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ocuments\phat\trần gia\2026\"/>
    </mc:Choice>
  </mc:AlternateContent>
  <xr:revisionPtr revIDLastSave="0" documentId="13_ncr:1_{657A6449-4ECF-4A6D-8477-1E7EFCABD59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Ò BÌNH THẠNH" sheetId="2" r:id="rId1"/>
    <sheet name="Sheet3" sheetId="8" r:id="rId2"/>
    <sheet name="Q7" sheetId="3" r:id="rId3"/>
    <sheet name="Sheet4" sheetId="9" r:id="rId4"/>
    <sheet name="Q3" sheetId="5" r:id="rId5"/>
    <sheet name="Sheet5" sheetId="10" r:id="rId6"/>
    <sheet name="Q10" sheetId="4" r:id="rId7"/>
    <sheet name="Sheet6" sheetId="11" r:id="rId8"/>
    <sheet name="CN2" sheetId="6" r:id="rId9"/>
    <sheet name="Sheet7" sheetId="12" r:id="rId10"/>
    <sheet name="CN3" sheetId="7" r:id="rId11"/>
    <sheet name="Sheet8" sheetId="13" r:id="rId12"/>
  </sheets>
  <externalReferences>
    <externalReference r:id="rId13"/>
    <externalReference r:id="rId14"/>
  </externalReferences>
  <definedNames>
    <definedName name="_xlnm._FilterDatabase" localSheetId="0" hidden="1">'BÒ BÌNH THẠNH'!$A$14:$R$757</definedName>
    <definedName name="_xlnm._FilterDatabase" localSheetId="8" hidden="1">'CN2'!$A$14:$R$163</definedName>
    <definedName name="_xlnm._FilterDatabase" localSheetId="10" hidden="1">'CN3'!$A$14:$R$111</definedName>
    <definedName name="_xlnm._FilterDatabase" localSheetId="6" hidden="1">'Q10'!$A$14:$R$691</definedName>
    <definedName name="_xlnm._FilterDatabase" localSheetId="4" hidden="1">'Q3'!$A$14:$R$767</definedName>
    <definedName name="_xlnm._FilterDatabase" localSheetId="2" hidden="1">'Q7'!$A$14:$P$860</definedName>
    <definedName name="_xlnm._FilterDatabase" localSheetId="1" hidden="1">Sheet3!$A$6:$Y$651</definedName>
    <definedName name="_xlnm._FilterDatabase" localSheetId="3" hidden="1">Sheet4!$A$6:$Y$828</definedName>
    <definedName name="_xlnm._FilterDatabase" localSheetId="5" hidden="1">Sheet5!$A$6:$Y$749</definedName>
    <definedName name="_xlnm._FilterDatabase" localSheetId="7" hidden="1">Sheet6!$A$6:$Y$749</definedName>
    <definedName name="_xlnm._FilterDatabase" localSheetId="9" hidden="1">Sheet7!$A$6:$Y$154</definedName>
    <definedName name="_xlnm._FilterDatabase" localSheetId="11" hidden="1">Sheet8!$A$6:$Y$101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48" i="3" l="1"/>
  <c r="P9" i="8"/>
  <c r="P10" i="8"/>
  <c r="P11" i="8"/>
  <c r="P12" i="8"/>
  <c r="P13" i="8"/>
  <c r="P14" i="8"/>
  <c r="P15" i="8"/>
  <c r="P16" i="8"/>
  <c r="P17" i="8"/>
  <c r="P18" i="8"/>
  <c r="P19" i="8"/>
  <c r="P20" i="8"/>
  <c r="P5" i="8" s="1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8" i="8"/>
  <c r="P72" i="9"/>
  <c r="P8" i="10"/>
  <c r="P9" i="10"/>
  <c r="P10" i="10"/>
  <c r="P11" i="10"/>
  <c r="P12" i="10"/>
  <c r="P13" i="10"/>
  <c r="P14" i="10"/>
  <c r="P15" i="10"/>
  <c r="P16" i="10"/>
  <c r="P17" i="10"/>
  <c r="P18" i="10"/>
  <c r="P19" i="10"/>
  <c r="P5" i="10" s="1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" i="10"/>
  <c r="P8" i="11"/>
  <c r="P9" i="11"/>
  <c r="P10" i="11"/>
  <c r="P11" i="11"/>
  <c r="P12" i="11"/>
  <c r="P13" i="11"/>
  <c r="P14" i="11"/>
  <c r="P15" i="11"/>
  <c r="P16" i="11"/>
  <c r="P17" i="11"/>
  <c r="P18" i="11"/>
  <c r="P19" i="11"/>
  <c r="P5" i="11" s="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7" i="11"/>
  <c r="P8" i="12"/>
  <c r="P9" i="12"/>
  <c r="P10" i="12"/>
  <c r="P11" i="12"/>
  <c r="P12" i="12"/>
  <c r="P13" i="12"/>
  <c r="P14" i="12"/>
  <c r="P15" i="12"/>
  <c r="P16" i="12"/>
  <c r="P17" i="12"/>
  <c r="P18" i="12"/>
  <c r="P19" i="12"/>
  <c r="P5" i="12" s="1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7" i="12"/>
  <c r="P8" i="13"/>
  <c r="P9" i="13"/>
  <c r="P10" i="13"/>
  <c r="P11" i="13"/>
  <c r="P12" i="13"/>
  <c r="P13" i="13"/>
  <c r="P14" i="13"/>
  <c r="P15" i="13"/>
  <c r="P16" i="13"/>
  <c r="P17" i="13"/>
  <c r="P18" i="13"/>
  <c r="P5" i="13" s="1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7" i="13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5" i="7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7" i="12"/>
  <c r="P16" i="6"/>
  <c r="P17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5" i="6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7" i="11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15" i="4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" i="10"/>
  <c r="P409" i="5"/>
  <c r="P490" i="5"/>
  <c r="P541" i="5"/>
  <c r="P625" i="5"/>
  <c r="P685" i="5"/>
  <c r="P739" i="5"/>
  <c r="P741" i="5"/>
  <c r="P744" i="5"/>
  <c r="P748" i="5"/>
  <c r="P750" i="5"/>
  <c r="P751" i="5"/>
  <c r="P753" i="5"/>
  <c r="P754" i="5"/>
  <c r="P758" i="5"/>
  <c r="P759" i="5"/>
  <c r="P760" i="5"/>
  <c r="P763" i="5"/>
  <c r="N828" i="9"/>
  <c r="P828" i="9" s="1"/>
  <c r="N827" i="9"/>
  <c r="P827" i="9" s="1"/>
  <c r="N826" i="9"/>
  <c r="P826" i="9" s="1"/>
  <c r="N825" i="9"/>
  <c r="P825" i="9" s="1"/>
  <c r="N824" i="9"/>
  <c r="P824" i="9" s="1"/>
  <c r="N823" i="9"/>
  <c r="P823" i="9" s="1"/>
  <c r="N822" i="9"/>
  <c r="P822" i="9" s="1"/>
  <c r="N821" i="9"/>
  <c r="P821" i="9" s="1"/>
  <c r="N820" i="9"/>
  <c r="P820" i="9" s="1"/>
  <c r="N819" i="9"/>
  <c r="P819" i="9" s="1"/>
  <c r="N818" i="9"/>
  <c r="P818" i="9" s="1"/>
  <c r="N817" i="9"/>
  <c r="P817" i="9" s="1"/>
  <c r="N816" i="9"/>
  <c r="P816" i="9" s="1"/>
  <c r="N815" i="9"/>
  <c r="P815" i="9" s="1"/>
  <c r="N814" i="9"/>
  <c r="P814" i="9" s="1"/>
  <c r="N813" i="9"/>
  <c r="P813" i="9" s="1"/>
  <c r="N812" i="9"/>
  <c r="P812" i="9" s="1"/>
  <c r="N811" i="9"/>
  <c r="P811" i="9" s="1"/>
  <c r="N810" i="9"/>
  <c r="P810" i="9" s="1"/>
  <c r="N809" i="9"/>
  <c r="P809" i="9" s="1"/>
  <c r="N808" i="9"/>
  <c r="P808" i="9" s="1"/>
  <c r="N807" i="9"/>
  <c r="P807" i="9" s="1"/>
  <c r="N806" i="9"/>
  <c r="P806" i="9" s="1"/>
  <c r="N805" i="9"/>
  <c r="P805" i="9" s="1"/>
  <c r="N804" i="9"/>
  <c r="P804" i="9" s="1"/>
  <c r="N803" i="9"/>
  <c r="P803" i="9" s="1"/>
  <c r="N802" i="9"/>
  <c r="P802" i="9" s="1"/>
  <c r="N801" i="9"/>
  <c r="P801" i="9" s="1"/>
  <c r="N800" i="9"/>
  <c r="P800" i="9" s="1"/>
  <c r="N799" i="9"/>
  <c r="P799" i="9" s="1"/>
  <c r="N798" i="9"/>
  <c r="P798" i="9" s="1"/>
  <c r="N797" i="9"/>
  <c r="P797" i="9" s="1"/>
  <c r="N796" i="9"/>
  <c r="P796" i="9" s="1"/>
  <c r="N795" i="9"/>
  <c r="P795" i="9" s="1"/>
  <c r="N794" i="9"/>
  <c r="P794" i="9" s="1"/>
  <c r="N793" i="9"/>
  <c r="P793" i="9" s="1"/>
  <c r="N792" i="9"/>
  <c r="P792" i="9" s="1"/>
  <c r="N791" i="9"/>
  <c r="P791" i="9" s="1"/>
  <c r="N790" i="9"/>
  <c r="P790" i="9" s="1"/>
  <c r="N789" i="9"/>
  <c r="P789" i="9" s="1"/>
  <c r="N788" i="9"/>
  <c r="P788" i="9" s="1"/>
  <c r="N787" i="9"/>
  <c r="P787" i="9" s="1"/>
  <c r="N786" i="9"/>
  <c r="P786" i="9" s="1"/>
  <c r="N785" i="9"/>
  <c r="P785" i="9" s="1"/>
  <c r="N784" i="9"/>
  <c r="P784" i="9" s="1"/>
  <c r="N783" i="9"/>
  <c r="P783" i="9" s="1"/>
  <c r="N782" i="9"/>
  <c r="P782" i="9" s="1"/>
  <c r="N781" i="9"/>
  <c r="P781" i="9" s="1"/>
  <c r="N780" i="9"/>
  <c r="P780" i="9" s="1"/>
  <c r="N779" i="9"/>
  <c r="P779" i="9" s="1"/>
  <c r="N778" i="9"/>
  <c r="P778" i="9" s="1"/>
  <c r="N777" i="9"/>
  <c r="P777" i="9" s="1"/>
  <c r="N776" i="9"/>
  <c r="P776" i="9" s="1"/>
  <c r="N775" i="9"/>
  <c r="P775" i="9" s="1"/>
  <c r="N774" i="9"/>
  <c r="P774" i="9" s="1"/>
  <c r="N773" i="9"/>
  <c r="P773" i="9" s="1"/>
  <c r="N772" i="9"/>
  <c r="P772" i="9" s="1"/>
  <c r="N771" i="9"/>
  <c r="P771" i="9" s="1"/>
  <c r="N770" i="9"/>
  <c r="P770" i="9" s="1"/>
  <c r="N769" i="9"/>
  <c r="P769" i="9" s="1"/>
  <c r="N768" i="9"/>
  <c r="P768" i="9" s="1"/>
  <c r="N767" i="9"/>
  <c r="P767" i="9" s="1"/>
  <c r="N766" i="9"/>
  <c r="P766" i="9" s="1"/>
  <c r="N765" i="9"/>
  <c r="P765" i="9" s="1"/>
  <c r="N764" i="9"/>
  <c r="P764" i="9" s="1"/>
  <c r="N763" i="9"/>
  <c r="P763" i="9" s="1"/>
  <c r="N762" i="9"/>
  <c r="P762" i="9" s="1"/>
  <c r="N761" i="9"/>
  <c r="P761" i="9" s="1"/>
  <c r="N760" i="9"/>
  <c r="P760" i="9" s="1"/>
  <c r="N759" i="9"/>
  <c r="P759" i="9" s="1"/>
  <c r="N758" i="9"/>
  <c r="P758" i="9" s="1"/>
  <c r="N757" i="9"/>
  <c r="P757" i="9" s="1"/>
  <c r="N756" i="9"/>
  <c r="P756" i="9" s="1"/>
  <c r="N755" i="9"/>
  <c r="P755" i="9" s="1"/>
  <c r="N754" i="9"/>
  <c r="P754" i="9" s="1"/>
  <c r="N753" i="9"/>
  <c r="P753" i="9" s="1"/>
  <c r="N752" i="9"/>
  <c r="P752" i="9" s="1"/>
  <c r="N751" i="9"/>
  <c r="P751" i="9" s="1"/>
  <c r="N750" i="9"/>
  <c r="P750" i="9" s="1"/>
  <c r="N749" i="9"/>
  <c r="P749" i="9" s="1"/>
  <c r="N748" i="9"/>
  <c r="P748" i="9" s="1"/>
  <c r="N747" i="9"/>
  <c r="P747" i="9" s="1"/>
  <c r="N746" i="9"/>
  <c r="P746" i="9" s="1"/>
  <c r="N745" i="9"/>
  <c r="P745" i="9" s="1"/>
  <c r="N744" i="9"/>
  <c r="P744" i="9" s="1"/>
  <c r="N743" i="9"/>
  <c r="P743" i="9" s="1"/>
  <c r="N742" i="9"/>
  <c r="P742" i="9" s="1"/>
  <c r="N741" i="9"/>
  <c r="P741" i="9" s="1"/>
  <c r="N740" i="9"/>
  <c r="P740" i="9" s="1"/>
  <c r="N739" i="9"/>
  <c r="P739" i="9" s="1"/>
  <c r="N738" i="9"/>
  <c r="P738" i="9" s="1"/>
  <c r="N737" i="9"/>
  <c r="P737" i="9" s="1"/>
  <c r="N736" i="9"/>
  <c r="P736" i="9" s="1"/>
  <c r="N735" i="9"/>
  <c r="P735" i="9" s="1"/>
  <c r="N734" i="9"/>
  <c r="P734" i="9" s="1"/>
  <c r="N733" i="9"/>
  <c r="P733" i="9" s="1"/>
  <c r="N732" i="9"/>
  <c r="P732" i="9" s="1"/>
  <c r="N731" i="9"/>
  <c r="P731" i="9" s="1"/>
  <c r="N730" i="9"/>
  <c r="P730" i="9" s="1"/>
  <c r="N729" i="9"/>
  <c r="P729" i="9" s="1"/>
  <c r="N728" i="9"/>
  <c r="P728" i="9" s="1"/>
  <c r="N727" i="9"/>
  <c r="P727" i="9" s="1"/>
  <c r="N726" i="9"/>
  <c r="P726" i="9" s="1"/>
  <c r="N725" i="9"/>
  <c r="P725" i="9" s="1"/>
  <c r="N724" i="9"/>
  <c r="P724" i="9" s="1"/>
  <c r="N723" i="9"/>
  <c r="P723" i="9" s="1"/>
  <c r="N722" i="9"/>
  <c r="P722" i="9" s="1"/>
  <c r="N721" i="9"/>
  <c r="P721" i="9" s="1"/>
  <c r="N720" i="9"/>
  <c r="P720" i="9" s="1"/>
  <c r="N719" i="9"/>
  <c r="P719" i="9" s="1"/>
  <c r="N718" i="9"/>
  <c r="P718" i="9" s="1"/>
  <c r="N717" i="9"/>
  <c r="P717" i="9" s="1"/>
  <c r="N716" i="9"/>
  <c r="P716" i="9" s="1"/>
  <c r="N715" i="9"/>
  <c r="P715" i="9" s="1"/>
  <c r="N714" i="9"/>
  <c r="P714" i="9" s="1"/>
  <c r="N713" i="9"/>
  <c r="P713" i="9" s="1"/>
  <c r="N712" i="9"/>
  <c r="P712" i="9" s="1"/>
  <c r="N711" i="9"/>
  <c r="P711" i="9" s="1"/>
  <c r="N710" i="9"/>
  <c r="P710" i="9" s="1"/>
  <c r="N709" i="9"/>
  <c r="P709" i="9" s="1"/>
  <c r="N708" i="9"/>
  <c r="P708" i="9" s="1"/>
  <c r="N707" i="9"/>
  <c r="P707" i="9" s="1"/>
  <c r="N706" i="9"/>
  <c r="P706" i="9" s="1"/>
  <c r="N705" i="9"/>
  <c r="P705" i="9" s="1"/>
  <c r="N704" i="9"/>
  <c r="P704" i="9" s="1"/>
  <c r="N703" i="9"/>
  <c r="P703" i="9" s="1"/>
  <c r="N702" i="9"/>
  <c r="P702" i="9" s="1"/>
  <c r="N701" i="9"/>
  <c r="P701" i="9" s="1"/>
  <c r="N700" i="9"/>
  <c r="P700" i="9" s="1"/>
  <c r="N699" i="9"/>
  <c r="P699" i="9" s="1"/>
  <c r="N698" i="9"/>
  <c r="P698" i="9" s="1"/>
  <c r="N697" i="9"/>
  <c r="P697" i="9" s="1"/>
  <c r="N696" i="9"/>
  <c r="P696" i="9" s="1"/>
  <c r="N695" i="9"/>
  <c r="P695" i="9" s="1"/>
  <c r="N694" i="9"/>
  <c r="P694" i="9" s="1"/>
  <c r="N693" i="9"/>
  <c r="P693" i="9" s="1"/>
  <c r="N692" i="9"/>
  <c r="P692" i="9" s="1"/>
  <c r="N691" i="9"/>
  <c r="P691" i="9" s="1"/>
  <c r="N690" i="9"/>
  <c r="P690" i="9" s="1"/>
  <c r="N689" i="9"/>
  <c r="P689" i="9" s="1"/>
  <c r="N688" i="9"/>
  <c r="P688" i="9" s="1"/>
  <c r="N687" i="9"/>
  <c r="P687" i="9" s="1"/>
  <c r="N686" i="9"/>
  <c r="P686" i="9" s="1"/>
  <c r="N685" i="9"/>
  <c r="P685" i="9" s="1"/>
  <c r="N684" i="9"/>
  <c r="P684" i="9" s="1"/>
  <c r="N683" i="9"/>
  <c r="P683" i="9" s="1"/>
  <c r="N682" i="9"/>
  <c r="P682" i="9" s="1"/>
  <c r="N681" i="9"/>
  <c r="P681" i="9" s="1"/>
  <c r="N680" i="9"/>
  <c r="P680" i="9" s="1"/>
  <c r="N679" i="9"/>
  <c r="P679" i="9" s="1"/>
  <c r="N678" i="9"/>
  <c r="P678" i="9" s="1"/>
  <c r="N677" i="9"/>
  <c r="P677" i="9" s="1"/>
  <c r="N676" i="9"/>
  <c r="P676" i="9" s="1"/>
  <c r="N675" i="9"/>
  <c r="P675" i="9" s="1"/>
  <c r="N674" i="9"/>
  <c r="P674" i="9" s="1"/>
  <c r="N673" i="9"/>
  <c r="P673" i="9" s="1"/>
  <c r="N672" i="9"/>
  <c r="P672" i="9" s="1"/>
  <c r="N671" i="9"/>
  <c r="P671" i="9" s="1"/>
  <c r="N670" i="9"/>
  <c r="P670" i="9" s="1"/>
  <c r="N669" i="9"/>
  <c r="P669" i="9" s="1"/>
  <c r="N668" i="9"/>
  <c r="P668" i="9" s="1"/>
  <c r="N667" i="9"/>
  <c r="P667" i="9" s="1"/>
  <c r="N666" i="9"/>
  <c r="P666" i="9" s="1"/>
  <c r="N665" i="9"/>
  <c r="P665" i="9" s="1"/>
  <c r="N664" i="9"/>
  <c r="P664" i="9" s="1"/>
  <c r="N663" i="9"/>
  <c r="P663" i="9" s="1"/>
  <c r="N662" i="9"/>
  <c r="P662" i="9" s="1"/>
  <c r="N661" i="9"/>
  <c r="P661" i="9" s="1"/>
  <c r="N660" i="9"/>
  <c r="P660" i="9" s="1"/>
  <c r="N659" i="9"/>
  <c r="P659" i="9" s="1"/>
  <c r="N658" i="9"/>
  <c r="P658" i="9" s="1"/>
  <c r="N657" i="9"/>
  <c r="P657" i="9" s="1"/>
  <c r="N656" i="9"/>
  <c r="P656" i="9" s="1"/>
  <c r="N655" i="9"/>
  <c r="P655" i="9" s="1"/>
  <c r="N654" i="9"/>
  <c r="P654" i="9" s="1"/>
  <c r="N653" i="9"/>
  <c r="P653" i="9" s="1"/>
  <c r="N652" i="9"/>
  <c r="P652" i="9" s="1"/>
  <c r="N651" i="9"/>
  <c r="P651" i="9" s="1"/>
  <c r="N650" i="9"/>
  <c r="P650" i="9" s="1"/>
  <c r="N649" i="9"/>
  <c r="P649" i="9" s="1"/>
  <c r="N648" i="9"/>
  <c r="P648" i="9" s="1"/>
  <c r="N647" i="9"/>
  <c r="P647" i="9" s="1"/>
  <c r="N646" i="9"/>
  <c r="P646" i="9" s="1"/>
  <c r="N645" i="9"/>
  <c r="P645" i="9" s="1"/>
  <c r="N644" i="9"/>
  <c r="P644" i="9" s="1"/>
  <c r="N643" i="9"/>
  <c r="P643" i="9" s="1"/>
  <c r="N642" i="9"/>
  <c r="P642" i="9" s="1"/>
  <c r="N641" i="9"/>
  <c r="P641" i="9" s="1"/>
  <c r="N640" i="9"/>
  <c r="P640" i="9" s="1"/>
  <c r="N639" i="9"/>
  <c r="P639" i="9" s="1"/>
  <c r="N638" i="9"/>
  <c r="P638" i="9" s="1"/>
  <c r="N637" i="9"/>
  <c r="P637" i="9" s="1"/>
  <c r="N636" i="9"/>
  <c r="P636" i="9" s="1"/>
  <c r="N635" i="9"/>
  <c r="P635" i="9" s="1"/>
  <c r="N634" i="9"/>
  <c r="P634" i="9" s="1"/>
  <c r="N633" i="9"/>
  <c r="P633" i="9" s="1"/>
  <c r="N632" i="9"/>
  <c r="P632" i="9" s="1"/>
  <c r="N631" i="9"/>
  <c r="P631" i="9" s="1"/>
  <c r="N630" i="9"/>
  <c r="P630" i="9" s="1"/>
  <c r="N629" i="9"/>
  <c r="P629" i="9" s="1"/>
  <c r="N628" i="9"/>
  <c r="P628" i="9" s="1"/>
  <c r="N627" i="9"/>
  <c r="P627" i="9" s="1"/>
  <c r="N626" i="9"/>
  <c r="P626" i="9" s="1"/>
  <c r="N625" i="9"/>
  <c r="P625" i="9" s="1"/>
  <c r="N624" i="9"/>
  <c r="P624" i="9" s="1"/>
  <c r="N623" i="9"/>
  <c r="P623" i="9" s="1"/>
  <c r="N622" i="9"/>
  <c r="P622" i="9" s="1"/>
  <c r="N621" i="9"/>
  <c r="P621" i="9" s="1"/>
  <c r="N620" i="9"/>
  <c r="P620" i="9" s="1"/>
  <c r="N619" i="9"/>
  <c r="P619" i="9" s="1"/>
  <c r="N618" i="9"/>
  <c r="P618" i="9" s="1"/>
  <c r="N617" i="9"/>
  <c r="P617" i="9" s="1"/>
  <c r="N616" i="9"/>
  <c r="P616" i="9" s="1"/>
  <c r="N615" i="9"/>
  <c r="P615" i="9" s="1"/>
  <c r="N614" i="9"/>
  <c r="P614" i="9" s="1"/>
  <c r="N613" i="9"/>
  <c r="P613" i="9" s="1"/>
  <c r="N612" i="9"/>
  <c r="P612" i="9" s="1"/>
  <c r="N611" i="9"/>
  <c r="P611" i="9" s="1"/>
  <c r="N610" i="9"/>
  <c r="P610" i="9" s="1"/>
  <c r="N609" i="9"/>
  <c r="P609" i="9" s="1"/>
  <c r="N608" i="9"/>
  <c r="P608" i="9" s="1"/>
  <c r="N607" i="9"/>
  <c r="P607" i="9" s="1"/>
  <c r="N606" i="9"/>
  <c r="P606" i="9" s="1"/>
  <c r="N605" i="9"/>
  <c r="P605" i="9" s="1"/>
  <c r="N604" i="9"/>
  <c r="P604" i="9" s="1"/>
  <c r="N603" i="9"/>
  <c r="P603" i="9" s="1"/>
  <c r="N602" i="9"/>
  <c r="P602" i="9" s="1"/>
  <c r="N601" i="9"/>
  <c r="P601" i="9" s="1"/>
  <c r="N600" i="9"/>
  <c r="P600" i="9" s="1"/>
  <c r="N599" i="9"/>
  <c r="P599" i="9" s="1"/>
  <c r="N598" i="9"/>
  <c r="P598" i="9" s="1"/>
  <c r="N597" i="9"/>
  <c r="P597" i="9" s="1"/>
  <c r="N596" i="9"/>
  <c r="P596" i="9" s="1"/>
  <c r="N595" i="9"/>
  <c r="P595" i="9" s="1"/>
  <c r="N594" i="9"/>
  <c r="P594" i="9" s="1"/>
  <c r="N593" i="9"/>
  <c r="P593" i="9" s="1"/>
  <c r="N592" i="9"/>
  <c r="P592" i="9" s="1"/>
  <c r="N591" i="9"/>
  <c r="P591" i="9" s="1"/>
  <c r="N590" i="9"/>
  <c r="P590" i="9" s="1"/>
  <c r="N589" i="9"/>
  <c r="P589" i="9" s="1"/>
  <c r="N588" i="9"/>
  <c r="P588" i="9" s="1"/>
  <c r="N587" i="9"/>
  <c r="P587" i="9" s="1"/>
  <c r="N586" i="9"/>
  <c r="P586" i="9" s="1"/>
  <c r="N585" i="9"/>
  <c r="P585" i="9" s="1"/>
  <c r="N584" i="9"/>
  <c r="P584" i="9" s="1"/>
  <c r="N583" i="9"/>
  <c r="P583" i="9" s="1"/>
  <c r="N582" i="9"/>
  <c r="P582" i="9" s="1"/>
  <c r="N581" i="9"/>
  <c r="P581" i="9" s="1"/>
  <c r="N580" i="9"/>
  <c r="P580" i="9" s="1"/>
  <c r="N579" i="9"/>
  <c r="P579" i="9" s="1"/>
  <c r="N578" i="9"/>
  <c r="P578" i="9" s="1"/>
  <c r="N577" i="9"/>
  <c r="P577" i="9" s="1"/>
  <c r="N576" i="9"/>
  <c r="P576" i="9" s="1"/>
  <c r="N575" i="9"/>
  <c r="P575" i="9" s="1"/>
  <c r="N574" i="9"/>
  <c r="P574" i="9" s="1"/>
  <c r="N573" i="9"/>
  <c r="P573" i="9" s="1"/>
  <c r="N572" i="9"/>
  <c r="P572" i="9" s="1"/>
  <c r="N571" i="9"/>
  <c r="P571" i="9" s="1"/>
  <c r="N570" i="9"/>
  <c r="P570" i="9" s="1"/>
  <c r="N569" i="9"/>
  <c r="P569" i="9" s="1"/>
  <c r="N568" i="9"/>
  <c r="P568" i="9" s="1"/>
  <c r="N567" i="9"/>
  <c r="P567" i="9" s="1"/>
  <c r="N566" i="9"/>
  <c r="P566" i="9" s="1"/>
  <c r="N565" i="9"/>
  <c r="P565" i="9" s="1"/>
  <c r="N564" i="9"/>
  <c r="P564" i="9" s="1"/>
  <c r="N563" i="9"/>
  <c r="P563" i="9" s="1"/>
  <c r="N562" i="9"/>
  <c r="P562" i="9" s="1"/>
  <c r="N561" i="9"/>
  <c r="P561" i="9" s="1"/>
  <c r="N560" i="9"/>
  <c r="P560" i="9" s="1"/>
  <c r="N559" i="9"/>
  <c r="P559" i="9" s="1"/>
  <c r="N558" i="9"/>
  <c r="P558" i="9" s="1"/>
  <c r="N557" i="9"/>
  <c r="P557" i="9" s="1"/>
  <c r="N556" i="9"/>
  <c r="P556" i="9" s="1"/>
  <c r="N555" i="9"/>
  <c r="P555" i="9" s="1"/>
  <c r="N554" i="9"/>
  <c r="P554" i="9" s="1"/>
  <c r="N553" i="9"/>
  <c r="P553" i="9" s="1"/>
  <c r="N552" i="9"/>
  <c r="P552" i="9" s="1"/>
  <c r="N551" i="9"/>
  <c r="P551" i="9" s="1"/>
  <c r="N550" i="9"/>
  <c r="P550" i="9" s="1"/>
  <c r="N549" i="9"/>
  <c r="P549" i="9" s="1"/>
  <c r="N548" i="9"/>
  <c r="P548" i="9" s="1"/>
  <c r="N547" i="9"/>
  <c r="P547" i="9" s="1"/>
  <c r="N546" i="9"/>
  <c r="P546" i="9" s="1"/>
  <c r="N545" i="9"/>
  <c r="P545" i="9" s="1"/>
  <c r="N544" i="9"/>
  <c r="P544" i="9" s="1"/>
  <c r="N543" i="9"/>
  <c r="P543" i="9" s="1"/>
  <c r="N542" i="9"/>
  <c r="P542" i="9" s="1"/>
  <c r="N541" i="9"/>
  <c r="P541" i="9" s="1"/>
  <c r="N540" i="9"/>
  <c r="P540" i="9" s="1"/>
  <c r="N539" i="9"/>
  <c r="P539" i="9" s="1"/>
  <c r="N538" i="9"/>
  <c r="P538" i="9" s="1"/>
  <c r="N537" i="9"/>
  <c r="P537" i="9" s="1"/>
  <c r="N536" i="9"/>
  <c r="P536" i="9" s="1"/>
  <c r="N535" i="9"/>
  <c r="P535" i="9" s="1"/>
  <c r="N534" i="9"/>
  <c r="P534" i="9" s="1"/>
  <c r="N533" i="9"/>
  <c r="P533" i="9" s="1"/>
  <c r="N532" i="9"/>
  <c r="P532" i="9" s="1"/>
  <c r="N531" i="9"/>
  <c r="P531" i="9" s="1"/>
  <c r="N530" i="9"/>
  <c r="P530" i="9" s="1"/>
  <c r="N529" i="9"/>
  <c r="P529" i="9" s="1"/>
  <c r="N528" i="9"/>
  <c r="P528" i="9" s="1"/>
  <c r="N527" i="9"/>
  <c r="P527" i="9" s="1"/>
  <c r="N526" i="9"/>
  <c r="P526" i="9" s="1"/>
  <c r="N525" i="9"/>
  <c r="P525" i="9" s="1"/>
  <c r="N524" i="9"/>
  <c r="P524" i="9" s="1"/>
  <c r="N523" i="9"/>
  <c r="P523" i="9" s="1"/>
  <c r="N522" i="9"/>
  <c r="P522" i="9" s="1"/>
  <c r="N521" i="9"/>
  <c r="P521" i="9" s="1"/>
  <c r="N520" i="9"/>
  <c r="P520" i="9" s="1"/>
  <c r="N519" i="9"/>
  <c r="P519" i="9" s="1"/>
  <c r="N518" i="9"/>
  <c r="P518" i="9" s="1"/>
  <c r="N517" i="9"/>
  <c r="P517" i="9" s="1"/>
  <c r="N516" i="9"/>
  <c r="P516" i="9" s="1"/>
  <c r="N515" i="9"/>
  <c r="P515" i="9" s="1"/>
  <c r="N514" i="9"/>
  <c r="P514" i="9" s="1"/>
  <c r="N513" i="9"/>
  <c r="P513" i="9" s="1"/>
  <c r="N512" i="9"/>
  <c r="P512" i="9" s="1"/>
  <c r="N511" i="9"/>
  <c r="P511" i="9" s="1"/>
  <c r="N510" i="9"/>
  <c r="P510" i="9" s="1"/>
  <c r="N509" i="9"/>
  <c r="P509" i="9" s="1"/>
  <c r="N508" i="9"/>
  <c r="P508" i="9" s="1"/>
  <c r="N507" i="9"/>
  <c r="P507" i="9" s="1"/>
  <c r="N506" i="9"/>
  <c r="P506" i="9" s="1"/>
  <c r="N505" i="9"/>
  <c r="P505" i="9" s="1"/>
  <c r="N504" i="9"/>
  <c r="P504" i="9" s="1"/>
  <c r="N503" i="9"/>
  <c r="P503" i="9" s="1"/>
  <c r="N502" i="9"/>
  <c r="P502" i="9" s="1"/>
  <c r="N501" i="9"/>
  <c r="P501" i="9" s="1"/>
  <c r="N500" i="9"/>
  <c r="P500" i="9" s="1"/>
  <c r="N499" i="9"/>
  <c r="P499" i="9" s="1"/>
  <c r="N498" i="9"/>
  <c r="P498" i="9" s="1"/>
  <c r="N497" i="9"/>
  <c r="P497" i="9" s="1"/>
  <c r="N496" i="9"/>
  <c r="P496" i="9" s="1"/>
  <c r="N495" i="9"/>
  <c r="P495" i="9" s="1"/>
  <c r="N494" i="9"/>
  <c r="P494" i="9" s="1"/>
  <c r="N493" i="9"/>
  <c r="P493" i="9" s="1"/>
  <c r="N492" i="9"/>
  <c r="P492" i="9" s="1"/>
  <c r="N491" i="9"/>
  <c r="P491" i="9" s="1"/>
  <c r="N490" i="9"/>
  <c r="P490" i="9" s="1"/>
  <c r="N489" i="9"/>
  <c r="P489" i="9" s="1"/>
  <c r="N488" i="9"/>
  <c r="P488" i="9" s="1"/>
  <c r="N487" i="9"/>
  <c r="P487" i="9" s="1"/>
  <c r="N486" i="9"/>
  <c r="P486" i="9" s="1"/>
  <c r="N485" i="9"/>
  <c r="P485" i="9" s="1"/>
  <c r="N484" i="9"/>
  <c r="P484" i="9" s="1"/>
  <c r="N483" i="9"/>
  <c r="P483" i="9" s="1"/>
  <c r="N482" i="9"/>
  <c r="P482" i="9" s="1"/>
  <c r="N481" i="9"/>
  <c r="P481" i="9" s="1"/>
  <c r="N480" i="9"/>
  <c r="P480" i="9" s="1"/>
  <c r="N479" i="9"/>
  <c r="P479" i="9" s="1"/>
  <c r="N478" i="9"/>
  <c r="P478" i="9" s="1"/>
  <c r="N477" i="9"/>
  <c r="P477" i="9" s="1"/>
  <c r="N476" i="9"/>
  <c r="P476" i="9" s="1"/>
  <c r="N475" i="9"/>
  <c r="P475" i="9" s="1"/>
  <c r="N474" i="9"/>
  <c r="P474" i="9" s="1"/>
  <c r="N473" i="9"/>
  <c r="P473" i="9" s="1"/>
  <c r="N472" i="9"/>
  <c r="P472" i="9" s="1"/>
  <c r="N471" i="9"/>
  <c r="P471" i="9" s="1"/>
  <c r="N470" i="9"/>
  <c r="P470" i="9" s="1"/>
  <c r="N469" i="9"/>
  <c r="P469" i="9" s="1"/>
  <c r="N468" i="9"/>
  <c r="P468" i="9" s="1"/>
  <c r="N467" i="9"/>
  <c r="P467" i="9" s="1"/>
  <c r="N466" i="9"/>
  <c r="P466" i="9" s="1"/>
  <c r="N465" i="9"/>
  <c r="P465" i="9" s="1"/>
  <c r="N464" i="9"/>
  <c r="P464" i="9" s="1"/>
  <c r="N463" i="9"/>
  <c r="P463" i="9" s="1"/>
  <c r="N462" i="9"/>
  <c r="P462" i="9" s="1"/>
  <c r="N461" i="9"/>
  <c r="P461" i="9" s="1"/>
  <c r="N460" i="9"/>
  <c r="P460" i="9" s="1"/>
  <c r="N459" i="9"/>
  <c r="P459" i="9" s="1"/>
  <c r="N458" i="9"/>
  <c r="P458" i="9" s="1"/>
  <c r="N457" i="9"/>
  <c r="P457" i="9" s="1"/>
  <c r="N456" i="9"/>
  <c r="P456" i="9" s="1"/>
  <c r="N455" i="9"/>
  <c r="P455" i="9" s="1"/>
  <c r="N454" i="9"/>
  <c r="P454" i="9" s="1"/>
  <c r="N453" i="9"/>
  <c r="P453" i="9" s="1"/>
  <c r="N452" i="9"/>
  <c r="P452" i="9" s="1"/>
  <c r="N451" i="9"/>
  <c r="P451" i="9" s="1"/>
  <c r="N450" i="9"/>
  <c r="P450" i="9" s="1"/>
  <c r="N449" i="9"/>
  <c r="P449" i="9" s="1"/>
  <c r="N448" i="9"/>
  <c r="P448" i="9" s="1"/>
  <c r="N447" i="9"/>
  <c r="P447" i="9" s="1"/>
  <c r="N446" i="9"/>
  <c r="P446" i="9" s="1"/>
  <c r="N445" i="9"/>
  <c r="P445" i="9" s="1"/>
  <c r="N444" i="9"/>
  <c r="P444" i="9" s="1"/>
  <c r="N443" i="9"/>
  <c r="P443" i="9" s="1"/>
  <c r="N442" i="9"/>
  <c r="P442" i="9" s="1"/>
  <c r="N441" i="9"/>
  <c r="P441" i="9" s="1"/>
  <c r="N440" i="9"/>
  <c r="P440" i="9" s="1"/>
  <c r="N439" i="9"/>
  <c r="P439" i="9" s="1"/>
  <c r="N438" i="9"/>
  <c r="P438" i="9" s="1"/>
  <c r="N437" i="9"/>
  <c r="P437" i="9" s="1"/>
  <c r="N436" i="9"/>
  <c r="P436" i="9" s="1"/>
  <c r="N435" i="9"/>
  <c r="P435" i="9" s="1"/>
  <c r="N434" i="9"/>
  <c r="P434" i="9" s="1"/>
  <c r="N433" i="9"/>
  <c r="P433" i="9" s="1"/>
  <c r="N432" i="9"/>
  <c r="P432" i="9" s="1"/>
  <c r="N431" i="9"/>
  <c r="P431" i="9" s="1"/>
  <c r="N430" i="9"/>
  <c r="P430" i="9" s="1"/>
  <c r="N429" i="9"/>
  <c r="P429" i="9" s="1"/>
  <c r="N428" i="9"/>
  <c r="P428" i="9" s="1"/>
  <c r="N427" i="9"/>
  <c r="P427" i="9" s="1"/>
  <c r="N426" i="9"/>
  <c r="P426" i="9" s="1"/>
  <c r="N425" i="9"/>
  <c r="P425" i="9" s="1"/>
  <c r="N424" i="9"/>
  <c r="P424" i="9" s="1"/>
  <c r="N423" i="9"/>
  <c r="P423" i="9" s="1"/>
  <c r="N422" i="9"/>
  <c r="P422" i="9" s="1"/>
  <c r="N421" i="9"/>
  <c r="P421" i="9" s="1"/>
  <c r="N420" i="9"/>
  <c r="P420" i="9" s="1"/>
  <c r="N419" i="9"/>
  <c r="P419" i="9" s="1"/>
  <c r="N418" i="9"/>
  <c r="P418" i="9" s="1"/>
  <c r="N417" i="9"/>
  <c r="P417" i="9" s="1"/>
  <c r="N416" i="9"/>
  <c r="P416" i="9" s="1"/>
  <c r="N415" i="9"/>
  <c r="P415" i="9" s="1"/>
  <c r="N414" i="9"/>
  <c r="P414" i="9" s="1"/>
  <c r="N413" i="9"/>
  <c r="P413" i="9" s="1"/>
  <c r="N412" i="9"/>
  <c r="P412" i="9" s="1"/>
  <c r="N411" i="9"/>
  <c r="P411" i="9" s="1"/>
  <c r="N410" i="9"/>
  <c r="P410" i="9" s="1"/>
  <c r="N409" i="9"/>
  <c r="P409" i="9" s="1"/>
  <c r="N408" i="9"/>
  <c r="P408" i="9" s="1"/>
  <c r="N407" i="9"/>
  <c r="P407" i="9" s="1"/>
  <c r="N406" i="9"/>
  <c r="P406" i="9" s="1"/>
  <c r="N405" i="9"/>
  <c r="P405" i="9" s="1"/>
  <c r="N404" i="9"/>
  <c r="P404" i="9" s="1"/>
  <c r="N403" i="9"/>
  <c r="P403" i="9" s="1"/>
  <c r="N402" i="9"/>
  <c r="P402" i="9" s="1"/>
  <c r="N401" i="9"/>
  <c r="P401" i="9" s="1"/>
  <c r="N400" i="9"/>
  <c r="P400" i="9" s="1"/>
  <c r="N399" i="9"/>
  <c r="P399" i="9" s="1"/>
  <c r="N398" i="9"/>
  <c r="P398" i="9" s="1"/>
  <c r="N397" i="9"/>
  <c r="P397" i="9" s="1"/>
  <c r="N396" i="9"/>
  <c r="P396" i="9" s="1"/>
  <c r="N395" i="9"/>
  <c r="P395" i="9" s="1"/>
  <c r="N394" i="9"/>
  <c r="P394" i="9" s="1"/>
  <c r="N393" i="9"/>
  <c r="P393" i="9" s="1"/>
  <c r="N392" i="9"/>
  <c r="P392" i="9" s="1"/>
  <c r="N391" i="9"/>
  <c r="P391" i="9" s="1"/>
  <c r="N390" i="9"/>
  <c r="P390" i="9" s="1"/>
  <c r="N389" i="9"/>
  <c r="P389" i="9" s="1"/>
  <c r="N388" i="9"/>
  <c r="P388" i="9" s="1"/>
  <c r="N387" i="9"/>
  <c r="P387" i="9" s="1"/>
  <c r="N386" i="9"/>
  <c r="P386" i="9" s="1"/>
  <c r="N385" i="9"/>
  <c r="P385" i="9" s="1"/>
  <c r="N384" i="9"/>
  <c r="P384" i="9" s="1"/>
  <c r="N383" i="9"/>
  <c r="P383" i="9" s="1"/>
  <c r="N382" i="9"/>
  <c r="P382" i="9" s="1"/>
  <c r="N381" i="9"/>
  <c r="P381" i="9" s="1"/>
  <c r="N380" i="9"/>
  <c r="P380" i="9" s="1"/>
  <c r="N379" i="9"/>
  <c r="P379" i="9" s="1"/>
  <c r="N378" i="9"/>
  <c r="P378" i="9" s="1"/>
  <c r="N377" i="9"/>
  <c r="P377" i="9" s="1"/>
  <c r="N376" i="9"/>
  <c r="P376" i="9" s="1"/>
  <c r="N375" i="9"/>
  <c r="P375" i="9" s="1"/>
  <c r="N374" i="9"/>
  <c r="P374" i="9" s="1"/>
  <c r="N373" i="9"/>
  <c r="P373" i="9" s="1"/>
  <c r="N372" i="9"/>
  <c r="P372" i="9" s="1"/>
  <c r="N371" i="9"/>
  <c r="P371" i="9" s="1"/>
  <c r="N370" i="9"/>
  <c r="P370" i="9" s="1"/>
  <c r="N369" i="9"/>
  <c r="P369" i="9" s="1"/>
  <c r="N368" i="9"/>
  <c r="P368" i="9" s="1"/>
  <c r="N367" i="9"/>
  <c r="P367" i="9" s="1"/>
  <c r="N366" i="9"/>
  <c r="P366" i="9" s="1"/>
  <c r="N365" i="9"/>
  <c r="P365" i="9" s="1"/>
  <c r="N364" i="9"/>
  <c r="P364" i="9" s="1"/>
  <c r="N363" i="9"/>
  <c r="P363" i="9" s="1"/>
  <c r="N362" i="9"/>
  <c r="P362" i="9" s="1"/>
  <c r="N361" i="9"/>
  <c r="P361" i="9" s="1"/>
  <c r="N360" i="9"/>
  <c r="P360" i="9" s="1"/>
  <c r="N359" i="9"/>
  <c r="P359" i="9" s="1"/>
  <c r="N358" i="9"/>
  <c r="P358" i="9" s="1"/>
  <c r="N357" i="9"/>
  <c r="P357" i="9" s="1"/>
  <c r="N356" i="9"/>
  <c r="P356" i="9" s="1"/>
  <c r="N355" i="9"/>
  <c r="P355" i="9" s="1"/>
  <c r="N354" i="9"/>
  <c r="P354" i="9" s="1"/>
  <c r="N353" i="9"/>
  <c r="P353" i="9" s="1"/>
  <c r="N352" i="9"/>
  <c r="P352" i="9" s="1"/>
  <c r="N351" i="9"/>
  <c r="P351" i="9" s="1"/>
  <c r="N350" i="9"/>
  <c r="P350" i="9" s="1"/>
  <c r="N349" i="9"/>
  <c r="P349" i="9" s="1"/>
  <c r="N348" i="9"/>
  <c r="P348" i="9" s="1"/>
  <c r="N347" i="9"/>
  <c r="P347" i="9" s="1"/>
  <c r="N346" i="9"/>
  <c r="P346" i="9" s="1"/>
  <c r="N345" i="9"/>
  <c r="P345" i="9" s="1"/>
  <c r="N344" i="9"/>
  <c r="P344" i="9" s="1"/>
  <c r="N343" i="9"/>
  <c r="P343" i="9" s="1"/>
  <c r="N342" i="9"/>
  <c r="P342" i="9" s="1"/>
  <c r="N341" i="9"/>
  <c r="P341" i="9" s="1"/>
  <c r="N340" i="9"/>
  <c r="P340" i="9" s="1"/>
  <c r="N339" i="9"/>
  <c r="P339" i="9" s="1"/>
  <c r="N338" i="9"/>
  <c r="P338" i="9" s="1"/>
  <c r="N337" i="9"/>
  <c r="P337" i="9" s="1"/>
  <c r="N336" i="9"/>
  <c r="P336" i="9" s="1"/>
  <c r="N335" i="9"/>
  <c r="P335" i="9" s="1"/>
  <c r="N334" i="9"/>
  <c r="P334" i="9" s="1"/>
  <c r="N333" i="9"/>
  <c r="P333" i="9" s="1"/>
  <c r="N332" i="9"/>
  <c r="P332" i="9" s="1"/>
  <c r="N331" i="9"/>
  <c r="P331" i="9" s="1"/>
  <c r="N330" i="9"/>
  <c r="P330" i="9" s="1"/>
  <c r="N329" i="9"/>
  <c r="P329" i="9" s="1"/>
  <c r="N328" i="9"/>
  <c r="P328" i="9" s="1"/>
  <c r="N327" i="9"/>
  <c r="P327" i="9" s="1"/>
  <c r="N326" i="9"/>
  <c r="P326" i="9" s="1"/>
  <c r="N325" i="9"/>
  <c r="P325" i="9" s="1"/>
  <c r="N324" i="9"/>
  <c r="P324" i="9" s="1"/>
  <c r="N323" i="9"/>
  <c r="P323" i="9" s="1"/>
  <c r="N322" i="9"/>
  <c r="P322" i="9" s="1"/>
  <c r="N321" i="9"/>
  <c r="P321" i="9" s="1"/>
  <c r="N320" i="9"/>
  <c r="P320" i="9" s="1"/>
  <c r="N319" i="9"/>
  <c r="P319" i="9" s="1"/>
  <c r="N318" i="9"/>
  <c r="P318" i="9" s="1"/>
  <c r="N317" i="9"/>
  <c r="P317" i="9" s="1"/>
  <c r="N316" i="9"/>
  <c r="P316" i="9" s="1"/>
  <c r="N315" i="9"/>
  <c r="P315" i="9" s="1"/>
  <c r="N314" i="9"/>
  <c r="P314" i="9" s="1"/>
  <c r="N313" i="9"/>
  <c r="P313" i="9" s="1"/>
  <c r="N312" i="9"/>
  <c r="P312" i="9" s="1"/>
  <c r="N311" i="9"/>
  <c r="P311" i="9" s="1"/>
  <c r="N310" i="9"/>
  <c r="P310" i="9" s="1"/>
  <c r="N309" i="9"/>
  <c r="P309" i="9" s="1"/>
  <c r="N308" i="9"/>
  <c r="P308" i="9" s="1"/>
  <c r="N307" i="9"/>
  <c r="P307" i="9" s="1"/>
  <c r="N306" i="9"/>
  <c r="P306" i="9" s="1"/>
  <c r="N305" i="9"/>
  <c r="P305" i="9" s="1"/>
  <c r="N304" i="9"/>
  <c r="P304" i="9" s="1"/>
  <c r="N303" i="9"/>
  <c r="P303" i="9" s="1"/>
  <c r="N302" i="9"/>
  <c r="P302" i="9" s="1"/>
  <c r="N301" i="9"/>
  <c r="P301" i="9" s="1"/>
  <c r="N300" i="9"/>
  <c r="P300" i="9" s="1"/>
  <c r="N299" i="9"/>
  <c r="P299" i="9" s="1"/>
  <c r="N298" i="9"/>
  <c r="P298" i="9" s="1"/>
  <c r="N297" i="9"/>
  <c r="P297" i="9" s="1"/>
  <c r="N296" i="9"/>
  <c r="P296" i="9" s="1"/>
  <c r="N295" i="9"/>
  <c r="P295" i="9" s="1"/>
  <c r="N294" i="9"/>
  <c r="P294" i="9" s="1"/>
  <c r="N293" i="9"/>
  <c r="P293" i="9" s="1"/>
  <c r="N292" i="9"/>
  <c r="P292" i="9" s="1"/>
  <c r="N291" i="9"/>
  <c r="P291" i="9" s="1"/>
  <c r="N290" i="9"/>
  <c r="P290" i="9" s="1"/>
  <c r="N289" i="9"/>
  <c r="P289" i="9" s="1"/>
  <c r="N288" i="9"/>
  <c r="P288" i="9" s="1"/>
  <c r="N287" i="9"/>
  <c r="P287" i="9" s="1"/>
  <c r="N286" i="9"/>
  <c r="P286" i="9" s="1"/>
  <c r="N285" i="9"/>
  <c r="P285" i="9" s="1"/>
  <c r="N284" i="9"/>
  <c r="P284" i="9" s="1"/>
  <c r="N283" i="9"/>
  <c r="P283" i="9" s="1"/>
  <c r="N282" i="9"/>
  <c r="P282" i="9" s="1"/>
  <c r="N281" i="9"/>
  <c r="P281" i="9" s="1"/>
  <c r="N280" i="9"/>
  <c r="P280" i="9" s="1"/>
  <c r="N279" i="9"/>
  <c r="P279" i="9" s="1"/>
  <c r="N278" i="9"/>
  <c r="P278" i="9" s="1"/>
  <c r="N277" i="9"/>
  <c r="P277" i="9" s="1"/>
  <c r="N276" i="9"/>
  <c r="P276" i="9" s="1"/>
  <c r="N275" i="9"/>
  <c r="P275" i="9" s="1"/>
  <c r="N274" i="9"/>
  <c r="P274" i="9" s="1"/>
  <c r="N273" i="9"/>
  <c r="P273" i="9" s="1"/>
  <c r="N272" i="9"/>
  <c r="P272" i="9" s="1"/>
  <c r="N271" i="9"/>
  <c r="P271" i="9" s="1"/>
  <c r="N270" i="9"/>
  <c r="P270" i="9" s="1"/>
  <c r="N269" i="9"/>
  <c r="P269" i="9" s="1"/>
  <c r="N268" i="9"/>
  <c r="P268" i="9" s="1"/>
  <c r="N267" i="9"/>
  <c r="P267" i="9" s="1"/>
  <c r="N266" i="9"/>
  <c r="P266" i="9" s="1"/>
  <c r="N265" i="9"/>
  <c r="P265" i="9" s="1"/>
  <c r="N264" i="9"/>
  <c r="P264" i="9" s="1"/>
  <c r="N263" i="9"/>
  <c r="P263" i="9" s="1"/>
  <c r="N262" i="9"/>
  <c r="P262" i="9" s="1"/>
  <c r="N261" i="9"/>
  <c r="P261" i="9" s="1"/>
  <c r="N260" i="9"/>
  <c r="P260" i="9" s="1"/>
  <c r="N259" i="9"/>
  <c r="P259" i="9" s="1"/>
  <c r="N258" i="9"/>
  <c r="P258" i="9" s="1"/>
  <c r="N257" i="9"/>
  <c r="P257" i="9" s="1"/>
  <c r="N256" i="9"/>
  <c r="P256" i="9" s="1"/>
  <c r="N255" i="9"/>
  <c r="P255" i="9" s="1"/>
  <c r="N254" i="9"/>
  <c r="P254" i="9" s="1"/>
  <c r="N253" i="9"/>
  <c r="P253" i="9" s="1"/>
  <c r="N252" i="9"/>
  <c r="P252" i="9" s="1"/>
  <c r="N251" i="9"/>
  <c r="P251" i="9" s="1"/>
  <c r="N250" i="9"/>
  <c r="P250" i="9" s="1"/>
  <c r="N249" i="9"/>
  <c r="P249" i="9" s="1"/>
  <c r="N248" i="9"/>
  <c r="P248" i="9" s="1"/>
  <c r="N247" i="9"/>
  <c r="P247" i="9" s="1"/>
  <c r="N246" i="9"/>
  <c r="P246" i="9" s="1"/>
  <c r="N245" i="9"/>
  <c r="P245" i="9" s="1"/>
  <c r="N244" i="9"/>
  <c r="P244" i="9" s="1"/>
  <c r="N243" i="9"/>
  <c r="P243" i="9" s="1"/>
  <c r="N242" i="9"/>
  <c r="P242" i="9" s="1"/>
  <c r="N241" i="9"/>
  <c r="P241" i="9" s="1"/>
  <c r="N240" i="9"/>
  <c r="P240" i="9" s="1"/>
  <c r="N239" i="9"/>
  <c r="P239" i="9" s="1"/>
  <c r="N238" i="9"/>
  <c r="P238" i="9" s="1"/>
  <c r="P237" i="9"/>
  <c r="N236" i="9"/>
  <c r="P236" i="9" s="1"/>
  <c r="N235" i="9"/>
  <c r="P235" i="9" s="1"/>
  <c r="N234" i="9"/>
  <c r="P234" i="9" s="1"/>
  <c r="N233" i="9"/>
  <c r="P233" i="9" s="1"/>
  <c r="N232" i="9"/>
  <c r="P232" i="9" s="1"/>
  <c r="N231" i="9"/>
  <c r="P231" i="9" s="1"/>
  <c r="N230" i="9"/>
  <c r="P230" i="9" s="1"/>
  <c r="N229" i="9"/>
  <c r="P229" i="9" s="1"/>
  <c r="N228" i="9"/>
  <c r="P228" i="9" s="1"/>
  <c r="N227" i="9"/>
  <c r="P227" i="9" s="1"/>
  <c r="N226" i="9"/>
  <c r="P226" i="9" s="1"/>
  <c r="N225" i="9"/>
  <c r="P225" i="9" s="1"/>
  <c r="N224" i="9"/>
  <c r="P224" i="9" s="1"/>
  <c r="N223" i="9"/>
  <c r="P223" i="9" s="1"/>
  <c r="N222" i="9"/>
  <c r="P222" i="9" s="1"/>
  <c r="N221" i="9"/>
  <c r="P221" i="9" s="1"/>
  <c r="N220" i="9"/>
  <c r="P220" i="9" s="1"/>
  <c r="N219" i="9"/>
  <c r="P219" i="9" s="1"/>
  <c r="N218" i="9"/>
  <c r="P218" i="9" s="1"/>
  <c r="N217" i="9"/>
  <c r="P217" i="9" s="1"/>
  <c r="N216" i="9"/>
  <c r="P216" i="9" s="1"/>
  <c r="N215" i="9"/>
  <c r="P215" i="9" s="1"/>
  <c r="N214" i="9"/>
  <c r="P214" i="9" s="1"/>
  <c r="N213" i="9"/>
  <c r="P213" i="9" s="1"/>
  <c r="N212" i="9"/>
  <c r="P212" i="9" s="1"/>
  <c r="N211" i="9"/>
  <c r="P211" i="9" s="1"/>
  <c r="N210" i="9"/>
  <c r="P210" i="9" s="1"/>
  <c r="N209" i="9"/>
  <c r="P209" i="9" s="1"/>
  <c r="N208" i="9"/>
  <c r="P208" i="9" s="1"/>
  <c r="N207" i="9"/>
  <c r="P207" i="9" s="1"/>
  <c r="N206" i="9"/>
  <c r="P206" i="9" s="1"/>
  <c r="N205" i="9"/>
  <c r="P205" i="9" s="1"/>
  <c r="N204" i="9"/>
  <c r="P204" i="9" s="1"/>
  <c r="N203" i="9"/>
  <c r="P203" i="9" s="1"/>
  <c r="N202" i="9"/>
  <c r="P202" i="9" s="1"/>
  <c r="N201" i="9"/>
  <c r="P201" i="9" s="1"/>
  <c r="N200" i="9"/>
  <c r="P200" i="9" s="1"/>
  <c r="N199" i="9"/>
  <c r="P199" i="9" s="1"/>
  <c r="N198" i="9"/>
  <c r="P198" i="9" s="1"/>
  <c r="N197" i="9"/>
  <c r="P197" i="9" s="1"/>
  <c r="N196" i="9"/>
  <c r="P196" i="9" s="1"/>
  <c r="N195" i="9"/>
  <c r="P195" i="9" s="1"/>
  <c r="N194" i="9"/>
  <c r="P194" i="9" s="1"/>
  <c r="N193" i="9"/>
  <c r="P193" i="9" s="1"/>
  <c r="N192" i="9"/>
  <c r="P192" i="9" s="1"/>
  <c r="N191" i="9"/>
  <c r="P191" i="9" s="1"/>
  <c r="N190" i="9"/>
  <c r="P190" i="9" s="1"/>
  <c r="N189" i="9"/>
  <c r="P189" i="9" s="1"/>
  <c r="N188" i="9"/>
  <c r="P188" i="9" s="1"/>
  <c r="N187" i="9"/>
  <c r="P187" i="9" s="1"/>
  <c r="N186" i="9"/>
  <c r="P186" i="9" s="1"/>
  <c r="N185" i="9"/>
  <c r="P185" i="9" s="1"/>
  <c r="N184" i="9"/>
  <c r="P184" i="9" s="1"/>
  <c r="N183" i="9"/>
  <c r="P183" i="9" s="1"/>
  <c r="N182" i="9"/>
  <c r="P182" i="9" s="1"/>
  <c r="N181" i="9"/>
  <c r="P181" i="9" s="1"/>
  <c r="N180" i="9"/>
  <c r="P180" i="9" s="1"/>
  <c r="N179" i="9"/>
  <c r="P179" i="9" s="1"/>
  <c r="N178" i="9"/>
  <c r="P178" i="9" s="1"/>
  <c r="N177" i="9"/>
  <c r="P177" i="9" s="1"/>
  <c r="N176" i="9"/>
  <c r="P176" i="9" s="1"/>
  <c r="N175" i="9"/>
  <c r="P175" i="9" s="1"/>
  <c r="N174" i="9"/>
  <c r="P174" i="9" s="1"/>
  <c r="N173" i="9"/>
  <c r="P173" i="9" s="1"/>
  <c r="N172" i="9"/>
  <c r="P172" i="9" s="1"/>
  <c r="N171" i="9"/>
  <c r="P171" i="9" s="1"/>
  <c r="N170" i="9"/>
  <c r="P170" i="9" s="1"/>
  <c r="N169" i="9"/>
  <c r="P169" i="9" s="1"/>
  <c r="N168" i="9"/>
  <c r="P168" i="9" s="1"/>
  <c r="N167" i="9"/>
  <c r="P167" i="9" s="1"/>
  <c r="N166" i="9"/>
  <c r="P166" i="9" s="1"/>
  <c r="N165" i="9"/>
  <c r="P165" i="9" s="1"/>
  <c r="N164" i="9"/>
  <c r="P164" i="9" s="1"/>
  <c r="N163" i="9"/>
  <c r="P163" i="9" s="1"/>
  <c r="N162" i="9"/>
  <c r="P162" i="9" s="1"/>
  <c r="N161" i="9"/>
  <c r="P161" i="9" s="1"/>
  <c r="N160" i="9"/>
  <c r="P160" i="9" s="1"/>
  <c r="N159" i="9"/>
  <c r="P159" i="9" s="1"/>
  <c r="N158" i="9"/>
  <c r="P158" i="9" s="1"/>
  <c r="N157" i="9"/>
  <c r="P157" i="9" s="1"/>
  <c r="N156" i="9"/>
  <c r="P156" i="9" s="1"/>
  <c r="N155" i="9"/>
  <c r="P155" i="9" s="1"/>
  <c r="N154" i="9"/>
  <c r="P154" i="9" s="1"/>
  <c r="N153" i="9"/>
  <c r="P153" i="9" s="1"/>
  <c r="N152" i="9"/>
  <c r="P152" i="9" s="1"/>
  <c r="N151" i="9"/>
  <c r="P151" i="9" s="1"/>
  <c r="N150" i="9"/>
  <c r="P150" i="9" s="1"/>
  <c r="N149" i="9"/>
  <c r="P149" i="9" s="1"/>
  <c r="N148" i="9"/>
  <c r="P148" i="9" s="1"/>
  <c r="N147" i="9"/>
  <c r="P147" i="9" s="1"/>
  <c r="P146" i="9"/>
  <c r="N145" i="9"/>
  <c r="P145" i="9" s="1"/>
  <c r="N144" i="9"/>
  <c r="P144" i="9" s="1"/>
  <c r="N143" i="9"/>
  <c r="P143" i="9" s="1"/>
  <c r="N142" i="9"/>
  <c r="P142" i="9" s="1"/>
  <c r="N141" i="9"/>
  <c r="P141" i="9" s="1"/>
  <c r="N140" i="9"/>
  <c r="P140" i="9" s="1"/>
  <c r="N139" i="9"/>
  <c r="P139" i="9" s="1"/>
  <c r="N138" i="9"/>
  <c r="P138" i="9" s="1"/>
  <c r="N137" i="9"/>
  <c r="P137" i="9" s="1"/>
  <c r="N136" i="9"/>
  <c r="P136" i="9" s="1"/>
  <c r="N135" i="9"/>
  <c r="P135" i="9" s="1"/>
  <c r="N134" i="9"/>
  <c r="P134" i="9" s="1"/>
  <c r="N133" i="9"/>
  <c r="P133" i="9" s="1"/>
  <c r="N132" i="9"/>
  <c r="P132" i="9" s="1"/>
  <c r="N131" i="9"/>
  <c r="P131" i="9" s="1"/>
  <c r="N130" i="9"/>
  <c r="P130" i="9" s="1"/>
  <c r="N129" i="9"/>
  <c r="P129" i="9" s="1"/>
  <c r="N128" i="9"/>
  <c r="P128" i="9" s="1"/>
  <c r="N127" i="9"/>
  <c r="P127" i="9" s="1"/>
  <c r="N126" i="9"/>
  <c r="P126" i="9" s="1"/>
  <c r="N125" i="9"/>
  <c r="P125" i="9" s="1"/>
  <c r="N124" i="9"/>
  <c r="P124" i="9" s="1"/>
  <c r="N123" i="9"/>
  <c r="P123" i="9" s="1"/>
  <c r="N122" i="9"/>
  <c r="P122" i="9" s="1"/>
  <c r="N121" i="9"/>
  <c r="P121" i="9" s="1"/>
  <c r="N120" i="9"/>
  <c r="P120" i="9" s="1"/>
  <c r="N119" i="9"/>
  <c r="P119" i="9" s="1"/>
  <c r="N118" i="9"/>
  <c r="P118" i="9" s="1"/>
  <c r="N117" i="9"/>
  <c r="P117" i="9" s="1"/>
  <c r="N116" i="9"/>
  <c r="P116" i="9" s="1"/>
  <c r="N115" i="9"/>
  <c r="P115" i="9" s="1"/>
  <c r="N114" i="9"/>
  <c r="P114" i="9" s="1"/>
  <c r="N113" i="9"/>
  <c r="P113" i="9" s="1"/>
  <c r="N112" i="9"/>
  <c r="P112" i="9" s="1"/>
  <c r="N111" i="9"/>
  <c r="P111" i="9" s="1"/>
  <c r="N110" i="9"/>
  <c r="P110" i="9" s="1"/>
  <c r="N109" i="9"/>
  <c r="P109" i="9" s="1"/>
  <c r="N108" i="9"/>
  <c r="P108" i="9" s="1"/>
  <c r="N107" i="9"/>
  <c r="P107" i="9" s="1"/>
  <c r="N106" i="9"/>
  <c r="P106" i="9" s="1"/>
  <c r="N105" i="9"/>
  <c r="P105" i="9" s="1"/>
  <c r="N104" i="9"/>
  <c r="P104" i="9" s="1"/>
  <c r="N103" i="9"/>
  <c r="P103" i="9" s="1"/>
  <c r="N102" i="9"/>
  <c r="P102" i="9" s="1"/>
  <c r="N101" i="9"/>
  <c r="P101" i="9" s="1"/>
  <c r="N100" i="9"/>
  <c r="P100" i="9" s="1"/>
  <c r="N99" i="9"/>
  <c r="P99" i="9" s="1"/>
  <c r="N98" i="9"/>
  <c r="P98" i="9" s="1"/>
  <c r="N97" i="9"/>
  <c r="P97" i="9" s="1"/>
  <c r="N96" i="9"/>
  <c r="P96" i="9" s="1"/>
  <c r="N95" i="9"/>
  <c r="P95" i="9" s="1"/>
  <c r="N94" i="9"/>
  <c r="P94" i="9" s="1"/>
  <c r="N93" i="9"/>
  <c r="P93" i="9" s="1"/>
  <c r="N92" i="9"/>
  <c r="P92" i="9" s="1"/>
  <c r="N91" i="9"/>
  <c r="P91" i="9" s="1"/>
  <c r="N90" i="9"/>
  <c r="P90" i="9" s="1"/>
  <c r="N89" i="9"/>
  <c r="P89" i="9" s="1"/>
  <c r="N88" i="9"/>
  <c r="P88" i="9" s="1"/>
  <c r="N87" i="9"/>
  <c r="P87" i="9" s="1"/>
  <c r="N86" i="9"/>
  <c r="P86" i="9" s="1"/>
  <c r="N85" i="9"/>
  <c r="P85" i="9" s="1"/>
  <c r="N84" i="9"/>
  <c r="P84" i="9" s="1"/>
  <c r="N83" i="9"/>
  <c r="P83" i="9" s="1"/>
  <c r="N82" i="9"/>
  <c r="P82" i="9" s="1"/>
  <c r="N81" i="9"/>
  <c r="P81" i="9" s="1"/>
  <c r="N80" i="9"/>
  <c r="P80" i="9" s="1"/>
  <c r="N79" i="9"/>
  <c r="P79" i="9" s="1"/>
  <c r="N78" i="9"/>
  <c r="P78" i="9" s="1"/>
  <c r="N77" i="9"/>
  <c r="P77" i="9" s="1"/>
  <c r="N76" i="9"/>
  <c r="P76" i="9" s="1"/>
  <c r="N75" i="9"/>
  <c r="P75" i="9" s="1"/>
  <c r="N74" i="9"/>
  <c r="P74" i="9" s="1"/>
  <c r="N73" i="9"/>
  <c r="P73" i="9" s="1"/>
  <c r="N70" i="9"/>
  <c r="P70" i="9" s="1"/>
  <c r="N69" i="9"/>
  <c r="P69" i="9" s="1"/>
  <c r="N68" i="9"/>
  <c r="P68" i="9" s="1"/>
  <c r="N67" i="9"/>
  <c r="P67" i="9" s="1"/>
  <c r="N66" i="9"/>
  <c r="P66" i="9" s="1"/>
  <c r="N65" i="9"/>
  <c r="P65" i="9" s="1"/>
  <c r="N64" i="9"/>
  <c r="P64" i="9" s="1"/>
  <c r="N63" i="9"/>
  <c r="P63" i="9" s="1"/>
  <c r="N62" i="9"/>
  <c r="P62" i="9" s="1"/>
  <c r="N61" i="9"/>
  <c r="P61" i="9" s="1"/>
  <c r="N60" i="9"/>
  <c r="P60" i="9" s="1"/>
  <c r="N59" i="9"/>
  <c r="P59" i="9" s="1"/>
  <c r="N58" i="9"/>
  <c r="P58" i="9" s="1"/>
  <c r="N57" i="9"/>
  <c r="P57" i="9" s="1"/>
  <c r="N56" i="9"/>
  <c r="P56" i="9" s="1"/>
  <c r="N55" i="9"/>
  <c r="P55" i="9" s="1"/>
  <c r="N54" i="9"/>
  <c r="P54" i="9" s="1"/>
  <c r="N53" i="9"/>
  <c r="P53" i="9" s="1"/>
  <c r="N52" i="9"/>
  <c r="P52" i="9" s="1"/>
  <c r="N51" i="9"/>
  <c r="P51" i="9" s="1"/>
  <c r="N50" i="9"/>
  <c r="P50" i="9" s="1"/>
  <c r="N49" i="9"/>
  <c r="P49" i="9" s="1"/>
  <c r="N48" i="9"/>
  <c r="P48" i="9" s="1"/>
  <c r="N47" i="9"/>
  <c r="P47" i="9" s="1"/>
  <c r="N46" i="9"/>
  <c r="P46" i="9" s="1"/>
  <c r="N45" i="9"/>
  <c r="P45" i="9" s="1"/>
  <c r="N44" i="9"/>
  <c r="P44" i="9" s="1"/>
  <c r="N43" i="9"/>
  <c r="P43" i="9" s="1"/>
  <c r="N42" i="9"/>
  <c r="P42" i="9" s="1"/>
  <c r="N41" i="9"/>
  <c r="P41" i="9" s="1"/>
  <c r="N40" i="9"/>
  <c r="P40" i="9" s="1"/>
  <c r="N39" i="9"/>
  <c r="P39" i="9" s="1"/>
  <c r="N38" i="9"/>
  <c r="P38" i="9" s="1"/>
  <c r="N37" i="9"/>
  <c r="P37" i="9" s="1"/>
  <c r="N36" i="9"/>
  <c r="P36" i="9" s="1"/>
  <c r="N35" i="9"/>
  <c r="P35" i="9" s="1"/>
  <c r="N34" i="9"/>
  <c r="P34" i="9" s="1"/>
  <c r="N33" i="9"/>
  <c r="P33" i="9" s="1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N26" i="9"/>
  <c r="P26" i="9" s="1"/>
  <c r="N25" i="9"/>
  <c r="P25" i="9" s="1"/>
  <c r="N24" i="9"/>
  <c r="P24" i="9" s="1"/>
  <c r="N23" i="9"/>
  <c r="P23" i="9" s="1"/>
  <c r="N22" i="9"/>
  <c r="P22" i="9" s="1"/>
  <c r="N21" i="9"/>
  <c r="P21" i="9" s="1"/>
  <c r="N20" i="9"/>
  <c r="P20" i="9" s="1"/>
  <c r="N19" i="9"/>
  <c r="P19" i="9" s="1"/>
  <c r="N18" i="9"/>
  <c r="P18" i="9" s="1"/>
  <c r="N17" i="9"/>
  <c r="P17" i="9" s="1"/>
  <c r="N16" i="9"/>
  <c r="P16" i="9" s="1"/>
  <c r="N15" i="9"/>
  <c r="P15" i="9" s="1"/>
  <c r="N14" i="9"/>
  <c r="P14" i="9" s="1"/>
  <c r="N13" i="9"/>
  <c r="P13" i="9" s="1"/>
  <c r="N12" i="9"/>
  <c r="P12" i="9" s="1"/>
  <c r="N11" i="9"/>
  <c r="P11" i="9" s="1"/>
  <c r="N10" i="9"/>
  <c r="P10" i="9" s="1"/>
  <c r="N9" i="9"/>
  <c r="P9" i="9" s="1"/>
  <c r="N8" i="9"/>
  <c r="P8" i="9" s="1"/>
  <c r="N7" i="9"/>
  <c r="P7" i="9" s="1"/>
  <c r="P74" i="3"/>
  <c r="P78" i="3"/>
  <c r="Q78" i="3" s="1"/>
  <c r="P81" i="3"/>
  <c r="P88" i="3"/>
  <c r="P89" i="3"/>
  <c r="P90" i="3"/>
  <c r="P98" i="3"/>
  <c r="P102" i="3"/>
  <c r="P111" i="3"/>
  <c r="Q214" i="3"/>
  <c r="P813" i="3"/>
  <c r="P814" i="3"/>
  <c r="P815" i="3"/>
  <c r="P822" i="3"/>
  <c r="P823" i="3"/>
  <c r="P825" i="3"/>
  <c r="P830" i="3"/>
  <c r="P831" i="3"/>
  <c r="P832" i="3"/>
  <c r="P836" i="3"/>
  <c r="P840" i="3"/>
  <c r="P843" i="3"/>
  <c r="P848" i="3"/>
  <c r="P855" i="3"/>
  <c r="P859" i="3"/>
  <c r="N651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8" i="8"/>
  <c r="P130" i="2"/>
  <c r="P274" i="2"/>
  <c r="P392" i="2"/>
  <c r="P406" i="2"/>
  <c r="P478" i="2"/>
  <c r="P550" i="2"/>
  <c r="P599" i="2"/>
  <c r="P613" i="2"/>
  <c r="P645" i="2"/>
  <c r="P647" i="2"/>
  <c r="P694" i="2"/>
  <c r="P720" i="2"/>
  <c r="P741" i="2"/>
  <c r="P742" i="2"/>
  <c r="P743" i="2"/>
  <c r="P744" i="2"/>
  <c r="P747" i="2"/>
  <c r="P749" i="2"/>
  <c r="P750" i="2"/>
  <c r="P753" i="2"/>
  <c r="P754" i="2"/>
  <c r="L24" i="7"/>
  <c r="M24" i="7" s="1"/>
  <c r="L25" i="7"/>
  <c r="M25" i="7" s="1"/>
  <c r="L26" i="7"/>
  <c r="M26" i="7" s="1"/>
  <c r="L27" i="7"/>
  <c r="L28" i="7"/>
  <c r="M28" i="7" s="1"/>
  <c r="L29" i="7"/>
  <c r="M29" i="7" s="1"/>
  <c r="L30" i="7"/>
  <c r="M30" i="7" s="1"/>
  <c r="L31" i="7"/>
  <c r="M31" i="7" s="1"/>
  <c r="L32" i="7"/>
  <c r="L33" i="7"/>
  <c r="L34" i="7"/>
  <c r="L35" i="7"/>
  <c r="M35" i="7" s="1"/>
  <c r="L36" i="7"/>
  <c r="M36" i="7" s="1"/>
  <c r="L37" i="7"/>
  <c r="M37" i="7" s="1"/>
  <c r="L38" i="7"/>
  <c r="M38" i="7" s="1"/>
  <c r="L39" i="7"/>
  <c r="L40" i="7"/>
  <c r="M40" i="7" s="1"/>
  <c r="L41" i="7"/>
  <c r="M41" i="7" s="1"/>
  <c r="L42" i="7"/>
  <c r="M42" i="7" s="1"/>
  <c r="L43" i="7"/>
  <c r="M43" i="7" s="1"/>
  <c r="L44" i="7"/>
  <c r="M44" i="7" s="1"/>
  <c r="L45" i="7"/>
  <c r="L46" i="7"/>
  <c r="M46" i="7" s="1"/>
  <c r="L47" i="7"/>
  <c r="M47" i="7" s="1"/>
  <c r="L48" i="7"/>
  <c r="M48" i="7" s="1"/>
  <c r="M49" i="7"/>
  <c r="L50" i="7"/>
  <c r="M50" i="7" s="1"/>
  <c r="L51" i="7"/>
  <c r="L52" i="7"/>
  <c r="M52" i="7" s="1"/>
  <c r="L53" i="7"/>
  <c r="M53" i="7" s="1"/>
  <c r="M54" i="7"/>
  <c r="L55" i="7"/>
  <c r="M55" i="7" s="1"/>
  <c r="L56" i="7"/>
  <c r="M56" i="7" s="1"/>
  <c r="L57" i="7"/>
  <c r="L58" i="7"/>
  <c r="L59" i="7"/>
  <c r="M59" i="7" s="1"/>
  <c r="L60" i="7"/>
  <c r="M60" i="7" s="1"/>
  <c r="L61" i="7"/>
  <c r="M61" i="7" s="1"/>
  <c r="L62" i="7"/>
  <c r="M62" i="7" s="1"/>
  <c r="L63" i="7"/>
  <c r="L64" i="7"/>
  <c r="L65" i="7"/>
  <c r="M65" i="7" s="1"/>
  <c r="L66" i="7"/>
  <c r="M66" i="7" s="1"/>
  <c r="L67" i="7"/>
  <c r="M67" i="7" s="1"/>
  <c r="L69" i="7"/>
  <c r="L70" i="7"/>
  <c r="L71" i="7"/>
  <c r="M71" i="7" s="1"/>
  <c r="L72" i="7"/>
  <c r="M72" i="7" s="1"/>
  <c r="L73" i="7"/>
  <c r="M73" i="7" s="1"/>
  <c r="L74" i="7"/>
  <c r="M74" i="7" s="1"/>
  <c r="L75" i="7"/>
  <c r="L76" i="7"/>
  <c r="M76" i="7" s="1"/>
  <c r="L77" i="7"/>
  <c r="M77" i="7" s="1"/>
  <c r="L78" i="7"/>
  <c r="M78" i="7" s="1"/>
  <c r="L79" i="7"/>
  <c r="M79" i="7" s="1"/>
  <c r="L80" i="7"/>
  <c r="M80" i="7" s="1"/>
  <c r="L81" i="7"/>
  <c r="L82" i="7"/>
  <c r="L83" i="7"/>
  <c r="M83" i="7" s="1"/>
  <c r="L84" i="7"/>
  <c r="M84" i="7" s="1"/>
  <c r="L85" i="7"/>
  <c r="M85" i="7" s="1"/>
  <c r="L86" i="7"/>
  <c r="M86" i="7" s="1"/>
  <c r="L87" i="7"/>
  <c r="L89" i="7"/>
  <c r="M89" i="7" s="1"/>
  <c r="L90" i="7"/>
  <c r="M90" i="7" s="1"/>
  <c r="L91" i="7"/>
  <c r="M91" i="7" s="1"/>
  <c r="L92" i="7"/>
  <c r="L93" i="7"/>
  <c r="L94" i="7"/>
  <c r="L95" i="7"/>
  <c r="M95" i="7" s="1"/>
  <c r="L96" i="7"/>
  <c r="M96" i="7" s="1"/>
  <c r="L97" i="7"/>
  <c r="L98" i="7"/>
  <c r="M98" i="7" s="1"/>
  <c r="L99" i="7"/>
  <c r="M100" i="7"/>
  <c r="L101" i="7"/>
  <c r="L102" i="7"/>
  <c r="M102" i="7" s="1"/>
  <c r="M103" i="7"/>
  <c r="L104" i="7"/>
  <c r="L105" i="7"/>
  <c r="L106" i="7"/>
  <c r="L107" i="7"/>
  <c r="M107" i="7" s="1"/>
  <c r="L108" i="7"/>
  <c r="M108" i="7" s="1"/>
  <c r="L109" i="7"/>
  <c r="M109" i="7" s="1"/>
  <c r="L110" i="7"/>
  <c r="M110" i="7" s="1"/>
  <c r="L111" i="7"/>
  <c r="L16" i="7"/>
  <c r="M16" i="7" s="1"/>
  <c r="L17" i="7"/>
  <c r="M17" i="7" s="1"/>
  <c r="L18" i="7"/>
  <c r="M18" i="7" s="1"/>
  <c r="L19" i="7"/>
  <c r="L20" i="7"/>
  <c r="M20" i="7" s="1"/>
  <c r="L21" i="7"/>
  <c r="L22" i="7"/>
  <c r="M22" i="7" s="1"/>
  <c r="L23" i="7"/>
  <c r="M23" i="7" s="1"/>
  <c r="L24" i="6"/>
  <c r="M24" i="6" s="1"/>
  <c r="L25" i="6"/>
  <c r="M25" i="6" s="1"/>
  <c r="L26" i="6"/>
  <c r="M26" i="6" s="1"/>
  <c r="L27" i="6"/>
  <c r="L28" i="6"/>
  <c r="M28" i="6" s="1"/>
  <c r="L29" i="6"/>
  <c r="M29" i="6" s="1"/>
  <c r="L30" i="6"/>
  <c r="M30" i="6" s="1"/>
  <c r="L31" i="6"/>
  <c r="M31" i="6" s="1"/>
  <c r="L32" i="6"/>
  <c r="L33" i="6"/>
  <c r="M33" i="6" s="1"/>
  <c r="L34" i="6"/>
  <c r="L35" i="6"/>
  <c r="M35" i="6" s="1"/>
  <c r="L36" i="6"/>
  <c r="M36" i="6" s="1"/>
  <c r="L37" i="6"/>
  <c r="M37" i="6" s="1"/>
  <c r="L38" i="6"/>
  <c r="M38" i="6"/>
  <c r="L39" i="6"/>
  <c r="L40" i="6"/>
  <c r="M40" i="6" s="1"/>
  <c r="M41" i="6"/>
  <c r="L42" i="6"/>
  <c r="L43" i="6"/>
  <c r="M43" i="6" s="1"/>
  <c r="L44" i="6"/>
  <c r="L45" i="6"/>
  <c r="L46" i="6"/>
  <c r="M47" i="6"/>
  <c r="L48" i="6"/>
  <c r="M48" i="6" s="1"/>
  <c r="L49" i="6"/>
  <c r="M49" i="6" s="1"/>
  <c r="L50" i="6"/>
  <c r="M50" i="6" s="1"/>
  <c r="L51" i="6"/>
  <c r="L52" i="6"/>
  <c r="M52" i="6" s="1"/>
  <c r="L53" i="6"/>
  <c r="M53" i="6" s="1"/>
  <c r="L54" i="6"/>
  <c r="M54" i="6"/>
  <c r="L55" i="6"/>
  <c r="M55" i="6" s="1"/>
  <c r="L56" i="6"/>
  <c r="M56" i="6" s="1"/>
  <c r="L57" i="6"/>
  <c r="M57" i="6" s="1"/>
  <c r="L58" i="6"/>
  <c r="L59" i="6"/>
  <c r="M59" i="6" s="1"/>
  <c r="L60" i="6"/>
  <c r="M60" i="6" s="1"/>
  <c r="L61" i="6"/>
  <c r="M61" i="6" s="1"/>
  <c r="M62" i="6"/>
  <c r="L63" i="6"/>
  <c r="L64" i="6"/>
  <c r="M64" i="6" s="1"/>
  <c r="L65" i="6"/>
  <c r="L66" i="6"/>
  <c r="L67" i="6"/>
  <c r="M67" i="6" s="1"/>
  <c r="L68" i="6"/>
  <c r="M68" i="6" s="1"/>
  <c r="L69" i="6"/>
  <c r="M69" i="6" s="1"/>
  <c r="L70" i="6"/>
  <c r="L71" i="6"/>
  <c r="M71" i="6" s="1"/>
  <c r="L72" i="6"/>
  <c r="L73" i="6"/>
  <c r="M73" i="6" s="1"/>
  <c r="L74" i="6"/>
  <c r="M74" i="6" s="1"/>
  <c r="L75" i="6"/>
  <c r="L76" i="6"/>
  <c r="M76" i="6" s="1"/>
  <c r="L77" i="6"/>
  <c r="L78" i="6"/>
  <c r="L79" i="6"/>
  <c r="M79" i="6" s="1"/>
  <c r="L80" i="6"/>
  <c r="M80" i="6" s="1"/>
  <c r="L81" i="6"/>
  <c r="M81" i="6"/>
  <c r="L82" i="6"/>
  <c r="L83" i="6"/>
  <c r="M83" i="6" s="1"/>
  <c r="L84" i="6"/>
  <c r="L85" i="6"/>
  <c r="M85" i="6" s="1"/>
  <c r="L86" i="6"/>
  <c r="M86" i="6" s="1"/>
  <c r="L87" i="6"/>
  <c r="L88" i="6"/>
  <c r="M88" i="6" s="1"/>
  <c r="L89" i="6"/>
  <c r="L90" i="6"/>
  <c r="L91" i="6"/>
  <c r="M91" i="6" s="1"/>
  <c r="L92" i="6"/>
  <c r="L93" i="6"/>
  <c r="M93" i="6" s="1"/>
  <c r="L94" i="6"/>
  <c r="L95" i="6"/>
  <c r="M95" i="6" s="1"/>
  <c r="L96" i="6"/>
  <c r="L97" i="6"/>
  <c r="M97" i="6" s="1"/>
  <c r="L98" i="6"/>
  <c r="M98" i="6" s="1"/>
  <c r="L99" i="6"/>
  <c r="L100" i="6"/>
  <c r="L101" i="6"/>
  <c r="L102" i="6"/>
  <c r="M102" i="6" s="1"/>
  <c r="L103" i="6"/>
  <c r="M103" i="6" s="1"/>
  <c r="L104" i="6"/>
  <c r="M104" i="6" s="1"/>
  <c r="M105" i="6"/>
  <c r="L106" i="6"/>
  <c r="L107" i="6"/>
  <c r="M107" i="6" s="1"/>
  <c r="L108" i="6"/>
  <c r="L109" i="6"/>
  <c r="M109" i="6" s="1"/>
  <c r="L110" i="6"/>
  <c r="M110" i="6" s="1"/>
  <c r="L111" i="6"/>
  <c r="L112" i="6"/>
  <c r="L113" i="6"/>
  <c r="L114" i="6"/>
  <c r="L115" i="6"/>
  <c r="M115" i="6" s="1"/>
  <c r="L116" i="6"/>
  <c r="M116" i="6" s="1"/>
  <c r="L118" i="6"/>
  <c r="L119" i="6"/>
  <c r="M119" i="6" s="1"/>
  <c r="L120" i="6"/>
  <c r="L121" i="6"/>
  <c r="M121" i="6" s="1"/>
  <c r="L122" i="6"/>
  <c r="M122" i="6" s="1"/>
  <c r="L123" i="6"/>
  <c r="M123" i="6" s="1"/>
  <c r="L124" i="6"/>
  <c r="M124" i="6" s="1"/>
  <c r="L125" i="6"/>
  <c r="L126" i="6"/>
  <c r="M126" i="6" s="1"/>
  <c r="L127" i="6"/>
  <c r="M127" i="6" s="1"/>
  <c r="M128" i="6"/>
  <c r="L129" i="6"/>
  <c r="M129" i="6" s="1"/>
  <c r="L130" i="6"/>
  <c r="L131" i="6"/>
  <c r="M131" i="6" s="1"/>
  <c r="L132" i="6"/>
  <c r="L133" i="6"/>
  <c r="M133" i="6" s="1"/>
  <c r="L134" i="6"/>
  <c r="M134" i="6" s="1"/>
  <c r="L135" i="6"/>
  <c r="L136" i="6"/>
  <c r="L137" i="6"/>
  <c r="L138" i="6"/>
  <c r="M138" i="6" s="1"/>
  <c r="L139" i="6"/>
  <c r="M139" i="6" s="1"/>
  <c r="L140" i="6"/>
  <c r="L141" i="6"/>
  <c r="M141" i="6" s="1"/>
  <c r="L142" i="6"/>
  <c r="M142" i="6" s="1"/>
  <c r="L143" i="6"/>
  <c r="M143" i="6" s="1"/>
  <c r="L144" i="6"/>
  <c r="L145" i="6"/>
  <c r="M145" i="6" s="1"/>
  <c r="L146" i="6"/>
  <c r="M146" i="6" s="1"/>
  <c r="L147" i="6"/>
  <c r="M147" i="6" s="1"/>
  <c r="M148" i="6"/>
  <c r="L149" i="6"/>
  <c r="L150" i="6"/>
  <c r="L151" i="6"/>
  <c r="M151" i="6" s="1"/>
  <c r="L152" i="6"/>
  <c r="M152" i="6" s="1"/>
  <c r="L153" i="6"/>
  <c r="M153" i="6" s="1"/>
  <c r="L154" i="6"/>
  <c r="M154" i="6" s="1"/>
  <c r="L155" i="6"/>
  <c r="M155" i="6" s="1"/>
  <c r="L156" i="6"/>
  <c r="M156" i="6" s="1"/>
  <c r="L157" i="6"/>
  <c r="M157" i="6" s="1"/>
  <c r="L158" i="6"/>
  <c r="M158" i="6" s="1"/>
  <c r="L159" i="6"/>
  <c r="L161" i="6"/>
  <c r="M161" i="6"/>
  <c r="L162" i="6"/>
  <c r="M162" i="6" s="1"/>
  <c r="L163" i="6"/>
  <c r="M163" i="6" s="1"/>
  <c r="L16" i="6"/>
  <c r="M16" i="6" s="1"/>
  <c r="L17" i="6"/>
  <c r="M17" i="6" s="1"/>
  <c r="M18" i="6"/>
  <c r="L19" i="6"/>
  <c r="L20" i="6"/>
  <c r="M20" i="6" s="1"/>
  <c r="L21" i="6"/>
  <c r="M21" i="6" s="1"/>
  <c r="M22" i="6"/>
  <c r="L23" i="6"/>
  <c r="M23" i="6" s="1"/>
  <c r="M5" i="11"/>
  <c r="L24" i="4"/>
  <c r="M24" i="4" s="1"/>
  <c r="L25" i="4"/>
  <c r="M25" i="4" s="1"/>
  <c r="L26" i="4"/>
  <c r="M26" i="4" s="1"/>
  <c r="L27" i="4"/>
  <c r="L28" i="4"/>
  <c r="M28" i="4" s="1"/>
  <c r="L29" i="4"/>
  <c r="L30" i="4"/>
  <c r="L31" i="4"/>
  <c r="M31" i="4" s="1"/>
  <c r="L32" i="4"/>
  <c r="M32" i="4" s="1"/>
  <c r="L33" i="4"/>
  <c r="M33" i="4" s="1"/>
  <c r="L34" i="4"/>
  <c r="L35" i="4"/>
  <c r="M35" i="4" s="1"/>
  <c r="L36" i="4"/>
  <c r="M36" i="4" s="1"/>
  <c r="L37" i="4"/>
  <c r="M37" i="4" s="1"/>
  <c r="L38" i="4"/>
  <c r="M38" i="4" s="1"/>
  <c r="L39" i="4"/>
  <c r="L40" i="4"/>
  <c r="L41" i="4"/>
  <c r="L42" i="4"/>
  <c r="M42" i="4" s="1"/>
  <c r="L43" i="4"/>
  <c r="L44" i="4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L52" i="4"/>
  <c r="L53" i="4"/>
  <c r="L54" i="4"/>
  <c r="M54" i="4" s="1"/>
  <c r="L55" i="4"/>
  <c r="L56" i="4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L64" i="4"/>
  <c r="M64" i="4" s="1"/>
  <c r="L65" i="4"/>
  <c r="L66" i="4"/>
  <c r="L67" i="4"/>
  <c r="L68" i="4"/>
  <c r="L69" i="4"/>
  <c r="M69" i="4" s="1"/>
  <c r="L70" i="4"/>
  <c r="M70" i="4" s="1"/>
  <c r="L71" i="4"/>
  <c r="L72" i="4"/>
  <c r="L73" i="4"/>
  <c r="M73" i="4" s="1"/>
  <c r="L74" i="4"/>
  <c r="M74" i="4" s="1"/>
  <c r="L75" i="4"/>
  <c r="L76" i="4"/>
  <c r="M76" i="4" s="1"/>
  <c r="L77" i="4"/>
  <c r="L78" i="4"/>
  <c r="L79" i="4"/>
  <c r="L80" i="4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L88" i="4"/>
  <c r="L89" i="4"/>
  <c r="L90" i="4"/>
  <c r="L91" i="4"/>
  <c r="M91" i="4" s="1"/>
  <c r="L92" i="4"/>
  <c r="L93" i="4"/>
  <c r="M93" i="4" s="1"/>
  <c r="L94" i="4"/>
  <c r="L95" i="4"/>
  <c r="M95" i="4" s="1"/>
  <c r="L96" i="4"/>
  <c r="M96" i="4" s="1"/>
  <c r="L97" i="4"/>
  <c r="M97" i="4" s="1"/>
  <c r="L98" i="4"/>
  <c r="M98" i="4" s="1"/>
  <c r="L99" i="4"/>
  <c r="L100" i="4"/>
  <c r="M100" i="4" s="1"/>
  <c r="L101" i="4"/>
  <c r="L102" i="4"/>
  <c r="L103" i="4"/>
  <c r="M103" i="4" s="1"/>
  <c r="L104" i="4"/>
  <c r="L105" i="4"/>
  <c r="M105" i="4" s="1"/>
  <c r="L106" i="4"/>
  <c r="L107" i="4"/>
  <c r="L108" i="4"/>
  <c r="M108" i="4" s="1"/>
  <c r="L109" i="4"/>
  <c r="M109" i="4" s="1"/>
  <c r="L110" i="4"/>
  <c r="M110" i="4" s="1"/>
  <c r="L111" i="4"/>
  <c r="L112" i="4"/>
  <c r="M112" i="4" s="1"/>
  <c r="L113" i="4"/>
  <c r="L114" i="4"/>
  <c r="L115" i="4"/>
  <c r="L116" i="4"/>
  <c r="M116" i="4" s="1"/>
  <c r="L117" i="4"/>
  <c r="M117" i="4" s="1"/>
  <c r="L118" i="4"/>
  <c r="L119" i="4"/>
  <c r="M119" i="4" s="1"/>
  <c r="L120" i="4"/>
  <c r="L121" i="4"/>
  <c r="M121" i="4" s="1"/>
  <c r="L122" i="4"/>
  <c r="M122" i="4" s="1"/>
  <c r="L123" i="4"/>
  <c r="L124" i="4"/>
  <c r="M124" i="4" s="1"/>
  <c r="L125" i="4"/>
  <c r="L126" i="4"/>
  <c r="L127" i="4"/>
  <c r="M127" i="4" s="1"/>
  <c r="L128" i="4"/>
  <c r="M128" i="4" s="1"/>
  <c r="L129" i="4"/>
  <c r="M129" i="4" s="1"/>
  <c r="L130" i="4"/>
  <c r="L131" i="4"/>
  <c r="L132" i="4"/>
  <c r="L133" i="4"/>
  <c r="M133" i="4" s="1"/>
  <c r="L134" i="4"/>
  <c r="M134" i="4" s="1"/>
  <c r="L135" i="4"/>
  <c r="M135" i="4" s="1"/>
  <c r="L136" i="4"/>
  <c r="L137" i="4"/>
  <c r="L138" i="4"/>
  <c r="L139" i="4"/>
  <c r="L140" i="4"/>
  <c r="M140" i="4" s="1"/>
  <c r="L141" i="4"/>
  <c r="M141" i="4" s="1"/>
  <c r="L142" i="4"/>
  <c r="M142" i="4" s="1"/>
  <c r="L143" i="4"/>
  <c r="M143" i="4" s="1"/>
  <c r="L144" i="4"/>
  <c r="L145" i="4"/>
  <c r="M145" i="4" s="1"/>
  <c r="L146" i="4"/>
  <c r="L147" i="4"/>
  <c r="M147" i="4" s="1"/>
  <c r="L148" i="4"/>
  <c r="M148" i="4" s="1"/>
  <c r="L149" i="4"/>
  <c r="M149" i="4" s="1"/>
  <c r="L150" i="4"/>
  <c r="L151" i="4"/>
  <c r="M151" i="4" s="1"/>
  <c r="L152" i="4"/>
  <c r="L153" i="4"/>
  <c r="M153" i="4" s="1"/>
  <c r="L154" i="4"/>
  <c r="M154" i="4" s="1"/>
  <c r="L155" i="4"/>
  <c r="L156" i="4"/>
  <c r="L157" i="4"/>
  <c r="L158" i="4"/>
  <c r="L159" i="4"/>
  <c r="M159" i="4" s="1"/>
  <c r="L160" i="4"/>
  <c r="M160" i="4" s="1"/>
  <c r="L161" i="4"/>
  <c r="M161" i="4" s="1"/>
  <c r="L162" i="4"/>
  <c r="L163" i="4"/>
  <c r="L164" i="4"/>
  <c r="M164" i="4" s="1"/>
  <c r="L165" i="4"/>
  <c r="L166" i="4"/>
  <c r="L167" i="4"/>
  <c r="L168" i="4"/>
  <c r="L169" i="4"/>
  <c r="M169" i="4" s="1"/>
  <c r="L170" i="4"/>
  <c r="M170" i="4" s="1"/>
  <c r="L171" i="4"/>
  <c r="M171" i="4" s="1"/>
  <c r="L172" i="4"/>
  <c r="M172" i="4" s="1"/>
  <c r="L173" i="4"/>
  <c r="L174" i="4"/>
  <c r="M174" i="4" s="1"/>
  <c r="L175" i="4"/>
  <c r="L176" i="4"/>
  <c r="L177" i="4"/>
  <c r="M177" i="4" s="1"/>
  <c r="L178" i="4"/>
  <c r="L179" i="4"/>
  <c r="L180" i="4"/>
  <c r="L181" i="4"/>
  <c r="M181" i="4" s="1"/>
  <c r="L182" i="4"/>
  <c r="M182" i="4" s="1"/>
  <c r="L183" i="4"/>
  <c r="L184" i="4"/>
  <c r="M184" i="4" s="1"/>
  <c r="L185" i="4"/>
  <c r="L186" i="4"/>
  <c r="M186" i="4" s="1"/>
  <c r="L187" i="4"/>
  <c r="L188" i="4"/>
  <c r="M188" i="4" s="1"/>
  <c r="L189" i="4"/>
  <c r="L190" i="4"/>
  <c r="L191" i="4"/>
  <c r="M191" i="4" s="1"/>
  <c r="L192" i="4"/>
  <c r="L193" i="4"/>
  <c r="L194" i="4"/>
  <c r="L195" i="4"/>
  <c r="M195" i="4" s="1"/>
  <c r="L196" i="4"/>
  <c r="M196" i="4" s="1"/>
  <c r="L197" i="4"/>
  <c r="M197" i="4" s="1"/>
  <c r="L198" i="4"/>
  <c r="L199" i="4"/>
  <c r="M199" i="4" s="1"/>
  <c r="L200" i="4"/>
  <c r="L201" i="4"/>
  <c r="M201" i="4" s="1"/>
  <c r="L202" i="4"/>
  <c r="L203" i="4"/>
  <c r="L204" i="4"/>
  <c r="L205" i="4"/>
  <c r="L206" i="4"/>
  <c r="M206" i="4" s="1"/>
  <c r="L207" i="4"/>
  <c r="M207" i="4" s="1"/>
  <c r="L208" i="4"/>
  <c r="M208" i="4" s="1"/>
  <c r="L209" i="4"/>
  <c r="M209" i="4" s="1"/>
  <c r="L210" i="4"/>
  <c r="L211" i="4"/>
  <c r="M211" i="4" s="1"/>
  <c r="L212" i="4"/>
  <c r="L213" i="4"/>
  <c r="M213" i="4" s="1"/>
  <c r="L214" i="4"/>
  <c r="L215" i="4"/>
  <c r="L216" i="4"/>
  <c r="L217" i="4"/>
  <c r="L218" i="4"/>
  <c r="L219" i="4"/>
  <c r="M219" i="4" s="1"/>
  <c r="L220" i="4"/>
  <c r="M220" i="4" s="1"/>
  <c r="L221" i="4"/>
  <c r="M221" i="4" s="1"/>
  <c r="L222" i="4"/>
  <c r="L223" i="4"/>
  <c r="M223" i="4" s="1"/>
  <c r="L224" i="4"/>
  <c r="L225" i="4"/>
  <c r="M225" i="4" s="1"/>
  <c r="L226" i="4"/>
  <c r="L227" i="4"/>
  <c r="L228" i="4"/>
  <c r="L229" i="4"/>
  <c r="L230" i="4"/>
  <c r="M230" i="4" s="1"/>
  <c r="L231" i="4"/>
  <c r="M231" i="4" s="1"/>
  <c r="L232" i="4"/>
  <c r="M232" i="4" s="1"/>
  <c r="L233" i="4"/>
  <c r="L234" i="4"/>
  <c r="L235" i="4"/>
  <c r="M235" i="4" s="1"/>
  <c r="L236" i="4"/>
  <c r="L237" i="4"/>
  <c r="M237" i="4" s="1"/>
  <c r="L238" i="4"/>
  <c r="L239" i="4"/>
  <c r="L240" i="4"/>
  <c r="L241" i="4"/>
  <c r="L242" i="4"/>
  <c r="M242" i="4" s="1"/>
  <c r="L243" i="4"/>
  <c r="L244" i="4"/>
  <c r="L245" i="4"/>
  <c r="M245" i="4" s="1"/>
  <c r="L246" i="4"/>
  <c r="L247" i="4"/>
  <c r="M247" i="4" s="1"/>
  <c r="L248" i="4"/>
  <c r="M248" i="4" s="1"/>
  <c r="L249" i="4"/>
  <c r="M249" i="4" s="1"/>
  <c r="L250" i="4"/>
  <c r="M250" i="4" s="1"/>
  <c r="L251" i="4"/>
  <c r="L252" i="4"/>
  <c r="L253" i="4"/>
  <c r="M253" i="4" s="1"/>
  <c r="L254" i="4"/>
  <c r="L255" i="4"/>
  <c r="L256" i="4"/>
  <c r="L257" i="4"/>
  <c r="L258" i="4"/>
  <c r="M258" i="4" s="1"/>
  <c r="L259" i="4"/>
  <c r="M259" i="4" s="1"/>
  <c r="L260" i="4"/>
  <c r="M260" i="4" s="1"/>
  <c r="L261" i="4"/>
  <c r="M261" i="4" s="1"/>
  <c r="L262" i="4"/>
  <c r="L263" i="4"/>
  <c r="M263" i="4" s="1"/>
  <c r="L264" i="4"/>
  <c r="L265" i="4"/>
  <c r="L266" i="4"/>
  <c r="L267" i="4"/>
  <c r="M267" i="4" s="1"/>
  <c r="L268" i="4"/>
  <c r="M268" i="4" s="1"/>
  <c r="L269" i="4"/>
  <c r="M269" i="4" s="1"/>
  <c r="L270" i="4"/>
  <c r="M270" i="4" s="1"/>
  <c r="L271" i="4"/>
  <c r="M271" i="4" s="1"/>
  <c r="L272" i="4"/>
  <c r="M272" i="4" s="1"/>
  <c r="L273" i="4"/>
  <c r="L274" i="4"/>
  <c r="M274" i="4" s="1"/>
  <c r="L275" i="4"/>
  <c r="L276" i="4"/>
  <c r="L277" i="4"/>
  <c r="L278" i="4"/>
  <c r="M278" i="4" s="1"/>
  <c r="L279" i="4"/>
  <c r="L280" i="4"/>
  <c r="M280" i="4" s="1"/>
  <c r="L281" i="4"/>
  <c r="M281" i="4" s="1"/>
  <c r="L282" i="4"/>
  <c r="M282" i="4" s="1"/>
  <c r="L283" i="4"/>
  <c r="M283" i="4" s="1"/>
  <c r="L284" i="4"/>
  <c r="M284" i="4" s="1"/>
  <c r="L285" i="4"/>
  <c r="M285" i="4" s="1"/>
  <c r="L286" i="4"/>
  <c r="M286" i="4" s="1"/>
  <c r="L287" i="4"/>
  <c r="L288" i="4"/>
  <c r="L289" i="4"/>
  <c r="L290" i="4"/>
  <c r="L291" i="4"/>
  <c r="M291" i="4" s="1"/>
  <c r="L292" i="4"/>
  <c r="L293" i="4"/>
  <c r="L294" i="4"/>
  <c r="M294" i="4" s="1"/>
  <c r="L295" i="4"/>
  <c r="L296" i="4"/>
  <c r="M296" i="4" s="1"/>
  <c r="L297" i="4"/>
  <c r="L298" i="4"/>
  <c r="M298" i="4" s="1"/>
  <c r="L299" i="4"/>
  <c r="M299" i="4" s="1"/>
  <c r="L300" i="4"/>
  <c r="L301" i="4"/>
  <c r="L302" i="4"/>
  <c r="M302" i="4"/>
  <c r="L303" i="4"/>
  <c r="L304" i="4"/>
  <c r="L305" i="4"/>
  <c r="M305" i="4" s="1"/>
  <c r="L306" i="4"/>
  <c r="M306" i="4" s="1"/>
  <c r="L307" i="4"/>
  <c r="M307" i="4" s="1"/>
  <c r="L308" i="4"/>
  <c r="M308" i="4" s="1"/>
  <c r="L309" i="4"/>
  <c r="M309" i="4" s="1"/>
  <c r="L310" i="4"/>
  <c r="L311" i="4"/>
  <c r="L312" i="4"/>
  <c r="M312" i="4" s="1"/>
  <c r="L313" i="4"/>
  <c r="L314" i="4"/>
  <c r="L315" i="4"/>
  <c r="L316" i="4"/>
  <c r="L317" i="4"/>
  <c r="M317" i="4" s="1"/>
  <c r="L318" i="4"/>
  <c r="M318" i="4" s="1"/>
  <c r="L319" i="4"/>
  <c r="L320" i="4"/>
  <c r="L321" i="4"/>
  <c r="L322" i="4"/>
  <c r="M322" i="4" s="1"/>
  <c r="L323" i="4"/>
  <c r="M323" i="4" s="1"/>
  <c r="L324" i="4"/>
  <c r="L325" i="4"/>
  <c r="L326" i="4"/>
  <c r="L327" i="4"/>
  <c r="L328" i="4"/>
  <c r="L329" i="4"/>
  <c r="L330" i="4"/>
  <c r="L331" i="4"/>
  <c r="L332" i="4"/>
  <c r="M332" i="4" s="1"/>
  <c r="L333" i="4"/>
  <c r="L334" i="4"/>
  <c r="L335" i="4"/>
  <c r="M335" i="4" s="1"/>
  <c r="L336" i="4"/>
  <c r="M336" i="4" s="1"/>
  <c r="L337" i="4"/>
  <c r="L338" i="4"/>
  <c r="M338" i="4" s="1"/>
  <c r="L339" i="4"/>
  <c r="L340" i="4"/>
  <c r="L341" i="4"/>
  <c r="M341" i="4" s="1"/>
  <c r="L342" i="4"/>
  <c r="M342" i="4" s="1"/>
  <c r="L343" i="4"/>
  <c r="L344" i="4"/>
  <c r="L345" i="4"/>
  <c r="M345" i="4" s="1"/>
  <c r="L346" i="4"/>
  <c r="L347" i="4"/>
  <c r="L348" i="4"/>
  <c r="M348" i="4" s="1"/>
  <c r="L349" i="4"/>
  <c r="M349" i="4" s="1"/>
  <c r="L350" i="4"/>
  <c r="M350" i="4" s="1"/>
  <c r="L351" i="4"/>
  <c r="L352" i="4"/>
  <c r="L353" i="4"/>
  <c r="M353" i="4" s="1"/>
  <c r="L354" i="4"/>
  <c r="L355" i="4"/>
  <c r="L356" i="4"/>
  <c r="L357" i="4"/>
  <c r="L358" i="4"/>
  <c r="M358" i="4" s="1"/>
  <c r="L359" i="4"/>
  <c r="M359" i="4" s="1"/>
  <c r="L360" i="4"/>
  <c r="L361" i="4"/>
  <c r="L362" i="4"/>
  <c r="L363" i="4"/>
  <c r="M363" i="4" s="1"/>
  <c r="L364" i="4"/>
  <c r="L365" i="4"/>
  <c r="M365" i="4" s="1"/>
  <c r="L366" i="4"/>
  <c r="L367" i="4"/>
  <c r="L368" i="4"/>
  <c r="L369" i="4"/>
  <c r="M369" i="4" s="1"/>
  <c r="L370" i="4"/>
  <c r="L371" i="4"/>
  <c r="M371" i="4" s="1"/>
  <c r="L372" i="4"/>
  <c r="M372" i="4" s="1"/>
  <c r="L373" i="4"/>
  <c r="L374" i="4"/>
  <c r="L375" i="4"/>
  <c r="L376" i="4"/>
  <c r="M376" i="4" s="1"/>
  <c r="L377" i="4"/>
  <c r="M377" i="4" s="1"/>
  <c r="L378" i="4"/>
  <c r="L379" i="4"/>
  <c r="L380" i="4"/>
  <c r="L381" i="4"/>
  <c r="M381" i="4" s="1"/>
  <c r="L382" i="4"/>
  <c r="L383" i="4"/>
  <c r="L384" i="4"/>
  <c r="L385" i="4"/>
  <c r="L386" i="4"/>
  <c r="L387" i="4"/>
  <c r="L388" i="4"/>
  <c r="M388" i="4" s="1"/>
  <c r="L389" i="4"/>
  <c r="M389" i="4" s="1"/>
  <c r="L390" i="4"/>
  <c r="M390" i="4" s="1"/>
  <c r="L391" i="4"/>
  <c r="L392" i="4"/>
  <c r="L393" i="4"/>
  <c r="L394" i="4"/>
  <c r="M394" i="4" s="1"/>
  <c r="L395" i="4"/>
  <c r="L396" i="4"/>
  <c r="M396" i="4" s="1"/>
  <c r="L397" i="4"/>
  <c r="L398" i="4"/>
  <c r="L399" i="4"/>
  <c r="L400" i="4"/>
  <c r="M400" i="4" s="1"/>
  <c r="L401" i="4"/>
  <c r="L402" i="4"/>
  <c r="L403" i="4"/>
  <c r="M403" i="4" s="1"/>
  <c r="L404" i="4"/>
  <c r="L405" i="4"/>
  <c r="M405" i="4" s="1"/>
  <c r="L406" i="4"/>
  <c r="L407" i="4"/>
  <c r="M407" i="4" s="1"/>
  <c r="L408" i="4"/>
  <c r="M408" i="4" s="1"/>
  <c r="L409" i="4"/>
  <c r="L410" i="4"/>
  <c r="L411" i="4"/>
  <c r="L412" i="4"/>
  <c r="L413" i="4"/>
  <c r="M413" i="4" s="1"/>
  <c r="L414" i="4"/>
  <c r="L415" i="4"/>
  <c r="M415" i="4" s="1"/>
  <c r="L416" i="4"/>
  <c r="M416" i="4" s="1"/>
  <c r="L417" i="4"/>
  <c r="L418" i="4"/>
  <c r="M418" i="4" s="1"/>
  <c r="L419" i="4"/>
  <c r="L420" i="4"/>
  <c r="M420" i="4" s="1"/>
  <c r="L421" i="4"/>
  <c r="L422" i="4"/>
  <c r="M422" i="4" s="1"/>
  <c r="L423" i="4"/>
  <c r="L424" i="4"/>
  <c r="M424" i="4" s="1"/>
  <c r="L425" i="4"/>
  <c r="L426" i="4"/>
  <c r="M426" i="4" s="1"/>
  <c r="L427" i="4"/>
  <c r="L428" i="4"/>
  <c r="L429" i="4"/>
  <c r="L430" i="4"/>
  <c r="M430" i="4" s="1"/>
  <c r="L431" i="4"/>
  <c r="M431" i="4" s="1"/>
  <c r="L432" i="4"/>
  <c r="M432" i="4" s="1"/>
  <c r="L433" i="4"/>
  <c r="L434" i="4"/>
  <c r="L435" i="4"/>
  <c r="L436" i="4"/>
  <c r="L437" i="4"/>
  <c r="L438" i="4"/>
  <c r="L439" i="4"/>
  <c r="L440" i="4"/>
  <c r="L441" i="4"/>
  <c r="L442" i="4"/>
  <c r="M442" i="4" s="1"/>
  <c r="L443" i="4"/>
  <c r="L444" i="4"/>
  <c r="L445" i="4"/>
  <c r="L446" i="4"/>
  <c r="M446" i="4" s="1"/>
  <c r="L447" i="4"/>
  <c r="L448" i="4"/>
  <c r="L449" i="4"/>
  <c r="L450" i="4"/>
  <c r="M450" i="4" s="1"/>
  <c r="L451" i="4"/>
  <c r="L452" i="4"/>
  <c r="L453" i="4"/>
  <c r="L454" i="4"/>
  <c r="L455" i="4"/>
  <c r="M455" i="4" s="1"/>
  <c r="L456" i="4"/>
  <c r="L457" i="4"/>
  <c r="L458" i="4"/>
  <c r="M458" i="4" s="1"/>
  <c r="L459" i="4"/>
  <c r="L460" i="4"/>
  <c r="L461" i="4"/>
  <c r="L462" i="4"/>
  <c r="L463" i="4"/>
  <c r="L464" i="4"/>
  <c r="L465" i="4"/>
  <c r="L466" i="4"/>
  <c r="M466" i="4" s="1"/>
  <c r="L467" i="4"/>
  <c r="M467" i="4" s="1"/>
  <c r="L468" i="4"/>
  <c r="L469" i="4"/>
  <c r="L470" i="4"/>
  <c r="M470" i="4" s="1"/>
  <c r="L471" i="4"/>
  <c r="L472" i="4"/>
  <c r="L473" i="4"/>
  <c r="L474" i="4"/>
  <c r="L475" i="4"/>
  <c r="M475" i="4" s="1"/>
  <c r="L476" i="4"/>
  <c r="L477" i="4"/>
  <c r="M477" i="4" s="1"/>
  <c r="L478" i="4"/>
  <c r="L479" i="4"/>
  <c r="L480" i="4"/>
  <c r="L481" i="4"/>
  <c r="L482" i="4"/>
  <c r="L483" i="4"/>
  <c r="L484" i="4"/>
  <c r="M484" i="4" s="1"/>
  <c r="L485" i="4"/>
  <c r="M485" i="4" s="1"/>
  <c r="L486" i="4"/>
  <c r="M486" i="4" s="1"/>
  <c r="L487" i="4"/>
  <c r="M487" i="4" s="1"/>
  <c r="L488" i="4"/>
  <c r="L489" i="4"/>
  <c r="L490" i="4"/>
  <c r="L491" i="4"/>
  <c r="L492" i="4"/>
  <c r="L493" i="4"/>
  <c r="L494" i="4"/>
  <c r="M494" i="4" s="1"/>
  <c r="L495" i="4"/>
  <c r="L496" i="4"/>
  <c r="M496" i="4" s="1"/>
  <c r="L497" i="4"/>
  <c r="M497" i="4" s="1"/>
  <c r="L498" i="4"/>
  <c r="L499" i="4"/>
  <c r="M499" i="4" s="1"/>
  <c r="L500" i="4"/>
  <c r="M500" i="4" s="1"/>
  <c r="L501" i="4"/>
  <c r="M501" i="4" s="1"/>
  <c r="L502" i="4"/>
  <c r="L503" i="4"/>
  <c r="L504" i="4"/>
  <c r="M504" i="4" s="1"/>
  <c r="L505" i="4"/>
  <c r="L506" i="4"/>
  <c r="L507" i="4"/>
  <c r="L508" i="4"/>
  <c r="M508" i="4" s="1"/>
  <c r="L509" i="4"/>
  <c r="M509" i="4" s="1"/>
  <c r="L510" i="4"/>
  <c r="L511" i="4"/>
  <c r="L512" i="4"/>
  <c r="L513" i="4"/>
  <c r="L514" i="4"/>
  <c r="L515" i="4"/>
  <c r="L516" i="4"/>
  <c r="L517" i="4"/>
  <c r="M517" i="4" s="1"/>
  <c r="L518" i="4"/>
  <c r="L519" i="4"/>
  <c r="M519" i="4" s="1"/>
  <c r="L520" i="4"/>
  <c r="M520" i="4" s="1"/>
  <c r="L521" i="4"/>
  <c r="L522" i="4"/>
  <c r="L523" i="4"/>
  <c r="L524" i="4"/>
  <c r="L525" i="4"/>
  <c r="L526" i="4"/>
  <c r="M526" i="4" s="1"/>
  <c r="L527" i="4"/>
  <c r="L528" i="4"/>
  <c r="L529" i="4"/>
  <c r="L530" i="4"/>
  <c r="L531" i="4"/>
  <c r="M531" i="4" s="1"/>
  <c r="L532" i="4"/>
  <c r="L533" i="4"/>
  <c r="M533" i="4" s="1"/>
  <c r="L534" i="4"/>
  <c r="L535" i="4"/>
  <c r="L536" i="4"/>
  <c r="L537" i="4"/>
  <c r="L538" i="4"/>
  <c r="M538" i="4" s="1"/>
  <c r="L539" i="4"/>
  <c r="M539" i="4" s="1"/>
  <c r="L540" i="4"/>
  <c r="L541" i="4"/>
  <c r="M541" i="4" s="1"/>
  <c r="L542" i="4"/>
  <c r="L543" i="4"/>
  <c r="M543" i="4" s="1"/>
  <c r="L544" i="4"/>
  <c r="L545" i="4"/>
  <c r="M545" i="4" s="1"/>
  <c r="L546" i="4"/>
  <c r="L547" i="4"/>
  <c r="L548" i="4"/>
  <c r="L549" i="4"/>
  <c r="L550" i="4"/>
  <c r="M550" i="4" s="1"/>
  <c r="L551" i="4"/>
  <c r="M551" i="4" s="1"/>
  <c r="L552" i="4"/>
  <c r="L553" i="4"/>
  <c r="M553" i="4" s="1"/>
  <c r="L554" i="4"/>
  <c r="L555" i="4"/>
  <c r="M555" i="4" s="1"/>
  <c r="L556" i="4"/>
  <c r="L557" i="4"/>
  <c r="M557" i="4" s="1"/>
  <c r="L558" i="4"/>
  <c r="L559" i="4"/>
  <c r="M559" i="4" s="1"/>
  <c r="L560" i="4"/>
  <c r="L561" i="4"/>
  <c r="M561" i="4" s="1"/>
  <c r="L562" i="4"/>
  <c r="L563" i="4"/>
  <c r="L564" i="4"/>
  <c r="M564" i="4" s="1"/>
  <c r="L565" i="4"/>
  <c r="L566" i="4"/>
  <c r="L567" i="4"/>
  <c r="M567" i="4" s="1"/>
  <c r="L568" i="4"/>
  <c r="L569" i="4"/>
  <c r="M569" i="4" s="1"/>
  <c r="L570" i="4"/>
  <c r="M570" i="4" s="1"/>
  <c r="L571" i="4"/>
  <c r="M571" i="4" s="1"/>
  <c r="L572" i="4"/>
  <c r="L573" i="4"/>
  <c r="L574" i="4"/>
  <c r="M574" i="4" s="1"/>
  <c r="L575" i="4"/>
  <c r="L576" i="4"/>
  <c r="M576" i="4" s="1"/>
  <c r="L577" i="4"/>
  <c r="M577" i="4" s="1"/>
  <c r="L578" i="4"/>
  <c r="L579" i="4"/>
  <c r="M579" i="4" s="1"/>
  <c r="L580" i="4"/>
  <c r="L581" i="4"/>
  <c r="M581" i="4" s="1"/>
  <c r="L582" i="4"/>
  <c r="M582" i="4" s="1"/>
  <c r="L583" i="4"/>
  <c r="M583" i="4" s="1"/>
  <c r="L584" i="4"/>
  <c r="L585" i="4"/>
  <c r="L586" i="4"/>
  <c r="M586" i="4" s="1"/>
  <c r="L587" i="4"/>
  <c r="L588" i="4"/>
  <c r="M588" i="4" s="1"/>
  <c r="L589" i="4"/>
  <c r="L590" i="4"/>
  <c r="L591" i="4"/>
  <c r="M591" i="4" s="1"/>
  <c r="L592" i="4"/>
  <c r="L593" i="4"/>
  <c r="M593" i="4" s="1"/>
  <c r="L594" i="4"/>
  <c r="L595" i="4"/>
  <c r="L596" i="4"/>
  <c r="L597" i="4"/>
  <c r="L598" i="4"/>
  <c r="L599" i="4"/>
  <c r="L600" i="4"/>
  <c r="L601" i="4"/>
  <c r="M601" i="4" s="1"/>
  <c r="L602" i="4"/>
  <c r="L603" i="4"/>
  <c r="M603" i="4" s="1"/>
  <c r="L604" i="4"/>
  <c r="M604" i="4" s="1"/>
  <c r="L605" i="4"/>
  <c r="M605" i="4" s="1"/>
  <c r="L606" i="4"/>
  <c r="L607" i="4"/>
  <c r="L608" i="4"/>
  <c r="L609" i="4"/>
  <c r="L610" i="4"/>
  <c r="M610" i="4" s="1"/>
  <c r="L611" i="4"/>
  <c r="L612" i="4"/>
  <c r="L613" i="4"/>
  <c r="L614" i="4"/>
  <c r="M614" i="4" s="1"/>
  <c r="L615" i="4"/>
  <c r="L616" i="4"/>
  <c r="L617" i="4"/>
  <c r="M617" i="4" s="1"/>
  <c r="L618" i="4"/>
  <c r="M618" i="4" s="1"/>
  <c r="L619" i="4"/>
  <c r="L620" i="4"/>
  <c r="L621" i="4"/>
  <c r="L622" i="4"/>
  <c r="M622" i="4" s="1"/>
  <c r="L623" i="4"/>
  <c r="L624" i="4"/>
  <c r="M624" i="4" s="1"/>
  <c r="L625" i="4"/>
  <c r="L626" i="4"/>
  <c r="M626" i="4" s="1"/>
  <c r="L627" i="4"/>
  <c r="M627" i="4" s="1"/>
  <c r="L628" i="4"/>
  <c r="L629" i="4"/>
  <c r="M629" i="4" s="1"/>
  <c r="L630" i="4"/>
  <c r="M630" i="4" s="1"/>
  <c r="L631" i="4"/>
  <c r="L632" i="4"/>
  <c r="M632" i="4" s="1"/>
  <c r="L633" i="4"/>
  <c r="M633" i="4" s="1"/>
  <c r="L634" i="4"/>
  <c r="M634" i="4" s="1"/>
  <c r="L635" i="4"/>
  <c r="L636" i="4"/>
  <c r="M636" i="4" s="1"/>
  <c r="L637" i="4"/>
  <c r="L638" i="4"/>
  <c r="M638" i="4" s="1"/>
  <c r="L639" i="4"/>
  <c r="L640" i="4"/>
  <c r="L641" i="4"/>
  <c r="M641" i="4" s="1"/>
  <c r="L642" i="4"/>
  <c r="L643" i="4"/>
  <c r="L644" i="4"/>
  <c r="M644" i="4" s="1"/>
  <c r="L645" i="4"/>
  <c r="M645" i="4" s="1"/>
  <c r="L646" i="4"/>
  <c r="M646" i="4" s="1"/>
  <c r="L647" i="4"/>
  <c r="L648" i="4"/>
  <c r="M648" i="4" s="1"/>
  <c r="L649" i="4"/>
  <c r="L650" i="4"/>
  <c r="M650" i="4" s="1"/>
  <c r="L651" i="4"/>
  <c r="L652" i="4"/>
  <c r="L653" i="4"/>
  <c r="M653" i="4" s="1"/>
  <c r="L654" i="4"/>
  <c r="M654" i="4" s="1"/>
  <c r="L655" i="4"/>
  <c r="L656" i="4"/>
  <c r="M656" i="4" s="1"/>
  <c r="L657" i="4"/>
  <c r="M657" i="4" s="1"/>
  <c r="L658" i="4"/>
  <c r="M658" i="4" s="1"/>
  <c r="L659" i="4"/>
  <c r="L660" i="4"/>
  <c r="M660" i="4" s="1"/>
  <c r="L661" i="4"/>
  <c r="L662" i="4"/>
  <c r="M662" i="4" s="1"/>
  <c r="L663" i="4"/>
  <c r="L664" i="4"/>
  <c r="L665" i="4"/>
  <c r="M665" i="4" s="1"/>
  <c r="L666" i="4"/>
  <c r="M666" i="4" s="1"/>
  <c r="L667" i="4"/>
  <c r="L668" i="4"/>
  <c r="L669" i="4"/>
  <c r="L670" i="4"/>
  <c r="M670" i="4" s="1"/>
  <c r="L671" i="4"/>
  <c r="L672" i="4"/>
  <c r="M672" i="4" s="1"/>
  <c r="L673" i="4"/>
  <c r="L674" i="4"/>
  <c r="M674" i="4" s="1"/>
  <c r="L675" i="4"/>
  <c r="M675" i="4" s="1"/>
  <c r="L676" i="4"/>
  <c r="L677" i="4"/>
  <c r="M677" i="4" s="1"/>
  <c r="L678" i="4"/>
  <c r="M678" i="4" s="1"/>
  <c r="L679" i="4"/>
  <c r="L680" i="4"/>
  <c r="M680" i="4" s="1"/>
  <c r="M682" i="4"/>
  <c r="L683" i="4"/>
  <c r="L684" i="4"/>
  <c r="L685" i="4"/>
  <c r="L686" i="4"/>
  <c r="L687" i="4"/>
  <c r="L688" i="4"/>
  <c r="M689" i="4"/>
  <c r="L690" i="4"/>
  <c r="M691" i="4"/>
  <c r="L16" i="4"/>
  <c r="M16" i="4" s="1"/>
  <c r="L17" i="4"/>
  <c r="M17" i="4" s="1"/>
  <c r="L18" i="4"/>
  <c r="M18" i="4" s="1"/>
  <c r="L19" i="4"/>
  <c r="L20" i="4"/>
  <c r="M20" i="4" s="1"/>
  <c r="L21" i="4"/>
  <c r="M21" i="4" s="1"/>
  <c r="L22" i="4"/>
  <c r="L23" i="4"/>
  <c r="M5" i="10"/>
  <c r="L24" i="5"/>
  <c r="M24" i="5" s="1"/>
  <c r="L25" i="5"/>
  <c r="M25" i="5" s="1"/>
  <c r="L26" i="5"/>
  <c r="M26" i="5" s="1"/>
  <c r="L27" i="5"/>
  <c r="P27" i="5" s="1"/>
  <c r="L28" i="5"/>
  <c r="M28" i="5" s="1"/>
  <c r="L29" i="5"/>
  <c r="P29" i="5" s="1"/>
  <c r="L30" i="5"/>
  <c r="M30" i="5" s="1"/>
  <c r="L31" i="5"/>
  <c r="M31" i="5" s="1"/>
  <c r="L32" i="5"/>
  <c r="M32" i="5" s="1"/>
  <c r="L33" i="5"/>
  <c r="M33" i="5" s="1"/>
  <c r="L34" i="5"/>
  <c r="P34" i="5" s="1"/>
  <c r="L35" i="5"/>
  <c r="P35" i="5" s="1"/>
  <c r="L36" i="5"/>
  <c r="M36" i="5" s="1"/>
  <c r="L37" i="5"/>
  <c r="M37" i="5" s="1"/>
  <c r="L38" i="5"/>
  <c r="M38" i="5" s="1"/>
  <c r="L39" i="5"/>
  <c r="P39" i="5" s="1"/>
  <c r="L40" i="5"/>
  <c r="M40" i="5" s="1"/>
  <c r="L41" i="5"/>
  <c r="P41" i="5" s="1"/>
  <c r="L42" i="5"/>
  <c r="M42" i="5" s="1"/>
  <c r="L43" i="5"/>
  <c r="P43" i="5" s="1"/>
  <c r="L44" i="5"/>
  <c r="P44" i="5" s="1"/>
  <c r="L45" i="5"/>
  <c r="M45" i="5" s="1"/>
  <c r="L46" i="5"/>
  <c r="P46" i="5" s="1"/>
  <c r="L47" i="5"/>
  <c r="P47" i="5" s="1"/>
  <c r="L48" i="5"/>
  <c r="M48" i="5" s="1"/>
  <c r="L49" i="5"/>
  <c r="P49" i="5" s="1"/>
  <c r="L50" i="5"/>
  <c r="M50" i="5" s="1"/>
  <c r="L51" i="5"/>
  <c r="P51" i="5" s="1"/>
  <c r="L52" i="5"/>
  <c r="M52" i="5" s="1"/>
  <c r="L53" i="5"/>
  <c r="P53" i="5" s="1"/>
  <c r="L54" i="5"/>
  <c r="M54" i="5" s="1"/>
  <c r="L55" i="5"/>
  <c r="P55" i="5" s="1"/>
  <c r="L56" i="5"/>
  <c r="P56" i="5" s="1"/>
  <c r="L57" i="5"/>
  <c r="M57" i="5" s="1"/>
  <c r="L58" i="5"/>
  <c r="P58" i="5" s="1"/>
  <c r="L59" i="5"/>
  <c r="P59" i="5" s="1"/>
  <c r="L60" i="5"/>
  <c r="M60" i="5" s="1"/>
  <c r="L61" i="5"/>
  <c r="M61" i="5" s="1"/>
  <c r="L62" i="5"/>
  <c r="M62" i="5" s="1"/>
  <c r="L63" i="5"/>
  <c r="P63" i="5" s="1"/>
  <c r="L64" i="5"/>
  <c r="M64" i="5" s="1"/>
  <c r="L65" i="5"/>
  <c r="P65" i="5" s="1"/>
  <c r="L66" i="5"/>
  <c r="M66" i="5" s="1"/>
  <c r="L67" i="5"/>
  <c r="P67" i="5" s="1"/>
  <c r="L68" i="5"/>
  <c r="P68" i="5" s="1"/>
  <c r="L69" i="5"/>
  <c r="M69" i="5" s="1"/>
  <c r="L70" i="5"/>
  <c r="P70" i="5" s="1"/>
  <c r="L71" i="5"/>
  <c r="M71" i="5" s="1"/>
  <c r="L72" i="5"/>
  <c r="M72" i="5" s="1"/>
  <c r="L73" i="5"/>
  <c r="M73" i="5" s="1"/>
  <c r="L74" i="5"/>
  <c r="M74" i="5" s="1"/>
  <c r="L75" i="5"/>
  <c r="P75" i="5" s="1"/>
  <c r="L76" i="5"/>
  <c r="M76" i="5" s="1"/>
  <c r="L77" i="5"/>
  <c r="P77" i="5" s="1"/>
  <c r="L78" i="5"/>
  <c r="P78" i="5" s="1"/>
  <c r="L79" i="5"/>
  <c r="P79" i="5" s="1"/>
  <c r="L80" i="5"/>
  <c r="P80" i="5" s="1"/>
  <c r="L81" i="5"/>
  <c r="M81" i="5" s="1"/>
  <c r="L82" i="5"/>
  <c r="P82" i="5" s="1"/>
  <c r="L83" i="5"/>
  <c r="P83" i="5" s="1"/>
  <c r="L84" i="5"/>
  <c r="P84" i="5" s="1"/>
  <c r="L85" i="5"/>
  <c r="M85" i="5" s="1"/>
  <c r="L86" i="5"/>
  <c r="P86" i="5" s="1"/>
  <c r="L87" i="5"/>
  <c r="P87" i="5" s="1"/>
  <c r="L88" i="5"/>
  <c r="M88" i="5" s="1"/>
  <c r="L89" i="5"/>
  <c r="P89" i="5" s="1"/>
  <c r="L90" i="5"/>
  <c r="M90" i="5" s="1"/>
  <c r="L91" i="5"/>
  <c r="P91" i="5" s="1"/>
  <c r="L92" i="5"/>
  <c r="P92" i="5" s="1"/>
  <c r="L93" i="5"/>
  <c r="M93" i="5" s="1"/>
  <c r="L94" i="5"/>
  <c r="M94" i="5" s="1"/>
  <c r="L95" i="5"/>
  <c r="M95" i="5" s="1"/>
  <c r="L96" i="5"/>
  <c r="P96" i="5" s="1"/>
  <c r="L97" i="5"/>
  <c r="M97" i="5" s="1"/>
  <c r="L98" i="5"/>
  <c r="P98" i="5" s="1"/>
  <c r="L99" i="5"/>
  <c r="P99" i="5" s="1"/>
  <c r="L100" i="5"/>
  <c r="M100" i="5" s="1"/>
  <c r="L101" i="5"/>
  <c r="P101" i="5" s="1"/>
  <c r="L102" i="5"/>
  <c r="P102" i="5" s="1"/>
  <c r="L103" i="5"/>
  <c r="P103" i="5" s="1"/>
  <c r="L104" i="5"/>
  <c r="P104" i="5" s="1"/>
  <c r="L105" i="5"/>
  <c r="M105" i="5" s="1"/>
  <c r="L106" i="5"/>
  <c r="P106" i="5" s="1"/>
  <c r="L107" i="5"/>
  <c r="P107" i="5" s="1"/>
  <c r="L108" i="5"/>
  <c r="P108" i="5" s="1"/>
  <c r="L109" i="5"/>
  <c r="M109" i="5" s="1"/>
  <c r="L110" i="5"/>
  <c r="P110" i="5" s="1"/>
  <c r="L111" i="5"/>
  <c r="P111" i="5" s="1"/>
  <c r="L112" i="5"/>
  <c r="M112" i="5" s="1"/>
  <c r="L113" i="5"/>
  <c r="P113" i="5" s="1"/>
  <c r="L114" i="5"/>
  <c r="M114" i="5" s="1"/>
  <c r="L115" i="5"/>
  <c r="P115" i="5" s="1"/>
  <c r="L116" i="5"/>
  <c r="P116" i="5" s="1"/>
  <c r="L117" i="5"/>
  <c r="M117" i="5" s="1"/>
  <c r="L118" i="5"/>
  <c r="M118" i="5" s="1"/>
  <c r="L119" i="5"/>
  <c r="M119" i="5" s="1"/>
  <c r="L120" i="5"/>
  <c r="P120" i="5" s="1"/>
  <c r="L121" i="5"/>
  <c r="M121" i="5" s="1"/>
  <c r="L122" i="5"/>
  <c r="P122" i="5" s="1"/>
  <c r="L123" i="5"/>
  <c r="P123" i="5" s="1"/>
  <c r="L124" i="5"/>
  <c r="M124" i="5" s="1"/>
  <c r="L125" i="5"/>
  <c r="P125" i="5" s="1"/>
  <c r="L126" i="5"/>
  <c r="M126" i="5" s="1"/>
  <c r="L127" i="5"/>
  <c r="P127" i="5" s="1"/>
  <c r="L128" i="5"/>
  <c r="P128" i="5" s="1"/>
  <c r="L129" i="5"/>
  <c r="M129" i="5" s="1"/>
  <c r="L130" i="5"/>
  <c r="M130" i="5" s="1"/>
  <c r="L131" i="5"/>
  <c r="M131" i="5" s="1"/>
  <c r="L132" i="5"/>
  <c r="P132" i="5" s="1"/>
  <c r="L133" i="5"/>
  <c r="P133" i="5" s="1"/>
  <c r="L134" i="5"/>
  <c r="P134" i="5" s="1"/>
  <c r="L135" i="5"/>
  <c r="P135" i="5" s="1"/>
  <c r="L136" i="5"/>
  <c r="M136" i="5" s="1"/>
  <c r="L137" i="5"/>
  <c r="M137" i="5" s="1"/>
  <c r="L138" i="5"/>
  <c r="M138" i="5" s="1"/>
  <c r="L139" i="5"/>
  <c r="P139" i="5" s="1"/>
  <c r="L140" i="5"/>
  <c r="P140" i="5" s="1"/>
  <c r="L141" i="5"/>
  <c r="M141" i="5" s="1"/>
  <c r="L142" i="5"/>
  <c r="P142" i="5" s="1"/>
  <c r="L143" i="5"/>
  <c r="M143" i="5" s="1"/>
  <c r="L144" i="5"/>
  <c r="P144" i="5" s="1"/>
  <c r="L145" i="5"/>
  <c r="M145" i="5" s="1"/>
  <c r="L146" i="5"/>
  <c r="P146" i="5" s="1"/>
  <c r="L147" i="5"/>
  <c r="P147" i="5" s="1"/>
  <c r="L148" i="5"/>
  <c r="M148" i="5" s="1"/>
  <c r="L149" i="5"/>
  <c r="M149" i="5" s="1"/>
  <c r="L150" i="5"/>
  <c r="M150" i="5" s="1"/>
  <c r="L151" i="5"/>
  <c r="P151" i="5" s="1"/>
  <c r="L152" i="5"/>
  <c r="P152" i="5" s="1"/>
  <c r="L153" i="5"/>
  <c r="M153" i="5" s="1"/>
  <c r="L154" i="5"/>
  <c r="M154" i="5" s="1"/>
  <c r="L155" i="5"/>
  <c r="M155" i="5" s="1"/>
  <c r="L156" i="5"/>
  <c r="M156" i="5" s="1"/>
  <c r="L157" i="5"/>
  <c r="M157" i="5" s="1"/>
  <c r="L158" i="5"/>
  <c r="P158" i="5" s="1"/>
  <c r="L159" i="5"/>
  <c r="P159" i="5" s="1"/>
  <c r="L160" i="5"/>
  <c r="M160" i="5" s="1"/>
  <c r="L161" i="5"/>
  <c r="M161" i="5" s="1"/>
  <c r="L162" i="5"/>
  <c r="M162" i="5" s="1"/>
  <c r="L163" i="5"/>
  <c r="P163" i="5" s="1"/>
  <c r="L164" i="5"/>
  <c r="P164" i="5" s="1"/>
  <c r="L165" i="5"/>
  <c r="M165" i="5" s="1"/>
  <c r="L166" i="5"/>
  <c r="M166" i="5" s="1"/>
  <c r="L167" i="5"/>
  <c r="M167" i="5" s="1"/>
  <c r="L168" i="5"/>
  <c r="P168" i="5" s="1"/>
  <c r="L169" i="5"/>
  <c r="M169" i="5" s="1"/>
  <c r="L170" i="5"/>
  <c r="M170" i="5" s="1"/>
  <c r="L171" i="5"/>
  <c r="P171" i="5" s="1"/>
  <c r="L172" i="5"/>
  <c r="P172" i="5" s="1"/>
  <c r="L173" i="5"/>
  <c r="M173" i="5" s="1"/>
  <c r="L174" i="5"/>
  <c r="M174" i="5" s="1"/>
  <c r="L175" i="5"/>
  <c r="P175" i="5" s="1"/>
  <c r="L176" i="5"/>
  <c r="P176" i="5" s="1"/>
  <c r="L177" i="5"/>
  <c r="P177" i="5" s="1"/>
  <c r="L178" i="5"/>
  <c r="P178" i="5" s="1"/>
  <c r="L179" i="5"/>
  <c r="M179" i="5" s="1"/>
  <c r="L180" i="5"/>
  <c r="P180" i="5" s="1"/>
  <c r="L181" i="5"/>
  <c r="P181" i="5" s="1"/>
  <c r="L182" i="5"/>
  <c r="P182" i="5" s="1"/>
  <c r="L183" i="5"/>
  <c r="P183" i="5" s="1"/>
  <c r="L184" i="5"/>
  <c r="M184" i="5" s="1"/>
  <c r="L185" i="5"/>
  <c r="P185" i="5" s="1"/>
  <c r="L186" i="5"/>
  <c r="P186" i="5" s="1"/>
  <c r="L187" i="5"/>
  <c r="P187" i="5" s="1"/>
  <c r="L188" i="5"/>
  <c r="M188" i="5" s="1"/>
  <c r="L189" i="5"/>
  <c r="M189" i="5" s="1"/>
  <c r="L190" i="5"/>
  <c r="P190" i="5" s="1"/>
  <c r="L191" i="5"/>
  <c r="M191" i="5" s="1"/>
  <c r="L192" i="5"/>
  <c r="P192" i="5" s="1"/>
  <c r="L193" i="5"/>
  <c r="P193" i="5" s="1"/>
  <c r="L194" i="5"/>
  <c r="P194" i="5" s="1"/>
  <c r="L195" i="5"/>
  <c r="M195" i="5" s="1"/>
  <c r="L196" i="5"/>
  <c r="M196" i="5" s="1"/>
  <c r="L197" i="5"/>
  <c r="M197" i="5" s="1"/>
  <c r="L198" i="5"/>
  <c r="M198" i="5" s="1"/>
  <c r="L199" i="5"/>
  <c r="P199" i="5" s="1"/>
  <c r="L200" i="5"/>
  <c r="P200" i="5" s="1"/>
  <c r="L201" i="5"/>
  <c r="M201" i="5" s="1"/>
  <c r="L202" i="5"/>
  <c r="M202" i="5" s="1"/>
  <c r="L203" i="5"/>
  <c r="M203" i="5" s="1"/>
  <c r="L204" i="5"/>
  <c r="M204" i="5" s="1"/>
  <c r="L205" i="5"/>
  <c r="P205" i="5" s="1"/>
  <c r="L206" i="5"/>
  <c r="P206" i="5" s="1"/>
  <c r="L207" i="5"/>
  <c r="P207" i="5" s="1"/>
  <c r="L208" i="5"/>
  <c r="M208" i="5" s="1"/>
  <c r="L209" i="5"/>
  <c r="P209" i="5" s="1"/>
  <c r="L210" i="5"/>
  <c r="P210" i="5" s="1"/>
  <c r="L211" i="5"/>
  <c r="P211" i="5" s="1"/>
  <c r="L212" i="5"/>
  <c r="P212" i="5" s="1"/>
  <c r="L213" i="5"/>
  <c r="M213" i="5" s="1"/>
  <c r="L214" i="5"/>
  <c r="M214" i="5" s="1"/>
  <c r="L215" i="5"/>
  <c r="M215" i="5" s="1"/>
  <c r="L216" i="5"/>
  <c r="P216" i="5" s="1"/>
  <c r="L217" i="5"/>
  <c r="P217" i="5" s="1"/>
  <c r="L218" i="5"/>
  <c r="P218" i="5" s="1"/>
  <c r="L219" i="5"/>
  <c r="P219" i="5" s="1"/>
  <c r="L220" i="5"/>
  <c r="M220" i="5" s="1"/>
  <c r="L221" i="5"/>
  <c r="M221" i="5" s="1"/>
  <c r="L222" i="5"/>
  <c r="P222" i="5" s="1"/>
  <c r="L223" i="5"/>
  <c r="P223" i="5" s="1"/>
  <c r="L224" i="5"/>
  <c r="P224" i="5" s="1"/>
  <c r="L225" i="5"/>
  <c r="M225" i="5" s="1"/>
  <c r="L226" i="5"/>
  <c r="M226" i="5" s="1"/>
  <c r="L227" i="5"/>
  <c r="M227" i="5" s="1"/>
  <c r="L228" i="5"/>
  <c r="P228" i="5" s="1"/>
  <c r="L229" i="5"/>
  <c r="P229" i="5" s="1"/>
  <c r="L230" i="5"/>
  <c r="P230" i="5" s="1"/>
  <c r="L231" i="5"/>
  <c r="M231" i="5" s="1"/>
  <c r="L232" i="5"/>
  <c r="M232" i="5" s="1"/>
  <c r="L233" i="5"/>
  <c r="M233" i="5" s="1"/>
  <c r="L234" i="5"/>
  <c r="M234" i="5" s="1"/>
  <c r="L235" i="5"/>
  <c r="P235" i="5" s="1"/>
  <c r="L236" i="5"/>
  <c r="P236" i="5" s="1"/>
  <c r="L237" i="5"/>
  <c r="M237" i="5" s="1"/>
  <c r="L238" i="5"/>
  <c r="M238" i="5" s="1"/>
  <c r="L239" i="5"/>
  <c r="P239" i="5" s="1"/>
  <c r="L240" i="5"/>
  <c r="M240" i="5" s="1"/>
  <c r="L241" i="5"/>
  <c r="P241" i="5" s="1"/>
  <c r="L242" i="5"/>
  <c r="P242" i="5" s="1"/>
  <c r="L243" i="5"/>
  <c r="M243" i="5" s="1"/>
  <c r="L244" i="5"/>
  <c r="M244" i="5" s="1"/>
  <c r="L245" i="5"/>
  <c r="M245" i="5" s="1"/>
  <c r="L246" i="5"/>
  <c r="M246" i="5" s="1"/>
  <c r="L247" i="5"/>
  <c r="P247" i="5" s="1"/>
  <c r="L248" i="5"/>
  <c r="P248" i="5" s="1"/>
  <c r="L249" i="5"/>
  <c r="M249" i="5" s="1"/>
  <c r="L250" i="5"/>
  <c r="M250" i="5" s="1"/>
  <c r="L251" i="5"/>
  <c r="P251" i="5" s="1"/>
  <c r="L252" i="5"/>
  <c r="M252" i="5" s="1"/>
  <c r="L253" i="5"/>
  <c r="P253" i="5" s="1"/>
  <c r="L254" i="5"/>
  <c r="P254" i="5" s="1"/>
  <c r="L255" i="5"/>
  <c r="M255" i="5" s="1"/>
  <c r="L256" i="5"/>
  <c r="M256" i="5" s="1"/>
  <c r="L257" i="5"/>
  <c r="M257" i="5" s="1"/>
  <c r="L258" i="5"/>
  <c r="M258" i="5" s="1"/>
  <c r="L259" i="5"/>
  <c r="P259" i="5" s="1"/>
  <c r="L260" i="5"/>
  <c r="P260" i="5" s="1"/>
  <c r="L261" i="5"/>
  <c r="M261" i="5" s="1"/>
  <c r="L262" i="5"/>
  <c r="M262" i="5" s="1"/>
  <c r="L263" i="5"/>
  <c r="P263" i="5" s="1"/>
  <c r="L264" i="5"/>
  <c r="M264" i="5" s="1"/>
  <c r="L265" i="5"/>
  <c r="P265" i="5" s="1"/>
  <c r="L266" i="5"/>
  <c r="P266" i="5" s="1"/>
  <c r="L267" i="5"/>
  <c r="M267" i="5" s="1"/>
  <c r="L268" i="5"/>
  <c r="M268" i="5" s="1"/>
  <c r="L269" i="5"/>
  <c r="M269" i="5" s="1"/>
  <c r="L270" i="5"/>
  <c r="M270" i="5" s="1"/>
  <c r="L271" i="5"/>
  <c r="P271" i="5" s="1"/>
  <c r="L272" i="5"/>
  <c r="P272" i="5" s="1"/>
  <c r="L273" i="5"/>
  <c r="P273" i="5" s="1"/>
  <c r="L274" i="5"/>
  <c r="P274" i="5" s="1"/>
  <c r="L275" i="5"/>
  <c r="P275" i="5" s="1"/>
  <c r="L276" i="5"/>
  <c r="P276" i="5" s="1"/>
  <c r="L277" i="5"/>
  <c r="P277" i="5" s="1"/>
  <c r="L278" i="5"/>
  <c r="P278" i="5" s="1"/>
  <c r="L279" i="5"/>
  <c r="P279" i="5" s="1"/>
  <c r="L280" i="5"/>
  <c r="M280" i="5" s="1"/>
  <c r="L281" i="5"/>
  <c r="M281" i="5" s="1"/>
  <c r="L282" i="5"/>
  <c r="M282" i="5" s="1"/>
  <c r="L283" i="5"/>
  <c r="P283" i="5" s="1"/>
  <c r="L284" i="5"/>
  <c r="P284" i="5" s="1"/>
  <c r="L285" i="5"/>
  <c r="M285" i="5" s="1"/>
  <c r="L286" i="5"/>
  <c r="P286" i="5" s="1"/>
  <c r="L287" i="5"/>
  <c r="P287" i="5" s="1"/>
  <c r="L288" i="5"/>
  <c r="P288" i="5" s="1"/>
  <c r="L289" i="5"/>
  <c r="P289" i="5" s="1"/>
  <c r="L290" i="5"/>
  <c r="P290" i="5" s="1"/>
  <c r="L291" i="5"/>
  <c r="M291" i="5" s="1"/>
  <c r="L292" i="5"/>
  <c r="M292" i="5" s="1"/>
  <c r="L293" i="5"/>
  <c r="M293" i="5" s="1"/>
  <c r="L294" i="5"/>
  <c r="P294" i="5" s="1"/>
  <c r="L295" i="5"/>
  <c r="P295" i="5" s="1"/>
  <c r="L296" i="5"/>
  <c r="P296" i="5" s="1"/>
  <c r="L297" i="5"/>
  <c r="P297" i="5" s="1"/>
  <c r="L298" i="5"/>
  <c r="P298" i="5" s="1"/>
  <c r="L299" i="5"/>
  <c r="P299" i="5" s="1"/>
  <c r="L300" i="5"/>
  <c r="M300" i="5" s="1"/>
  <c r="L301" i="5"/>
  <c r="P301" i="5" s="1"/>
  <c r="L302" i="5"/>
  <c r="M302" i="5" s="1"/>
  <c r="L303" i="5"/>
  <c r="M303" i="5" s="1"/>
  <c r="L304" i="5"/>
  <c r="P304" i="5" s="1"/>
  <c r="L305" i="5"/>
  <c r="M305" i="5" s="1"/>
  <c r="L306" i="5"/>
  <c r="M306" i="5" s="1"/>
  <c r="L307" i="5"/>
  <c r="M307" i="5" s="1"/>
  <c r="L308" i="5"/>
  <c r="P308" i="5" s="1"/>
  <c r="L309" i="5"/>
  <c r="P309" i="5" s="1"/>
  <c r="L310" i="5"/>
  <c r="P310" i="5" s="1"/>
  <c r="L311" i="5"/>
  <c r="P311" i="5" s="1"/>
  <c r="L312" i="5"/>
  <c r="M312" i="5" s="1"/>
  <c r="L313" i="5"/>
  <c r="M313" i="5" s="1"/>
  <c r="L314" i="5"/>
  <c r="M314" i="5" s="1"/>
  <c r="L315" i="5"/>
  <c r="P315" i="5" s="1"/>
  <c r="L316" i="5"/>
  <c r="M316" i="5" s="1"/>
  <c r="L317" i="5"/>
  <c r="M317" i="5" s="1"/>
  <c r="L318" i="5"/>
  <c r="P318" i="5" s="1"/>
  <c r="L319" i="5"/>
  <c r="P319" i="5" s="1"/>
  <c r="L320" i="5"/>
  <c r="P320" i="5" s="1"/>
  <c r="L321" i="5"/>
  <c r="P321" i="5" s="1"/>
  <c r="L322" i="5"/>
  <c r="P322" i="5" s="1"/>
  <c r="L323" i="5"/>
  <c r="P323" i="5" s="1"/>
  <c r="L324" i="5"/>
  <c r="M324" i="5" s="1"/>
  <c r="L325" i="5"/>
  <c r="P325" i="5" s="1"/>
  <c r="L326" i="5"/>
  <c r="P326" i="5" s="1"/>
  <c r="L327" i="5"/>
  <c r="M327" i="5" s="1"/>
  <c r="L328" i="5"/>
  <c r="M328" i="5" s="1"/>
  <c r="L329" i="5"/>
  <c r="P329" i="5" s="1"/>
  <c r="L330" i="5"/>
  <c r="P330" i="5" s="1"/>
  <c r="L331" i="5"/>
  <c r="M331" i="5" s="1"/>
  <c r="L332" i="5"/>
  <c r="M332" i="5" s="1"/>
  <c r="L333" i="5"/>
  <c r="P333" i="5" s="1"/>
  <c r="L334" i="5"/>
  <c r="M334" i="5" s="1"/>
  <c r="L335" i="5"/>
  <c r="P335" i="5" s="1"/>
  <c r="L336" i="5"/>
  <c r="P336" i="5" s="1"/>
  <c r="L337" i="5"/>
  <c r="M337" i="5" s="1"/>
  <c r="L338" i="5"/>
  <c r="P338" i="5" s="1"/>
  <c r="L339" i="5"/>
  <c r="M339" i="5" s="1"/>
  <c r="L340" i="5"/>
  <c r="M340" i="5" s="1"/>
  <c r="L341" i="5"/>
  <c r="M341" i="5" s="1"/>
  <c r="L342" i="5"/>
  <c r="P342" i="5" s="1"/>
  <c r="L343" i="5"/>
  <c r="P343" i="5" s="1"/>
  <c r="L344" i="5"/>
  <c r="M344" i="5" s="1"/>
  <c r="L345" i="5"/>
  <c r="P345" i="5" s="1"/>
  <c r="L346" i="5"/>
  <c r="M346" i="5" s="1"/>
  <c r="L347" i="5"/>
  <c r="P347" i="5" s="1"/>
  <c r="L348" i="5"/>
  <c r="P348" i="5" s="1"/>
  <c r="L349" i="5"/>
  <c r="M349" i="5" s="1"/>
  <c r="L350" i="5"/>
  <c r="P350" i="5" s="1"/>
  <c r="L351" i="5"/>
  <c r="P351" i="5" s="1"/>
  <c r="L352" i="5"/>
  <c r="M352" i="5" s="1"/>
  <c r="L353" i="5"/>
  <c r="P353" i="5" s="1"/>
  <c r="L354" i="5"/>
  <c r="P354" i="5" s="1"/>
  <c r="L355" i="5"/>
  <c r="M355" i="5" s="1"/>
  <c r="L356" i="5"/>
  <c r="M356" i="5" s="1"/>
  <c r="L357" i="5"/>
  <c r="P357" i="5" s="1"/>
  <c r="L358" i="5"/>
  <c r="P358" i="5" s="1"/>
  <c r="L359" i="5"/>
  <c r="P359" i="5" s="1"/>
  <c r="L360" i="5"/>
  <c r="M360" i="5" s="1"/>
  <c r="L361" i="5"/>
  <c r="M361" i="5" s="1"/>
  <c r="L362" i="5"/>
  <c r="M362" i="5" s="1"/>
  <c r="L363" i="5"/>
  <c r="P363" i="5" s="1"/>
  <c r="L364" i="5"/>
  <c r="M364" i="5" s="1"/>
  <c r="L365" i="5"/>
  <c r="P365" i="5" s="1"/>
  <c r="L366" i="5"/>
  <c r="P366" i="5" s="1"/>
  <c r="L367" i="5"/>
  <c r="P367" i="5" s="1"/>
  <c r="L368" i="5"/>
  <c r="M368" i="5" s="1"/>
  <c r="L369" i="5"/>
  <c r="P369" i="5" s="1"/>
  <c r="L370" i="5"/>
  <c r="P370" i="5" s="1"/>
  <c r="L371" i="5"/>
  <c r="P371" i="5" s="1"/>
  <c r="L372" i="5"/>
  <c r="P372" i="5" s="1"/>
  <c r="L373" i="5"/>
  <c r="P373" i="5" s="1"/>
  <c r="L374" i="5"/>
  <c r="P374" i="5" s="1"/>
  <c r="L375" i="5"/>
  <c r="M375" i="5" s="1"/>
  <c r="L376" i="5"/>
  <c r="P376" i="5" s="1"/>
  <c r="L377" i="5"/>
  <c r="M377" i="5" s="1"/>
  <c r="L378" i="5"/>
  <c r="M378" i="5" s="1"/>
  <c r="L379" i="5"/>
  <c r="P379" i="5" s="1"/>
  <c r="L380" i="5"/>
  <c r="M380" i="5" s="1"/>
  <c r="L381" i="5"/>
  <c r="P381" i="5" s="1"/>
  <c r="L382" i="5"/>
  <c r="P382" i="5" s="1"/>
  <c r="L383" i="5"/>
  <c r="P383" i="5" s="1"/>
  <c r="L384" i="5"/>
  <c r="M384" i="5" s="1"/>
  <c r="L385" i="5"/>
  <c r="M385" i="5" s="1"/>
  <c r="L386" i="5"/>
  <c r="P386" i="5" s="1"/>
  <c r="L387" i="5"/>
  <c r="P387" i="5" s="1"/>
  <c r="L388" i="5"/>
  <c r="P388" i="5" s="1"/>
  <c r="L389" i="5"/>
  <c r="M389" i="5" s="1"/>
  <c r="L390" i="5"/>
  <c r="P390" i="5" s="1"/>
  <c r="L391" i="5"/>
  <c r="M391" i="5" s="1"/>
  <c r="L392" i="5"/>
  <c r="M392" i="5" s="1"/>
  <c r="L393" i="5"/>
  <c r="P393" i="5" s="1"/>
  <c r="L394" i="5"/>
  <c r="P394" i="5" s="1"/>
  <c r="L395" i="5"/>
  <c r="P395" i="5" s="1"/>
  <c r="L396" i="5"/>
  <c r="P396" i="5" s="1"/>
  <c r="L397" i="5"/>
  <c r="M397" i="5" s="1"/>
  <c r="L398" i="5"/>
  <c r="P398" i="5" s="1"/>
  <c r="L399" i="5"/>
  <c r="P399" i="5" s="1"/>
  <c r="L400" i="5"/>
  <c r="P400" i="5" s="1"/>
  <c r="L401" i="5"/>
  <c r="M401" i="5" s="1"/>
  <c r="L402" i="5"/>
  <c r="P402" i="5" s="1"/>
  <c r="L403" i="5"/>
  <c r="P403" i="5" s="1"/>
  <c r="L404" i="5"/>
  <c r="P404" i="5" s="1"/>
  <c r="L405" i="5"/>
  <c r="P405" i="5" s="1"/>
  <c r="L406" i="5"/>
  <c r="M406" i="5" s="1"/>
  <c r="L407" i="5"/>
  <c r="P407" i="5" s="1"/>
  <c r="L408" i="5"/>
  <c r="P408" i="5" s="1"/>
  <c r="L410" i="5"/>
  <c r="P410" i="5" s="1"/>
  <c r="L411" i="5"/>
  <c r="M411" i="5" s="1"/>
  <c r="L412" i="5"/>
  <c r="P412" i="5" s="1"/>
  <c r="L413" i="5"/>
  <c r="P413" i="5" s="1"/>
  <c r="L414" i="5"/>
  <c r="P414" i="5" s="1"/>
  <c r="L415" i="5"/>
  <c r="M415" i="5" s="1"/>
  <c r="L416" i="5"/>
  <c r="M416" i="5" s="1"/>
  <c r="L417" i="5"/>
  <c r="M417" i="5" s="1"/>
  <c r="L418" i="5"/>
  <c r="P418" i="5" s="1"/>
  <c r="L419" i="5"/>
  <c r="P419" i="5" s="1"/>
  <c r="L420" i="5"/>
  <c r="P420" i="5" s="1"/>
  <c r="L421" i="5"/>
  <c r="M421" i="5" s="1"/>
  <c r="L422" i="5"/>
  <c r="P422" i="5" s="1"/>
  <c r="L423" i="5"/>
  <c r="P423" i="5" s="1"/>
  <c r="L424" i="5"/>
  <c r="P424" i="5" s="1"/>
  <c r="L425" i="5"/>
  <c r="P425" i="5" s="1"/>
  <c r="L426" i="5"/>
  <c r="M426" i="5" s="1"/>
  <c r="L427" i="5"/>
  <c r="M427" i="5" s="1"/>
  <c r="L428" i="5"/>
  <c r="P428" i="5" s="1"/>
  <c r="L429" i="5"/>
  <c r="M429" i="5" s="1"/>
  <c r="L430" i="5"/>
  <c r="P430" i="5" s="1"/>
  <c r="L431" i="5"/>
  <c r="P431" i="5" s="1"/>
  <c r="L432" i="5"/>
  <c r="P432" i="5" s="1"/>
  <c r="L433" i="5"/>
  <c r="M433" i="5" s="1"/>
  <c r="L434" i="5"/>
  <c r="P434" i="5" s="1"/>
  <c r="L435" i="5"/>
  <c r="M435" i="5" s="1"/>
  <c r="L436" i="5"/>
  <c r="P436" i="5" s="1"/>
  <c r="L437" i="5"/>
  <c r="P437" i="5" s="1"/>
  <c r="L438" i="5"/>
  <c r="M438" i="5" s="1"/>
  <c r="L439" i="5"/>
  <c r="M439" i="5" s="1"/>
  <c r="L440" i="5"/>
  <c r="P440" i="5" s="1"/>
  <c r="L441" i="5"/>
  <c r="M441" i="5" s="1"/>
  <c r="L442" i="5"/>
  <c r="P442" i="5" s="1"/>
  <c r="L443" i="5"/>
  <c r="P443" i="5" s="1"/>
  <c r="L444" i="5"/>
  <c r="P444" i="5" s="1"/>
  <c r="L445" i="5"/>
  <c r="P445" i="5" s="1"/>
  <c r="L446" i="5"/>
  <c r="P446" i="5" s="1"/>
  <c r="L447" i="5"/>
  <c r="M447" i="5" s="1"/>
  <c r="L448" i="5"/>
  <c r="P448" i="5" s="1"/>
  <c r="L449" i="5"/>
  <c r="P449" i="5" s="1"/>
  <c r="L450" i="5"/>
  <c r="P450" i="5" s="1"/>
  <c r="L451" i="5"/>
  <c r="M451" i="5" s="1"/>
  <c r="L452" i="5"/>
  <c r="P452" i="5" s="1"/>
  <c r="L453" i="5"/>
  <c r="M453" i="5" s="1"/>
  <c r="L454" i="5"/>
  <c r="P454" i="5" s="1"/>
  <c r="L455" i="5"/>
  <c r="P455" i="5" s="1"/>
  <c r="L456" i="5"/>
  <c r="P456" i="5" s="1"/>
  <c r="L457" i="5"/>
  <c r="M457" i="5" s="1"/>
  <c r="L458" i="5"/>
  <c r="P458" i="5" s="1"/>
  <c r="L459" i="5"/>
  <c r="M459" i="5" s="1"/>
  <c r="L460" i="5"/>
  <c r="P460" i="5" s="1"/>
  <c r="L461" i="5"/>
  <c r="M461" i="5" s="1"/>
  <c r="L462" i="5"/>
  <c r="M462" i="5" s="1"/>
  <c r="L463" i="5"/>
  <c r="M463" i="5" s="1"/>
  <c r="L464" i="5"/>
  <c r="P464" i="5" s="1"/>
  <c r="L465" i="5"/>
  <c r="M465" i="5" s="1"/>
  <c r="L466" i="5"/>
  <c r="P466" i="5" s="1"/>
  <c r="L467" i="5"/>
  <c r="P467" i="5" s="1"/>
  <c r="L468" i="5"/>
  <c r="P468" i="5" s="1"/>
  <c r="L469" i="5"/>
  <c r="P469" i="5" s="1"/>
  <c r="L470" i="5"/>
  <c r="P470" i="5" s="1"/>
  <c r="L471" i="5"/>
  <c r="P471" i="5" s="1"/>
  <c r="L472" i="5"/>
  <c r="M472" i="5" s="1"/>
  <c r="L473" i="5"/>
  <c r="P473" i="5" s="1"/>
  <c r="L474" i="5"/>
  <c r="P474" i="5" s="1"/>
  <c r="L475" i="5"/>
  <c r="P475" i="5" s="1"/>
  <c r="L476" i="5"/>
  <c r="P476" i="5" s="1"/>
  <c r="L477" i="5"/>
  <c r="P477" i="5" s="1"/>
  <c r="L478" i="5"/>
  <c r="M478" i="5" s="1"/>
  <c r="L479" i="5"/>
  <c r="P479" i="5" s="1"/>
  <c r="L480" i="5"/>
  <c r="P480" i="5" s="1"/>
  <c r="L481" i="5"/>
  <c r="P481" i="5" s="1"/>
  <c r="L482" i="5"/>
  <c r="P482" i="5" s="1"/>
  <c r="L483" i="5"/>
  <c r="P483" i="5" s="1"/>
  <c r="L484" i="5"/>
  <c r="P484" i="5" s="1"/>
  <c r="L485" i="5"/>
  <c r="P485" i="5" s="1"/>
  <c r="L486" i="5"/>
  <c r="M486" i="5" s="1"/>
  <c r="L487" i="5"/>
  <c r="P487" i="5" s="1"/>
  <c r="L488" i="5"/>
  <c r="M488" i="5" s="1"/>
  <c r="L489" i="5"/>
  <c r="M489" i="5" s="1"/>
  <c r="M490" i="5"/>
  <c r="L491" i="5"/>
  <c r="M491" i="5" s="1"/>
  <c r="L492" i="5"/>
  <c r="P492" i="5" s="1"/>
  <c r="L493" i="5"/>
  <c r="P493" i="5" s="1"/>
  <c r="L494" i="5"/>
  <c r="P494" i="5" s="1"/>
  <c r="L495" i="5"/>
  <c r="P495" i="5" s="1"/>
  <c r="L496" i="5"/>
  <c r="P496" i="5" s="1"/>
  <c r="L497" i="5"/>
  <c r="M497" i="5" s="1"/>
  <c r="L498" i="5"/>
  <c r="M498" i="5" s="1"/>
  <c r="L499" i="5"/>
  <c r="P499" i="5" s="1"/>
  <c r="L500" i="5"/>
  <c r="P500" i="5" s="1"/>
  <c r="L501" i="5"/>
  <c r="P501" i="5" s="1"/>
  <c r="L502" i="5"/>
  <c r="M502" i="5" s="1"/>
  <c r="L503" i="5"/>
  <c r="P503" i="5" s="1"/>
  <c r="L504" i="5"/>
  <c r="M504" i="5" s="1"/>
  <c r="L505" i="5"/>
  <c r="P505" i="5" s="1"/>
  <c r="L506" i="5"/>
  <c r="M506" i="5" s="1"/>
  <c r="L507" i="5"/>
  <c r="P507" i="5" s="1"/>
  <c r="L508" i="5"/>
  <c r="M508" i="5" s="1"/>
  <c r="L509" i="5"/>
  <c r="M509" i="5" s="1"/>
  <c r="L510" i="5"/>
  <c r="P510" i="5" s="1"/>
  <c r="L511" i="5"/>
  <c r="M511" i="5" s="1"/>
  <c r="L512" i="5"/>
  <c r="P512" i="5" s="1"/>
  <c r="L513" i="5"/>
  <c r="M513" i="5" s="1"/>
  <c r="L514" i="5"/>
  <c r="M514" i="5" s="1"/>
  <c r="L515" i="5"/>
  <c r="P515" i="5" s="1"/>
  <c r="L516" i="5"/>
  <c r="P516" i="5" s="1"/>
  <c r="L517" i="5"/>
  <c r="P517" i="5" s="1"/>
  <c r="L518" i="5"/>
  <c r="P518" i="5" s="1"/>
  <c r="L519" i="5"/>
  <c r="P519" i="5" s="1"/>
  <c r="L520" i="5"/>
  <c r="P520" i="5" s="1"/>
  <c r="L521" i="5"/>
  <c r="M521" i="5" s="1"/>
  <c r="L522" i="5"/>
  <c r="P522" i="5" s="1"/>
  <c r="L523" i="5"/>
  <c r="P523" i="5" s="1"/>
  <c r="L524" i="5"/>
  <c r="P524" i="5" s="1"/>
  <c r="L525" i="5"/>
  <c r="P525" i="5" s="1"/>
  <c r="L526" i="5"/>
  <c r="M526" i="5" s="1"/>
  <c r="L527" i="5"/>
  <c r="P527" i="5" s="1"/>
  <c r="L528" i="5"/>
  <c r="P528" i="5" s="1"/>
  <c r="L529" i="5"/>
  <c r="M529" i="5" s="1"/>
  <c r="L530" i="5"/>
  <c r="P530" i="5" s="1"/>
  <c r="L531" i="5"/>
  <c r="P531" i="5" s="1"/>
  <c r="L532" i="5"/>
  <c r="P532" i="5" s="1"/>
  <c r="L533" i="5"/>
  <c r="P533" i="5" s="1"/>
  <c r="L534" i="5"/>
  <c r="P534" i="5" s="1"/>
  <c r="L535" i="5"/>
  <c r="M535" i="5" s="1"/>
  <c r="L536" i="5"/>
  <c r="P536" i="5" s="1"/>
  <c r="L537" i="5"/>
  <c r="M537" i="5" s="1"/>
  <c r="L538" i="5"/>
  <c r="M538" i="5" s="1"/>
  <c r="L539" i="5"/>
  <c r="P539" i="5" s="1"/>
  <c r="L540" i="5"/>
  <c r="P540" i="5" s="1"/>
  <c r="L541" i="5"/>
  <c r="M541" i="5" s="1"/>
  <c r="L542" i="5"/>
  <c r="P542" i="5" s="1"/>
  <c r="L543" i="5"/>
  <c r="P543" i="5" s="1"/>
  <c r="L544" i="5"/>
  <c r="P544" i="5" s="1"/>
  <c r="L545" i="5"/>
  <c r="M545" i="5" s="1"/>
  <c r="L546" i="5"/>
  <c r="P546" i="5" s="1"/>
  <c r="L547" i="5"/>
  <c r="P547" i="5" s="1"/>
  <c r="L548" i="5"/>
  <c r="P548" i="5" s="1"/>
  <c r="L549" i="5"/>
  <c r="P549" i="5" s="1"/>
  <c r="L550" i="5"/>
  <c r="M550" i="5" s="1"/>
  <c r="L551" i="5"/>
  <c r="M551" i="5" s="1"/>
  <c r="L552" i="5"/>
  <c r="M552" i="5" s="1"/>
  <c r="L553" i="5"/>
  <c r="P553" i="5" s="1"/>
  <c r="L554" i="5"/>
  <c r="P554" i="5" s="1"/>
  <c r="L555" i="5"/>
  <c r="P555" i="5" s="1"/>
  <c r="L556" i="5"/>
  <c r="P556" i="5" s="1"/>
  <c r="L557" i="5"/>
  <c r="M557" i="5" s="1"/>
  <c r="L558" i="5"/>
  <c r="P558" i="5" s="1"/>
  <c r="L559" i="5"/>
  <c r="P559" i="5" s="1"/>
  <c r="L560" i="5"/>
  <c r="M560" i="5" s="1"/>
  <c r="L561" i="5"/>
  <c r="P561" i="5" s="1"/>
  <c r="L562" i="5"/>
  <c r="M562" i="5" s="1"/>
  <c r="L563" i="5"/>
  <c r="M563" i="5" s="1"/>
  <c r="L564" i="5"/>
  <c r="P564" i="5" s="1"/>
  <c r="L565" i="5"/>
  <c r="M565" i="5" s="1"/>
  <c r="L566" i="5"/>
  <c r="P566" i="5" s="1"/>
  <c r="L567" i="5"/>
  <c r="M567" i="5" s="1"/>
  <c r="L568" i="5"/>
  <c r="M568" i="5" s="1"/>
  <c r="L569" i="5"/>
  <c r="P569" i="5" s="1"/>
  <c r="L570" i="5"/>
  <c r="P570" i="5" s="1"/>
  <c r="L571" i="5"/>
  <c r="M571" i="5" s="1"/>
  <c r="L572" i="5"/>
  <c r="P572" i="5" s="1"/>
  <c r="L573" i="5"/>
  <c r="P573" i="5" s="1"/>
  <c r="L574" i="5"/>
  <c r="M574" i="5" s="1"/>
  <c r="L575" i="5"/>
  <c r="M575" i="5" s="1"/>
  <c r="L576" i="5"/>
  <c r="M576" i="5" s="1"/>
  <c r="L577" i="5"/>
  <c r="M577" i="5" s="1"/>
  <c r="L578" i="5"/>
  <c r="M578" i="5" s="1"/>
  <c r="L579" i="5"/>
  <c r="P579" i="5" s="1"/>
  <c r="L580" i="5"/>
  <c r="P580" i="5" s="1"/>
  <c r="L581" i="5"/>
  <c r="P581" i="5" s="1"/>
  <c r="L582" i="5"/>
  <c r="P582" i="5" s="1"/>
  <c r="L583" i="5"/>
  <c r="M583" i="5" s="1"/>
  <c r="L584" i="5"/>
  <c r="M584" i="5" s="1"/>
  <c r="L585" i="5"/>
  <c r="P585" i="5" s="1"/>
  <c r="L586" i="5"/>
  <c r="P586" i="5" s="1"/>
  <c r="L587" i="5"/>
  <c r="P587" i="5" s="1"/>
  <c r="L588" i="5"/>
  <c r="M588" i="5" s="1"/>
  <c r="L589" i="5"/>
  <c r="P589" i="5" s="1"/>
  <c r="L590" i="5"/>
  <c r="M590" i="5" s="1"/>
  <c r="L591" i="5"/>
  <c r="M591" i="5" s="1"/>
  <c r="L592" i="5"/>
  <c r="M592" i="5" s="1"/>
  <c r="L593" i="5"/>
  <c r="P593" i="5" s="1"/>
  <c r="L594" i="5"/>
  <c r="P594" i="5" s="1"/>
  <c r="L595" i="5"/>
  <c r="P595" i="5" s="1"/>
  <c r="L596" i="5"/>
  <c r="M596" i="5" s="1"/>
  <c r="L597" i="5"/>
  <c r="P597" i="5" s="1"/>
  <c r="L598" i="5"/>
  <c r="P598" i="5" s="1"/>
  <c r="L599" i="5"/>
  <c r="M599" i="5" s="1"/>
  <c r="L600" i="5"/>
  <c r="M600" i="5" s="1"/>
  <c r="L601" i="5"/>
  <c r="P601" i="5" s="1"/>
  <c r="L602" i="5"/>
  <c r="P602" i="5" s="1"/>
  <c r="L603" i="5"/>
  <c r="P603" i="5" s="1"/>
  <c r="L604" i="5"/>
  <c r="P604" i="5" s="1"/>
  <c r="L605" i="5"/>
  <c r="M605" i="5" s="1"/>
  <c r="L606" i="5"/>
  <c r="M606" i="5" s="1"/>
  <c r="L607" i="5"/>
  <c r="P607" i="5" s="1"/>
  <c r="L608" i="5"/>
  <c r="M608" i="5" s="1"/>
  <c r="L609" i="5"/>
  <c r="P609" i="5" s="1"/>
  <c r="L610" i="5"/>
  <c r="P610" i="5" s="1"/>
  <c r="L611" i="5"/>
  <c r="M611" i="5" s="1"/>
  <c r="L612" i="5"/>
  <c r="P612" i="5" s="1"/>
  <c r="L613" i="5"/>
  <c r="P613" i="5" s="1"/>
  <c r="L614" i="5"/>
  <c r="M614" i="5" s="1"/>
  <c r="L615" i="5"/>
  <c r="P615" i="5" s="1"/>
  <c r="L616" i="5"/>
  <c r="M616" i="5" s="1"/>
  <c r="L617" i="5"/>
  <c r="P617" i="5" s="1"/>
  <c r="L618" i="5"/>
  <c r="M618" i="5" s="1"/>
  <c r="L619" i="5"/>
  <c r="P619" i="5" s="1"/>
  <c r="L620" i="5"/>
  <c r="M620" i="5" s="1"/>
  <c r="L621" i="5"/>
  <c r="M621" i="5" s="1"/>
  <c r="L622" i="5"/>
  <c r="M622" i="5" s="1"/>
  <c r="L623" i="5"/>
  <c r="P623" i="5" s="1"/>
  <c r="L624" i="5"/>
  <c r="M624" i="5" s="1"/>
  <c r="L625" i="5"/>
  <c r="L626" i="5"/>
  <c r="M626" i="5" s="1"/>
  <c r="L627" i="5"/>
  <c r="P627" i="5" s="1"/>
  <c r="L628" i="5"/>
  <c r="P628" i="5" s="1"/>
  <c r="L629" i="5"/>
  <c r="P629" i="5" s="1"/>
  <c r="L630" i="5"/>
  <c r="P630" i="5" s="1"/>
  <c r="L631" i="5"/>
  <c r="P631" i="5" s="1"/>
  <c r="L632" i="5"/>
  <c r="P632" i="5" s="1"/>
  <c r="L633" i="5"/>
  <c r="M633" i="5" s="1"/>
  <c r="L634" i="5"/>
  <c r="M634" i="5" s="1"/>
  <c r="L635" i="5"/>
  <c r="M635" i="5" s="1"/>
  <c r="L636" i="5"/>
  <c r="M636" i="5" s="1"/>
  <c r="L637" i="5"/>
  <c r="M637" i="5" s="1"/>
  <c r="L638" i="5"/>
  <c r="M638" i="5" s="1"/>
  <c r="L639" i="5"/>
  <c r="M639" i="5" s="1"/>
  <c r="L640" i="5"/>
  <c r="M640" i="5" s="1"/>
  <c r="L641" i="5"/>
  <c r="M641" i="5" s="1"/>
  <c r="L642" i="5"/>
  <c r="P642" i="5" s="1"/>
  <c r="L643" i="5"/>
  <c r="P643" i="5" s="1"/>
  <c r="L644" i="5"/>
  <c r="M644" i="5" s="1"/>
  <c r="L645" i="5"/>
  <c r="P645" i="5" s="1"/>
  <c r="L646" i="5"/>
  <c r="M646" i="5" s="1"/>
  <c r="L647" i="5"/>
  <c r="P647" i="5" s="1"/>
  <c r="L648" i="5"/>
  <c r="M648" i="5" s="1"/>
  <c r="L649" i="5"/>
  <c r="M649" i="5" s="1"/>
  <c r="L650" i="5"/>
  <c r="M650" i="5" s="1"/>
  <c r="L651" i="5"/>
  <c r="P651" i="5" s="1"/>
  <c r="L652" i="5"/>
  <c r="P652" i="5" s="1"/>
  <c r="L653" i="5"/>
  <c r="M653" i="5" s="1"/>
  <c r="L654" i="5"/>
  <c r="P654" i="5" s="1"/>
  <c r="L655" i="5"/>
  <c r="P655" i="5" s="1"/>
  <c r="L656" i="5"/>
  <c r="P656" i="5" s="1"/>
  <c r="L657" i="5"/>
  <c r="M657" i="5" s="1"/>
  <c r="L658" i="5"/>
  <c r="M658" i="5" s="1"/>
  <c r="L659" i="5"/>
  <c r="M659" i="5" s="1"/>
  <c r="L660" i="5"/>
  <c r="P660" i="5" s="1"/>
  <c r="L661" i="5"/>
  <c r="M661" i="5" s="1"/>
  <c r="L662" i="5"/>
  <c r="M662" i="5" s="1"/>
  <c r="L663" i="5"/>
  <c r="P663" i="5" s="1"/>
  <c r="L664" i="5"/>
  <c r="P664" i="5" s="1"/>
  <c r="L665" i="5"/>
  <c r="M665" i="5" s="1"/>
  <c r="L666" i="5"/>
  <c r="P666" i="5" s="1"/>
  <c r="L667" i="5"/>
  <c r="P667" i="5" s="1"/>
  <c r="L668" i="5"/>
  <c r="P668" i="5" s="1"/>
  <c r="L669" i="5"/>
  <c r="P669" i="5" s="1"/>
  <c r="L670" i="5"/>
  <c r="P670" i="5" s="1"/>
  <c r="L671" i="5"/>
  <c r="P671" i="5" s="1"/>
  <c r="L672" i="5"/>
  <c r="P672" i="5" s="1"/>
  <c r="L673" i="5"/>
  <c r="M673" i="5" s="1"/>
  <c r="L674" i="5"/>
  <c r="P674" i="5" s="1"/>
  <c r="L675" i="5"/>
  <c r="P675" i="5" s="1"/>
  <c r="L676" i="5"/>
  <c r="P676" i="5" s="1"/>
  <c r="L677" i="5"/>
  <c r="M677" i="5" s="1"/>
  <c r="L678" i="5"/>
  <c r="P678" i="5" s="1"/>
  <c r="L679" i="5"/>
  <c r="P679" i="5" s="1"/>
  <c r="L680" i="5"/>
  <c r="P680" i="5" s="1"/>
  <c r="L681" i="5"/>
  <c r="M681" i="5" s="1"/>
  <c r="L682" i="5"/>
  <c r="P682" i="5" s="1"/>
  <c r="L683" i="5"/>
  <c r="M683" i="5" s="1"/>
  <c r="L684" i="5"/>
  <c r="P684" i="5" s="1"/>
  <c r="L685" i="5"/>
  <c r="M685" i="5" s="1"/>
  <c r="L686" i="5"/>
  <c r="P686" i="5" s="1"/>
  <c r="L687" i="5"/>
  <c r="P687" i="5" s="1"/>
  <c r="L688" i="5"/>
  <c r="P688" i="5" s="1"/>
  <c r="L689" i="5"/>
  <c r="M689" i="5" s="1"/>
  <c r="L690" i="5"/>
  <c r="P690" i="5" s="1"/>
  <c r="L691" i="5"/>
  <c r="P691" i="5" s="1"/>
  <c r="L692" i="5"/>
  <c r="M692" i="5" s="1"/>
  <c r="L693" i="5"/>
  <c r="M693" i="5" s="1"/>
  <c r="L694" i="5"/>
  <c r="M694" i="5" s="1"/>
  <c r="L695" i="5"/>
  <c r="M695" i="5" s="1"/>
  <c r="L696" i="5"/>
  <c r="M696" i="5" s="1"/>
  <c r="L697" i="5"/>
  <c r="P697" i="5" s="1"/>
  <c r="L698" i="5"/>
  <c r="M698" i="5" s="1"/>
  <c r="L699" i="5"/>
  <c r="P699" i="5" s="1"/>
  <c r="L700" i="5"/>
  <c r="P700" i="5" s="1"/>
  <c r="L701" i="5"/>
  <c r="P701" i="5" s="1"/>
  <c r="L702" i="5"/>
  <c r="P702" i="5" s="1"/>
  <c r="L703" i="5"/>
  <c r="P703" i="5" s="1"/>
  <c r="L704" i="5"/>
  <c r="M704" i="5" s="1"/>
  <c r="L705" i="5"/>
  <c r="M705" i="5" s="1"/>
  <c r="L706" i="5"/>
  <c r="M706" i="5" s="1"/>
  <c r="L707" i="5"/>
  <c r="P707" i="5" s="1"/>
  <c r="L708" i="5"/>
  <c r="P708" i="5" s="1"/>
  <c r="L709" i="5"/>
  <c r="M709" i="5" s="1"/>
  <c r="L710" i="5"/>
  <c r="P710" i="5" s="1"/>
  <c r="L711" i="5"/>
  <c r="P711" i="5" s="1"/>
  <c r="L712" i="5"/>
  <c r="M712" i="5" s="1"/>
  <c r="L713" i="5"/>
  <c r="M713" i="5" s="1"/>
  <c r="L714" i="5"/>
  <c r="P714" i="5" s="1"/>
  <c r="L715" i="5"/>
  <c r="P715" i="5" s="1"/>
  <c r="L716" i="5"/>
  <c r="M716" i="5" s="1"/>
  <c r="L717" i="5"/>
  <c r="M717" i="5" s="1"/>
  <c r="L718" i="5"/>
  <c r="P718" i="5" s="1"/>
  <c r="L719" i="5"/>
  <c r="M719" i="5" s="1"/>
  <c r="L720" i="5"/>
  <c r="M720" i="5" s="1"/>
  <c r="L721" i="5"/>
  <c r="P721" i="5" s="1"/>
  <c r="L722" i="5"/>
  <c r="M722" i="5" s="1"/>
  <c r="L723" i="5"/>
  <c r="M723" i="5" s="1"/>
  <c r="L724" i="5"/>
  <c r="P724" i="5" s="1"/>
  <c r="L725" i="5"/>
  <c r="P725" i="5" s="1"/>
  <c r="L726" i="5"/>
  <c r="M726" i="5" s="1"/>
  <c r="L727" i="5"/>
  <c r="P727" i="5" s="1"/>
  <c r="L728" i="5"/>
  <c r="M728" i="5" s="1"/>
  <c r="L729" i="5"/>
  <c r="M729" i="5" s="1"/>
  <c r="L730" i="5"/>
  <c r="M730" i="5" s="1"/>
  <c r="L731" i="5"/>
  <c r="P731" i="5" s="1"/>
  <c r="L732" i="5"/>
  <c r="P732" i="5" s="1"/>
  <c r="L733" i="5"/>
  <c r="P733" i="5" s="1"/>
  <c r="L734" i="5"/>
  <c r="P734" i="5" s="1"/>
  <c r="L735" i="5"/>
  <c r="M735" i="5" s="1"/>
  <c r="L736" i="5"/>
  <c r="M736" i="5" s="1"/>
  <c r="L737" i="5"/>
  <c r="P737" i="5" s="1"/>
  <c r="L738" i="5"/>
  <c r="M738" i="5" s="1"/>
  <c r="M739" i="5"/>
  <c r="L740" i="5"/>
  <c r="M740" i="5" s="1"/>
  <c r="M741" i="5"/>
  <c r="L742" i="5"/>
  <c r="M742" i="5" s="1"/>
  <c r="L743" i="5"/>
  <c r="M743" i="5" s="1"/>
  <c r="L745" i="5"/>
  <c r="P745" i="5" s="1"/>
  <c r="L746" i="5"/>
  <c r="P746" i="5" s="1"/>
  <c r="L747" i="5"/>
  <c r="P747" i="5" s="1"/>
  <c r="M748" i="5"/>
  <c r="L749" i="5"/>
  <c r="P749" i="5" s="1"/>
  <c r="M750" i="5"/>
  <c r="M751" i="5"/>
  <c r="L752" i="5"/>
  <c r="P752" i="5" s="1"/>
  <c r="M753" i="5"/>
  <c r="L755" i="5"/>
  <c r="M755" i="5" s="1"/>
  <c r="L756" i="5"/>
  <c r="P756" i="5" s="1"/>
  <c r="L757" i="5"/>
  <c r="P757" i="5" s="1"/>
  <c r="M758" i="5"/>
  <c r="M759" i="5"/>
  <c r="M760" i="5"/>
  <c r="L761" i="5"/>
  <c r="P761" i="5" s="1"/>
  <c r="L762" i="5"/>
  <c r="P762" i="5" s="1"/>
  <c r="L764" i="5"/>
  <c r="P764" i="5" s="1"/>
  <c r="L765" i="5"/>
  <c r="M765" i="5" s="1"/>
  <c r="L766" i="5"/>
  <c r="M766" i="5" s="1"/>
  <c r="L16" i="5"/>
  <c r="M16" i="5" s="1"/>
  <c r="L17" i="5"/>
  <c r="M17" i="5" s="1"/>
  <c r="L18" i="5"/>
  <c r="M18" i="5" s="1"/>
  <c r="L19" i="5"/>
  <c r="P19" i="5" s="1"/>
  <c r="L20" i="5"/>
  <c r="M20" i="5" s="1"/>
  <c r="L21" i="5"/>
  <c r="M21" i="5" s="1"/>
  <c r="L22" i="5"/>
  <c r="M22" i="5" s="1"/>
  <c r="L23" i="5"/>
  <c r="P23" i="5" s="1"/>
  <c r="M5" i="9"/>
  <c r="L24" i="3"/>
  <c r="M24" i="3" s="1"/>
  <c r="L25" i="3"/>
  <c r="M25" i="3" s="1"/>
  <c r="L26" i="3"/>
  <c r="M26" i="3" s="1"/>
  <c r="L27" i="3"/>
  <c r="P27" i="3" s="1"/>
  <c r="L28" i="3"/>
  <c r="M28" i="3" s="1"/>
  <c r="L29" i="3"/>
  <c r="P29" i="3" s="1"/>
  <c r="L30" i="3"/>
  <c r="P30" i="3" s="1"/>
  <c r="L31" i="3"/>
  <c r="M31" i="3" s="1"/>
  <c r="L32" i="3"/>
  <c r="M32" i="3" s="1"/>
  <c r="L33" i="3"/>
  <c r="M33" i="3" s="1"/>
  <c r="L34" i="3"/>
  <c r="P34" i="3" s="1"/>
  <c r="L35" i="3"/>
  <c r="M35" i="3" s="1"/>
  <c r="L36" i="3"/>
  <c r="M36" i="3" s="1"/>
  <c r="L37" i="3"/>
  <c r="M37" i="3" s="1"/>
  <c r="L38" i="3"/>
  <c r="M38" i="3" s="1"/>
  <c r="L39" i="3"/>
  <c r="P39" i="3" s="1"/>
  <c r="L40" i="3"/>
  <c r="M40" i="3" s="1"/>
  <c r="L41" i="3"/>
  <c r="P41" i="3" s="1"/>
  <c r="L42" i="3"/>
  <c r="P42" i="3" s="1"/>
  <c r="L43" i="3"/>
  <c r="M43" i="3" s="1"/>
  <c r="L44" i="3"/>
  <c r="M44" i="3" s="1"/>
  <c r="L45" i="3"/>
  <c r="M45" i="3" s="1"/>
  <c r="L46" i="3"/>
  <c r="P46" i="3" s="1"/>
  <c r="L47" i="3"/>
  <c r="M47" i="3" s="1"/>
  <c r="L48" i="3"/>
  <c r="M48" i="3" s="1"/>
  <c r="L49" i="3"/>
  <c r="M49" i="3" s="1"/>
  <c r="L50" i="3"/>
  <c r="M50" i="3" s="1"/>
  <c r="L51" i="3"/>
  <c r="P51" i="3" s="1"/>
  <c r="L52" i="3"/>
  <c r="P52" i="3" s="1"/>
  <c r="L53" i="3"/>
  <c r="P53" i="3" s="1"/>
  <c r="L54" i="3"/>
  <c r="P54" i="3" s="1"/>
  <c r="L55" i="3"/>
  <c r="M55" i="3" s="1"/>
  <c r="L56" i="3"/>
  <c r="M56" i="3" s="1"/>
  <c r="L57" i="3"/>
  <c r="M57" i="3" s="1"/>
  <c r="L58" i="3"/>
  <c r="P58" i="3" s="1"/>
  <c r="L59" i="3"/>
  <c r="M59" i="3" s="1"/>
  <c r="L60" i="3"/>
  <c r="M60" i="3" s="1"/>
  <c r="L61" i="3"/>
  <c r="M61" i="3" s="1"/>
  <c r="L62" i="3"/>
  <c r="P62" i="3" s="1"/>
  <c r="L63" i="3"/>
  <c r="P63" i="3" s="1"/>
  <c r="L64" i="3"/>
  <c r="P64" i="3" s="1"/>
  <c r="L65" i="3"/>
  <c r="P65" i="3" s="1"/>
  <c r="L66" i="3"/>
  <c r="P66" i="3" s="1"/>
  <c r="L67" i="3"/>
  <c r="M67" i="3" s="1"/>
  <c r="L68" i="3"/>
  <c r="M68" i="3" s="1"/>
  <c r="L69" i="3"/>
  <c r="M69" i="3" s="1"/>
  <c r="L70" i="3"/>
  <c r="P70" i="3" s="1"/>
  <c r="L71" i="3"/>
  <c r="M71" i="3" s="1"/>
  <c r="L72" i="3"/>
  <c r="M72" i="3" s="1"/>
  <c r="L73" i="3"/>
  <c r="M73" i="3" s="1"/>
  <c r="L75" i="3"/>
  <c r="M75" i="3" s="1"/>
  <c r="L76" i="3"/>
  <c r="P76" i="3" s="1"/>
  <c r="L77" i="3"/>
  <c r="P77" i="3" s="1"/>
  <c r="L79" i="3"/>
  <c r="P79" i="3" s="1"/>
  <c r="Q79" i="3" s="1"/>
  <c r="L80" i="3"/>
  <c r="M80" i="3" s="1"/>
  <c r="L82" i="3"/>
  <c r="M82" i="3" s="1"/>
  <c r="L83" i="3"/>
  <c r="M83" i="3" s="1"/>
  <c r="L85" i="3"/>
  <c r="M85" i="3" s="1"/>
  <c r="L86" i="3"/>
  <c r="P86" i="3" s="1"/>
  <c r="L87" i="3"/>
  <c r="M87" i="3" s="1"/>
  <c r="L91" i="3"/>
  <c r="M91" i="3" s="1"/>
  <c r="L92" i="3"/>
  <c r="M92" i="3" s="1"/>
  <c r="L93" i="3"/>
  <c r="P93" i="3" s="1"/>
  <c r="L96" i="3"/>
  <c r="P96" i="3" s="1"/>
  <c r="Q96" i="3" s="1"/>
  <c r="L99" i="3"/>
  <c r="P99" i="3" s="1"/>
  <c r="L100" i="3"/>
  <c r="P100" i="3" s="1"/>
  <c r="L101" i="3"/>
  <c r="P101" i="3" s="1"/>
  <c r="L95" i="3"/>
  <c r="M95" i="3" s="1"/>
  <c r="L103" i="3"/>
  <c r="M103" i="3" s="1"/>
  <c r="L104" i="3"/>
  <c r="M104" i="3" s="1"/>
  <c r="L105" i="3"/>
  <c r="P105" i="3" s="1"/>
  <c r="L106" i="3"/>
  <c r="M106" i="3" s="1"/>
  <c r="L107" i="3"/>
  <c r="M107" i="3" s="1"/>
  <c r="L108" i="3"/>
  <c r="P108" i="3" s="1"/>
  <c r="L109" i="3"/>
  <c r="P109" i="3" s="1"/>
  <c r="L110" i="3"/>
  <c r="P110" i="3" s="1"/>
  <c r="L113" i="3"/>
  <c r="P113" i="3" s="1"/>
  <c r="L112" i="3"/>
  <c r="P112" i="3" s="1"/>
  <c r="L114" i="3"/>
  <c r="M114" i="3" s="1"/>
  <c r="L116" i="3"/>
  <c r="M116" i="3" s="1"/>
  <c r="L115" i="3"/>
  <c r="M115" i="3" s="1"/>
  <c r="L117" i="3"/>
  <c r="M117" i="3" s="1"/>
  <c r="L118" i="3"/>
  <c r="P118" i="3" s="1"/>
  <c r="L119" i="3"/>
  <c r="P119" i="3" s="1"/>
  <c r="L120" i="3"/>
  <c r="M120" i="3" s="1"/>
  <c r="L121" i="3"/>
  <c r="M121" i="3" s="1"/>
  <c r="L122" i="3"/>
  <c r="P122" i="3" s="1"/>
  <c r="L124" i="3"/>
  <c r="P124" i="3" s="1"/>
  <c r="L125" i="3"/>
  <c r="P125" i="3" s="1"/>
  <c r="L126" i="3"/>
  <c r="M126" i="3" s="1"/>
  <c r="L127" i="3"/>
  <c r="M127" i="3" s="1"/>
  <c r="L128" i="3"/>
  <c r="M128" i="3" s="1"/>
  <c r="L129" i="3"/>
  <c r="M129" i="3" s="1"/>
  <c r="L131" i="3"/>
  <c r="M131" i="3" s="1"/>
  <c r="L133" i="3"/>
  <c r="P133" i="3" s="1"/>
  <c r="L134" i="3"/>
  <c r="M134" i="3" s="1"/>
  <c r="L135" i="3"/>
  <c r="P135" i="3" s="1"/>
  <c r="L136" i="3"/>
  <c r="M136" i="3" s="1"/>
  <c r="L137" i="3"/>
  <c r="P137" i="3" s="1"/>
  <c r="L138" i="3"/>
  <c r="P138" i="3" s="1"/>
  <c r="L139" i="3"/>
  <c r="P139" i="3" s="1"/>
  <c r="L140" i="3"/>
  <c r="M140" i="3" s="1"/>
  <c r="L141" i="3"/>
  <c r="M141" i="3" s="1"/>
  <c r="L142" i="3"/>
  <c r="M142" i="3" s="1"/>
  <c r="L143" i="3"/>
  <c r="M143" i="3" s="1"/>
  <c r="L145" i="3"/>
  <c r="P145" i="3" s="1"/>
  <c r="L146" i="3"/>
  <c r="P146" i="3" s="1"/>
  <c r="L816" i="3"/>
  <c r="M816" i="3" s="1"/>
  <c r="L817" i="3"/>
  <c r="P817" i="3" s="1"/>
  <c r="Q817" i="3" s="1"/>
  <c r="L818" i="3"/>
  <c r="P818" i="3" s="1"/>
  <c r="Q818" i="3" s="1"/>
  <c r="L819" i="3"/>
  <c r="P819" i="3" s="1"/>
  <c r="L820" i="3"/>
  <c r="P820" i="3" s="1"/>
  <c r="M81" i="3"/>
  <c r="M88" i="3"/>
  <c r="M90" i="3"/>
  <c r="L97" i="3"/>
  <c r="M97" i="3" s="1"/>
  <c r="L123" i="3"/>
  <c r="P123" i="3" s="1"/>
  <c r="Q123" i="3" s="1"/>
  <c r="L94" i="3"/>
  <c r="P94" i="3" s="1"/>
  <c r="L130" i="3"/>
  <c r="P130" i="3" s="1"/>
  <c r="Q130" i="3" s="1"/>
  <c r="L132" i="3"/>
  <c r="M132" i="3" s="1"/>
  <c r="L144" i="3"/>
  <c r="M144" i="3" s="1"/>
  <c r="L147" i="3"/>
  <c r="P147" i="3" s="1"/>
  <c r="Q147" i="3" s="1"/>
  <c r="L148" i="3"/>
  <c r="L149" i="3"/>
  <c r="P149" i="3" s="1"/>
  <c r="L150" i="3"/>
  <c r="M150" i="3" s="1"/>
  <c r="L151" i="3"/>
  <c r="P151" i="3" s="1"/>
  <c r="Q151" i="3" s="1"/>
  <c r="L152" i="3"/>
  <c r="M152" i="3" s="1"/>
  <c r="L153" i="3"/>
  <c r="P153" i="3" s="1"/>
  <c r="L154" i="3"/>
  <c r="M154" i="3" s="1"/>
  <c r="L155" i="3"/>
  <c r="P155" i="3" s="1"/>
  <c r="L156" i="3"/>
  <c r="P156" i="3" s="1"/>
  <c r="L157" i="3"/>
  <c r="P157" i="3" s="1"/>
  <c r="L158" i="3"/>
  <c r="P158" i="3" s="1"/>
  <c r="L159" i="3"/>
  <c r="M159" i="3" s="1"/>
  <c r="L160" i="3"/>
  <c r="P160" i="3" s="1"/>
  <c r="L161" i="3"/>
  <c r="P161" i="3" s="1"/>
  <c r="L162" i="3"/>
  <c r="P162" i="3" s="1"/>
  <c r="L163" i="3"/>
  <c r="P163" i="3" s="1"/>
  <c r="L164" i="3"/>
  <c r="M164" i="3" s="1"/>
  <c r="L165" i="3"/>
  <c r="P165" i="3" s="1"/>
  <c r="L166" i="3"/>
  <c r="P166" i="3" s="1"/>
  <c r="L167" i="3"/>
  <c r="M167" i="3" s="1"/>
  <c r="L168" i="3"/>
  <c r="P168" i="3" s="1"/>
  <c r="L169" i="3"/>
  <c r="P169" i="3" s="1"/>
  <c r="L170" i="3"/>
  <c r="P170" i="3" s="1"/>
  <c r="L171" i="3"/>
  <c r="P171" i="3" s="1"/>
  <c r="L172" i="3"/>
  <c r="P172" i="3" s="1"/>
  <c r="L173" i="3"/>
  <c r="M173" i="3" s="1"/>
  <c r="L174" i="3"/>
  <c r="P174" i="3" s="1"/>
  <c r="L175" i="3"/>
  <c r="M175" i="3" s="1"/>
  <c r="L176" i="3"/>
  <c r="M176" i="3" s="1"/>
  <c r="L177" i="3"/>
  <c r="P177" i="3" s="1"/>
  <c r="L178" i="3"/>
  <c r="M178" i="3" s="1"/>
  <c r="L179" i="3"/>
  <c r="P179" i="3" s="1"/>
  <c r="L180" i="3"/>
  <c r="P180" i="3" s="1"/>
  <c r="L181" i="3"/>
  <c r="P181" i="3" s="1"/>
  <c r="L182" i="3"/>
  <c r="P182" i="3" s="1"/>
  <c r="L183" i="3"/>
  <c r="M183" i="3" s="1"/>
  <c r="L184" i="3"/>
  <c r="P184" i="3" s="1"/>
  <c r="L185" i="3"/>
  <c r="P185" i="3" s="1"/>
  <c r="L186" i="3"/>
  <c r="M186" i="3" s="1"/>
  <c r="L187" i="3"/>
  <c r="P187" i="3" s="1"/>
  <c r="L188" i="3"/>
  <c r="P188" i="3" s="1"/>
  <c r="L189" i="3"/>
  <c r="M189" i="3" s="1"/>
  <c r="L190" i="3"/>
  <c r="P190" i="3" s="1"/>
  <c r="L191" i="3"/>
  <c r="P191" i="3" s="1"/>
  <c r="L192" i="3"/>
  <c r="P192" i="3" s="1"/>
  <c r="L193" i="3"/>
  <c r="P193" i="3" s="1"/>
  <c r="L194" i="3"/>
  <c r="M194" i="3" s="1"/>
  <c r="L195" i="3"/>
  <c r="P195" i="3" s="1"/>
  <c r="L196" i="3"/>
  <c r="M196" i="3" s="1"/>
  <c r="L197" i="3"/>
  <c r="M197" i="3" s="1"/>
  <c r="L198" i="3"/>
  <c r="P198" i="3" s="1"/>
  <c r="L199" i="3"/>
  <c r="P199" i="3" s="1"/>
  <c r="L200" i="3"/>
  <c r="P200" i="3" s="1"/>
  <c r="L201" i="3"/>
  <c r="M201" i="3" s="1"/>
  <c r="L202" i="3"/>
  <c r="P202" i="3" s="1"/>
  <c r="L203" i="3"/>
  <c r="M203" i="3" s="1"/>
  <c r="L204" i="3"/>
  <c r="P204" i="3" s="1"/>
  <c r="L205" i="3"/>
  <c r="P205" i="3" s="1"/>
  <c r="L206" i="3"/>
  <c r="P206" i="3" s="1"/>
  <c r="L207" i="3"/>
  <c r="P207" i="3" s="1"/>
  <c r="L208" i="3"/>
  <c r="P208" i="3" s="1"/>
  <c r="L209" i="3"/>
  <c r="P209" i="3" s="1"/>
  <c r="L210" i="3"/>
  <c r="P210" i="3" s="1"/>
  <c r="L211" i="3"/>
  <c r="P211" i="3" s="1"/>
  <c r="L212" i="3"/>
  <c r="M212" i="3" s="1"/>
  <c r="L213" i="3"/>
  <c r="M213" i="3" s="1"/>
  <c r="L215" i="3"/>
  <c r="M215" i="3" s="1"/>
  <c r="L216" i="3"/>
  <c r="P216" i="3" s="1"/>
  <c r="L217" i="3"/>
  <c r="P217" i="3" s="1"/>
  <c r="L218" i="3"/>
  <c r="P218" i="3" s="1"/>
  <c r="L219" i="3"/>
  <c r="P219" i="3" s="1"/>
  <c r="L220" i="3"/>
  <c r="M220" i="3" s="1"/>
  <c r="L221" i="3"/>
  <c r="M221" i="3" s="1"/>
  <c r="L222" i="3"/>
  <c r="M222" i="3" s="1"/>
  <c r="L223" i="3"/>
  <c r="P223" i="3" s="1"/>
  <c r="L224" i="3"/>
  <c r="P224" i="3" s="1"/>
  <c r="L225" i="3"/>
  <c r="M225" i="3" s="1"/>
  <c r="L226" i="3"/>
  <c r="M226" i="3" s="1"/>
  <c r="L227" i="3"/>
  <c r="M227" i="3" s="1"/>
  <c r="L228" i="3"/>
  <c r="P228" i="3" s="1"/>
  <c r="L229" i="3"/>
  <c r="P229" i="3" s="1"/>
  <c r="L230" i="3"/>
  <c r="M230" i="3" s="1"/>
  <c r="L231" i="3"/>
  <c r="P231" i="3" s="1"/>
  <c r="L232" i="3"/>
  <c r="P232" i="3" s="1"/>
  <c r="L233" i="3"/>
  <c r="M233" i="3" s="1"/>
  <c r="L234" i="3"/>
  <c r="M234" i="3" s="1"/>
  <c r="L235" i="3"/>
  <c r="P235" i="3" s="1"/>
  <c r="L236" i="3"/>
  <c r="P236" i="3" s="1"/>
  <c r="L237" i="3"/>
  <c r="M237" i="3" s="1"/>
  <c r="L238" i="3"/>
  <c r="M238" i="3" s="1"/>
  <c r="L239" i="3"/>
  <c r="P239" i="3" s="1"/>
  <c r="L240" i="3"/>
  <c r="P240" i="3" s="1"/>
  <c r="L241" i="3"/>
  <c r="P241" i="3" s="1"/>
  <c r="L242" i="3"/>
  <c r="M242" i="3" s="1"/>
  <c r="L243" i="3"/>
  <c r="P243" i="3" s="1"/>
  <c r="L244" i="3"/>
  <c r="M244" i="3" s="1"/>
  <c r="L245" i="3"/>
  <c r="P245" i="3" s="1"/>
  <c r="L246" i="3"/>
  <c r="P246" i="3" s="1"/>
  <c r="L247" i="3"/>
  <c r="P247" i="3" s="1"/>
  <c r="L248" i="3"/>
  <c r="P248" i="3" s="1"/>
  <c r="L249" i="3"/>
  <c r="P249" i="3" s="1"/>
  <c r="L250" i="3"/>
  <c r="P250" i="3" s="1"/>
  <c r="L251" i="3"/>
  <c r="P251" i="3" s="1"/>
  <c r="L252" i="3"/>
  <c r="P252" i="3" s="1"/>
  <c r="L253" i="3"/>
  <c r="P253" i="3" s="1"/>
  <c r="L254" i="3"/>
  <c r="P254" i="3" s="1"/>
  <c r="L255" i="3"/>
  <c r="P255" i="3" s="1"/>
  <c r="L256" i="3"/>
  <c r="M256" i="3" s="1"/>
  <c r="L257" i="3"/>
  <c r="P257" i="3" s="1"/>
  <c r="L258" i="3"/>
  <c r="M258" i="3" s="1"/>
  <c r="L259" i="3"/>
  <c r="P259" i="3" s="1"/>
  <c r="L260" i="3"/>
  <c r="M260" i="3" s="1"/>
  <c r="L261" i="3"/>
  <c r="P261" i="3" s="1"/>
  <c r="L262" i="3"/>
  <c r="P262" i="3" s="1"/>
  <c r="L263" i="3"/>
  <c r="P263" i="3" s="1"/>
  <c r="L264" i="3"/>
  <c r="P264" i="3" s="1"/>
  <c r="L265" i="3"/>
  <c r="P265" i="3" s="1"/>
  <c r="L266" i="3"/>
  <c r="P266" i="3" s="1"/>
  <c r="L267" i="3"/>
  <c r="P267" i="3" s="1"/>
  <c r="L268" i="3"/>
  <c r="M268" i="3" s="1"/>
  <c r="L269" i="3"/>
  <c r="M269" i="3" s="1"/>
  <c r="L270" i="3"/>
  <c r="P270" i="3" s="1"/>
  <c r="L271" i="3"/>
  <c r="P271" i="3" s="1"/>
  <c r="L272" i="3"/>
  <c r="M272" i="3" s="1"/>
  <c r="L273" i="3"/>
  <c r="M273" i="3" s="1"/>
  <c r="L274" i="3"/>
  <c r="P274" i="3" s="1"/>
  <c r="L275" i="3"/>
  <c r="M275" i="3" s="1"/>
  <c r="L276" i="3"/>
  <c r="P276" i="3" s="1"/>
  <c r="L277" i="3"/>
  <c r="M277" i="3" s="1"/>
  <c r="L278" i="3"/>
  <c r="M278" i="3" s="1"/>
  <c r="L279" i="3"/>
  <c r="P279" i="3" s="1"/>
  <c r="L280" i="3"/>
  <c r="M280" i="3" s="1"/>
  <c r="L281" i="3"/>
  <c r="P281" i="3" s="1"/>
  <c r="L282" i="3"/>
  <c r="P282" i="3" s="1"/>
  <c r="L283" i="3"/>
  <c r="M283" i="3" s="1"/>
  <c r="L284" i="3"/>
  <c r="P284" i="3" s="1"/>
  <c r="L285" i="3"/>
  <c r="M285" i="3" s="1"/>
  <c r="L286" i="3"/>
  <c r="P286" i="3" s="1"/>
  <c r="L287" i="3"/>
  <c r="P287" i="3" s="1"/>
  <c r="L288" i="3"/>
  <c r="P288" i="3" s="1"/>
  <c r="L289" i="3"/>
  <c r="M289" i="3" s="1"/>
  <c r="L290" i="3"/>
  <c r="P290" i="3" s="1"/>
  <c r="L291" i="3"/>
  <c r="M291" i="3" s="1"/>
  <c r="L292" i="3"/>
  <c r="M292" i="3" s="1"/>
  <c r="L293" i="3"/>
  <c r="P293" i="3" s="1"/>
  <c r="L294" i="3"/>
  <c r="M294" i="3" s="1"/>
  <c r="L295" i="3"/>
  <c r="M295" i="3" s="1"/>
  <c r="L296" i="3"/>
  <c r="P296" i="3" s="1"/>
  <c r="L297" i="3"/>
  <c r="M297" i="3" s="1"/>
  <c r="L298" i="3"/>
  <c r="P298" i="3" s="1"/>
  <c r="L299" i="3"/>
  <c r="P299" i="3" s="1"/>
  <c r="L300" i="3"/>
  <c r="P300" i="3" s="1"/>
  <c r="L301" i="3"/>
  <c r="P301" i="3" s="1"/>
  <c r="L302" i="3"/>
  <c r="M302" i="3" s="1"/>
  <c r="L303" i="3"/>
  <c r="P303" i="3" s="1"/>
  <c r="L304" i="3"/>
  <c r="M304" i="3" s="1"/>
  <c r="L305" i="3"/>
  <c r="P305" i="3" s="1"/>
  <c r="L306" i="3"/>
  <c r="P306" i="3" s="1"/>
  <c r="L307" i="3"/>
  <c r="M307" i="3" s="1"/>
  <c r="L308" i="3"/>
  <c r="M308" i="3" s="1"/>
  <c r="L309" i="3"/>
  <c r="M309" i="3" s="1"/>
  <c r="L310" i="3"/>
  <c r="P310" i="3" s="1"/>
  <c r="L311" i="3"/>
  <c r="P311" i="3" s="1"/>
  <c r="L312" i="3"/>
  <c r="P312" i="3" s="1"/>
  <c r="L313" i="3"/>
  <c r="P313" i="3" s="1"/>
  <c r="L314" i="3"/>
  <c r="M314" i="3" s="1"/>
  <c r="L315" i="3"/>
  <c r="M315" i="3" s="1"/>
  <c r="L316" i="3"/>
  <c r="P316" i="3" s="1"/>
  <c r="L317" i="3"/>
  <c r="P317" i="3" s="1"/>
  <c r="L318" i="3"/>
  <c r="M318" i="3" s="1"/>
  <c r="L319" i="3"/>
  <c r="P319" i="3" s="1"/>
  <c r="L320" i="3"/>
  <c r="M320" i="3" s="1"/>
  <c r="L321" i="3"/>
  <c r="P321" i="3" s="1"/>
  <c r="L322" i="3"/>
  <c r="M322" i="3" s="1"/>
  <c r="L323" i="3"/>
  <c r="P323" i="3" s="1"/>
  <c r="L324" i="3"/>
  <c r="P324" i="3" s="1"/>
  <c r="L325" i="3"/>
  <c r="P325" i="3" s="1"/>
  <c r="L326" i="3"/>
  <c r="P326" i="3" s="1"/>
  <c r="L327" i="3"/>
  <c r="P327" i="3" s="1"/>
  <c r="L328" i="3"/>
  <c r="P328" i="3" s="1"/>
  <c r="L329" i="3"/>
  <c r="P329" i="3" s="1"/>
  <c r="L330" i="3"/>
  <c r="P330" i="3" s="1"/>
  <c r="L331" i="3"/>
  <c r="P331" i="3" s="1"/>
  <c r="L332" i="3"/>
  <c r="P332" i="3" s="1"/>
  <c r="L333" i="3"/>
  <c r="M333" i="3" s="1"/>
  <c r="L334" i="3"/>
  <c r="P334" i="3" s="1"/>
  <c r="L335" i="3"/>
  <c r="P335" i="3" s="1"/>
  <c r="L336" i="3"/>
  <c r="P336" i="3" s="1"/>
  <c r="L337" i="3"/>
  <c r="M337" i="3" s="1"/>
  <c r="L338" i="3"/>
  <c r="P338" i="3" s="1"/>
  <c r="L339" i="3"/>
  <c r="M339" i="3" s="1"/>
  <c r="L340" i="3"/>
  <c r="P340" i="3" s="1"/>
  <c r="L341" i="3"/>
  <c r="M341" i="3" s="1"/>
  <c r="L342" i="3"/>
  <c r="P342" i="3" s="1"/>
  <c r="L343" i="3"/>
  <c r="P343" i="3" s="1"/>
  <c r="L344" i="3"/>
  <c r="P344" i="3" s="1"/>
  <c r="L345" i="3"/>
  <c r="P345" i="3" s="1"/>
  <c r="L346" i="3"/>
  <c r="P346" i="3" s="1"/>
  <c r="L347" i="3"/>
  <c r="M347" i="3" s="1"/>
  <c r="L348" i="3"/>
  <c r="P348" i="3" s="1"/>
  <c r="L349" i="3"/>
  <c r="M349" i="3" s="1"/>
  <c r="L350" i="3"/>
  <c r="P350" i="3" s="1"/>
  <c r="L351" i="3"/>
  <c r="P351" i="3" s="1"/>
  <c r="L352" i="3"/>
  <c r="M352" i="3" s="1"/>
  <c r="L353" i="3"/>
  <c r="P353" i="3" s="1"/>
  <c r="L354" i="3"/>
  <c r="M354" i="3" s="1"/>
  <c r="L355" i="3"/>
  <c r="M355" i="3" s="1"/>
  <c r="L356" i="3"/>
  <c r="P356" i="3" s="1"/>
  <c r="L357" i="3"/>
  <c r="P357" i="3" s="1"/>
  <c r="L358" i="3"/>
  <c r="M358" i="3" s="1"/>
  <c r="L359" i="3"/>
  <c r="P359" i="3" s="1"/>
  <c r="L360" i="3"/>
  <c r="P360" i="3" s="1"/>
  <c r="L361" i="3"/>
  <c r="M361" i="3" s="1"/>
  <c r="L362" i="3"/>
  <c r="P362" i="3" s="1"/>
  <c r="L363" i="3"/>
  <c r="P363" i="3" s="1"/>
  <c r="L364" i="3"/>
  <c r="M364" i="3" s="1"/>
  <c r="L365" i="3"/>
  <c r="M365" i="3" s="1"/>
  <c r="L366" i="3"/>
  <c r="P366" i="3" s="1"/>
  <c r="L367" i="3"/>
  <c r="M367" i="3" s="1"/>
  <c r="L368" i="3"/>
  <c r="P368" i="3" s="1"/>
  <c r="L369" i="3"/>
  <c r="P369" i="3" s="1"/>
  <c r="L370" i="3"/>
  <c r="P370" i="3" s="1"/>
  <c r="L371" i="3"/>
  <c r="M371" i="3" s="1"/>
  <c r="L372" i="3"/>
  <c r="P372" i="3" s="1"/>
  <c r="L373" i="3"/>
  <c r="P373" i="3" s="1"/>
  <c r="Q373" i="3" s="1"/>
  <c r="L374" i="3"/>
  <c r="P374" i="3" s="1"/>
  <c r="L375" i="3"/>
  <c r="M375" i="3" s="1"/>
  <c r="L376" i="3"/>
  <c r="M376" i="3" s="1"/>
  <c r="L377" i="3"/>
  <c r="P377" i="3" s="1"/>
  <c r="L378" i="3"/>
  <c r="P378" i="3" s="1"/>
  <c r="L379" i="3"/>
  <c r="M379" i="3" s="1"/>
  <c r="L380" i="3"/>
  <c r="P380" i="3" s="1"/>
  <c r="L381" i="3"/>
  <c r="P381" i="3" s="1"/>
  <c r="L382" i="3"/>
  <c r="M382" i="3" s="1"/>
  <c r="L383" i="3"/>
  <c r="P383" i="3" s="1"/>
  <c r="L384" i="3"/>
  <c r="P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P390" i="3" s="1"/>
  <c r="L391" i="3"/>
  <c r="P391" i="3" s="1"/>
  <c r="L392" i="3"/>
  <c r="P392" i="3" s="1"/>
  <c r="L393" i="3"/>
  <c r="P393" i="3" s="1"/>
  <c r="L394" i="3"/>
  <c r="P394" i="3" s="1"/>
  <c r="L395" i="3"/>
  <c r="P395" i="3" s="1"/>
  <c r="L396" i="3"/>
  <c r="P396" i="3" s="1"/>
  <c r="L397" i="3"/>
  <c r="M397" i="3" s="1"/>
  <c r="L398" i="3"/>
  <c r="M398" i="3" s="1"/>
  <c r="L399" i="3"/>
  <c r="P399" i="3" s="1"/>
  <c r="L400" i="3"/>
  <c r="M400" i="3" s="1"/>
  <c r="L401" i="3"/>
  <c r="P401" i="3" s="1"/>
  <c r="L402" i="3"/>
  <c r="M402" i="3" s="1"/>
  <c r="L403" i="3"/>
  <c r="P403" i="3" s="1"/>
  <c r="L404" i="3"/>
  <c r="P404" i="3" s="1"/>
  <c r="L405" i="3"/>
  <c r="P405" i="3" s="1"/>
  <c r="L406" i="3"/>
  <c r="M406" i="3" s="1"/>
  <c r="L407" i="3"/>
  <c r="P407" i="3" s="1"/>
  <c r="L408" i="3"/>
  <c r="P408" i="3" s="1"/>
  <c r="L409" i="3"/>
  <c r="M409" i="3" s="1"/>
  <c r="L410" i="3"/>
  <c r="P410" i="3" s="1"/>
  <c r="L411" i="3"/>
  <c r="M411" i="3" s="1"/>
  <c r="L412" i="3"/>
  <c r="P412" i="3" s="1"/>
  <c r="L413" i="3"/>
  <c r="M413" i="3" s="1"/>
  <c r="L414" i="3"/>
  <c r="M414" i="3" s="1"/>
  <c r="L415" i="3"/>
  <c r="P415" i="3" s="1"/>
  <c r="L416" i="3"/>
  <c r="P416" i="3" s="1"/>
  <c r="L417" i="3"/>
  <c r="P417" i="3" s="1"/>
  <c r="L418" i="3"/>
  <c r="P418" i="3" s="1"/>
  <c r="L419" i="3"/>
  <c r="M419" i="3" s="1"/>
  <c r="L420" i="3"/>
  <c r="P420" i="3" s="1"/>
  <c r="L421" i="3"/>
  <c r="P421" i="3" s="1"/>
  <c r="L422" i="3"/>
  <c r="P422" i="3" s="1"/>
  <c r="L423" i="3"/>
  <c r="P423" i="3" s="1"/>
  <c r="L424" i="3"/>
  <c r="P424" i="3" s="1"/>
  <c r="L425" i="3"/>
  <c r="P425" i="3" s="1"/>
  <c r="L426" i="3"/>
  <c r="P426" i="3" s="1"/>
  <c r="L427" i="3"/>
  <c r="P427" i="3" s="1"/>
  <c r="L428" i="3"/>
  <c r="P428" i="3" s="1"/>
  <c r="L429" i="3"/>
  <c r="P429" i="3" s="1"/>
  <c r="L430" i="3"/>
  <c r="P430" i="3" s="1"/>
  <c r="L431" i="3"/>
  <c r="P431" i="3" s="1"/>
  <c r="L432" i="3"/>
  <c r="P432" i="3" s="1"/>
  <c r="L433" i="3"/>
  <c r="P433" i="3" s="1"/>
  <c r="L434" i="3"/>
  <c r="M434" i="3" s="1"/>
  <c r="L435" i="3"/>
  <c r="P435" i="3" s="1"/>
  <c r="L436" i="3"/>
  <c r="P436" i="3" s="1"/>
  <c r="L437" i="3"/>
  <c r="M437" i="3" s="1"/>
  <c r="L438" i="3"/>
  <c r="P438" i="3" s="1"/>
  <c r="L439" i="3"/>
  <c r="P439" i="3" s="1"/>
  <c r="L440" i="3"/>
  <c r="P440" i="3" s="1"/>
  <c r="L441" i="3"/>
  <c r="M441" i="3" s="1"/>
  <c r="L442" i="3"/>
  <c r="P442" i="3" s="1"/>
  <c r="L443" i="3"/>
  <c r="P443" i="3" s="1"/>
  <c r="L444" i="3"/>
  <c r="P444" i="3" s="1"/>
  <c r="L445" i="3"/>
  <c r="M445" i="3" s="1"/>
  <c r="L446" i="3"/>
  <c r="M446" i="3" s="1"/>
  <c r="L447" i="3"/>
  <c r="P447" i="3" s="1"/>
  <c r="L448" i="3"/>
  <c r="M448" i="3" s="1"/>
  <c r="L449" i="3"/>
  <c r="P449" i="3" s="1"/>
  <c r="L450" i="3"/>
  <c r="P450" i="3" s="1"/>
  <c r="L451" i="3"/>
  <c r="P451" i="3" s="1"/>
  <c r="L452" i="3"/>
  <c r="M452" i="3" s="1"/>
  <c r="L453" i="3"/>
  <c r="P453" i="3" s="1"/>
  <c r="L454" i="3"/>
  <c r="M454" i="3" s="1"/>
  <c r="L455" i="3"/>
  <c r="P455" i="3" s="1"/>
  <c r="L456" i="3"/>
  <c r="P456" i="3" s="1"/>
  <c r="L457" i="3"/>
  <c r="P457" i="3" s="1"/>
  <c r="L458" i="3"/>
  <c r="P458" i="3" s="1"/>
  <c r="L459" i="3"/>
  <c r="P459" i="3" s="1"/>
  <c r="L460" i="3"/>
  <c r="P460" i="3" s="1"/>
  <c r="L461" i="3"/>
  <c r="P461" i="3" s="1"/>
  <c r="L462" i="3"/>
  <c r="M462" i="3" s="1"/>
  <c r="L463" i="3"/>
  <c r="M463" i="3" s="1"/>
  <c r="L464" i="3"/>
  <c r="P464" i="3" s="1"/>
  <c r="L465" i="3"/>
  <c r="M465" i="3" s="1"/>
  <c r="L466" i="3"/>
  <c r="M466" i="3" s="1"/>
  <c r="L467" i="3"/>
  <c r="M467" i="3" s="1"/>
  <c r="L468" i="3"/>
  <c r="P468" i="3" s="1"/>
  <c r="L469" i="3"/>
  <c r="M469" i="3" s="1"/>
  <c r="L470" i="3"/>
  <c r="P470" i="3" s="1"/>
  <c r="L471" i="3"/>
  <c r="P471" i="3" s="1"/>
  <c r="L472" i="3"/>
  <c r="P472" i="3" s="1"/>
  <c r="L473" i="3"/>
  <c r="P473" i="3" s="1"/>
  <c r="L474" i="3"/>
  <c r="M474" i="3" s="1"/>
  <c r="L475" i="3"/>
  <c r="P475" i="3" s="1"/>
  <c r="L476" i="3"/>
  <c r="M476" i="3" s="1"/>
  <c r="L477" i="3"/>
  <c r="P477" i="3" s="1"/>
  <c r="L478" i="3"/>
  <c r="P478" i="3" s="1"/>
  <c r="L479" i="3"/>
  <c r="M479" i="3" s="1"/>
  <c r="L480" i="3"/>
  <c r="P480" i="3" s="1"/>
  <c r="L481" i="3"/>
  <c r="M481" i="3" s="1"/>
  <c r="L482" i="3"/>
  <c r="M482" i="3" s="1"/>
  <c r="L483" i="3"/>
  <c r="M483" i="3" s="1"/>
  <c r="L484" i="3"/>
  <c r="M484" i="3" s="1"/>
  <c r="L485" i="3"/>
  <c r="P485" i="3" s="1"/>
  <c r="L486" i="3"/>
  <c r="M486" i="3" s="1"/>
  <c r="L487" i="3"/>
  <c r="M487" i="3" s="1"/>
  <c r="L488" i="3"/>
  <c r="P488" i="3" s="1"/>
  <c r="L489" i="3"/>
  <c r="M489" i="3" s="1"/>
  <c r="L490" i="3"/>
  <c r="P490" i="3" s="1"/>
  <c r="L491" i="3"/>
  <c r="M491" i="3" s="1"/>
  <c r="L492" i="3"/>
  <c r="P492" i="3" s="1"/>
  <c r="L493" i="3"/>
  <c r="M493" i="3" s="1"/>
  <c r="L494" i="3"/>
  <c r="M494" i="3" s="1"/>
  <c r="L495" i="3"/>
  <c r="M495" i="3" s="1"/>
  <c r="L496" i="3"/>
  <c r="P496" i="3" s="1"/>
  <c r="L497" i="3"/>
  <c r="P497" i="3" s="1"/>
  <c r="L498" i="3"/>
  <c r="P498" i="3" s="1"/>
  <c r="L499" i="3"/>
  <c r="P499" i="3" s="1"/>
  <c r="L500" i="3"/>
  <c r="M500" i="3" s="1"/>
  <c r="L501" i="3"/>
  <c r="P501" i="3" s="1"/>
  <c r="L502" i="3"/>
  <c r="P502" i="3" s="1"/>
  <c r="L503" i="3"/>
  <c r="M503" i="3" s="1"/>
  <c r="L504" i="3"/>
  <c r="P504" i="3" s="1"/>
  <c r="L505" i="3"/>
  <c r="M505" i="3" s="1"/>
  <c r="L506" i="3"/>
  <c r="M506" i="3" s="1"/>
  <c r="L507" i="3"/>
  <c r="P507" i="3" s="1"/>
  <c r="L508" i="3"/>
  <c r="M508" i="3" s="1"/>
  <c r="L509" i="3"/>
  <c r="M509" i="3" s="1"/>
  <c r="L510" i="3"/>
  <c r="M510" i="3" s="1"/>
  <c r="L511" i="3"/>
  <c r="P511" i="3" s="1"/>
  <c r="L512" i="3"/>
  <c r="P512" i="3" s="1"/>
  <c r="Q512" i="3" s="1"/>
  <c r="L513" i="3"/>
  <c r="P513" i="3" s="1"/>
  <c r="L514" i="3"/>
  <c r="M514" i="3" s="1"/>
  <c r="L515" i="3"/>
  <c r="M515" i="3" s="1"/>
  <c r="L516" i="3"/>
  <c r="P516" i="3" s="1"/>
  <c r="L517" i="3"/>
  <c r="P517" i="3" s="1"/>
  <c r="L518" i="3"/>
  <c r="M518" i="3" s="1"/>
  <c r="L519" i="3"/>
  <c r="M519" i="3" s="1"/>
  <c r="L520" i="3"/>
  <c r="P520" i="3" s="1"/>
  <c r="L521" i="3"/>
  <c r="P521" i="3" s="1"/>
  <c r="L522" i="3"/>
  <c r="P522" i="3" s="1"/>
  <c r="L523" i="3"/>
  <c r="P523" i="3" s="1"/>
  <c r="L524" i="3"/>
  <c r="M524" i="3" s="1"/>
  <c r="L525" i="3"/>
  <c r="P525" i="3" s="1"/>
  <c r="L526" i="3"/>
  <c r="P526" i="3" s="1"/>
  <c r="L527" i="3"/>
  <c r="P527" i="3" s="1"/>
  <c r="L528" i="3"/>
  <c r="P528" i="3" s="1"/>
  <c r="L529" i="3"/>
  <c r="P529" i="3" s="1"/>
  <c r="L530" i="3"/>
  <c r="M530" i="3" s="1"/>
  <c r="L531" i="3"/>
  <c r="P531" i="3" s="1"/>
  <c r="L532" i="3"/>
  <c r="M532" i="3" s="1"/>
  <c r="L533" i="3"/>
  <c r="M533" i="3" s="1"/>
  <c r="L534" i="3"/>
  <c r="M534" i="3" s="1"/>
  <c r="L535" i="3"/>
  <c r="P535" i="3" s="1"/>
  <c r="L536" i="3"/>
  <c r="P536" i="3" s="1"/>
  <c r="L537" i="3"/>
  <c r="M537" i="3" s="1"/>
  <c r="L538" i="3"/>
  <c r="M538" i="3" s="1"/>
  <c r="L539" i="3"/>
  <c r="P539" i="3" s="1"/>
  <c r="L540" i="3"/>
  <c r="P540" i="3" s="1"/>
  <c r="L541" i="3"/>
  <c r="P541" i="3" s="1"/>
  <c r="L542" i="3"/>
  <c r="P542" i="3" s="1"/>
  <c r="L543" i="3"/>
  <c r="M543" i="3" s="1"/>
  <c r="L544" i="3"/>
  <c r="M544" i="3" s="1"/>
  <c r="L545" i="3"/>
  <c r="P545" i="3" s="1"/>
  <c r="L546" i="3"/>
  <c r="P546" i="3" s="1"/>
  <c r="L547" i="3"/>
  <c r="P547" i="3" s="1"/>
  <c r="L548" i="3"/>
  <c r="M548" i="3" s="1"/>
  <c r="L549" i="3"/>
  <c r="M549" i="3" s="1"/>
  <c r="L550" i="3"/>
  <c r="P550" i="3" s="1"/>
  <c r="L551" i="3"/>
  <c r="M551" i="3" s="1"/>
  <c r="L552" i="3"/>
  <c r="P552" i="3" s="1"/>
  <c r="L553" i="3"/>
  <c r="M553" i="3" s="1"/>
  <c r="L554" i="3"/>
  <c r="P554" i="3" s="1"/>
  <c r="Q554" i="3" s="1"/>
  <c r="L555" i="3"/>
  <c r="P555" i="3" s="1"/>
  <c r="L556" i="3"/>
  <c r="M556" i="3" s="1"/>
  <c r="L557" i="3"/>
  <c r="M557" i="3" s="1"/>
  <c r="L558" i="3"/>
  <c r="M558" i="3" s="1"/>
  <c r="L559" i="3"/>
  <c r="P559" i="3" s="1"/>
  <c r="L560" i="3"/>
  <c r="P560" i="3" s="1"/>
  <c r="L561" i="3"/>
  <c r="P561" i="3" s="1"/>
  <c r="Q561" i="3" s="1"/>
  <c r="L562" i="3"/>
  <c r="P562" i="3" s="1"/>
  <c r="Q562" i="3" s="1"/>
  <c r="L563" i="3"/>
  <c r="P563" i="3" s="1"/>
  <c r="L564" i="3"/>
  <c r="P564" i="3" s="1"/>
  <c r="L565" i="3"/>
  <c r="M565" i="3" s="1"/>
  <c r="L566" i="3"/>
  <c r="P566" i="3" s="1"/>
  <c r="L567" i="3"/>
  <c r="P567" i="3" s="1"/>
  <c r="L568" i="3"/>
  <c r="P568" i="3" s="1"/>
  <c r="L569" i="3"/>
  <c r="M569" i="3" s="1"/>
  <c r="L570" i="3"/>
  <c r="M570" i="3" s="1"/>
  <c r="L571" i="3"/>
  <c r="P571" i="3" s="1"/>
  <c r="L572" i="3"/>
  <c r="M572" i="3" s="1"/>
  <c r="L573" i="3"/>
  <c r="P573" i="3" s="1"/>
  <c r="L574" i="3"/>
  <c r="P574" i="3" s="1"/>
  <c r="L575" i="3"/>
  <c r="M575" i="3" s="1"/>
  <c r="L576" i="3"/>
  <c r="M576" i="3" s="1"/>
  <c r="L577" i="3"/>
  <c r="P577" i="3" s="1"/>
  <c r="L578" i="3"/>
  <c r="M578" i="3" s="1"/>
  <c r="L579" i="3"/>
  <c r="M579" i="3" s="1"/>
  <c r="L580" i="3"/>
  <c r="M580" i="3" s="1"/>
  <c r="L581" i="3"/>
  <c r="P581" i="3" s="1"/>
  <c r="L582" i="3"/>
  <c r="M582" i="3" s="1"/>
  <c r="L583" i="3"/>
  <c r="M583" i="3" s="1"/>
  <c r="L584" i="3"/>
  <c r="M584" i="3" s="1"/>
  <c r="L585" i="3"/>
  <c r="M585" i="3" s="1"/>
  <c r="L586" i="3"/>
  <c r="P586" i="3" s="1"/>
  <c r="L587" i="3"/>
  <c r="M587" i="3" s="1"/>
  <c r="L588" i="3"/>
  <c r="P588" i="3" s="1"/>
  <c r="L589" i="3"/>
  <c r="P589" i="3" s="1"/>
  <c r="L590" i="3"/>
  <c r="M590" i="3" s="1"/>
  <c r="L591" i="3"/>
  <c r="M591" i="3" s="1"/>
  <c r="L592" i="3"/>
  <c r="P592" i="3" s="1"/>
  <c r="L593" i="3"/>
  <c r="M593" i="3" s="1"/>
  <c r="L594" i="3"/>
  <c r="M594" i="3" s="1"/>
  <c r="L595" i="3"/>
  <c r="P595" i="3" s="1"/>
  <c r="L596" i="3"/>
  <c r="M596" i="3" s="1"/>
  <c r="L597" i="3"/>
  <c r="M597" i="3" s="1"/>
  <c r="L598" i="3"/>
  <c r="M598" i="3" s="1"/>
  <c r="L599" i="3"/>
  <c r="M599" i="3" s="1"/>
  <c r="L600" i="3"/>
  <c r="P600" i="3" s="1"/>
  <c r="L601" i="3"/>
  <c r="P601" i="3" s="1"/>
  <c r="L602" i="3"/>
  <c r="M602" i="3" s="1"/>
  <c r="L603" i="3"/>
  <c r="P603" i="3" s="1"/>
  <c r="L604" i="3"/>
  <c r="P604" i="3" s="1"/>
  <c r="L605" i="3"/>
  <c r="P605" i="3" s="1"/>
  <c r="Q605" i="3" s="1"/>
  <c r="L606" i="3"/>
  <c r="M606" i="3" s="1"/>
  <c r="L607" i="3"/>
  <c r="M607" i="3" s="1"/>
  <c r="L608" i="3"/>
  <c r="M608" i="3" s="1"/>
  <c r="L609" i="3"/>
  <c r="P609" i="3" s="1"/>
  <c r="L610" i="3"/>
  <c r="M610" i="3" s="1"/>
  <c r="L611" i="3"/>
  <c r="P611" i="3" s="1"/>
  <c r="L612" i="3"/>
  <c r="M612" i="3" s="1"/>
  <c r="L613" i="3"/>
  <c r="P613" i="3" s="1"/>
  <c r="L614" i="3"/>
  <c r="M614" i="3" s="1"/>
  <c r="L615" i="3"/>
  <c r="M615" i="3" s="1"/>
  <c r="L616" i="3"/>
  <c r="P616" i="3" s="1"/>
  <c r="L617" i="3"/>
  <c r="P617" i="3" s="1"/>
  <c r="L618" i="3"/>
  <c r="M618" i="3" s="1"/>
  <c r="L619" i="3"/>
  <c r="P619" i="3" s="1"/>
  <c r="L620" i="3"/>
  <c r="M620" i="3" s="1"/>
  <c r="L621" i="3"/>
  <c r="M621" i="3" s="1"/>
  <c r="L622" i="3"/>
  <c r="P622" i="3" s="1"/>
  <c r="L623" i="3"/>
  <c r="M623" i="3" s="1"/>
  <c r="L624" i="3"/>
  <c r="P624" i="3" s="1"/>
  <c r="Q624" i="3" s="1"/>
  <c r="L625" i="3"/>
  <c r="P625" i="3" s="1"/>
  <c r="Q625" i="3" s="1"/>
  <c r="L626" i="3"/>
  <c r="M626" i="3" s="1"/>
  <c r="L627" i="3"/>
  <c r="P627" i="3" s="1"/>
  <c r="L628" i="3"/>
  <c r="M628" i="3" s="1"/>
  <c r="L629" i="3"/>
  <c r="P629" i="3" s="1"/>
  <c r="L630" i="3"/>
  <c r="M630" i="3" s="1"/>
  <c r="L631" i="3"/>
  <c r="M631" i="3" s="1"/>
  <c r="L632" i="3"/>
  <c r="P632" i="3" s="1"/>
  <c r="L633" i="3"/>
  <c r="P633" i="3" s="1"/>
  <c r="L634" i="3"/>
  <c r="M634" i="3" s="1"/>
  <c r="L635" i="3"/>
  <c r="P635" i="3" s="1"/>
  <c r="L636" i="3"/>
  <c r="M636" i="3" s="1"/>
  <c r="L637" i="3"/>
  <c r="P637" i="3" s="1"/>
  <c r="L638" i="3"/>
  <c r="P638" i="3" s="1"/>
  <c r="L639" i="3"/>
  <c r="P639" i="3" s="1"/>
  <c r="L640" i="3"/>
  <c r="P640" i="3" s="1"/>
  <c r="L641" i="3"/>
  <c r="M641" i="3" s="1"/>
  <c r="L642" i="3"/>
  <c r="M642" i="3" s="1"/>
  <c r="L643" i="3"/>
  <c r="M643" i="3" s="1"/>
  <c r="L644" i="3"/>
  <c r="P644" i="3" s="1"/>
  <c r="L645" i="3"/>
  <c r="M645" i="3" s="1"/>
  <c r="L646" i="3"/>
  <c r="P646" i="3" s="1"/>
  <c r="L647" i="3"/>
  <c r="M647" i="3" s="1"/>
  <c r="L648" i="3"/>
  <c r="P648" i="3" s="1"/>
  <c r="Q648" i="3" s="1"/>
  <c r="L649" i="3"/>
  <c r="P649" i="3" s="1"/>
  <c r="L650" i="3"/>
  <c r="M650" i="3" s="1"/>
  <c r="L651" i="3"/>
  <c r="P651" i="3" s="1"/>
  <c r="L652" i="3"/>
  <c r="M652" i="3" s="1"/>
  <c r="L653" i="3"/>
  <c r="P653" i="3" s="1"/>
  <c r="L654" i="3"/>
  <c r="M654" i="3" s="1"/>
  <c r="L655" i="3"/>
  <c r="P655" i="3" s="1"/>
  <c r="Q655" i="3" s="1"/>
  <c r="L656" i="3"/>
  <c r="M656" i="3" s="1"/>
  <c r="L657" i="3"/>
  <c r="M657" i="3" s="1"/>
  <c r="L658" i="3"/>
  <c r="P658" i="3" s="1"/>
  <c r="L659" i="3"/>
  <c r="P659" i="3" s="1"/>
  <c r="L660" i="3"/>
  <c r="M660" i="3" s="1"/>
  <c r="L661" i="3"/>
  <c r="P661" i="3" s="1"/>
  <c r="L662" i="3"/>
  <c r="M662" i="3" s="1"/>
  <c r="L663" i="3"/>
  <c r="M663" i="3" s="1"/>
  <c r="L664" i="3"/>
  <c r="M664" i="3" s="1"/>
  <c r="L665" i="3"/>
  <c r="M665" i="3" s="1"/>
  <c r="L666" i="3"/>
  <c r="P666" i="3" s="1"/>
  <c r="L667" i="3"/>
  <c r="M667" i="3" s="1"/>
  <c r="L668" i="3"/>
  <c r="M668" i="3" s="1"/>
  <c r="L669" i="3"/>
  <c r="M669" i="3" s="1"/>
  <c r="L670" i="3"/>
  <c r="M670" i="3" s="1"/>
  <c r="L671" i="3"/>
  <c r="M671" i="3" s="1"/>
  <c r="L672" i="3"/>
  <c r="P672" i="3" s="1"/>
  <c r="L673" i="3"/>
  <c r="P673" i="3" s="1"/>
  <c r="L674" i="3"/>
  <c r="M674" i="3" s="1"/>
  <c r="L675" i="3"/>
  <c r="M675" i="3" s="1"/>
  <c r="L676" i="3"/>
  <c r="P676" i="3" s="1"/>
  <c r="L677" i="3"/>
  <c r="M677" i="3" s="1"/>
  <c r="L678" i="3"/>
  <c r="M678" i="3" s="1"/>
  <c r="L679" i="3"/>
  <c r="M679" i="3" s="1"/>
  <c r="L680" i="3"/>
  <c r="M680" i="3" s="1"/>
  <c r="L681" i="3"/>
  <c r="P681" i="3" s="1"/>
  <c r="L682" i="3"/>
  <c r="M682" i="3" s="1"/>
  <c r="L683" i="3"/>
  <c r="P683" i="3" s="1"/>
  <c r="Q683" i="3" s="1"/>
  <c r="L684" i="3"/>
  <c r="M684" i="3" s="1"/>
  <c r="L685" i="3"/>
  <c r="P685" i="3" s="1"/>
  <c r="L686" i="3"/>
  <c r="P686" i="3" s="1"/>
  <c r="L687" i="3"/>
  <c r="P687" i="3" s="1"/>
  <c r="L688" i="3"/>
  <c r="P688" i="3" s="1"/>
  <c r="L689" i="3"/>
  <c r="M689" i="3" s="1"/>
  <c r="L690" i="3"/>
  <c r="P690" i="3" s="1"/>
  <c r="L691" i="3"/>
  <c r="P691" i="3" s="1"/>
  <c r="L692" i="3"/>
  <c r="M692" i="3" s="1"/>
  <c r="L693" i="3"/>
  <c r="M693" i="3" s="1"/>
  <c r="L694" i="3"/>
  <c r="P694" i="3" s="1"/>
  <c r="L695" i="3"/>
  <c r="P695" i="3" s="1"/>
  <c r="L696" i="3"/>
  <c r="P696" i="3" s="1"/>
  <c r="L697" i="3"/>
  <c r="P697" i="3" s="1"/>
  <c r="L698" i="3"/>
  <c r="M698" i="3" s="1"/>
  <c r="L699" i="3"/>
  <c r="M699" i="3" s="1"/>
  <c r="L700" i="3"/>
  <c r="M700" i="3" s="1"/>
  <c r="L701" i="3"/>
  <c r="M701" i="3" s="1"/>
  <c r="L702" i="3"/>
  <c r="P702" i="3" s="1"/>
  <c r="L703" i="3"/>
  <c r="P703" i="3" s="1"/>
  <c r="L704" i="3"/>
  <c r="P704" i="3" s="1"/>
  <c r="L705" i="3"/>
  <c r="P705" i="3" s="1"/>
  <c r="L706" i="3"/>
  <c r="M706" i="3" s="1"/>
  <c r="L707" i="3"/>
  <c r="P707" i="3" s="1"/>
  <c r="L708" i="3"/>
  <c r="P708" i="3" s="1"/>
  <c r="Q708" i="3" s="1"/>
  <c r="L709" i="3"/>
  <c r="P709" i="3" s="1"/>
  <c r="L710" i="3"/>
  <c r="M710" i="3" s="1"/>
  <c r="L711" i="3"/>
  <c r="P711" i="3" s="1"/>
  <c r="L712" i="3"/>
  <c r="P712" i="3" s="1"/>
  <c r="L713" i="3"/>
  <c r="P713" i="3" s="1"/>
  <c r="L714" i="3"/>
  <c r="M714" i="3" s="1"/>
  <c r="L715" i="3"/>
  <c r="M715" i="3" s="1"/>
  <c r="L716" i="3"/>
  <c r="M716" i="3" s="1"/>
  <c r="L717" i="3"/>
  <c r="M717" i="3" s="1"/>
  <c r="L718" i="3"/>
  <c r="M718" i="3" s="1"/>
  <c r="L719" i="3"/>
  <c r="M719" i="3" s="1"/>
  <c r="L720" i="3"/>
  <c r="P720" i="3" s="1"/>
  <c r="L721" i="3"/>
  <c r="P721" i="3" s="1"/>
  <c r="L722" i="3"/>
  <c r="M722" i="3" s="1"/>
  <c r="L723" i="3"/>
  <c r="M723" i="3" s="1"/>
  <c r="L724" i="3"/>
  <c r="P724" i="3" s="1"/>
  <c r="L725" i="3"/>
  <c r="P725" i="3" s="1"/>
  <c r="L726" i="3"/>
  <c r="M726" i="3" s="1"/>
  <c r="L727" i="3"/>
  <c r="P727" i="3" s="1"/>
  <c r="L728" i="3"/>
  <c r="M728" i="3" s="1"/>
  <c r="L729" i="3"/>
  <c r="P729" i="3" s="1"/>
  <c r="L730" i="3"/>
  <c r="M730" i="3" s="1"/>
  <c r="L731" i="3"/>
  <c r="P731" i="3" s="1"/>
  <c r="L732" i="3"/>
  <c r="M732" i="3" s="1"/>
  <c r="L733" i="3"/>
  <c r="P733" i="3" s="1"/>
  <c r="L734" i="3"/>
  <c r="P734" i="3" s="1"/>
  <c r="L735" i="3"/>
  <c r="M735" i="3" s="1"/>
  <c r="L736" i="3"/>
  <c r="M736" i="3" s="1"/>
  <c r="L737" i="3"/>
  <c r="M737" i="3" s="1"/>
  <c r="L738" i="3"/>
  <c r="P738" i="3" s="1"/>
  <c r="L739" i="3"/>
  <c r="M739" i="3" s="1"/>
  <c r="L740" i="3"/>
  <c r="P740" i="3" s="1"/>
  <c r="L741" i="3"/>
  <c r="P741" i="3" s="1"/>
  <c r="L742" i="3"/>
  <c r="M742" i="3" s="1"/>
  <c r="L743" i="3"/>
  <c r="P743" i="3" s="1"/>
  <c r="L744" i="3"/>
  <c r="M744" i="3" s="1"/>
  <c r="L745" i="3"/>
  <c r="P745" i="3" s="1"/>
  <c r="L746" i="3"/>
  <c r="M746" i="3" s="1"/>
  <c r="L747" i="3"/>
  <c r="M747" i="3" s="1"/>
  <c r="L748" i="3"/>
  <c r="P748" i="3" s="1"/>
  <c r="L749" i="3"/>
  <c r="P749" i="3" s="1"/>
  <c r="L750" i="3"/>
  <c r="M750" i="3" s="1"/>
  <c r="L751" i="3"/>
  <c r="P751" i="3" s="1"/>
  <c r="L752" i="3"/>
  <c r="M752" i="3" s="1"/>
  <c r="L753" i="3"/>
  <c r="P753" i="3" s="1"/>
  <c r="L754" i="3"/>
  <c r="M754" i="3" s="1"/>
  <c r="L755" i="3"/>
  <c r="P755" i="3" s="1"/>
  <c r="L756" i="3"/>
  <c r="M756" i="3" s="1"/>
  <c r="L757" i="3"/>
  <c r="P757" i="3" s="1"/>
  <c r="L758" i="3"/>
  <c r="M758" i="3" s="1"/>
  <c r="L759" i="3"/>
  <c r="M759" i="3" s="1"/>
  <c r="L760" i="3"/>
  <c r="M760" i="3" s="1"/>
  <c r="L761" i="3"/>
  <c r="M761" i="3" s="1"/>
  <c r="L762" i="3"/>
  <c r="M762" i="3" s="1"/>
  <c r="L763" i="3"/>
  <c r="P763" i="3" s="1"/>
  <c r="L764" i="3"/>
  <c r="M764" i="3" s="1"/>
  <c r="L765" i="3"/>
  <c r="P765" i="3" s="1"/>
  <c r="L766" i="3"/>
  <c r="M766" i="3" s="1"/>
  <c r="L767" i="3"/>
  <c r="P767" i="3" s="1"/>
  <c r="L768" i="3"/>
  <c r="P768" i="3" s="1"/>
  <c r="L769" i="3"/>
  <c r="P769" i="3" s="1"/>
  <c r="L770" i="3"/>
  <c r="M770" i="3" s="1"/>
  <c r="L771" i="3"/>
  <c r="M771" i="3" s="1"/>
  <c r="L772" i="3"/>
  <c r="P772" i="3" s="1"/>
  <c r="L773" i="3"/>
  <c r="M773" i="3" s="1"/>
  <c r="L774" i="3"/>
  <c r="M774" i="3" s="1"/>
  <c r="L775" i="3"/>
  <c r="M775" i="3" s="1"/>
  <c r="L776" i="3"/>
  <c r="M776" i="3" s="1"/>
  <c r="L777" i="3"/>
  <c r="M777" i="3" s="1"/>
  <c r="L778" i="3"/>
  <c r="M778" i="3" s="1"/>
  <c r="L779" i="3"/>
  <c r="M779" i="3" s="1"/>
  <c r="L780" i="3"/>
  <c r="P780" i="3" s="1"/>
  <c r="L781" i="3"/>
  <c r="P781" i="3" s="1"/>
  <c r="L782" i="3"/>
  <c r="M782" i="3" s="1"/>
  <c r="L783" i="3"/>
  <c r="M783" i="3" s="1"/>
  <c r="L784" i="3"/>
  <c r="M784" i="3" s="1"/>
  <c r="L785" i="3"/>
  <c r="M785" i="3" s="1"/>
  <c r="L786" i="3"/>
  <c r="P786" i="3" s="1"/>
  <c r="L787" i="3"/>
  <c r="M787" i="3" s="1"/>
  <c r="L788" i="3"/>
  <c r="M788" i="3" s="1"/>
  <c r="L789" i="3"/>
  <c r="P789" i="3" s="1"/>
  <c r="L790" i="3"/>
  <c r="M790" i="3" s="1"/>
  <c r="L791" i="3"/>
  <c r="M791" i="3" s="1"/>
  <c r="L792" i="3"/>
  <c r="M792" i="3" s="1"/>
  <c r="L793" i="3"/>
  <c r="P793" i="3" s="1"/>
  <c r="L794" i="3"/>
  <c r="M794" i="3" s="1"/>
  <c r="L795" i="3"/>
  <c r="M795" i="3" s="1"/>
  <c r="L796" i="3"/>
  <c r="M796" i="3" s="1"/>
  <c r="L797" i="3"/>
  <c r="M797" i="3" s="1"/>
  <c r="L798" i="3"/>
  <c r="M798" i="3" s="1"/>
  <c r="L799" i="3"/>
  <c r="M799" i="3" s="1"/>
  <c r="L800" i="3"/>
  <c r="P800" i="3" s="1"/>
  <c r="L801" i="3"/>
  <c r="M801" i="3" s="1"/>
  <c r="L802" i="3"/>
  <c r="P802" i="3" s="1"/>
  <c r="L803" i="3"/>
  <c r="M803" i="3" s="1"/>
  <c r="L804" i="3"/>
  <c r="M804" i="3" s="1"/>
  <c r="L805" i="3"/>
  <c r="P805" i="3" s="1"/>
  <c r="L806" i="3"/>
  <c r="M806" i="3" s="1"/>
  <c r="L807" i="3"/>
  <c r="M807" i="3" s="1"/>
  <c r="L808" i="3"/>
  <c r="M808" i="3" s="1"/>
  <c r="L809" i="3"/>
  <c r="M809" i="3" s="1"/>
  <c r="L810" i="3"/>
  <c r="P810" i="3" s="1"/>
  <c r="L811" i="3"/>
  <c r="M811" i="3" s="1"/>
  <c r="L812" i="3"/>
  <c r="M812" i="3" s="1"/>
  <c r="M813" i="3"/>
  <c r="M815" i="3"/>
  <c r="L84" i="3"/>
  <c r="M84" i="3" s="1"/>
  <c r="M89" i="3"/>
  <c r="M102" i="3"/>
  <c r="L821" i="3"/>
  <c r="P821" i="3" s="1"/>
  <c r="M822" i="3"/>
  <c r="M823" i="3"/>
  <c r="L824" i="3"/>
  <c r="M824" i="3" s="1"/>
  <c r="M825" i="3"/>
  <c r="L826" i="3"/>
  <c r="M826" i="3" s="1"/>
  <c r="L827" i="3"/>
  <c r="P827" i="3" s="1"/>
  <c r="L828" i="3"/>
  <c r="P828" i="3" s="1"/>
  <c r="L829" i="3"/>
  <c r="P829" i="3" s="1"/>
  <c r="M830" i="3"/>
  <c r="M831" i="3"/>
  <c r="M832" i="3"/>
  <c r="L833" i="3"/>
  <c r="M833" i="3" s="1"/>
  <c r="L834" i="3"/>
  <c r="P834" i="3" s="1"/>
  <c r="L835" i="3"/>
  <c r="M835" i="3" s="1"/>
  <c r="L837" i="3"/>
  <c r="M837" i="3" s="1"/>
  <c r="L838" i="3"/>
  <c r="P838" i="3" s="1"/>
  <c r="L839" i="3"/>
  <c r="M839" i="3" s="1"/>
  <c r="L841" i="3"/>
  <c r="M841" i="3" s="1"/>
  <c r="L842" i="3"/>
  <c r="M842" i="3" s="1"/>
  <c r="L844" i="3"/>
  <c r="M844" i="3" s="1"/>
  <c r="L845" i="3"/>
  <c r="M845" i="3" s="1"/>
  <c r="L846" i="3"/>
  <c r="M846" i="3" s="1"/>
  <c r="L847" i="3"/>
  <c r="P847" i="3" s="1"/>
  <c r="M848" i="3"/>
  <c r="L849" i="3"/>
  <c r="M849" i="3" s="1"/>
  <c r="L850" i="3"/>
  <c r="M850" i="3" s="1"/>
  <c r="L851" i="3"/>
  <c r="P851" i="3" s="1"/>
  <c r="L852" i="3"/>
  <c r="P852" i="3" s="1"/>
  <c r="L853" i="3"/>
  <c r="P853" i="3" s="1"/>
  <c r="L854" i="3"/>
  <c r="M854" i="3" s="1"/>
  <c r="M855" i="3"/>
  <c r="L856" i="3"/>
  <c r="M856" i="3" s="1"/>
  <c r="L857" i="3"/>
  <c r="P857" i="3" s="1"/>
  <c r="L858" i="3"/>
  <c r="P858" i="3" s="1"/>
  <c r="L860" i="3"/>
  <c r="P860" i="3" s="1"/>
  <c r="L16" i="3"/>
  <c r="M16" i="3" s="1"/>
  <c r="L17" i="3"/>
  <c r="M17" i="3" s="1"/>
  <c r="L18" i="3"/>
  <c r="M18" i="3" s="1"/>
  <c r="L19" i="3"/>
  <c r="P19" i="3" s="1"/>
  <c r="L20" i="3"/>
  <c r="M20" i="3" s="1"/>
  <c r="L21" i="3"/>
  <c r="M21" i="3" s="1"/>
  <c r="L22" i="3"/>
  <c r="M22" i="3" s="1"/>
  <c r="L23" i="3"/>
  <c r="M23" i="3" s="1"/>
  <c r="M5" i="8"/>
  <c r="L16" i="2"/>
  <c r="M16" i="2" s="1"/>
  <c r="L17" i="2"/>
  <c r="M17" i="2" s="1"/>
  <c r="L19" i="2"/>
  <c r="M19" i="2" s="1"/>
  <c r="L21" i="2"/>
  <c r="P21" i="2" s="1"/>
  <c r="L22" i="2"/>
  <c r="M22" i="2" s="1"/>
  <c r="L23" i="2"/>
  <c r="M23" i="2" s="1"/>
  <c r="L24" i="2"/>
  <c r="P24" i="2" s="1"/>
  <c r="L25" i="2"/>
  <c r="P25" i="2" s="1"/>
  <c r="L26" i="2"/>
  <c r="M26" i="2" s="1"/>
  <c r="L27" i="2"/>
  <c r="P27" i="2" s="1"/>
  <c r="L28" i="2"/>
  <c r="P28" i="2" s="1"/>
  <c r="L32" i="2"/>
  <c r="M32" i="2" s="1"/>
  <c r="L33" i="2"/>
  <c r="M33" i="2" s="1"/>
  <c r="L34" i="2"/>
  <c r="M34" i="2" s="1"/>
  <c r="L35" i="2"/>
  <c r="M35" i="2" s="1"/>
  <c r="L31" i="2"/>
  <c r="P31" i="2" s="1"/>
  <c r="L36" i="2"/>
  <c r="M36" i="2" s="1"/>
  <c r="L37" i="2"/>
  <c r="P37" i="2" s="1"/>
  <c r="L38" i="2"/>
  <c r="P38" i="2" s="1"/>
  <c r="L39" i="2"/>
  <c r="M39" i="2" s="1"/>
  <c r="L40" i="2"/>
  <c r="P40" i="2" s="1"/>
  <c r="L44" i="2"/>
  <c r="M44" i="2" s="1"/>
  <c r="L46" i="2"/>
  <c r="P46" i="2" s="1"/>
  <c r="L48" i="2"/>
  <c r="M48" i="2" s="1"/>
  <c r="L47" i="2"/>
  <c r="M47" i="2" s="1"/>
  <c r="L49" i="2"/>
  <c r="M49" i="2" s="1"/>
  <c r="L51" i="2"/>
  <c r="M51" i="2" s="1"/>
  <c r="L50" i="2"/>
  <c r="P50" i="2" s="1"/>
  <c r="L52" i="2"/>
  <c r="M52" i="2" s="1"/>
  <c r="L53" i="2"/>
  <c r="P53" i="2" s="1"/>
  <c r="L54" i="2"/>
  <c r="P54" i="2" s="1"/>
  <c r="L55" i="2"/>
  <c r="M55" i="2" s="1"/>
  <c r="L56" i="2"/>
  <c r="M56" i="2" s="1"/>
  <c r="L57" i="2"/>
  <c r="M57" i="2" s="1"/>
  <c r="L58" i="2"/>
  <c r="P58" i="2" s="1"/>
  <c r="L60" i="2"/>
  <c r="M60" i="2" s="1"/>
  <c r="L61" i="2"/>
  <c r="M61" i="2" s="1"/>
  <c r="L62" i="2"/>
  <c r="M62" i="2" s="1"/>
  <c r="L64" i="2"/>
  <c r="M64" i="2" s="1"/>
  <c r="L65" i="2"/>
  <c r="P65" i="2" s="1"/>
  <c r="L67" i="2"/>
  <c r="M67" i="2" s="1"/>
  <c r="L68" i="2"/>
  <c r="P68" i="2" s="1"/>
  <c r="L69" i="2"/>
  <c r="M69" i="2" s="1"/>
  <c r="L71" i="2"/>
  <c r="P71" i="2" s="1"/>
  <c r="L73" i="2"/>
  <c r="P73" i="2" s="1"/>
  <c r="L687" i="2"/>
  <c r="P687" i="2" s="1"/>
  <c r="L689" i="2"/>
  <c r="P689" i="2" s="1"/>
  <c r="L690" i="2"/>
  <c r="P690" i="2" s="1"/>
  <c r="L691" i="2"/>
  <c r="P691" i="2" s="1"/>
  <c r="L692" i="2"/>
  <c r="M692" i="2" s="1"/>
  <c r="L18" i="2"/>
  <c r="M18" i="2" s="1"/>
  <c r="L20" i="2"/>
  <c r="P20" i="2" s="1"/>
  <c r="L41" i="2"/>
  <c r="P41" i="2" s="1"/>
  <c r="L42" i="2"/>
  <c r="M42" i="2" s="1"/>
  <c r="L45" i="2"/>
  <c r="M45" i="2" s="1"/>
  <c r="L59" i="2"/>
  <c r="M59" i="2" s="1"/>
  <c r="L66" i="2"/>
  <c r="M66" i="2" s="1"/>
  <c r="L70" i="2"/>
  <c r="P70" i="2" s="1"/>
  <c r="L688" i="2"/>
  <c r="P688" i="2" s="1"/>
  <c r="L75" i="2"/>
  <c r="P75" i="2" s="1"/>
  <c r="L76" i="2"/>
  <c r="P76" i="2" s="1"/>
  <c r="L77" i="2"/>
  <c r="M77" i="2" s="1"/>
  <c r="L78" i="2"/>
  <c r="P78" i="2" s="1"/>
  <c r="L79" i="2"/>
  <c r="P79" i="2" s="1"/>
  <c r="L80" i="2"/>
  <c r="P80" i="2" s="1"/>
  <c r="L81" i="2"/>
  <c r="M81" i="2" s="1"/>
  <c r="L82" i="2"/>
  <c r="M82" i="2" s="1"/>
  <c r="L83" i="2"/>
  <c r="M83" i="2" s="1"/>
  <c r="L84" i="2"/>
  <c r="M84" i="2" s="1"/>
  <c r="L85" i="2"/>
  <c r="P85" i="2" s="1"/>
  <c r="L86" i="2"/>
  <c r="P86" i="2" s="1"/>
  <c r="L87" i="2"/>
  <c r="P87" i="2" s="1"/>
  <c r="L88" i="2"/>
  <c r="P88" i="2" s="1"/>
  <c r="L89" i="2"/>
  <c r="P89" i="2" s="1"/>
  <c r="L90" i="2"/>
  <c r="M90" i="2" s="1"/>
  <c r="L91" i="2"/>
  <c r="P91" i="2" s="1"/>
  <c r="L92" i="2"/>
  <c r="P92" i="2" s="1"/>
  <c r="L93" i="2"/>
  <c r="P93" i="2" s="1"/>
  <c r="L94" i="2"/>
  <c r="M94" i="2" s="1"/>
  <c r="L95" i="2"/>
  <c r="M95" i="2" s="1"/>
  <c r="L96" i="2"/>
  <c r="M96" i="2" s="1"/>
  <c r="L97" i="2"/>
  <c r="P97" i="2" s="1"/>
  <c r="L98" i="2"/>
  <c r="P98" i="2" s="1"/>
  <c r="L99" i="2"/>
  <c r="P99" i="2" s="1"/>
  <c r="L100" i="2"/>
  <c r="P100" i="2" s="1"/>
  <c r="L101" i="2"/>
  <c r="M101" i="2" s="1"/>
  <c r="L102" i="2"/>
  <c r="P102" i="2" s="1"/>
  <c r="L103" i="2"/>
  <c r="M103" i="2" s="1"/>
  <c r="L104" i="2"/>
  <c r="M104" i="2" s="1"/>
  <c r="L105" i="2"/>
  <c r="M105" i="2" s="1"/>
  <c r="L106" i="2"/>
  <c r="M106" i="2" s="1"/>
  <c r="L107" i="2"/>
  <c r="P107" i="2" s="1"/>
  <c r="L108" i="2"/>
  <c r="M108" i="2" s="1"/>
  <c r="L109" i="2"/>
  <c r="P109" i="2" s="1"/>
  <c r="L110" i="2"/>
  <c r="P110" i="2" s="1"/>
  <c r="L111" i="2"/>
  <c r="P111" i="2" s="1"/>
  <c r="L112" i="2"/>
  <c r="P112" i="2" s="1"/>
  <c r="L113" i="2"/>
  <c r="P113" i="2" s="1"/>
  <c r="L114" i="2"/>
  <c r="P114" i="2" s="1"/>
  <c r="L115" i="2"/>
  <c r="M115" i="2" s="1"/>
  <c r="L116" i="2"/>
  <c r="P116" i="2" s="1"/>
  <c r="L117" i="2"/>
  <c r="M117" i="2" s="1"/>
  <c r="L118" i="2"/>
  <c r="P118" i="2" s="1"/>
  <c r="L119" i="2"/>
  <c r="P119" i="2" s="1"/>
  <c r="L120" i="2"/>
  <c r="P120" i="2" s="1"/>
  <c r="L121" i="2"/>
  <c r="M121" i="2" s="1"/>
  <c r="L122" i="2"/>
  <c r="M122" i="2" s="1"/>
  <c r="L123" i="2"/>
  <c r="P123" i="2" s="1"/>
  <c r="L124" i="2"/>
  <c r="P124" i="2" s="1"/>
  <c r="L125" i="2"/>
  <c r="P125" i="2" s="1"/>
  <c r="L126" i="2"/>
  <c r="P126" i="2" s="1"/>
  <c r="L127" i="2"/>
  <c r="P127" i="2" s="1"/>
  <c r="L128" i="2"/>
  <c r="M128" i="2" s="1"/>
  <c r="L129" i="2"/>
  <c r="P129" i="2" s="1"/>
  <c r="L130" i="2"/>
  <c r="M130" i="2" s="1"/>
  <c r="L131" i="2"/>
  <c r="P131" i="2" s="1"/>
  <c r="L132" i="2"/>
  <c r="M132" i="2" s="1"/>
  <c r="L133" i="2"/>
  <c r="M133" i="2" s="1"/>
  <c r="L134" i="2"/>
  <c r="P134" i="2" s="1"/>
  <c r="L135" i="2"/>
  <c r="P135" i="2" s="1"/>
  <c r="L136" i="2"/>
  <c r="P136" i="2" s="1"/>
  <c r="L137" i="2"/>
  <c r="P137" i="2" s="1"/>
  <c r="L138" i="2"/>
  <c r="P138" i="2" s="1"/>
  <c r="L139" i="2"/>
  <c r="M139" i="2" s="1"/>
  <c r="L140" i="2"/>
  <c r="M140" i="2" s="1"/>
  <c r="L141" i="2"/>
  <c r="M141" i="2" s="1"/>
  <c r="L142" i="2"/>
  <c r="M142" i="2" s="1"/>
  <c r="L143" i="2"/>
  <c r="P143" i="2" s="1"/>
  <c r="L144" i="2"/>
  <c r="P144" i="2" s="1"/>
  <c r="L145" i="2"/>
  <c r="P145" i="2" s="1"/>
  <c r="L146" i="2"/>
  <c r="P146" i="2" s="1"/>
  <c r="L147" i="2"/>
  <c r="P147" i="2" s="1"/>
  <c r="L148" i="2"/>
  <c r="P148" i="2" s="1"/>
  <c r="L149" i="2"/>
  <c r="P149" i="2" s="1"/>
  <c r="L150" i="2"/>
  <c r="M150" i="2" s="1"/>
  <c r="L151" i="2"/>
  <c r="M151" i="2" s="1"/>
  <c r="L152" i="2"/>
  <c r="P152" i="2" s="1"/>
  <c r="L153" i="2"/>
  <c r="P153" i="2" s="1"/>
  <c r="L154" i="2"/>
  <c r="M154" i="2" s="1"/>
  <c r="L155" i="2"/>
  <c r="P155" i="2" s="1"/>
  <c r="L156" i="2"/>
  <c r="P156" i="2" s="1"/>
  <c r="L157" i="2"/>
  <c r="P157" i="2" s="1"/>
  <c r="L158" i="2"/>
  <c r="P158" i="2" s="1"/>
  <c r="L159" i="2"/>
  <c r="P159" i="2" s="1"/>
  <c r="L160" i="2"/>
  <c r="P160" i="2" s="1"/>
  <c r="L161" i="2"/>
  <c r="P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P168" i="2" s="1"/>
  <c r="L169" i="2"/>
  <c r="P169" i="2" s="1"/>
  <c r="L170" i="2"/>
  <c r="M170" i="2" s="1"/>
  <c r="L171" i="2"/>
  <c r="P171" i="2" s="1"/>
  <c r="L172" i="2"/>
  <c r="P172" i="2" s="1"/>
  <c r="L173" i="2"/>
  <c r="M173" i="2" s="1"/>
  <c r="L174" i="2"/>
  <c r="M174" i="2" s="1"/>
  <c r="L175" i="2"/>
  <c r="M175" i="2" s="1"/>
  <c r="L176" i="2"/>
  <c r="P176" i="2" s="1"/>
  <c r="L177" i="2"/>
  <c r="P177" i="2" s="1"/>
  <c r="L178" i="2"/>
  <c r="P178" i="2" s="1"/>
  <c r="L179" i="2"/>
  <c r="P179" i="2" s="1"/>
  <c r="L180" i="2"/>
  <c r="P180" i="2" s="1"/>
  <c r="L181" i="2"/>
  <c r="P181" i="2" s="1"/>
  <c r="L182" i="2"/>
  <c r="M182" i="2" s="1"/>
  <c r="L183" i="2"/>
  <c r="M183" i="2" s="1"/>
  <c r="L184" i="2"/>
  <c r="P184" i="2" s="1"/>
  <c r="L185" i="2"/>
  <c r="P185" i="2" s="1"/>
  <c r="L186" i="2"/>
  <c r="M186" i="2" s="1"/>
  <c r="L187" i="2"/>
  <c r="P187" i="2" s="1"/>
  <c r="L188" i="2"/>
  <c r="M188" i="2" s="1"/>
  <c r="L189" i="2"/>
  <c r="P189" i="2" s="1"/>
  <c r="L190" i="2"/>
  <c r="P190" i="2" s="1"/>
  <c r="L191" i="2"/>
  <c r="P191" i="2" s="1"/>
  <c r="L192" i="2"/>
  <c r="P192" i="2" s="1"/>
  <c r="L193" i="2"/>
  <c r="P193" i="2" s="1"/>
  <c r="L194" i="2"/>
  <c r="M194" i="2" s="1"/>
  <c r="L195" i="2"/>
  <c r="P195" i="2" s="1"/>
  <c r="L196" i="2"/>
  <c r="P196" i="2" s="1"/>
  <c r="L197" i="2"/>
  <c r="P197" i="2" s="1"/>
  <c r="L198" i="2"/>
  <c r="P198" i="2" s="1"/>
  <c r="L199" i="2"/>
  <c r="P199" i="2" s="1"/>
  <c r="L200" i="2"/>
  <c r="M200" i="2" s="1"/>
  <c r="L201" i="2"/>
  <c r="P201" i="2" s="1"/>
  <c r="L202" i="2"/>
  <c r="P202" i="2" s="1"/>
  <c r="L203" i="2"/>
  <c r="P203" i="2" s="1"/>
  <c r="L204" i="2"/>
  <c r="M204" i="2" s="1"/>
  <c r="L205" i="2"/>
  <c r="P205" i="2" s="1"/>
  <c r="L206" i="2"/>
  <c r="P206" i="2" s="1"/>
  <c r="L207" i="2"/>
  <c r="P207" i="2" s="1"/>
  <c r="L208" i="2"/>
  <c r="P208" i="2" s="1"/>
  <c r="L209" i="2"/>
  <c r="P209" i="2" s="1"/>
  <c r="L210" i="2"/>
  <c r="M210" i="2" s="1"/>
  <c r="L211" i="2"/>
  <c r="P211" i="2" s="1"/>
  <c r="L212" i="2"/>
  <c r="P212" i="2" s="1"/>
  <c r="L213" i="2"/>
  <c r="P213" i="2" s="1"/>
  <c r="L214" i="2"/>
  <c r="P214" i="2" s="1"/>
  <c r="L215" i="2"/>
  <c r="P215" i="2" s="1"/>
  <c r="L216" i="2"/>
  <c r="P216" i="2" s="1"/>
  <c r="L217" i="2"/>
  <c r="P217" i="2" s="1"/>
  <c r="L218" i="2"/>
  <c r="P218" i="2" s="1"/>
  <c r="L219" i="2"/>
  <c r="P219" i="2" s="1"/>
  <c r="L220" i="2"/>
  <c r="P220" i="2" s="1"/>
  <c r="L221" i="2"/>
  <c r="M221" i="2" s="1"/>
  <c r="L222" i="2"/>
  <c r="P222" i="2" s="1"/>
  <c r="L223" i="2"/>
  <c r="P223" i="2" s="1"/>
  <c r="L224" i="2"/>
  <c r="M224" i="2" s="1"/>
  <c r="L225" i="2"/>
  <c r="P225" i="2" s="1"/>
  <c r="L226" i="2"/>
  <c r="M226" i="2" s="1"/>
  <c r="L227" i="2"/>
  <c r="P227" i="2" s="1"/>
  <c r="L228" i="2"/>
  <c r="P228" i="2" s="1"/>
  <c r="L229" i="2"/>
  <c r="M229" i="2" s="1"/>
  <c r="L230" i="2"/>
  <c r="P230" i="2" s="1"/>
  <c r="L231" i="2"/>
  <c r="P231" i="2" s="1"/>
  <c r="L232" i="2"/>
  <c r="P232" i="2" s="1"/>
  <c r="L233" i="2"/>
  <c r="M233" i="2" s="1"/>
  <c r="L234" i="2"/>
  <c r="P234" i="2" s="1"/>
  <c r="L235" i="2"/>
  <c r="P235" i="2" s="1"/>
  <c r="L236" i="2"/>
  <c r="M236" i="2" s="1"/>
  <c r="L237" i="2"/>
  <c r="M237" i="2" s="1"/>
  <c r="L238" i="2"/>
  <c r="M238" i="2" s="1"/>
  <c r="L239" i="2"/>
  <c r="P239" i="2" s="1"/>
  <c r="L240" i="2"/>
  <c r="P240" i="2" s="1"/>
  <c r="L241" i="2"/>
  <c r="P241" i="2" s="1"/>
  <c r="L242" i="2"/>
  <c r="M242" i="2" s="1"/>
  <c r="L243" i="2"/>
  <c r="P243" i="2" s="1"/>
  <c r="L244" i="2"/>
  <c r="P244" i="2" s="1"/>
  <c r="L245" i="2"/>
  <c r="M245" i="2" s="1"/>
  <c r="L246" i="2"/>
  <c r="M246" i="2" s="1"/>
  <c r="L247" i="2"/>
  <c r="M247" i="2" s="1"/>
  <c r="L248" i="2"/>
  <c r="P248" i="2" s="1"/>
  <c r="L249" i="2"/>
  <c r="P249" i="2" s="1"/>
  <c r="L250" i="2"/>
  <c r="M250" i="2" s="1"/>
  <c r="L251" i="2"/>
  <c r="P251" i="2" s="1"/>
  <c r="L252" i="2"/>
  <c r="P252" i="2" s="1"/>
  <c r="L253" i="2"/>
  <c r="P253" i="2" s="1"/>
  <c r="L254" i="2"/>
  <c r="P254" i="2" s="1"/>
  <c r="L255" i="2"/>
  <c r="P255" i="2" s="1"/>
  <c r="L256" i="2"/>
  <c r="P256" i="2" s="1"/>
  <c r="L257" i="2"/>
  <c r="M257" i="2" s="1"/>
  <c r="L258" i="2"/>
  <c r="P258" i="2" s="1"/>
  <c r="L259" i="2"/>
  <c r="M259" i="2" s="1"/>
  <c r="L260" i="2"/>
  <c r="M260" i="2" s="1"/>
  <c r="L261" i="2"/>
  <c r="M261" i="2" s="1"/>
  <c r="L262" i="2"/>
  <c r="P262" i="2" s="1"/>
  <c r="L263" i="2"/>
  <c r="P263" i="2" s="1"/>
  <c r="L264" i="2"/>
  <c r="P264" i="2" s="1"/>
  <c r="L265" i="2"/>
  <c r="P265" i="2" s="1"/>
  <c r="L266" i="2"/>
  <c r="M266" i="2" s="1"/>
  <c r="L267" i="2"/>
  <c r="P267" i="2" s="1"/>
  <c r="L268" i="2"/>
  <c r="P268" i="2" s="1"/>
  <c r="L269" i="2"/>
  <c r="P269" i="2" s="1"/>
  <c r="L270" i="2"/>
  <c r="M270" i="2" s="1"/>
  <c r="L271" i="2"/>
  <c r="M271" i="2" s="1"/>
  <c r="L272" i="2"/>
  <c r="M272" i="2" s="1"/>
  <c r="L273" i="2"/>
  <c r="M273" i="2" s="1"/>
  <c r="L274" i="2"/>
  <c r="L275" i="2"/>
  <c r="P275" i="2" s="1"/>
  <c r="L276" i="2"/>
  <c r="P276" i="2" s="1"/>
  <c r="L277" i="2"/>
  <c r="P277" i="2" s="1"/>
  <c r="L278" i="2"/>
  <c r="P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P285" i="2" s="1"/>
  <c r="L286" i="2"/>
  <c r="P286" i="2" s="1"/>
  <c r="L287" i="2"/>
  <c r="M287" i="2" s="1"/>
  <c r="L288" i="2"/>
  <c r="P288" i="2" s="1"/>
  <c r="L289" i="2"/>
  <c r="P289" i="2" s="1"/>
  <c r="L290" i="2"/>
  <c r="P290" i="2" s="1"/>
  <c r="L291" i="2"/>
  <c r="P291" i="2" s="1"/>
  <c r="L292" i="2"/>
  <c r="P292" i="2" s="1"/>
  <c r="L293" i="2"/>
  <c r="M293" i="2" s="1"/>
  <c r="L294" i="2"/>
  <c r="M294" i="2" s="1"/>
  <c r="L295" i="2"/>
  <c r="M295" i="2" s="1"/>
  <c r="L296" i="2"/>
  <c r="P296" i="2" s="1"/>
  <c r="L297" i="2"/>
  <c r="P297" i="2" s="1"/>
  <c r="L298" i="2"/>
  <c r="P298" i="2" s="1"/>
  <c r="L299" i="2"/>
  <c r="M299" i="2" s="1"/>
  <c r="L300" i="2"/>
  <c r="M300" i="2" s="1"/>
  <c r="L301" i="2"/>
  <c r="P301" i="2" s="1"/>
  <c r="L302" i="2"/>
  <c r="P302" i="2" s="1"/>
  <c r="L303" i="2"/>
  <c r="M303" i="2" s="1"/>
  <c r="L304" i="2"/>
  <c r="M304" i="2" s="1"/>
  <c r="L305" i="2"/>
  <c r="P305" i="2" s="1"/>
  <c r="L306" i="2"/>
  <c r="M306" i="2" s="1"/>
  <c r="L307" i="2"/>
  <c r="M307" i="2" s="1"/>
  <c r="L308" i="2"/>
  <c r="P308" i="2" s="1"/>
  <c r="L309" i="2"/>
  <c r="P309" i="2" s="1"/>
  <c r="L310" i="2"/>
  <c r="P310" i="2" s="1"/>
  <c r="L311" i="2"/>
  <c r="M311" i="2" s="1"/>
  <c r="L312" i="2"/>
  <c r="P312" i="2" s="1"/>
  <c r="L313" i="2"/>
  <c r="P313" i="2" s="1"/>
  <c r="L314" i="2"/>
  <c r="P314" i="2" s="1"/>
  <c r="L315" i="2"/>
  <c r="P315" i="2" s="1"/>
  <c r="L316" i="2"/>
  <c r="M316" i="2" s="1"/>
  <c r="L317" i="2"/>
  <c r="P317" i="2" s="1"/>
  <c r="L318" i="2"/>
  <c r="M318" i="2" s="1"/>
  <c r="L319" i="2"/>
  <c r="M319" i="2" s="1"/>
  <c r="L320" i="2"/>
  <c r="P320" i="2" s="1"/>
  <c r="L321" i="2"/>
  <c r="P321" i="2" s="1"/>
  <c r="L322" i="2"/>
  <c r="P322" i="2" s="1"/>
  <c r="L323" i="2"/>
  <c r="P323" i="2" s="1"/>
  <c r="L324" i="2"/>
  <c r="M324" i="2" s="1"/>
  <c r="L325" i="2"/>
  <c r="M325" i="2" s="1"/>
  <c r="L326" i="2"/>
  <c r="M326" i="2" s="1"/>
  <c r="L327" i="2"/>
  <c r="P327" i="2" s="1"/>
  <c r="L328" i="2"/>
  <c r="M328" i="2" s="1"/>
  <c r="L329" i="2"/>
  <c r="P329" i="2" s="1"/>
  <c r="L330" i="2"/>
  <c r="M330" i="2" s="1"/>
  <c r="L331" i="2"/>
  <c r="M331" i="2" s="1"/>
  <c r="L332" i="2"/>
  <c r="M332" i="2" s="1"/>
  <c r="L333" i="2"/>
  <c r="P333" i="2" s="1"/>
  <c r="L334" i="2"/>
  <c r="M334" i="2" s="1"/>
  <c r="L335" i="2"/>
  <c r="M335" i="2" s="1"/>
  <c r="L336" i="2"/>
  <c r="P336" i="2" s="1"/>
  <c r="L337" i="2"/>
  <c r="M337" i="2" s="1"/>
  <c r="L338" i="2"/>
  <c r="P338" i="2" s="1"/>
  <c r="L339" i="2"/>
  <c r="P339" i="2" s="1"/>
  <c r="L340" i="2"/>
  <c r="P340" i="2" s="1"/>
  <c r="L341" i="2"/>
  <c r="P341" i="2" s="1"/>
  <c r="L342" i="2"/>
  <c r="M342" i="2" s="1"/>
  <c r="L343" i="2"/>
  <c r="P343" i="2" s="1"/>
  <c r="L344" i="2"/>
  <c r="P344" i="2" s="1"/>
  <c r="L345" i="2"/>
  <c r="P345" i="2" s="1"/>
  <c r="L346" i="2"/>
  <c r="M346" i="2" s="1"/>
  <c r="L347" i="2"/>
  <c r="P347" i="2" s="1"/>
  <c r="L348" i="2"/>
  <c r="P348" i="2" s="1"/>
  <c r="L349" i="2"/>
  <c r="M349" i="2" s="1"/>
  <c r="L350" i="2"/>
  <c r="M350" i="2" s="1"/>
  <c r="L351" i="2"/>
  <c r="M351" i="2" s="1"/>
  <c r="L352" i="2"/>
  <c r="P352" i="2" s="1"/>
  <c r="L353" i="2"/>
  <c r="M353" i="2" s="1"/>
  <c r="L354" i="2"/>
  <c r="P354" i="2" s="1"/>
  <c r="L355" i="2"/>
  <c r="P355" i="2" s="1"/>
  <c r="L356" i="2"/>
  <c r="P356" i="2" s="1"/>
  <c r="L357" i="2"/>
  <c r="P357" i="2" s="1"/>
  <c r="L358" i="2"/>
  <c r="M358" i="2" s="1"/>
  <c r="L359" i="2"/>
  <c r="M359" i="2" s="1"/>
  <c r="L360" i="2"/>
  <c r="P360" i="2" s="1"/>
  <c r="L361" i="2"/>
  <c r="M361" i="2" s="1"/>
  <c r="L362" i="2"/>
  <c r="P362" i="2" s="1"/>
  <c r="L363" i="2"/>
  <c r="M363" i="2" s="1"/>
  <c r="L364" i="2"/>
  <c r="P364" i="2" s="1"/>
  <c r="L365" i="2"/>
  <c r="M365" i="2" s="1"/>
  <c r="L366" i="2"/>
  <c r="M366" i="2" s="1"/>
  <c r="L367" i="2"/>
  <c r="P367" i="2" s="1"/>
  <c r="L368" i="2"/>
  <c r="M368" i="2" s="1"/>
  <c r="L369" i="2"/>
  <c r="P369" i="2" s="1"/>
  <c r="L370" i="2"/>
  <c r="P370" i="2" s="1"/>
  <c r="L371" i="2"/>
  <c r="M371" i="2" s="1"/>
  <c r="L372" i="2"/>
  <c r="M372" i="2" s="1"/>
  <c r="L373" i="2"/>
  <c r="P373" i="2" s="1"/>
  <c r="L374" i="2"/>
  <c r="M374" i="2" s="1"/>
  <c r="L375" i="2"/>
  <c r="M375" i="2" s="1"/>
  <c r="L376" i="2"/>
  <c r="M376" i="2" s="1"/>
  <c r="L377" i="2"/>
  <c r="P377" i="2" s="1"/>
  <c r="L378" i="2"/>
  <c r="M378" i="2" s="1"/>
  <c r="L379" i="2"/>
  <c r="P379" i="2" s="1"/>
  <c r="L380" i="2"/>
  <c r="P380" i="2" s="1"/>
  <c r="L381" i="2"/>
  <c r="P381" i="2" s="1"/>
  <c r="L382" i="2"/>
  <c r="M382" i="2" s="1"/>
  <c r="L383" i="2"/>
  <c r="P383" i="2" s="1"/>
  <c r="L384" i="2"/>
  <c r="P384" i="2" s="1"/>
  <c r="L385" i="2"/>
  <c r="M385" i="2" s="1"/>
  <c r="L386" i="2"/>
  <c r="M386" i="2" s="1"/>
  <c r="L387" i="2"/>
  <c r="M387" i="2" s="1"/>
  <c r="L388" i="2"/>
  <c r="P388" i="2" s="1"/>
  <c r="L389" i="2"/>
  <c r="M389" i="2" s="1"/>
  <c r="L390" i="2"/>
  <c r="M390" i="2" s="1"/>
  <c r="L391" i="2"/>
  <c r="M391" i="2" s="1"/>
  <c r="M392" i="2"/>
  <c r="L393" i="2"/>
  <c r="P393" i="2" s="1"/>
  <c r="L394" i="2"/>
  <c r="P394" i="2" s="1"/>
  <c r="L395" i="2"/>
  <c r="P395" i="2" s="1"/>
  <c r="L396" i="2"/>
  <c r="M396" i="2" s="1"/>
  <c r="M397" i="2"/>
  <c r="L398" i="2"/>
  <c r="P398" i="2" s="1"/>
  <c r="L399" i="2"/>
  <c r="M399" i="2" s="1"/>
  <c r="L400" i="2"/>
  <c r="P400" i="2" s="1"/>
  <c r="L401" i="2"/>
  <c r="M401" i="2" s="1"/>
  <c r="L402" i="2"/>
  <c r="P402" i="2" s="1"/>
  <c r="L403" i="2"/>
  <c r="P403" i="2" s="1"/>
  <c r="L404" i="2"/>
  <c r="P404" i="2" s="1"/>
  <c r="L405" i="2"/>
  <c r="P405" i="2" s="1"/>
  <c r="L406" i="2"/>
  <c r="L407" i="2"/>
  <c r="M407" i="2" s="1"/>
  <c r="L408" i="2"/>
  <c r="P408" i="2" s="1"/>
  <c r="L409" i="2"/>
  <c r="P409" i="2" s="1"/>
  <c r="L410" i="2"/>
  <c r="M410" i="2" s="1"/>
  <c r="L411" i="2"/>
  <c r="M411" i="2" s="1"/>
  <c r="L412" i="2"/>
  <c r="M412" i="2" s="1"/>
  <c r="L413" i="2"/>
  <c r="M413" i="2" s="1"/>
  <c r="L414" i="2"/>
  <c r="P414" i="2" s="1"/>
  <c r="L415" i="2"/>
  <c r="P415" i="2" s="1"/>
  <c r="L416" i="2"/>
  <c r="P416" i="2" s="1"/>
  <c r="L417" i="2"/>
  <c r="P417" i="2" s="1"/>
  <c r="L418" i="2"/>
  <c r="P418" i="2" s="1"/>
  <c r="L419" i="2"/>
  <c r="M419" i="2" s="1"/>
  <c r="L420" i="2"/>
  <c r="P420" i="2" s="1"/>
  <c r="L421" i="2"/>
  <c r="P421" i="2" s="1"/>
  <c r="L422" i="2"/>
  <c r="M422" i="2" s="1"/>
  <c r="L423" i="2"/>
  <c r="M423" i="2" s="1"/>
  <c r="L424" i="2"/>
  <c r="M424" i="2" s="1"/>
  <c r="L425" i="2"/>
  <c r="P425" i="2" s="1"/>
  <c r="L426" i="2"/>
  <c r="M426" i="2" s="1"/>
  <c r="L427" i="2"/>
  <c r="P427" i="2" s="1"/>
  <c r="L428" i="2"/>
  <c r="P428" i="2" s="1"/>
  <c r="L429" i="2"/>
  <c r="P429" i="2" s="1"/>
  <c r="L430" i="2"/>
  <c r="P430" i="2" s="1"/>
  <c r="L431" i="2"/>
  <c r="P431" i="2" s="1"/>
  <c r="L432" i="2"/>
  <c r="P432" i="2" s="1"/>
  <c r="L433" i="2"/>
  <c r="P433" i="2" s="1"/>
  <c r="L434" i="2"/>
  <c r="P434" i="2" s="1"/>
  <c r="L435" i="2"/>
  <c r="M435" i="2" s="1"/>
  <c r="L436" i="2"/>
  <c r="M436" i="2" s="1"/>
  <c r="L437" i="2"/>
  <c r="P437" i="2" s="1"/>
  <c r="L438" i="2"/>
  <c r="P438" i="2" s="1"/>
  <c r="L439" i="2"/>
  <c r="P439" i="2" s="1"/>
  <c r="L440" i="2"/>
  <c r="P440" i="2" s="1"/>
  <c r="L441" i="2"/>
  <c r="P441" i="2" s="1"/>
  <c r="L442" i="2"/>
  <c r="P442" i="2" s="1"/>
  <c r="L443" i="2"/>
  <c r="M443" i="2" s="1"/>
  <c r="L444" i="2"/>
  <c r="P444" i="2" s="1"/>
  <c r="L445" i="2"/>
  <c r="M445" i="2" s="1"/>
  <c r="L446" i="2"/>
  <c r="M446" i="2" s="1"/>
  <c r="L447" i="2"/>
  <c r="M447" i="2" s="1"/>
  <c r="L448" i="2"/>
  <c r="P448" i="2" s="1"/>
  <c r="L449" i="2"/>
  <c r="P449" i="2" s="1"/>
  <c r="L450" i="2"/>
  <c r="M450" i="2" s="1"/>
  <c r="L451" i="2"/>
  <c r="P451" i="2" s="1"/>
  <c r="L452" i="2"/>
  <c r="M452" i="2" s="1"/>
  <c r="L453" i="2"/>
  <c r="M453" i="2" s="1"/>
  <c r="L454" i="2"/>
  <c r="P454" i="2" s="1"/>
  <c r="L455" i="2"/>
  <c r="P455" i="2" s="1"/>
  <c r="L456" i="2"/>
  <c r="M456" i="2" s="1"/>
  <c r="L457" i="2"/>
  <c r="P457" i="2" s="1"/>
  <c r="L458" i="2"/>
  <c r="M458" i="2" s="1"/>
  <c r="L459" i="2"/>
  <c r="M459" i="2" s="1"/>
  <c r="L460" i="2"/>
  <c r="M460" i="2" s="1"/>
  <c r="L461" i="2"/>
  <c r="P461" i="2" s="1"/>
  <c r="L462" i="2"/>
  <c r="M462" i="2" s="1"/>
  <c r="L463" i="2"/>
  <c r="P463" i="2" s="1"/>
  <c r="L464" i="2"/>
  <c r="M464" i="2" s="1"/>
  <c r="L465" i="2"/>
  <c r="P465" i="2" s="1"/>
  <c r="L466" i="2"/>
  <c r="P466" i="2" s="1"/>
  <c r="L467" i="2"/>
  <c r="P467" i="2" s="1"/>
  <c r="L468" i="2"/>
  <c r="P468" i="2" s="1"/>
  <c r="L469" i="2"/>
  <c r="M469" i="2" s="1"/>
  <c r="L470" i="2"/>
  <c r="M470" i="2" s="1"/>
  <c r="L471" i="2"/>
  <c r="M471" i="2" s="1"/>
  <c r="L472" i="2"/>
  <c r="M472" i="2" s="1"/>
  <c r="L473" i="2"/>
  <c r="P473" i="2" s="1"/>
  <c r="L474" i="2"/>
  <c r="M474" i="2" s="1"/>
  <c r="L475" i="2"/>
  <c r="M475" i="2" s="1"/>
  <c r="L476" i="2"/>
  <c r="M476" i="2" s="1"/>
  <c r="L477" i="2"/>
  <c r="M477" i="2" s="1"/>
  <c r="L478" i="2"/>
  <c r="L479" i="2"/>
  <c r="P479" i="2" s="1"/>
  <c r="L480" i="2"/>
  <c r="P480" i="2" s="1"/>
  <c r="L481" i="2"/>
  <c r="P481" i="2" s="1"/>
  <c r="L482" i="2"/>
  <c r="M482" i="2" s="1"/>
  <c r="L483" i="2"/>
  <c r="M483" i="2" s="1"/>
  <c r="L484" i="2"/>
  <c r="M484" i="2" s="1"/>
  <c r="L485" i="2"/>
  <c r="P485" i="2" s="1"/>
  <c r="L486" i="2"/>
  <c r="P486" i="2" s="1"/>
  <c r="L487" i="2"/>
  <c r="M487" i="2" s="1"/>
  <c r="L488" i="2"/>
  <c r="M488" i="2" s="1"/>
  <c r="L489" i="2"/>
  <c r="P489" i="2" s="1"/>
  <c r="L490" i="2"/>
  <c r="P490" i="2" s="1"/>
  <c r="L491" i="2"/>
  <c r="P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P497" i="2" s="1"/>
  <c r="L498" i="2"/>
  <c r="M498" i="2" s="1"/>
  <c r="L499" i="2"/>
  <c r="P499" i="2" s="1"/>
  <c r="L500" i="2"/>
  <c r="M500" i="2" s="1"/>
  <c r="L501" i="2"/>
  <c r="M501" i="2" s="1"/>
  <c r="L502" i="2"/>
  <c r="M502" i="2" s="1"/>
  <c r="L503" i="2"/>
  <c r="P503" i="2" s="1"/>
  <c r="L504" i="2"/>
  <c r="P504" i="2" s="1"/>
  <c r="L505" i="2"/>
  <c r="P505" i="2" s="1"/>
  <c r="L506" i="2"/>
  <c r="P506" i="2" s="1"/>
  <c r="L507" i="2"/>
  <c r="P507" i="2" s="1"/>
  <c r="L508" i="2"/>
  <c r="M508" i="2" s="1"/>
  <c r="L509" i="2"/>
  <c r="P509" i="2" s="1"/>
  <c r="L510" i="2"/>
  <c r="M510" i="2" s="1"/>
  <c r="L511" i="2"/>
  <c r="M511" i="2" s="1"/>
  <c r="L512" i="2"/>
  <c r="P512" i="2" s="1"/>
  <c r="L513" i="2"/>
  <c r="M513" i="2" s="1"/>
  <c r="L514" i="2"/>
  <c r="P514" i="2" s="1"/>
  <c r="L515" i="2"/>
  <c r="P515" i="2" s="1"/>
  <c r="L516" i="2"/>
  <c r="P516" i="2" s="1"/>
  <c r="L517" i="2"/>
  <c r="M517" i="2" s="1"/>
  <c r="L518" i="2"/>
  <c r="P518" i="2" s="1"/>
  <c r="L519" i="2"/>
  <c r="M519" i="2" s="1"/>
  <c r="L520" i="2"/>
  <c r="M520" i="2" s="1"/>
  <c r="L521" i="2"/>
  <c r="P521" i="2" s="1"/>
  <c r="L522" i="2"/>
  <c r="P522" i="2" s="1"/>
  <c r="L523" i="2"/>
  <c r="P523" i="2" s="1"/>
  <c r="L524" i="2"/>
  <c r="M524" i="2" s="1"/>
  <c r="L525" i="2"/>
  <c r="M525" i="2" s="1"/>
  <c r="L526" i="2"/>
  <c r="P526" i="2" s="1"/>
  <c r="L527" i="2"/>
  <c r="M527" i="2" s="1"/>
  <c r="L528" i="2"/>
  <c r="P528" i="2" s="1"/>
  <c r="L529" i="2"/>
  <c r="P529" i="2" s="1"/>
  <c r="L530" i="2"/>
  <c r="M530" i="2" s="1"/>
  <c r="L531" i="2"/>
  <c r="M531" i="2" s="1"/>
  <c r="L532" i="2"/>
  <c r="M532" i="2" s="1"/>
  <c r="L533" i="2"/>
  <c r="P533" i="2" s="1"/>
  <c r="L534" i="2"/>
  <c r="M534" i="2" s="1"/>
  <c r="L535" i="2"/>
  <c r="M535" i="2" s="1"/>
  <c r="L536" i="2"/>
  <c r="P536" i="2" s="1"/>
  <c r="L537" i="2"/>
  <c r="M537" i="2" s="1"/>
  <c r="L538" i="2"/>
  <c r="P538" i="2" s="1"/>
  <c r="L539" i="2"/>
  <c r="P539" i="2" s="1"/>
  <c r="L540" i="2"/>
  <c r="M540" i="2" s="1"/>
  <c r="L541" i="2"/>
  <c r="P541" i="2" s="1"/>
  <c r="L542" i="2"/>
  <c r="P542" i="2" s="1"/>
  <c r="L543" i="2"/>
  <c r="M543" i="2" s="1"/>
  <c r="L544" i="2"/>
  <c r="M544" i="2" s="1"/>
  <c r="L545" i="2"/>
  <c r="P545" i="2" s="1"/>
  <c r="L546" i="2"/>
  <c r="P546" i="2" s="1"/>
  <c r="L547" i="2"/>
  <c r="P547" i="2" s="1"/>
  <c r="L548" i="2"/>
  <c r="P548" i="2" s="1"/>
  <c r="L549" i="2"/>
  <c r="P549" i="2" s="1"/>
  <c r="L550" i="2"/>
  <c r="L551" i="2"/>
  <c r="M551" i="2" s="1"/>
  <c r="L552" i="2"/>
  <c r="P552" i="2" s="1"/>
  <c r="L553" i="2"/>
  <c r="P553" i="2" s="1"/>
  <c r="L554" i="2"/>
  <c r="M554" i="2" s="1"/>
  <c r="L555" i="2"/>
  <c r="M555" i="2" s="1"/>
  <c r="L556" i="2"/>
  <c r="M556" i="2" s="1"/>
  <c r="L557" i="2"/>
  <c r="P557" i="2" s="1"/>
  <c r="L558" i="2"/>
  <c r="P558" i="2" s="1"/>
  <c r="L559" i="2"/>
  <c r="P559" i="2" s="1"/>
  <c r="L560" i="2"/>
  <c r="P560" i="2" s="1"/>
  <c r="L561" i="2"/>
  <c r="P561" i="2" s="1"/>
  <c r="L562" i="2"/>
  <c r="P562" i="2" s="1"/>
  <c r="L563" i="2"/>
  <c r="P563" i="2" s="1"/>
  <c r="L564" i="2"/>
  <c r="M564" i="2" s="1"/>
  <c r="L565" i="2"/>
  <c r="P565" i="2" s="1"/>
  <c r="L566" i="2"/>
  <c r="P566" i="2" s="1"/>
  <c r="L567" i="2"/>
  <c r="M567" i="2" s="1"/>
  <c r="L568" i="2"/>
  <c r="M568" i="2" s="1"/>
  <c r="L569" i="2"/>
  <c r="P569" i="2" s="1"/>
  <c r="L570" i="2"/>
  <c r="P570" i="2" s="1"/>
  <c r="L571" i="2"/>
  <c r="M571" i="2" s="1"/>
  <c r="L572" i="2"/>
  <c r="P572" i="2" s="1"/>
  <c r="L573" i="2"/>
  <c r="M573" i="2" s="1"/>
  <c r="L574" i="2"/>
  <c r="M574" i="2" s="1"/>
  <c r="L575" i="2"/>
  <c r="M575" i="2" s="1"/>
  <c r="L576" i="2"/>
  <c r="P576" i="2" s="1"/>
  <c r="L577" i="2"/>
  <c r="P577" i="2" s="1"/>
  <c r="L578" i="2"/>
  <c r="P578" i="2" s="1"/>
  <c r="L579" i="2"/>
  <c r="P579" i="2" s="1"/>
  <c r="L580" i="2"/>
  <c r="P580" i="2" s="1"/>
  <c r="L581" i="2"/>
  <c r="P581" i="2" s="1"/>
  <c r="L582" i="2"/>
  <c r="M582" i="2" s="1"/>
  <c r="L583" i="2"/>
  <c r="M583" i="2" s="1"/>
  <c r="L584" i="2"/>
  <c r="P584" i="2" s="1"/>
  <c r="L585" i="2"/>
  <c r="P585" i="2" s="1"/>
  <c r="L586" i="2"/>
  <c r="M586" i="2" s="1"/>
  <c r="L587" i="2"/>
  <c r="M587" i="2" s="1"/>
  <c r="L588" i="2"/>
  <c r="M588" i="2" s="1"/>
  <c r="L589" i="2"/>
  <c r="P589" i="2" s="1"/>
  <c r="L591" i="2"/>
  <c r="P591" i="2" s="1"/>
  <c r="L592" i="2"/>
  <c r="P592" i="2" s="1"/>
  <c r="L593" i="2"/>
  <c r="P593" i="2" s="1"/>
  <c r="L594" i="2"/>
  <c r="P594" i="2" s="1"/>
  <c r="L595" i="2"/>
  <c r="M595" i="2" s="1"/>
  <c r="L596" i="2"/>
  <c r="P596" i="2" s="1"/>
  <c r="L597" i="2"/>
  <c r="P597" i="2" s="1"/>
  <c r="M599" i="2"/>
  <c r="L600" i="2"/>
  <c r="M600" i="2" s="1"/>
  <c r="L602" i="2"/>
  <c r="P602" i="2" s="1"/>
  <c r="L604" i="2"/>
  <c r="M604" i="2" s="1"/>
  <c r="L605" i="2"/>
  <c r="P605" i="2" s="1"/>
  <c r="L606" i="2"/>
  <c r="P606" i="2" s="1"/>
  <c r="L603" i="2"/>
  <c r="P603" i="2" s="1"/>
  <c r="L607" i="2"/>
  <c r="M607" i="2" s="1"/>
  <c r="L608" i="2"/>
  <c r="M608" i="2" s="1"/>
  <c r="L609" i="2"/>
  <c r="P609" i="2" s="1"/>
  <c r="L611" i="2"/>
  <c r="P611" i="2" s="1"/>
  <c r="L612" i="2"/>
  <c r="P612" i="2" s="1"/>
  <c r="L614" i="2"/>
  <c r="M614" i="2" s="1"/>
  <c r="L613" i="2"/>
  <c r="M613" i="2" s="1"/>
  <c r="L615" i="2"/>
  <c r="M615" i="2" s="1"/>
  <c r="L616" i="2"/>
  <c r="M616" i="2" s="1"/>
  <c r="L617" i="2"/>
  <c r="P617" i="2" s="1"/>
  <c r="L618" i="2"/>
  <c r="M618" i="2" s="1"/>
  <c r="L620" i="2"/>
  <c r="P620" i="2" s="1"/>
  <c r="L621" i="2"/>
  <c r="M621" i="2" s="1"/>
  <c r="L622" i="2"/>
  <c r="P622" i="2" s="1"/>
  <c r="L623" i="2"/>
  <c r="P623" i="2" s="1"/>
  <c r="L624" i="2"/>
  <c r="P624" i="2" s="1"/>
  <c r="L625" i="2"/>
  <c r="P625" i="2" s="1"/>
  <c r="L626" i="2"/>
  <c r="M626" i="2" s="1"/>
  <c r="L628" i="2"/>
  <c r="M628" i="2" s="1"/>
  <c r="L629" i="2"/>
  <c r="P629" i="2" s="1"/>
  <c r="L630" i="2"/>
  <c r="M630" i="2" s="1"/>
  <c r="L631" i="2"/>
  <c r="P631" i="2" s="1"/>
  <c r="L632" i="2"/>
  <c r="M632" i="2" s="1"/>
  <c r="L633" i="2"/>
  <c r="P633" i="2" s="1"/>
  <c r="L634" i="2"/>
  <c r="M634" i="2" s="1"/>
  <c r="L734" i="2"/>
  <c r="M734" i="2" s="1"/>
  <c r="L736" i="2"/>
  <c r="P736" i="2" s="1"/>
  <c r="L590" i="2"/>
  <c r="P590" i="2" s="1"/>
  <c r="L598" i="2"/>
  <c r="P598" i="2" s="1"/>
  <c r="L601" i="2"/>
  <c r="M601" i="2" s="1"/>
  <c r="L619" i="2"/>
  <c r="P619" i="2" s="1"/>
  <c r="L635" i="2"/>
  <c r="M635" i="2" s="1"/>
  <c r="L636" i="2"/>
  <c r="M636" i="2" s="1"/>
  <c r="L637" i="2"/>
  <c r="M637" i="2" s="1"/>
  <c r="L638" i="2"/>
  <c r="P638" i="2" s="1"/>
  <c r="L639" i="2"/>
  <c r="P639" i="2" s="1"/>
  <c r="L640" i="2"/>
  <c r="M640" i="2" s="1"/>
  <c r="L641" i="2"/>
  <c r="M641" i="2" s="1"/>
  <c r="L642" i="2"/>
  <c r="P642" i="2" s="1"/>
  <c r="L643" i="2"/>
  <c r="M643" i="2" s="1"/>
  <c r="L644" i="2"/>
  <c r="M644" i="2" s="1"/>
  <c r="L646" i="2"/>
  <c r="P646" i="2" s="1"/>
  <c r="L647" i="2"/>
  <c r="M647" i="2" s="1"/>
  <c r="L648" i="2"/>
  <c r="M648" i="2" s="1"/>
  <c r="L650" i="2"/>
  <c r="M650" i="2" s="1"/>
  <c r="L651" i="2"/>
  <c r="P651" i="2" s="1"/>
  <c r="L652" i="2"/>
  <c r="M652" i="2" s="1"/>
  <c r="L649" i="2"/>
  <c r="P649" i="2" s="1"/>
  <c r="L653" i="2"/>
  <c r="M653" i="2" s="1"/>
  <c r="L654" i="2"/>
  <c r="M654" i="2" s="1"/>
  <c r="L655" i="2"/>
  <c r="P655" i="2" s="1"/>
  <c r="L656" i="2"/>
  <c r="M656" i="2" s="1"/>
  <c r="L657" i="2"/>
  <c r="M657" i="2" s="1"/>
  <c r="L659" i="2"/>
  <c r="M659" i="2" s="1"/>
  <c r="L660" i="2"/>
  <c r="M660" i="2" s="1"/>
  <c r="L662" i="2"/>
  <c r="P662" i="2" s="1"/>
  <c r="L661" i="2"/>
  <c r="M661" i="2" s="1"/>
  <c r="L663" i="2"/>
  <c r="M663" i="2" s="1"/>
  <c r="L665" i="2"/>
  <c r="M665" i="2" s="1"/>
  <c r="L666" i="2"/>
  <c r="P666" i="2" s="1"/>
  <c r="L664" i="2"/>
  <c r="M664" i="2" s="1"/>
  <c r="L667" i="2"/>
  <c r="M667" i="2" s="1"/>
  <c r="L668" i="2"/>
  <c r="M668" i="2" s="1"/>
  <c r="L670" i="2"/>
  <c r="M670" i="2" s="1"/>
  <c r="L671" i="2"/>
  <c r="M671" i="2" s="1"/>
  <c r="L672" i="2"/>
  <c r="P672" i="2" s="1"/>
  <c r="L673" i="2"/>
  <c r="M673" i="2" s="1"/>
  <c r="L674" i="2"/>
  <c r="M674" i="2" s="1"/>
  <c r="L675" i="2"/>
  <c r="M675" i="2" s="1"/>
  <c r="L676" i="2"/>
  <c r="M676" i="2" s="1"/>
  <c r="L678" i="2"/>
  <c r="M678" i="2" s="1"/>
  <c r="L679" i="2"/>
  <c r="P679" i="2" s="1"/>
  <c r="L680" i="2"/>
  <c r="P680" i="2" s="1"/>
  <c r="L681" i="2"/>
  <c r="P681" i="2" s="1"/>
  <c r="L683" i="2"/>
  <c r="P683" i="2" s="1"/>
  <c r="L684" i="2"/>
  <c r="P684" i="2" s="1"/>
  <c r="L686" i="2"/>
  <c r="P686" i="2" s="1"/>
  <c r="L738" i="2"/>
  <c r="M738" i="2" s="1"/>
  <c r="L739" i="2"/>
  <c r="M739" i="2" s="1"/>
  <c r="L740" i="2"/>
  <c r="P740" i="2" s="1"/>
  <c r="L669" i="2"/>
  <c r="M669" i="2" s="1"/>
  <c r="L682" i="2"/>
  <c r="M682" i="2" s="1"/>
  <c r="L685" i="2"/>
  <c r="M685" i="2" s="1"/>
  <c r="L29" i="2"/>
  <c r="P29" i="2" s="1"/>
  <c r="L30" i="2"/>
  <c r="M30" i="2" s="1"/>
  <c r="L43" i="2"/>
  <c r="M43" i="2" s="1"/>
  <c r="L63" i="2"/>
  <c r="M63" i="2" s="1"/>
  <c r="L72" i="2"/>
  <c r="P72" i="2" s="1"/>
  <c r="L74" i="2"/>
  <c r="M74" i="2" s="1"/>
  <c r="L693" i="2"/>
  <c r="P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P699" i="2" s="1"/>
  <c r="L700" i="2"/>
  <c r="P700" i="2" s="1"/>
  <c r="L701" i="2"/>
  <c r="P701" i="2" s="1"/>
  <c r="L702" i="2"/>
  <c r="P702" i="2" s="1"/>
  <c r="L703" i="2"/>
  <c r="P703" i="2" s="1"/>
  <c r="L704" i="2"/>
  <c r="P704" i="2" s="1"/>
  <c r="L705" i="2"/>
  <c r="M705" i="2" s="1"/>
  <c r="L706" i="2"/>
  <c r="M706" i="2" s="1"/>
  <c r="L707" i="2"/>
  <c r="P707" i="2" s="1"/>
  <c r="L708" i="2"/>
  <c r="M708" i="2" s="1"/>
  <c r="L709" i="2"/>
  <c r="P709" i="2" s="1"/>
  <c r="L710" i="2"/>
  <c r="M710" i="2" s="1"/>
  <c r="L711" i="2"/>
  <c r="P711" i="2" s="1"/>
  <c r="L712" i="2"/>
  <c r="M712" i="2" s="1"/>
  <c r="L713" i="2"/>
  <c r="M713" i="2" s="1"/>
  <c r="L714" i="2"/>
  <c r="M714" i="2" s="1"/>
  <c r="L715" i="2"/>
  <c r="P715" i="2" s="1"/>
  <c r="L716" i="2"/>
  <c r="M716" i="2" s="1"/>
  <c r="L717" i="2"/>
  <c r="P717" i="2" s="1"/>
  <c r="L718" i="2"/>
  <c r="M718" i="2" s="1"/>
  <c r="L719" i="2"/>
  <c r="M719" i="2" s="1"/>
  <c r="M720" i="2"/>
  <c r="L721" i="2"/>
  <c r="M721" i="2" s="1"/>
  <c r="L722" i="2"/>
  <c r="M722" i="2" s="1"/>
  <c r="L723" i="2"/>
  <c r="P723" i="2" s="1"/>
  <c r="L724" i="2"/>
  <c r="P724" i="2" s="1"/>
  <c r="L725" i="2"/>
  <c r="P725" i="2" s="1"/>
  <c r="L726" i="2"/>
  <c r="P726" i="2" s="1"/>
  <c r="L727" i="2"/>
  <c r="M727" i="2" s="1"/>
  <c r="L728" i="2"/>
  <c r="P728" i="2" s="1"/>
  <c r="L729" i="2"/>
  <c r="M729" i="2" s="1"/>
  <c r="L730" i="2"/>
  <c r="P730" i="2" s="1"/>
  <c r="L731" i="2"/>
  <c r="P731" i="2" s="1"/>
  <c r="L732" i="2"/>
  <c r="M732" i="2" s="1"/>
  <c r="L733" i="2"/>
  <c r="M733" i="2" s="1"/>
  <c r="L610" i="2"/>
  <c r="P610" i="2" s="1"/>
  <c r="L627" i="2"/>
  <c r="P627" i="2" s="1"/>
  <c r="L735" i="2"/>
  <c r="M735" i="2" s="1"/>
  <c r="L658" i="2"/>
  <c r="M658" i="2" s="1"/>
  <c r="L677" i="2"/>
  <c r="M677" i="2" s="1"/>
  <c r="L737" i="2"/>
  <c r="M737" i="2" s="1"/>
  <c r="L757" i="2"/>
  <c r="M757" i="2" s="1"/>
  <c r="M742" i="2"/>
  <c r="M743" i="2"/>
  <c r="M744" i="2"/>
  <c r="L745" i="2"/>
  <c r="M745" i="2" s="1"/>
  <c r="L746" i="2"/>
  <c r="P746" i="2" s="1"/>
  <c r="L748" i="2"/>
  <c r="P748" i="2" s="1"/>
  <c r="M750" i="2"/>
  <c r="L751" i="2"/>
  <c r="M751" i="2" s="1"/>
  <c r="L752" i="2"/>
  <c r="P752" i="2" s="1"/>
  <c r="M753" i="2"/>
  <c r="L755" i="2"/>
  <c r="M755" i="2" s="1"/>
  <c r="L756" i="2"/>
  <c r="M756" i="2" s="1"/>
  <c r="M5" i="13"/>
  <c r="M5" i="12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7" i="13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7" i="12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" i="1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" i="10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125" i="9"/>
  <c r="I76" i="9"/>
  <c r="I80" i="9"/>
  <c r="I83" i="9"/>
  <c r="I90" i="9"/>
  <c r="I109" i="9"/>
  <c r="I122" i="9"/>
  <c r="I115" i="9"/>
  <c r="I112" i="9"/>
  <c r="I117" i="9"/>
  <c r="I118" i="9"/>
  <c r="I120" i="9"/>
  <c r="I121" i="9"/>
  <c r="I123" i="9"/>
  <c r="I124" i="9"/>
  <c r="I126" i="9"/>
  <c r="I127" i="9"/>
  <c r="I130" i="9"/>
  <c r="I131" i="9"/>
  <c r="I129" i="9"/>
  <c r="I133" i="9"/>
  <c r="I116" i="9"/>
  <c r="I134" i="9"/>
  <c r="I135" i="9"/>
  <c r="I136" i="9"/>
  <c r="I137" i="9"/>
  <c r="I138" i="9"/>
  <c r="I139" i="9"/>
  <c r="I140" i="9"/>
  <c r="I141" i="9"/>
  <c r="I143" i="9"/>
  <c r="I142" i="9"/>
  <c r="I144" i="9"/>
  <c r="I145" i="9"/>
  <c r="I147" i="9"/>
  <c r="I828" i="9"/>
  <c r="I87" i="9"/>
  <c r="I92" i="9"/>
  <c r="I99" i="9"/>
  <c r="I84" i="9"/>
  <c r="I81" i="9"/>
  <c r="I75" i="9"/>
  <c r="I73" i="9"/>
  <c r="I74" i="9"/>
  <c r="I77" i="9"/>
  <c r="I78" i="9"/>
  <c r="I79" i="9"/>
  <c r="I82" i="9"/>
  <c r="I85" i="9"/>
  <c r="I86" i="9"/>
  <c r="I91" i="9"/>
  <c r="I93" i="9"/>
  <c r="I94" i="9"/>
  <c r="I95" i="9"/>
  <c r="I96" i="9"/>
  <c r="I97" i="9"/>
  <c r="I88" i="9"/>
  <c r="I98" i="9"/>
  <c r="I100" i="9"/>
  <c r="I101" i="9"/>
  <c r="I102" i="9"/>
  <c r="I103" i="9"/>
  <c r="I104" i="9"/>
  <c r="I105" i="9"/>
  <c r="I108" i="9"/>
  <c r="I110" i="9"/>
  <c r="I107" i="9"/>
  <c r="I119" i="9"/>
  <c r="I106" i="9"/>
  <c r="I111" i="9"/>
  <c r="I113" i="9"/>
  <c r="I114" i="9"/>
  <c r="I128" i="9"/>
  <c r="I132" i="9"/>
  <c r="I89" i="9"/>
  <c r="I146" i="9"/>
  <c r="I72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71" i="9"/>
  <c r="I7" i="9"/>
  <c r="I8" i="8"/>
  <c r="I29" i="8"/>
  <c r="I22" i="8"/>
  <c r="I40" i="8"/>
  <c r="I26" i="8"/>
  <c r="I11" i="8"/>
  <c r="I31" i="8"/>
  <c r="I14" i="8"/>
  <c r="I53" i="8"/>
  <c r="I651" i="8"/>
  <c r="I59" i="8"/>
  <c r="I58" i="8"/>
  <c r="I56" i="8"/>
  <c r="I55" i="8"/>
  <c r="I51" i="8"/>
  <c r="I50" i="8"/>
  <c r="I49" i="8"/>
  <c r="I48" i="8"/>
  <c r="I47" i="8"/>
  <c r="I45" i="8"/>
  <c r="I44" i="8"/>
  <c r="I43" i="8"/>
  <c r="I42" i="8"/>
  <c r="I41" i="8"/>
  <c r="I38" i="8"/>
  <c r="I37" i="8"/>
  <c r="I36" i="8"/>
  <c r="I35" i="8"/>
  <c r="I34" i="8"/>
  <c r="I33" i="8"/>
  <c r="I25" i="8"/>
  <c r="I24" i="8"/>
  <c r="I23" i="8"/>
  <c r="I21" i="8"/>
  <c r="I20" i="8"/>
  <c r="I19" i="8"/>
  <c r="I18" i="8"/>
  <c r="I17" i="8"/>
  <c r="I16" i="8"/>
  <c r="I15" i="8"/>
  <c r="I13" i="8"/>
  <c r="I12" i="8"/>
  <c r="I10" i="8"/>
  <c r="I27" i="8"/>
  <c r="I46" i="8"/>
  <c r="I30" i="8"/>
  <c r="I28" i="8"/>
  <c r="I32" i="8"/>
  <c r="I39" i="8"/>
  <c r="I52" i="8"/>
  <c r="I54" i="8"/>
  <c r="I57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637" i="8"/>
  <c r="I636" i="8"/>
  <c r="I615" i="8"/>
  <c r="I650" i="8"/>
  <c r="I620" i="8"/>
  <c r="I604" i="8"/>
  <c r="I617" i="8"/>
  <c r="I599" i="8"/>
  <c r="I614" i="8"/>
  <c r="I630" i="8"/>
  <c r="I648" i="8"/>
  <c r="I645" i="8"/>
  <c r="I644" i="8"/>
  <c r="I643" i="8"/>
  <c r="I639" i="8"/>
  <c r="I638" i="8"/>
  <c r="I635" i="8"/>
  <c r="I634" i="8"/>
  <c r="I633" i="8"/>
  <c r="I632" i="8"/>
  <c r="I631" i="8"/>
  <c r="I629" i="8"/>
  <c r="I628" i="8"/>
  <c r="I627" i="8"/>
  <c r="I624" i="8"/>
  <c r="I623" i="8"/>
  <c r="I622" i="8"/>
  <c r="I619" i="8"/>
  <c r="I612" i="8"/>
  <c r="I610" i="8"/>
  <c r="I609" i="8"/>
  <c r="I608" i="8"/>
  <c r="I607" i="8"/>
  <c r="I606" i="8"/>
  <c r="I603" i="8"/>
  <c r="I601" i="8"/>
  <c r="I600" i="8"/>
  <c r="I598" i="8"/>
  <c r="I597" i="8"/>
  <c r="I625" i="8"/>
  <c r="I618" i="8"/>
  <c r="I611" i="8"/>
  <c r="I605" i="8"/>
  <c r="I616" i="8"/>
  <c r="I596" i="8"/>
  <c r="I613" i="8"/>
  <c r="I621" i="8"/>
  <c r="I642" i="8"/>
  <c r="I647" i="8"/>
  <c r="I649" i="8"/>
  <c r="I640" i="8"/>
  <c r="I602" i="8"/>
  <c r="I626" i="8"/>
  <c r="I641" i="8"/>
  <c r="I646" i="8"/>
  <c r="I7" i="8"/>
  <c r="I9" i="8"/>
  <c r="P72" i="3" l="1"/>
  <c r="P120" i="3"/>
  <c r="P104" i="3"/>
  <c r="P577" i="5"/>
  <c r="P709" i="5"/>
  <c r="P565" i="5"/>
  <c r="P433" i="5"/>
  <c r="P421" i="5"/>
  <c r="P673" i="5"/>
  <c r="P529" i="5"/>
  <c r="P661" i="5"/>
  <c r="P649" i="5"/>
  <c r="P637" i="5"/>
  <c r="P766" i="5"/>
  <c r="M83" i="5"/>
  <c r="N83" i="5" s="1"/>
  <c r="O83" i="5" s="1"/>
  <c r="P457" i="5"/>
  <c r="P713" i="5"/>
  <c r="P689" i="5"/>
  <c r="P677" i="5"/>
  <c r="P665" i="5"/>
  <c r="P653" i="5"/>
  <c r="P641" i="5"/>
  <c r="P605" i="5"/>
  <c r="P557" i="5"/>
  <c r="P545" i="5"/>
  <c r="P521" i="5"/>
  <c r="P509" i="5"/>
  <c r="P497" i="5"/>
  <c r="P461" i="5"/>
  <c r="P401" i="5"/>
  <c r="P389" i="5"/>
  <c r="P377" i="5"/>
  <c r="P341" i="5"/>
  <c r="P317" i="5"/>
  <c r="P305" i="5"/>
  <c r="P293" i="5"/>
  <c r="P281" i="5"/>
  <c r="P269" i="5"/>
  <c r="P257" i="5"/>
  <c r="P245" i="5"/>
  <c r="P233" i="5"/>
  <c r="P221" i="5"/>
  <c r="P197" i="5"/>
  <c r="P173" i="5"/>
  <c r="P161" i="5"/>
  <c r="P149" i="5"/>
  <c r="P137" i="5"/>
  <c r="P17" i="5"/>
  <c r="P736" i="5"/>
  <c r="P712" i="5"/>
  <c r="P640" i="5"/>
  <c r="P616" i="5"/>
  <c r="P592" i="5"/>
  <c r="P568" i="5"/>
  <c r="P508" i="5"/>
  <c r="P472" i="5"/>
  <c r="P364" i="5"/>
  <c r="P352" i="5"/>
  <c r="P340" i="5"/>
  <c r="P328" i="5"/>
  <c r="P316" i="5"/>
  <c r="P292" i="5"/>
  <c r="P280" i="5"/>
  <c r="P268" i="5"/>
  <c r="P256" i="5"/>
  <c r="P244" i="5"/>
  <c r="P232" i="5"/>
  <c r="P220" i="5"/>
  <c r="P208" i="5"/>
  <c r="P196" i="5"/>
  <c r="P184" i="5"/>
  <c r="P160" i="5"/>
  <c r="P148" i="5"/>
  <c r="P136" i="5"/>
  <c r="P124" i="5"/>
  <c r="P112" i="5"/>
  <c r="P100" i="5"/>
  <c r="P88" i="5"/>
  <c r="P76" i="5"/>
  <c r="P64" i="5"/>
  <c r="P52" i="5"/>
  <c r="P40" i="5"/>
  <c r="P28" i="5"/>
  <c r="P16" i="5"/>
  <c r="P735" i="5"/>
  <c r="P723" i="5"/>
  <c r="P639" i="5"/>
  <c r="P591" i="5"/>
  <c r="P567" i="5"/>
  <c r="P459" i="5"/>
  <c r="P447" i="5"/>
  <c r="P435" i="5"/>
  <c r="P411" i="5"/>
  <c r="P375" i="5"/>
  <c r="P339" i="5"/>
  <c r="P327" i="5"/>
  <c r="P303" i="5"/>
  <c r="P291" i="5"/>
  <c r="P267" i="5"/>
  <c r="P255" i="5"/>
  <c r="P243" i="5"/>
  <c r="P231" i="5"/>
  <c r="P195" i="5"/>
  <c r="P722" i="5"/>
  <c r="P698" i="5"/>
  <c r="P662" i="5"/>
  <c r="P650" i="5"/>
  <c r="P638" i="5"/>
  <c r="P626" i="5"/>
  <c r="P614" i="5"/>
  <c r="P590" i="5"/>
  <c r="P578" i="5"/>
  <c r="P506" i="5"/>
  <c r="P362" i="5"/>
  <c r="P314" i="5"/>
  <c r="P302" i="5"/>
  <c r="P170" i="5"/>
  <c r="P74" i="5"/>
  <c r="P62" i="5"/>
  <c r="P50" i="5"/>
  <c r="P38" i="5"/>
  <c r="P26" i="5"/>
  <c r="P397" i="5"/>
  <c r="P385" i="5"/>
  <c r="P361" i="5"/>
  <c r="P349" i="5"/>
  <c r="P337" i="5"/>
  <c r="P313" i="5"/>
  <c r="P169" i="5"/>
  <c r="P157" i="5"/>
  <c r="P145" i="5"/>
  <c r="P121" i="5"/>
  <c r="P109" i="5"/>
  <c r="P97" i="5"/>
  <c r="P85" i="5"/>
  <c r="P73" i="5"/>
  <c r="P61" i="5"/>
  <c r="P37" i="5"/>
  <c r="P25" i="5"/>
  <c r="P720" i="5"/>
  <c r="P696" i="5"/>
  <c r="P648" i="5"/>
  <c r="P636" i="5"/>
  <c r="P624" i="5"/>
  <c r="P600" i="5"/>
  <c r="P588" i="5"/>
  <c r="P576" i="5"/>
  <c r="P552" i="5"/>
  <c r="P504" i="5"/>
  <c r="P384" i="5"/>
  <c r="P360" i="5"/>
  <c r="P324" i="5"/>
  <c r="P312" i="5"/>
  <c r="P300" i="5"/>
  <c r="P264" i="5"/>
  <c r="P252" i="5"/>
  <c r="P240" i="5"/>
  <c r="P204" i="5"/>
  <c r="P156" i="5"/>
  <c r="P72" i="5"/>
  <c r="P60" i="5"/>
  <c r="P48" i="5"/>
  <c r="P36" i="5"/>
  <c r="P24" i="5"/>
  <c r="P755" i="5"/>
  <c r="P743" i="5"/>
  <c r="P719" i="5"/>
  <c r="P695" i="5"/>
  <c r="P683" i="5"/>
  <c r="P659" i="5"/>
  <c r="P635" i="5"/>
  <c r="P611" i="5"/>
  <c r="P599" i="5"/>
  <c r="P575" i="5"/>
  <c r="P563" i="5"/>
  <c r="P551" i="5"/>
  <c r="P491" i="5"/>
  <c r="P227" i="5"/>
  <c r="P215" i="5"/>
  <c r="P203" i="5"/>
  <c r="P191" i="5"/>
  <c r="P179" i="5"/>
  <c r="P167" i="5"/>
  <c r="P155" i="5"/>
  <c r="P143" i="5"/>
  <c r="P131" i="5"/>
  <c r="P119" i="5"/>
  <c r="P95" i="5"/>
  <c r="P71" i="5"/>
  <c r="P742" i="5"/>
  <c r="P730" i="5"/>
  <c r="P706" i="5"/>
  <c r="P694" i="5"/>
  <c r="P658" i="5"/>
  <c r="P646" i="5"/>
  <c r="P634" i="5"/>
  <c r="P622" i="5"/>
  <c r="P574" i="5"/>
  <c r="P562" i="5"/>
  <c r="P550" i="5"/>
  <c r="P538" i="5"/>
  <c r="P526" i="5"/>
  <c r="P514" i="5"/>
  <c r="P502" i="5"/>
  <c r="P478" i="5"/>
  <c r="P406" i="5"/>
  <c r="P346" i="5"/>
  <c r="P334" i="5"/>
  <c r="P262" i="5"/>
  <c r="P250" i="5"/>
  <c r="P238" i="5"/>
  <c r="P226" i="5"/>
  <c r="P214" i="5"/>
  <c r="P202" i="5"/>
  <c r="P166" i="5"/>
  <c r="P154" i="5"/>
  <c r="P130" i="5"/>
  <c r="P118" i="5"/>
  <c r="P94" i="5"/>
  <c r="P22" i="5"/>
  <c r="P729" i="5"/>
  <c r="P717" i="5"/>
  <c r="P705" i="5"/>
  <c r="P693" i="5"/>
  <c r="P681" i="5"/>
  <c r="P657" i="5"/>
  <c r="P633" i="5"/>
  <c r="P621" i="5"/>
  <c r="P537" i="5"/>
  <c r="P513" i="5"/>
  <c r="P489" i="5"/>
  <c r="P465" i="5"/>
  <c r="P453" i="5"/>
  <c r="P441" i="5"/>
  <c r="P429" i="5"/>
  <c r="P417" i="5"/>
  <c r="P285" i="5"/>
  <c r="P261" i="5"/>
  <c r="P249" i="5"/>
  <c r="P237" i="5"/>
  <c r="P225" i="5"/>
  <c r="P213" i="5"/>
  <c r="P201" i="5"/>
  <c r="P189" i="5"/>
  <c r="P165" i="5"/>
  <c r="P153" i="5"/>
  <c r="P141" i="5"/>
  <c r="P129" i="5"/>
  <c r="P117" i="5"/>
  <c r="P105" i="5"/>
  <c r="P93" i="5"/>
  <c r="P81" i="5"/>
  <c r="P69" i="5"/>
  <c r="P57" i="5"/>
  <c r="P45" i="5"/>
  <c r="P33" i="5"/>
  <c r="P21" i="5"/>
  <c r="P765" i="5"/>
  <c r="P740" i="5"/>
  <c r="P728" i="5"/>
  <c r="P716" i="5"/>
  <c r="P704" i="5"/>
  <c r="P692" i="5"/>
  <c r="P644" i="5"/>
  <c r="P620" i="5"/>
  <c r="P608" i="5"/>
  <c r="P596" i="5"/>
  <c r="P584" i="5"/>
  <c r="P560" i="5"/>
  <c r="P488" i="5"/>
  <c r="P416" i="5"/>
  <c r="P392" i="5"/>
  <c r="P380" i="5"/>
  <c r="P368" i="5"/>
  <c r="P356" i="5"/>
  <c r="P344" i="5"/>
  <c r="P332" i="5"/>
  <c r="P188" i="5"/>
  <c r="P32" i="5"/>
  <c r="P20" i="5"/>
  <c r="P583" i="5"/>
  <c r="P571" i="5"/>
  <c r="P535" i="5"/>
  <c r="P511" i="5"/>
  <c r="P463" i="5"/>
  <c r="P451" i="5"/>
  <c r="P439" i="5"/>
  <c r="P427" i="5"/>
  <c r="P415" i="5"/>
  <c r="P391" i="5"/>
  <c r="P355" i="5"/>
  <c r="P331" i="5"/>
  <c r="P307" i="5"/>
  <c r="P31" i="5"/>
  <c r="P738" i="5"/>
  <c r="P726" i="5"/>
  <c r="P618" i="5"/>
  <c r="P606" i="5"/>
  <c r="P498" i="5"/>
  <c r="P486" i="5"/>
  <c r="P462" i="5"/>
  <c r="P438" i="5"/>
  <c r="P426" i="5"/>
  <c r="P378" i="5"/>
  <c r="P306" i="5"/>
  <c r="P282" i="5"/>
  <c r="P270" i="5"/>
  <c r="P258" i="5"/>
  <c r="P246" i="5"/>
  <c r="P234" i="5"/>
  <c r="P198" i="5"/>
  <c r="P174" i="5"/>
  <c r="P162" i="5"/>
  <c r="P150" i="5"/>
  <c r="P138" i="5"/>
  <c r="P126" i="5"/>
  <c r="P114" i="5"/>
  <c r="P90" i="5"/>
  <c r="P66" i="5"/>
  <c r="P54" i="5"/>
  <c r="P42" i="5"/>
  <c r="P30" i="5"/>
  <c r="P18" i="5"/>
  <c r="P596" i="3"/>
  <c r="P452" i="3"/>
  <c r="P308" i="3"/>
  <c r="P176" i="3"/>
  <c r="P728" i="3"/>
  <c r="P584" i="3"/>
  <c r="P164" i="3"/>
  <c r="P68" i="3"/>
  <c r="P816" i="3"/>
  <c r="P716" i="3"/>
  <c r="P572" i="3"/>
  <c r="P152" i="3"/>
  <c r="P60" i="3"/>
  <c r="P272" i="3"/>
  <c r="P144" i="3"/>
  <c r="P56" i="3"/>
  <c r="P842" i="3"/>
  <c r="P692" i="3"/>
  <c r="P548" i="3"/>
  <c r="P260" i="3"/>
  <c r="P140" i="3"/>
  <c r="P92" i="3"/>
  <c r="P48" i="3"/>
  <c r="P680" i="3"/>
  <c r="P132" i="3"/>
  <c r="P44" i="3"/>
  <c r="P812" i="3"/>
  <c r="P668" i="3"/>
  <c r="P524" i="3"/>
  <c r="P128" i="3"/>
  <c r="P36" i="3"/>
  <c r="P656" i="3"/>
  <c r="P32" i="3"/>
  <c r="P788" i="3"/>
  <c r="P500" i="3"/>
  <c r="P116" i="3"/>
  <c r="P24" i="3"/>
  <c r="P776" i="3"/>
  <c r="P212" i="3"/>
  <c r="P114" i="3"/>
  <c r="P80" i="3"/>
  <c r="P764" i="3"/>
  <c r="P620" i="3"/>
  <c r="P476" i="3"/>
  <c r="P824" i="3"/>
  <c r="P752" i="3"/>
  <c r="P608" i="3"/>
  <c r="P320" i="3"/>
  <c r="P804" i="3"/>
  <c r="P792" i="3"/>
  <c r="P756" i="3"/>
  <c r="P744" i="3"/>
  <c r="P732" i="3"/>
  <c r="P684" i="3"/>
  <c r="P660" i="3"/>
  <c r="P636" i="3"/>
  <c r="P612" i="3"/>
  <c r="P576" i="3"/>
  <c r="P84" i="3"/>
  <c r="P839" i="3"/>
  <c r="P803" i="3"/>
  <c r="P791" i="3"/>
  <c r="P779" i="3"/>
  <c r="P719" i="3"/>
  <c r="P671" i="3"/>
  <c r="P647" i="3"/>
  <c r="P623" i="3"/>
  <c r="Q623" i="3" s="1"/>
  <c r="P599" i="3"/>
  <c r="P587" i="3"/>
  <c r="P575" i="3"/>
  <c r="P551" i="3"/>
  <c r="P515" i="3"/>
  <c r="P503" i="3"/>
  <c r="P491" i="3"/>
  <c r="P479" i="3"/>
  <c r="P467" i="3"/>
  <c r="P419" i="3"/>
  <c r="P371" i="3"/>
  <c r="P347" i="3"/>
  <c r="P275" i="3"/>
  <c r="P227" i="3"/>
  <c r="P215" i="3"/>
  <c r="P203" i="3"/>
  <c r="P167" i="3"/>
  <c r="P143" i="3"/>
  <c r="P131" i="3"/>
  <c r="P107" i="3"/>
  <c r="P95" i="3"/>
  <c r="P83" i="3"/>
  <c r="P71" i="3"/>
  <c r="P59" i="3"/>
  <c r="P47" i="3"/>
  <c r="P35" i="3"/>
  <c r="P23" i="3"/>
  <c r="P850" i="3"/>
  <c r="P826" i="3"/>
  <c r="P790" i="3"/>
  <c r="P778" i="3"/>
  <c r="P766" i="3"/>
  <c r="P754" i="3"/>
  <c r="P742" i="3"/>
  <c r="P730" i="3"/>
  <c r="P718" i="3"/>
  <c r="P706" i="3"/>
  <c r="P682" i="3"/>
  <c r="Q682" i="3" s="1"/>
  <c r="P670" i="3"/>
  <c r="Q670" i="3" s="1"/>
  <c r="P634" i="3"/>
  <c r="Q634" i="3" s="1"/>
  <c r="P610" i="3"/>
  <c r="P598" i="3"/>
  <c r="P538" i="3"/>
  <c r="P514" i="3"/>
  <c r="P466" i="3"/>
  <c r="P454" i="3"/>
  <c r="P406" i="3"/>
  <c r="P382" i="3"/>
  <c r="P358" i="3"/>
  <c r="P322" i="3"/>
  <c r="P238" i="3"/>
  <c r="P226" i="3"/>
  <c r="P178" i="3"/>
  <c r="P154" i="3"/>
  <c r="P142" i="3"/>
  <c r="P106" i="3"/>
  <c r="P82" i="3"/>
  <c r="P22" i="3"/>
  <c r="P849" i="3"/>
  <c r="P837" i="3"/>
  <c r="P801" i="3"/>
  <c r="P777" i="3"/>
  <c r="P717" i="3"/>
  <c r="P693" i="3"/>
  <c r="P669" i="3"/>
  <c r="P657" i="3"/>
  <c r="P645" i="3"/>
  <c r="P621" i="3"/>
  <c r="P597" i="3"/>
  <c r="P585" i="3"/>
  <c r="P549" i="3"/>
  <c r="P537" i="3"/>
  <c r="P489" i="3"/>
  <c r="P465" i="3"/>
  <c r="P441" i="3"/>
  <c r="P333" i="3"/>
  <c r="P309" i="3"/>
  <c r="P297" i="3"/>
  <c r="P285" i="3"/>
  <c r="P273" i="3"/>
  <c r="P237" i="3"/>
  <c r="P225" i="3"/>
  <c r="P213" i="3"/>
  <c r="P201" i="3"/>
  <c r="P189" i="3"/>
  <c r="P141" i="3"/>
  <c r="P129" i="3"/>
  <c r="P117" i="3"/>
  <c r="P69" i="3"/>
  <c r="P57" i="3"/>
  <c r="P45" i="3"/>
  <c r="P33" i="3"/>
  <c r="P21" i="3"/>
  <c r="P20" i="3"/>
  <c r="P835" i="3"/>
  <c r="P811" i="3"/>
  <c r="P799" i="3"/>
  <c r="P787" i="3"/>
  <c r="P775" i="3"/>
  <c r="P739" i="3"/>
  <c r="P715" i="3"/>
  <c r="P679" i="3"/>
  <c r="P667" i="3"/>
  <c r="P643" i="3"/>
  <c r="P631" i="3"/>
  <c r="P607" i="3"/>
  <c r="P583" i="3"/>
  <c r="P487" i="3"/>
  <c r="P463" i="3"/>
  <c r="P379" i="3"/>
  <c r="P367" i="3"/>
  <c r="P355" i="3"/>
  <c r="P307" i="3"/>
  <c r="P295" i="3"/>
  <c r="P283" i="3"/>
  <c r="P175" i="3"/>
  <c r="P127" i="3"/>
  <c r="P115" i="3"/>
  <c r="P103" i="3"/>
  <c r="P91" i="3"/>
  <c r="P67" i="3"/>
  <c r="P55" i="3"/>
  <c r="P43" i="3"/>
  <c r="P31" i="3"/>
  <c r="P846" i="3"/>
  <c r="P798" i="3"/>
  <c r="P774" i="3"/>
  <c r="P762" i="3"/>
  <c r="P750" i="3"/>
  <c r="P726" i="3"/>
  <c r="P714" i="3"/>
  <c r="P678" i="3"/>
  <c r="P654" i="3"/>
  <c r="P642" i="3"/>
  <c r="P630" i="3"/>
  <c r="P618" i="3"/>
  <c r="P606" i="3"/>
  <c r="P594" i="3"/>
  <c r="P582" i="3"/>
  <c r="P570" i="3"/>
  <c r="P558" i="3"/>
  <c r="P534" i="3"/>
  <c r="P510" i="3"/>
  <c r="P486" i="3"/>
  <c r="P474" i="3"/>
  <c r="P462" i="3"/>
  <c r="P414" i="3"/>
  <c r="P402" i="3"/>
  <c r="P354" i="3"/>
  <c r="P318" i="3"/>
  <c r="P294" i="3"/>
  <c r="P258" i="3"/>
  <c r="P234" i="3"/>
  <c r="P222" i="3"/>
  <c r="P186" i="3"/>
  <c r="P150" i="3"/>
  <c r="P126" i="3"/>
  <c r="P18" i="3"/>
  <c r="P845" i="3"/>
  <c r="P833" i="3"/>
  <c r="P809" i="3"/>
  <c r="P797" i="3"/>
  <c r="P785" i="3"/>
  <c r="P773" i="3"/>
  <c r="P761" i="3"/>
  <c r="P737" i="3"/>
  <c r="P701" i="3"/>
  <c r="P689" i="3"/>
  <c r="P677" i="3"/>
  <c r="Q677" i="3" s="1"/>
  <c r="P665" i="3"/>
  <c r="P641" i="3"/>
  <c r="P593" i="3"/>
  <c r="P569" i="3"/>
  <c r="P557" i="3"/>
  <c r="P533" i="3"/>
  <c r="P509" i="3"/>
  <c r="P437" i="3"/>
  <c r="P413" i="3"/>
  <c r="P389" i="3"/>
  <c r="P365" i="3"/>
  <c r="P341" i="3"/>
  <c r="P269" i="3"/>
  <c r="P233" i="3"/>
  <c r="P221" i="3"/>
  <c r="P197" i="3"/>
  <c r="Q197" i="3" s="1"/>
  <c r="P173" i="3"/>
  <c r="P17" i="3"/>
  <c r="P856" i="3"/>
  <c r="P844" i="3"/>
  <c r="P808" i="3"/>
  <c r="P796" i="3"/>
  <c r="P784" i="3"/>
  <c r="P760" i="3"/>
  <c r="P736" i="3"/>
  <c r="P700" i="3"/>
  <c r="P664" i="3"/>
  <c r="P652" i="3"/>
  <c r="Q652" i="3" s="1"/>
  <c r="P628" i="3"/>
  <c r="P580" i="3"/>
  <c r="P556" i="3"/>
  <c r="P544" i="3"/>
  <c r="P532" i="3"/>
  <c r="P508" i="3"/>
  <c r="P484" i="3"/>
  <c r="P448" i="3"/>
  <c r="P400" i="3"/>
  <c r="P388" i="3"/>
  <c r="P376" i="3"/>
  <c r="P364" i="3"/>
  <c r="P352" i="3"/>
  <c r="P304" i="3"/>
  <c r="P292" i="3"/>
  <c r="P280" i="3"/>
  <c r="P268" i="3"/>
  <c r="P256" i="3"/>
  <c r="P244" i="3"/>
  <c r="P220" i="3"/>
  <c r="P196" i="3"/>
  <c r="Q196" i="3" s="1"/>
  <c r="P136" i="3"/>
  <c r="P40" i="3"/>
  <c r="P28" i="3"/>
  <c r="P16" i="3"/>
  <c r="P807" i="3"/>
  <c r="P795" i="3"/>
  <c r="P783" i="3"/>
  <c r="P771" i="3"/>
  <c r="P759" i="3"/>
  <c r="P747" i="3"/>
  <c r="P735" i="3"/>
  <c r="P723" i="3"/>
  <c r="P699" i="3"/>
  <c r="P675" i="3"/>
  <c r="P663" i="3"/>
  <c r="P615" i="3"/>
  <c r="Q615" i="3" s="1"/>
  <c r="P591" i="3"/>
  <c r="P579" i="3"/>
  <c r="P543" i="3"/>
  <c r="Q543" i="3" s="1"/>
  <c r="P519" i="3"/>
  <c r="P495" i="3"/>
  <c r="P483" i="3"/>
  <c r="P411" i="3"/>
  <c r="P387" i="3"/>
  <c r="P375" i="3"/>
  <c r="P339" i="3"/>
  <c r="P315" i="3"/>
  <c r="P291" i="3"/>
  <c r="P183" i="3"/>
  <c r="P159" i="3"/>
  <c r="P87" i="3"/>
  <c r="P75" i="3"/>
  <c r="P854" i="3"/>
  <c r="P806" i="3"/>
  <c r="P794" i="3"/>
  <c r="P782" i="3"/>
  <c r="P770" i="3"/>
  <c r="P758" i="3"/>
  <c r="P746" i="3"/>
  <c r="P722" i="3"/>
  <c r="P710" i="3"/>
  <c r="P698" i="3"/>
  <c r="P674" i="3"/>
  <c r="P662" i="3"/>
  <c r="P650" i="3"/>
  <c r="P626" i="3"/>
  <c r="P614" i="3"/>
  <c r="P602" i="3"/>
  <c r="P590" i="3"/>
  <c r="P578" i="3"/>
  <c r="P530" i="3"/>
  <c r="P518" i="3"/>
  <c r="P506" i="3"/>
  <c r="P494" i="3"/>
  <c r="P482" i="3"/>
  <c r="P446" i="3"/>
  <c r="P434" i="3"/>
  <c r="P398" i="3"/>
  <c r="P386" i="3"/>
  <c r="P314" i="3"/>
  <c r="P302" i="3"/>
  <c r="P278" i="3"/>
  <c r="P242" i="3"/>
  <c r="P230" i="3"/>
  <c r="P194" i="3"/>
  <c r="P134" i="3"/>
  <c r="P50" i="3"/>
  <c r="P38" i="3"/>
  <c r="P26" i="3"/>
  <c r="P841" i="3"/>
  <c r="P565" i="3"/>
  <c r="P553" i="3"/>
  <c r="P505" i="3"/>
  <c r="P493" i="3"/>
  <c r="P481" i="3"/>
  <c r="P469" i="3"/>
  <c r="P445" i="3"/>
  <c r="P409" i="3"/>
  <c r="P397" i="3"/>
  <c r="P385" i="3"/>
  <c r="P361" i="3"/>
  <c r="P349" i="3"/>
  <c r="P337" i="3"/>
  <c r="P289" i="3"/>
  <c r="P277" i="3"/>
  <c r="P121" i="3"/>
  <c r="P97" i="3"/>
  <c r="P85" i="3"/>
  <c r="P73" i="3"/>
  <c r="Q73" i="3" s="1"/>
  <c r="P61" i="3"/>
  <c r="P49" i="3"/>
  <c r="P37" i="3"/>
  <c r="P25" i="3"/>
  <c r="P733" i="2"/>
  <c r="P705" i="2"/>
  <c r="P659" i="2"/>
  <c r="P757" i="2"/>
  <c r="P697" i="2"/>
  <c r="P658" i="2"/>
  <c r="P469" i="2"/>
  <c r="P695" i="2"/>
  <c r="P657" i="2"/>
  <c r="P601" i="2"/>
  <c r="P250" i="2"/>
  <c r="P106" i="2"/>
  <c r="P729" i="2"/>
  <c r="P382" i="2"/>
  <c r="P238" i="2"/>
  <c r="P94" i="2"/>
  <c r="P721" i="2"/>
  <c r="P226" i="2"/>
  <c r="P82" i="2"/>
  <c r="P685" i="2"/>
  <c r="P517" i="2"/>
  <c r="P445" i="2"/>
  <c r="P358" i="2"/>
  <c r="P34" i="2"/>
  <c r="P719" i="2"/>
  <c r="P637" i="2"/>
  <c r="P586" i="2"/>
  <c r="P346" i="2"/>
  <c r="P22" i="2"/>
  <c r="P745" i="2"/>
  <c r="P718" i="2"/>
  <c r="P635" i="2"/>
  <c r="P334" i="2"/>
  <c r="P673" i="2"/>
  <c r="P634" i="2"/>
  <c r="P574" i="2"/>
  <c r="P502" i="2"/>
  <c r="P671" i="2"/>
  <c r="P493" i="2"/>
  <c r="P166" i="2"/>
  <c r="P670" i="2"/>
  <c r="P154" i="2"/>
  <c r="P706" i="2"/>
  <c r="P661" i="2"/>
  <c r="P142" i="2"/>
  <c r="P621" i="2"/>
  <c r="P573" i="2"/>
  <c r="P537" i="2"/>
  <c r="P525" i="2"/>
  <c r="P513" i="2"/>
  <c r="P501" i="2"/>
  <c r="P477" i="2"/>
  <c r="P453" i="2"/>
  <c r="P273" i="2"/>
  <c r="P261" i="2"/>
  <c r="P237" i="2"/>
  <c r="P165" i="2"/>
  <c r="P141" i="2"/>
  <c r="P117" i="2"/>
  <c r="P105" i="2"/>
  <c r="P81" i="2"/>
  <c r="P69" i="2"/>
  <c r="P57" i="2"/>
  <c r="P45" i="2"/>
  <c r="P33" i="2"/>
  <c r="P669" i="2"/>
  <c r="P716" i="2"/>
  <c r="P692" i="2"/>
  <c r="P668" i="2"/>
  <c r="P656" i="2"/>
  <c r="P644" i="2"/>
  <c r="P632" i="2"/>
  <c r="P608" i="2"/>
  <c r="P524" i="2"/>
  <c r="P500" i="2"/>
  <c r="P488" i="2"/>
  <c r="P476" i="2"/>
  <c r="P464" i="2"/>
  <c r="P452" i="2"/>
  <c r="P368" i="2"/>
  <c r="P332" i="2"/>
  <c r="P284" i="2"/>
  <c r="P272" i="2"/>
  <c r="P260" i="2"/>
  <c r="P236" i="2"/>
  <c r="P224" i="2"/>
  <c r="P200" i="2"/>
  <c r="P188" i="2"/>
  <c r="P164" i="2"/>
  <c r="P140" i="2"/>
  <c r="P128" i="2"/>
  <c r="P104" i="2"/>
  <c r="P56" i="2"/>
  <c r="P44" i="2"/>
  <c r="P32" i="2"/>
  <c r="P751" i="2"/>
  <c r="P739" i="2"/>
  <c r="P727" i="2"/>
  <c r="P667" i="2"/>
  <c r="P643" i="2"/>
  <c r="P607" i="2"/>
  <c r="P595" i="2"/>
  <c r="P583" i="2"/>
  <c r="P571" i="2"/>
  <c r="P535" i="2"/>
  <c r="P511" i="2"/>
  <c r="P487" i="2"/>
  <c r="P475" i="2"/>
  <c r="P391" i="2"/>
  <c r="P331" i="2"/>
  <c r="P319" i="2"/>
  <c r="P307" i="2"/>
  <c r="P295" i="2"/>
  <c r="P283" i="2"/>
  <c r="P271" i="2"/>
  <c r="P259" i="2"/>
  <c r="P247" i="2"/>
  <c r="P175" i="2"/>
  <c r="P163" i="2"/>
  <c r="P151" i="2"/>
  <c r="P139" i="2"/>
  <c r="P115" i="2"/>
  <c r="P103" i="2"/>
  <c r="P67" i="2"/>
  <c r="P55" i="2"/>
  <c r="P43" i="2"/>
  <c r="P19" i="2"/>
  <c r="P755" i="2"/>
  <c r="P738" i="2"/>
  <c r="P714" i="2"/>
  <c r="P678" i="2"/>
  <c r="P654" i="2"/>
  <c r="P630" i="2"/>
  <c r="P618" i="2"/>
  <c r="P582" i="2"/>
  <c r="P534" i="2"/>
  <c r="P510" i="2"/>
  <c r="P498" i="2"/>
  <c r="P474" i="2"/>
  <c r="P462" i="2"/>
  <c r="P450" i="2"/>
  <c r="P426" i="2"/>
  <c r="P390" i="2"/>
  <c r="P378" i="2"/>
  <c r="P366" i="2"/>
  <c r="P342" i="2"/>
  <c r="P330" i="2"/>
  <c r="P318" i="2"/>
  <c r="P306" i="2"/>
  <c r="P294" i="2"/>
  <c r="P282" i="2"/>
  <c r="P270" i="2"/>
  <c r="P246" i="2"/>
  <c r="P210" i="2"/>
  <c r="P186" i="2"/>
  <c r="P174" i="2"/>
  <c r="P162" i="2"/>
  <c r="P150" i="2"/>
  <c r="P90" i="2"/>
  <c r="P66" i="2"/>
  <c r="P42" i="2"/>
  <c r="P30" i="2"/>
  <c r="P18" i="2"/>
  <c r="P737" i="2"/>
  <c r="P713" i="2"/>
  <c r="P677" i="2"/>
  <c r="P665" i="2"/>
  <c r="P653" i="2"/>
  <c r="P641" i="2"/>
  <c r="P413" i="2"/>
  <c r="P401" i="2"/>
  <c r="P389" i="2"/>
  <c r="P365" i="2"/>
  <c r="P353" i="2"/>
  <c r="P293" i="2"/>
  <c r="P281" i="2"/>
  <c r="P257" i="2"/>
  <c r="P245" i="2"/>
  <c r="P233" i="2"/>
  <c r="P221" i="2"/>
  <c r="P173" i="2"/>
  <c r="P101" i="2"/>
  <c r="P77" i="2"/>
  <c r="P17" i="2"/>
  <c r="P682" i="2"/>
  <c r="P712" i="2"/>
  <c r="P676" i="2"/>
  <c r="P664" i="2"/>
  <c r="P652" i="2"/>
  <c r="P640" i="2"/>
  <c r="P628" i="2"/>
  <c r="P616" i="2"/>
  <c r="P604" i="2"/>
  <c r="P568" i="2"/>
  <c r="P556" i="2"/>
  <c r="P544" i="2"/>
  <c r="P532" i="2"/>
  <c r="P520" i="2"/>
  <c r="P508" i="2"/>
  <c r="P496" i="2"/>
  <c r="P484" i="2"/>
  <c r="P472" i="2"/>
  <c r="Q472" i="2" s="1"/>
  <c r="P460" i="2"/>
  <c r="P436" i="2"/>
  <c r="P424" i="2"/>
  <c r="P412" i="2"/>
  <c r="P376" i="2"/>
  <c r="P328" i="2"/>
  <c r="P316" i="2"/>
  <c r="P304" i="2"/>
  <c r="P280" i="2"/>
  <c r="P64" i="2"/>
  <c r="P52" i="2"/>
  <c r="P16" i="2"/>
  <c r="P735" i="2"/>
  <c r="Q735" i="2" s="1"/>
  <c r="P675" i="2"/>
  <c r="P663" i="2"/>
  <c r="P615" i="2"/>
  <c r="P567" i="2"/>
  <c r="P555" i="2"/>
  <c r="P543" i="2"/>
  <c r="P531" i="2"/>
  <c r="P519" i="2"/>
  <c r="P495" i="2"/>
  <c r="P483" i="2"/>
  <c r="P471" i="2"/>
  <c r="P459" i="2"/>
  <c r="Q459" i="2" s="1"/>
  <c r="P447" i="2"/>
  <c r="P435" i="2"/>
  <c r="P423" i="2"/>
  <c r="P411" i="2"/>
  <c r="P399" i="2"/>
  <c r="P387" i="2"/>
  <c r="P375" i="2"/>
  <c r="P363" i="2"/>
  <c r="P351" i="2"/>
  <c r="P303" i="2"/>
  <c r="P279" i="2"/>
  <c r="P183" i="2"/>
  <c r="P63" i="2"/>
  <c r="P51" i="2"/>
  <c r="P39" i="2"/>
  <c r="P734" i="2"/>
  <c r="P722" i="2"/>
  <c r="P710" i="2"/>
  <c r="P698" i="2"/>
  <c r="P674" i="2"/>
  <c r="P650" i="2"/>
  <c r="P626" i="2"/>
  <c r="P614" i="2"/>
  <c r="P554" i="2"/>
  <c r="P530" i="2"/>
  <c r="P494" i="2"/>
  <c r="P482" i="2"/>
  <c r="P470" i="2"/>
  <c r="P458" i="2"/>
  <c r="P446" i="2"/>
  <c r="P422" i="2"/>
  <c r="P410" i="2"/>
  <c r="P386" i="2"/>
  <c r="P374" i="2"/>
  <c r="P350" i="2"/>
  <c r="P326" i="2"/>
  <c r="P266" i="2"/>
  <c r="P242" i="2"/>
  <c r="P194" i="2"/>
  <c r="P182" i="2"/>
  <c r="P170" i="2"/>
  <c r="P122" i="2"/>
  <c r="P74" i="2"/>
  <c r="P62" i="2"/>
  <c r="P26" i="2"/>
  <c r="P385" i="2"/>
  <c r="P361" i="2"/>
  <c r="P349" i="2"/>
  <c r="P337" i="2"/>
  <c r="P325" i="2"/>
  <c r="P229" i="2"/>
  <c r="P133" i="2"/>
  <c r="P121" i="2"/>
  <c r="P61" i="2"/>
  <c r="P49" i="2"/>
  <c r="P756" i="2"/>
  <c r="P732" i="2"/>
  <c r="P708" i="2"/>
  <c r="P696" i="2"/>
  <c r="P660" i="2"/>
  <c r="P648" i="2"/>
  <c r="P636" i="2"/>
  <c r="P600" i="2"/>
  <c r="P588" i="2"/>
  <c r="P564" i="2"/>
  <c r="P540" i="2"/>
  <c r="P492" i="2"/>
  <c r="P456" i="2"/>
  <c r="P396" i="2"/>
  <c r="P372" i="2"/>
  <c r="P324" i="2"/>
  <c r="P300" i="2"/>
  <c r="P204" i="2"/>
  <c r="P132" i="2"/>
  <c r="P108" i="2"/>
  <c r="P96" i="2"/>
  <c r="P84" i="2"/>
  <c r="P60" i="2"/>
  <c r="P48" i="2"/>
  <c r="P36" i="2"/>
  <c r="P587" i="2"/>
  <c r="P575" i="2"/>
  <c r="P551" i="2"/>
  <c r="P527" i="2"/>
  <c r="P443" i="2"/>
  <c r="P419" i="2"/>
  <c r="P407" i="2"/>
  <c r="P371" i="2"/>
  <c r="P359" i="2"/>
  <c r="P335" i="2"/>
  <c r="P311" i="2"/>
  <c r="P299" i="2"/>
  <c r="P287" i="2"/>
  <c r="P167" i="2"/>
  <c r="P95" i="2"/>
  <c r="P83" i="2"/>
  <c r="P59" i="2"/>
  <c r="P47" i="2"/>
  <c r="P35" i="2"/>
  <c r="P23" i="2"/>
  <c r="M858" i="3"/>
  <c r="N858" i="3" s="1"/>
  <c r="M49" i="5"/>
  <c r="N35" i="7"/>
  <c r="N20" i="7"/>
  <c r="N80" i="7"/>
  <c r="N46" i="7"/>
  <c r="N103" i="7"/>
  <c r="O103" i="7" s="1"/>
  <c r="N91" i="7"/>
  <c r="O91" i="7" s="1"/>
  <c r="N79" i="7"/>
  <c r="N67" i="7"/>
  <c r="N56" i="7"/>
  <c r="N18" i="7"/>
  <c r="O18" i="7" s="1"/>
  <c r="N102" i="7"/>
  <c r="O102" i="7" s="1"/>
  <c r="N90" i="7"/>
  <c r="N78" i="7"/>
  <c r="N55" i="7"/>
  <c r="N44" i="7"/>
  <c r="N17" i="7"/>
  <c r="N89" i="7"/>
  <c r="O89" i="7" s="1"/>
  <c r="N77" i="7"/>
  <c r="O77" i="7" s="1"/>
  <c r="N65" i="7"/>
  <c r="O54" i="7"/>
  <c r="N43" i="7"/>
  <c r="O43" i="7" s="1"/>
  <c r="N31" i="7"/>
  <c r="O31" i="7" s="1"/>
  <c r="N16" i="7"/>
  <c r="O16" i="7" s="1"/>
  <c r="N100" i="7"/>
  <c r="N76" i="7"/>
  <c r="N53" i="7"/>
  <c r="N42" i="7"/>
  <c r="N30" i="7"/>
  <c r="O30" i="7" s="1"/>
  <c r="N52" i="7"/>
  <c r="O52" i="7" s="1"/>
  <c r="N41" i="7"/>
  <c r="O41" i="7" s="1"/>
  <c r="N29" i="7"/>
  <c r="N110" i="7"/>
  <c r="O110" i="7" s="1"/>
  <c r="N98" i="7"/>
  <c r="O98" i="7" s="1"/>
  <c r="N86" i="7"/>
  <c r="O86" i="7" s="1"/>
  <c r="N74" i="7"/>
  <c r="O74" i="7" s="1"/>
  <c r="N62" i="7"/>
  <c r="N40" i="7"/>
  <c r="N28" i="7"/>
  <c r="O109" i="7"/>
  <c r="N85" i="7"/>
  <c r="O85" i="7" s="1"/>
  <c r="N73" i="7"/>
  <c r="O73" i="7" s="1"/>
  <c r="N50" i="7"/>
  <c r="O50" i="7" s="1"/>
  <c r="N108" i="7"/>
  <c r="O108" i="7" s="1"/>
  <c r="N96" i="7"/>
  <c r="O96" i="7" s="1"/>
  <c r="N84" i="7"/>
  <c r="O84" i="7" s="1"/>
  <c r="N72" i="7"/>
  <c r="O72" i="7" s="1"/>
  <c r="N61" i="7"/>
  <c r="O61" i="7" s="1"/>
  <c r="N49" i="7"/>
  <c r="O49" i="7" s="1"/>
  <c r="N38" i="7"/>
  <c r="O38" i="7" s="1"/>
  <c r="N26" i="7"/>
  <c r="N23" i="7"/>
  <c r="N107" i="7"/>
  <c r="O107" i="7" s="1"/>
  <c r="N95" i="7"/>
  <c r="O95" i="7" s="1"/>
  <c r="N83" i="7"/>
  <c r="O83" i="7" s="1"/>
  <c r="N71" i="7"/>
  <c r="O71" i="7" s="1"/>
  <c r="N60" i="7"/>
  <c r="O60" i="7" s="1"/>
  <c r="N48" i="7"/>
  <c r="O48" i="7" s="1"/>
  <c r="N37" i="7"/>
  <c r="O37" i="7" s="1"/>
  <c r="N25" i="7"/>
  <c r="O25" i="7" s="1"/>
  <c r="N22" i="7"/>
  <c r="N59" i="7"/>
  <c r="N36" i="7"/>
  <c r="N24" i="7"/>
  <c r="M94" i="7"/>
  <c r="N94" i="7" s="1"/>
  <c r="O94" i="7" s="1"/>
  <c r="Q44" i="7"/>
  <c r="Q42" i="7"/>
  <c r="M19" i="7"/>
  <c r="N19" i="7" s="1"/>
  <c r="O19" i="7" s="1"/>
  <c r="Q17" i="7"/>
  <c r="Q80" i="7"/>
  <c r="M101" i="7"/>
  <c r="N101" i="7" s="1"/>
  <c r="O101" i="7" s="1"/>
  <c r="M69" i="7"/>
  <c r="N69" i="7" s="1"/>
  <c r="O69" i="7" s="1"/>
  <c r="M33" i="7"/>
  <c r="N33" i="7" s="1"/>
  <c r="Q33" i="7" s="1"/>
  <c r="M21" i="7"/>
  <c r="N21" i="7" s="1"/>
  <c r="O21" i="7" s="1"/>
  <c r="M58" i="7"/>
  <c r="N58" i="7" s="1"/>
  <c r="O58" i="7" s="1"/>
  <c r="M106" i="7"/>
  <c r="N106" i="7" s="1"/>
  <c r="O106" i="7" s="1"/>
  <c r="M64" i="7"/>
  <c r="N64" i="7" s="1"/>
  <c r="Q64" i="7" s="1"/>
  <c r="M81" i="7"/>
  <c r="N81" i="7" s="1"/>
  <c r="O81" i="7" s="1"/>
  <c r="Q35" i="7"/>
  <c r="M104" i="7"/>
  <c r="N104" i="7" s="1"/>
  <c r="Q104" i="7" s="1"/>
  <c r="M97" i="7"/>
  <c r="N97" i="7" s="1"/>
  <c r="O97" i="7" s="1"/>
  <c r="M32" i="7"/>
  <c r="N32" i="7" s="1"/>
  <c r="O32" i="7" s="1"/>
  <c r="M82" i="7"/>
  <c r="N82" i="7" s="1"/>
  <c r="O82" i="7" s="1"/>
  <c r="Q76" i="7"/>
  <c r="M70" i="7"/>
  <c r="N70" i="7" s="1"/>
  <c r="O70" i="7" s="1"/>
  <c r="M57" i="7"/>
  <c r="N57" i="7" s="1"/>
  <c r="O57" i="7" s="1"/>
  <c r="M88" i="7"/>
  <c r="Q88" i="7" s="1"/>
  <c r="M93" i="7"/>
  <c r="N93" i="7" s="1"/>
  <c r="O93" i="7" s="1"/>
  <c r="Q67" i="7"/>
  <c r="Q46" i="7"/>
  <c r="M34" i="7"/>
  <c r="N34" i="7" s="1"/>
  <c r="O34" i="7" s="1"/>
  <c r="M105" i="7"/>
  <c r="N105" i="7" s="1"/>
  <c r="O105" i="7" s="1"/>
  <c r="M92" i="7"/>
  <c r="N92" i="7" s="1"/>
  <c r="Q92" i="7" s="1"/>
  <c r="Q79" i="7"/>
  <c r="M45" i="7"/>
  <c r="N45" i="7" s="1"/>
  <c r="O45" i="7" s="1"/>
  <c r="O42" i="7"/>
  <c r="O90" i="7"/>
  <c r="O44" i="7"/>
  <c r="O76" i="7"/>
  <c r="O62" i="7"/>
  <c r="O100" i="7"/>
  <c r="O55" i="7"/>
  <c r="O47" i="7"/>
  <c r="Q47" i="7"/>
  <c r="O29" i="7"/>
  <c r="O80" i="7"/>
  <c r="O36" i="7"/>
  <c r="O28" i="7"/>
  <c r="O67" i="7"/>
  <c r="O53" i="7"/>
  <c r="O46" i="7"/>
  <c r="O66" i="7"/>
  <c r="O35" i="7"/>
  <c r="O26" i="7"/>
  <c r="O79" i="7"/>
  <c r="O65" i="7"/>
  <c r="O59" i="7"/>
  <c r="O78" i="7"/>
  <c r="O40" i="7"/>
  <c r="O24" i="7"/>
  <c r="Q109" i="7"/>
  <c r="M111" i="7"/>
  <c r="N111" i="7" s="1"/>
  <c r="M99" i="7"/>
  <c r="N99" i="7" s="1"/>
  <c r="Q90" i="7"/>
  <c r="M87" i="7"/>
  <c r="N87" i="7" s="1"/>
  <c r="Q78" i="7"/>
  <c r="M75" i="7"/>
  <c r="N75" i="7" s="1"/>
  <c r="Q66" i="7"/>
  <c r="M63" i="7"/>
  <c r="N63" i="7" s="1"/>
  <c r="M51" i="7"/>
  <c r="N51" i="7" s="1"/>
  <c r="M39" i="7"/>
  <c r="N39" i="7" s="1"/>
  <c r="M27" i="7"/>
  <c r="N27" i="7" s="1"/>
  <c r="M68" i="7"/>
  <c r="N68" i="7" s="1"/>
  <c r="Q40" i="7"/>
  <c r="Q28" i="7"/>
  <c r="Q100" i="7"/>
  <c r="Q38" i="7"/>
  <c r="Q26" i="7"/>
  <c r="Q55" i="7"/>
  <c r="Q36" i="7"/>
  <c r="Q24" i="7"/>
  <c r="Q89" i="7"/>
  <c r="Q65" i="7"/>
  <c r="Q53" i="7"/>
  <c r="Q41" i="7"/>
  <c r="Q29" i="7"/>
  <c r="O22" i="7"/>
  <c r="O20" i="7"/>
  <c r="O23" i="7"/>
  <c r="O17" i="7"/>
  <c r="Q20" i="7"/>
  <c r="Q23" i="7"/>
  <c r="N17" i="6"/>
  <c r="N35" i="6"/>
  <c r="O35" i="6" s="1"/>
  <c r="N16" i="6"/>
  <c r="O16" i="6" s="1"/>
  <c r="N153" i="6"/>
  <c r="O153" i="6" s="1"/>
  <c r="N141" i="6"/>
  <c r="N131" i="6"/>
  <c r="N109" i="6"/>
  <c r="N98" i="6"/>
  <c r="O98" i="6" s="1"/>
  <c r="N86" i="6"/>
  <c r="O86" i="6" s="1"/>
  <c r="N54" i="6"/>
  <c r="O54" i="6" s="1"/>
  <c r="N163" i="6"/>
  <c r="Q163" i="6" s="1"/>
  <c r="N152" i="6"/>
  <c r="O152" i="6" s="1"/>
  <c r="N119" i="6"/>
  <c r="N97" i="6"/>
  <c r="Q97" i="6" s="1"/>
  <c r="N85" i="6"/>
  <c r="O85" i="6" s="1"/>
  <c r="N76" i="6"/>
  <c r="O76" i="6" s="1"/>
  <c r="N64" i="6"/>
  <c r="O64" i="6" s="1"/>
  <c r="N33" i="6"/>
  <c r="N162" i="6"/>
  <c r="N151" i="6"/>
  <c r="N139" i="6"/>
  <c r="O139" i="6" s="1"/>
  <c r="N129" i="6"/>
  <c r="O129" i="6" s="1"/>
  <c r="N107" i="6"/>
  <c r="O107" i="6" s="1"/>
  <c r="N53" i="6"/>
  <c r="O53" i="6" s="1"/>
  <c r="N43" i="6"/>
  <c r="N110" i="6"/>
  <c r="Q110" i="6" s="1"/>
  <c r="N161" i="6"/>
  <c r="O161" i="6" s="1"/>
  <c r="N128" i="6"/>
  <c r="O128" i="6" s="1"/>
  <c r="N95" i="6"/>
  <c r="O95" i="6" s="1"/>
  <c r="N83" i="6"/>
  <c r="N74" i="6"/>
  <c r="O74" i="6" s="1"/>
  <c r="N62" i="6"/>
  <c r="O62" i="6" s="1"/>
  <c r="N52" i="6"/>
  <c r="O52" i="6" s="1"/>
  <c r="N31" i="6"/>
  <c r="O31" i="6" s="1"/>
  <c r="N142" i="6"/>
  <c r="O142" i="6" s="1"/>
  <c r="N138" i="6"/>
  <c r="O138" i="6" s="1"/>
  <c r="N127" i="6"/>
  <c r="O127" i="6" s="1"/>
  <c r="N105" i="6"/>
  <c r="O105" i="6" s="1"/>
  <c r="N73" i="6"/>
  <c r="O73" i="6" s="1"/>
  <c r="N41" i="6"/>
  <c r="N30" i="6"/>
  <c r="N23" i="6"/>
  <c r="N126" i="6"/>
  <c r="N116" i="6"/>
  <c r="O116" i="6" s="1"/>
  <c r="N93" i="6"/>
  <c r="N61" i="6"/>
  <c r="O61" i="6" s="1"/>
  <c r="N40" i="6"/>
  <c r="O40" i="6" s="1"/>
  <c r="N29" i="6"/>
  <c r="O29" i="6" s="1"/>
  <c r="N154" i="6"/>
  <c r="N22" i="6"/>
  <c r="Q22" i="6" s="1"/>
  <c r="N147" i="6"/>
  <c r="Q147" i="6" s="1"/>
  <c r="N115" i="6"/>
  <c r="O115" i="6" s="1"/>
  <c r="N81" i="6"/>
  <c r="O81" i="6" s="1"/>
  <c r="N71" i="6"/>
  <c r="O71" i="6" s="1"/>
  <c r="N60" i="6"/>
  <c r="N50" i="6"/>
  <c r="O50" i="6" s="1"/>
  <c r="N28" i="6"/>
  <c r="O28" i="6" s="1"/>
  <c r="N21" i="6"/>
  <c r="O21" i="6" s="1"/>
  <c r="O158" i="6"/>
  <c r="N146" i="6"/>
  <c r="O146" i="6" s="1"/>
  <c r="N103" i="6"/>
  <c r="O103" i="6" s="1"/>
  <c r="N91" i="6"/>
  <c r="O91" i="6" s="1"/>
  <c r="N59" i="6"/>
  <c r="O59" i="6" s="1"/>
  <c r="N49" i="6"/>
  <c r="N38" i="6"/>
  <c r="N121" i="6"/>
  <c r="O121" i="6" s="1"/>
  <c r="N20" i="6"/>
  <c r="N157" i="6"/>
  <c r="O157" i="6" s="1"/>
  <c r="N145" i="6"/>
  <c r="O145" i="6" s="1"/>
  <c r="N124" i="6"/>
  <c r="O124" i="6" s="1"/>
  <c r="N102" i="6"/>
  <c r="O102" i="6" s="1"/>
  <c r="N80" i="6"/>
  <c r="O80" i="6" s="1"/>
  <c r="N69" i="6"/>
  <c r="N48" i="6"/>
  <c r="O48" i="6" s="1"/>
  <c r="N26" i="6"/>
  <c r="Q26" i="6" s="1"/>
  <c r="N156" i="6"/>
  <c r="O156" i="6" s="1"/>
  <c r="N134" i="6"/>
  <c r="N123" i="6"/>
  <c r="O123" i="6" s="1"/>
  <c r="N68" i="6"/>
  <c r="N57" i="6"/>
  <c r="N47" i="6"/>
  <c r="O47" i="6" s="1"/>
  <c r="N37" i="6"/>
  <c r="N25" i="6"/>
  <c r="O25" i="6" s="1"/>
  <c r="N55" i="6"/>
  <c r="O55" i="6" s="1"/>
  <c r="N155" i="6"/>
  <c r="O155" i="6" s="1"/>
  <c r="N143" i="6"/>
  <c r="O143" i="6" s="1"/>
  <c r="N133" i="6"/>
  <c r="Q133" i="6" s="1"/>
  <c r="N122" i="6"/>
  <c r="O122" i="6" s="1"/>
  <c r="N88" i="6"/>
  <c r="N79" i="6"/>
  <c r="O79" i="6" s="1"/>
  <c r="N67" i="6"/>
  <c r="Q67" i="6" s="1"/>
  <c r="N56" i="6"/>
  <c r="O56" i="6" s="1"/>
  <c r="N36" i="6"/>
  <c r="O36" i="6" s="1"/>
  <c r="N24" i="6"/>
  <c r="O24" i="6" s="1"/>
  <c r="M150" i="6"/>
  <c r="N150" i="6" s="1"/>
  <c r="O150" i="6" s="1"/>
  <c r="M130" i="6"/>
  <c r="N130" i="6" s="1"/>
  <c r="Q130" i="6" s="1"/>
  <c r="M70" i="6"/>
  <c r="N70" i="6" s="1"/>
  <c r="O70" i="6" s="1"/>
  <c r="M136" i="6"/>
  <c r="N136" i="6" s="1"/>
  <c r="O136" i="6" s="1"/>
  <c r="Q104" i="6"/>
  <c r="M92" i="6"/>
  <c r="N92" i="6" s="1"/>
  <c r="O92" i="6" s="1"/>
  <c r="M45" i="6"/>
  <c r="N45" i="6" s="1"/>
  <c r="Q45" i="6" s="1"/>
  <c r="M160" i="6"/>
  <c r="N160" i="6" s="1"/>
  <c r="O160" i="6" s="1"/>
  <c r="Q141" i="6"/>
  <c r="M32" i="6"/>
  <c r="N32" i="6" s="1"/>
  <c r="Q32" i="6" s="1"/>
  <c r="M46" i="6"/>
  <c r="N46" i="6" s="1"/>
  <c r="Q46" i="6" s="1"/>
  <c r="M94" i="6"/>
  <c r="N94" i="6" s="1"/>
  <c r="O94" i="6" s="1"/>
  <c r="Q83" i="6"/>
  <c r="M44" i="6"/>
  <c r="N44" i="6" s="1"/>
  <c r="Q44" i="6" s="1"/>
  <c r="Q154" i="6"/>
  <c r="M117" i="6"/>
  <c r="N117" i="6" s="1"/>
  <c r="Q117" i="6" s="1"/>
  <c r="M100" i="6"/>
  <c r="N100" i="6" s="1"/>
  <c r="O100" i="6" s="1"/>
  <c r="O141" i="6"/>
  <c r="M112" i="6"/>
  <c r="N112" i="6" s="1"/>
  <c r="Q112" i="6" s="1"/>
  <c r="M101" i="6"/>
  <c r="N101" i="6" s="1"/>
  <c r="O101" i="6" s="1"/>
  <c r="Q153" i="6"/>
  <c r="M140" i="6"/>
  <c r="N140" i="6" s="1"/>
  <c r="O140" i="6" s="1"/>
  <c r="M135" i="6"/>
  <c r="N135" i="6" s="1"/>
  <c r="O135" i="6" s="1"/>
  <c r="M78" i="6"/>
  <c r="N78" i="6" s="1"/>
  <c r="O78" i="6" s="1"/>
  <c r="Q71" i="6"/>
  <c r="M66" i="6"/>
  <c r="N66" i="6" s="1"/>
  <c r="O66" i="6" s="1"/>
  <c r="Q134" i="6"/>
  <c r="Q128" i="6"/>
  <c r="M89" i="6"/>
  <c r="N89" i="6" s="1"/>
  <c r="Q89" i="6" s="1"/>
  <c r="M82" i="6"/>
  <c r="N82" i="6" s="1"/>
  <c r="O82" i="6" s="1"/>
  <c r="M42" i="6"/>
  <c r="N42" i="6" s="1"/>
  <c r="Q42" i="6" s="1"/>
  <c r="M149" i="6"/>
  <c r="N149" i="6" s="1"/>
  <c r="O149" i="6" s="1"/>
  <c r="Q127" i="6"/>
  <c r="M120" i="6"/>
  <c r="N120" i="6" s="1"/>
  <c r="O120" i="6" s="1"/>
  <c r="Q115" i="6"/>
  <c r="Q103" i="6"/>
  <c r="Q74" i="6"/>
  <c r="Q69" i="6"/>
  <c r="Q62" i="6"/>
  <c r="M58" i="6"/>
  <c r="N58" i="6" s="1"/>
  <c r="O58" i="6" s="1"/>
  <c r="M34" i="6"/>
  <c r="N34" i="6" s="1"/>
  <c r="O34" i="6" s="1"/>
  <c r="M114" i="6"/>
  <c r="N114" i="6" s="1"/>
  <c r="O114" i="6" s="1"/>
  <c r="Q148" i="6"/>
  <c r="M118" i="6"/>
  <c r="N118" i="6" s="1"/>
  <c r="Q118" i="6" s="1"/>
  <c r="O134" i="6"/>
  <c r="Q68" i="6"/>
  <c r="O119" i="6"/>
  <c r="O126" i="6"/>
  <c r="O88" i="6"/>
  <c r="O151" i="6"/>
  <c r="O154" i="6"/>
  <c r="O131" i="6"/>
  <c r="O104" i="6"/>
  <c r="O162" i="6"/>
  <c r="O83" i="6"/>
  <c r="O148" i="6"/>
  <c r="O109" i="6"/>
  <c r="O110" i="6"/>
  <c r="M63" i="6"/>
  <c r="N63" i="6" s="1"/>
  <c r="O33" i="6"/>
  <c r="Q131" i="6"/>
  <c r="M84" i="6"/>
  <c r="N84" i="6" s="1"/>
  <c r="Q81" i="6"/>
  <c r="Q162" i="6"/>
  <c r="O38" i="6"/>
  <c r="Q38" i="6"/>
  <c r="M159" i="6"/>
  <c r="N159" i="6" s="1"/>
  <c r="Q126" i="6"/>
  <c r="Q119" i="6"/>
  <c r="Q109" i="6"/>
  <c r="M99" i="6"/>
  <c r="N99" i="6" s="1"/>
  <c r="M96" i="6"/>
  <c r="N96" i="6" s="1"/>
  <c r="M87" i="6"/>
  <c r="N87" i="6" s="1"/>
  <c r="M77" i="6"/>
  <c r="N77" i="6" s="1"/>
  <c r="O30" i="6"/>
  <c r="M137" i="6"/>
  <c r="N137" i="6" s="1"/>
  <c r="M106" i="6"/>
  <c r="N106" i="6" s="1"/>
  <c r="Q101" i="6"/>
  <c r="O49" i="6"/>
  <c r="Q95" i="6"/>
  <c r="M90" i="6"/>
  <c r="N90" i="6" s="1"/>
  <c r="O69" i="6"/>
  <c r="M65" i="6"/>
  <c r="N65" i="6" s="1"/>
  <c r="M72" i="6"/>
  <c r="N72" i="6" s="1"/>
  <c r="O43" i="6"/>
  <c r="M111" i="6"/>
  <c r="N111" i="6" s="1"/>
  <c r="O57" i="6"/>
  <c r="M132" i="6"/>
  <c r="N132" i="6" s="1"/>
  <c r="M125" i="6"/>
  <c r="N125" i="6" s="1"/>
  <c r="M108" i="6"/>
  <c r="N108" i="6" s="1"/>
  <c r="O68" i="6"/>
  <c r="M144" i="6"/>
  <c r="N144" i="6" s="1"/>
  <c r="M113" i="6"/>
  <c r="N113" i="6" s="1"/>
  <c r="O60" i="6"/>
  <c r="O41" i="6"/>
  <c r="Q34" i="6"/>
  <c r="M75" i="6"/>
  <c r="N75" i="6" s="1"/>
  <c r="O46" i="6"/>
  <c r="M51" i="6"/>
  <c r="N51" i="6" s="1"/>
  <c r="M39" i="6"/>
  <c r="N39" i="6" s="1"/>
  <c r="Q30" i="6"/>
  <c r="M27" i="6"/>
  <c r="N27" i="6" s="1"/>
  <c r="Q88" i="6"/>
  <c r="Q76" i="6"/>
  <c r="Q64" i="6"/>
  <c r="Q33" i="6"/>
  <c r="Q43" i="6"/>
  <c r="Q60" i="6"/>
  <c r="Q41" i="6"/>
  <c r="O23" i="6"/>
  <c r="O20" i="6"/>
  <c r="O18" i="6"/>
  <c r="Q17" i="6"/>
  <c r="O17" i="6"/>
  <c r="M19" i="6"/>
  <c r="N19" i="6" s="1"/>
  <c r="Q20" i="6"/>
  <c r="Q18" i="6"/>
  <c r="Q23" i="6"/>
  <c r="M560" i="4"/>
  <c r="M489" i="4"/>
  <c r="M290" i="4"/>
  <c r="M118" i="4"/>
  <c r="M239" i="4"/>
  <c r="M217" i="4"/>
  <c r="M315" i="4"/>
  <c r="M639" i="4"/>
  <c r="M385" i="4"/>
  <c r="M72" i="4"/>
  <c r="M265" i="4"/>
  <c r="M126" i="4"/>
  <c r="M391" i="4"/>
  <c r="M136" i="4"/>
  <c r="M534" i="4"/>
  <c r="M382" i="4"/>
  <c r="M671" i="4"/>
  <c r="M479" i="4"/>
  <c r="M333" i="4"/>
  <c r="M216" i="4"/>
  <c r="M215" i="4"/>
  <c r="N215" i="4" s="1"/>
  <c r="O215" i="4" s="1"/>
  <c r="M257" i="4"/>
  <c r="M602" i="4"/>
  <c r="M441" i="4"/>
  <c r="M23" i="4"/>
  <c r="M578" i="4"/>
  <c r="N578" i="4" s="1"/>
  <c r="M528" i="4"/>
  <c r="M535" i="4"/>
  <c r="M544" i="4"/>
  <c r="M482" i="4"/>
  <c r="M304" i="4"/>
  <c r="M130" i="4"/>
  <c r="N130" i="4" s="1"/>
  <c r="M71" i="4"/>
  <c r="M663" i="4"/>
  <c r="N663" i="4" s="1"/>
  <c r="M139" i="4"/>
  <c r="M79" i="4"/>
  <c r="N79" i="4" s="1"/>
  <c r="M43" i="4"/>
  <c r="N43" i="4" s="1"/>
  <c r="O43" i="4" s="1"/>
  <c r="M643" i="4"/>
  <c r="M460" i="4"/>
  <c r="N460" i="4" s="1"/>
  <c r="Q460" i="4" s="1"/>
  <c r="M399" i="4"/>
  <c r="M293" i="4"/>
  <c r="N293" i="4" s="1"/>
  <c r="O293" i="4" s="1"/>
  <c r="M157" i="4"/>
  <c r="M594" i="4"/>
  <c r="M620" i="4"/>
  <c r="M611" i="4"/>
  <c r="M476" i="4"/>
  <c r="N476" i="4" s="1"/>
  <c r="Q476" i="4" s="1"/>
  <c r="M447" i="4"/>
  <c r="M427" i="4"/>
  <c r="N427" i="4" s="1"/>
  <c r="M619" i="4"/>
  <c r="M246" i="4"/>
  <c r="N246" i="4" s="1"/>
  <c r="O246" i="4" s="1"/>
  <c r="M185" i="4"/>
  <c r="M600" i="4"/>
  <c r="M474" i="4"/>
  <c r="M194" i="4"/>
  <c r="N194" i="4" s="1"/>
  <c r="Q194" i="4" s="1"/>
  <c r="M173" i="4"/>
  <c r="M162" i="4"/>
  <c r="N162" i="4" s="1"/>
  <c r="M106" i="4"/>
  <c r="M88" i="4"/>
  <c r="M607" i="4"/>
  <c r="M511" i="4"/>
  <c r="M443" i="4"/>
  <c r="M402" i="4"/>
  <c r="N402" i="4" s="1"/>
  <c r="M244" i="4"/>
  <c r="N244" i="4" s="1"/>
  <c r="O244" i="4" s="1"/>
  <c r="M203" i="4"/>
  <c r="M472" i="4"/>
  <c r="M421" i="4"/>
  <c r="M314" i="4"/>
  <c r="M279" i="4"/>
  <c r="N279" i="4" s="1"/>
  <c r="O279" i="4" s="1"/>
  <c r="N682" i="4"/>
  <c r="O682" i="4" s="1"/>
  <c r="M595" i="4"/>
  <c r="M175" i="4"/>
  <c r="M94" i="4"/>
  <c r="N94" i="4" s="1"/>
  <c r="M549" i="4"/>
  <c r="N549" i="4" s="1"/>
  <c r="O549" i="4" s="1"/>
  <c r="M439" i="4"/>
  <c r="N439" i="4" s="1"/>
  <c r="Q439" i="4" s="1"/>
  <c r="M356" i="4"/>
  <c r="M321" i="4"/>
  <c r="M297" i="4"/>
  <c r="M228" i="4"/>
  <c r="N228" i="4" s="1"/>
  <c r="Q228" i="4" s="1"/>
  <c r="N232" i="4"/>
  <c r="Q232" i="4" s="1"/>
  <c r="M688" i="4"/>
  <c r="M584" i="4"/>
  <c r="M524" i="4"/>
  <c r="N524" i="4" s="1"/>
  <c r="M514" i="4"/>
  <c r="N514" i="4" s="1"/>
  <c r="M438" i="4"/>
  <c r="N438" i="4" s="1"/>
  <c r="O438" i="4" s="1"/>
  <c r="M423" i="4"/>
  <c r="N423" i="4" s="1"/>
  <c r="Q423" i="4" s="1"/>
  <c r="M227" i="4"/>
  <c r="M68" i="4"/>
  <c r="M532" i="4"/>
  <c r="N532" i="4" s="1"/>
  <c r="Q532" i="4" s="1"/>
  <c r="M478" i="4"/>
  <c r="M471" i="4"/>
  <c r="M337" i="4"/>
  <c r="M243" i="4"/>
  <c r="M146" i="4"/>
  <c r="N146" i="4" s="1"/>
  <c r="M115" i="4"/>
  <c r="N115" i="4" s="1"/>
  <c r="M463" i="4"/>
  <c r="N463" i="4" s="1"/>
  <c r="M378" i="4"/>
  <c r="M668" i="4"/>
  <c r="M436" i="4"/>
  <c r="N436" i="4" s="1"/>
  <c r="O436" i="4" s="1"/>
  <c r="M344" i="4"/>
  <c r="M180" i="4"/>
  <c r="M301" i="4"/>
  <c r="M44" i="4"/>
  <c r="M34" i="4"/>
  <c r="M667" i="4"/>
  <c r="M651" i="4"/>
  <c r="N651" i="4" s="1"/>
  <c r="M635" i="4"/>
  <c r="M612" i="4"/>
  <c r="M503" i="4"/>
  <c r="M461" i="4"/>
  <c r="M325" i="4"/>
  <c r="M316" i="4"/>
  <c r="N316" i="4" s="1"/>
  <c r="M144" i="4"/>
  <c r="M104" i="4"/>
  <c r="N691" i="4"/>
  <c r="N671" i="4"/>
  <c r="N665" i="4"/>
  <c r="O665" i="4" s="1"/>
  <c r="N624" i="4"/>
  <c r="Q624" i="4" s="1"/>
  <c r="N603" i="4"/>
  <c r="O603" i="4" s="1"/>
  <c r="N595" i="4"/>
  <c r="Q595" i="4" s="1"/>
  <c r="N588" i="4"/>
  <c r="N579" i="4"/>
  <c r="N533" i="4"/>
  <c r="O533" i="4" s="1"/>
  <c r="N499" i="4"/>
  <c r="O499" i="4" s="1"/>
  <c r="N474" i="4"/>
  <c r="O474" i="4" s="1"/>
  <c r="N442" i="4"/>
  <c r="N421" i="4"/>
  <c r="Q421" i="4" s="1"/>
  <c r="N413" i="4"/>
  <c r="N403" i="4"/>
  <c r="O403" i="4" s="1"/>
  <c r="N388" i="4"/>
  <c r="O388" i="4" s="1"/>
  <c r="N372" i="4"/>
  <c r="O372" i="4" s="1"/>
  <c r="N365" i="4"/>
  <c r="O365" i="4" s="1"/>
  <c r="N333" i="4"/>
  <c r="Q333" i="4" s="1"/>
  <c r="N308" i="4"/>
  <c r="O308" i="4" s="1"/>
  <c r="N274" i="4"/>
  <c r="O274" i="4" s="1"/>
  <c r="N253" i="4"/>
  <c r="N247" i="4"/>
  <c r="O247" i="4" s="1"/>
  <c r="N223" i="4"/>
  <c r="O223" i="4" s="1"/>
  <c r="N209" i="4"/>
  <c r="O209" i="4" s="1"/>
  <c r="N173" i="4"/>
  <c r="N164" i="4"/>
  <c r="O164" i="4" s="1"/>
  <c r="N124" i="4"/>
  <c r="O124" i="4" s="1"/>
  <c r="N117" i="4"/>
  <c r="O117" i="4" s="1"/>
  <c r="N109" i="4"/>
  <c r="N72" i="4"/>
  <c r="O72" i="4" s="1"/>
  <c r="N64" i="4"/>
  <c r="N33" i="4"/>
  <c r="N18" i="4"/>
  <c r="N644" i="4"/>
  <c r="O644" i="4" s="1"/>
  <c r="N610" i="4"/>
  <c r="O610" i="4" s="1"/>
  <c r="N574" i="4"/>
  <c r="N539" i="4"/>
  <c r="O539" i="4" s="1"/>
  <c r="N508" i="4"/>
  <c r="O508" i="4" s="1"/>
  <c r="N467" i="4"/>
  <c r="O467" i="4" s="1"/>
  <c r="N441" i="4"/>
  <c r="Q441" i="4" s="1"/>
  <c r="N378" i="4"/>
  <c r="N341" i="4"/>
  <c r="O341" i="4" s="1"/>
  <c r="N294" i="4"/>
  <c r="O294" i="4" s="1"/>
  <c r="N280" i="4"/>
  <c r="N261" i="4"/>
  <c r="O261" i="4" s="1"/>
  <c r="N239" i="4"/>
  <c r="O239" i="4" s="1"/>
  <c r="N216" i="4"/>
  <c r="Q216" i="4" s="1"/>
  <c r="N208" i="4"/>
  <c r="O208" i="4" s="1"/>
  <c r="N197" i="4"/>
  <c r="O197" i="4" s="1"/>
  <c r="N188" i="4"/>
  <c r="O188" i="4" s="1"/>
  <c r="N180" i="4"/>
  <c r="Q180" i="4" s="1"/>
  <c r="N147" i="4"/>
  <c r="O147" i="4" s="1"/>
  <c r="N140" i="4"/>
  <c r="O140" i="4" s="1"/>
  <c r="N108" i="4"/>
  <c r="O108" i="4" s="1"/>
  <c r="N657" i="4"/>
  <c r="O657" i="4" s="1"/>
  <c r="N650" i="4"/>
  <c r="N636" i="4"/>
  <c r="O636" i="4" s="1"/>
  <c r="N602" i="4"/>
  <c r="O602" i="4" s="1"/>
  <c r="N555" i="4"/>
  <c r="O555" i="4" s="1"/>
  <c r="N497" i="4"/>
  <c r="O497" i="4" s="1"/>
  <c r="N487" i="4"/>
  <c r="O487" i="4" s="1"/>
  <c r="N479" i="4"/>
  <c r="O479" i="4" s="1"/>
  <c r="N450" i="4"/>
  <c r="O450" i="4" s="1"/>
  <c r="N426" i="4"/>
  <c r="O426" i="4" s="1"/>
  <c r="N420" i="4"/>
  <c r="N394" i="4"/>
  <c r="O394" i="4" s="1"/>
  <c r="N315" i="4"/>
  <c r="O315" i="4" s="1"/>
  <c r="N307" i="4"/>
  <c r="O307" i="4" s="1"/>
  <c r="N286" i="4"/>
  <c r="O286" i="4" s="1"/>
  <c r="N268" i="4"/>
  <c r="O268" i="4" s="1"/>
  <c r="N260" i="4"/>
  <c r="O260" i="4" s="1"/>
  <c r="N231" i="4"/>
  <c r="O231" i="4" s="1"/>
  <c r="N207" i="4"/>
  <c r="O207" i="4" s="1"/>
  <c r="N172" i="4"/>
  <c r="O172" i="4" s="1"/>
  <c r="N122" i="4"/>
  <c r="O122" i="4" s="1"/>
  <c r="N116" i="4"/>
  <c r="Q116" i="4" s="1"/>
  <c r="N100" i="4"/>
  <c r="O100" i="4" s="1"/>
  <c r="N86" i="4"/>
  <c r="O86" i="4" s="1"/>
  <c r="N42" i="4"/>
  <c r="O42" i="4" s="1"/>
  <c r="N32" i="4"/>
  <c r="Q32" i="4" s="1"/>
  <c r="N17" i="4"/>
  <c r="Q17" i="4" s="1"/>
  <c r="N675" i="4"/>
  <c r="N670" i="4"/>
  <c r="O670" i="4" s="1"/>
  <c r="N635" i="4"/>
  <c r="O635" i="4" s="1"/>
  <c r="O622" i="4"/>
  <c r="N594" i="4"/>
  <c r="N586" i="4"/>
  <c r="O586" i="4" s="1"/>
  <c r="N564" i="4"/>
  <c r="O564" i="4" s="1"/>
  <c r="N545" i="4"/>
  <c r="O545" i="4" s="1"/>
  <c r="N538" i="4"/>
  <c r="O538" i="4" s="1"/>
  <c r="N531" i="4"/>
  <c r="O531" i="4" s="1"/>
  <c r="N496" i="4"/>
  <c r="O496" i="4" s="1"/>
  <c r="N486" i="4"/>
  <c r="O486" i="4" s="1"/>
  <c r="N432" i="4"/>
  <c r="N385" i="4"/>
  <c r="N371" i="4"/>
  <c r="O371" i="4" s="1"/>
  <c r="N363" i="4"/>
  <c r="O363" i="4" s="1"/>
  <c r="N332" i="4"/>
  <c r="Q332" i="4" s="1"/>
  <c r="N323" i="4"/>
  <c r="O323" i="4" s="1"/>
  <c r="N306" i="4"/>
  <c r="O306" i="4" s="1"/>
  <c r="N299" i="4"/>
  <c r="O299" i="4" s="1"/>
  <c r="N285" i="4"/>
  <c r="O285" i="4" s="1"/>
  <c r="N259" i="4"/>
  <c r="O259" i="4" s="1"/>
  <c r="N230" i="4"/>
  <c r="O230" i="4" s="1"/>
  <c r="N221" i="4"/>
  <c r="O221" i="4" s="1"/>
  <c r="N206" i="4"/>
  <c r="O206" i="4" s="1"/>
  <c r="N196" i="4"/>
  <c r="N186" i="4"/>
  <c r="O186" i="4" s="1"/>
  <c r="N154" i="4"/>
  <c r="O154" i="4" s="1"/>
  <c r="N139" i="4"/>
  <c r="O139" i="4" s="1"/>
  <c r="N62" i="4"/>
  <c r="O62" i="4" s="1"/>
  <c r="N16" i="4"/>
  <c r="O16" i="4" s="1"/>
  <c r="N656" i="4"/>
  <c r="O656" i="4" s="1"/>
  <c r="N643" i="4"/>
  <c r="N630" i="4"/>
  <c r="N614" i="4"/>
  <c r="N544" i="4"/>
  <c r="O544" i="4" s="1"/>
  <c r="N485" i="4"/>
  <c r="O485" i="4" s="1"/>
  <c r="N472" i="4"/>
  <c r="N466" i="4"/>
  <c r="O466" i="4" s="1"/>
  <c r="N458" i="4"/>
  <c r="O458" i="4" s="1"/>
  <c r="N377" i="4"/>
  <c r="O377" i="4" s="1"/>
  <c r="N353" i="4"/>
  <c r="O353" i="4" s="1"/>
  <c r="N322" i="4"/>
  <c r="O322" i="4" s="1"/>
  <c r="N314" i="4"/>
  <c r="Q314" i="4" s="1"/>
  <c r="N272" i="4"/>
  <c r="O272" i="4" s="1"/>
  <c r="N258" i="4"/>
  <c r="O258" i="4" s="1"/>
  <c r="N245" i="4"/>
  <c r="N185" i="4"/>
  <c r="Q185" i="4" s="1"/>
  <c r="N121" i="4"/>
  <c r="O121" i="4" s="1"/>
  <c r="N93" i="4"/>
  <c r="O93" i="4" s="1"/>
  <c r="N85" i="4"/>
  <c r="O85" i="4" s="1"/>
  <c r="N70" i="4"/>
  <c r="O70" i="4" s="1"/>
  <c r="N61" i="4"/>
  <c r="O61" i="4" s="1"/>
  <c r="N50" i="4"/>
  <c r="O50" i="4" s="1"/>
  <c r="N31" i="4"/>
  <c r="O31" i="4" s="1"/>
  <c r="N668" i="4"/>
  <c r="Q668" i="4" s="1"/>
  <c r="N662" i="4"/>
  <c r="O662" i="4" s="1"/>
  <c r="N648" i="4"/>
  <c r="N620" i="4"/>
  <c r="O620" i="4" s="1"/>
  <c r="N607" i="4"/>
  <c r="O607" i="4" s="1"/>
  <c r="N593" i="4"/>
  <c r="O593" i="4" s="1"/>
  <c r="N584" i="4"/>
  <c r="O584" i="4" s="1"/>
  <c r="N577" i="4"/>
  <c r="O577" i="4" s="1"/>
  <c r="N571" i="4"/>
  <c r="O571" i="4" s="1"/>
  <c r="N553" i="4"/>
  <c r="O553" i="4" s="1"/>
  <c r="N511" i="4"/>
  <c r="O511" i="4" s="1"/>
  <c r="N494" i="4"/>
  <c r="N484" i="4"/>
  <c r="O484" i="4" s="1"/>
  <c r="N478" i="4"/>
  <c r="N447" i="4"/>
  <c r="Q447" i="4" s="1"/>
  <c r="N431" i="4"/>
  <c r="O431" i="4" s="1"/>
  <c r="N418" i="4"/>
  <c r="O418" i="4" s="1"/>
  <c r="N408" i="4"/>
  <c r="O408" i="4" s="1"/>
  <c r="N400" i="4"/>
  <c r="O400" i="4" s="1"/>
  <c r="N391" i="4"/>
  <c r="O391" i="4" s="1"/>
  <c r="N345" i="4"/>
  <c r="O345" i="4" s="1"/>
  <c r="N338" i="4"/>
  <c r="O338" i="4" s="1"/>
  <c r="N321" i="4"/>
  <c r="O321" i="4" s="1"/>
  <c r="N284" i="4"/>
  <c r="O284" i="4" s="1"/>
  <c r="N267" i="4"/>
  <c r="Q267" i="4" s="1"/>
  <c r="N237" i="4"/>
  <c r="O237" i="4" s="1"/>
  <c r="N220" i="4"/>
  <c r="O220" i="4" s="1"/>
  <c r="N195" i="4"/>
  <c r="O195" i="4" s="1"/>
  <c r="N177" i="4"/>
  <c r="O177" i="4" s="1"/>
  <c r="N171" i="4"/>
  <c r="O171" i="4" s="1"/>
  <c r="N145" i="4"/>
  <c r="O145" i="4" s="1"/>
  <c r="N129" i="4"/>
  <c r="O129" i="4" s="1"/>
  <c r="N106" i="4"/>
  <c r="O106" i="4" s="1"/>
  <c r="N69" i="4"/>
  <c r="O69" i="4" s="1"/>
  <c r="N60" i="4"/>
  <c r="O60" i="4" s="1"/>
  <c r="N49" i="4"/>
  <c r="N680" i="4"/>
  <c r="O680" i="4" s="1"/>
  <c r="N674" i="4"/>
  <c r="O674" i="4" s="1"/>
  <c r="N634" i="4"/>
  <c r="N629" i="4"/>
  <c r="O629" i="4" s="1"/>
  <c r="O600" i="4"/>
  <c r="N561" i="4"/>
  <c r="O561" i="4" s="1"/>
  <c r="N535" i="4"/>
  <c r="O535" i="4" s="1"/>
  <c r="N520" i="4"/>
  <c r="O520" i="4" s="1"/>
  <c r="N504" i="4"/>
  <c r="O504" i="4" s="1"/>
  <c r="N471" i="4"/>
  <c r="O471" i="4" s="1"/>
  <c r="N424" i="4"/>
  <c r="O424" i="4" s="1"/>
  <c r="N407" i="4"/>
  <c r="O407" i="4" s="1"/>
  <c r="N399" i="4"/>
  <c r="O399" i="4" s="1"/>
  <c r="N376" i="4"/>
  <c r="Q376" i="4" s="1"/>
  <c r="N337" i="4"/>
  <c r="Q337" i="4" s="1"/>
  <c r="N305" i="4"/>
  <c r="N291" i="4"/>
  <c r="N278" i="4"/>
  <c r="O278" i="4" s="1"/>
  <c r="N271" i="4"/>
  <c r="O271" i="4" s="1"/>
  <c r="N257" i="4"/>
  <c r="Q257" i="4" s="1"/>
  <c r="N250" i="4"/>
  <c r="Q250" i="4" s="1"/>
  <c r="N213" i="4"/>
  <c r="O213" i="4" s="1"/>
  <c r="N203" i="4"/>
  <c r="O203" i="4" s="1"/>
  <c r="N184" i="4"/>
  <c r="O184" i="4" s="1"/>
  <c r="N170" i="4"/>
  <c r="O170" i="4" s="1"/>
  <c r="N161" i="4"/>
  <c r="Q161" i="4" s="1"/>
  <c r="N153" i="4"/>
  <c r="O153" i="4" s="1"/>
  <c r="N144" i="4"/>
  <c r="Q144" i="4" s="1"/>
  <c r="N98" i="4"/>
  <c r="O98" i="4" s="1"/>
  <c r="N91" i="4"/>
  <c r="O91" i="4" s="1"/>
  <c r="N84" i="4"/>
  <c r="O84" i="4" s="1"/>
  <c r="N76" i="4"/>
  <c r="O76" i="4" s="1"/>
  <c r="N68" i="4"/>
  <c r="Q68" i="4" s="1"/>
  <c r="N59" i="4"/>
  <c r="O59" i="4" s="1"/>
  <c r="N48" i="4"/>
  <c r="O48" i="4" s="1"/>
  <c r="N38" i="4"/>
  <c r="O38" i="4" s="1"/>
  <c r="N23" i="4"/>
  <c r="O23" i="4" s="1"/>
  <c r="N689" i="4"/>
  <c r="O689" i="4" s="1"/>
  <c r="N641" i="4"/>
  <c r="O641" i="4" s="1"/>
  <c r="N612" i="4"/>
  <c r="Q612" i="4" s="1"/>
  <c r="N583" i="4"/>
  <c r="O583" i="4" s="1"/>
  <c r="N560" i="4"/>
  <c r="Q560" i="4" s="1"/>
  <c r="N543" i="4"/>
  <c r="O543" i="4" s="1"/>
  <c r="N528" i="4"/>
  <c r="O528" i="4" s="1"/>
  <c r="N519" i="4"/>
  <c r="O519" i="4" s="1"/>
  <c r="N503" i="4"/>
  <c r="Q503" i="4" s="1"/>
  <c r="N477" i="4"/>
  <c r="O477" i="4" s="1"/>
  <c r="N446" i="4"/>
  <c r="O446" i="4" s="1"/>
  <c r="N430" i="4"/>
  <c r="N416" i="4"/>
  <c r="O416" i="4" s="1"/>
  <c r="N390" i="4"/>
  <c r="O390" i="4" s="1"/>
  <c r="N369" i="4"/>
  <c r="N359" i="4"/>
  <c r="O359" i="4" s="1"/>
  <c r="N350" i="4"/>
  <c r="O350" i="4" s="1"/>
  <c r="N344" i="4"/>
  <c r="O344" i="4" s="1"/>
  <c r="N312" i="4"/>
  <c r="O312" i="4" s="1"/>
  <c r="N304" i="4"/>
  <c r="Q304" i="4" s="1"/>
  <c r="N298" i="4"/>
  <c r="O298" i="4" s="1"/>
  <c r="N283" i="4"/>
  <c r="O283" i="4" s="1"/>
  <c r="N243" i="4"/>
  <c r="O243" i="4" s="1"/>
  <c r="N235" i="4"/>
  <c r="O235" i="4" s="1"/>
  <c r="N227" i="4"/>
  <c r="O227" i="4" s="1"/>
  <c r="N175" i="4"/>
  <c r="O175" i="4" s="1"/>
  <c r="N169" i="4"/>
  <c r="O169" i="4" s="1"/>
  <c r="N160" i="4"/>
  <c r="O160" i="4" s="1"/>
  <c r="N136" i="4"/>
  <c r="Q136" i="4" s="1"/>
  <c r="N128" i="4"/>
  <c r="N119" i="4"/>
  <c r="O119" i="4" s="1"/>
  <c r="N105" i="4"/>
  <c r="O105" i="4" s="1"/>
  <c r="N83" i="4"/>
  <c r="O83" i="4" s="1"/>
  <c r="N58" i="4"/>
  <c r="O58" i="4" s="1"/>
  <c r="N47" i="4"/>
  <c r="O47" i="4" s="1"/>
  <c r="N37" i="4"/>
  <c r="O37" i="4" s="1"/>
  <c r="N28" i="4"/>
  <c r="O28" i="4" s="1"/>
  <c r="N633" i="4"/>
  <c r="N627" i="4"/>
  <c r="O627" i="4" s="1"/>
  <c r="N619" i="4"/>
  <c r="N605" i="4"/>
  <c r="O605" i="4" s="1"/>
  <c r="N591" i="4"/>
  <c r="O591" i="4" s="1"/>
  <c r="N582" i="4"/>
  <c r="O582" i="4" s="1"/>
  <c r="N576" i="4"/>
  <c r="O576" i="4" s="1"/>
  <c r="N570" i="4"/>
  <c r="O570" i="4" s="1"/>
  <c r="N551" i="4"/>
  <c r="O551" i="4" s="1"/>
  <c r="N482" i="4"/>
  <c r="O482" i="4" s="1"/>
  <c r="N470" i="4"/>
  <c r="O470" i="4" s="1"/>
  <c r="N455" i="4"/>
  <c r="O455" i="4" s="1"/>
  <c r="N382" i="4"/>
  <c r="O382" i="4" s="1"/>
  <c r="N336" i="4"/>
  <c r="O336" i="4" s="1"/>
  <c r="N290" i="4"/>
  <c r="O290" i="4" s="1"/>
  <c r="N282" i="4"/>
  <c r="O282" i="4" s="1"/>
  <c r="N265" i="4"/>
  <c r="O265" i="4" s="1"/>
  <c r="N211" i="4"/>
  <c r="O211" i="4" s="1"/>
  <c r="N159" i="4"/>
  <c r="O159" i="4" s="1"/>
  <c r="N151" i="4"/>
  <c r="O151" i="4" s="1"/>
  <c r="N143" i="4"/>
  <c r="O143" i="4" s="1"/>
  <c r="N127" i="4"/>
  <c r="O127" i="4" s="1"/>
  <c r="N112" i="4"/>
  <c r="O112" i="4" s="1"/>
  <c r="N104" i="4"/>
  <c r="Q104" i="4" s="1"/>
  <c r="N97" i="4"/>
  <c r="O97" i="4" s="1"/>
  <c r="N82" i="4"/>
  <c r="O82" i="4" s="1"/>
  <c r="N57" i="4"/>
  <c r="O57" i="4" s="1"/>
  <c r="N46" i="4"/>
  <c r="O46" i="4" s="1"/>
  <c r="N36" i="4"/>
  <c r="O36" i="4" s="1"/>
  <c r="N688" i="4"/>
  <c r="O688" i="4" s="1"/>
  <c r="N678" i="4"/>
  <c r="Q678" i="4" s="1"/>
  <c r="N672" i="4"/>
  <c r="O672" i="4" s="1"/>
  <c r="N667" i="4"/>
  <c r="N660" i="4"/>
  <c r="O660" i="4" s="1"/>
  <c r="N654" i="4"/>
  <c r="Q654" i="4" s="1"/>
  <c r="N646" i="4"/>
  <c r="O646" i="4" s="1"/>
  <c r="N639" i="4"/>
  <c r="O639" i="4" s="1"/>
  <c r="N626" i="4"/>
  <c r="O626" i="4" s="1"/>
  <c r="N611" i="4"/>
  <c r="O611" i="4" s="1"/>
  <c r="N581" i="4"/>
  <c r="O581" i="4" s="1"/>
  <c r="N569" i="4"/>
  <c r="O569" i="4" s="1"/>
  <c r="N559" i="4"/>
  <c r="O559" i="4" s="1"/>
  <c r="N550" i="4"/>
  <c r="O550" i="4" s="1"/>
  <c r="N534" i="4"/>
  <c r="Q534" i="4" s="1"/>
  <c r="O517" i="4"/>
  <c r="N415" i="4"/>
  <c r="O415" i="4" s="1"/>
  <c r="N405" i="4"/>
  <c r="O405" i="4" s="1"/>
  <c r="N358" i="4"/>
  <c r="O358" i="4" s="1"/>
  <c r="N349" i="4"/>
  <c r="Q349" i="4" s="1"/>
  <c r="N335" i="4"/>
  <c r="O335" i="4" s="1"/>
  <c r="N318" i="4"/>
  <c r="O318" i="4" s="1"/>
  <c r="N297" i="4"/>
  <c r="O297" i="4" s="1"/>
  <c r="N270" i="4"/>
  <c r="Q270" i="4" s="1"/>
  <c r="N249" i="4"/>
  <c r="Q249" i="4" s="1"/>
  <c r="N219" i="4"/>
  <c r="Q219" i="4" s="1"/>
  <c r="N201" i="4"/>
  <c r="O201" i="4" s="1"/>
  <c r="N182" i="4"/>
  <c r="O182" i="4" s="1"/>
  <c r="N142" i="4"/>
  <c r="O142" i="4" s="1"/>
  <c r="N135" i="4"/>
  <c r="O135" i="4" s="1"/>
  <c r="N126" i="4"/>
  <c r="O126" i="4" s="1"/>
  <c r="N118" i="4"/>
  <c r="Q118" i="4" s="1"/>
  <c r="N96" i="4"/>
  <c r="O96" i="4" s="1"/>
  <c r="N74" i="4"/>
  <c r="Q74" i="4" s="1"/>
  <c r="N45" i="4"/>
  <c r="O45" i="4" s="1"/>
  <c r="N35" i="4"/>
  <c r="O35" i="4" s="1"/>
  <c r="N26" i="4"/>
  <c r="O26" i="4" s="1"/>
  <c r="N21" i="4"/>
  <c r="O21" i="4" s="1"/>
  <c r="N653" i="4"/>
  <c r="O653" i="4" s="1"/>
  <c r="O618" i="4"/>
  <c r="N604" i="4"/>
  <c r="O604" i="4" s="1"/>
  <c r="N541" i="4"/>
  <c r="O541" i="4" s="1"/>
  <c r="N526" i="4"/>
  <c r="O526" i="4" s="1"/>
  <c r="N509" i="4"/>
  <c r="N501" i="4"/>
  <c r="O501" i="4" s="1"/>
  <c r="N489" i="4"/>
  <c r="O489" i="4" s="1"/>
  <c r="N443" i="4"/>
  <c r="O443" i="4" s="1"/>
  <c r="N389" i="4"/>
  <c r="N381" i="4"/>
  <c r="O381" i="4" s="1"/>
  <c r="N342" i="4"/>
  <c r="O342" i="4" s="1"/>
  <c r="N309" i="4"/>
  <c r="O309" i="4" s="1"/>
  <c r="N302" i="4"/>
  <c r="O302" i="4" s="1"/>
  <c r="N281" i="4"/>
  <c r="O281" i="4" s="1"/>
  <c r="N242" i="4"/>
  <c r="O242" i="4" s="1"/>
  <c r="N225" i="4"/>
  <c r="O225" i="4" s="1"/>
  <c r="N191" i="4"/>
  <c r="O191" i="4" s="1"/>
  <c r="N174" i="4"/>
  <c r="O174" i="4" s="1"/>
  <c r="N149" i="4"/>
  <c r="O149" i="4" s="1"/>
  <c r="N134" i="4"/>
  <c r="O134" i="4" s="1"/>
  <c r="N88" i="4"/>
  <c r="O88" i="4" s="1"/>
  <c r="N44" i="4"/>
  <c r="O44" i="4" s="1"/>
  <c r="N34" i="4"/>
  <c r="Q34" i="4" s="1"/>
  <c r="N25" i="4"/>
  <c r="N20" i="4"/>
  <c r="O20" i="4" s="1"/>
  <c r="N677" i="4"/>
  <c r="O677" i="4" s="1"/>
  <c r="N666" i="4"/>
  <c r="O666" i="4" s="1"/>
  <c r="N658" i="4"/>
  <c r="O658" i="4" s="1"/>
  <c r="N645" i="4"/>
  <c r="Q645" i="4" s="1"/>
  <c r="N638" i="4"/>
  <c r="O638" i="4" s="1"/>
  <c r="N632" i="4"/>
  <c r="O632" i="4" s="1"/>
  <c r="N617" i="4"/>
  <c r="O617" i="4" s="1"/>
  <c r="N567" i="4"/>
  <c r="O567" i="4" s="1"/>
  <c r="N557" i="4"/>
  <c r="O557" i="4" s="1"/>
  <c r="N500" i="4"/>
  <c r="O500" i="4" s="1"/>
  <c r="N475" i="4"/>
  <c r="O475" i="4" s="1"/>
  <c r="N461" i="4"/>
  <c r="O461" i="4" s="1"/>
  <c r="N422" i="4"/>
  <c r="O422" i="4" s="1"/>
  <c r="N396" i="4"/>
  <c r="O396" i="4" s="1"/>
  <c r="N356" i="4"/>
  <c r="O356" i="4" s="1"/>
  <c r="N348" i="4"/>
  <c r="Q348" i="4" s="1"/>
  <c r="N325" i="4"/>
  <c r="O325" i="4" s="1"/>
  <c r="N317" i="4"/>
  <c r="O317" i="4" s="1"/>
  <c r="N296" i="4"/>
  <c r="O296" i="4" s="1"/>
  <c r="N269" i="4"/>
  <c r="O269" i="4" s="1"/>
  <c r="N263" i="4"/>
  <c r="N248" i="4"/>
  <c r="O248" i="4" s="1"/>
  <c r="N217" i="4"/>
  <c r="O217" i="4" s="1"/>
  <c r="N199" i="4"/>
  <c r="O199" i="4" s="1"/>
  <c r="N181" i="4"/>
  <c r="O181" i="4" s="1"/>
  <c r="N157" i="4"/>
  <c r="O157" i="4" s="1"/>
  <c r="N148" i="4"/>
  <c r="O148" i="4" s="1"/>
  <c r="N141" i="4"/>
  <c r="Q141" i="4" s="1"/>
  <c r="N133" i="4"/>
  <c r="O133" i="4" s="1"/>
  <c r="N110" i="4"/>
  <c r="Q110" i="4" s="1"/>
  <c r="N103" i="4"/>
  <c r="O103" i="4" s="1"/>
  <c r="N95" i="4"/>
  <c r="O95" i="4" s="1"/>
  <c r="N81" i="4"/>
  <c r="O81" i="4" s="1"/>
  <c r="N73" i="4"/>
  <c r="O73" i="4" s="1"/>
  <c r="N54" i="4"/>
  <c r="O54" i="4" s="1"/>
  <c r="N24" i="4"/>
  <c r="O24" i="4" s="1"/>
  <c r="O64" i="4"/>
  <c r="Q64" i="4"/>
  <c r="M585" i="4"/>
  <c r="N585" i="4" s="1"/>
  <c r="O585" i="4" s="1"/>
  <c r="M417" i="4"/>
  <c r="N417" i="4" s="1"/>
  <c r="M355" i="4"/>
  <c r="N355" i="4" s="1"/>
  <c r="O355" i="4" s="1"/>
  <c r="M642" i="4"/>
  <c r="N642" i="4" s="1"/>
  <c r="O642" i="4" s="1"/>
  <c r="M623" i="4"/>
  <c r="N623" i="4" s="1"/>
  <c r="O623" i="4" s="1"/>
  <c r="M597" i="4"/>
  <c r="N597" i="4" s="1"/>
  <c r="O597" i="4" s="1"/>
  <c r="M548" i="4"/>
  <c r="N548" i="4" s="1"/>
  <c r="Q548" i="4" s="1"/>
  <c r="M536" i="4"/>
  <c r="N536" i="4" s="1"/>
  <c r="O536" i="4" s="1"/>
  <c r="M448" i="4"/>
  <c r="N448" i="4" s="1"/>
  <c r="M434" i="4"/>
  <c r="N434" i="4" s="1"/>
  <c r="O434" i="4" s="1"/>
  <c r="M428" i="4"/>
  <c r="O428" i="4" s="1"/>
  <c r="M410" i="4"/>
  <c r="N410" i="4" s="1"/>
  <c r="M395" i="4"/>
  <c r="N395" i="4" s="1"/>
  <c r="O395" i="4" s="1"/>
  <c r="M354" i="4"/>
  <c r="N354" i="4" s="1"/>
  <c r="M324" i="4"/>
  <c r="N324" i="4" s="1"/>
  <c r="M22" i="4"/>
  <c r="N22" i="4" s="1"/>
  <c r="O22" i="4" s="1"/>
  <c r="M684" i="4"/>
  <c r="N684" i="4" s="1"/>
  <c r="Q650" i="4"/>
  <c r="M568" i="4"/>
  <c r="N568" i="4" s="1"/>
  <c r="O568" i="4" s="1"/>
  <c r="M510" i="4"/>
  <c r="N510" i="4" s="1"/>
  <c r="O510" i="4" s="1"/>
  <c r="M481" i="4"/>
  <c r="N481" i="4" s="1"/>
  <c r="O481" i="4" s="1"/>
  <c r="M465" i="4"/>
  <c r="N465" i="4" s="1"/>
  <c r="O465" i="4" s="1"/>
  <c r="M457" i="4"/>
  <c r="N457" i="4" s="1"/>
  <c r="M361" i="4"/>
  <c r="N361" i="4" s="1"/>
  <c r="O361" i="4" s="1"/>
  <c r="M592" i="4"/>
  <c r="N592" i="4" s="1"/>
  <c r="M554" i="4"/>
  <c r="N554" i="4" s="1"/>
  <c r="O554" i="4" s="1"/>
  <c r="M368" i="4"/>
  <c r="N368" i="4" s="1"/>
  <c r="O368" i="4" s="1"/>
  <c r="M360" i="4"/>
  <c r="N360" i="4" s="1"/>
  <c r="O360" i="4" s="1"/>
  <c r="M573" i="4"/>
  <c r="N573" i="4" s="1"/>
  <c r="O573" i="4" s="1"/>
  <c r="M669" i="4"/>
  <c r="N669" i="4" s="1"/>
  <c r="O669" i="4" s="1"/>
  <c r="M659" i="4"/>
  <c r="N659" i="4" s="1"/>
  <c r="O659" i="4" s="1"/>
  <c r="M606" i="4"/>
  <c r="N606" i="4" s="1"/>
  <c r="O606" i="4" s="1"/>
  <c r="M546" i="4"/>
  <c r="N546" i="4" s="1"/>
  <c r="Q546" i="4" s="1"/>
  <c r="M522" i="4"/>
  <c r="N522" i="4" s="1"/>
  <c r="Q522" i="4" s="1"/>
  <c r="M492" i="4"/>
  <c r="N492" i="4" s="1"/>
  <c r="O492" i="4" s="1"/>
  <c r="M351" i="4"/>
  <c r="N351" i="4" s="1"/>
  <c r="O351" i="4" s="1"/>
  <c r="M331" i="4"/>
  <c r="N331" i="4" s="1"/>
  <c r="O331" i="4" s="1"/>
  <c r="M596" i="4"/>
  <c r="N596" i="4" s="1"/>
  <c r="O596" i="4" s="1"/>
  <c r="M529" i="4"/>
  <c r="N529" i="4" s="1"/>
  <c r="M515" i="4"/>
  <c r="N515" i="4" s="1"/>
  <c r="O515" i="4" s="1"/>
  <c r="M683" i="4"/>
  <c r="N683" i="4" s="1"/>
  <c r="M655" i="4"/>
  <c r="N655" i="4" s="1"/>
  <c r="M589" i="4"/>
  <c r="N589" i="4" s="1"/>
  <c r="O589" i="4" s="1"/>
  <c r="M572" i="4"/>
  <c r="N572" i="4" s="1"/>
  <c r="M540" i="4"/>
  <c r="N540" i="4" s="1"/>
  <c r="O540" i="4" s="1"/>
  <c r="M521" i="4"/>
  <c r="N521" i="4" s="1"/>
  <c r="O521" i="4" s="1"/>
  <c r="M498" i="4"/>
  <c r="N498" i="4" s="1"/>
  <c r="O498" i="4" s="1"/>
  <c r="M414" i="4"/>
  <c r="N414" i="4" s="1"/>
  <c r="O414" i="4" s="1"/>
  <c r="M392" i="4"/>
  <c r="N392" i="4" s="1"/>
  <c r="O392" i="4" s="1"/>
  <c r="M386" i="4"/>
  <c r="N386" i="4" s="1"/>
  <c r="O386" i="4" s="1"/>
  <c r="M329" i="4"/>
  <c r="N329" i="4" s="1"/>
  <c r="O329" i="4" s="1"/>
  <c r="M687" i="4"/>
  <c r="N687" i="4" s="1"/>
  <c r="O687" i="4" s="1"/>
  <c r="M621" i="4"/>
  <c r="N621" i="4" s="1"/>
  <c r="O621" i="4" s="1"/>
  <c r="M615" i="4"/>
  <c r="N615" i="4" s="1"/>
  <c r="O615" i="4" s="1"/>
  <c r="M552" i="4"/>
  <c r="N552" i="4" s="1"/>
  <c r="O552" i="4" s="1"/>
  <c r="M490" i="4"/>
  <c r="N490" i="4" s="1"/>
  <c r="O490" i="4" s="1"/>
  <c r="M425" i="4"/>
  <c r="N425" i="4" s="1"/>
  <c r="O425" i="4" s="1"/>
  <c r="M319" i="4"/>
  <c r="N319" i="4" s="1"/>
  <c r="O319" i="4" s="1"/>
  <c r="M565" i="4"/>
  <c r="N565" i="4" s="1"/>
  <c r="O565" i="4" s="1"/>
  <c r="M419" i="4"/>
  <c r="N419" i="4" s="1"/>
  <c r="O419" i="4" s="1"/>
  <c r="O413" i="4"/>
  <c r="Q413" i="4"/>
  <c r="M406" i="4"/>
  <c r="N406" i="4" s="1"/>
  <c r="M343" i="4"/>
  <c r="N343" i="4" s="1"/>
  <c r="M647" i="4"/>
  <c r="N647" i="4" s="1"/>
  <c r="M558" i="4"/>
  <c r="N558" i="4" s="1"/>
  <c r="M527" i="4"/>
  <c r="N527" i="4" s="1"/>
  <c r="O527" i="4" s="1"/>
  <c r="M502" i="4"/>
  <c r="N502" i="4" s="1"/>
  <c r="M473" i="4"/>
  <c r="N473" i="4" s="1"/>
  <c r="Q473" i="4" s="1"/>
  <c r="M452" i="4"/>
  <c r="N452" i="4" s="1"/>
  <c r="O452" i="4" s="1"/>
  <c r="M384" i="4"/>
  <c r="N384" i="4" s="1"/>
  <c r="O384" i="4" s="1"/>
  <c r="M488" i="4"/>
  <c r="N488" i="4" s="1"/>
  <c r="O488" i="4" s="1"/>
  <c r="M451" i="4"/>
  <c r="N451" i="4" s="1"/>
  <c r="O451" i="4" s="1"/>
  <c r="Q442" i="4"/>
  <c r="M397" i="4"/>
  <c r="N397" i="4" s="1"/>
  <c r="O397" i="4" s="1"/>
  <c r="M383" i="4"/>
  <c r="N383" i="4" s="1"/>
  <c r="O383" i="4" s="1"/>
  <c r="M681" i="4"/>
  <c r="N681" i="4" s="1"/>
  <c r="Q681" i="4" s="1"/>
  <c r="M598" i="4"/>
  <c r="N598" i="4" s="1"/>
  <c r="O333" i="4"/>
  <c r="M379" i="4"/>
  <c r="N379" i="4" s="1"/>
  <c r="O379" i="4" s="1"/>
  <c r="M370" i="4"/>
  <c r="N370" i="4" s="1"/>
  <c r="O370" i="4" s="1"/>
  <c r="M328" i="4"/>
  <c r="N328" i="4" s="1"/>
  <c r="O328" i="4" s="1"/>
  <c r="M292" i="4"/>
  <c r="N292" i="4" s="1"/>
  <c r="O292" i="4" s="1"/>
  <c r="M256" i="4"/>
  <c r="N256" i="4" s="1"/>
  <c r="M251" i="4"/>
  <c r="N251" i="4" s="1"/>
  <c r="Q251" i="4" s="1"/>
  <c r="Q420" i="4"/>
  <c r="M313" i="4"/>
  <c r="N313" i="4" s="1"/>
  <c r="Q313" i="4" s="1"/>
  <c r="M303" i="4"/>
  <c r="O303" i="4" s="1"/>
  <c r="M264" i="4"/>
  <c r="N264" i="4" s="1"/>
  <c r="O264" i="4" s="1"/>
  <c r="Q223" i="4"/>
  <c r="M168" i="4"/>
  <c r="N168" i="4" s="1"/>
  <c r="O168" i="4" s="1"/>
  <c r="M92" i="4"/>
  <c r="N92" i="4" s="1"/>
  <c r="Q92" i="4" s="1"/>
  <c r="M67" i="4"/>
  <c r="N67" i="4" s="1"/>
  <c r="O67" i="4" s="1"/>
  <c r="M56" i="4"/>
  <c r="N56" i="4" s="1"/>
  <c r="O56" i="4" s="1"/>
  <c r="M30" i="4"/>
  <c r="N30" i="4" s="1"/>
  <c r="O30" i="4" s="1"/>
  <c r="M326" i="4"/>
  <c r="N326" i="4" s="1"/>
  <c r="O326" i="4" s="1"/>
  <c r="M276" i="4"/>
  <c r="N276" i="4" s="1"/>
  <c r="Q276" i="4" s="1"/>
  <c r="M254" i="4"/>
  <c r="N254" i="4" s="1"/>
  <c r="Q254" i="4" s="1"/>
  <c r="M192" i="4"/>
  <c r="N192" i="4" s="1"/>
  <c r="O192" i="4" s="1"/>
  <c r="M55" i="4"/>
  <c r="N55" i="4" s="1"/>
  <c r="O55" i="4" s="1"/>
  <c r="Q258" i="4"/>
  <c r="M150" i="4"/>
  <c r="N150" i="4" s="1"/>
  <c r="O150" i="4" s="1"/>
  <c r="Q100" i="4"/>
  <c r="M163" i="4"/>
  <c r="N163" i="4" s="1"/>
  <c r="O163" i="4" s="1"/>
  <c r="M52" i="4"/>
  <c r="N52" i="4" s="1"/>
  <c r="O52" i="4" s="1"/>
  <c r="M40" i="4"/>
  <c r="N40" i="4" s="1"/>
  <c r="O40" i="4" s="1"/>
  <c r="Q33" i="4"/>
  <c r="M435" i="4"/>
  <c r="N435" i="4" s="1"/>
  <c r="M411" i="4"/>
  <c r="N411" i="4" s="1"/>
  <c r="O411" i="4" s="1"/>
  <c r="M266" i="4"/>
  <c r="N266" i="4" s="1"/>
  <c r="O266" i="4" s="1"/>
  <c r="Q365" i="4"/>
  <c r="M289" i="4"/>
  <c r="N289" i="4" s="1"/>
  <c r="O289" i="4" s="1"/>
  <c r="M252" i="4"/>
  <c r="N252" i="4" s="1"/>
  <c r="Q252" i="4" s="1"/>
  <c r="O650" i="4"/>
  <c r="O579" i="4"/>
  <c r="O691" i="4"/>
  <c r="M649" i="4"/>
  <c r="N649" i="4" s="1"/>
  <c r="M599" i="4"/>
  <c r="N599" i="4" s="1"/>
  <c r="O588" i="4"/>
  <c r="Q588" i="4"/>
  <c r="M664" i="4"/>
  <c r="N664" i="4" s="1"/>
  <c r="M652" i="4"/>
  <c r="N652" i="4" s="1"/>
  <c r="M685" i="4"/>
  <c r="N685" i="4" s="1"/>
  <c r="M637" i="4"/>
  <c r="N637" i="4" s="1"/>
  <c r="M608" i="4"/>
  <c r="N608" i="4" s="1"/>
  <c r="Q691" i="4"/>
  <c r="Q579" i="4"/>
  <c r="M690" i="4"/>
  <c r="N690" i="4" s="1"/>
  <c r="M661" i="4"/>
  <c r="N661" i="4" s="1"/>
  <c r="M640" i="4"/>
  <c r="N640" i="4" s="1"/>
  <c r="M625" i="4"/>
  <c r="N625" i="4" s="1"/>
  <c r="M587" i="4"/>
  <c r="N587" i="4" s="1"/>
  <c r="M631" i="4"/>
  <c r="N631" i="4" s="1"/>
  <c r="M628" i="4"/>
  <c r="N628" i="4" s="1"/>
  <c r="Q622" i="4"/>
  <c r="M575" i="4"/>
  <c r="N575" i="4" s="1"/>
  <c r="M491" i="4"/>
  <c r="N491" i="4" s="1"/>
  <c r="M686" i="4"/>
  <c r="N686" i="4" s="1"/>
  <c r="M590" i="4"/>
  <c r="N590" i="4" s="1"/>
  <c r="M616" i="4"/>
  <c r="N616" i="4" s="1"/>
  <c r="M563" i="4"/>
  <c r="N563" i="4" s="1"/>
  <c r="M673" i="4"/>
  <c r="N673" i="4" s="1"/>
  <c r="O630" i="4"/>
  <c r="Q630" i="4"/>
  <c r="M562" i="4"/>
  <c r="N562" i="4" s="1"/>
  <c r="M613" i="4"/>
  <c r="N613" i="4" s="1"/>
  <c r="M679" i="4"/>
  <c r="N679" i="4" s="1"/>
  <c r="M676" i="4"/>
  <c r="N676" i="4" s="1"/>
  <c r="M566" i="4"/>
  <c r="N566" i="4" s="1"/>
  <c r="M507" i="4"/>
  <c r="N507" i="4" s="1"/>
  <c r="M609" i="4"/>
  <c r="N609" i="4" s="1"/>
  <c r="M542" i="4"/>
  <c r="N542" i="4" s="1"/>
  <c r="M537" i="4"/>
  <c r="N537" i="4" s="1"/>
  <c r="M525" i="4"/>
  <c r="N525" i="4" s="1"/>
  <c r="M433" i="4"/>
  <c r="N433" i="4" s="1"/>
  <c r="M505" i="4"/>
  <c r="N505" i="4" s="1"/>
  <c r="O442" i="4"/>
  <c r="M456" i="4"/>
  <c r="N456" i="4" s="1"/>
  <c r="M530" i="4"/>
  <c r="N530" i="4" s="1"/>
  <c r="M512" i="4"/>
  <c r="N512" i="4" s="1"/>
  <c r="M449" i="4"/>
  <c r="N449" i="4" s="1"/>
  <c r="M429" i="4"/>
  <c r="N429" i="4" s="1"/>
  <c r="M483" i="4"/>
  <c r="N483" i="4" s="1"/>
  <c r="M445" i="4"/>
  <c r="N445" i="4" s="1"/>
  <c r="M459" i="4"/>
  <c r="N459" i="4" s="1"/>
  <c r="Q533" i="4"/>
  <c r="M469" i="4"/>
  <c r="N469" i="4" s="1"/>
  <c r="M412" i="4"/>
  <c r="N412" i="4" s="1"/>
  <c r="M580" i="4"/>
  <c r="N580" i="4" s="1"/>
  <c r="M556" i="4"/>
  <c r="N556" i="4" s="1"/>
  <c r="M493" i="4"/>
  <c r="N493" i="4" s="1"/>
  <c r="M480" i="4"/>
  <c r="N480" i="4" s="1"/>
  <c r="M462" i="4"/>
  <c r="N462" i="4" s="1"/>
  <c r="M444" i="4"/>
  <c r="N444" i="4" s="1"/>
  <c r="M547" i="4"/>
  <c r="N547" i="4" s="1"/>
  <c r="M516" i="4"/>
  <c r="N516" i="4" s="1"/>
  <c r="M468" i="4"/>
  <c r="N468" i="4" s="1"/>
  <c r="M440" i="4"/>
  <c r="N440" i="4" s="1"/>
  <c r="M437" i="4"/>
  <c r="N437" i="4" s="1"/>
  <c r="M523" i="4"/>
  <c r="N523" i="4" s="1"/>
  <c r="M506" i="4"/>
  <c r="N506" i="4" s="1"/>
  <c r="M495" i="4"/>
  <c r="N495" i="4" s="1"/>
  <c r="M454" i="4"/>
  <c r="N454" i="4" s="1"/>
  <c r="O420" i="4"/>
  <c r="M518" i="4"/>
  <c r="N518" i="4" s="1"/>
  <c r="M513" i="4"/>
  <c r="N513" i="4" s="1"/>
  <c r="M464" i="4"/>
  <c r="N464" i="4" s="1"/>
  <c r="M367" i="4"/>
  <c r="N367" i="4" s="1"/>
  <c r="M375" i="4"/>
  <c r="N375" i="4" s="1"/>
  <c r="Q385" i="4"/>
  <c r="O385" i="4"/>
  <c r="O378" i="4"/>
  <c r="Q378" i="4"/>
  <c r="M366" i="4"/>
  <c r="N366" i="4" s="1"/>
  <c r="M357" i="4"/>
  <c r="N357" i="4" s="1"/>
  <c r="M409" i="4"/>
  <c r="N409" i="4" s="1"/>
  <c r="M387" i="4"/>
  <c r="N387" i="4" s="1"/>
  <c r="M401" i="4"/>
  <c r="N401" i="4" s="1"/>
  <c r="M398" i="4"/>
  <c r="N398" i="4" s="1"/>
  <c r="M393" i="4"/>
  <c r="N393" i="4" s="1"/>
  <c r="M364" i="4"/>
  <c r="N364" i="4" s="1"/>
  <c r="M453" i="4"/>
  <c r="N453" i="4" s="1"/>
  <c r="M373" i="4"/>
  <c r="N373" i="4" s="1"/>
  <c r="M352" i="4"/>
  <c r="N352" i="4" s="1"/>
  <c r="M346" i="4"/>
  <c r="N346" i="4" s="1"/>
  <c r="M320" i="4"/>
  <c r="N320" i="4" s="1"/>
  <c r="M340" i="4"/>
  <c r="N340" i="4" s="1"/>
  <c r="M334" i="4"/>
  <c r="N334" i="4" s="1"/>
  <c r="M404" i="4"/>
  <c r="N404" i="4" s="1"/>
  <c r="M327" i="4"/>
  <c r="N327" i="4" s="1"/>
  <c r="M311" i="4"/>
  <c r="N311" i="4" s="1"/>
  <c r="M380" i="4"/>
  <c r="N380" i="4" s="1"/>
  <c r="M362" i="4"/>
  <c r="N362" i="4" s="1"/>
  <c r="M330" i="4"/>
  <c r="N330" i="4" s="1"/>
  <c r="M339" i="4"/>
  <c r="N339" i="4" s="1"/>
  <c r="M374" i="4"/>
  <c r="N374" i="4" s="1"/>
  <c r="M300" i="4"/>
  <c r="N300" i="4" s="1"/>
  <c r="M347" i="4"/>
  <c r="N347" i="4" s="1"/>
  <c r="Q307" i="4"/>
  <c r="M310" i="4"/>
  <c r="N310" i="4" s="1"/>
  <c r="M288" i="4"/>
  <c r="N288" i="4" s="1"/>
  <c r="M287" i="4"/>
  <c r="N287" i="4" s="1"/>
  <c r="M295" i="4"/>
  <c r="N295" i="4" s="1"/>
  <c r="Q286" i="4"/>
  <c r="Q294" i="4"/>
  <c r="M273" i="4"/>
  <c r="N273" i="4" s="1"/>
  <c r="M241" i="4"/>
  <c r="N241" i="4" s="1"/>
  <c r="M240" i="4"/>
  <c r="N240" i="4" s="1"/>
  <c r="M255" i="4"/>
  <c r="N255" i="4" s="1"/>
  <c r="M233" i="4"/>
  <c r="N233" i="4" s="1"/>
  <c r="M275" i="4"/>
  <c r="N275" i="4" s="1"/>
  <c r="O253" i="4"/>
  <c r="Q253" i="4"/>
  <c r="Q280" i="4"/>
  <c r="O280" i="4"/>
  <c r="M277" i="4"/>
  <c r="N277" i="4" s="1"/>
  <c r="M234" i="4"/>
  <c r="N234" i="4" s="1"/>
  <c r="M218" i="4"/>
  <c r="N218" i="4" s="1"/>
  <c r="M205" i="4"/>
  <c r="N205" i="4" s="1"/>
  <c r="M198" i="4"/>
  <c r="N198" i="4" s="1"/>
  <c r="M176" i="4"/>
  <c r="N176" i="4" s="1"/>
  <c r="M224" i="4"/>
  <c r="N224" i="4" s="1"/>
  <c r="M214" i="4"/>
  <c r="N214" i="4" s="1"/>
  <c r="M204" i="4"/>
  <c r="N204" i="4" s="1"/>
  <c r="M187" i="4"/>
  <c r="N187" i="4" s="1"/>
  <c r="M210" i="4"/>
  <c r="N210" i="4" s="1"/>
  <c r="M236" i="4"/>
  <c r="N236" i="4" s="1"/>
  <c r="M200" i="4"/>
  <c r="N200" i="4" s="1"/>
  <c r="M226" i="4"/>
  <c r="N226" i="4" s="1"/>
  <c r="M179" i="4"/>
  <c r="N179" i="4" s="1"/>
  <c r="O196" i="4"/>
  <c r="M229" i="4"/>
  <c r="N229" i="4" s="1"/>
  <c r="M222" i="4"/>
  <c r="N222" i="4" s="1"/>
  <c r="Q209" i="4"/>
  <c r="M193" i="4"/>
  <c r="N193" i="4" s="1"/>
  <c r="M183" i="4"/>
  <c r="N183" i="4" s="1"/>
  <c r="M212" i="4"/>
  <c r="N212" i="4" s="1"/>
  <c r="Q173" i="4"/>
  <c r="O173" i="4"/>
  <c r="M262" i="4"/>
  <c r="N262" i="4" s="1"/>
  <c r="M238" i="4"/>
  <c r="N238" i="4" s="1"/>
  <c r="M202" i="4"/>
  <c r="N202" i="4" s="1"/>
  <c r="M138" i="4"/>
  <c r="N138" i="4" s="1"/>
  <c r="M178" i="4"/>
  <c r="N178" i="4" s="1"/>
  <c r="M190" i="4"/>
  <c r="N190" i="4" s="1"/>
  <c r="M137" i="4"/>
  <c r="N137" i="4" s="1"/>
  <c r="O109" i="4"/>
  <c r="M167" i="4"/>
  <c r="N167" i="4" s="1"/>
  <c r="M156" i="4"/>
  <c r="N156" i="4" s="1"/>
  <c r="M152" i="4"/>
  <c r="N152" i="4" s="1"/>
  <c r="M114" i="4"/>
  <c r="N114" i="4" s="1"/>
  <c r="M189" i="4"/>
  <c r="N189" i="4" s="1"/>
  <c r="M131" i="4"/>
  <c r="N131" i="4" s="1"/>
  <c r="M166" i="4"/>
  <c r="N166" i="4" s="1"/>
  <c r="M155" i="4"/>
  <c r="N155" i="4" s="1"/>
  <c r="M165" i="4"/>
  <c r="N165" i="4" s="1"/>
  <c r="M111" i="4"/>
  <c r="N111" i="4" s="1"/>
  <c r="M125" i="4"/>
  <c r="N125" i="4" s="1"/>
  <c r="O71" i="4"/>
  <c r="Q71" i="4"/>
  <c r="M158" i="4"/>
  <c r="N158" i="4" s="1"/>
  <c r="M120" i="4"/>
  <c r="N120" i="4" s="1"/>
  <c r="M102" i="4"/>
  <c r="N102" i="4" s="1"/>
  <c r="M78" i="4"/>
  <c r="N78" i="4" s="1"/>
  <c r="Q109" i="4"/>
  <c r="M107" i="4"/>
  <c r="N107" i="4" s="1"/>
  <c r="M99" i="4"/>
  <c r="N99" i="4" s="1"/>
  <c r="M87" i="4"/>
  <c r="N87" i="4" s="1"/>
  <c r="M77" i="4"/>
  <c r="N77" i="4" s="1"/>
  <c r="M41" i="4"/>
  <c r="N41" i="4" s="1"/>
  <c r="M29" i="4"/>
  <c r="N29" i="4" s="1"/>
  <c r="M101" i="4"/>
  <c r="N101" i="4" s="1"/>
  <c r="M90" i="4"/>
  <c r="N90" i="4" s="1"/>
  <c r="M80" i="4"/>
  <c r="N80" i="4" s="1"/>
  <c r="M66" i="4"/>
  <c r="N66" i="4" s="1"/>
  <c r="M65" i="4"/>
  <c r="N65" i="4" s="1"/>
  <c r="M89" i="4"/>
  <c r="N89" i="4" s="1"/>
  <c r="O33" i="4"/>
  <c r="M132" i="4"/>
  <c r="N132" i="4" s="1"/>
  <c r="M123" i="4"/>
  <c r="N123" i="4" s="1"/>
  <c r="M113" i="4"/>
  <c r="N113" i="4" s="1"/>
  <c r="M75" i="4"/>
  <c r="N75" i="4" s="1"/>
  <c r="M53" i="4"/>
  <c r="N53" i="4" s="1"/>
  <c r="M63" i="4"/>
  <c r="N63" i="4" s="1"/>
  <c r="M51" i="4"/>
  <c r="N51" i="4" s="1"/>
  <c r="M39" i="4"/>
  <c r="N39" i="4" s="1"/>
  <c r="M27" i="4"/>
  <c r="N27" i="4" s="1"/>
  <c r="Q108" i="4"/>
  <c r="O18" i="4"/>
  <c r="M19" i="4"/>
  <c r="N19" i="4" s="1"/>
  <c r="Q18" i="4"/>
  <c r="N760" i="5"/>
  <c r="N758" i="5"/>
  <c r="N750" i="5"/>
  <c r="N748" i="5"/>
  <c r="M564" i="5"/>
  <c r="M553" i="5"/>
  <c r="M210" i="5"/>
  <c r="N741" i="5"/>
  <c r="O741" i="5" s="1"/>
  <c r="M134" i="5"/>
  <c r="M142" i="5"/>
  <c r="M96" i="5"/>
  <c r="M647" i="5"/>
  <c r="M59" i="5"/>
  <c r="M669" i="5"/>
  <c r="M542" i="5"/>
  <c r="M304" i="5"/>
  <c r="N304" i="5" s="1"/>
  <c r="M407" i="5"/>
  <c r="N407" i="5" s="1"/>
  <c r="Q407" i="5" s="1"/>
  <c r="M711" i="5"/>
  <c r="M668" i="5"/>
  <c r="M731" i="5"/>
  <c r="M371" i="5"/>
  <c r="N371" i="5" s="1"/>
  <c r="O371" i="5" s="1"/>
  <c r="M752" i="5"/>
  <c r="M218" i="5"/>
  <c r="M524" i="5"/>
  <c r="M273" i="5"/>
  <c r="M159" i="5"/>
  <c r="N159" i="5" s="1"/>
  <c r="M294" i="5"/>
  <c r="N294" i="5" s="1"/>
  <c r="Q294" i="5" s="1"/>
  <c r="M180" i="5"/>
  <c r="M663" i="5"/>
  <c r="M547" i="5"/>
  <c r="M279" i="5"/>
  <c r="M207" i="5"/>
  <c r="N207" i="5" s="1"/>
  <c r="M619" i="5"/>
  <c r="M482" i="5"/>
  <c r="M216" i="5"/>
  <c r="M449" i="5"/>
  <c r="N449" i="5" s="1"/>
  <c r="O449" i="5" s="1"/>
  <c r="M318" i="5"/>
  <c r="N318" i="5" s="1"/>
  <c r="M757" i="5"/>
  <c r="N757" i="5" s="1"/>
  <c r="O757" i="5" s="1"/>
  <c r="M718" i="5"/>
  <c r="M737" i="5"/>
  <c r="M423" i="5"/>
  <c r="M176" i="5"/>
  <c r="M569" i="5"/>
  <c r="M425" i="5"/>
  <c r="M675" i="5"/>
  <c r="N675" i="5" s="1"/>
  <c r="O675" i="5" s="1"/>
  <c r="M666" i="5"/>
  <c r="M586" i="5"/>
  <c r="M501" i="5"/>
  <c r="N501" i="5" s="1"/>
  <c r="M440" i="5"/>
  <c r="N440" i="5" s="1"/>
  <c r="Q440" i="5" s="1"/>
  <c r="M394" i="5"/>
  <c r="M263" i="5"/>
  <c r="N263" i="5" s="1"/>
  <c r="M102" i="5"/>
  <c r="M756" i="5"/>
  <c r="M393" i="5"/>
  <c r="M623" i="5"/>
  <c r="M556" i="5"/>
  <c r="M91" i="5"/>
  <c r="N91" i="5" s="1"/>
  <c r="O91" i="5" s="1"/>
  <c r="M428" i="5"/>
  <c r="N428" i="5" s="1"/>
  <c r="M708" i="5"/>
  <c r="N708" i="5" s="1"/>
  <c r="Q708" i="5" s="1"/>
  <c r="M691" i="5"/>
  <c r="M651" i="5"/>
  <c r="M446" i="5"/>
  <c r="M410" i="5"/>
  <c r="M190" i="5"/>
  <c r="N190" i="5" s="1"/>
  <c r="O190" i="5" s="1"/>
  <c r="M120" i="5"/>
  <c r="N120" i="5" s="1"/>
  <c r="Q120" i="5" s="1"/>
  <c r="M19" i="5"/>
  <c r="N19" i="5" s="1"/>
  <c r="O19" i="5" s="1"/>
  <c r="M744" i="5"/>
  <c r="N744" i="5" s="1"/>
  <c r="O744" i="5" s="1"/>
  <c r="M525" i="5"/>
  <c r="M436" i="5"/>
  <c r="N436" i="5" s="1"/>
  <c r="M398" i="5"/>
  <c r="N398" i="5" s="1"/>
  <c r="Q398" i="5" s="1"/>
  <c r="M336" i="5"/>
  <c r="M239" i="5"/>
  <c r="N239" i="5" s="1"/>
  <c r="Q239" i="5" s="1"/>
  <c r="M168" i="5"/>
  <c r="N168" i="5" s="1"/>
  <c r="O168" i="5" s="1"/>
  <c r="M107" i="5"/>
  <c r="N107" i="5" s="1"/>
  <c r="O107" i="5" s="1"/>
  <c r="M47" i="5"/>
  <c r="N600" i="5"/>
  <c r="O600" i="5" s="1"/>
  <c r="N759" i="5"/>
  <c r="O759" i="5" s="1"/>
  <c r="N751" i="5"/>
  <c r="N490" i="5"/>
  <c r="O490" i="5" s="1"/>
  <c r="M672" i="5"/>
  <c r="N672" i="5" s="1"/>
  <c r="Q672" i="5" s="1"/>
  <c r="M629" i="5"/>
  <c r="M546" i="5"/>
  <c r="N546" i="5" s="1"/>
  <c r="Q546" i="5" s="1"/>
  <c r="M350" i="5"/>
  <c r="N350" i="5" s="1"/>
  <c r="Q350" i="5" s="1"/>
  <c r="M278" i="5"/>
  <c r="M222" i="5"/>
  <c r="N222" i="5" s="1"/>
  <c r="O222" i="5" s="1"/>
  <c r="M78" i="5"/>
  <c r="N78" i="5" s="1"/>
  <c r="O78" i="5" s="1"/>
  <c r="M43" i="5"/>
  <c r="N43" i="5" s="1"/>
  <c r="M678" i="5"/>
  <c r="N678" i="5" s="1"/>
  <c r="Q678" i="5" s="1"/>
  <c r="M671" i="5"/>
  <c r="N671" i="5" s="1"/>
  <c r="O671" i="5" s="1"/>
  <c r="M450" i="5"/>
  <c r="M444" i="5"/>
  <c r="M414" i="5"/>
  <c r="N414" i="5" s="1"/>
  <c r="M382" i="5"/>
  <c r="N382" i="5" s="1"/>
  <c r="O382" i="5" s="1"/>
  <c r="M358" i="5"/>
  <c r="M164" i="5"/>
  <c r="M132" i="5"/>
  <c r="N132" i="5" s="1"/>
  <c r="O132" i="5" s="1"/>
  <c r="M116" i="5"/>
  <c r="N116" i="5" s="1"/>
  <c r="Q116" i="5" s="1"/>
  <c r="M733" i="5"/>
  <c r="N733" i="5" s="1"/>
  <c r="O733" i="5" s="1"/>
  <c r="M627" i="5"/>
  <c r="M527" i="5"/>
  <c r="M495" i="5"/>
  <c r="M372" i="5"/>
  <c r="N372" i="5" s="1"/>
  <c r="M363" i="5"/>
  <c r="M299" i="5"/>
  <c r="M275" i="5"/>
  <c r="M205" i="5"/>
  <c r="N205" i="5" s="1"/>
  <c r="Q205" i="5" s="1"/>
  <c r="M186" i="5"/>
  <c r="M178" i="5"/>
  <c r="M764" i="5"/>
  <c r="N764" i="5" s="1"/>
  <c r="M747" i="5"/>
  <c r="M699" i="5"/>
  <c r="N699" i="5" s="1"/>
  <c r="Q699" i="5" s="1"/>
  <c r="M607" i="5"/>
  <c r="N607" i="5" s="1"/>
  <c r="O607" i="5" s="1"/>
  <c r="M581" i="5"/>
  <c r="M493" i="5"/>
  <c r="N493" i="5" s="1"/>
  <c r="M403" i="5"/>
  <c r="N403" i="5" s="1"/>
  <c r="Q403" i="5" s="1"/>
  <c r="M387" i="5"/>
  <c r="N387" i="5" s="1"/>
  <c r="M219" i="5"/>
  <c r="M185" i="5"/>
  <c r="M177" i="5"/>
  <c r="N177" i="5" s="1"/>
  <c r="O177" i="5" s="1"/>
  <c r="M146" i="5"/>
  <c r="M55" i="5"/>
  <c r="M707" i="5"/>
  <c r="M674" i="5"/>
  <c r="N674" i="5" s="1"/>
  <c r="M631" i="5"/>
  <c r="N631" i="5" s="1"/>
  <c r="M409" i="5"/>
  <c r="N409" i="5" s="1"/>
  <c r="M329" i="5"/>
  <c r="N329" i="5" s="1"/>
  <c r="M209" i="5"/>
  <c r="M183" i="5"/>
  <c r="N183" i="5" s="1"/>
  <c r="M151" i="5"/>
  <c r="N151" i="5" s="1"/>
  <c r="M128" i="5"/>
  <c r="N128" i="5" s="1"/>
  <c r="M103" i="5"/>
  <c r="N103" i="5" s="1"/>
  <c r="O103" i="5" s="1"/>
  <c r="M35" i="5"/>
  <c r="N35" i="5" s="1"/>
  <c r="N694" i="5"/>
  <c r="N689" i="5"/>
  <c r="O689" i="5" s="1"/>
  <c r="N662" i="5"/>
  <c r="N22" i="5"/>
  <c r="N743" i="5"/>
  <c r="O743" i="5" s="1"/>
  <c r="N726" i="5"/>
  <c r="O726" i="5" s="1"/>
  <c r="N709" i="5"/>
  <c r="N651" i="5"/>
  <c r="O651" i="5" s="1"/>
  <c r="N639" i="5"/>
  <c r="O639" i="5" s="1"/>
  <c r="N624" i="5"/>
  <c r="N618" i="5"/>
  <c r="O618" i="5" s="1"/>
  <c r="N577" i="5"/>
  <c r="O577" i="5" s="1"/>
  <c r="N553" i="5"/>
  <c r="Q553" i="5" s="1"/>
  <c r="N547" i="5"/>
  <c r="N508" i="5"/>
  <c r="Q508" i="5" s="1"/>
  <c r="N486" i="5"/>
  <c r="O486" i="5" s="1"/>
  <c r="N461" i="5"/>
  <c r="N451" i="5"/>
  <c r="N429" i="5"/>
  <c r="O429" i="5" s="1"/>
  <c r="N281" i="5"/>
  <c r="O281" i="5" s="1"/>
  <c r="N273" i="5"/>
  <c r="Q273" i="5" s="1"/>
  <c r="N201" i="5"/>
  <c r="O201" i="5" s="1"/>
  <c r="N191" i="5"/>
  <c r="N121" i="5"/>
  <c r="O121" i="5" s="1"/>
  <c r="N93" i="5"/>
  <c r="O93" i="5" s="1"/>
  <c r="N85" i="5"/>
  <c r="N394" i="5"/>
  <c r="N364" i="5"/>
  <c r="O364" i="5" s="1"/>
  <c r="N360" i="5"/>
  <c r="O360" i="5" s="1"/>
  <c r="N336" i="5"/>
  <c r="Q336" i="5" s="1"/>
  <c r="N312" i="5"/>
  <c r="O312" i="5" s="1"/>
  <c r="N243" i="5"/>
  <c r="O243" i="5" s="1"/>
  <c r="N237" i="5"/>
  <c r="N215" i="5"/>
  <c r="N208" i="5"/>
  <c r="O208" i="5" s="1"/>
  <c r="N167" i="5"/>
  <c r="O167" i="5" s="1"/>
  <c r="N145" i="5"/>
  <c r="O145" i="5" s="1"/>
  <c r="N130" i="5"/>
  <c r="O130" i="5" s="1"/>
  <c r="N66" i="5"/>
  <c r="O66" i="5" s="1"/>
  <c r="N59" i="5"/>
  <c r="O59" i="5" s="1"/>
  <c r="N50" i="5"/>
  <c r="N33" i="5"/>
  <c r="O33" i="5" s="1"/>
  <c r="N742" i="5"/>
  <c r="N736" i="5"/>
  <c r="O736" i="5" s="1"/>
  <c r="N730" i="5"/>
  <c r="O730" i="5" s="1"/>
  <c r="N716" i="5"/>
  <c r="O716" i="5" s="1"/>
  <c r="N673" i="5"/>
  <c r="O673" i="5" s="1"/>
  <c r="O661" i="5"/>
  <c r="N650" i="5"/>
  <c r="O650" i="5" s="1"/>
  <c r="N644" i="5"/>
  <c r="O644" i="5" s="1"/>
  <c r="N623" i="5"/>
  <c r="Q623" i="5" s="1"/>
  <c r="N616" i="5"/>
  <c r="O616" i="5" s="1"/>
  <c r="N584" i="5"/>
  <c r="O584" i="5" s="1"/>
  <c r="N576" i="5"/>
  <c r="O576" i="5" s="1"/>
  <c r="N567" i="5"/>
  <c r="O567" i="5" s="1"/>
  <c r="N560" i="5"/>
  <c r="O560" i="5" s="1"/>
  <c r="N552" i="5"/>
  <c r="O552" i="5" s="1"/>
  <c r="N459" i="5"/>
  <c r="O459" i="5" s="1"/>
  <c r="N401" i="5"/>
  <c r="O401" i="5" s="1"/>
  <c r="N380" i="5"/>
  <c r="O380" i="5" s="1"/>
  <c r="N341" i="5"/>
  <c r="N303" i="5"/>
  <c r="O303" i="5" s="1"/>
  <c r="N280" i="5"/>
  <c r="O280" i="5" s="1"/>
  <c r="N258" i="5"/>
  <c r="O258" i="5" s="1"/>
  <c r="N250" i="5"/>
  <c r="O250" i="5" s="1"/>
  <c r="N227" i="5"/>
  <c r="O227" i="5" s="1"/>
  <c r="N221" i="5"/>
  <c r="O221" i="5" s="1"/>
  <c r="N166" i="5"/>
  <c r="O166" i="5" s="1"/>
  <c r="N137" i="5"/>
  <c r="N129" i="5"/>
  <c r="O129" i="5" s="1"/>
  <c r="N114" i="5"/>
  <c r="Q114" i="5" s="1"/>
  <c r="N97" i="5"/>
  <c r="O97" i="5" s="1"/>
  <c r="N76" i="5"/>
  <c r="O76" i="5" s="1"/>
  <c r="N735" i="5"/>
  <c r="O735" i="5" s="1"/>
  <c r="N723" i="5"/>
  <c r="O723" i="5" s="1"/>
  <c r="N666" i="5"/>
  <c r="Q666" i="5" s="1"/>
  <c r="N637" i="5"/>
  <c r="N629" i="5"/>
  <c r="O629" i="5" s="1"/>
  <c r="N606" i="5"/>
  <c r="O606" i="5" s="1"/>
  <c r="N591" i="5"/>
  <c r="O591" i="5" s="1"/>
  <c r="N575" i="5"/>
  <c r="N538" i="5"/>
  <c r="O538" i="5" s="1"/>
  <c r="N514" i="5"/>
  <c r="O514" i="5" s="1"/>
  <c r="N465" i="5"/>
  <c r="O465" i="5" s="1"/>
  <c r="N421" i="5"/>
  <c r="O421" i="5" s="1"/>
  <c r="N415" i="5"/>
  <c r="O415" i="5" s="1"/>
  <c r="N358" i="5"/>
  <c r="O358" i="5" s="1"/>
  <c r="N349" i="5"/>
  <c r="O349" i="5" s="1"/>
  <c r="N328" i="5"/>
  <c r="N279" i="5"/>
  <c r="O279" i="5" s="1"/>
  <c r="N174" i="5"/>
  <c r="N157" i="5"/>
  <c r="O157" i="5" s="1"/>
  <c r="O136" i="5"/>
  <c r="N105" i="5"/>
  <c r="O105" i="5" s="1"/>
  <c r="N96" i="5"/>
  <c r="Q96" i="5" s="1"/>
  <c r="N49" i="5"/>
  <c r="Q49" i="5" s="1"/>
  <c r="N42" i="5"/>
  <c r="O42" i="5" s="1"/>
  <c r="N32" i="5"/>
  <c r="O32" i="5" s="1"/>
  <c r="N766" i="5"/>
  <c r="O766" i="5" s="1"/>
  <c r="N765" i="5"/>
  <c r="N756" i="5"/>
  <c r="O756" i="5" s="1"/>
  <c r="N21" i="5"/>
  <c r="O21" i="5" s="1"/>
  <c r="N747" i="5"/>
  <c r="Q747" i="5" s="1"/>
  <c r="N722" i="5"/>
  <c r="O722" i="5" s="1"/>
  <c r="N693" i="5"/>
  <c r="N677" i="5"/>
  <c r="O677" i="5" s="1"/>
  <c r="N659" i="5"/>
  <c r="O659" i="5" s="1"/>
  <c r="N649" i="5"/>
  <c r="O649" i="5" s="1"/>
  <c r="N622" i="5"/>
  <c r="O622" i="5" s="1"/>
  <c r="N614" i="5"/>
  <c r="O614" i="5" s="1"/>
  <c r="N605" i="5"/>
  <c r="O605" i="5" s="1"/>
  <c r="N590" i="5"/>
  <c r="O590" i="5" s="1"/>
  <c r="N583" i="5"/>
  <c r="O583" i="5" s="1"/>
  <c r="N565" i="5"/>
  <c r="O565" i="5" s="1"/>
  <c r="N551" i="5"/>
  <c r="N545" i="5"/>
  <c r="O545" i="5" s="1"/>
  <c r="N529" i="5"/>
  <c r="O506" i="5"/>
  <c r="N427" i="5"/>
  <c r="O427" i="5" s="1"/>
  <c r="N393" i="5"/>
  <c r="N378" i="5"/>
  <c r="O378" i="5" s="1"/>
  <c r="N363" i="5"/>
  <c r="O363" i="5" s="1"/>
  <c r="N327" i="5"/>
  <c r="O327" i="5" s="1"/>
  <c r="N302" i="5"/>
  <c r="O302" i="5" s="1"/>
  <c r="N270" i="5"/>
  <c r="O270" i="5" s="1"/>
  <c r="N264" i="5"/>
  <c r="O264" i="5" s="1"/>
  <c r="N249" i="5"/>
  <c r="O249" i="5" s="1"/>
  <c r="N234" i="5"/>
  <c r="O234" i="5" s="1"/>
  <c r="N226" i="5"/>
  <c r="O226" i="5" s="1"/>
  <c r="N214" i="5"/>
  <c r="O214" i="5" s="1"/>
  <c r="N198" i="5"/>
  <c r="Q198" i="5" s="1"/>
  <c r="N189" i="5"/>
  <c r="O189" i="5" s="1"/>
  <c r="N180" i="5"/>
  <c r="Q180" i="5" s="1"/>
  <c r="N165" i="5"/>
  <c r="O165" i="5" s="1"/>
  <c r="N150" i="5"/>
  <c r="N143" i="5"/>
  <c r="N74" i="5"/>
  <c r="O74" i="5" s="1"/>
  <c r="N64" i="5"/>
  <c r="O64" i="5" s="1"/>
  <c r="N57" i="5"/>
  <c r="O57" i="5" s="1"/>
  <c r="N31" i="5"/>
  <c r="O31" i="5" s="1"/>
  <c r="N755" i="5"/>
  <c r="O755" i="5" s="1"/>
  <c r="N729" i="5"/>
  <c r="O729" i="5" s="1"/>
  <c r="N698" i="5"/>
  <c r="N685" i="5"/>
  <c r="N658" i="5"/>
  <c r="O658" i="5" s="1"/>
  <c r="N648" i="5"/>
  <c r="O648" i="5" s="1"/>
  <c r="N574" i="5"/>
  <c r="N564" i="5"/>
  <c r="O564" i="5" s="1"/>
  <c r="N513" i="5"/>
  <c r="O513" i="5" s="1"/>
  <c r="N498" i="5"/>
  <c r="N491" i="5"/>
  <c r="O491" i="5" s="1"/>
  <c r="N482" i="5"/>
  <c r="O482" i="5" s="1"/>
  <c r="N457" i="5"/>
  <c r="O457" i="5" s="1"/>
  <c r="N435" i="5"/>
  <c r="O435" i="5" s="1"/>
  <c r="N385" i="5"/>
  <c r="N377" i="5"/>
  <c r="O377" i="5" s="1"/>
  <c r="N340" i="5"/>
  <c r="O340" i="5" s="1"/>
  <c r="N334" i="5"/>
  <c r="N278" i="5"/>
  <c r="O278" i="5" s="1"/>
  <c r="N257" i="5"/>
  <c r="O257" i="5" s="1"/>
  <c r="N240" i="5"/>
  <c r="N220" i="5"/>
  <c r="O220" i="5" s="1"/>
  <c r="N213" i="5"/>
  <c r="O213" i="5" s="1"/>
  <c r="N188" i="5"/>
  <c r="O188" i="5" s="1"/>
  <c r="N173" i="5"/>
  <c r="O173" i="5" s="1"/>
  <c r="N164" i="5"/>
  <c r="O164" i="5" s="1"/>
  <c r="N156" i="5"/>
  <c r="N134" i="5"/>
  <c r="O134" i="5" s="1"/>
  <c r="N119" i="5"/>
  <c r="N112" i="5"/>
  <c r="O112" i="5" s="1"/>
  <c r="N90" i="5"/>
  <c r="Q90" i="5" s="1"/>
  <c r="N73" i="5"/>
  <c r="O73" i="5" s="1"/>
  <c r="N40" i="5"/>
  <c r="O40" i="5" s="1"/>
  <c r="N30" i="5"/>
  <c r="O30" i="5" s="1"/>
  <c r="N416" i="5"/>
  <c r="O416" i="5" s="1"/>
  <c r="N20" i="5"/>
  <c r="O20" i="5" s="1"/>
  <c r="N740" i="5"/>
  <c r="O740" i="5" s="1"/>
  <c r="N713" i="5"/>
  <c r="O713" i="5" s="1"/>
  <c r="N707" i="5"/>
  <c r="Q707" i="5" s="1"/>
  <c r="N692" i="5"/>
  <c r="O692" i="5" s="1"/>
  <c r="N657" i="5"/>
  <c r="O657" i="5" s="1"/>
  <c r="N636" i="5"/>
  <c r="O636" i="5" s="1"/>
  <c r="N627" i="5"/>
  <c r="O627" i="5" s="1"/>
  <c r="N621" i="5"/>
  <c r="O621" i="5" s="1"/>
  <c r="N596" i="5"/>
  <c r="O596" i="5" s="1"/>
  <c r="N581" i="5"/>
  <c r="N557" i="5"/>
  <c r="Q557" i="5" s="1"/>
  <c r="N537" i="5"/>
  <c r="O537" i="5" s="1"/>
  <c r="N527" i="5"/>
  <c r="Q527" i="5" s="1"/>
  <c r="N521" i="5"/>
  <c r="Q521" i="5" s="1"/>
  <c r="N441" i="5"/>
  <c r="O441" i="5" s="1"/>
  <c r="N426" i="5"/>
  <c r="O426" i="5" s="1"/>
  <c r="N356" i="5"/>
  <c r="O356" i="5" s="1"/>
  <c r="N316" i="5"/>
  <c r="N285" i="5"/>
  <c r="O285" i="5" s="1"/>
  <c r="N269" i="5"/>
  <c r="O269" i="5" s="1"/>
  <c r="N233" i="5"/>
  <c r="N225" i="5"/>
  <c r="O225" i="5" s="1"/>
  <c r="N219" i="5"/>
  <c r="O219" i="5" s="1"/>
  <c r="N197" i="5"/>
  <c r="O197" i="5" s="1"/>
  <c r="N179" i="5"/>
  <c r="O179" i="5" s="1"/>
  <c r="N142" i="5"/>
  <c r="O142" i="5" s="1"/>
  <c r="N126" i="5"/>
  <c r="O126" i="5" s="1"/>
  <c r="N72" i="5"/>
  <c r="O72" i="5" s="1"/>
  <c r="N62" i="5"/>
  <c r="O62" i="5" s="1"/>
  <c r="N55" i="5"/>
  <c r="O55" i="5" s="1"/>
  <c r="N48" i="5"/>
  <c r="O48" i="5" s="1"/>
  <c r="N450" i="5"/>
  <c r="O450" i="5" s="1"/>
  <c r="N753" i="5"/>
  <c r="O753" i="5" s="1"/>
  <c r="N739" i="5"/>
  <c r="N720" i="5"/>
  <c r="O720" i="5" s="1"/>
  <c r="N712" i="5"/>
  <c r="O712" i="5" s="1"/>
  <c r="N665" i="5"/>
  <c r="O665" i="5" s="1"/>
  <c r="N647" i="5"/>
  <c r="N641" i="5"/>
  <c r="O641" i="5" s="1"/>
  <c r="N588" i="5"/>
  <c r="O588" i="5" s="1"/>
  <c r="N563" i="5"/>
  <c r="O563" i="5" s="1"/>
  <c r="N550" i="5"/>
  <c r="O550" i="5" s="1"/>
  <c r="N542" i="5"/>
  <c r="O542" i="5" s="1"/>
  <c r="N472" i="5"/>
  <c r="N463" i="5"/>
  <c r="O463" i="5" s="1"/>
  <c r="N406" i="5"/>
  <c r="O406" i="5" s="1"/>
  <c r="N392" i="5"/>
  <c r="O392" i="5" s="1"/>
  <c r="N368" i="5"/>
  <c r="O368" i="5" s="1"/>
  <c r="N362" i="5"/>
  <c r="N355" i="5"/>
  <c r="O355" i="5" s="1"/>
  <c r="N346" i="5"/>
  <c r="O346" i="5" s="1"/>
  <c r="N324" i="5"/>
  <c r="O324" i="5" s="1"/>
  <c r="N307" i="5"/>
  <c r="Q307" i="5" s="1"/>
  <c r="N300" i="5"/>
  <c r="O300" i="5" s="1"/>
  <c r="N293" i="5"/>
  <c r="Q293" i="5" s="1"/>
  <c r="N262" i="5"/>
  <c r="O262" i="5" s="1"/>
  <c r="N196" i="5"/>
  <c r="O196" i="5" s="1"/>
  <c r="N186" i="5"/>
  <c r="Q186" i="5" s="1"/>
  <c r="N178" i="5"/>
  <c r="Q178" i="5" s="1"/>
  <c r="N102" i="5"/>
  <c r="O102" i="5" s="1"/>
  <c r="N95" i="5"/>
  <c r="O95" i="5" s="1"/>
  <c r="N81" i="5"/>
  <c r="O81" i="5" s="1"/>
  <c r="N71" i="5"/>
  <c r="O71" i="5" s="1"/>
  <c r="N38" i="5"/>
  <c r="O38" i="5" s="1"/>
  <c r="N28" i="5"/>
  <c r="O28" i="5" s="1"/>
  <c r="N719" i="5"/>
  <c r="O719" i="5" s="1"/>
  <c r="N711" i="5"/>
  <c r="O711" i="5" s="1"/>
  <c r="O706" i="5"/>
  <c r="N696" i="5"/>
  <c r="O696" i="5" s="1"/>
  <c r="N683" i="5"/>
  <c r="N635" i="5"/>
  <c r="O635" i="5" s="1"/>
  <c r="Q611" i="5"/>
  <c r="N556" i="5"/>
  <c r="O556" i="5" s="1"/>
  <c r="N511" i="5"/>
  <c r="O511" i="5" s="1"/>
  <c r="N504" i="5"/>
  <c r="N497" i="5"/>
  <c r="O497" i="5" s="1"/>
  <c r="N489" i="5"/>
  <c r="O489" i="5" s="1"/>
  <c r="O447" i="5"/>
  <c r="N433" i="5"/>
  <c r="O433" i="5" s="1"/>
  <c r="N425" i="5"/>
  <c r="O425" i="5" s="1"/>
  <c r="N397" i="5"/>
  <c r="N384" i="5"/>
  <c r="O384" i="5" s="1"/>
  <c r="N339" i="5"/>
  <c r="O339" i="5" s="1"/>
  <c r="N332" i="5"/>
  <c r="O332" i="5" s="1"/>
  <c r="N268" i="5"/>
  <c r="O268" i="5" s="1"/>
  <c r="N256" i="5"/>
  <c r="O256" i="5" s="1"/>
  <c r="N246" i="5"/>
  <c r="O246" i="5" s="1"/>
  <c r="N232" i="5"/>
  <c r="O232" i="5" s="1"/>
  <c r="N218" i="5"/>
  <c r="O218" i="5" s="1"/>
  <c r="N210" i="5"/>
  <c r="O210" i="5" s="1"/>
  <c r="N195" i="5"/>
  <c r="O195" i="5" s="1"/>
  <c r="N170" i="5"/>
  <c r="O170" i="5" s="1"/>
  <c r="N162" i="5"/>
  <c r="N155" i="5"/>
  <c r="O155" i="5" s="1"/>
  <c r="N149" i="5"/>
  <c r="N141" i="5"/>
  <c r="O141" i="5" s="1"/>
  <c r="N118" i="5"/>
  <c r="N109" i="5"/>
  <c r="O109" i="5" s="1"/>
  <c r="N88" i="5"/>
  <c r="O88" i="5" s="1"/>
  <c r="N61" i="5"/>
  <c r="O61" i="5" s="1"/>
  <c r="N47" i="5"/>
  <c r="Q47" i="5" s="1"/>
  <c r="N37" i="5"/>
  <c r="N444" i="5"/>
  <c r="O444" i="5" s="1"/>
  <c r="N752" i="5"/>
  <c r="O752" i="5" s="1"/>
  <c r="N728" i="5"/>
  <c r="N705" i="5"/>
  <c r="O705" i="5" s="1"/>
  <c r="N669" i="5"/>
  <c r="Q669" i="5" s="1"/>
  <c r="N646" i="5"/>
  <c r="N634" i="5"/>
  <c r="O634" i="5" s="1"/>
  <c r="N626" i="5"/>
  <c r="O626" i="5" s="1"/>
  <c r="N620" i="5"/>
  <c r="O620" i="5" s="1"/>
  <c r="N571" i="5"/>
  <c r="O571" i="5" s="1"/>
  <c r="N562" i="5"/>
  <c r="N535" i="5"/>
  <c r="N526" i="5"/>
  <c r="O526" i="5" s="1"/>
  <c r="N488" i="5"/>
  <c r="O488" i="5" s="1"/>
  <c r="N462" i="5"/>
  <c r="O462" i="5" s="1"/>
  <c r="N439" i="5"/>
  <c r="O439" i="5" s="1"/>
  <c r="N417" i="5"/>
  <c r="O417" i="5" s="1"/>
  <c r="N411" i="5"/>
  <c r="O411" i="5" s="1"/>
  <c r="N391" i="5"/>
  <c r="O391" i="5" s="1"/>
  <c r="N375" i="5"/>
  <c r="N306" i="5"/>
  <c r="O306" i="5" s="1"/>
  <c r="N299" i="5"/>
  <c r="O299" i="5" s="1"/>
  <c r="N275" i="5"/>
  <c r="O275" i="5" s="1"/>
  <c r="N261" i="5"/>
  <c r="Q261" i="5" s="1"/>
  <c r="N255" i="5"/>
  <c r="O255" i="5" s="1"/>
  <c r="N204" i="5"/>
  <c r="N185" i="5"/>
  <c r="O185" i="5" s="1"/>
  <c r="N169" i="5"/>
  <c r="O169" i="5" s="1"/>
  <c r="N148" i="5"/>
  <c r="O148" i="5" s="1"/>
  <c r="N124" i="5"/>
  <c r="O124" i="5" s="1"/>
  <c r="N117" i="5"/>
  <c r="O117" i="5" s="1"/>
  <c r="N69" i="5"/>
  <c r="O69" i="5" s="1"/>
  <c r="N54" i="5"/>
  <c r="O54" i="5" s="1"/>
  <c r="N36" i="5"/>
  <c r="O36" i="5" s="1"/>
  <c r="N26" i="5"/>
  <c r="O26" i="5" s="1"/>
  <c r="N638" i="5"/>
  <c r="O638" i="5" s="1"/>
  <c r="N524" i="5"/>
  <c r="O524" i="5" s="1"/>
  <c r="N18" i="5"/>
  <c r="O18" i="5" s="1"/>
  <c r="N17" i="5"/>
  <c r="O17" i="5" s="1"/>
  <c r="O760" i="5"/>
  <c r="N731" i="5"/>
  <c r="N704" i="5"/>
  <c r="O704" i="5" s="1"/>
  <c r="N695" i="5"/>
  <c r="Q695" i="5" s="1"/>
  <c r="N691" i="5"/>
  <c r="N653" i="5"/>
  <c r="O653" i="5" s="1"/>
  <c r="N640" i="5"/>
  <c r="O640" i="5" s="1"/>
  <c r="N633" i="5"/>
  <c r="O633" i="5" s="1"/>
  <c r="N619" i="5"/>
  <c r="Q619" i="5" s="1"/>
  <c r="N586" i="5"/>
  <c r="N578" i="5"/>
  <c r="O578" i="5" s="1"/>
  <c r="N525" i="5"/>
  <c r="O525" i="5" s="1"/>
  <c r="N509" i="5"/>
  <c r="O509" i="5" s="1"/>
  <c r="N495" i="5"/>
  <c r="Q495" i="5" s="1"/>
  <c r="N453" i="5"/>
  <c r="O453" i="5" s="1"/>
  <c r="N446" i="5"/>
  <c r="Q446" i="5" s="1"/>
  <c r="N410" i="5"/>
  <c r="O410" i="5" s="1"/>
  <c r="N361" i="5"/>
  <c r="N344" i="5"/>
  <c r="O344" i="5" s="1"/>
  <c r="N331" i="5"/>
  <c r="N314" i="5"/>
  <c r="O314" i="5" s="1"/>
  <c r="N292" i="5"/>
  <c r="O292" i="5" s="1"/>
  <c r="N282" i="5"/>
  <c r="O282" i="5" s="1"/>
  <c r="N245" i="5"/>
  <c r="N238" i="5"/>
  <c r="N231" i="5"/>
  <c r="O231" i="5" s="1"/>
  <c r="N209" i="5"/>
  <c r="O209" i="5" s="1"/>
  <c r="N203" i="5"/>
  <c r="O203" i="5" s="1"/>
  <c r="N161" i="5"/>
  <c r="O161" i="5" s="1"/>
  <c r="N154" i="5"/>
  <c r="O154" i="5" s="1"/>
  <c r="N94" i="5"/>
  <c r="O94" i="5" s="1"/>
  <c r="N25" i="5"/>
  <c r="O25" i="5" s="1"/>
  <c r="N717" i="5"/>
  <c r="O717" i="5" s="1"/>
  <c r="N599" i="5"/>
  <c r="O599" i="5" s="1"/>
  <c r="N568" i="5"/>
  <c r="O568" i="5" s="1"/>
  <c r="N16" i="5"/>
  <c r="O16" i="5" s="1"/>
  <c r="N718" i="5"/>
  <c r="N681" i="5"/>
  <c r="O681" i="5" s="1"/>
  <c r="N668" i="5"/>
  <c r="O668" i="5" s="1"/>
  <c r="N663" i="5"/>
  <c r="N608" i="5"/>
  <c r="O608" i="5" s="1"/>
  <c r="N592" i="5"/>
  <c r="O592" i="5" s="1"/>
  <c r="N569" i="5"/>
  <c r="O569" i="5" s="1"/>
  <c r="N541" i="5"/>
  <c r="N502" i="5"/>
  <c r="O502" i="5" s="1"/>
  <c r="N478" i="5"/>
  <c r="O478" i="5" s="1"/>
  <c r="N438" i="5"/>
  <c r="O438" i="5" s="1"/>
  <c r="N423" i="5"/>
  <c r="N389" i="5"/>
  <c r="O389" i="5" s="1"/>
  <c r="N352" i="5"/>
  <c r="O352" i="5" s="1"/>
  <c r="N337" i="5"/>
  <c r="N313" i="5"/>
  <c r="O313" i="5" s="1"/>
  <c r="N305" i="5"/>
  <c r="O305" i="5" s="1"/>
  <c r="N291" i="5"/>
  <c r="N267" i="5"/>
  <c r="N244" i="5"/>
  <c r="O244" i="5" s="1"/>
  <c r="N216" i="5"/>
  <c r="O216" i="5" s="1"/>
  <c r="N202" i="5"/>
  <c r="O202" i="5" s="1"/>
  <c r="N184" i="5"/>
  <c r="O184" i="5" s="1"/>
  <c r="N176" i="5"/>
  <c r="O176" i="5" s="1"/>
  <c r="N160" i="5"/>
  <c r="O160" i="5" s="1"/>
  <c r="N153" i="5"/>
  <c r="O153" i="5" s="1"/>
  <c r="N146" i="5"/>
  <c r="O146" i="5" s="1"/>
  <c r="N138" i="5"/>
  <c r="N131" i="5"/>
  <c r="N100" i="5"/>
  <c r="O100" i="5" s="1"/>
  <c r="N60" i="5"/>
  <c r="O60" i="5" s="1"/>
  <c r="N52" i="5"/>
  <c r="O52" i="5" s="1"/>
  <c r="N45" i="5"/>
  <c r="O45" i="5" s="1"/>
  <c r="N24" i="5"/>
  <c r="O24" i="5" s="1"/>
  <c r="O750" i="5"/>
  <c r="O694" i="5"/>
  <c r="M471" i="5"/>
  <c r="N471" i="5" s="1"/>
  <c r="O471" i="5" s="1"/>
  <c r="M351" i="5"/>
  <c r="N351" i="5" s="1"/>
  <c r="O351" i="5" s="1"/>
  <c r="M762" i="5"/>
  <c r="N762" i="5" s="1"/>
  <c r="O762" i="5" s="1"/>
  <c r="M679" i="5"/>
  <c r="N679" i="5" s="1"/>
  <c r="M456" i="5"/>
  <c r="N456" i="5" s="1"/>
  <c r="M437" i="5"/>
  <c r="N437" i="5" s="1"/>
  <c r="O437" i="5" s="1"/>
  <c r="M419" i="5"/>
  <c r="N419" i="5" s="1"/>
  <c r="M400" i="5"/>
  <c r="N400" i="5" s="1"/>
  <c r="O400" i="5" s="1"/>
  <c r="M251" i="5"/>
  <c r="N251" i="5" s="1"/>
  <c r="O251" i="5" s="1"/>
  <c r="M228" i="5"/>
  <c r="N228" i="5" s="1"/>
  <c r="O228" i="5" s="1"/>
  <c r="M418" i="5"/>
  <c r="N418" i="5" s="1"/>
  <c r="M386" i="5"/>
  <c r="N386" i="5" s="1"/>
  <c r="O386" i="5" s="1"/>
  <c r="M288" i="5"/>
  <c r="N288" i="5" s="1"/>
  <c r="O288" i="5" s="1"/>
  <c r="M688" i="5"/>
  <c r="N688" i="5" s="1"/>
  <c r="O688" i="5" s="1"/>
  <c r="M617" i="5"/>
  <c r="N617" i="5" s="1"/>
  <c r="M430" i="5"/>
  <c r="N430" i="5" s="1"/>
  <c r="O430" i="5" s="1"/>
  <c r="M687" i="5"/>
  <c r="N687" i="5" s="1"/>
  <c r="O687" i="5" s="1"/>
  <c r="M682" i="5"/>
  <c r="N682" i="5" s="1"/>
  <c r="Q682" i="5" s="1"/>
  <c r="M670" i="5"/>
  <c r="N670" i="5" s="1"/>
  <c r="Q670" i="5" s="1"/>
  <c r="M667" i="5"/>
  <c r="N667" i="5" s="1"/>
  <c r="M656" i="5"/>
  <c r="N656" i="5" s="1"/>
  <c r="Q616" i="5"/>
  <c r="M517" i="5"/>
  <c r="N517" i="5" s="1"/>
  <c r="Q517" i="5" s="1"/>
  <c r="M485" i="5"/>
  <c r="N485" i="5" s="1"/>
  <c r="M469" i="5"/>
  <c r="N469" i="5" s="1"/>
  <c r="O469" i="5" s="1"/>
  <c r="M442" i="5"/>
  <c r="N442" i="5" s="1"/>
  <c r="O442" i="5" s="1"/>
  <c r="M424" i="5"/>
  <c r="N424" i="5" s="1"/>
  <c r="M412" i="5"/>
  <c r="N412" i="5" s="1"/>
  <c r="M399" i="5"/>
  <c r="N399" i="5" s="1"/>
  <c r="O399" i="5" s="1"/>
  <c r="M370" i="5"/>
  <c r="N370" i="5" s="1"/>
  <c r="M580" i="5"/>
  <c r="N580" i="5" s="1"/>
  <c r="M510" i="5"/>
  <c r="N510" i="5" s="1"/>
  <c r="O510" i="5" s="1"/>
  <c r="M484" i="5"/>
  <c r="N484" i="5" s="1"/>
  <c r="M448" i="5"/>
  <c r="N448" i="5" s="1"/>
  <c r="O448" i="5" s="1"/>
  <c r="M763" i="5"/>
  <c r="N763" i="5" s="1"/>
  <c r="Q750" i="5"/>
  <c r="M625" i="5"/>
  <c r="N625" i="5" s="1"/>
  <c r="O625" i="5" s="1"/>
  <c r="M594" i="5"/>
  <c r="N594" i="5" s="1"/>
  <c r="M585" i="5"/>
  <c r="N585" i="5" s="1"/>
  <c r="Q585" i="5" s="1"/>
  <c r="M534" i="5"/>
  <c r="N534" i="5" s="1"/>
  <c r="Q534" i="5" s="1"/>
  <c r="M523" i="5"/>
  <c r="N523" i="5" s="1"/>
  <c r="M326" i="5"/>
  <c r="N326" i="5" s="1"/>
  <c r="O326" i="5" s="1"/>
  <c r="M23" i="5"/>
  <c r="N23" i="5" s="1"/>
  <c r="O23" i="5" s="1"/>
  <c r="Q662" i="5"/>
  <c r="M522" i="5"/>
  <c r="N522" i="5" s="1"/>
  <c r="O522" i="5" s="1"/>
  <c r="M492" i="5"/>
  <c r="N492" i="5" s="1"/>
  <c r="Q492" i="5" s="1"/>
  <c r="M474" i="5"/>
  <c r="N474" i="5" s="1"/>
  <c r="Q474" i="5" s="1"/>
  <c r="M466" i="5"/>
  <c r="N466" i="5" s="1"/>
  <c r="O466" i="5" s="1"/>
  <c r="M422" i="5"/>
  <c r="N422" i="5" s="1"/>
  <c r="O422" i="5" s="1"/>
  <c r="M745" i="5"/>
  <c r="N745" i="5" s="1"/>
  <c r="O745" i="5" s="1"/>
  <c r="Q723" i="5"/>
  <c r="M642" i="5"/>
  <c r="N642" i="5" s="1"/>
  <c r="O642" i="5" s="1"/>
  <c r="Q624" i="5"/>
  <c r="M604" i="5"/>
  <c r="N604" i="5" s="1"/>
  <c r="O604" i="5" s="1"/>
  <c r="M598" i="5"/>
  <c r="N598" i="5" s="1"/>
  <c r="M487" i="5"/>
  <c r="N487" i="5" s="1"/>
  <c r="M452" i="5"/>
  <c r="N452" i="5" s="1"/>
  <c r="M434" i="5"/>
  <c r="N434" i="5" s="1"/>
  <c r="Q434" i="5" s="1"/>
  <c r="M404" i="5"/>
  <c r="N404" i="5" s="1"/>
  <c r="O404" i="5" s="1"/>
  <c r="M703" i="5"/>
  <c r="N703" i="5" s="1"/>
  <c r="M654" i="5"/>
  <c r="O654" i="5" s="1"/>
  <c r="M609" i="5"/>
  <c r="N609" i="5" s="1"/>
  <c r="O609" i="5" s="1"/>
  <c r="M603" i="5"/>
  <c r="N603" i="5" s="1"/>
  <c r="O603" i="5" s="1"/>
  <c r="M593" i="5"/>
  <c r="N593" i="5" s="1"/>
  <c r="M549" i="5"/>
  <c r="N549" i="5" s="1"/>
  <c r="M544" i="5"/>
  <c r="N544" i="5" s="1"/>
  <c r="Q544" i="5" s="1"/>
  <c r="M533" i="5"/>
  <c r="N533" i="5" s="1"/>
  <c r="M481" i="5"/>
  <c r="N481" i="5" s="1"/>
  <c r="O481" i="5" s="1"/>
  <c r="M473" i="5"/>
  <c r="N473" i="5" s="1"/>
  <c r="O473" i="5" s="1"/>
  <c r="M367" i="5"/>
  <c r="N367" i="5" s="1"/>
  <c r="O367" i="5" s="1"/>
  <c r="M315" i="5"/>
  <c r="N315" i="5" s="1"/>
  <c r="M374" i="5"/>
  <c r="N374" i="5" s="1"/>
  <c r="O374" i="5" s="1"/>
  <c r="M353" i="5"/>
  <c r="N353" i="5" s="1"/>
  <c r="O353" i="5" s="1"/>
  <c r="M597" i="5"/>
  <c r="N597" i="5" s="1"/>
  <c r="O597" i="5" s="1"/>
  <c r="M582" i="5"/>
  <c r="N582" i="5" s="1"/>
  <c r="O582" i="5" s="1"/>
  <c r="M573" i="5"/>
  <c r="N573" i="5" s="1"/>
  <c r="Q573" i="5" s="1"/>
  <c r="Q567" i="5"/>
  <c r="M558" i="5"/>
  <c r="N558" i="5" s="1"/>
  <c r="M532" i="5"/>
  <c r="N532" i="5" s="1"/>
  <c r="M464" i="5"/>
  <c r="N464" i="5" s="1"/>
  <c r="O464" i="5" s="1"/>
  <c r="M420" i="5"/>
  <c r="N420" i="5" s="1"/>
  <c r="O420" i="5" s="1"/>
  <c r="M402" i="5"/>
  <c r="N402" i="5" s="1"/>
  <c r="M373" i="5"/>
  <c r="N373" i="5" s="1"/>
  <c r="M749" i="5"/>
  <c r="N749" i="5" s="1"/>
  <c r="M727" i="5"/>
  <c r="N727" i="5" s="1"/>
  <c r="M702" i="5"/>
  <c r="N702" i="5" s="1"/>
  <c r="M697" i="5"/>
  <c r="N697" i="5" s="1"/>
  <c r="O697" i="5" s="1"/>
  <c r="M680" i="5"/>
  <c r="N680" i="5" s="1"/>
  <c r="Q680" i="5" s="1"/>
  <c r="M612" i="5"/>
  <c r="N612" i="5" s="1"/>
  <c r="O612" i="5" s="1"/>
  <c r="M587" i="5"/>
  <c r="N587" i="5" s="1"/>
  <c r="M520" i="5"/>
  <c r="N520" i="5" s="1"/>
  <c r="O520" i="5" s="1"/>
  <c r="M496" i="5"/>
  <c r="N496" i="5" s="1"/>
  <c r="O496" i="5" s="1"/>
  <c r="M432" i="5"/>
  <c r="N432" i="5" s="1"/>
  <c r="O432" i="5" s="1"/>
  <c r="M381" i="5"/>
  <c r="N381" i="5" s="1"/>
  <c r="O381" i="5" s="1"/>
  <c r="M171" i="5"/>
  <c r="N171" i="5" s="1"/>
  <c r="O171" i="5" s="1"/>
  <c r="M163" i="5"/>
  <c r="N163" i="5" s="1"/>
  <c r="Q136" i="5"/>
  <c r="M127" i="5"/>
  <c r="N127" i="5" s="1"/>
  <c r="O127" i="5" s="1"/>
  <c r="M106" i="5"/>
  <c r="N106" i="5" s="1"/>
  <c r="Q106" i="5" s="1"/>
  <c r="M68" i="5"/>
  <c r="N68" i="5" s="1"/>
  <c r="Q68" i="5" s="1"/>
  <c r="M58" i="5"/>
  <c r="N58" i="5" s="1"/>
  <c r="Q58" i="5" s="1"/>
  <c r="M46" i="5"/>
  <c r="N46" i="5" s="1"/>
  <c r="O46" i="5" s="1"/>
  <c r="M67" i="5"/>
  <c r="N67" i="5" s="1"/>
  <c r="Q67" i="5" s="1"/>
  <c r="M365" i="5"/>
  <c r="N365" i="5" s="1"/>
  <c r="Q365" i="5" s="1"/>
  <c r="M357" i="5"/>
  <c r="N357" i="5" s="1"/>
  <c r="Q357" i="5" s="1"/>
  <c r="Q328" i="5"/>
  <c r="M287" i="5"/>
  <c r="N287" i="5" s="1"/>
  <c r="O287" i="5" s="1"/>
  <c r="M175" i="5"/>
  <c r="N175" i="5" s="1"/>
  <c r="M144" i="5"/>
  <c r="N144" i="5" s="1"/>
  <c r="O144" i="5" s="1"/>
  <c r="M135" i="5"/>
  <c r="N135" i="5" s="1"/>
  <c r="O135" i="5" s="1"/>
  <c r="M115" i="5"/>
  <c r="N115" i="5" s="1"/>
  <c r="Q115" i="5" s="1"/>
  <c r="M108" i="5"/>
  <c r="N108" i="5" s="1"/>
  <c r="O108" i="5" s="1"/>
  <c r="M56" i="5"/>
  <c r="N56" i="5" s="1"/>
  <c r="M44" i="5"/>
  <c r="N44" i="5" s="1"/>
  <c r="O44" i="5" s="1"/>
  <c r="Q317" i="5"/>
  <c r="M277" i="5"/>
  <c r="N277" i="5" s="1"/>
  <c r="M139" i="5"/>
  <c r="N139" i="5" s="1"/>
  <c r="M82" i="5"/>
  <c r="N82" i="5" s="1"/>
  <c r="O82" i="5" s="1"/>
  <c r="M193" i="5"/>
  <c r="N193" i="5" s="1"/>
  <c r="M323" i="5"/>
  <c r="N323" i="5" s="1"/>
  <c r="O323" i="5" s="1"/>
  <c r="M211" i="5"/>
  <c r="N211" i="5" s="1"/>
  <c r="Q211" i="5" s="1"/>
  <c r="M34" i="5"/>
  <c r="N34" i="5" s="1"/>
  <c r="Q252" i="5"/>
  <c r="Q191" i="5"/>
  <c r="M311" i="5"/>
  <c r="N311" i="5" s="1"/>
  <c r="O311" i="5" s="1"/>
  <c r="M289" i="5"/>
  <c r="N289" i="5" s="1"/>
  <c r="M206" i="5"/>
  <c r="N206" i="5" s="1"/>
  <c r="M147" i="5"/>
  <c r="N147" i="5" s="1"/>
  <c r="O147" i="5" s="1"/>
  <c r="M123" i="5"/>
  <c r="N123" i="5" s="1"/>
  <c r="O123" i="5" s="1"/>
  <c r="M84" i="5"/>
  <c r="N84" i="5" s="1"/>
  <c r="O84" i="5" s="1"/>
  <c r="M79" i="5"/>
  <c r="N79" i="5" s="1"/>
  <c r="Q79" i="5" s="1"/>
  <c r="M70" i="5"/>
  <c r="N70" i="5" s="1"/>
  <c r="O70" i="5" s="1"/>
  <c r="O748" i="5"/>
  <c r="O751" i="5"/>
  <c r="O742" i="5"/>
  <c r="O758" i="5"/>
  <c r="O575" i="5"/>
  <c r="Q737" i="5"/>
  <c r="O737" i="5"/>
  <c r="M613" i="5"/>
  <c r="N613" i="5" s="1"/>
  <c r="M660" i="5"/>
  <c r="N660" i="5" s="1"/>
  <c r="M655" i="5"/>
  <c r="N655" i="5" s="1"/>
  <c r="M652" i="5"/>
  <c r="N652" i="5" s="1"/>
  <c r="M554" i="5"/>
  <c r="N554" i="5" s="1"/>
  <c r="M519" i="5"/>
  <c r="N519" i="5" s="1"/>
  <c r="O662" i="5"/>
  <c r="M610" i="5"/>
  <c r="N610" i="5" s="1"/>
  <c r="O553" i="5"/>
  <c r="M530" i="5"/>
  <c r="N530" i="5" s="1"/>
  <c r="M518" i="5"/>
  <c r="N518" i="5" s="1"/>
  <c r="Q766" i="5"/>
  <c r="M761" i="5"/>
  <c r="N761" i="5" s="1"/>
  <c r="M710" i="5"/>
  <c r="N710" i="5" s="1"/>
  <c r="M630" i="5"/>
  <c r="N630" i="5" s="1"/>
  <c r="O624" i="5"/>
  <c r="M615" i="5"/>
  <c r="N615" i="5" s="1"/>
  <c r="M601" i="5"/>
  <c r="N601" i="5" s="1"/>
  <c r="M540" i="5"/>
  <c r="N540" i="5" s="1"/>
  <c r="M512" i="5"/>
  <c r="N512" i="5" s="1"/>
  <c r="M602" i="5"/>
  <c r="N602" i="5" s="1"/>
  <c r="M507" i="5"/>
  <c r="N507" i="5" s="1"/>
  <c r="M701" i="5"/>
  <c r="M746" i="5"/>
  <c r="N746" i="5" s="1"/>
  <c r="M579" i="5"/>
  <c r="N579" i="5" s="1"/>
  <c r="M570" i="5"/>
  <c r="N570" i="5" s="1"/>
  <c r="Q552" i="5"/>
  <c r="M714" i="5"/>
  <c r="N714" i="5" s="1"/>
  <c r="M767" i="5"/>
  <c r="N767" i="5" s="1"/>
  <c r="M754" i="5"/>
  <c r="N754" i="5" s="1"/>
  <c r="M559" i="5"/>
  <c r="N559" i="5" s="1"/>
  <c r="M725" i="5"/>
  <c r="N725" i="5" s="1"/>
  <c r="M700" i="5"/>
  <c r="N700" i="5" s="1"/>
  <c r="Q751" i="5"/>
  <c r="M732" i="5"/>
  <c r="M715" i="5"/>
  <c r="N715" i="5" s="1"/>
  <c r="M690" i="5"/>
  <c r="N690" i="5" s="1"/>
  <c r="M664" i="5"/>
  <c r="N664" i="5" s="1"/>
  <c r="M643" i="5"/>
  <c r="N643" i="5" s="1"/>
  <c r="M539" i="5"/>
  <c r="N539" i="5" s="1"/>
  <c r="M536" i="5"/>
  <c r="N536" i="5" s="1"/>
  <c r="M516" i="5"/>
  <c r="N516" i="5" s="1"/>
  <c r="M632" i="5"/>
  <c r="N632" i="5" s="1"/>
  <c r="M500" i="5"/>
  <c r="N500" i="5" s="1"/>
  <c r="Q758" i="5"/>
  <c r="Q742" i="5"/>
  <c r="M684" i="5"/>
  <c r="N684" i="5" s="1"/>
  <c r="M676" i="5"/>
  <c r="N676" i="5" s="1"/>
  <c r="M515" i="5"/>
  <c r="N515" i="5" s="1"/>
  <c r="Q639" i="5"/>
  <c r="M555" i="5"/>
  <c r="N555" i="5" s="1"/>
  <c r="M595" i="5"/>
  <c r="N595" i="5" s="1"/>
  <c r="Q584" i="5"/>
  <c r="M566" i="5"/>
  <c r="N566" i="5" s="1"/>
  <c r="M561" i="5"/>
  <c r="N561" i="5" s="1"/>
  <c r="M734" i="5"/>
  <c r="N734" i="5" s="1"/>
  <c r="M724" i="5"/>
  <c r="N724" i="5" s="1"/>
  <c r="M721" i="5"/>
  <c r="N721" i="5" s="1"/>
  <c r="M686" i="5"/>
  <c r="N686" i="5" s="1"/>
  <c r="M645" i="5"/>
  <c r="N645" i="5" s="1"/>
  <c r="M628" i="5"/>
  <c r="N628" i="5" s="1"/>
  <c r="M589" i="5"/>
  <c r="N589" i="5" s="1"/>
  <c r="M572" i="5"/>
  <c r="N572" i="5" s="1"/>
  <c r="M494" i="5"/>
  <c r="N494" i="5" s="1"/>
  <c r="M477" i="5"/>
  <c r="N477" i="5" s="1"/>
  <c r="M499" i="5"/>
  <c r="N499" i="5" s="1"/>
  <c r="M468" i="5"/>
  <c r="N468" i="5" s="1"/>
  <c r="O451" i="5"/>
  <c r="M476" i="5"/>
  <c r="N476" i="5" s="1"/>
  <c r="M467" i="5"/>
  <c r="N467" i="5" s="1"/>
  <c r="M531" i="5"/>
  <c r="N531" i="5" s="1"/>
  <c r="M480" i="5"/>
  <c r="N480" i="5" s="1"/>
  <c r="M475" i="5"/>
  <c r="N475" i="5" s="1"/>
  <c r="M454" i="5"/>
  <c r="N454" i="5" s="1"/>
  <c r="Q600" i="5"/>
  <c r="M548" i="5"/>
  <c r="N548" i="5" s="1"/>
  <c r="M503" i="5"/>
  <c r="N503" i="5" s="1"/>
  <c r="M470" i="5"/>
  <c r="N470" i="5" s="1"/>
  <c r="M543" i="5"/>
  <c r="N543" i="5" s="1"/>
  <c r="M483" i="5"/>
  <c r="N483" i="5" s="1"/>
  <c r="M445" i="5"/>
  <c r="N445" i="5" s="1"/>
  <c r="M443" i="5"/>
  <c r="N443" i="5" s="1"/>
  <c r="M528" i="5"/>
  <c r="N528" i="5" s="1"/>
  <c r="Q490" i="5"/>
  <c r="M390" i="5"/>
  <c r="N390" i="5" s="1"/>
  <c r="M413" i="5"/>
  <c r="N413" i="5" s="1"/>
  <c r="M408" i="5"/>
  <c r="N408" i="5" s="1"/>
  <c r="M505" i="5"/>
  <c r="N505" i="5" s="1"/>
  <c r="M460" i="5"/>
  <c r="N460" i="5" s="1"/>
  <c r="M396" i="5"/>
  <c r="N396" i="5" s="1"/>
  <c r="M388" i="5"/>
  <c r="N388" i="5" s="1"/>
  <c r="M458" i="5"/>
  <c r="N458" i="5" s="1"/>
  <c r="M405" i="5"/>
  <c r="N405" i="5" s="1"/>
  <c r="M395" i="5"/>
  <c r="N395" i="5" s="1"/>
  <c r="M348" i="5"/>
  <c r="N348" i="5" s="1"/>
  <c r="M338" i="5"/>
  <c r="N338" i="5" s="1"/>
  <c r="M479" i="5"/>
  <c r="N479" i="5" s="1"/>
  <c r="M319" i="5"/>
  <c r="N319" i="5" s="1"/>
  <c r="M354" i="5"/>
  <c r="N354" i="5" s="1"/>
  <c r="Q451" i="5"/>
  <c r="O328" i="5"/>
  <c r="M379" i="5"/>
  <c r="N379" i="5" s="1"/>
  <c r="M369" i="5"/>
  <c r="M455" i="5"/>
  <c r="N455" i="5" s="1"/>
  <c r="M431" i="5"/>
  <c r="N431" i="5" s="1"/>
  <c r="M376" i="5"/>
  <c r="N376" i="5" s="1"/>
  <c r="M347" i="5"/>
  <c r="N347" i="5" s="1"/>
  <c r="M366" i="5"/>
  <c r="N366" i="5" s="1"/>
  <c r="M335" i="5"/>
  <c r="N335" i="5" s="1"/>
  <c r="M383" i="5"/>
  <c r="N383" i="5" s="1"/>
  <c r="M342" i="5"/>
  <c r="N342" i="5" s="1"/>
  <c r="M320" i="5"/>
  <c r="N320" i="5" s="1"/>
  <c r="M310" i="5"/>
  <c r="N310" i="5" s="1"/>
  <c r="M272" i="5"/>
  <c r="N272" i="5" s="1"/>
  <c r="M309" i="5"/>
  <c r="N309" i="5" s="1"/>
  <c r="M330" i="5"/>
  <c r="N330" i="5" s="1"/>
  <c r="M308" i="5"/>
  <c r="N308" i="5" s="1"/>
  <c r="M286" i="5"/>
  <c r="N286" i="5" s="1"/>
  <c r="M260" i="5"/>
  <c r="N260" i="5" s="1"/>
  <c r="M343" i="5"/>
  <c r="N343" i="5" s="1"/>
  <c r="M333" i="5"/>
  <c r="N333" i="5" s="1"/>
  <c r="O317" i="5"/>
  <c r="M265" i="5"/>
  <c r="N265" i="5" s="1"/>
  <c r="M284" i="5"/>
  <c r="N284" i="5" s="1"/>
  <c r="M359" i="5"/>
  <c r="N359" i="5" s="1"/>
  <c r="M345" i="5"/>
  <c r="N345" i="5" s="1"/>
  <c r="M321" i="5"/>
  <c r="N321" i="5" s="1"/>
  <c r="M283" i="5"/>
  <c r="N283" i="5" s="1"/>
  <c r="M259" i="5"/>
  <c r="N259" i="5" s="1"/>
  <c r="M296" i="5"/>
  <c r="N296" i="5" s="1"/>
  <c r="O215" i="5"/>
  <c r="M295" i="5"/>
  <c r="N295" i="5" s="1"/>
  <c r="M274" i="5"/>
  <c r="N274" i="5" s="1"/>
  <c r="M241" i="5"/>
  <c r="M254" i="5"/>
  <c r="N254" i="5" s="1"/>
  <c r="M253" i="5"/>
  <c r="N253" i="5" s="1"/>
  <c r="O252" i="5"/>
  <c r="M298" i="5"/>
  <c r="N298" i="5" s="1"/>
  <c r="M322" i="5"/>
  <c r="N322" i="5" s="1"/>
  <c r="M301" i="5"/>
  <c r="N301" i="5" s="1"/>
  <c r="M276" i="5"/>
  <c r="N276" i="5" s="1"/>
  <c r="M325" i="5"/>
  <c r="N325" i="5" s="1"/>
  <c r="M297" i="5"/>
  <c r="N297" i="5" s="1"/>
  <c r="M271" i="5"/>
  <c r="N271" i="5" s="1"/>
  <c r="O191" i="5"/>
  <c r="M290" i="5"/>
  <c r="N290" i="5" s="1"/>
  <c r="M266" i="5"/>
  <c r="N266" i="5" s="1"/>
  <c r="M247" i="5"/>
  <c r="N247" i="5" s="1"/>
  <c r="M242" i="5"/>
  <c r="N242" i="5" s="1"/>
  <c r="M229" i="5"/>
  <c r="N229" i="5" s="1"/>
  <c r="M181" i="5"/>
  <c r="N181" i="5" s="1"/>
  <c r="M200" i="5"/>
  <c r="N200" i="5" s="1"/>
  <c r="M158" i="5"/>
  <c r="N158" i="5" s="1"/>
  <c r="M223" i="5"/>
  <c r="N223" i="5" s="1"/>
  <c r="M187" i="5"/>
  <c r="N187" i="5" s="1"/>
  <c r="M236" i="5"/>
  <c r="N236" i="5" s="1"/>
  <c r="M199" i="5"/>
  <c r="N199" i="5" s="1"/>
  <c r="M172" i="5"/>
  <c r="N172" i="5" s="1"/>
  <c r="M212" i="5"/>
  <c r="N212" i="5" s="1"/>
  <c r="M217" i="5"/>
  <c r="N217" i="5" s="1"/>
  <c r="M248" i="5"/>
  <c r="N248" i="5" s="1"/>
  <c r="M235" i="5"/>
  <c r="N235" i="5" s="1"/>
  <c r="M230" i="5"/>
  <c r="N230" i="5" s="1"/>
  <c r="O85" i="5"/>
  <c r="M192" i="5"/>
  <c r="N192" i="5" s="1"/>
  <c r="M182" i="5"/>
  <c r="N182" i="5" s="1"/>
  <c r="M152" i="5"/>
  <c r="N152" i="5" s="1"/>
  <c r="M224" i="5"/>
  <c r="N224" i="5" s="1"/>
  <c r="Q208" i="5"/>
  <c r="M194" i="5"/>
  <c r="N194" i="5" s="1"/>
  <c r="M133" i="5"/>
  <c r="N133" i="5" s="1"/>
  <c r="M125" i="5"/>
  <c r="N125" i="5" s="1"/>
  <c r="M122" i="5"/>
  <c r="N122" i="5" s="1"/>
  <c r="M99" i="5"/>
  <c r="N99" i="5" s="1"/>
  <c r="M87" i="5"/>
  <c r="N87" i="5" s="1"/>
  <c r="M80" i="5"/>
  <c r="N80" i="5" s="1"/>
  <c r="M113" i="5"/>
  <c r="N113" i="5" s="1"/>
  <c r="M110" i="5"/>
  <c r="N110" i="5" s="1"/>
  <c r="M63" i="5"/>
  <c r="N63" i="5" s="1"/>
  <c r="M53" i="5"/>
  <c r="N53" i="5" s="1"/>
  <c r="M140" i="5"/>
  <c r="N140" i="5" s="1"/>
  <c r="M104" i="5"/>
  <c r="N104" i="5" s="1"/>
  <c r="M101" i="5"/>
  <c r="N101" i="5" s="1"/>
  <c r="M98" i="5"/>
  <c r="N98" i="5" s="1"/>
  <c r="M86" i="5"/>
  <c r="N86" i="5" s="1"/>
  <c r="M75" i="5"/>
  <c r="N75" i="5" s="1"/>
  <c r="M29" i="5"/>
  <c r="N29" i="5" s="1"/>
  <c r="Q215" i="5"/>
  <c r="M92" i="5"/>
  <c r="N92" i="5" s="1"/>
  <c r="M89" i="5"/>
  <c r="N89" i="5" s="1"/>
  <c r="M41" i="5"/>
  <c r="N41" i="5" s="1"/>
  <c r="O50" i="5"/>
  <c r="M111" i="5"/>
  <c r="N111" i="5" s="1"/>
  <c r="M65" i="5"/>
  <c r="N65" i="5" s="1"/>
  <c r="M77" i="5"/>
  <c r="N77" i="5" s="1"/>
  <c r="M51" i="5"/>
  <c r="N51" i="5" s="1"/>
  <c r="M39" i="5"/>
  <c r="N39" i="5" s="1"/>
  <c r="M27" i="5"/>
  <c r="N27" i="5" s="1"/>
  <c r="Q50" i="5"/>
  <c r="P5" i="9"/>
  <c r="N90" i="3"/>
  <c r="Q90" i="3" s="1"/>
  <c r="N89" i="3"/>
  <c r="M617" i="3"/>
  <c r="M860" i="3"/>
  <c r="N860" i="3" s="1"/>
  <c r="M755" i="3"/>
  <c r="N755" i="3" s="1"/>
  <c r="M638" i="3"/>
  <c r="N638" i="3" s="1"/>
  <c r="Q638" i="3" s="1"/>
  <c r="M424" i="3"/>
  <c r="N424" i="3" s="1"/>
  <c r="M199" i="3"/>
  <c r="N199" i="3" s="1"/>
  <c r="M527" i="3"/>
  <c r="M426" i="3"/>
  <c r="N426" i="3" s="1"/>
  <c r="M639" i="3"/>
  <c r="N639" i="3" s="1"/>
  <c r="Q639" i="3" s="1"/>
  <c r="M101" i="3"/>
  <c r="N101" i="3" s="1"/>
  <c r="M852" i="3"/>
  <c r="M246" i="3"/>
  <c r="N246" i="3" s="1"/>
  <c r="M687" i="3"/>
  <c r="M496" i="3"/>
  <c r="N496" i="3" s="1"/>
  <c r="M753" i="3"/>
  <c r="N753" i="3" s="1"/>
  <c r="Q753" i="3" s="1"/>
  <c r="M697" i="3"/>
  <c r="N697" i="3" s="1"/>
  <c r="M625" i="3"/>
  <c r="M460" i="3"/>
  <c r="N460" i="3" s="1"/>
  <c r="Q460" i="3" s="1"/>
  <c r="M418" i="3"/>
  <c r="N418" i="3" s="1"/>
  <c r="M323" i="3"/>
  <c r="N323" i="3" s="1"/>
  <c r="Q323" i="3" s="1"/>
  <c r="M288" i="3"/>
  <c r="N288" i="3" s="1"/>
  <c r="Q288" i="3" s="1"/>
  <c r="M821" i="3"/>
  <c r="N821" i="3" s="1"/>
  <c r="M810" i="3"/>
  <c r="M800" i="3"/>
  <c r="N800" i="3" s="1"/>
  <c r="M198" i="3"/>
  <c r="M786" i="3"/>
  <c r="N786" i="3" s="1"/>
  <c r="Q786" i="3" s="1"/>
  <c r="M748" i="3"/>
  <c r="N748" i="3" s="1"/>
  <c r="M415" i="3"/>
  <c r="N415" i="3" s="1"/>
  <c r="M659" i="3"/>
  <c r="N659" i="3" s="1"/>
  <c r="Q659" i="3" s="1"/>
  <c r="M627" i="3"/>
  <c r="N627" i="3" s="1"/>
  <c r="Q627" i="3" s="1"/>
  <c r="M521" i="3"/>
  <c r="M348" i="3"/>
  <c r="N348" i="3" s="1"/>
  <c r="M340" i="3"/>
  <c r="N340" i="3" s="1"/>
  <c r="N292" i="3"/>
  <c r="N591" i="3"/>
  <c r="Q591" i="3" s="1"/>
  <c r="N580" i="3"/>
  <c r="Q580" i="3" s="1"/>
  <c r="N570" i="3"/>
  <c r="N558" i="3"/>
  <c r="N537" i="3"/>
  <c r="N505" i="3"/>
  <c r="N486" i="3"/>
  <c r="N474" i="3"/>
  <c r="N463" i="3"/>
  <c r="N452" i="3"/>
  <c r="N411" i="3"/>
  <c r="N388" i="3"/>
  <c r="Q388" i="3" s="1"/>
  <c r="N365" i="3"/>
  <c r="N347" i="3"/>
  <c r="N315" i="3"/>
  <c r="N269" i="3"/>
  <c r="N226" i="3"/>
  <c r="N203" i="3"/>
  <c r="N194" i="3"/>
  <c r="Q194" i="3" s="1"/>
  <c r="N159" i="3"/>
  <c r="N116" i="3"/>
  <c r="N104" i="3"/>
  <c r="N71" i="3"/>
  <c r="N59" i="3"/>
  <c r="Q59" i="3" s="1"/>
  <c r="N47" i="3"/>
  <c r="N35" i="3"/>
  <c r="Q35" i="3" s="1"/>
  <c r="N674" i="3"/>
  <c r="N726" i="3"/>
  <c r="N714" i="3"/>
  <c r="N693" i="3"/>
  <c r="N663" i="3"/>
  <c r="N849" i="3"/>
  <c r="N837" i="3"/>
  <c r="N84" i="3"/>
  <c r="N807" i="3"/>
  <c r="N796" i="3"/>
  <c r="N775" i="3"/>
  <c r="N756" i="3"/>
  <c r="N737" i="3"/>
  <c r="N692" i="3"/>
  <c r="O682" i="3"/>
  <c r="N662" i="3"/>
  <c r="N630" i="3"/>
  <c r="N621" i="3"/>
  <c r="N610" i="3"/>
  <c r="N599" i="3"/>
  <c r="N590" i="3"/>
  <c r="N579" i="3"/>
  <c r="N569" i="3"/>
  <c r="N557" i="3"/>
  <c r="N515" i="3"/>
  <c r="N494" i="3"/>
  <c r="N462" i="3"/>
  <c r="Q462" i="3" s="1"/>
  <c r="N441" i="3"/>
  <c r="Q441" i="3" s="1"/>
  <c r="N398" i="3"/>
  <c r="N387" i="3"/>
  <c r="N376" i="3"/>
  <c r="N354" i="3"/>
  <c r="N337" i="3"/>
  <c r="N314" i="3"/>
  <c r="N302" i="3"/>
  <c r="N291" i="3"/>
  <c r="N280" i="3"/>
  <c r="N268" i="3"/>
  <c r="N256" i="3"/>
  <c r="N234" i="3"/>
  <c r="N225" i="3"/>
  <c r="N213" i="3"/>
  <c r="N144" i="3"/>
  <c r="N126" i="3"/>
  <c r="N114" i="3"/>
  <c r="N103" i="3"/>
  <c r="N85" i="3"/>
  <c r="N839" i="3"/>
  <c r="N787" i="3"/>
  <c r="N612" i="3"/>
  <c r="N850" i="3"/>
  <c r="N808" i="3"/>
  <c r="N797" i="3"/>
  <c r="N776" i="3"/>
  <c r="Q776" i="3" s="1"/>
  <c r="N766" i="3"/>
  <c r="N848" i="3"/>
  <c r="N806" i="3"/>
  <c r="N795" i="3"/>
  <c r="N785" i="3"/>
  <c r="N774" i="3"/>
  <c r="Q774" i="3" s="1"/>
  <c r="N764" i="3"/>
  <c r="N747" i="3"/>
  <c r="N736" i="3"/>
  <c r="Q736" i="3" s="1"/>
  <c r="N701" i="3"/>
  <c r="N671" i="3"/>
  <c r="N650" i="3"/>
  <c r="N620" i="3"/>
  <c r="N598" i="3"/>
  <c r="N578" i="3"/>
  <c r="N556" i="3"/>
  <c r="N514" i="3"/>
  <c r="N503" i="3"/>
  <c r="N484" i="3"/>
  <c r="N419" i="3"/>
  <c r="N409" i="3"/>
  <c r="O409" i="3" s="1"/>
  <c r="N397" i="3"/>
  <c r="N386" i="3"/>
  <c r="N375" i="3"/>
  <c r="N364" i="3"/>
  <c r="N244" i="3"/>
  <c r="N233" i="3"/>
  <c r="Q233" i="3" s="1"/>
  <c r="N212" i="3"/>
  <c r="N132" i="3"/>
  <c r="N95" i="3"/>
  <c r="N83" i="3"/>
  <c r="N69" i="3"/>
  <c r="N57" i="3"/>
  <c r="N45" i="3"/>
  <c r="N33" i="3"/>
  <c r="N826" i="3"/>
  <c r="N815" i="3"/>
  <c r="N794" i="3"/>
  <c r="Q794" i="3" s="1"/>
  <c r="N784" i="3"/>
  <c r="N746" i="3"/>
  <c r="N735" i="3"/>
  <c r="N723" i="3"/>
  <c r="N700" i="3"/>
  <c r="N680" i="3"/>
  <c r="N660" i="3"/>
  <c r="N628" i="3"/>
  <c r="O628" i="3" s="1"/>
  <c r="N608" i="3"/>
  <c r="N524" i="3"/>
  <c r="Q524" i="3" s="1"/>
  <c r="N493" i="3"/>
  <c r="N483" i="3"/>
  <c r="N385" i="3"/>
  <c r="N352" i="3"/>
  <c r="N289" i="3"/>
  <c r="N278" i="3"/>
  <c r="N201" i="3"/>
  <c r="O201" i="3" s="1"/>
  <c r="N167" i="3"/>
  <c r="N136" i="3"/>
  <c r="N82" i="3"/>
  <c r="N68" i="3"/>
  <c r="N56" i="3"/>
  <c r="N44" i="3"/>
  <c r="N32" i="3"/>
  <c r="N715" i="3"/>
  <c r="N641" i="3"/>
  <c r="N23" i="3"/>
  <c r="Q23" i="3" s="1"/>
  <c r="N22" i="3"/>
  <c r="N846" i="3"/>
  <c r="N835" i="3"/>
  <c r="N825" i="3"/>
  <c r="N804" i="3"/>
  <c r="N783" i="3"/>
  <c r="N773" i="3"/>
  <c r="Q773" i="3" s="1"/>
  <c r="N722" i="3"/>
  <c r="N699" i="3"/>
  <c r="N689" i="3"/>
  <c r="N679" i="3"/>
  <c r="O670" i="3"/>
  <c r="N618" i="3"/>
  <c r="N607" i="3"/>
  <c r="N576" i="3"/>
  <c r="N544" i="3"/>
  <c r="N534" i="3"/>
  <c r="N482" i="3"/>
  <c r="N277" i="3"/>
  <c r="N242" i="3"/>
  <c r="N222" i="3"/>
  <c r="N178" i="3"/>
  <c r="N816" i="3"/>
  <c r="N80" i="3"/>
  <c r="N67" i="3"/>
  <c r="Q67" i="3" s="1"/>
  <c r="N55" i="3"/>
  <c r="N43" i="3"/>
  <c r="N31" i="3"/>
  <c r="N739" i="3"/>
  <c r="O623" i="3"/>
  <c r="N21" i="3"/>
  <c r="N856" i="3"/>
  <c r="N845" i="3"/>
  <c r="N824" i="3"/>
  <c r="N813" i="3"/>
  <c r="N803" i="3"/>
  <c r="N792" i="3"/>
  <c r="N762" i="3"/>
  <c r="N754" i="3"/>
  <c r="N710" i="3"/>
  <c r="N669" i="3"/>
  <c r="N647" i="3"/>
  <c r="N617" i="3"/>
  <c r="Q617" i="3" s="1"/>
  <c r="N606" i="3"/>
  <c r="Q606" i="3" s="1"/>
  <c r="N597" i="3"/>
  <c r="Q597" i="3" s="1"/>
  <c r="N587" i="3"/>
  <c r="Q587" i="3" s="1"/>
  <c r="N575" i="3"/>
  <c r="N565" i="3"/>
  <c r="N553" i="3"/>
  <c r="O543" i="3"/>
  <c r="N533" i="3"/>
  <c r="N500" i="3"/>
  <c r="N481" i="3"/>
  <c r="N469" i="3"/>
  <c r="N448" i="3"/>
  <c r="N437" i="3"/>
  <c r="N406" i="3"/>
  <c r="N361" i="3"/>
  <c r="N333" i="3"/>
  <c r="N322" i="3"/>
  <c r="N221" i="3"/>
  <c r="N189" i="3"/>
  <c r="N154" i="3"/>
  <c r="N134" i="3"/>
  <c r="N121" i="3"/>
  <c r="N631" i="3"/>
  <c r="N20" i="3"/>
  <c r="N855" i="3"/>
  <c r="N844" i="3"/>
  <c r="N823" i="3"/>
  <c r="N812" i="3"/>
  <c r="N791" i="3"/>
  <c r="N782" i="3"/>
  <c r="N761" i="3"/>
  <c r="N744" i="3"/>
  <c r="N732" i="3"/>
  <c r="N698" i="3"/>
  <c r="N687" i="3"/>
  <c r="Q687" i="3" s="1"/>
  <c r="N678" i="3"/>
  <c r="N668" i="3"/>
  <c r="N636" i="3"/>
  <c r="N596" i="3"/>
  <c r="N532" i="3"/>
  <c r="N521" i="3"/>
  <c r="N510" i="3"/>
  <c r="N491" i="3"/>
  <c r="N382" i="3"/>
  <c r="N371" i="3"/>
  <c r="N309" i="3"/>
  <c r="N297" i="3"/>
  <c r="N275" i="3"/>
  <c r="N230" i="3"/>
  <c r="N220" i="3"/>
  <c r="N176" i="3"/>
  <c r="Q176" i="3" s="1"/>
  <c r="N120" i="3"/>
  <c r="N854" i="3"/>
  <c r="N833" i="3"/>
  <c r="N822" i="3"/>
  <c r="N811" i="3"/>
  <c r="N801" i="3"/>
  <c r="N790" i="3"/>
  <c r="N771" i="3"/>
  <c r="N760" i="3"/>
  <c r="N719" i="3"/>
  <c r="N667" i="3"/>
  <c r="N657" i="3"/>
  <c r="N645" i="3"/>
  <c r="N626" i="3"/>
  <c r="N585" i="3"/>
  <c r="N551" i="3"/>
  <c r="N479" i="3"/>
  <c r="N446" i="3"/>
  <c r="N349" i="3"/>
  <c r="N341" i="3"/>
  <c r="Q341" i="3" s="1"/>
  <c r="N320" i="3"/>
  <c r="N308" i="3"/>
  <c r="N198" i="3"/>
  <c r="N175" i="3"/>
  <c r="N164" i="3"/>
  <c r="N152" i="3"/>
  <c r="N97" i="3"/>
  <c r="N143" i="3"/>
  <c r="N131" i="3"/>
  <c r="N107" i="3"/>
  <c r="N40" i="3"/>
  <c r="N28" i="3"/>
  <c r="N830" i="3"/>
  <c r="N777" i="3"/>
  <c r="N18" i="3"/>
  <c r="N842" i="3"/>
  <c r="N810" i="3"/>
  <c r="Q810" i="3" s="1"/>
  <c r="N770" i="3"/>
  <c r="N759" i="3"/>
  <c r="N752" i="3"/>
  <c r="Q752" i="3" s="1"/>
  <c r="N742" i="3"/>
  <c r="N730" i="3"/>
  <c r="N718" i="3"/>
  <c r="O677" i="3"/>
  <c r="N656" i="3"/>
  <c r="O634" i="3"/>
  <c r="O625" i="3"/>
  <c r="O615" i="3"/>
  <c r="N584" i="3"/>
  <c r="N530" i="3"/>
  <c r="N509" i="3"/>
  <c r="N489" i="3"/>
  <c r="N467" i="3"/>
  <c r="N434" i="3"/>
  <c r="N358" i="3"/>
  <c r="N307" i="3"/>
  <c r="N295" i="3"/>
  <c r="N285" i="3"/>
  <c r="N273" i="3"/>
  <c r="Q273" i="3" s="1"/>
  <c r="N238" i="3"/>
  <c r="N186" i="3"/>
  <c r="O90" i="3"/>
  <c r="N129" i="3"/>
  <c r="N75" i="3"/>
  <c r="N798" i="3"/>
  <c r="N664" i="3"/>
  <c r="N17" i="3"/>
  <c r="Q17" i="3" s="1"/>
  <c r="N852" i="3"/>
  <c r="Q852" i="3" s="1"/>
  <c r="N841" i="3"/>
  <c r="N832" i="3"/>
  <c r="N779" i="3"/>
  <c r="N717" i="3"/>
  <c r="N706" i="3"/>
  <c r="N643" i="3"/>
  <c r="N614" i="3"/>
  <c r="N602" i="3"/>
  <c r="Q602" i="3" s="1"/>
  <c r="N594" i="3"/>
  <c r="N583" i="3"/>
  <c r="N572" i="3"/>
  <c r="Q572" i="3" s="1"/>
  <c r="N549" i="3"/>
  <c r="N519" i="3"/>
  <c r="N508" i="3"/>
  <c r="N466" i="3"/>
  <c r="N445" i="3"/>
  <c r="Q445" i="3" s="1"/>
  <c r="N414" i="3"/>
  <c r="N402" i="3"/>
  <c r="N379" i="3"/>
  <c r="N318" i="3"/>
  <c r="N294" i="3"/>
  <c r="N272" i="3"/>
  <c r="N260" i="3"/>
  <c r="N237" i="3"/>
  <c r="O197" i="3"/>
  <c r="N173" i="3"/>
  <c r="N150" i="3"/>
  <c r="N88" i="3"/>
  <c r="N142" i="3"/>
  <c r="Q142" i="3" s="1"/>
  <c r="N128" i="3"/>
  <c r="N117" i="3"/>
  <c r="N106" i="3"/>
  <c r="N92" i="3"/>
  <c r="N50" i="3"/>
  <c r="N38" i="3"/>
  <c r="N26" i="3"/>
  <c r="N16" i="3"/>
  <c r="N831" i="3"/>
  <c r="N102" i="3"/>
  <c r="N809" i="3"/>
  <c r="N799" i="3"/>
  <c r="N788" i="3"/>
  <c r="N778" i="3"/>
  <c r="N758" i="3"/>
  <c r="N750" i="3"/>
  <c r="N728" i="3"/>
  <c r="N716" i="3"/>
  <c r="N684" i="3"/>
  <c r="N675" i="3"/>
  <c r="N665" i="3"/>
  <c r="Q665" i="3" s="1"/>
  <c r="N654" i="3"/>
  <c r="N642" i="3"/>
  <c r="N593" i="3"/>
  <c r="N582" i="3"/>
  <c r="N538" i="3"/>
  <c r="N518" i="3"/>
  <c r="N487" i="3"/>
  <c r="N476" i="3"/>
  <c r="N465" i="3"/>
  <c r="N454" i="3"/>
  <c r="N413" i="3"/>
  <c r="N367" i="3"/>
  <c r="N283" i="3"/>
  <c r="O196" i="3"/>
  <c r="N81" i="3"/>
  <c r="N141" i="3"/>
  <c r="N91" i="3"/>
  <c r="N61" i="3"/>
  <c r="N49" i="3"/>
  <c r="N37" i="3"/>
  <c r="N25" i="3"/>
  <c r="N548" i="3"/>
  <c r="Q548" i="3" s="1"/>
  <c r="N527" i="3"/>
  <c r="N506" i="3"/>
  <c r="N495" i="3"/>
  <c r="N400" i="3"/>
  <c r="N389" i="3"/>
  <c r="N355" i="3"/>
  <c r="N339" i="3"/>
  <c r="N304" i="3"/>
  <c r="Q304" i="3" s="1"/>
  <c r="N258" i="3"/>
  <c r="N227" i="3"/>
  <c r="N215" i="3"/>
  <c r="N183" i="3"/>
  <c r="N140" i="3"/>
  <c r="N127" i="3"/>
  <c r="N115" i="3"/>
  <c r="N87" i="3"/>
  <c r="N72" i="3"/>
  <c r="N60" i="3"/>
  <c r="N48" i="3"/>
  <c r="N36" i="3"/>
  <c r="N24" i="3"/>
  <c r="M859" i="3"/>
  <c r="N859" i="3" s="1"/>
  <c r="M834" i="3"/>
  <c r="N834" i="3" s="1"/>
  <c r="Q834" i="3" s="1"/>
  <c r="M688" i="3"/>
  <c r="N688" i="3" s="1"/>
  <c r="M66" i="3"/>
  <c r="N66" i="3" s="1"/>
  <c r="M780" i="3"/>
  <c r="N780" i="3" s="1"/>
  <c r="M649" i="3"/>
  <c r="N649" i="3" s="1"/>
  <c r="Q649" i="3" s="1"/>
  <c r="M604" i="3"/>
  <c r="N604" i="3" s="1"/>
  <c r="Q604" i="3" s="1"/>
  <c r="M564" i="3"/>
  <c r="N564" i="3" s="1"/>
  <c r="Q564" i="3" s="1"/>
  <c r="M457" i="3"/>
  <c r="N457" i="3" s="1"/>
  <c r="M427" i="3"/>
  <c r="N427" i="3" s="1"/>
  <c r="M353" i="3"/>
  <c r="N353" i="3" s="1"/>
  <c r="M94" i="3"/>
  <c r="N94" i="3" s="1"/>
  <c r="M125" i="3"/>
  <c r="N125" i="3" s="1"/>
  <c r="M725" i="3"/>
  <c r="N725" i="3" s="1"/>
  <c r="M473" i="3"/>
  <c r="N473" i="3" s="1"/>
  <c r="Q473" i="3" s="1"/>
  <c r="M223" i="3"/>
  <c r="N223" i="3" s="1"/>
  <c r="M202" i="3"/>
  <c r="N202" i="3" s="1"/>
  <c r="M113" i="3"/>
  <c r="N113" i="3" s="1"/>
  <c r="M743" i="3"/>
  <c r="N743" i="3" s="1"/>
  <c r="Q743" i="3" s="1"/>
  <c r="M734" i="3"/>
  <c r="N734" i="3" s="1"/>
  <c r="M702" i="3"/>
  <c r="N702" i="3" s="1"/>
  <c r="M520" i="3"/>
  <c r="N520" i="3" s="1"/>
  <c r="M444" i="3"/>
  <c r="N444" i="3" s="1"/>
  <c r="M299" i="3"/>
  <c r="N299" i="3" s="1"/>
  <c r="M281" i="3"/>
  <c r="N281" i="3" s="1"/>
  <c r="M749" i="3"/>
  <c r="N749" i="3" s="1"/>
  <c r="Q749" i="3" s="1"/>
  <c r="M396" i="3"/>
  <c r="N396" i="3" s="1"/>
  <c r="M366" i="3"/>
  <c r="N366" i="3" s="1"/>
  <c r="Q366" i="3" s="1"/>
  <c r="M298" i="3"/>
  <c r="N298" i="3" s="1"/>
  <c r="M633" i="3"/>
  <c r="N633" i="3" s="1"/>
  <c r="M384" i="3"/>
  <c r="N384" i="3" s="1"/>
  <c r="M158" i="3"/>
  <c r="N158" i="3" s="1"/>
  <c r="M46" i="3"/>
  <c r="N46" i="3" s="1"/>
  <c r="Q46" i="3" s="1"/>
  <c r="M589" i="3"/>
  <c r="N589" i="3" s="1"/>
  <c r="M566" i="3"/>
  <c r="N566" i="3" s="1"/>
  <c r="M560" i="3"/>
  <c r="N560" i="3" s="1"/>
  <c r="M529" i="3"/>
  <c r="N529" i="3" s="1"/>
  <c r="M378" i="3"/>
  <c r="N378" i="3" s="1"/>
  <c r="M356" i="3"/>
  <c r="N356" i="3" s="1"/>
  <c r="M342" i="3"/>
  <c r="N342" i="3" s="1"/>
  <c r="Q342" i="3" s="1"/>
  <c r="M334" i="3"/>
  <c r="N334" i="3" s="1"/>
  <c r="Q334" i="3" s="1"/>
  <c r="M251" i="3"/>
  <c r="N251" i="3" s="1"/>
  <c r="M243" i="3"/>
  <c r="N243" i="3" s="1"/>
  <c r="Q243" i="3" s="1"/>
  <c r="M857" i="3"/>
  <c r="N857" i="3" s="1"/>
  <c r="M838" i="3"/>
  <c r="N838" i="3" s="1"/>
  <c r="M827" i="3"/>
  <c r="N827" i="3" s="1"/>
  <c r="M814" i="3"/>
  <c r="N814" i="3" s="1"/>
  <c r="M601" i="3"/>
  <c r="N601" i="3" s="1"/>
  <c r="M559" i="3"/>
  <c r="N559" i="3" s="1"/>
  <c r="Q559" i="3" s="1"/>
  <c r="M475" i="3"/>
  <c r="N475" i="3" s="1"/>
  <c r="M165" i="3"/>
  <c r="N165" i="3" s="1"/>
  <c r="Q165" i="3" s="1"/>
  <c r="M42" i="3"/>
  <c r="N42" i="3" s="1"/>
  <c r="M613" i="3"/>
  <c r="N613" i="3" s="1"/>
  <c r="M577" i="3"/>
  <c r="N577" i="3" s="1"/>
  <c r="M535" i="3"/>
  <c r="N535" i="3" s="1"/>
  <c r="M267" i="3"/>
  <c r="N267" i="3" s="1"/>
  <c r="M257" i="3"/>
  <c r="N257" i="3" s="1"/>
  <c r="M248" i="3"/>
  <c r="N248" i="3" s="1"/>
  <c r="M105" i="3"/>
  <c r="N105" i="3" s="1"/>
  <c r="M219" i="3"/>
  <c r="N219" i="3" s="1"/>
  <c r="M209" i="3"/>
  <c r="N209" i="3" s="1"/>
  <c r="M847" i="3"/>
  <c r="N847" i="3" s="1"/>
  <c r="M767" i="3"/>
  <c r="N767" i="3" s="1"/>
  <c r="M619" i="3"/>
  <c r="N619" i="3" s="1"/>
  <c r="M605" i="3"/>
  <c r="M592" i="3"/>
  <c r="N592" i="3" s="1"/>
  <c r="M443" i="3"/>
  <c r="N443" i="3" s="1"/>
  <c r="M401" i="3"/>
  <c r="N401" i="3" s="1"/>
  <c r="M290" i="3"/>
  <c r="N290" i="3" s="1"/>
  <c r="M266" i="3"/>
  <c r="N266" i="3" s="1"/>
  <c r="M180" i="3"/>
  <c r="N180" i="3" s="1"/>
  <c r="Q180" i="3" s="1"/>
  <c r="M819" i="3"/>
  <c r="N819" i="3" s="1"/>
  <c r="M77" i="3"/>
  <c r="N77" i="3" s="1"/>
  <c r="M853" i="3"/>
  <c r="N853" i="3" s="1"/>
  <c r="M836" i="3"/>
  <c r="N836" i="3" s="1"/>
  <c r="M738" i="3"/>
  <c r="N738" i="3" s="1"/>
  <c r="M721" i="3"/>
  <c r="N721" i="3" s="1"/>
  <c r="M713" i="3"/>
  <c r="N713" i="3" s="1"/>
  <c r="M653" i="3"/>
  <c r="N653" i="3" s="1"/>
  <c r="M611" i="3"/>
  <c r="N611" i="3" s="1"/>
  <c r="M562" i="3"/>
  <c r="O562" i="3" s="1"/>
  <c r="M432" i="3"/>
  <c r="N432" i="3" s="1"/>
  <c r="M328" i="3"/>
  <c r="N328" i="3" s="1"/>
  <c r="M138" i="3"/>
  <c r="N138" i="3" s="1"/>
  <c r="Q138" i="3" s="1"/>
  <c r="M54" i="3"/>
  <c r="N54" i="3" s="1"/>
  <c r="M729" i="3"/>
  <c r="N729" i="3" s="1"/>
  <c r="M720" i="3"/>
  <c r="N720" i="3" s="1"/>
  <c r="M676" i="3"/>
  <c r="N676" i="3" s="1"/>
  <c r="Q676" i="3" s="1"/>
  <c r="M574" i="3"/>
  <c r="N574" i="3" s="1"/>
  <c r="M561" i="3"/>
  <c r="O561" i="3" s="1"/>
  <c r="M523" i="3"/>
  <c r="N523" i="3" s="1"/>
  <c r="M455" i="3"/>
  <c r="N455" i="3" s="1"/>
  <c r="M431" i="3"/>
  <c r="N431" i="3" s="1"/>
  <c r="M372" i="3"/>
  <c r="N372" i="3" s="1"/>
  <c r="M301" i="3"/>
  <c r="N301" i="3" s="1"/>
  <c r="Q301" i="3" s="1"/>
  <c r="M772" i="3"/>
  <c r="N772" i="3" s="1"/>
  <c r="M691" i="3"/>
  <c r="N691" i="3" s="1"/>
  <c r="M629" i="3"/>
  <c r="N629" i="3" s="1"/>
  <c r="M485" i="3"/>
  <c r="N485" i="3" s="1"/>
  <c r="Q485" i="3" s="1"/>
  <c r="M440" i="3"/>
  <c r="N440" i="3" s="1"/>
  <c r="Q440" i="3" s="1"/>
  <c r="M326" i="3"/>
  <c r="N326" i="3" s="1"/>
  <c r="M317" i="3"/>
  <c r="N317" i="3" s="1"/>
  <c r="M206" i="3"/>
  <c r="N206" i="3" s="1"/>
  <c r="M190" i="3"/>
  <c r="N190" i="3" s="1"/>
  <c r="M513" i="3"/>
  <c r="N513" i="3" s="1"/>
  <c r="M459" i="3"/>
  <c r="N459" i="3" s="1"/>
  <c r="M451" i="3"/>
  <c r="N451" i="3" s="1"/>
  <c r="M416" i="3"/>
  <c r="N416" i="3" s="1"/>
  <c r="M332" i="3"/>
  <c r="N332" i="3" s="1"/>
  <c r="M661" i="3"/>
  <c r="N661" i="3" s="1"/>
  <c r="M531" i="3"/>
  <c r="N531" i="3" s="1"/>
  <c r="Q531" i="3" s="1"/>
  <c r="M507" i="3"/>
  <c r="N507" i="3" s="1"/>
  <c r="M471" i="3"/>
  <c r="N471" i="3" s="1"/>
  <c r="M331" i="3"/>
  <c r="N331" i="3" s="1"/>
  <c r="Q331" i="3" s="1"/>
  <c r="M603" i="3"/>
  <c r="N603" i="3" s="1"/>
  <c r="M470" i="3"/>
  <c r="N470" i="3" s="1"/>
  <c r="Q470" i="3" s="1"/>
  <c r="M450" i="3"/>
  <c r="N450" i="3" s="1"/>
  <c r="M377" i="3"/>
  <c r="N377" i="3" s="1"/>
  <c r="M338" i="3"/>
  <c r="N338" i="3" s="1"/>
  <c r="Q338" i="3" s="1"/>
  <c r="M316" i="3"/>
  <c r="N316" i="3" s="1"/>
  <c r="M287" i="3"/>
  <c r="N287" i="3" s="1"/>
  <c r="M265" i="3"/>
  <c r="N265" i="3" s="1"/>
  <c r="M329" i="3"/>
  <c r="N329" i="3" s="1"/>
  <c r="Q329" i="3" s="1"/>
  <c r="M271" i="3"/>
  <c r="N271" i="3" s="1"/>
  <c r="Q271" i="3" s="1"/>
  <c r="M239" i="3"/>
  <c r="N239" i="3" s="1"/>
  <c r="M155" i="3"/>
  <c r="N155" i="3" s="1"/>
  <c r="M188" i="3"/>
  <c r="N188" i="3" s="1"/>
  <c r="M232" i="3"/>
  <c r="N232" i="3" s="1"/>
  <c r="Q232" i="3" s="1"/>
  <c r="M336" i="3"/>
  <c r="N336" i="3" s="1"/>
  <c r="M263" i="3"/>
  <c r="N263" i="3" s="1"/>
  <c r="M210" i="3"/>
  <c r="N210" i="3" s="1"/>
  <c r="M187" i="3"/>
  <c r="N187" i="3" s="1"/>
  <c r="Q187" i="3" s="1"/>
  <c r="M177" i="3"/>
  <c r="N177" i="3" s="1"/>
  <c r="Q177" i="3" s="1"/>
  <c r="M163" i="3"/>
  <c r="N163" i="3" s="1"/>
  <c r="M616" i="3"/>
  <c r="N616" i="3" s="1"/>
  <c r="M571" i="3"/>
  <c r="N571" i="3" s="1"/>
  <c r="M436" i="3"/>
  <c r="N436" i="3" s="1"/>
  <c r="M368" i="3"/>
  <c r="N368" i="3" s="1"/>
  <c r="M350" i="3"/>
  <c r="N350" i="3" s="1"/>
  <c r="M851" i="3"/>
  <c r="N851" i="3" s="1"/>
  <c r="M98" i="3"/>
  <c r="N98" i="3" s="1"/>
  <c r="M724" i="3"/>
  <c r="N724" i="3" s="1"/>
  <c r="M712" i="3"/>
  <c r="N712" i="3" s="1"/>
  <c r="M690" i="3"/>
  <c r="N690" i="3" s="1"/>
  <c r="Q690" i="3" s="1"/>
  <c r="M686" i="3"/>
  <c r="N686" i="3" s="1"/>
  <c r="M541" i="3"/>
  <c r="N541" i="3" s="1"/>
  <c r="M442" i="3"/>
  <c r="N442" i="3" s="1"/>
  <c r="M395" i="3"/>
  <c r="N395" i="3" s="1"/>
  <c r="M335" i="3"/>
  <c r="N335" i="3" s="1"/>
  <c r="M313" i="3"/>
  <c r="N313" i="3" s="1"/>
  <c r="M306" i="3"/>
  <c r="N306" i="3" s="1"/>
  <c r="Q306" i="3" s="1"/>
  <c r="M245" i="3"/>
  <c r="N245" i="3" s="1"/>
  <c r="M224" i="3"/>
  <c r="N224" i="3" s="1"/>
  <c r="M153" i="3"/>
  <c r="N153" i="3" s="1"/>
  <c r="M517" i="3"/>
  <c r="N517" i="3" s="1"/>
  <c r="M255" i="3"/>
  <c r="N255" i="3" s="1"/>
  <c r="M695" i="3"/>
  <c r="N695" i="3" s="1"/>
  <c r="M461" i="3"/>
  <c r="N461" i="3" s="1"/>
  <c r="M312" i="3"/>
  <c r="N312" i="3" s="1"/>
  <c r="M305" i="3"/>
  <c r="N305" i="3" s="1"/>
  <c r="M262" i="3"/>
  <c r="N262" i="3" s="1"/>
  <c r="M185" i="3"/>
  <c r="N185" i="3" s="1"/>
  <c r="M161" i="3"/>
  <c r="N161" i="3" s="1"/>
  <c r="Q161" i="3" s="1"/>
  <c r="M769" i="3"/>
  <c r="N769" i="3" s="1"/>
  <c r="M711" i="3"/>
  <c r="N711" i="3" s="1"/>
  <c r="M704" i="3"/>
  <c r="N704" i="3" s="1"/>
  <c r="M651" i="3"/>
  <c r="N651" i="3" s="1"/>
  <c r="Q651" i="3" s="1"/>
  <c r="M374" i="3"/>
  <c r="N374" i="3" s="1"/>
  <c r="M327" i="3"/>
  <c r="N327" i="3" s="1"/>
  <c r="M829" i="3"/>
  <c r="N829" i="3" s="1"/>
  <c r="M511" i="3"/>
  <c r="N511" i="3" s="1"/>
  <c r="M542" i="3"/>
  <c r="N542" i="3" s="1"/>
  <c r="M408" i="3"/>
  <c r="N408" i="3" s="1"/>
  <c r="M270" i="3"/>
  <c r="N270" i="3" s="1"/>
  <c r="Q270" i="3" s="1"/>
  <c r="M727" i="3"/>
  <c r="N727" i="3" s="1"/>
  <c r="M685" i="3"/>
  <c r="N685" i="3" s="1"/>
  <c r="M673" i="3"/>
  <c r="N673" i="3" s="1"/>
  <c r="M546" i="3"/>
  <c r="N546" i="3" s="1"/>
  <c r="M412" i="3"/>
  <c r="N412" i="3" s="1"/>
  <c r="Q412" i="3" s="1"/>
  <c r="M373" i="3"/>
  <c r="O373" i="3" s="1"/>
  <c r="M319" i="3"/>
  <c r="N319" i="3" s="1"/>
  <c r="M311" i="3"/>
  <c r="N311" i="3" s="1"/>
  <c r="M208" i="3"/>
  <c r="N208" i="3" s="1"/>
  <c r="M151" i="3"/>
  <c r="O151" i="3" s="1"/>
  <c r="M763" i="3"/>
  <c r="N763" i="3" s="1"/>
  <c r="M751" i="3"/>
  <c r="N751" i="3" s="1"/>
  <c r="Q751" i="3" s="1"/>
  <c r="M644" i="3"/>
  <c r="N644" i="3" s="1"/>
  <c r="M640" i="3"/>
  <c r="N640" i="3" s="1"/>
  <c r="M624" i="3"/>
  <c r="O624" i="3" s="1"/>
  <c r="M600" i="3"/>
  <c r="N600" i="3" s="1"/>
  <c r="Q600" i="3" s="1"/>
  <c r="M563" i="3"/>
  <c r="N563" i="3" s="1"/>
  <c r="M472" i="3"/>
  <c r="N472" i="3" s="1"/>
  <c r="Q472" i="3" s="1"/>
  <c r="M433" i="3"/>
  <c r="N433" i="3" s="1"/>
  <c r="M403" i="3"/>
  <c r="N403" i="3" s="1"/>
  <c r="Q403" i="3" s="1"/>
  <c r="M360" i="3"/>
  <c r="N360" i="3" s="1"/>
  <c r="Q360" i="3" s="1"/>
  <c r="M282" i="3"/>
  <c r="N282" i="3" s="1"/>
  <c r="M166" i="3"/>
  <c r="N166" i="3" s="1"/>
  <c r="Q166" i="3" s="1"/>
  <c r="M768" i="3"/>
  <c r="N768" i="3" s="1"/>
  <c r="M731" i="3"/>
  <c r="N731" i="3" s="1"/>
  <c r="M191" i="3"/>
  <c r="N191" i="3" s="1"/>
  <c r="M174" i="3"/>
  <c r="N174" i="3" s="1"/>
  <c r="Q174" i="3" s="1"/>
  <c r="M139" i="3"/>
  <c r="N139" i="3" s="1"/>
  <c r="M133" i="3"/>
  <c r="N133" i="3" s="1"/>
  <c r="M58" i="3"/>
  <c r="N58" i="3" s="1"/>
  <c r="M52" i="3"/>
  <c r="N52" i="3" s="1"/>
  <c r="Q52" i="3" s="1"/>
  <c r="M78" i="3"/>
  <c r="O78" i="3" s="1"/>
  <c r="M118" i="3"/>
  <c r="N118" i="3" s="1"/>
  <c r="M86" i="3"/>
  <c r="N86" i="3" s="1"/>
  <c r="M70" i="3"/>
  <c r="N70" i="3" s="1"/>
  <c r="M64" i="3"/>
  <c r="N64" i="3" s="1"/>
  <c r="M30" i="3"/>
  <c r="N30" i="3" s="1"/>
  <c r="M99" i="3"/>
  <c r="N99" i="3" s="1"/>
  <c r="M207" i="3"/>
  <c r="N207" i="3" s="1"/>
  <c r="Q207" i="3" s="1"/>
  <c r="M171" i="3"/>
  <c r="N171" i="3" s="1"/>
  <c r="Q171" i="3" s="1"/>
  <c r="M137" i="3"/>
  <c r="N137" i="3" s="1"/>
  <c r="M62" i="3"/>
  <c r="N62" i="3" s="1"/>
  <c r="Q62" i="3" s="1"/>
  <c r="M34" i="3"/>
  <c r="N34" i="3" s="1"/>
  <c r="Q34" i="3" s="1"/>
  <c r="M122" i="3"/>
  <c r="N122" i="3" s="1"/>
  <c r="Q122" i="3" s="1"/>
  <c r="M109" i="3"/>
  <c r="N109" i="3" s="1"/>
  <c r="M93" i="3"/>
  <c r="N93" i="3" s="1"/>
  <c r="M310" i="3"/>
  <c r="N310" i="3" s="1"/>
  <c r="M254" i="3"/>
  <c r="N254" i="3" s="1"/>
  <c r="M231" i="3"/>
  <c r="N231" i="3" s="1"/>
  <c r="Q231" i="3" s="1"/>
  <c r="M168" i="3"/>
  <c r="N168" i="3" s="1"/>
  <c r="O839" i="3"/>
  <c r="O674" i="3"/>
  <c r="M74" i="3"/>
  <c r="N74" i="3" s="1"/>
  <c r="Q74" i="3" s="1"/>
  <c r="M757" i="3"/>
  <c r="N757" i="3" s="1"/>
  <c r="Q757" i="3" s="1"/>
  <c r="M707" i="3"/>
  <c r="N707" i="3" s="1"/>
  <c r="Q707" i="3" s="1"/>
  <c r="M672" i="3"/>
  <c r="N672" i="3" s="1"/>
  <c r="Q672" i="3" s="1"/>
  <c r="M666" i="3"/>
  <c r="N666" i="3" s="1"/>
  <c r="Q666" i="3" s="1"/>
  <c r="M550" i="3"/>
  <c r="N550" i="3" s="1"/>
  <c r="Q550" i="3" s="1"/>
  <c r="M828" i="3"/>
  <c r="N828" i="3" s="1"/>
  <c r="Q828" i="3" s="1"/>
  <c r="M765" i="3"/>
  <c r="N765" i="3" s="1"/>
  <c r="Q765" i="3" s="1"/>
  <c r="M703" i="3"/>
  <c r="N703" i="3" s="1"/>
  <c r="Q703" i="3" s="1"/>
  <c r="M648" i="3"/>
  <c r="M622" i="3"/>
  <c r="N622" i="3" s="1"/>
  <c r="Q622" i="3" s="1"/>
  <c r="M567" i="3"/>
  <c r="N567" i="3" s="1"/>
  <c r="Q567" i="3" s="1"/>
  <c r="M545" i="3"/>
  <c r="N545" i="3" s="1"/>
  <c r="Q545" i="3" s="1"/>
  <c r="M708" i="3"/>
  <c r="M586" i="3"/>
  <c r="N586" i="3" s="1"/>
  <c r="Q586" i="3" s="1"/>
  <c r="M573" i="3"/>
  <c r="N573" i="3" s="1"/>
  <c r="Q573" i="3" s="1"/>
  <c r="O652" i="3"/>
  <c r="M843" i="3"/>
  <c r="N843" i="3" s="1"/>
  <c r="Q843" i="3" s="1"/>
  <c r="M655" i="3"/>
  <c r="M595" i="3"/>
  <c r="N595" i="3" s="1"/>
  <c r="Q595" i="3" s="1"/>
  <c r="M540" i="3"/>
  <c r="N540" i="3" s="1"/>
  <c r="Q540" i="3" s="1"/>
  <c r="M840" i="3"/>
  <c r="N840" i="3" s="1"/>
  <c r="Q840" i="3" s="1"/>
  <c r="M802" i="3"/>
  <c r="N802" i="3" s="1"/>
  <c r="Q802" i="3" s="1"/>
  <c r="M705" i="3"/>
  <c r="N705" i="3" s="1"/>
  <c r="Q705" i="3" s="1"/>
  <c r="M694" i="3"/>
  <c r="N694" i="3" s="1"/>
  <c r="Q694" i="3" s="1"/>
  <c r="M805" i="3"/>
  <c r="N805" i="3" s="1"/>
  <c r="Q805" i="3" s="1"/>
  <c r="M793" i="3"/>
  <c r="N793" i="3" s="1"/>
  <c r="Q793" i="3" s="1"/>
  <c r="M789" i="3"/>
  <c r="N789" i="3" s="1"/>
  <c r="Q789" i="3" s="1"/>
  <c r="M781" i="3"/>
  <c r="N781" i="3" s="1"/>
  <c r="Q781" i="3" s="1"/>
  <c r="M741" i="3"/>
  <c r="N741" i="3" s="1"/>
  <c r="Q741" i="3" s="1"/>
  <c r="M681" i="3"/>
  <c r="N681" i="3" s="1"/>
  <c r="Q681" i="3" s="1"/>
  <c r="M658" i="3"/>
  <c r="N658" i="3" s="1"/>
  <c r="Q658" i="3" s="1"/>
  <c r="M635" i="3"/>
  <c r="N635" i="3" s="1"/>
  <c r="Q635" i="3" s="1"/>
  <c r="M632" i="3"/>
  <c r="N632" i="3" s="1"/>
  <c r="Q632" i="3" s="1"/>
  <c r="M539" i="3"/>
  <c r="N539" i="3" s="1"/>
  <c r="Q539" i="3" s="1"/>
  <c r="M536" i="3"/>
  <c r="N536" i="3" s="1"/>
  <c r="Q536" i="3" s="1"/>
  <c r="M646" i="3"/>
  <c r="N646" i="3" s="1"/>
  <c r="Q646" i="3" s="1"/>
  <c r="M609" i="3"/>
  <c r="N609" i="3" s="1"/>
  <c r="Q609" i="3" s="1"/>
  <c r="M547" i="3"/>
  <c r="N547" i="3" s="1"/>
  <c r="Q547" i="3" s="1"/>
  <c r="M745" i="3"/>
  <c r="N745" i="3" s="1"/>
  <c r="Q745" i="3" s="1"/>
  <c r="M696" i="3"/>
  <c r="N696" i="3" s="1"/>
  <c r="Q696" i="3" s="1"/>
  <c r="M683" i="3"/>
  <c r="M555" i="3"/>
  <c r="N555" i="3" s="1"/>
  <c r="Q555" i="3" s="1"/>
  <c r="M740" i="3"/>
  <c r="N740" i="3" s="1"/>
  <c r="Q740" i="3" s="1"/>
  <c r="M733" i="3"/>
  <c r="N733" i="3" s="1"/>
  <c r="Q733" i="3" s="1"/>
  <c r="M709" i="3"/>
  <c r="N709" i="3" s="1"/>
  <c r="Q709" i="3" s="1"/>
  <c r="M637" i="3"/>
  <c r="N637" i="3" s="1"/>
  <c r="Q637" i="3" s="1"/>
  <c r="M588" i="3"/>
  <c r="N588" i="3" s="1"/>
  <c r="Q588" i="3" s="1"/>
  <c r="O580" i="3"/>
  <c r="M568" i="3"/>
  <c r="N568" i="3" s="1"/>
  <c r="Q568" i="3" s="1"/>
  <c r="M554" i="3"/>
  <c r="M499" i="3"/>
  <c r="N499" i="3" s="1"/>
  <c r="Q499" i="3" s="1"/>
  <c r="M478" i="3"/>
  <c r="N478" i="3" s="1"/>
  <c r="Q478" i="3" s="1"/>
  <c r="M498" i="3"/>
  <c r="N498" i="3" s="1"/>
  <c r="Q498" i="3" s="1"/>
  <c r="M464" i="3"/>
  <c r="N464" i="3" s="1"/>
  <c r="Q464" i="3" s="1"/>
  <c r="M447" i="3"/>
  <c r="N447" i="3" s="1"/>
  <c r="Q447" i="3" s="1"/>
  <c r="O463" i="3"/>
  <c r="M504" i="3"/>
  <c r="N504" i="3" s="1"/>
  <c r="Q504" i="3" s="1"/>
  <c r="M581" i="3"/>
  <c r="N581" i="3" s="1"/>
  <c r="Q581" i="3" s="1"/>
  <c r="M552" i="3"/>
  <c r="N552" i="3" s="1"/>
  <c r="Q552" i="3" s="1"/>
  <c r="M526" i="3"/>
  <c r="N526" i="3" s="1"/>
  <c r="Q526" i="3" s="1"/>
  <c r="M516" i="3"/>
  <c r="N516" i="3" s="1"/>
  <c r="Q516" i="3" s="1"/>
  <c r="M492" i="3"/>
  <c r="N492" i="3" s="1"/>
  <c r="Q492" i="3" s="1"/>
  <c r="M477" i="3"/>
  <c r="N477" i="3" s="1"/>
  <c r="Q477" i="3" s="1"/>
  <c r="M502" i="3"/>
  <c r="N502" i="3" s="1"/>
  <c r="Q502" i="3" s="1"/>
  <c r="M490" i="3"/>
  <c r="N490" i="3" s="1"/>
  <c r="Q490" i="3" s="1"/>
  <c r="M458" i="3"/>
  <c r="N458" i="3" s="1"/>
  <c r="Q458" i="3" s="1"/>
  <c r="M435" i="3"/>
  <c r="N435" i="3" s="1"/>
  <c r="Q435" i="3" s="1"/>
  <c r="M420" i="3"/>
  <c r="N420" i="3" s="1"/>
  <c r="Q420" i="3" s="1"/>
  <c r="M522" i="3"/>
  <c r="N522" i="3" s="1"/>
  <c r="Q522" i="3" s="1"/>
  <c r="M438" i="3"/>
  <c r="N438" i="3" s="1"/>
  <c r="Q438" i="3" s="1"/>
  <c r="O441" i="3"/>
  <c r="M399" i="3"/>
  <c r="N399" i="3" s="1"/>
  <c r="Q399" i="3" s="1"/>
  <c r="O388" i="3"/>
  <c r="M394" i="3"/>
  <c r="N394" i="3" s="1"/>
  <c r="Q394" i="3" s="1"/>
  <c r="M497" i="3"/>
  <c r="N497" i="3" s="1"/>
  <c r="Q497" i="3" s="1"/>
  <c r="M488" i="3"/>
  <c r="N488" i="3" s="1"/>
  <c r="Q488" i="3" s="1"/>
  <c r="M423" i="3"/>
  <c r="N423" i="3" s="1"/>
  <c r="Q423" i="3" s="1"/>
  <c r="M430" i="3"/>
  <c r="N430" i="3" s="1"/>
  <c r="Q430" i="3" s="1"/>
  <c r="M422" i="3"/>
  <c r="N422" i="3" s="1"/>
  <c r="Q422" i="3" s="1"/>
  <c r="M392" i="3"/>
  <c r="N392" i="3" s="1"/>
  <c r="Q392" i="3" s="1"/>
  <c r="M512" i="3"/>
  <c r="M449" i="3"/>
  <c r="N449" i="3" s="1"/>
  <c r="Q449" i="3" s="1"/>
  <c r="M439" i="3"/>
  <c r="N439" i="3" s="1"/>
  <c r="Q439" i="3" s="1"/>
  <c r="M421" i="3"/>
  <c r="N421" i="3" s="1"/>
  <c r="Q421" i="3" s="1"/>
  <c r="M390" i="3"/>
  <c r="N390" i="3" s="1"/>
  <c r="Q390" i="3" s="1"/>
  <c r="M345" i="3"/>
  <c r="N345" i="3" s="1"/>
  <c r="Q345" i="3" s="1"/>
  <c r="M425" i="3"/>
  <c r="N425" i="3" s="1"/>
  <c r="Q425" i="3" s="1"/>
  <c r="M351" i="3"/>
  <c r="N351" i="3" s="1"/>
  <c r="Q351" i="3" s="1"/>
  <c r="M525" i="3"/>
  <c r="N525" i="3" s="1"/>
  <c r="Q525" i="3" s="1"/>
  <c r="M480" i="3"/>
  <c r="N480" i="3" s="1"/>
  <c r="Q480" i="3" s="1"/>
  <c r="M453" i="3"/>
  <c r="N453" i="3" s="1"/>
  <c r="Q453" i="3" s="1"/>
  <c r="M417" i="3"/>
  <c r="N417" i="3" s="1"/>
  <c r="Q417" i="3" s="1"/>
  <c r="M404" i="3"/>
  <c r="N404" i="3" s="1"/>
  <c r="Q404" i="3" s="1"/>
  <c r="M346" i="3"/>
  <c r="N346" i="3" s="1"/>
  <c r="Q346" i="3" s="1"/>
  <c r="M468" i="3"/>
  <c r="N468" i="3" s="1"/>
  <c r="Q468" i="3" s="1"/>
  <c r="M391" i="3"/>
  <c r="N391" i="3" s="1"/>
  <c r="Q391" i="3" s="1"/>
  <c r="M321" i="3"/>
  <c r="N321" i="3" s="1"/>
  <c r="Q321" i="3" s="1"/>
  <c r="M344" i="3"/>
  <c r="N344" i="3" s="1"/>
  <c r="Q344" i="3" s="1"/>
  <c r="M428" i="3"/>
  <c r="N428" i="3" s="1"/>
  <c r="Q428" i="3" s="1"/>
  <c r="M363" i="3"/>
  <c r="N363" i="3" s="1"/>
  <c r="Q363" i="3" s="1"/>
  <c r="M343" i="3"/>
  <c r="N343" i="3" s="1"/>
  <c r="Q343" i="3" s="1"/>
  <c r="M410" i="3"/>
  <c r="N410" i="3" s="1"/>
  <c r="Q410" i="3" s="1"/>
  <c r="M362" i="3"/>
  <c r="N362" i="3" s="1"/>
  <c r="Q362" i="3" s="1"/>
  <c r="M357" i="3"/>
  <c r="N357" i="3" s="1"/>
  <c r="Q357" i="3" s="1"/>
  <c r="M370" i="3"/>
  <c r="N370" i="3" s="1"/>
  <c r="Q370" i="3" s="1"/>
  <c r="M528" i="3"/>
  <c r="N528" i="3" s="1"/>
  <c r="Q528" i="3" s="1"/>
  <c r="M501" i="3"/>
  <c r="N501" i="3" s="1"/>
  <c r="Q501" i="3" s="1"/>
  <c r="M456" i="3"/>
  <c r="N456" i="3" s="1"/>
  <c r="Q456" i="3" s="1"/>
  <c r="M381" i="3"/>
  <c r="N381" i="3" s="1"/>
  <c r="Q381" i="3" s="1"/>
  <c r="M393" i="3"/>
  <c r="N393" i="3" s="1"/>
  <c r="Q393" i="3" s="1"/>
  <c r="M383" i="3"/>
  <c r="N383" i="3" s="1"/>
  <c r="Q383" i="3" s="1"/>
  <c r="M252" i="3"/>
  <c r="N252" i="3" s="1"/>
  <c r="Q252" i="3" s="1"/>
  <c r="M236" i="3"/>
  <c r="N236" i="3" s="1"/>
  <c r="Q236" i="3" s="1"/>
  <c r="M330" i="3"/>
  <c r="N330" i="3" s="1"/>
  <c r="Q330" i="3" s="1"/>
  <c r="M279" i="3"/>
  <c r="N279" i="3" s="1"/>
  <c r="Q279" i="3" s="1"/>
  <c r="M407" i="3"/>
  <c r="N407" i="3" s="1"/>
  <c r="Q407" i="3" s="1"/>
  <c r="M286" i="3"/>
  <c r="N286" i="3" s="1"/>
  <c r="Q286" i="3" s="1"/>
  <c r="O315" i="3"/>
  <c r="M250" i="3"/>
  <c r="N250" i="3" s="1"/>
  <c r="Q250" i="3" s="1"/>
  <c r="M359" i="3"/>
  <c r="N359" i="3" s="1"/>
  <c r="Q359" i="3" s="1"/>
  <c r="M300" i="3"/>
  <c r="N300" i="3" s="1"/>
  <c r="Q300" i="3" s="1"/>
  <c r="M293" i="3"/>
  <c r="N293" i="3" s="1"/>
  <c r="Q293" i="3" s="1"/>
  <c r="M249" i="3"/>
  <c r="N249" i="3" s="1"/>
  <c r="Q249" i="3" s="1"/>
  <c r="M325" i="3"/>
  <c r="N325" i="3" s="1"/>
  <c r="Q325" i="3" s="1"/>
  <c r="M324" i="3"/>
  <c r="N324" i="3" s="1"/>
  <c r="Q324" i="3" s="1"/>
  <c r="M284" i="3"/>
  <c r="N284" i="3" s="1"/>
  <c r="Q284" i="3" s="1"/>
  <c r="M276" i="3"/>
  <c r="N276" i="3" s="1"/>
  <c r="Q276" i="3" s="1"/>
  <c r="M429" i="3"/>
  <c r="N429" i="3" s="1"/>
  <c r="Q429" i="3" s="1"/>
  <c r="M405" i="3"/>
  <c r="N405" i="3" s="1"/>
  <c r="Q405" i="3" s="1"/>
  <c r="M380" i="3"/>
  <c r="N380" i="3" s="1"/>
  <c r="Q380" i="3" s="1"/>
  <c r="M369" i="3"/>
  <c r="N369" i="3" s="1"/>
  <c r="Q369" i="3" s="1"/>
  <c r="M303" i="3"/>
  <c r="N303" i="3" s="1"/>
  <c r="Q303" i="3" s="1"/>
  <c r="M274" i="3"/>
  <c r="N274" i="3" s="1"/>
  <c r="Q274" i="3" s="1"/>
  <c r="M218" i="3"/>
  <c r="N218" i="3" s="1"/>
  <c r="Q218" i="3" s="1"/>
  <c r="M205" i="3"/>
  <c r="N205" i="3" s="1"/>
  <c r="Q205" i="3" s="1"/>
  <c r="M261" i="3"/>
  <c r="N261" i="3" s="1"/>
  <c r="Q261" i="3" s="1"/>
  <c r="M253" i="3"/>
  <c r="N253" i="3" s="1"/>
  <c r="Q253" i="3" s="1"/>
  <c r="M192" i="3"/>
  <c r="N192" i="3" s="1"/>
  <c r="Q192" i="3" s="1"/>
  <c r="M204" i="3"/>
  <c r="N204" i="3" s="1"/>
  <c r="Q204" i="3" s="1"/>
  <c r="M200" i="3"/>
  <c r="N200" i="3" s="1"/>
  <c r="Q200" i="3" s="1"/>
  <c r="M247" i="3"/>
  <c r="N247" i="3" s="1"/>
  <c r="Q247" i="3" s="1"/>
  <c r="M217" i="3"/>
  <c r="N217" i="3" s="1"/>
  <c r="Q217" i="3" s="1"/>
  <c r="M214" i="3"/>
  <c r="M195" i="3"/>
  <c r="N195" i="3" s="1"/>
  <c r="Q195" i="3" s="1"/>
  <c r="M296" i="3"/>
  <c r="N296" i="3" s="1"/>
  <c r="Q296" i="3" s="1"/>
  <c r="M241" i="3"/>
  <c r="N241" i="3" s="1"/>
  <c r="Q241" i="3" s="1"/>
  <c r="M235" i="3"/>
  <c r="N235" i="3" s="1"/>
  <c r="Q235" i="3" s="1"/>
  <c r="M216" i="3"/>
  <c r="N216" i="3" s="1"/>
  <c r="Q216" i="3" s="1"/>
  <c r="M229" i="3"/>
  <c r="N229" i="3" s="1"/>
  <c r="Q229" i="3" s="1"/>
  <c r="M259" i="3"/>
  <c r="N259" i="3" s="1"/>
  <c r="Q259" i="3" s="1"/>
  <c r="M169" i="3"/>
  <c r="N169" i="3" s="1"/>
  <c r="Q169" i="3" s="1"/>
  <c r="M264" i="3"/>
  <c r="N264" i="3" s="1"/>
  <c r="Q264" i="3" s="1"/>
  <c r="M240" i="3"/>
  <c r="N240" i="3" s="1"/>
  <c r="Q240" i="3" s="1"/>
  <c r="M228" i="3"/>
  <c r="N228" i="3" s="1"/>
  <c r="Q228" i="3" s="1"/>
  <c r="M193" i="3"/>
  <c r="N193" i="3" s="1"/>
  <c r="Q193" i="3" s="1"/>
  <c r="M157" i="3"/>
  <c r="N157" i="3" s="1"/>
  <c r="Q157" i="3" s="1"/>
  <c r="M162" i="3"/>
  <c r="N162" i="3" s="1"/>
  <c r="Q162" i="3" s="1"/>
  <c r="M211" i="3"/>
  <c r="N211" i="3" s="1"/>
  <c r="Q211" i="3" s="1"/>
  <c r="M184" i="3"/>
  <c r="N184" i="3" s="1"/>
  <c r="Q184" i="3" s="1"/>
  <c r="M181" i="3"/>
  <c r="N181" i="3" s="1"/>
  <c r="Q181" i="3" s="1"/>
  <c r="M149" i="3"/>
  <c r="N149" i="3" s="1"/>
  <c r="Q149" i="3" s="1"/>
  <c r="M156" i="3"/>
  <c r="N156" i="3" s="1"/>
  <c r="Q156" i="3" s="1"/>
  <c r="M170" i="3"/>
  <c r="N170" i="3" s="1"/>
  <c r="Q170" i="3" s="1"/>
  <c r="M179" i="3"/>
  <c r="N179" i="3" s="1"/>
  <c r="Q179" i="3" s="1"/>
  <c r="M182" i="3"/>
  <c r="N182" i="3" s="1"/>
  <c r="Q182" i="3" s="1"/>
  <c r="M119" i="3"/>
  <c r="N119" i="3" s="1"/>
  <c r="Q119" i="3" s="1"/>
  <c r="M108" i="3"/>
  <c r="N108" i="3" s="1"/>
  <c r="Q108" i="3" s="1"/>
  <c r="M172" i="3"/>
  <c r="N172" i="3" s="1"/>
  <c r="Q172" i="3" s="1"/>
  <c r="M820" i="3"/>
  <c r="N820" i="3" s="1"/>
  <c r="Q820" i="3" s="1"/>
  <c r="M160" i="3"/>
  <c r="N160" i="3" s="1"/>
  <c r="Q160" i="3" s="1"/>
  <c r="M112" i="3"/>
  <c r="N112" i="3" s="1"/>
  <c r="Q112" i="3" s="1"/>
  <c r="M145" i="3"/>
  <c r="N145" i="3" s="1"/>
  <c r="Q145" i="3" s="1"/>
  <c r="M123" i="3"/>
  <c r="O59" i="3"/>
  <c r="M818" i="3"/>
  <c r="M65" i="3"/>
  <c r="N65" i="3" s="1"/>
  <c r="Q65" i="3" s="1"/>
  <c r="M147" i="3"/>
  <c r="M130" i="3"/>
  <c r="M111" i="3"/>
  <c r="N111" i="3" s="1"/>
  <c r="Q111" i="3" s="1"/>
  <c r="O35" i="3"/>
  <c r="O116" i="3"/>
  <c r="M53" i="3"/>
  <c r="N53" i="3" s="1"/>
  <c r="Q53" i="3" s="1"/>
  <c r="M100" i="3"/>
  <c r="N100" i="3" s="1"/>
  <c r="Q100" i="3" s="1"/>
  <c r="M41" i="3"/>
  <c r="N41" i="3" s="1"/>
  <c r="Q41" i="3" s="1"/>
  <c r="M29" i="3"/>
  <c r="N29" i="3" s="1"/>
  <c r="Q29" i="3" s="1"/>
  <c r="M148" i="3"/>
  <c r="M135" i="3"/>
  <c r="N135" i="3" s="1"/>
  <c r="Q135" i="3" s="1"/>
  <c r="M146" i="3"/>
  <c r="N146" i="3" s="1"/>
  <c r="Q146" i="3" s="1"/>
  <c r="M110" i="3"/>
  <c r="N110" i="3" s="1"/>
  <c r="Q110" i="3" s="1"/>
  <c r="M124" i="3"/>
  <c r="N124" i="3" s="1"/>
  <c r="Q124" i="3" s="1"/>
  <c r="M79" i="3"/>
  <c r="M817" i="3"/>
  <c r="M96" i="3"/>
  <c r="M76" i="3"/>
  <c r="N76" i="3" s="1"/>
  <c r="Q76" i="3" s="1"/>
  <c r="M63" i="3"/>
  <c r="N63" i="3" s="1"/>
  <c r="Q63" i="3" s="1"/>
  <c r="M51" i="3"/>
  <c r="N51" i="3" s="1"/>
  <c r="Q51" i="3" s="1"/>
  <c r="M39" i="3"/>
  <c r="N39" i="3" s="1"/>
  <c r="Q39" i="3" s="1"/>
  <c r="M27" i="3"/>
  <c r="N27" i="3" s="1"/>
  <c r="Q27" i="3" s="1"/>
  <c r="M19" i="3"/>
  <c r="N19" i="3" s="1"/>
  <c r="Q19" i="3" s="1"/>
  <c r="N615" i="2"/>
  <c r="N628" i="2"/>
  <c r="N613" i="2"/>
  <c r="N600" i="2"/>
  <c r="N626" i="2"/>
  <c r="N614" i="2"/>
  <c r="O614" i="2" s="1"/>
  <c r="N599" i="2"/>
  <c r="N595" i="2"/>
  <c r="O595" i="2" s="1"/>
  <c r="N734" i="2"/>
  <c r="N608" i="2"/>
  <c r="O608" i="2" s="1"/>
  <c r="N634" i="2"/>
  <c r="N621" i="2"/>
  <c r="O621" i="2" s="1"/>
  <c r="N607" i="2"/>
  <c r="N632" i="2"/>
  <c r="O632" i="2" s="1"/>
  <c r="N618" i="2"/>
  <c r="N630" i="2"/>
  <c r="N616" i="2"/>
  <c r="M329" i="2"/>
  <c r="N329" i="2" s="1"/>
  <c r="Q329" i="2" s="1"/>
  <c r="N753" i="2"/>
  <c r="N750" i="2"/>
  <c r="Q750" i="2" s="1"/>
  <c r="M507" i="2"/>
  <c r="M131" i="2"/>
  <c r="N131" i="2" s="1"/>
  <c r="O131" i="2" s="1"/>
  <c r="M707" i="2"/>
  <c r="M420" i="2"/>
  <c r="N420" i="2" s="1"/>
  <c r="Q420" i="2" s="1"/>
  <c r="M40" i="2"/>
  <c r="N40" i="2" s="1"/>
  <c r="Q40" i="2" s="1"/>
  <c r="M489" i="2"/>
  <c r="M129" i="2"/>
  <c r="M633" i="2"/>
  <c r="N633" i="2" s="1"/>
  <c r="M310" i="2"/>
  <c r="M289" i="2"/>
  <c r="N289" i="2" s="1"/>
  <c r="O289" i="2" s="1"/>
  <c r="M71" i="2"/>
  <c r="M465" i="2"/>
  <c r="N465" i="2" s="1"/>
  <c r="O465" i="2" s="1"/>
  <c r="M627" i="2"/>
  <c r="Q627" i="2" s="1"/>
  <c r="M681" i="2"/>
  <c r="N681" i="2" s="1"/>
  <c r="M218" i="2"/>
  <c r="M207" i="2"/>
  <c r="N207" i="2" s="1"/>
  <c r="O207" i="2" s="1"/>
  <c r="M249" i="2"/>
  <c r="N249" i="2" s="1"/>
  <c r="M649" i="2"/>
  <c r="M352" i="2"/>
  <c r="M248" i="2"/>
  <c r="N248" i="2" s="1"/>
  <c r="M41" i="2"/>
  <c r="M338" i="2"/>
  <c r="M53" i="2"/>
  <c r="M75" i="2"/>
  <c r="M728" i="2"/>
  <c r="N728" i="2" s="1"/>
  <c r="M454" i="2"/>
  <c r="N454" i="2" s="1"/>
  <c r="M646" i="2"/>
  <c r="N646" i="2" s="1"/>
  <c r="O646" i="2" s="1"/>
  <c r="M558" i="2"/>
  <c r="N558" i="2" s="1"/>
  <c r="O558" i="2" s="1"/>
  <c r="M505" i="2"/>
  <c r="M296" i="2"/>
  <c r="M152" i="2"/>
  <c r="M441" i="2"/>
  <c r="M313" i="2"/>
  <c r="M598" i="2"/>
  <c r="Q598" i="2" s="1"/>
  <c r="M504" i="2"/>
  <c r="M408" i="2"/>
  <c r="M161" i="2"/>
  <c r="N161" i="2" s="1"/>
  <c r="O161" i="2" s="1"/>
  <c r="M672" i="2"/>
  <c r="N672" i="2" s="1"/>
  <c r="O672" i="2" s="1"/>
  <c r="M602" i="2"/>
  <c r="N602" i="2" s="1"/>
  <c r="Q602" i="2" s="1"/>
  <c r="M565" i="2"/>
  <c r="N565" i="2" s="1"/>
  <c r="Q565" i="2" s="1"/>
  <c r="M320" i="2"/>
  <c r="M149" i="2"/>
  <c r="N149" i="2" s="1"/>
  <c r="Q149" i="2" s="1"/>
  <c r="M116" i="2"/>
  <c r="M610" i="2"/>
  <c r="N610" i="2" s="1"/>
  <c r="O610" i="2" s="1"/>
  <c r="M725" i="2"/>
  <c r="M715" i="2"/>
  <c r="N715" i="2" s="1"/>
  <c r="O715" i="2" s="1"/>
  <c r="M622" i="2"/>
  <c r="N622" i="2" s="1"/>
  <c r="M455" i="2"/>
  <c r="M276" i="2"/>
  <c r="M256" i="2"/>
  <c r="M225" i="2"/>
  <c r="N225" i="2" s="1"/>
  <c r="Q225" i="2" s="1"/>
  <c r="M153" i="2"/>
  <c r="M662" i="2"/>
  <c r="M561" i="2"/>
  <c r="N561" i="2" s="1"/>
  <c r="O561" i="2" s="1"/>
  <c r="M373" i="2"/>
  <c r="N373" i="2" s="1"/>
  <c r="O373" i="2" s="1"/>
  <c r="M309" i="2"/>
  <c r="N309" i="2" s="1"/>
  <c r="O309" i="2" s="1"/>
  <c r="Q90" i="2"/>
  <c r="M80" i="2"/>
  <c r="M749" i="2"/>
  <c r="N749" i="2" s="1"/>
  <c r="Q74" i="2"/>
  <c r="M603" i="2"/>
  <c r="M560" i="2"/>
  <c r="N560" i="2" s="1"/>
  <c r="O560" i="2" s="1"/>
  <c r="M550" i="2"/>
  <c r="N550" i="2" s="1"/>
  <c r="M168" i="2"/>
  <c r="M159" i="2"/>
  <c r="N159" i="2" s="1"/>
  <c r="O159" i="2" s="1"/>
  <c r="M79" i="2"/>
  <c r="M701" i="2"/>
  <c r="N701" i="2" s="1"/>
  <c r="O701" i="2" s="1"/>
  <c r="M549" i="2"/>
  <c r="N549" i="2" s="1"/>
  <c r="O549" i="2" s="1"/>
  <c r="M478" i="2"/>
  <c r="M176" i="2"/>
  <c r="M138" i="2"/>
  <c r="M684" i="2"/>
  <c r="N684" i="2" s="1"/>
  <c r="Q684" i="2" s="1"/>
  <c r="M638" i="2"/>
  <c r="M624" i="2"/>
  <c r="N624" i="2" s="1"/>
  <c r="M457" i="2"/>
  <c r="M185" i="2"/>
  <c r="M68" i="2"/>
  <c r="M438" i="2"/>
  <c r="N438" i="2" s="1"/>
  <c r="Q438" i="2" s="1"/>
  <c r="M383" i="2"/>
  <c r="M235" i="2"/>
  <c r="N235" i="2" s="1"/>
  <c r="O235" i="2" s="1"/>
  <c r="M202" i="2"/>
  <c r="M156" i="2"/>
  <c r="N156" i="2" s="1"/>
  <c r="O156" i="2" s="1"/>
  <c r="M72" i="2"/>
  <c r="M740" i="2"/>
  <c r="N740" i="2" s="1"/>
  <c r="Q740" i="2" s="1"/>
  <c r="M680" i="2"/>
  <c r="N680" i="2" s="1"/>
  <c r="O680" i="2" s="1"/>
  <c r="M625" i="2"/>
  <c r="N625" i="2" s="1"/>
  <c r="M596" i="2"/>
  <c r="N596" i="2" s="1"/>
  <c r="M529" i="2"/>
  <c r="M437" i="2"/>
  <c r="N437" i="2" s="1"/>
  <c r="O437" i="2" s="1"/>
  <c r="M312" i="2"/>
  <c r="M216" i="2"/>
  <c r="N216" i="2" s="1"/>
  <c r="Q216" i="2" s="1"/>
  <c r="M190" i="2"/>
  <c r="N190" i="2" s="1"/>
  <c r="Q190" i="2" s="1"/>
  <c r="M147" i="2"/>
  <c r="M89" i="2"/>
  <c r="N89" i="2" s="1"/>
  <c r="O89" i="2" s="1"/>
  <c r="M25" i="2"/>
  <c r="M606" i="2"/>
  <c r="M704" i="2"/>
  <c r="N704" i="2" s="1"/>
  <c r="Q704" i="2" s="1"/>
  <c r="M536" i="2"/>
  <c r="M425" i="2"/>
  <c r="N425" i="2" s="1"/>
  <c r="O425" i="2" s="1"/>
  <c r="M398" i="2"/>
  <c r="M357" i="2"/>
  <c r="N357" i="2" s="1"/>
  <c r="O357" i="2" s="1"/>
  <c r="M333" i="2"/>
  <c r="M288" i="2"/>
  <c r="N288" i="2" s="1"/>
  <c r="O288" i="2" s="1"/>
  <c r="M264" i="2"/>
  <c r="N264" i="2" s="1"/>
  <c r="O264" i="2" s="1"/>
  <c r="M222" i="2"/>
  <c r="M214" i="2"/>
  <c r="M206" i="2"/>
  <c r="M135" i="2"/>
  <c r="N135" i="2" s="1"/>
  <c r="O135" i="2" s="1"/>
  <c r="M119" i="2"/>
  <c r="N119" i="2" s="1"/>
  <c r="M111" i="2"/>
  <c r="M93" i="2"/>
  <c r="N93" i="2" s="1"/>
  <c r="Q93" i="2" s="1"/>
  <c r="M87" i="2"/>
  <c r="N87" i="2" s="1"/>
  <c r="O87" i="2" s="1"/>
  <c r="M160" i="2"/>
  <c r="M102" i="2"/>
  <c r="M690" i="2"/>
  <c r="M65" i="2"/>
  <c r="N65" i="2" s="1"/>
  <c r="O65" i="2" s="1"/>
  <c r="M717" i="2"/>
  <c r="N717" i="2" s="1"/>
  <c r="O717" i="2" s="1"/>
  <c r="M703" i="2"/>
  <c r="N703" i="2" s="1"/>
  <c r="Q703" i="2" s="1"/>
  <c r="M516" i="2"/>
  <c r="N516" i="2" s="1"/>
  <c r="Q516" i="2" s="1"/>
  <c r="M263" i="2"/>
  <c r="N263" i="2" s="1"/>
  <c r="O263" i="2" s="1"/>
  <c r="M213" i="2"/>
  <c r="N213" i="2" s="1"/>
  <c r="Q213" i="2" s="1"/>
  <c r="M179" i="2"/>
  <c r="M127" i="2"/>
  <c r="N127" i="2" s="1"/>
  <c r="O127" i="2" s="1"/>
  <c r="M118" i="2"/>
  <c r="M92" i="2"/>
  <c r="M78" i="2"/>
  <c r="N78" i="2" s="1"/>
  <c r="O78" i="2" s="1"/>
  <c r="M709" i="2"/>
  <c r="N709" i="2" s="1"/>
  <c r="O709" i="2" s="1"/>
  <c r="M651" i="2"/>
  <c r="N651" i="2" s="1"/>
  <c r="O651" i="2" s="1"/>
  <c r="M541" i="2"/>
  <c r="M431" i="2"/>
  <c r="M369" i="2"/>
  <c r="M345" i="2"/>
  <c r="N345" i="2" s="1"/>
  <c r="Q345" i="2" s="1"/>
  <c r="M314" i="2"/>
  <c r="M285" i="2"/>
  <c r="N285" i="2" s="1"/>
  <c r="M278" i="2"/>
  <c r="N278" i="2" s="1"/>
  <c r="O278" i="2" s="1"/>
  <c r="M262" i="2"/>
  <c r="N262" i="2" s="1"/>
  <c r="Q262" i="2" s="1"/>
  <c r="M227" i="2"/>
  <c r="M212" i="2"/>
  <c r="M178" i="2"/>
  <c r="N178" i="2" s="1"/>
  <c r="Q178" i="2" s="1"/>
  <c r="M172" i="2"/>
  <c r="M126" i="2"/>
  <c r="N126" i="2" s="1"/>
  <c r="O126" i="2" s="1"/>
  <c r="M91" i="2"/>
  <c r="N91" i="2" s="1"/>
  <c r="O91" i="2" s="1"/>
  <c r="M50" i="2"/>
  <c r="N50" i="2" s="1"/>
  <c r="O50" i="2" s="1"/>
  <c r="M27" i="2"/>
  <c r="N27" i="2" s="1"/>
  <c r="Q27" i="2" s="1"/>
  <c r="M731" i="2"/>
  <c r="M590" i="2"/>
  <c r="M629" i="2"/>
  <c r="N629" i="2" s="1"/>
  <c r="M403" i="2"/>
  <c r="M292" i="2"/>
  <c r="N292" i="2" s="1"/>
  <c r="O292" i="2" s="1"/>
  <c r="M203" i="2"/>
  <c r="M99" i="2"/>
  <c r="M73" i="2"/>
  <c r="N73" i="2" s="1"/>
  <c r="O73" i="2" s="1"/>
  <c r="N720" i="2"/>
  <c r="N744" i="2"/>
  <c r="O744" i="2" s="1"/>
  <c r="N743" i="2"/>
  <c r="O743" i="2" s="1"/>
  <c r="N397" i="2"/>
  <c r="O397" i="2" s="1"/>
  <c r="N392" i="2"/>
  <c r="N294" i="2"/>
  <c r="N751" i="2"/>
  <c r="O751" i="2" s="1"/>
  <c r="N742" i="2"/>
  <c r="O742" i="2" s="1"/>
  <c r="N714" i="2"/>
  <c r="O714" i="2" s="1"/>
  <c r="O707" i="2"/>
  <c r="N640" i="2"/>
  <c r="O640" i="2" s="1"/>
  <c r="Q622" i="2"/>
  <c r="N551" i="2"/>
  <c r="N535" i="2"/>
  <c r="O535" i="2" s="1"/>
  <c r="N527" i="2"/>
  <c r="O527" i="2" s="1"/>
  <c r="N510" i="2"/>
  <c r="O510" i="2" s="1"/>
  <c r="N502" i="2"/>
  <c r="O502" i="2" s="1"/>
  <c r="N494" i="2"/>
  <c r="O494" i="2" s="1"/>
  <c r="N424" i="2"/>
  <c r="O424" i="2" s="1"/>
  <c r="N398" i="2"/>
  <c r="O398" i="2" s="1"/>
  <c r="N342" i="2"/>
  <c r="O342" i="2" s="1"/>
  <c r="N331" i="2"/>
  <c r="N300" i="2"/>
  <c r="O300" i="2" s="1"/>
  <c r="N273" i="2"/>
  <c r="O273" i="2" s="1"/>
  <c r="N150" i="2"/>
  <c r="O150" i="2" s="1"/>
  <c r="N133" i="2"/>
  <c r="O133" i="2" s="1"/>
  <c r="N105" i="2"/>
  <c r="O105" i="2" s="1"/>
  <c r="N96" i="2"/>
  <c r="O96" i="2" s="1"/>
  <c r="N81" i="2"/>
  <c r="O81" i="2" s="1"/>
  <c r="N60" i="2"/>
  <c r="O60" i="2" s="1"/>
  <c r="N719" i="2"/>
  <c r="O713" i="2"/>
  <c r="O669" i="2"/>
  <c r="N657" i="2"/>
  <c r="O657" i="2" s="1"/>
  <c r="N650" i="2"/>
  <c r="O650" i="2" s="1"/>
  <c r="N568" i="2"/>
  <c r="O568" i="2" s="1"/>
  <c r="N534" i="2"/>
  <c r="O534" i="2" s="1"/>
  <c r="N517" i="2"/>
  <c r="O517" i="2" s="1"/>
  <c r="N501" i="2"/>
  <c r="O501" i="2" s="1"/>
  <c r="N477" i="2"/>
  <c r="O477" i="2" s="1"/>
  <c r="N470" i="2"/>
  <c r="O470" i="2" s="1"/>
  <c r="N460" i="2"/>
  <c r="N431" i="2"/>
  <c r="Q431" i="2" s="1"/>
  <c r="N407" i="2"/>
  <c r="O407" i="2" s="1"/>
  <c r="N389" i="2"/>
  <c r="O389" i="2" s="1"/>
  <c r="N351" i="2"/>
  <c r="O351" i="2" s="1"/>
  <c r="N335" i="2"/>
  <c r="N287" i="2"/>
  <c r="O287" i="2" s="1"/>
  <c r="N280" i="2"/>
  <c r="N257" i="2"/>
  <c r="O257" i="2" s="1"/>
  <c r="N233" i="2"/>
  <c r="O233" i="2" s="1"/>
  <c r="N176" i="2"/>
  <c r="O176" i="2" s="1"/>
  <c r="N164" i="2"/>
  <c r="O164" i="2" s="1"/>
  <c r="N140" i="2"/>
  <c r="O140" i="2" s="1"/>
  <c r="O132" i="2"/>
  <c r="Q111" i="2"/>
  <c r="N95" i="2"/>
  <c r="O95" i="2" s="1"/>
  <c r="O71" i="2"/>
  <c r="N51" i="2"/>
  <c r="Q51" i="2" s="1"/>
  <c r="N26" i="2"/>
  <c r="O26" i="2" s="1"/>
  <c r="N727" i="2"/>
  <c r="O727" i="2" s="1"/>
  <c r="N712" i="2"/>
  <c r="O712" i="2" s="1"/>
  <c r="N706" i="2"/>
  <c r="O706" i="2" s="1"/>
  <c r="O72" i="2"/>
  <c r="N665" i="2"/>
  <c r="O665" i="2" s="1"/>
  <c r="N638" i="2"/>
  <c r="O638" i="2" s="1"/>
  <c r="N588" i="2"/>
  <c r="O588" i="2" s="1"/>
  <c r="Q541" i="2"/>
  <c r="N493" i="2"/>
  <c r="N469" i="2"/>
  <c r="O469" i="2" s="1"/>
  <c r="N423" i="2"/>
  <c r="O423" i="2" s="1"/>
  <c r="N413" i="2"/>
  <c r="O413" i="2" s="1"/>
  <c r="O366" i="2"/>
  <c r="N359" i="2"/>
  <c r="O359" i="2" s="1"/>
  <c r="N330" i="2"/>
  <c r="O330" i="2" s="1"/>
  <c r="N293" i="2"/>
  <c r="N224" i="2"/>
  <c r="O224" i="2" s="1"/>
  <c r="N183" i="2"/>
  <c r="O183" i="2" s="1"/>
  <c r="N163" i="2"/>
  <c r="O163" i="2" s="1"/>
  <c r="N118" i="2"/>
  <c r="O118" i="2" s="1"/>
  <c r="N94" i="2"/>
  <c r="O94" i="2" s="1"/>
  <c r="N57" i="2"/>
  <c r="O57" i="2" s="1"/>
  <c r="N36" i="2"/>
  <c r="O36" i="2" s="1"/>
  <c r="N757" i="2"/>
  <c r="O757" i="2" s="1"/>
  <c r="N718" i="2"/>
  <c r="O718" i="2" s="1"/>
  <c r="N705" i="2"/>
  <c r="O705" i="2" s="1"/>
  <c r="N698" i="2"/>
  <c r="O698" i="2" s="1"/>
  <c r="N671" i="2"/>
  <c r="N663" i="2"/>
  <c r="O663" i="2" s="1"/>
  <c r="N656" i="2"/>
  <c r="O656" i="2" s="1"/>
  <c r="N648" i="2"/>
  <c r="O648" i="2" s="1"/>
  <c r="O628" i="2"/>
  <c r="O600" i="2"/>
  <c r="N587" i="2"/>
  <c r="O587" i="2" s="1"/>
  <c r="N567" i="2"/>
  <c r="N508" i="2"/>
  <c r="N500" i="2"/>
  <c r="O500" i="2" s="1"/>
  <c r="N476" i="2"/>
  <c r="O476" i="2" s="1"/>
  <c r="N447" i="2"/>
  <c r="Q447" i="2" s="1"/>
  <c r="N422" i="2"/>
  <c r="O422" i="2" s="1"/>
  <c r="N396" i="2"/>
  <c r="O396" i="2" s="1"/>
  <c r="N372" i="2"/>
  <c r="O372" i="2" s="1"/>
  <c r="N358" i="2"/>
  <c r="O358" i="2" s="1"/>
  <c r="N350" i="2"/>
  <c r="O350" i="2" s="1"/>
  <c r="O313" i="2"/>
  <c r="N307" i="2"/>
  <c r="O307" i="2" s="1"/>
  <c r="N299" i="2"/>
  <c r="O299" i="2" s="1"/>
  <c r="O279" i="2"/>
  <c r="N272" i="2"/>
  <c r="O272" i="2" s="1"/>
  <c r="O256" i="2"/>
  <c r="O200" i="2"/>
  <c r="N182" i="2"/>
  <c r="O182" i="2" s="1"/>
  <c r="O139" i="2"/>
  <c r="N103" i="2"/>
  <c r="N69" i="2"/>
  <c r="O69" i="2" s="1"/>
  <c r="N49" i="2"/>
  <c r="O49" i="2" s="1"/>
  <c r="O25" i="2"/>
  <c r="N697" i="2"/>
  <c r="O697" i="2" s="1"/>
  <c r="N739" i="2"/>
  <c r="O739" i="2" s="1"/>
  <c r="N647" i="2"/>
  <c r="O647" i="2" s="1"/>
  <c r="O626" i="2"/>
  <c r="O618" i="2"/>
  <c r="O607" i="2"/>
  <c r="N586" i="2"/>
  <c r="O586" i="2" s="1"/>
  <c r="N575" i="2"/>
  <c r="O575" i="2" s="1"/>
  <c r="N540" i="2"/>
  <c r="O540" i="2" s="1"/>
  <c r="N532" i="2"/>
  <c r="O532" i="2" s="1"/>
  <c r="N525" i="2"/>
  <c r="O525" i="2" s="1"/>
  <c r="N507" i="2"/>
  <c r="O507" i="2" s="1"/>
  <c r="N492" i="2"/>
  <c r="O492" i="2" s="1"/>
  <c r="N483" i="2"/>
  <c r="O483" i="2" s="1"/>
  <c r="N475" i="2"/>
  <c r="O475" i="2" s="1"/>
  <c r="N446" i="2"/>
  <c r="O446" i="2" s="1"/>
  <c r="O412" i="2"/>
  <c r="N387" i="2"/>
  <c r="O387" i="2" s="1"/>
  <c r="N378" i="2"/>
  <c r="O378" i="2" s="1"/>
  <c r="O365" i="2"/>
  <c r="N349" i="2"/>
  <c r="O349" i="2" s="1"/>
  <c r="N334" i="2"/>
  <c r="O334" i="2" s="1"/>
  <c r="N320" i="2"/>
  <c r="Q320" i="2" s="1"/>
  <c r="N222" i="2"/>
  <c r="O222" i="2" s="1"/>
  <c r="N214" i="2"/>
  <c r="O214" i="2" s="1"/>
  <c r="N206" i="2"/>
  <c r="Q206" i="2" s="1"/>
  <c r="N168" i="2"/>
  <c r="O168" i="2" s="1"/>
  <c r="N162" i="2"/>
  <c r="N147" i="2"/>
  <c r="O147" i="2" s="1"/>
  <c r="N138" i="2"/>
  <c r="O138" i="2" s="1"/>
  <c r="N102" i="2"/>
  <c r="Q102" i="2" s="1"/>
  <c r="N79" i="2"/>
  <c r="Q79" i="2" s="1"/>
  <c r="N692" i="2"/>
  <c r="O692" i="2" s="1"/>
  <c r="O68" i="2"/>
  <c r="N56" i="2"/>
  <c r="O47" i="2"/>
  <c r="N737" i="2"/>
  <c r="O737" i="2" s="1"/>
  <c r="N733" i="2"/>
  <c r="O733" i="2" s="1"/>
  <c r="N725" i="2"/>
  <c r="Q725" i="2" s="1"/>
  <c r="N710" i="2"/>
  <c r="N696" i="2"/>
  <c r="O696" i="2" s="1"/>
  <c r="O63" i="2"/>
  <c r="N738" i="2"/>
  <c r="O738" i="2" s="1"/>
  <c r="N670" i="2"/>
  <c r="O670" i="2" s="1"/>
  <c r="N661" i="2"/>
  <c r="O661" i="2" s="1"/>
  <c r="N637" i="2"/>
  <c r="O734" i="2"/>
  <c r="O625" i="2"/>
  <c r="N531" i="2"/>
  <c r="O531" i="2" s="1"/>
  <c r="O524" i="2"/>
  <c r="N474" i="2"/>
  <c r="O474" i="2" s="1"/>
  <c r="N453" i="2"/>
  <c r="O453" i="2" s="1"/>
  <c r="O445" i="2"/>
  <c r="N403" i="2"/>
  <c r="O403" i="2" s="1"/>
  <c r="N386" i="2"/>
  <c r="O386" i="2" s="1"/>
  <c r="O371" i="2"/>
  <c r="Q312" i="2"/>
  <c r="N306" i="2"/>
  <c r="O306" i="2" s="1"/>
  <c r="N247" i="2"/>
  <c r="O247" i="2" s="1"/>
  <c r="N238" i="2"/>
  <c r="O238" i="2" s="1"/>
  <c r="N229" i="2"/>
  <c r="O229" i="2" s="1"/>
  <c r="N188" i="2"/>
  <c r="O188" i="2" s="1"/>
  <c r="N175" i="2"/>
  <c r="O175" i="2" s="1"/>
  <c r="N154" i="2"/>
  <c r="O154" i="2" s="1"/>
  <c r="N130" i="2"/>
  <c r="O130" i="2" s="1"/>
  <c r="N117" i="2"/>
  <c r="O117" i="2" s="1"/>
  <c r="N92" i="2"/>
  <c r="O92" i="2" s="1"/>
  <c r="N55" i="2"/>
  <c r="O55" i="2" s="1"/>
  <c r="N35" i="2"/>
  <c r="O35" i="2" s="1"/>
  <c r="N756" i="2"/>
  <c r="O756" i="2" s="1"/>
  <c r="N732" i="2"/>
  <c r="O732" i="2" s="1"/>
  <c r="N716" i="2"/>
  <c r="O716" i="2" s="1"/>
  <c r="N678" i="2"/>
  <c r="O678" i="2" s="1"/>
  <c r="N662" i="2"/>
  <c r="O662" i="2" s="1"/>
  <c r="N654" i="2"/>
  <c r="O654" i="2" s="1"/>
  <c r="N636" i="2"/>
  <c r="O636" i="2" s="1"/>
  <c r="O634" i="2"/>
  <c r="O616" i="2"/>
  <c r="O596" i="2"/>
  <c r="N574" i="2"/>
  <c r="O574" i="2" s="1"/>
  <c r="N498" i="2"/>
  <c r="Q498" i="2" s="1"/>
  <c r="N482" i="2"/>
  <c r="O458" i="2"/>
  <c r="N385" i="2"/>
  <c r="O385" i="2" s="1"/>
  <c r="N376" i="2"/>
  <c r="O376" i="2" s="1"/>
  <c r="N338" i="2"/>
  <c r="Q338" i="2" s="1"/>
  <c r="N333" i="2"/>
  <c r="O333" i="2" s="1"/>
  <c r="N328" i="2"/>
  <c r="O328" i="2" s="1"/>
  <c r="N319" i="2"/>
  <c r="O319" i="2" s="1"/>
  <c r="N284" i="2"/>
  <c r="O284" i="2" s="1"/>
  <c r="N271" i="2"/>
  <c r="O271" i="2" s="1"/>
  <c r="N246" i="2"/>
  <c r="O246" i="2" s="1"/>
  <c r="N237" i="2"/>
  <c r="O237" i="2" s="1"/>
  <c r="N174" i="2"/>
  <c r="O174" i="2" s="1"/>
  <c r="N167" i="2"/>
  <c r="O167" i="2" s="1"/>
  <c r="O153" i="2"/>
  <c r="N108" i="2"/>
  <c r="O108" i="2" s="1"/>
  <c r="N101" i="2"/>
  <c r="O101" i="2" s="1"/>
  <c r="N690" i="2"/>
  <c r="O690" i="2" s="1"/>
  <c r="O67" i="2"/>
  <c r="N48" i="2"/>
  <c r="O48" i="2" s="1"/>
  <c r="N34" i="2"/>
  <c r="O34" i="2" s="1"/>
  <c r="N23" i="2"/>
  <c r="O23" i="2" s="1"/>
  <c r="N755" i="2"/>
  <c r="O755" i="2" s="1"/>
  <c r="N731" i="2"/>
  <c r="O731" i="2" s="1"/>
  <c r="N695" i="2"/>
  <c r="Q695" i="2" s="1"/>
  <c r="O43" i="2"/>
  <c r="N653" i="2"/>
  <c r="O653" i="2" s="1"/>
  <c r="O635" i="2"/>
  <c r="O633" i="2"/>
  <c r="Q624" i="2"/>
  <c r="N583" i="2"/>
  <c r="O583" i="2" s="1"/>
  <c r="N564" i="2"/>
  <c r="O564" i="2" s="1"/>
  <c r="O556" i="2"/>
  <c r="N530" i="2"/>
  <c r="O530" i="2" s="1"/>
  <c r="N505" i="2"/>
  <c r="O505" i="2" s="1"/>
  <c r="N489" i="2"/>
  <c r="O489" i="2" s="1"/>
  <c r="N452" i="2"/>
  <c r="O452" i="2" s="1"/>
  <c r="N419" i="2"/>
  <c r="O419" i="2" s="1"/>
  <c r="N411" i="2"/>
  <c r="O411" i="2" s="1"/>
  <c r="N375" i="2"/>
  <c r="O375" i="2" s="1"/>
  <c r="O369" i="2"/>
  <c r="N363" i="2"/>
  <c r="O363" i="2" s="1"/>
  <c r="N346" i="2"/>
  <c r="N296" i="2"/>
  <c r="O296" i="2" s="1"/>
  <c r="N283" i="2"/>
  <c r="O283" i="2" s="1"/>
  <c r="N276" i="2"/>
  <c r="O276" i="2" s="1"/>
  <c r="N270" i="2"/>
  <c r="O270" i="2" s="1"/>
  <c r="N261" i="2"/>
  <c r="O261" i="2" s="1"/>
  <c r="N245" i="2"/>
  <c r="O245" i="2" s="1"/>
  <c r="N221" i="2"/>
  <c r="O221" i="2" s="1"/>
  <c r="Q179" i="2"/>
  <c r="Q129" i="2"/>
  <c r="N116" i="2"/>
  <c r="O116" i="2" s="1"/>
  <c r="N84" i="2"/>
  <c r="O84" i="2" s="1"/>
  <c r="O59" i="2"/>
  <c r="N53" i="2"/>
  <c r="O53" i="2" s="1"/>
  <c r="N33" i="2"/>
  <c r="O33" i="2" s="1"/>
  <c r="N22" i="2"/>
  <c r="O22" i="2" s="1"/>
  <c r="N677" i="2"/>
  <c r="O677" i="2" s="1"/>
  <c r="O30" i="2"/>
  <c r="N676" i="2"/>
  <c r="O676" i="2" s="1"/>
  <c r="N649" i="2"/>
  <c r="Q649" i="2" s="1"/>
  <c r="N644" i="2"/>
  <c r="O644" i="2" s="1"/>
  <c r="Q615" i="2"/>
  <c r="N582" i="2"/>
  <c r="O582" i="2" s="1"/>
  <c r="O573" i="2"/>
  <c r="N555" i="2"/>
  <c r="O555" i="2" s="1"/>
  <c r="N537" i="2"/>
  <c r="N513" i="2"/>
  <c r="Q513" i="2" s="1"/>
  <c r="N496" i="2"/>
  <c r="O496" i="2" s="1"/>
  <c r="N464" i="2"/>
  <c r="O464" i="2" s="1"/>
  <c r="O457" i="2"/>
  <c r="N443" i="2"/>
  <c r="O443" i="2" s="1"/>
  <c r="N436" i="2"/>
  <c r="O436" i="2" s="1"/>
  <c r="N426" i="2"/>
  <c r="N410" i="2"/>
  <c r="O410" i="2" s="1"/>
  <c r="N401" i="2"/>
  <c r="O401" i="2" s="1"/>
  <c r="N383" i="2"/>
  <c r="O383" i="2" s="1"/>
  <c r="N326" i="2"/>
  <c r="O326" i="2" s="1"/>
  <c r="N318" i="2"/>
  <c r="O311" i="2"/>
  <c r="N304" i="2"/>
  <c r="N282" i="2"/>
  <c r="O282" i="2" s="1"/>
  <c r="N260" i="2"/>
  <c r="O260" i="2" s="1"/>
  <c r="N236" i="2"/>
  <c r="O236" i="2" s="1"/>
  <c r="N227" i="2"/>
  <c r="O227" i="2" s="1"/>
  <c r="N212" i="2"/>
  <c r="Q212" i="2" s="1"/>
  <c r="N204" i="2"/>
  <c r="O204" i="2" s="1"/>
  <c r="N173" i="2"/>
  <c r="Q166" i="2"/>
  <c r="N160" i="2"/>
  <c r="Q160" i="2" s="1"/>
  <c r="N152" i="2"/>
  <c r="Q152" i="2" s="1"/>
  <c r="N122" i="2"/>
  <c r="O122" i="2" s="1"/>
  <c r="N99" i="2"/>
  <c r="O99" i="2" s="1"/>
  <c r="N83" i="2"/>
  <c r="O83" i="2" s="1"/>
  <c r="N77" i="2"/>
  <c r="O77" i="2" s="1"/>
  <c r="O45" i="2"/>
  <c r="N44" i="2"/>
  <c r="O44" i="2" s="1"/>
  <c r="N32" i="2"/>
  <c r="N745" i="2"/>
  <c r="O745" i="2" s="1"/>
  <c r="O658" i="2"/>
  <c r="N722" i="2"/>
  <c r="O722" i="2" s="1"/>
  <c r="N694" i="2"/>
  <c r="O694" i="2" s="1"/>
  <c r="N675" i="2"/>
  <c r="O675" i="2" s="1"/>
  <c r="N668" i="2"/>
  <c r="O668" i="2" s="1"/>
  <c r="N660" i="2"/>
  <c r="O660" i="2" s="1"/>
  <c r="N643" i="2"/>
  <c r="O643" i="2" s="1"/>
  <c r="O601" i="2"/>
  <c r="N554" i="2"/>
  <c r="O554" i="2" s="1"/>
  <c r="N529" i="2"/>
  <c r="Q529" i="2" s="1"/>
  <c r="N520" i="2"/>
  <c r="O520" i="2" s="1"/>
  <c r="N504" i="2"/>
  <c r="O504" i="2" s="1"/>
  <c r="N488" i="2"/>
  <c r="O488" i="2" s="1"/>
  <c r="N435" i="2"/>
  <c r="O435" i="2" s="1"/>
  <c r="O391" i="2"/>
  <c r="N374" i="2"/>
  <c r="O374" i="2" s="1"/>
  <c r="N337" i="2"/>
  <c r="O337" i="2" s="1"/>
  <c r="N332" i="2"/>
  <c r="O332" i="2" s="1"/>
  <c r="N310" i="2"/>
  <c r="Q310" i="2" s="1"/>
  <c r="N303" i="2"/>
  <c r="O303" i="2" s="1"/>
  <c r="O295" i="2"/>
  <c r="N203" i="2"/>
  <c r="Q203" i="2" s="1"/>
  <c r="N194" i="2"/>
  <c r="O194" i="2" s="1"/>
  <c r="N186" i="2"/>
  <c r="N115" i="2"/>
  <c r="O115" i="2" s="1"/>
  <c r="N64" i="2"/>
  <c r="O64" i="2" s="1"/>
  <c r="N52" i="2"/>
  <c r="O52" i="2" s="1"/>
  <c r="N19" i="2"/>
  <c r="O19" i="2" s="1"/>
  <c r="N721" i="2"/>
  <c r="O721" i="2" s="1"/>
  <c r="O685" i="2"/>
  <c r="N674" i="2"/>
  <c r="O674" i="2" s="1"/>
  <c r="N667" i="2"/>
  <c r="O667" i="2" s="1"/>
  <c r="N652" i="2"/>
  <c r="O652" i="2" s="1"/>
  <c r="O613" i="2"/>
  <c r="O604" i="2"/>
  <c r="N571" i="2"/>
  <c r="O571" i="2" s="1"/>
  <c r="O544" i="2"/>
  <c r="N536" i="2"/>
  <c r="O536" i="2" s="1"/>
  <c r="N519" i="2"/>
  <c r="O519" i="2" s="1"/>
  <c r="N495" i="2"/>
  <c r="O495" i="2" s="1"/>
  <c r="N478" i="2"/>
  <c r="O478" i="2" s="1"/>
  <c r="N471" i="2"/>
  <c r="O471" i="2" s="1"/>
  <c r="N462" i="2"/>
  <c r="O462" i="2" s="1"/>
  <c r="O456" i="2"/>
  <c r="N450" i="2"/>
  <c r="O450" i="2" s="1"/>
  <c r="N408" i="2"/>
  <c r="Q408" i="2" s="1"/>
  <c r="N382" i="2"/>
  <c r="O382" i="2" s="1"/>
  <c r="O368" i="2"/>
  <c r="N353" i="2"/>
  <c r="O353" i="2" s="1"/>
  <c r="N325" i="2"/>
  <c r="O325" i="2" s="1"/>
  <c r="N316" i="2"/>
  <c r="O316" i="2" s="1"/>
  <c r="N281" i="2"/>
  <c r="O281" i="2" s="1"/>
  <c r="N259" i="2"/>
  <c r="Q259" i="2" s="1"/>
  <c r="N218" i="2"/>
  <c r="O218" i="2" s="1"/>
  <c r="N185" i="2"/>
  <c r="O185" i="2" s="1"/>
  <c r="O172" i="2"/>
  <c r="N165" i="2"/>
  <c r="Q165" i="2" s="1"/>
  <c r="O151" i="2"/>
  <c r="N121" i="2"/>
  <c r="O121" i="2" s="1"/>
  <c r="O106" i="2"/>
  <c r="N75" i="2"/>
  <c r="O75" i="2" s="1"/>
  <c r="N42" i="2"/>
  <c r="O42" i="2" s="1"/>
  <c r="N62" i="2"/>
  <c r="O62" i="2" s="1"/>
  <c r="N17" i="2"/>
  <c r="N729" i="2"/>
  <c r="O729" i="2" s="1"/>
  <c r="O708" i="2"/>
  <c r="O682" i="2"/>
  <c r="N673" i="2"/>
  <c r="N664" i="2"/>
  <c r="O664" i="2" s="1"/>
  <c r="N659" i="2"/>
  <c r="Q659" i="2" s="1"/>
  <c r="N641" i="2"/>
  <c r="O641" i="2" s="1"/>
  <c r="N511" i="2"/>
  <c r="O511" i="2" s="1"/>
  <c r="N487" i="2"/>
  <c r="Q455" i="2"/>
  <c r="N441" i="2"/>
  <c r="O441" i="2" s="1"/>
  <c r="N399" i="2"/>
  <c r="O399" i="2" s="1"/>
  <c r="N390" i="2"/>
  <c r="O390" i="2" s="1"/>
  <c r="N361" i="2"/>
  <c r="N352" i="2"/>
  <c r="O352" i="2" s="1"/>
  <c r="N324" i="2"/>
  <c r="O324" i="2" s="1"/>
  <c r="N266" i="2"/>
  <c r="O266" i="2" s="1"/>
  <c r="N250" i="2"/>
  <c r="N226" i="2"/>
  <c r="N210" i="2"/>
  <c r="O210" i="2" s="1"/>
  <c r="N202" i="2"/>
  <c r="O202" i="2" s="1"/>
  <c r="O142" i="2"/>
  <c r="N128" i="2"/>
  <c r="N82" i="2"/>
  <c r="O41" i="2"/>
  <c r="N61" i="2"/>
  <c r="O61" i="2" s="1"/>
  <c r="N39" i="2"/>
  <c r="O39" i="2" s="1"/>
  <c r="N16" i="2"/>
  <c r="O16" i="2" s="1"/>
  <c r="M620" i="2"/>
  <c r="M592" i="2"/>
  <c r="M576" i="2"/>
  <c r="N576" i="2" s="1"/>
  <c r="O576" i="2" s="1"/>
  <c r="M563" i="2"/>
  <c r="N563" i="2" s="1"/>
  <c r="Q563" i="2" s="1"/>
  <c r="M490" i="2"/>
  <c r="N490" i="2" s="1"/>
  <c r="Q490" i="2" s="1"/>
  <c r="M428" i="2"/>
  <c r="N428" i="2" s="1"/>
  <c r="Q428" i="2" s="1"/>
  <c r="M402" i="2"/>
  <c r="N402" i="2" s="1"/>
  <c r="M384" i="2"/>
  <c r="N384" i="2" s="1"/>
  <c r="O384" i="2" s="1"/>
  <c r="M340" i="2"/>
  <c r="N340" i="2" s="1"/>
  <c r="O340" i="2" s="1"/>
  <c r="M327" i="2"/>
  <c r="N327" i="2" s="1"/>
  <c r="Q327" i="2" s="1"/>
  <c r="M301" i="2"/>
  <c r="N301" i="2" s="1"/>
  <c r="O301" i="2" s="1"/>
  <c r="M290" i="2"/>
  <c r="N290" i="2" s="1"/>
  <c r="Q290" i="2" s="1"/>
  <c r="M232" i="2"/>
  <c r="N232" i="2" s="1"/>
  <c r="O232" i="2" s="1"/>
  <c r="Q104" i="2"/>
  <c r="M645" i="2"/>
  <c r="N645" i="2" s="1"/>
  <c r="O645" i="2" s="1"/>
  <c r="M748" i="2"/>
  <c r="M730" i="2"/>
  <c r="N730" i="2" s="1"/>
  <c r="O730" i="2" s="1"/>
  <c r="M700" i="2"/>
  <c r="O700" i="2" s="1"/>
  <c r="M434" i="2"/>
  <c r="N434" i="2" s="1"/>
  <c r="O434" i="2" s="1"/>
  <c r="M305" i="2"/>
  <c r="N305" i="2" s="1"/>
  <c r="Q305" i="2" s="1"/>
  <c r="M231" i="2"/>
  <c r="N231" i="2" s="1"/>
  <c r="O231" i="2" s="1"/>
  <c r="M155" i="2"/>
  <c r="N155" i="2" s="1"/>
  <c r="Q155" i="2" s="1"/>
  <c r="M124" i="2"/>
  <c r="N124" i="2" s="1"/>
  <c r="O124" i="2" s="1"/>
  <c r="M37" i="2"/>
  <c r="N37" i="2" s="1"/>
  <c r="O37" i="2" s="1"/>
  <c r="M724" i="2"/>
  <c r="N724" i="2" s="1"/>
  <c r="Q724" i="2" s="1"/>
  <c r="M693" i="2"/>
  <c r="O693" i="2" s="1"/>
  <c r="M611" i="2"/>
  <c r="M580" i="2"/>
  <c r="N580" i="2" s="1"/>
  <c r="O580" i="2" s="1"/>
  <c r="M393" i="2"/>
  <c r="Q393" i="2" s="1"/>
  <c r="Q279" i="2"/>
  <c r="Q132" i="2"/>
  <c r="M123" i="2"/>
  <c r="N123" i="2" s="1"/>
  <c r="O123" i="2" s="1"/>
  <c r="M113" i="2"/>
  <c r="N113" i="2" s="1"/>
  <c r="O113" i="2" s="1"/>
  <c r="M746" i="2"/>
  <c r="N746" i="2" s="1"/>
  <c r="O746" i="2" s="1"/>
  <c r="M655" i="2"/>
  <c r="N655" i="2" s="1"/>
  <c r="Q655" i="2" s="1"/>
  <c r="M623" i="2"/>
  <c r="M512" i="2"/>
  <c r="N512" i="2" s="1"/>
  <c r="O512" i="2" s="1"/>
  <c r="M191" i="2"/>
  <c r="N191" i="2" s="1"/>
  <c r="O191" i="2" s="1"/>
  <c r="M31" i="2"/>
  <c r="N31" i="2" s="1"/>
  <c r="O31" i="2" s="1"/>
  <c r="M29" i="2"/>
  <c r="Q29" i="2" s="1"/>
  <c r="M686" i="2"/>
  <c r="N686" i="2" s="1"/>
  <c r="O686" i="2" s="1"/>
  <c r="M593" i="2"/>
  <c r="M553" i="2"/>
  <c r="N553" i="2" s="1"/>
  <c r="O553" i="2" s="1"/>
  <c r="M468" i="2"/>
  <c r="O468" i="2" s="1"/>
  <c r="Q141" i="2"/>
  <c r="M754" i="2"/>
  <c r="N754" i="2" s="1"/>
  <c r="O754" i="2" s="1"/>
  <c r="Q753" i="2"/>
  <c r="M741" i="2"/>
  <c r="M711" i="2"/>
  <c r="O711" i="2" s="1"/>
  <c r="M666" i="2"/>
  <c r="N666" i="2" s="1"/>
  <c r="O666" i="2" s="1"/>
  <c r="M619" i="2"/>
  <c r="O619" i="2" s="1"/>
  <c r="M552" i="2"/>
  <c r="N552" i="2" s="1"/>
  <c r="O552" i="2" s="1"/>
  <c r="M497" i="2"/>
  <c r="N497" i="2" s="1"/>
  <c r="Q497" i="2" s="1"/>
  <c r="M347" i="2"/>
  <c r="N347" i="2" s="1"/>
  <c r="O347" i="2" s="1"/>
  <c r="M291" i="2"/>
  <c r="N291" i="2" s="1"/>
  <c r="O291" i="2" s="1"/>
  <c r="M184" i="2"/>
  <c r="N184" i="2" s="1"/>
  <c r="O184" i="2" s="1"/>
  <c r="M148" i="2"/>
  <c r="N148" i="2" s="1"/>
  <c r="Q148" i="2" s="1"/>
  <c r="M20" i="2"/>
  <c r="N20" i="2" s="1"/>
  <c r="O20" i="2" s="1"/>
  <c r="Q200" i="2"/>
  <c r="O753" i="2"/>
  <c r="O622" i="2"/>
  <c r="O719" i="2"/>
  <c r="O599" i="2"/>
  <c r="O750" i="2"/>
  <c r="O551" i="2"/>
  <c r="O543" i="2"/>
  <c r="Q543" i="2"/>
  <c r="Q669" i="2"/>
  <c r="Q707" i="2"/>
  <c r="O74" i="2"/>
  <c r="O720" i="2"/>
  <c r="Q630" i="2"/>
  <c r="O630" i="2"/>
  <c r="Q599" i="2"/>
  <c r="M569" i="2"/>
  <c r="N569" i="2" s="1"/>
  <c r="M559" i="2"/>
  <c r="N559" i="2" s="1"/>
  <c r="M473" i="2"/>
  <c r="N473" i="2" s="1"/>
  <c r="M642" i="2"/>
  <c r="N642" i="2" s="1"/>
  <c r="M736" i="2"/>
  <c r="N736" i="2" s="1"/>
  <c r="M612" i="2"/>
  <c r="N612" i="2" s="1"/>
  <c r="M609" i="2"/>
  <c r="N609" i="2" s="1"/>
  <c r="M589" i="2"/>
  <c r="N589" i="2" s="1"/>
  <c r="M572" i="2"/>
  <c r="N572" i="2" s="1"/>
  <c r="M562" i="2"/>
  <c r="M548" i="2"/>
  <c r="N548" i="2" s="1"/>
  <c r="M752" i="2"/>
  <c r="N752" i="2" s="1"/>
  <c r="Q744" i="2"/>
  <c r="M726" i="2"/>
  <c r="N726" i="2" s="1"/>
  <c r="Q720" i="2"/>
  <c r="M702" i="2"/>
  <c r="N702" i="2" s="1"/>
  <c r="M683" i="2"/>
  <c r="N683" i="2" s="1"/>
  <c r="M577" i="2"/>
  <c r="N577" i="2" s="1"/>
  <c r="M526" i="2"/>
  <c r="N526" i="2" s="1"/>
  <c r="M444" i="2"/>
  <c r="N444" i="2" s="1"/>
  <c r="M631" i="2"/>
  <c r="N631" i="2" s="1"/>
  <c r="M605" i="2"/>
  <c r="N605" i="2" s="1"/>
  <c r="M547" i="2"/>
  <c r="N547" i="2" s="1"/>
  <c r="M506" i="2"/>
  <c r="N506" i="2" s="1"/>
  <c r="M557" i="2"/>
  <c r="M639" i="2"/>
  <c r="N639" i="2" s="1"/>
  <c r="M597" i="2"/>
  <c r="N597" i="2" s="1"/>
  <c r="M579" i="2"/>
  <c r="N579" i="2" s="1"/>
  <c r="M546" i="2"/>
  <c r="M539" i="2"/>
  <c r="N539" i="2" s="1"/>
  <c r="M515" i="2"/>
  <c r="N515" i="2" s="1"/>
  <c r="M463" i="2"/>
  <c r="N463" i="2" s="1"/>
  <c r="M585" i="2"/>
  <c r="N585" i="2" s="1"/>
  <c r="M486" i="2"/>
  <c r="N486" i="2" s="1"/>
  <c r="M480" i="2"/>
  <c r="N480" i="2" s="1"/>
  <c r="M594" i="2"/>
  <c r="N594" i="2" s="1"/>
  <c r="M570" i="2"/>
  <c r="N570" i="2" s="1"/>
  <c r="M538" i="2"/>
  <c r="N538" i="2" s="1"/>
  <c r="M514" i="2"/>
  <c r="N514" i="2" s="1"/>
  <c r="M747" i="2"/>
  <c r="N747" i="2" s="1"/>
  <c r="M723" i="2"/>
  <c r="N723" i="2" s="1"/>
  <c r="M699" i="2"/>
  <c r="N699" i="2" s="1"/>
  <c r="Q72" i="2"/>
  <c r="M679" i="2"/>
  <c r="N679" i="2" s="1"/>
  <c r="M591" i="2"/>
  <c r="N591" i="2" s="1"/>
  <c r="M499" i="2"/>
  <c r="N499" i="2" s="1"/>
  <c r="M479" i="2"/>
  <c r="N479" i="2" s="1"/>
  <c r="M617" i="2"/>
  <c r="N617" i="2" s="1"/>
  <c r="M581" i="2"/>
  <c r="M528" i="2"/>
  <c r="N528" i="2" s="1"/>
  <c r="M584" i="2"/>
  <c r="N584" i="2" s="1"/>
  <c r="M578" i="2"/>
  <c r="M523" i="2"/>
  <c r="N523" i="2" s="1"/>
  <c r="M533" i="2"/>
  <c r="N533" i="2" s="1"/>
  <c r="M522" i="2"/>
  <c r="N522" i="2" s="1"/>
  <c r="M509" i="2"/>
  <c r="N509" i="2" s="1"/>
  <c r="M481" i="2"/>
  <c r="N481" i="2" s="1"/>
  <c r="M394" i="2"/>
  <c r="M451" i="2"/>
  <c r="N451" i="2" s="1"/>
  <c r="M409" i="2"/>
  <c r="N409" i="2" s="1"/>
  <c r="M432" i="2"/>
  <c r="N432" i="2" s="1"/>
  <c r="M379" i="2"/>
  <c r="N379" i="2" s="1"/>
  <c r="M417" i="2"/>
  <c r="N417" i="2" s="1"/>
  <c r="O459" i="2"/>
  <c r="M421" i="2"/>
  <c r="M416" i="2"/>
  <c r="O392" i="2"/>
  <c r="M440" i="2"/>
  <c r="N440" i="2" s="1"/>
  <c r="O431" i="2"/>
  <c r="M545" i="2"/>
  <c r="M521" i="2"/>
  <c r="N521" i="2" s="1"/>
  <c r="M503" i="2"/>
  <c r="N503" i="2" s="1"/>
  <c r="M491" i="2"/>
  <c r="N491" i="2" s="1"/>
  <c r="M427" i="2"/>
  <c r="N427" i="2" s="1"/>
  <c r="M415" i="2"/>
  <c r="M485" i="2"/>
  <c r="N485" i="2" s="1"/>
  <c r="M377" i="2"/>
  <c r="N377" i="2" s="1"/>
  <c r="M449" i="2"/>
  <c r="N449" i="2" s="1"/>
  <c r="Q484" i="2"/>
  <c r="M439" i="2"/>
  <c r="N439" i="2" s="1"/>
  <c r="M566" i="2"/>
  <c r="N566" i="2" s="1"/>
  <c r="M542" i="2"/>
  <c r="N542" i="2" s="1"/>
  <c r="M518" i="2"/>
  <c r="N518" i="2" s="1"/>
  <c r="O484" i="2"/>
  <c r="M467" i="2"/>
  <c r="N467" i="2" s="1"/>
  <c r="M461" i="2"/>
  <c r="N461" i="2" s="1"/>
  <c r="M442" i="2"/>
  <c r="N442" i="2" s="1"/>
  <c r="M405" i="2"/>
  <c r="N405" i="2" s="1"/>
  <c r="M355" i="2"/>
  <c r="N355" i="2" s="1"/>
  <c r="M448" i="2"/>
  <c r="N448" i="2" s="1"/>
  <c r="M404" i="2"/>
  <c r="N404" i="2" s="1"/>
  <c r="M364" i="2"/>
  <c r="N364" i="2" s="1"/>
  <c r="M433" i="2"/>
  <c r="N433" i="2" s="1"/>
  <c r="M466" i="2"/>
  <c r="N466" i="2" s="1"/>
  <c r="M380" i="2"/>
  <c r="M367" i="2"/>
  <c r="M360" i="2"/>
  <c r="N360" i="2" s="1"/>
  <c r="M370" i="2"/>
  <c r="N370" i="2" s="1"/>
  <c r="O331" i="2"/>
  <c r="M429" i="2"/>
  <c r="N429" i="2" s="1"/>
  <c r="M400" i="2"/>
  <c r="N400" i="2" s="1"/>
  <c r="Q392" i="2"/>
  <c r="M344" i="2"/>
  <c r="N344" i="2" s="1"/>
  <c r="M388" i="2"/>
  <c r="N388" i="2" s="1"/>
  <c r="M343" i="2"/>
  <c r="N343" i="2" s="1"/>
  <c r="M406" i="2"/>
  <c r="N406" i="2" s="1"/>
  <c r="M395" i="2"/>
  <c r="N395" i="2" s="1"/>
  <c r="M414" i="2"/>
  <c r="M381" i="2"/>
  <c r="M356" i="2"/>
  <c r="N356" i="2" s="1"/>
  <c r="M336" i="2"/>
  <c r="N336" i="2" s="1"/>
  <c r="M323" i="2"/>
  <c r="N323" i="2" s="1"/>
  <c r="M339" i="2"/>
  <c r="M348" i="2"/>
  <c r="N348" i="2" s="1"/>
  <c r="M317" i="2"/>
  <c r="N317" i="2" s="1"/>
  <c r="M322" i="2"/>
  <c r="N322" i="2" s="1"/>
  <c r="M321" i="2"/>
  <c r="N321" i="2" s="1"/>
  <c r="O294" i="2"/>
  <c r="M430" i="2"/>
  <c r="N430" i="2" s="1"/>
  <c r="M418" i="2"/>
  <c r="N418" i="2" s="1"/>
  <c r="M308" i="2"/>
  <c r="N308" i="2" s="1"/>
  <c r="M298" i="2"/>
  <c r="N298" i="2" s="1"/>
  <c r="Q314" i="2"/>
  <c r="O314" i="2"/>
  <c r="M362" i="2"/>
  <c r="N362" i="2" s="1"/>
  <c r="M297" i="2"/>
  <c r="N297" i="2" s="1"/>
  <c r="M277" i="2"/>
  <c r="N277" i="2" s="1"/>
  <c r="M354" i="2"/>
  <c r="N354" i="2" s="1"/>
  <c r="Q300" i="2"/>
  <c r="M269" i="2"/>
  <c r="N269" i="2" s="1"/>
  <c r="M315" i="2"/>
  <c r="N315" i="2" s="1"/>
  <c r="O280" i="2"/>
  <c r="Q256" i="2"/>
  <c r="M341" i="2"/>
  <c r="N341" i="2" s="1"/>
  <c r="M267" i="2"/>
  <c r="N267" i="2" s="1"/>
  <c r="M302" i="2"/>
  <c r="N302" i="2" s="1"/>
  <c r="M286" i="2"/>
  <c r="N286" i="2" s="1"/>
  <c r="M274" i="2"/>
  <c r="N274" i="2" s="1"/>
  <c r="M255" i="2"/>
  <c r="N255" i="2" s="1"/>
  <c r="M240" i="2"/>
  <c r="N240" i="2" s="1"/>
  <c r="M254" i="2"/>
  <c r="M239" i="2"/>
  <c r="N239" i="2" s="1"/>
  <c r="M234" i="2"/>
  <c r="N234" i="2" s="1"/>
  <c r="M244" i="2"/>
  <c r="N244" i="2" s="1"/>
  <c r="Q342" i="2"/>
  <c r="M258" i="2"/>
  <c r="N258" i="2" s="1"/>
  <c r="M252" i="2"/>
  <c r="N252" i="2" s="1"/>
  <c r="M241" i="2"/>
  <c r="N241" i="2" s="1"/>
  <c r="M195" i="2"/>
  <c r="N195" i="2" s="1"/>
  <c r="M265" i="2"/>
  <c r="N265" i="2" s="1"/>
  <c r="M209" i="2"/>
  <c r="N209" i="2" s="1"/>
  <c r="M189" i="2"/>
  <c r="N189" i="2" s="1"/>
  <c r="M275" i="2"/>
  <c r="N275" i="2" s="1"/>
  <c r="M243" i="2"/>
  <c r="N243" i="2" s="1"/>
  <c r="M223" i="2"/>
  <c r="N223" i="2" s="1"/>
  <c r="M220" i="2"/>
  <c r="N220" i="2" s="1"/>
  <c r="M208" i="2"/>
  <c r="N208" i="2" s="1"/>
  <c r="M215" i="2"/>
  <c r="N215" i="2" s="1"/>
  <c r="M192" i="2"/>
  <c r="N192" i="2" s="1"/>
  <c r="M219" i="2"/>
  <c r="N219" i="2" s="1"/>
  <c r="M198" i="2"/>
  <c r="N198" i="2" s="1"/>
  <c r="M253" i="2"/>
  <c r="M211" i="2"/>
  <c r="N211" i="2" s="1"/>
  <c r="M230" i="2"/>
  <c r="N230" i="2" s="1"/>
  <c r="O141" i="2"/>
  <c r="O170" i="2"/>
  <c r="Q170" i="2"/>
  <c r="M197" i="2"/>
  <c r="N197" i="2" s="1"/>
  <c r="M217" i="2"/>
  <c r="N217" i="2" s="1"/>
  <c r="M177" i="2"/>
  <c r="N177" i="2" s="1"/>
  <c r="M181" i="2"/>
  <c r="N181" i="2" s="1"/>
  <c r="M268" i="2"/>
  <c r="N268" i="2" s="1"/>
  <c r="M205" i="2"/>
  <c r="N205" i="2" s="1"/>
  <c r="M196" i="2"/>
  <c r="N196" i="2" s="1"/>
  <c r="M145" i="2"/>
  <c r="N145" i="2" s="1"/>
  <c r="M199" i="2"/>
  <c r="M193" i="2"/>
  <c r="N193" i="2" s="1"/>
  <c r="M251" i="2"/>
  <c r="N251" i="2" s="1"/>
  <c r="M228" i="2"/>
  <c r="N228" i="2" s="1"/>
  <c r="M201" i="2"/>
  <c r="N201" i="2" s="1"/>
  <c r="M187" i="2"/>
  <c r="N187" i="2" s="1"/>
  <c r="M171" i="2"/>
  <c r="M158" i="2"/>
  <c r="N158" i="2" s="1"/>
  <c r="M120" i="2"/>
  <c r="N120" i="2" s="1"/>
  <c r="M110" i="2"/>
  <c r="N110" i="2" s="1"/>
  <c r="M144" i="2"/>
  <c r="N144" i="2" s="1"/>
  <c r="M136" i="2"/>
  <c r="M109" i="2"/>
  <c r="N109" i="2" s="1"/>
  <c r="M97" i="2"/>
  <c r="M180" i="2"/>
  <c r="N180" i="2" s="1"/>
  <c r="M157" i="2"/>
  <c r="N157" i="2" s="1"/>
  <c r="M70" i="2"/>
  <c r="M143" i="2"/>
  <c r="O111" i="2"/>
  <c r="M169" i="2"/>
  <c r="N169" i="2" s="1"/>
  <c r="M146" i="2"/>
  <c r="N146" i="2" s="1"/>
  <c r="M125" i="2"/>
  <c r="N125" i="2" s="1"/>
  <c r="M134" i="2"/>
  <c r="N134" i="2" s="1"/>
  <c r="M137" i="2"/>
  <c r="N137" i="2" s="1"/>
  <c r="M114" i="2"/>
  <c r="N114" i="2" s="1"/>
  <c r="M38" i="2"/>
  <c r="N38" i="2" s="1"/>
  <c r="O80" i="2"/>
  <c r="Q80" i="2"/>
  <c r="O18" i="2"/>
  <c r="Q18" i="2"/>
  <c r="M112" i="2"/>
  <c r="N112" i="2" s="1"/>
  <c r="M107" i="2"/>
  <c r="M88" i="2"/>
  <c r="Q66" i="2"/>
  <c r="O66" i="2"/>
  <c r="M24" i="2"/>
  <c r="N24" i="2" s="1"/>
  <c r="M689" i="2"/>
  <c r="O104" i="2"/>
  <c r="M98" i="2"/>
  <c r="M76" i="2"/>
  <c r="N76" i="2" s="1"/>
  <c r="M687" i="2"/>
  <c r="N687" i="2" s="1"/>
  <c r="O51" i="2"/>
  <c r="M86" i="2"/>
  <c r="N86" i="2" s="1"/>
  <c r="M691" i="2"/>
  <c r="N691" i="2" s="1"/>
  <c r="M100" i="2"/>
  <c r="N100" i="2" s="1"/>
  <c r="M85" i="2"/>
  <c r="N85" i="2" s="1"/>
  <c r="M688" i="2"/>
  <c r="N688" i="2" s="1"/>
  <c r="Q71" i="2"/>
  <c r="M54" i="2"/>
  <c r="N54" i="2" s="1"/>
  <c r="Q25" i="2"/>
  <c r="M58" i="2"/>
  <c r="N58" i="2" s="1"/>
  <c r="M46" i="2"/>
  <c r="M28" i="2"/>
  <c r="N28" i="2" s="1"/>
  <c r="M21" i="2"/>
  <c r="N21" i="2" s="1"/>
  <c r="L15" i="7"/>
  <c r="L15" i="6"/>
  <c r="L15" i="4"/>
  <c r="L15" i="5"/>
  <c r="P15" i="5" s="1"/>
  <c r="L15" i="3"/>
  <c r="P15" i="3" s="1"/>
  <c r="L15" i="2"/>
  <c r="P15" i="2" s="1"/>
  <c r="O736" i="3" l="1"/>
  <c r="O23" i="3"/>
  <c r="Q297" i="3"/>
  <c r="Q203" i="3"/>
  <c r="Q680" i="3"/>
  <c r="Q674" i="3"/>
  <c r="O776" i="3"/>
  <c r="Q49" i="3"/>
  <c r="Q116" i="3"/>
  <c r="Q314" i="3"/>
  <c r="Q389" i="3"/>
  <c r="O462" i="3"/>
  <c r="Q230" i="3"/>
  <c r="Q839" i="3"/>
  <c r="O203" i="3"/>
  <c r="Q463" i="3"/>
  <c r="O233" i="3"/>
  <c r="Q315" i="3"/>
  <c r="O680" i="3"/>
  <c r="O755" i="3"/>
  <c r="Q755" i="3"/>
  <c r="O424" i="3"/>
  <c r="Q424" i="3"/>
  <c r="O803" i="3"/>
  <c r="Q803" i="3"/>
  <c r="O80" i="3"/>
  <c r="Q80" i="3"/>
  <c r="O22" i="3"/>
  <c r="Q22" i="3"/>
  <c r="O278" i="3"/>
  <c r="Q278" i="3"/>
  <c r="O700" i="3"/>
  <c r="Q700" i="3"/>
  <c r="O69" i="3"/>
  <c r="Q69" i="3"/>
  <c r="O419" i="3"/>
  <c r="Q419" i="3"/>
  <c r="O747" i="3"/>
  <c r="Q747" i="3"/>
  <c r="O850" i="3"/>
  <c r="Q850" i="3"/>
  <c r="O256" i="3"/>
  <c r="Q256" i="3"/>
  <c r="O714" i="3"/>
  <c r="Q714" i="3"/>
  <c r="O226" i="3"/>
  <c r="Q226" i="3"/>
  <c r="O537" i="3"/>
  <c r="Q537" i="3"/>
  <c r="O563" i="3"/>
  <c r="Q563" i="3"/>
  <c r="O451" i="3"/>
  <c r="Q451" i="3"/>
  <c r="O444" i="3"/>
  <c r="Q444" i="3"/>
  <c r="O318" i="3"/>
  <c r="Q318" i="3"/>
  <c r="O801" i="3"/>
  <c r="Q801" i="3"/>
  <c r="O56" i="3"/>
  <c r="Q56" i="3"/>
  <c r="O590" i="3"/>
  <c r="Q590" i="3"/>
  <c r="O30" i="3"/>
  <c r="Q30" i="3"/>
  <c r="O350" i="3"/>
  <c r="Q350" i="3"/>
  <c r="O653" i="3"/>
  <c r="Q653" i="3"/>
  <c r="O809" i="3"/>
  <c r="Q809" i="3"/>
  <c r="O770" i="3"/>
  <c r="Q770" i="3"/>
  <c r="O521" i="3"/>
  <c r="Q521" i="3"/>
  <c r="O607" i="3"/>
  <c r="Q607" i="3"/>
  <c r="O486" i="3"/>
  <c r="Q486" i="3"/>
  <c r="O310" i="3"/>
  <c r="Q310" i="3"/>
  <c r="O408" i="3"/>
  <c r="Q408" i="3"/>
  <c r="O326" i="3"/>
  <c r="Q326" i="3"/>
  <c r="O127" i="3"/>
  <c r="Q127" i="3"/>
  <c r="O831" i="3"/>
  <c r="Q831" i="3"/>
  <c r="O812" i="3"/>
  <c r="Q812" i="3"/>
  <c r="O86" i="3"/>
  <c r="Q86" i="3"/>
  <c r="O282" i="3"/>
  <c r="Q282" i="3"/>
  <c r="O542" i="3"/>
  <c r="Q542" i="3"/>
  <c r="O305" i="3"/>
  <c r="Q305" i="3"/>
  <c r="O395" i="3"/>
  <c r="Q395" i="3"/>
  <c r="O571" i="3"/>
  <c r="Q571" i="3"/>
  <c r="O507" i="3"/>
  <c r="Q507" i="3"/>
  <c r="O738" i="3"/>
  <c r="Q738" i="3"/>
  <c r="O619" i="3"/>
  <c r="Q619" i="3"/>
  <c r="O42" i="3"/>
  <c r="Q42" i="3"/>
  <c r="O223" i="3"/>
  <c r="Q223" i="3"/>
  <c r="O66" i="3"/>
  <c r="Q66" i="3"/>
  <c r="O140" i="3"/>
  <c r="Q140" i="3"/>
  <c r="O527" i="3"/>
  <c r="Q527" i="3"/>
  <c r="O413" i="3"/>
  <c r="Q413" i="3"/>
  <c r="O675" i="3"/>
  <c r="Q675" i="3"/>
  <c r="O16" i="3"/>
  <c r="Q16" i="3"/>
  <c r="O508" i="3"/>
  <c r="Q508" i="3"/>
  <c r="O832" i="3"/>
  <c r="Q832" i="3"/>
  <c r="O285" i="3"/>
  <c r="Q285" i="3"/>
  <c r="O18" i="3"/>
  <c r="Q18" i="3"/>
  <c r="O198" i="3"/>
  <c r="Q198" i="3"/>
  <c r="O667" i="3"/>
  <c r="Q667" i="3"/>
  <c r="O220" i="3"/>
  <c r="Q220" i="3"/>
  <c r="O636" i="3"/>
  <c r="Q636" i="3"/>
  <c r="O823" i="3"/>
  <c r="Q823" i="3"/>
  <c r="O333" i="3"/>
  <c r="Q333" i="3"/>
  <c r="O575" i="3"/>
  <c r="Q575" i="3"/>
  <c r="O813" i="3"/>
  <c r="Q813" i="3"/>
  <c r="O816" i="3"/>
  <c r="Q816" i="3"/>
  <c r="O289" i="3"/>
  <c r="Q289" i="3"/>
  <c r="O723" i="3"/>
  <c r="Q723" i="3"/>
  <c r="O83" i="3"/>
  <c r="Q83" i="3"/>
  <c r="O484" i="3"/>
  <c r="Q484" i="3"/>
  <c r="O764" i="3"/>
  <c r="Q764" i="3"/>
  <c r="O612" i="3"/>
  <c r="Q612" i="3"/>
  <c r="O268" i="3"/>
  <c r="Q268" i="3"/>
  <c r="O494" i="3"/>
  <c r="Q494" i="3"/>
  <c r="O692" i="3"/>
  <c r="Q692" i="3"/>
  <c r="O726" i="3"/>
  <c r="Q726" i="3"/>
  <c r="O269" i="3"/>
  <c r="Q269" i="3"/>
  <c r="O558" i="3"/>
  <c r="Q558" i="3"/>
  <c r="O860" i="3"/>
  <c r="Q860" i="3"/>
  <c r="O814" i="3"/>
  <c r="Q814" i="3"/>
  <c r="O518" i="3"/>
  <c r="Q518" i="3"/>
  <c r="O107" i="3"/>
  <c r="Q107" i="3"/>
  <c r="O647" i="3"/>
  <c r="Q647" i="3"/>
  <c r="O598" i="3"/>
  <c r="Q598" i="3"/>
  <c r="O807" i="3"/>
  <c r="Q807" i="3"/>
  <c r="O443" i="3"/>
  <c r="Q443" i="3"/>
  <c r="O824" i="3"/>
  <c r="Q824" i="3"/>
  <c r="O178" i="3"/>
  <c r="Q178" i="3"/>
  <c r="O679" i="3"/>
  <c r="Q679" i="3"/>
  <c r="O641" i="3"/>
  <c r="Q641" i="3"/>
  <c r="O735" i="3"/>
  <c r="Q735" i="3"/>
  <c r="O95" i="3"/>
  <c r="Q95" i="3"/>
  <c r="O503" i="3"/>
  <c r="Q503" i="3"/>
  <c r="O787" i="3"/>
  <c r="Q787" i="3"/>
  <c r="O280" i="3"/>
  <c r="Q280" i="3"/>
  <c r="O515" i="3"/>
  <c r="Q515" i="3"/>
  <c r="O737" i="3"/>
  <c r="Q737" i="3"/>
  <c r="O570" i="3"/>
  <c r="Q570" i="3"/>
  <c r="O133" i="3"/>
  <c r="Q133" i="3"/>
  <c r="O712" i="3"/>
  <c r="Q712" i="3"/>
  <c r="O105" i="3"/>
  <c r="Q105" i="3"/>
  <c r="O61" i="3"/>
  <c r="Q61" i="3"/>
  <c r="O434" i="3"/>
  <c r="Q434" i="3"/>
  <c r="O121" i="3"/>
  <c r="Q121" i="3"/>
  <c r="O337" i="3"/>
  <c r="Q337" i="3"/>
  <c r="O340" i="3"/>
  <c r="Q340" i="3"/>
  <c r="O523" i="3"/>
  <c r="Q523" i="3"/>
  <c r="O384" i="3"/>
  <c r="Q384" i="3"/>
  <c r="O642" i="3"/>
  <c r="Q642" i="3"/>
  <c r="O530" i="3"/>
  <c r="Q530" i="3"/>
  <c r="O854" i="3"/>
  <c r="Q854" i="3"/>
  <c r="O55" i="3"/>
  <c r="Q55" i="3"/>
  <c r="O660" i="3"/>
  <c r="Q660" i="3"/>
  <c r="O797" i="3"/>
  <c r="Q797" i="3"/>
  <c r="O70" i="3"/>
  <c r="Q70" i="3"/>
  <c r="O262" i="3"/>
  <c r="Q262" i="3"/>
  <c r="O239" i="3"/>
  <c r="Q239" i="3"/>
  <c r="O574" i="3"/>
  <c r="Q574" i="3"/>
  <c r="O298" i="3"/>
  <c r="Q298" i="3"/>
  <c r="O506" i="3"/>
  <c r="Q506" i="3"/>
  <c r="O173" i="3"/>
  <c r="Q173" i="3"/>
  <c r="O842" i="3"/>
  <c r="Q842" i="3"/>
  <c r="O322" i="3"/>
  <c r="Q322" i="3"/>
  <c r="O93" i="3"/>
  <c r="Q93" i="3"/>
  <c r="O118" i="3"/>
  <c r="Q118" i="3"/>
  <c r="O511" i="3"/>
  <c r="Q511" i="3"/>
  <c r="O616" i="3"/>
  <c r="Q616" i="3"/>
  <c r="O767" i="3"/>
  <c r="Q767" i="3"/>
  <c r="O396" i="3"/>
  <c r="Q396" i="3"/>
  <c r="O183" i="3"/>
  <c r="Q183" i="3"/>
  <c r="O26" i="3"/>
  <c r="Q26" i="3"/>
  <c r="O841" i="3"/>
  <c r="Q841" i="3"/>
  <c r="O308" i="3"/>
  <c r="Q308" i="3"/>
  <c r="O668" i="3"/>
  <c r="Q668" i="3"/>
  <c r="O461" i="3"/>
  <c r="Q461" i="3"/>
  <c r="O163" i="3"/>
  <c r="Q163" i="3"/>
  <c r="O661" i="3"/>
  <c r="Q661" i="3"/>
  <c r="O853" i="3"/>
  <c r="Q853" i="3"/>
  <c r="O215" i="3"/>
  <c r="Q215" i="3"/>
  <c r="O716" i="3"/>
  <c r="Q716" i="3"/>
  <c r="O549" i="3"/>
  <c r="Q549" i="3"/>
  <c r="O656" i="3"/>
  <c r="Q656" i="3"/>
  <c r="O320" i="3"/>
  <c r="Q320" i="3"/>
  <c r="O760" i="3"/>
  <c r="Q760" i="3"/>
  <c r="O275" i="3"/>
  <c r="Q275" i="3"/>
  <c r="O678" i="3"/>
  <c r="Q678" i="3"/>
  <c r="O855" i="3"/>
  <c r="Q855" i="3"/>
  <c r="O406" i="3"/>
  <c r="Q406" i="3"/>
  <c r="O845" i="3"/>
  <c r="Q845" i="3"/>
  <c r="O222" i="3"/>
  <c r="Q222" i="3"/>
  <c r="O689" i="3"/>
  <c r="Q689" i="3"/>
  <c r="O715" i="3"/>
  <c r="Q715" i="3"/>
  <c r="O352" i="3"/>
  <c r="Q352" i="3"/>
  <c r="O746" i="3"/>
  <c r="Q746" i="3"/>
  <c r="O132" i="3"/>
  <c r="Q132" i="3"/>
  <c r="O514" i="3"/>
  <c r="Q514" i="3"/>
  <c r="O785" i="3"/>
  <c r="Q785" i="3"/>
  <c r="O291" i="3"/>
  <c r="Q291" i="3"/>
  <c r="O557" i="3"/>
  <c r="Q557" i="3"/>
  <c r="O756" i="3"/>
  <c r="Q756" i="3"/>
  <c r="O347" i="3"/>
  <c r="Q347" i="3"/>
  <c r="O800" i="3"/>
  <c r="Q800" i="3"/>
  <c r="O246" i="3"/>
  <c r="Q246" i="3"/>
  <c r="O89" i="3"/>
  <c r="Q89" i="3"/>
  <c r="O858" i="3"/>
  <c r="Q858" i="3"/>
  <c r="O353" i="3"/>
  <c r="Q353" i="3"/>
  <c r="O798" i="3"/>
  <c r="Q798" i="3"/>
  <c r="O732" i="3"/>
  <c r="Q732" i="3"/>
  <c r="O493" i="3"/>
  <c r="Q493" i="3"/>
  <c r="O644" i="3"/>
  <c r="Q644" i="3"/>
  <c r="O603" i="3"/>
  <c r="Q603" i="3"/>
  <c r="O400" i="3"/>
  <c r="Q400" i="3"/>
  <c r="O706" i="3"/>
  <c r="Q706" i="3"/>
  <c r="O152" i="3"/>
  <c r="Q152" i="3"/>
  <c r="O782" i="3"/>
  <c r="Q782" i="3"/>
  <c r="O835" i="3"/>
  <c r="Q835" i="3"/>
  <c r="O701" i="3"/>
  <c r="Q701" i="3"/>
  <c r="O630" i="3"/>
  <c r="Q630" i="3"/>
  <c r="O763" i="3"/>
  <c r="Q763" i="3"/>
  <c r="O436" i="3"/>
  <c r="Q436" i="3"/>
  <c r="O721" i="3"/>
  <c r="Q721" i="3"/>
  <c r="O202" i="3"/>
  <c r="Q202" i="3"/>
  <c r="O367" i="3"/>
  <c r="Q367" i="3"/>
  <c r="O496" i="3"/>
  <c r="Q496" i="3"/>
  <c r="O175" i="3"/>
  <c r="Q175" i="3"/>
  <c r="O596" i="3"/>
  <c r="Q596" i="3"/>
  <c r="O312" i="3"/>
  <c r="Q312" i="3"/>
  <c r="O720" i="3"/>
  <c r="Q720" i="3"/>
  <c r="O684" i="3"/>
  <c r="Q684" i="3"/>
  <c r="O519" i="3"/>
  <c r="Q519" i="3"/>
  <c r="O777" i="3"/>
  <c r="Q777" i="3"/>
  <c r="O719" i="3"/>
  <c r="Q719" i="3"/>
  <c r="O361" i="3"/>
  <c r="Q361" i="3"/>
  <c r="O829" i="3"/>
  <c r="Q829" i="3"/>
  <c r="O265" i="3"/>
  <c r="Q265" i="3"/>
  <c r="O629" i="3"/>
  <c r="Q629" i="3"/>
  <c r="O847" i="3"/>
  <c r="Q847" i="3"/>
  <c r="O378" i="3"/>
  <c r="Q378" i="3"/>
  <c r="O465" i="3"/>
  <c r="Q465" i="3"/>
  <c r="O38" i="3"/>
  <c r="Q38" i="3"/>
  <c r="O307" i="3"/>
  <c r="Q307" i="3"/>
  <c r="O194" i="3"/>
  <c r="O433" i="3"/>
  <c r="Q433" i="3"/>
  <c r="O327" i="3"/>
  <c r="Q327" i="3"/>
  <c r="O686" i="3"/>
  <c r="Q686" i="3"/>
  <c r="O287" i="3"/>
  <c r="Q287" i="3"/>
  <c r="O54" i="3"/>
  <c r="Q54" i="3"/>
  <c r="O859" i="3"/>
  <c r="Q859" i="3"/>
  <c r="O227" i="3"/>
  <c r="Q227" i="3"/>
  <c r="O37" i="3"/>
  <c r="Q37" i="3"/>
  <c r="O476" i="3"/>
  <c r="Q476" i="3"/>
  <c r="O728" i="3"/>
  <c r="Q728" i="3"/>
  <c r="O50" i="3"/>
  <c r="Q50" i="3"/>
  <c r="O272" i="3"/>
  <c r="Q272" i="3"/>
  <c r="O358" i="3"/>
  <c r="Q358" i="3"/>
  <c r="O28" i="3"/>
  <c r="Q28" i="3"/>
  <c r="O771" i="3"/>
  <c r="Q771" i="3"/>
  <c r="O20" i="3"/>
  <c r="Q20" i="3"/>
  <c r="O437" i="3"/>
  <c r="Q437" i="3"/>
  <c r="O856" i="3"/>
  <c r="Q856" i="3"/>
  <c r="O242" i="3"/>
  <c r="Q242" i="3"/>
  <c r="O699" i="3"/>
  <c r="Q699" i="3"/>
  <c r="O32" i="3"/>
  <c r="Q32" i="3"/>
  <c r="O385" i="3"/>
  <c r="Q385" i="3"/>
  <c r="O212" i="3"/>
  <c r="Q212" i="3"/>
  <c r="O556" i="3"/>
  <c r="Q556" i="3"/>
  <c r="O795" i="3"/>
  <c r="Q795" i="3"/>
  <c r="O85" i="3"/>
  <c r="Q85" i="3"/>
  <c r="O302" i="3"/>
  <c r="Q302" i="3"/>
  <c r="O569" i="3"/>
  <c r="Q569" i="3"/>
  <c r="O775" i="3"/>
  <c r="Q775" i="3"/>
  <c r="O47" i="3"/>
  <c r="Q47" i="3"/>
  <c r="Q365" i="3"/>
  <c r="O328" i="3"/>
  <c r="Q328" i="3"/>
  <c r="O106" i="3"/>
  <c r="Q106" i="3"/>
  <c r="O446" i="3"/>
  <c r="Q446" i="3"/>
  <c r="O114" i="3"/>
  <c r="Q114" i="3"/>
  <c r="O411" i="3"/>
  <c r="Q411" i="3"/>
  <c r="O727" i="3"/>
  <c r="Q727" i="3"/>
  <c r="O206" i="3"/>
  <c r="Q206" i="3"/>
  <c r="O762" i="3"/>
  <c r="Q762" i="3"/>
  <c r="O45" i="3"/>
  <c r="Q45" i="3"/>
  <c r="O398" i="3"/>
  <c r="Q398" i="3"/>
  <c r="O335" i="3"/>
  <c r="Q335" i="3"/>
  <c r="O471" i="3"/>
  <c r="Q471" i="3"/>
  <c r="O613" i="3"/>
  <c r="Q613" i="3"/>
  <c r="O780" i="3"/>
  <c r="Q780" i="3"/>
  <c r="O779" i="3"/>
  <c r="Q779" i="3"/>
  <c r="O657" i="3"/>
  <c r="Q657" i="3"/>
  <c r="O565" i="3"/>
  <c r="Q565" i="3"/>
  <c r="O109" i="3"/>
  <c r="Q109" i="3"/>
  <c r="O208" i="3"/>
  <c r="Q208" i="3"/>
  <c r="O442" i="3"/>
  <c r="Q442" i="3"/>
  <c r="O836" i="3"/>
  <c r="Q836" i="3"/>
  <c r="O356" i="3"/>
  <c r="Q356" i="3"/>
  <c r="O688" i="3"/>
  <c r="Q688" i="3"/>
  <c r="O454" i="3"/>
  <c r="Q454" i="3"/>
  <c r="O237" i="3"/>
  <c r="Q237" i="3"/>
  <c r="O295" i="3"/>
  <c r="Q295" i="3"/>
  <c r="O844" i="3"/>
  <c r="Q844" i="3"/>
  <c r="O311" i="3"/>
  <c r="Q311" i="3"/>
  <c r="O541" i="3"/>
  <c r="Q541" i="3"/>
  <c r="O729" i="3"/>
  <c r="Q729" i="3"/>
  <c r="O475" i="3"/>
  <c r="Q475" i="3"/>
  <c r="O725" i="3"/>
  <c r="Q725" i="3"/>
  <c r="O25" i="3"/>
  <c r="Q25" i="3"/>
  <c r="O260" i="3"/>
  <c r="Q260" i="3"/>
  <c r="O830" i="3"/>
  <c r="Q830" i="3"/>
  <c r="O319" i="3"/>
  <c r="Q319" i="3"/>
  <c r="O695" i="3"/>
  <c r="Q695" i="3"/>
  <c r="O332" i="3"/>
  <c r="Q332" i="3"/>
  <c r="O691" i="3"/>
  <c r="Q691" i="3"/>
  <c r="O77" i="3"/>
  <c r="Q77" i="3"/>
  <c r="O209" i="3"/>
  <c r="Q209" i="3"/>
  <c r="O529" i="3"/>
  <c r="Q529" i="3"/>
  <c r="O281" i="3"/>
  <c r="Q281" i="3"/>
  <c r="O125" i="3"/>
  <c r="Q125" i="3"/>
  <c r="O58" i="3"/>
  <c r="Q58" i="3"/>
  <c r="O374" i="3"/>
  <c r="Q374" i="3"/>
  <c r="O255" i="3"/>
  <c r="Q255" i="3"/>
  <c r="O316" i="3"/>
  <c r="Q316" i="3"/>
  <c r="O416" i="3"/>
  <c r="Q416" i="3"/>
  <c r="O772" i="3"/>
  <c r="Q772" i="3"/>
  <c r="O819" i="3"/>
  <c r="Q819" i="3"/>
  <c r="O219" i="3"/>
  <c r="Q219" i="3"/>
  <c r="O601" i="3"/>
  <c r="Q601" i="3"/>
  <c r="O560" i="3"/>
  <c r="Q560" i="3"/>
  <c r="O299" i="3"/>
  <c r="Q299" i="3"/>
  <c r="O94" i="3"/>
  <c r="Q94" i="3"/>
  <c r="O24" i="3"/>
  <c r="Q24" i="3"/>
  <c r="O258" i="3"/>
  <c r="Q258" i="3"/>
  <c r="Q487" i="3"/>
  <c r="O750" i="3"/>
  <c r="Q750" i="3"/>
  <c r="O92" i="3"/>
  <c r="Q92" i="3"/>
  <c r="O294" i="3"/>
  <c r="Q294" i="3"/>
  <c r="O583" i="3"/>
  <c r="Q583" i="3"/>
  <c r="O664" i="3"/>
  <c r="Q664" i="3"/>
  <c r="O718" i="3"/>
  <c r="Q718" i="3"/>
  <c r="O40" i="3"/>
  <c r="Q40" i="3"/>
  <c r="O349" i="3"/>
  <c r="Q349" i="3"/>
  <c r="O790" i="3"/>
  <c r="Q790" i="3"/>
  <c r="O309" i="3"/>
  <c r="Q309" i="3"/>
  <c r="O698" i="3"/>
  <c r="Q698" i="3"/>
  <c r="O631" i="3"/>
  <c r="Q631" i="3"/>
  <c r="O448" i="3"/>
  <c r="Q448" i="3"/>
  <c r="O21" i="3"/>
  <c r="Q21" i="3"/>
  <c r="O277" i="3"/>
  <c r="Q277" i="3"/>
  <c r="O722" i="3"/>
  <c r="Q722" i="3"/>
  <c r="O44" i="3"/>
  <c r="Q44" i="3"/>
  <c r="O483" i="3"/>
  <c r="Q483" i="3"/>
  <c r="O784" i="3"/>
  <c r="Q784" i="3"/>
  <c r="O578" i="3"/>
  <c r="Q578" i="3"/>
  <c r="O806" i="3"/>
  <c r="Q806" i="3"/>
  <c r="O103" i="3"/>
  <c r="Q103" i="3"/>
  <c r="O579" i="3"/>
  <c r="Q579" i="3"/>
  <c r="O796" i="3"/>
  <c r="Q796" i="3"/>
  <c r="O292" i="3"/>
  <c r="Q292" i="3"/>
  <c r="O821" i="3"/>
  <c r="Q821" i="3"/>
  <c r="O101" i="3"/>
  <c r="Q101" i="3"/>
  <c r="O137" i="3"/>
  <c r="Q137" i="3"/>
  <c r="O210" i="3"/>
  <c r="Q210" i="3"/>
  <c r="O566" i="3"/>
  <c r="Q566" i="3"/>
  <c r="O758" i="3"/>
  <c r="Q758" i="3"/>
  <c r="O730" i="3"/>
  <c r="Q730" i="3"/>
  <c r="O469" i="3"/>
  <c r="Q469" i="3"/>
  <c r="O848" i="3"/>
  <c r="Q848" i="3"/>
  <c r="O71" i="3"/>
  <c r="Q71" i="3"/>
  <c r="O546" i="3"/>
  <c r="Q546" i="3"/>
  <c r="O724" i="3"/>
  <c r="Q724" i="3"/>
  <c r="O377" i="3"/>
  <c r="Q377" i="3"/>
  <c r="O372" i="3"/>
  <c r="Q372" i="3"/>
  <c r="O266" i="3"/>
  <c r="Q266" i="3"/>
  <c r="O827" i="3"/>
  <c r="Q827" i="3"/>
  <c r="O520" i="3"/>
  <c r="Q520" i="3"/>
  <c r="O48" i="3"/>
  <c r="Q48" i="3"/>
  <c r="O91" i="3"/>
  <c r="Q91" i="3"/>
  <c r="O538" i="3"/>
  <c r="Q538" i="3"/>
  <c r="O117" i="3"/>
  <c r="Q117" i="3"/>
  <c r="O467" i="3"/>
  <c r="Q467" i="3"/>
  <c r="O131" i="3"/>
  <c r="Q131" i="3"/>
  <c r="O811" i="3"/>
  <c r="Q811" i="3"/>
  <c r="O134" i="3"/>
  <c r="Q134" i="3"/>
  <c r="O481" i="3"/>
  <c r="Q481" i="3"/>
  <c r="O534" i="3"/>
  <c r="Q534" i="3"/>
  <c r="O364" i="3"/>
  <c r="Q364" i="3"/>
  <c r="O748" i="3"/>
  <c r="Q748" i="3"/>
  <c r="O354" i="3"/>
  <c r="Q354" i="3"/>
  <c r="O84" i="3"/>
  <c r="Q84" i="3"/>
  <c r="O452" i="3"/>
  <c r="Q452" i="3"/>
  <c r="O426" i="3"/>
  <c r="Q426" i="3"/>
  <c r="O673" i="3"/>
  <c r="Q673" i="3"/>
  <c r="O711" i="3"/>
  <c r="Q711" i="3"/>
  <c r="O224" i="3"/>
  <c r="Q224" i="3"/>
  <c r="O98" i="3"/>
  <c r="Q98" i="3"/>
  <c r="O336" i="3"/>
  <c r="Q336" i="3"/>
  <c r="O450" i="3"/>
  <c r="Q450" i="3"/>
  <c r="O513" i="3"/>
  <c r="Q513" i="3"/>
  <c r="O431" i="3"/>
  <c r="Q431" i="3"/>
  <c r="O290" i="3"/>
  <c r="Q290" i="3"/>
  <c r="O257" i="3"/>
  <c r="Q257" i="3"/>
  <c r="O838" i="3"/>
  <c r="Q838" i="3"/>
  <c r="O702" i="3"/>
  <c r="Q702" i="3"/>
  <c r="O457" i="3"/>
  <c r="Q457" i="3"/>
  <c r="O60" i="3"/>
  <c r="Q60" i="3"/>
  <c r="O355" i="3"/>
  <c r="Q355" i="3"/>
  <c r="O141" i="3"/>
  <c r="Q141" i="3"/>
  <c r="O582" i="3"/>
  <c r="Q582" i="3"/>
  <c r="O788" i="3"/>
  <c r="Q788" i="3"/>
  <c r="O128" i="3"/>
  <c r="Q128" i="3"/>
  <c r="O402" i="3"/>
  <c r="Q402" i="3"/>
  <c r="O614" i="3"/>
  <c r="Q614" i="3"/>
  <c r="O129" i="3"/>
  <c r="Q129" i="3"/>
  <c r="O489" i="3"/>
  <c r="Q489" i="3"/>
  <c r="O143" i="3"/>
  <c r="Q143" i="3"/>
  <c r="O551" i="3"/>
  <c r="Q551" i="3"/>
  <c r="O822" i="3"/>
  <c r="Q822" i="3"/>
  <c r="O491" i="3"/>
  <c r="Q491" i="3"/>
  <c r="O154" i="3"/>
  <c r="Q154" i="3"/>
  <c r="O500" i="3"/>
  <c r="Q500" i="3"/>
  <c r="O710" i="3"/>
  <c r="Q710" i="3"/>
  <c r="O31" i="3"/>
  <c r="Q31" i="3"/>
  <c r="O544" i="3"/>
  <c r="Q544" i="3"/>
  <c r="O804" i="3"/>
  <c r="Q804" i="3"/>
  <c r="O82" i="3"/>
  <c r="Q82" i="3"/>
  <c r="O608" i="3"/>
  <c r="Q608" i="3"/>
  <c r="O826" i="3"/>
  <c r="Q826" i="3"/>
  <c r="O375" i="3"/>
  <c r="Q375" i="3"/>
  <c r="O650" i="3"/>
  <c r="Q650" i="3"/>
  <c r="O766" i="3"/>
  <c r="Q766" i="3"/>
  <c r="O144" i="3"/>
  <c r="Q144" i="3"/>
  <c r="O376" i="3"/>
  <c r="Q376" i="3"/>
  <c r="O610" i="3"/>
  <c r="Q610" i="3"/>
  <c r="O837" i="3"/>
  <c r="Q837" i="3"/>
  <c r="O418" i="3"/>
  <c r="Q418" i="3"/>
  <c r="O139" i="3"/>
  <c r="Q139" i="3"/>
  <c r="O704" i="3"/>
  <c r="Q704" i="3"/>
  <c r="O153" i="3"/>
  <c r="Q153" i="3"/>
  <c r="O263" i="3"/>
  <c r="Q263" i="3"/>
  <c r="O459" i="3"/>
  <c r="Q459" i="3"/>
  <c r="O432" i="3"/>
  <c r="Q432" i="3"/>
  <c r="O248" i="3"/>
  <c r="Q248" i="3"/>
  <c r="O589" i="3"/>
  <c r="Q589" i="3"/>
  <c r="O427" i="3"/>
  <c r="Q427" i="3"/>
  <c r="O339" i="3"/>
  <c r="Q339" i="3"/>
  <c r="O778" i="3"/>
  <c r="Q778" i="3"/>
  <c r="O379" i="3"/>
  <c r="Q379" i="3"/>
  <c r="O75" i="3"/>
  <c r="Q75" i="3"/>
  <c r="O742" i="3"/>
  <c r="Q742" i="3"/>
  <c r="O479" i="3"/>
  <c r="Q479" i="3"/>
  <c r="O382" i="3"/>
  <c r="Q382" i="3"/>
  <c r="O744" i="3"/>
  <c r="Q744" i="3"/>
  <c r="O669" i="3"/>
  <c r="Q669" i="3"/>
  <c r="O739" i="3"/>
  <c r="Q739" i="3"/>
  <c r="O783" i="3"/>
  <c r="Q783" i="3"/>
  <c r="O68" i="3"/>
  <c r="Q68" i="3"/>
  <c r="O815" i="3"/>
  <c r="Q815" i="3"/>
  <c r="O620" i="3"/>
  <c r="Q620" i="3"/>
  <c r="O126" i="3"/>
  <c r="Q126" i="3"/>
  <c r="O599" i="3"/>
  <c r="Q599" i="3"/>
  <c r="O104" i="3"/>
  <c r="Q104" i="3"/>
  <c r="O348" i="3"/>
  <c r="Q348" i="3"/>
  <c r="O168" i="3"/>
  <c r="Q168" i="3"/>
  <c r="O99" i="3"/>
  <c r="Q99" i="3"/>
  <c r="O191" i="3"/>
  <c r="Q191" i="3"/>
  <c r="O640" i="3"/>
  <c r="Q640" i="3"/>
  <c r="O685" i="3"/>
  <c r="Q685" i="3"/>
  <c r="O769" i="3"/>
  <c r="Q769" i="3"/>
  <c r="O245" i="3"/>
  <c r="Q245" i="3"/>
  <c r="O851" i="3"/>
  <c r="Q851" i="3"/>
  <c r="O190" i="3"/>
  <c r="Q190" i="3"/>
  <c r="O455" i="3"/>
  <c r="Q455" i="3"/>
  <c r="O611" i="3"/>
  <c r="Q611" i="3"/>
  <c r="O401" i="3"/>
  <c r="Q401" i="3"/>
  <c r="O267" i="3"/>
  <c r="Q267" i="3"/>
  <c r="O857" i="3"/>
  <c r="Q857" i="3"/>
  <c r="O158" i="3"/>
  <c r="Q158" i="3"/>
  <c r="O734" i="3"/>
  <c r="Q734" i="3"/>
  <c r="O72" i="3"/>
  <c r="Q72" i="3"/>
  <c r="O81" i="3"/>
  <c r="Q81" i="3"/>
  <c r="O593" i="3"/>
  <c r="Q593" i="3"/>
  <c r="O799" i="3"/>
  <c r="Q799" i="3"/>
  <c r="O414" i="3"/>
  <c r="Q414" i="3"/>
  <c r="O643" i="3"/>
  <c r="Q643" i="3"/>
  <c r="O509" i="3"/>
  <c r="Q509" i="3"/>
  <c r="O759" i="3"/>
  <c r="Q759" i="3"/>
  <c r="O97" i="3"/>
  <c r="Q97" i="3"/>
  <c r="O585" i="3"/>
  <c r="Q585" i="3"/>
  <c r="O833" i="3"/>
  <c r="Q833" i="3"/>
  <c r="O510" i="3"/>
  <c r="Q510" i="3"/>
  <c r="O761" i="3"/>
  <c r="Q761" i="3"/>
  <c r="O189" i="3"/>
  <c r="Q189" i="3"/>
  <c r="O533" i="3"/>
  <c r="Q533" i="3"/>
  <c r="O754" i="3"/>
  <c r="Q754" i="3"/>
  <c r="O43" i="3"/>
  <c r="Q43" i="3"/>
  <c r="O576" i="3"/>
  <c r="Q576" i="3"/>
  <c r="O825" i="3"/>
  <c r="Q825" i="3"/>
  <c r="O136" i="3"/>
  <c r="Q136" i="3"/>
  <c r="Q628" i="3"/>
  <c r="O33" i="3"/>
  <c r="Q33" i="3"/>
  <c r="O386" i="3"/>
  <c r="Q386" i="3"/>
  <c r="O671" i="3"/>
  <c r="Q671" i="3"/>
  <c r="O213" i="3"/>
  <c r="Q213" i="3"/>
  <c r="O387" i="3"/>
  <c r="Q387" i="3"/>
  <c r="O621" i="3"/>
  <c r="Q621" i="3"/>
  <c r="O849" i="3"/>
  <c r="Q849" i="3"/>
  <c r="O159" i="3"/>
  <c r="Q159" i="3"/>
  <c r="O474" i="3"/>
  <c r="Q474" i="3"/>
  <c r="O517" i="3"/>
  <c r="Q517" i="3"/>
  <c r="O36" i="3"/>
  <c r="Q36" i="3"/>
  <c r="O594" i="3"/>
  <c r="Q594" i="3"/>
  <c r="O371" i="3"/>
  <c r="Q371" i="3"/>
  <c r="O482" i="3"/>
  <c r="Q482" i="3"/>
  <c r="O244" i="3"/>
  <c r="Q244" i="3"/>
  <c r="O731" i="3"/>
  <c r="Q731" i="3"/>
  <c r="O188" i="3"/>
  <c r="Q188" i="3"/>
  <c r="O535" i="3"/>
  <c r="Q535" i="3"/>
  <c r="O87" i="3"/>
  <c r="Q87" i="3"/>
  <c r="O88" i="3"/>
  <c r="Q88" i="3"/>
  <c r="O186" i="3"/>
  <c r="Q186" i="3"/>
  <c r="O626" i="3"/>
  <c r="Q626" i="3"/>
  <c r="O199" i="3"/>
  <c r="Q199" i="3"/>
  <c r="O167" i="3"/>
  <c r="Q167" i="3"/>
  <c r="O397" i="3"/>
  <c r="Q397" i="3"/>
  <c r="O225" i="3"/>
  <c r="Q225" i="3"/>
  <c r="O663" i="3"/>
  <c r="Q663" i="3"/>
  <c r="O254" i="3"/>
  <c r="Q254" i="3"/>
  <c r="O64" i="3"/>
  <c r="Q64" i="3"/>
  <c r="O768" i="3"/>
  <c r="Q768" i="3"/>
  <c r="O185" i="3"/>
  <c r="Q185" i="3"/>
  <c r="O313" i="3"/>
  <c r="Q313" i="3"/>
  <c r="O368" i="3"/>
  <c r="Q368" i="3"/>
  <c r="O155" i="3"/>
  <c r="Q155" i="3"/>
  <c r="O317" i="3"/>
  <c r="Q317" i="3"/>
  <c r="O713" i="3"/>
  <c r="Q713" i="3"/>
  <c r="O592" i="3"/>
  <c r="Q592" i="3"/>
  <c r="O577" i="3"/>
  <c r="Q577" i="3"/>
  <c r="O251" i="3"/>
  <c r="Q251" i="3"/>
  <c r="O633" i="3"/>
  <c r="Q633" i="3"/>
  <c r="O113" i="3"/>
  <c r="Q113" i="3"/>
  <c r="O115" i="3"/>
  <c r="Q115" i="3"/>
  <c r="O495" i="3"/>
  <c r="Q495" i="3"/>
  <c r="O283" i="3"/>
  <c r="Q283" i="3"/>
  <c r="O654" i="3"/>
  <c r="Q654" i="3"/>
  <c r="O102" i="3"/>
  <c r="Q102" i="3"/>
  <c r="O150" i="3"/>
  <c r="Q150" i="3"/>
  <c r="O466" i="3"/>
  <c r="Q466" i="3"/>
  <c r="O717" i="3"/>
  <c r="Q717" i="3"/>
  <c r="O238" i="3"/>
  <c r="Q238" i="3"/>
  <c r="O584" i="3"/>
  <c r="Q584" i="3"/>
  <c r="O164" i="3"/>
  <c r="Q164" i="3"/>
  <c r="O645" i="3"/>
  <c r="Q645" i="3"/>
  <c r="O120" i="3"/>
  <c r="Q120" i="3"/>
  <c r="O532" i="3"/>
  <c r="Q532" i="3"/>
  <c r="O791" i="3"/>
  <c r="Q791" i="3"/>
  <c r="O221" i="3"/>
  <c r="Q221" i="3"/>
  <c r="O553" i="3"/>
  <c r="Q553" i="3"/>
  <c r="O792" i="3"/>
  <c r="Q792" i="3"/>
  <c r="O618" i="3"/>
  <c r="Q618" i="3"/>
  <c r="O846" i="3"/>
  <c r="Q846" i="3"/>
  <c r="Q201" i="3"/>
  <c r="O57" i="3"/>
  <c r="Q57" i="3"/>
  <c r="Q409" i="3"/>
  <c r="O808" i="3"/>
  <c r="Q808" i="3"/>
  <c r="O234" i="3"/>
  <c r="Q234" i="3"/>
  <c r="O662" i="3"/>
  <c r="Q662" i="3"/>
  <c r="O693" i="3"/>
  <c r="Q693" i="3"/>
  <c r="O505" i="3"/>
  <c r="Q505" i="3"/>
  <c r="O415" i="3"/>
  <c r="Q415" i="3"/>
  <c r="O697" i="3"/>
  <c r="Q697" i="3"/>
  <c r="Q258" i="5"/>
  <c r="Q759" i="5"/>
  <c r="O524" i="3"/>
  <c r="O639" i="3"/>
  <c r="O591" i="3"/>
  <c r="O314" i="3"/>
  <c r="O365" i="3"/>
  <c r="O794" i="3"/>
  <c r="Q551" i="2"/>
  <c r="Q304" i="2"/>
  <c r="Q534" i="2"/>
  <c r="Q35" i="6"/>
  <c r="O22" i="6"/>
  <c r="Q48" i="6"/>
  <c r="Q91" i="6"/>
  <c r="O97" i="6"/>
  <c r="Q105" i="6"/>
  <c r="O147" i="6"/>
  <c r="Q16" i="6"/>
  <c r="Q85" i="6"/>
  <c r="Q59" i="6"/>
  <c r="O67" i="6"/>
  <c r="O133" i="6"/>
  <c r="Q73" i="6"/>
  <c r="O26" i="6"/>
  <c r="O89" i="6"/>
  <c r="Q161" i="6"/>
  <c r="Q108" i="7"/>
  <c r="Q71" i="7"/>
  <c r="O33" i="7"/>
  <c r="Q155" i="6"/>
  <c r="Q31" i="6"/>
  <c r="Q61" i="6"/>
  <c r="Q54" i="6"/>
  <c r="Q129" i="6"/>
  <c r="O163" i="6"/>
  <c r="Q147" i="4"/>
  <c r="O116" i="4"/>
  <c r="O774" i="3"/>
  <c r="Q743" i="2"/>
  <c r="Q407" i="2"/>
  <c r="O786" i="3"/>
  <c r="Q567" i="2"/>
  <c r="Q294" i="2"/>
  <c r="Q49" i="6"/>
  <c r="Q93" i="6"/>
  <c r="Q83" i="7"/>
  <c r="Q77" i="7"/>
  <c r="Q50" i="7"/>
  <c r="Q59" i="7"/>
  <c r="Q16" i="7"/>
  <c r="Q61" i="7"/>
  <c r="Q25" i="7"/>
  <c r="Q69" i="7"/>
  <c r="Q22" i="7"/>
  <c r="Q62" i="7"/>
  <c r="Q74" i="7"/>
  <c r="Q56" i="7"/>
  <c r="Q85" i="7"/>
  <c r="Q30" i="7"/>
  <c r="Q101" i="7"/>
  <c r="Q103" i="7"/>
  <c r="Q107" i="7"/>
  <c r="O56" i="7"/>
  <c r="Q52" i="7"/>
  <c r="Q96" i="7"/>
  <c r="Q91" i="7"/>
  <c r="Q19" i="7"/>
  <c r="Q73" i="7"/>
  <c r="Q110" i="7"/>
  <c r="Q60" i="7"/>
  <c r="Q95" i="7"/>
  <c r="Q54" i="7"/>
  <c r="Q49" i="7"/>
  <c r="Q98" i="7"/>
  <c r="Q48" i="7"/>
  <c r="Q84" i="7"/>
  <c r="Q18" i="7"/>
  <c r="Q43" i="7"/>
  <c r="Q31" i="7"/>
  <c r="Q94" i="7"/>
  <c r="Q86" i="7"/>
  <c r="Q32" i="7"/>
  <c r="Q37" i="7"/>
  <c r="Q102" i="7"/>
  <c r="Q72" i="7"/>
  <c r="O64" i="7"/>
  <c r="Q57" i="7"/>
  <c r="Q21" i="7"/>
  <c r="Q81" i="7"/>
  <c r="Q58" i="7"/>
  <c r="Q82" i="7"/>
  <c r="Q106" i="7"/>
  <c r="O104" i="7"/>
  <c r="Q105" i="7"/>
  <c r="Q45" i="7"/>
  <c r="Q34" i="7"/>
  <c r="Q97" i="7"/>
  <c r="Q93" i="7"/>
  <c r="M15" i="7"/>
  <c r="N15" i="7" s="1"/>
  <c r="N13" i="7" s="1"/>
  <c r="O88" i="7"/>
  <c r="O92" i="7"/>
  <c r="Q70" i="7"/>
  <c r="O75" i="7"/>
  <c r="Q75" i="7"/>
  <c r="Q68" i="7"/>
  <c r="O68" i="7"/>
  <c r="O87" i="7"/>
  <c r="Q87" i="7"/>
  <c r="O27" i="7"/>
  <c r="Q27" i="7"/>
  <c r="Q99" i="7"/>
  <c r="O99" i="7"/>
  <c r="O39" i="7"/>
  <c r="Q39" i="7"/>
  <c r="O51" i="7"/>
  <c r="Q51" i="7"/>
  <c r="Q111" i="7"/>
  <c r="O111" i="7"/>
  <c r="O63" i="7"/>
  <c r="Q63" i="7"/>
  <c r="O93" i="6"/>
  <c r="O44" i="6"/>
  <c r="Q50" i="6"/>
  <c r="Q28" i="6"/>
  <c r="Q57" i="6"/>
  <c r="Q157" i="6"/>
  <c r="Q52" i="6"/>
  <c r="Q145" i="6"/>
  <c r="Q36" i="6"/>
  <c r="Q98" i="6"/>
  <c r="Q151" i="6"/>
  <c r="Q116" i="6"/>
  <c r="Q70" i="6"/>
  <c r="Q86" i="6"/>
  <c r="Q122" i="6"/>
  <c r="Q139" i="6"/>
  <c r="Q47" i="6"/>
  <c r="Q56" i="6"/>
  <c r="Q92" i="6"/>
  <c r="Q156" i="6"/>
  <c r="Q55" i="6"/>
  <c r="Q146" i="6"/>
  <c r="Q142" i="6"/>
  <c r="Q29" i="6"/>
  <c r="Q107" i="6"/>
  <c r="Q80" i="6"/>
  <c r="Q66" i="6"/>
  <c r="Q37" i="6"/>
  <c r="Q123" i="6"/>
  <c r="Q150" i="6"/>
  <c r="O42" i="6"/>
  <c r="Q158" i="6"/>
  <c r="Q94" i="6"/>
  <c r="Q79" i="6"/>
  <c r="Q102" i="6"/>
  <c r="Q25" i="6"/>
  <c r="Q21" i="6"/>
  <c r="Q121" i="6"/>
  <c r="Q143" i="6"/>
  <c r="Q138" i="6"/>
  <c r="Q53" i="6"/>
  <c r="Q40" i="6"/>
  <c r="Q24" i="6"/>
  <c r="Q152" i="6"/>
  <c r="O37" i="6"/>
  <c r="Q124" i="6"/>
  <c r="O130" i="6"/>
  <c r="Q100" i="6"/>
  <c r="Q160" i="6"/>
  <c r="Q149" i="6"/>
  <c r="O45" i="6"/>
  <c r="O112" i="6"/>
  <c r="O117" i="6"/>
  <c r="Q136" i="6"/>
  <c r="O32" i="6"/>
  <c r="Q58" i="6"/>
  <c r="Q140" i="6"/>
  <c r="Q82" i="6"/>
  <c r="Q114" i="6"/>
  <c r="Q78" i="6"/>
  <c r="Q120" i="6"/>
  <c r="O118" i="6"/>
  <c r="Q135" i="6"/>
  <c r="O27" i="6"/>
  <c r="Q27" i="6"/>
  <c r="O132" i="6"/>
  <c r="Q132" i="6"/>
  <c r="Q75" i="6"/>
  <c r="O75" i="6"/>
  <c r="O65" i="6"/>
  <c r="Q65" i="6"/>
  <c r="O159" i="6"/>
  <c r="Q159" i="6"/>
  <c r="O113" i="6"/>
  <c r="Q113" i="6"/>
  <c r="O77" i="6"/>
  <c r="Q77" i="6"/>
  <c r="O72" i="6"/>
  <c r="Q72" i="6"/>
  <c r="O39" i="6"/>
  <c r="Q39" i="6"/>
  <c r="O51" i="6"/>
  <c r="Q51" i="6"/>
  <c r="Q111" i="6"/>
  <c r="O111" i="6"/>
  <c r="O90" i="6"/>
  <c r="Q90" i="6"/>
  <c r="Q87" i="6"/>
  <c r="O87" i="6"/>
  <c r="O144" i="6"/>
  <c r="Q144" i="6"/>
  <c r="O84" i="6"/>
  <c r="Q84" i="6"/>
  <c r="O106" i="6"/>
  <c r="Q106" i="6"/>
  <c r="Q99" i="6"/>
  <c r="O99" i="6"/>
  <c r="O96" i="6"/>
  <c r="Q96" i="6"/>
  <c r="Q137" i="6"/>
  <c r="O137" i="6"/>
  <c r="Q63" i="6"/>
  <c r="O63" i="6"/>
  <c r="O108" i="6"/>
  <c r="Q108" i="6"/>
  <c r="O125" i="6"/>
  <c r="Q125" i="6"/>
  <c r="O19" i="6"/>
  <c r="Q19" i="6"/>
  <c r="Q403" i="4"/>
  <c r="Q682" i="4"/>
  <c r="Q164" i="4"/>
  <c r="Q430" i="4"/>
  <c r="Q665" i="4"/>
  <c r="Q245" i="4"/>
  <c r="Q634" i="4"/>
  <c r="Q497" i="4"/>
  <c r="Q239" i="4"/>
  <c r="Q117" i="4"/>
  <c r="O460" i="4"/>
  <c r="Q586" i="4"/>
  <c r="O180" i="4"/>
  <c r="O332" i="4"/>
  <c r="Q636" i="4"/>
  <c r="Q474" i="4"/>
  <c r="Q479" i="4"/>
  <c r="Q247" i="4"/>
  <c r="Q196" i="4"/>
  <c r="Q584" i="4"/>
  <c r="Q400" i="4"/>
  <c r="O136" i="4"/>
  <c r="Q571" i="4"/>
  <c r="Q172" i="4"/>
  <c r="Q140" i="4"/>
  <c r="Q450" i="4"/>
  <c r="Q323" i="4"/>
  <c r="Q62" i="4"/>
  <c r="Q50" i="4"/>
  <c r="Q70" i="4"/>
  <c r="O232" i="4"/>
  <c r="Q432" i="4"/>
  <c r="Q508" i="4"/>
  <c r="Q221" i="4"/>
  <c r="Q197" i="4"/>
  <c r="Q350" i="4"/>
  <c r="Q610" i="4"/>
  <c r="Q154" i="4"/>
  <c r="O115" i="4"/>
  <c r="Q115" i="4"/>
  <c r="O578" i="4"/>
  <c r="Q578" i="4"/>
  <c r="O663" i="4"/>
  <c r="Q663" i="4"/>
  <c r="O624" i="4"/>
  <c r="Q486" i="4"/>
  <c r="Q305" i="4"/>
  <c r="Q601" i="4"/>
  <c r="O301" i="4"/>
  <c r="Q301" i="4"/>
  <c r="O524" i="4"/>
  <c r="Q524" i="4"/>
  <c r="Q545" i="4"/>
  <c r="O161" i="4"/>
  <c r="Q511" i="4"/>
  <c r="Q600" i="4"/>
  <c r="Q175" i="4"/>
  <c r="Q629" i="4"/>
  <c r="O432" i="4"/>
  <c r="Q555" i="4"/>
  <c r="Q135" i="4"/>
  <c r="O305" i="4"/>
  <c r="Q405" i="4"/>
  <c r="Q186" i="4"/>
  <c r="Q181" i="4"/>
  <c r="Q544" i="4"/>
  <c r="Q422" i="4"/>
  <c r="O79" i="4"/>
  <c r="Q79" i="4"/>
  <c r="O162" i="4"/>
  <c r="Q162" i="4"/>
  <c r="O270" i="4"/>
  <c r="O439" i="4"/>
  <c r="Q646" i="4"/>
  <c r="Q443" i="4"/>
  <c r="O104" i="4"/>
  <c r="Q688" i="4"/>
  <c r="O463" i="4"/>
  <c r="Q463" i="4"/>
  <c r="Q402" i="4"/>
  <c r="O402" i="4"/>
  <c r="Q61" i="4"/>
  <c r="Q520" i="4"/>
  <c r="Q591" i="4"/>
  <c r="Q353" i="4"/>
  <c r="Q345" i="4"/>
  <c r="Q91" i="4"/>
  <c r="Q382" i="4"/>
  <c r="O532" i="4"/>
  <c r="Q84" i="4"/>
  <c r="O257" i="4"/>
  <c r="Q605" i="4"/>
  <c r="Q268" i="4"/>
  <c r="Q377" i="4"/>
  <c r="Q371" i="4"/>
  <c r="O560" i="4"/>
  <c r="Q16" i="4"/>
  <c r="Q285" i="4"/>
  <c r="Q577" i="4"/>
  <c r="Q603" i="4"/>
  <c r="Q85" i="4"/>
  <c r="Q260" i="4"/>
  <c r="Q128" i="4"/>
  <c r="O32" i="4"/>
  <c r="Q467" i="4"/>
  <c r="Q531" i="4"/>
  <c r="Q593" i="4"/>
  <c r="Q553" i="4"/>
  <c r="Q487" i="4"/>
  <c r="Q188" i="4"/>
  <c r="Q43" i="4"/>
  <c r="Q76" i="4"/>
  <c r="Q274" i="4"/>
  <c r="Q322" i="4"/>
  <c r="Q670" i="4"/>
  <c r="Q31" i="4"/>
  <c r="Q208" i="4"/>
  <c r="Q72" i="4"/>
  <c r="Q207" i="4"/>
  <c r="Q499" i="4"/>
  <c r="Q308" i="4"/>
  <c r="O17" i="4"/>
  <c r="Q215" i="4"/>
  <c r="Q272" i="4"/>
  <c r="O314" i="4"/>
  <c r="O441" i="4"/>
  <c r="Q230" i="4"/>
  <c r="Q602" i="4"/>
  <c r="Q336" i="4"/>
  <c r="Q656" i="4"/>
  <c r="Q635" i="4"/>
  <c r="Q485" i="4"/>
  <c r="Q620" i="4"/>
  <c r="Q648" i="4"/>
  <c r="Q677" i="4"/>
  <c r="Q265" i="4"/>
  <c r="Q281" i="4"/>
  <c r="Q363" i="4"/>
  <c r="O421" i="4"/>
  <c r="Q122" i="4"/>
  <c r="Q644" i="4"/>
  <c r="Q426" i="4"/>
  <c r="O94" i="4"/>
  <c r="Q94" i="4"/>
  <c r="Q130" i="4"/>
  <c r="O130" i="4"/>
  <c r="O250" i="4"/>
  <c r="Q549" i="4"/>
  <c r="Q170" i="4"/>
  <c r="Q424" i="4"/>
  <c r="O601" i="4"/>
  <c r="O648" i="4"/>
  <c r="O503" i="4"/>
  <c r="O141" i="4"/>
  <c r="Q23" i="4"/>
  <c r="O376" i="4"/>
  <c r="Q83" i="4"/>
  <c r="Q466" i="4"/>
  <c r="Q25" i="4"/>
  <c r="Q418" i="4"/>
  <c r="Q538" i="4"/>
  <c r="Q388" i="4"/>
  <c r="O216" i="4"/>
  <c r="O337" i="4"/>
  <c r="Q543" i="4"/>
  <c r="Q390" i="4"/>
  <c r="Q106" i="4"/>
  <c r="Q195" i="4"/>
  <c r="Q397" i="4"/>
  <c r="Q293" i="4"/>
  <c r="O118" i="4"/>
  <c r="Q501" i="4"/>
  <c r="Q261" i="4"/>
  <c r="Q394" i="4"/>
  <c r="O34" i="4"/>
  <c r="Q93" i="4"/>
  <c r="O245" i="4"/>
  <c r="Q52" i="4"/>
  <c r="Q344" i="4"/>
  <c r="Q134" i="4"/>
  <c r="Q42" i="4"/>
  <c r="O128" i="4"/>
  <c r="Q246" i="4"/>
  <c r="Q482" i="4"/>
  <c r="Q539" i="4"/>
  <c r="Q564" i="4"/>
  <c r="O595" i="4"/>
  <c r="O185" i="4"/>
  <c r="Q86" i="4"/>
  <c r="Q559" i="4"/>
  <c r="Q660" i="4"/>
  <c r="Q638" i="4"/>
  <c r="Q139" i="4"/>
  <c r="Q95" i="4"/>
  <c r="Q372" i="4"/>
  <c r="Q306" i="4"/>
  <c r="Q633" i="4"/>
  <c r="O249" i="4"/>
  <c r="Q657" i="4"/>
  <c r="Q315" i="4"/>
  <c r="Q184" i="4"/>
  <c r="Q124" i="4"/>
  <c r="Q174" i="4"/>
  <c r="Q328" i="4"/>
  <c r="Q318" i="4"/>
  <c r="Q581" i="4"/>
  <c r="O74" i="4"/>
  <c r="Q46" i="4"/>
  <c r="Q669" i="4"/>
  <c r="O473" i="4"/>
  <c r="Q510" i="4"/>
  <c r="Q417" i="4"/>
  <c r="Q573" i="4"/>
  <c r="Q243" i="4"/>
  <c r="O654" i="4"/>
  <c r="Q142" i="4"/>
  <c r="Q98" i="4"/>
  <c r="O228" i="4"/>
  <c r="Q312" i="4"/>
  <c r="Q446" i="4"/>
  <c r="Q583" i="4"/>
  <c r="Q302" i="4"/>
  <c r="Q112" i="4"/>
  <c r="Q145" i="4"/>
  <c r="Q211" i="4"/>
  <c r="Q296" i="4"/>
  <c r="Q399" i="4"/>
  <c r="Q35" i="4"/>
  <c r="Q494" i="4"/>
  <c r="Q554" i="4"/>
  <c r="Q278" i="4"/>
  <c r="Q38" i="4"/>
  <c r="Q604" i="4"/>
  <c r="Q359" i="4"/>
  <c r="Q199" i="4"/>
  <c r="Q461" i="4"/>
  <c r="O417" i="4"/>
  <c r="Q662" i="4"/>
  <c r="Q431" i="4"/>
  <c r="Q24" i="4"/>
  <c r="Q408" i="4"/>
  <c r="O546" i="4"/>
  <c r="Q47" i="4"/>
  <c r="Q484" i="4"/>
  <c r="Q54" i="4"/>
  <c r="Q368" i="4"/>
  <c r="Q535" i="4"/>
  <c r="O548" i="4"/>
  <c r="Q45" i="4"/>
  <c r="Q477" i="4"/>
  <c r="Q427" i="4"/>
  <c r="O427" i="4"/>
  <c r="Q316" i="4"/>
  <c r="O316" i="4"/>
  <c r="O514" i="4"/>
  <c r="Q514" i="4"/>
  <c r="O651" i="4"/>
  <c r="Q651" i="4"/>
  <c r="Q641" i="4"/>
  <c r="O668" i="4"/>
  <c r="O633" i="4"/>
  <c r="Q331" i="4"/>
  <c r="Q279" i="4"/>
  <c r="O348" i="4"/>
  <c r="O494" i="4"/>
  <c r="Q48" i="4"/>
  <c r="Q206" i="4"/>
  <c r="Q341" i="4"/>
  <c r="Q263" i="4"/>
  <c r="Q680" i="4"/>
  <c r="Q127" i="4"/>
  <c r="Q383" i="4"/>
  <c r="Q324" i="4"/>
  <c r="O144" i="4"/>
  <c r="O252" i="4"/>
  <c r="Q411" i="4"/>
  <c r="Q57" i="4"/>
  <c r="Q457" i="4"/>
  <c r="Q150" i="4"/>
  <c r="Q561" i="4"/>
  <c r="Q169" i="4"/>
  <c r="O110" i="4"/>
  <c r="Q606" i="4"/>
  <c r="Q153" i="4"/>
  <c r="Q611" i="4"/>
  <c r="Q69" i="4"/>
  <c r="Q96" i="4"/>
  <c r="Q391" i="4"/>
  <c r="Q119" i="4"/>
  <c r="Q436" i="4"/>
  <c r="Q283" i="4"/>
  <c r="Q369" i="4"/>
  <c r="Q291" i="4"/>
  <c r="Q21" i="4"/>
  <c r="Q28" i="4"/>
  <c r="Q220" i="4"/>
  <c r="Q551" i="4"/>
  <c r="Q569" i="4"/>
  <c r="Q143" i="4"/>
  <c r="Q567" i="4"/>
  <c r="O194" i="4"/>
  <c r="Q227" i="4"/>
  <c r="Q269" i="4"/>
  <c r="O430" i="4"/>
  <c r="Q568" i="4"/>
  <c r="Q88" i="4"/>
  <c r="Q488" i="4"/>
  <c r="Q151" i="4"/>
  <c r="Q589" i="4"/>
  <c r="Q103" i="4"/>
  <c r="Q157" i="4"/>
  <c r="O678" i="4"/>
  <c r="O68" i="4"/>
  <c r="Q284" i="4"/>
  <c r="O219" i="4"/>
  <c r="Q30" i="4"/>
  <c r="Q121" i="4"/>
  <c r="O324" i="4"/>
  <c r="Q557" i="4"/>
  <c r="Q148" i="4"/>
  <c r="Q82" i="4"/>
  <c r="Q191" i="4"/>
  <c r="O534" i="4"/>
  <c r="Q521" i="4"/>
  <c r="Q58" i="4"/>
  <c r="Q672" i="4"/>
  <c r="Q37" i="4"/>
  <c r="Q471" i="4"/>
  <c r="Q528" i="4"/>
  <c r="Q470" i="4"/>
  <c r="Q552" i="4"/>
  <c r="Q177" i="4"/>
  <c r="Q384" i="4"/>
  <c r="O369" i="4"/>
  <c r="Q26" i="4"/>
  <c r="Q335" i="4"/>
  <c r="Q407" i="4"/>
  <c r="O645" i="4"/>
  <c r="O634" i="4"/>
  <c r="Q299" i="4"/>
  <c r="Q360" i="4"/>
  <c r="O146" i="4"/>
  <c r="Q146" i="4"/>
  <c r="O267" i="4"/>
  <c r="Q225" i="4"/>
  <c r="Q406" i="4"/>
  <c r="O349" i="4"/>
  <c r="Q550" i="4"/>
  <c r="Q231" i="4"/>
  <c r="Q217" i="4"/>
  <c r="Q434" i="4"/>
  <c r="Q55" i="4"/>
  <c r="Q289" i="4"/>
  <c r="O254" i="4"/>
  <c r="Q687" i="4"/>
  <c r="Q623" i="4"/>
  <c r="Q259" i="4"/>
  <c r="O291" i="4"/>
  <c r="Q182" i="4"/>
  <c r="M15" i="4"/>
  <c r="N15" i="4" s="1"/>
  <c r="O15" i="4" s="1"/>
  <c r="Q159" i="4"/>
  <c r="Q20" i="4"/>
  <c r="Q56" i="4"/>
  <c r="Q317" i="4"/>
  <c r="Q338" i="4"/>
  <c r="Q379" i="4"/>
  <c r="Q526" i="4"/>
  <c r="Q425" i="4"/>
  <c r="Q617" i="4"/>
  <c r="Q419" i="4"/>
  <c r="Q282" i="4"/>
  <c r="Q627" i="4"/>
  <c r="Q266" i="4"/>
  <c r="O304" i="4"/>
  <c r="Q481" i="4"/>
  <c r="O612" i="4"/>
  <c r="Q171" i="4"/>
  <c r="Q500" i="4"/>
  <c r="Q60" i="4"/>
  <c r="Q414" i="4"/>
  <c r="Q540" i="4"/>
  <c r="Q565" i="4"/>
  <c r="Q386" i="4"/>
  <c r="Q355" i="4"/>
  <c r="Q49" i="4"/>
  <c r="Q213" i="4"/>
  <c r="Q666" i="4"/>
  <c r="Q40" i="4"/>
  <c r="Q168" i="4"/>
  <c r="Q438" i="4"/>
  <c r="Q455" i="4"/>
  <c r="Q626" i="4"/>
  <c r="Q642" i="4"/>
  <c r="Q585" i="4"/>
  <c r="Q319" i="4"/>
  <c r="Q392" i="4"/>
  <c r="Q415" i="4"/>
  <c r="Q416" i="4"/>
  <c r="Q452" i="4"/>
  <c r="Q496" i="4"/>
  <c r="Q582" i="4"/>
  <c r="Q356" i="4"/>
  <c r="Q517" i="4"/>
  <c r="Q478" i="4"/>
  <c r="O478" i="4"/>
  <c r="Q237" i="4"/>
  <c r="Q59" i="4"/>
  <c r="Q126" i="4"/>
  <c r="O447" i="4"/>
  <c r="Q475" i="4"/>
  <c r="O522" i="4"/>
  <c r="O406" i="4"/>
  <c r="Q129" i="4"/>
  <c r="Q192" i="4"/>
  <c r="Q290" i="4"/>
  <c r="Q326" i="4"/>
  <c r="Q658" i="4"/>
  <c r="Q615" i="4"/>
  <c r="Q536" i="4"/>
  <c r="Q381" i="4"/>
  <c r="Q325" i="4"/>
  <c r="Q674" i="4"/>
  <c r="Q570" i="4"/>
  <c r="Q358" i="4"/>
  <c r="O472" i="4"/>
  <c r="Q472" i="4"/>
  <c r="Q298" i="4"/>
  <c r="Q594" i="4"/>
  <c r="O594" i="4"/>
  <c r="O574" i="4"/>
  <c r="Q574" i="4"/>
  <c r="Q504" i="4"/>
  <c r="Q321" i="4"/>
  <c r="Q133" i="4"/>
  <c r="Q235" i="4"/>
  <c r="Q541" i="4"/>
  <c r="Q105" i="4"/>
  <c r="Q297" i="4"/>
  <c r="Q97" i="4"/>
  <c r="Q519" i="4"/>
  <c r="Q619" i="4"/>
  <c r="O619" i="4"/>
  <c r="Q576" i="4"/>
  <c r="Q22" i="4"/>
  <c r="O25" i="4"/>
  <c r="O49" i="4"/>
  <c r="Q73" i="4"/>
  <c r="Q309" i="4"/>
  <c r="O423" i="4"/>
  <c r="Q490" i="4"/>
  <c r="Q458" i="4"/>
  <c r="Q395" i="4"/>
  <c r="Q597" i="4"/>
  <c r="Q81" i="4"/>
  <c r="O614" i="4"/>
  <c r="Q614" i="4"/>
  <c r="Q689" i="4"/>
  <c r="Q203" i="4"/>
  <c r="Q248" i="4"/>
  <c r="Q667" i="4"/>
  <c r="O667" i="4"/>
  <c r="Q149" i="4"/>
  <c r="Q342" i="4"/>
  <c r="Q303" i="4"/>
  <c r="Q632" i="4"/>
  <c r="Q489" i="4"/>
  <c r="Q271" i="4"/>
  <c r="Q596" i="4"/>
  <c r="O389" i="4"/>
  <c r="Q389" i="4"/>
  <c r="O92" i="4"/>
  <c r="O476" i="4"/>
  <c r="Q607" i="4"/>
  <c r="Q44" i="4"/>
  <c r="O643" i="4"/>
  <c r="Q643" i="4"/>
  <c r="O675" i="4"/>
  <c r="Q675" i="4"/>
  <c r="Q396" i="4"/>
  <c r="Q242" i="4"/>
  <c r="Q201" i="4"/>
  <c r="O263" i="4"/>
  <c r="Q515" i="4"/>
  <c r="O457" i="4"/>
  <c r="Q527" i="4"/>
  <c r="Q639" i="4"/>
  <c r="Q618" i="4"/>
  <c r="Q659" i="4"/>
  <c r="Q451" i="4"/>
  <c r="Q329" i="4"/>
  <c r="Q244" i="4"/>
  <c r="Q509" i="4"/>
  <c r="O509" i="4"/>
  <c r="O671" i="4"/>
  <c r="Q671" i="4"/>
  <c r="Q36" i="4"/>
  <c r="Q264" i="4"/>
  <c r="Q498" i="4"/>
  <c r="Q292" i="4"/>
  <c r="Q653" i="4"/>
  <c r="Q160" i="4"/>
  <c r="O558" i="4"/>
  <c r="Q558" i="4"/>
  <c r="Q428" i="4"/>
  <c r="O655" i="4"/>
  <c r="Q655" i="4"/>
  <c r="Q435" i="4"/>
  <c r="O435" i="4"/>
  <c r="O313" i="4"/>
  <c r="Q256" i="4"/>
  <c r="O256" i="4"/>
  <c r="O647" i="4"/>
  <c r="Q647" i="4"/>
  <c r="Q361" i="4"/>
  <c r="Q448" i="4"/>
  <c r="O448" i="4"/>
  <c r="O276" i="4"/>
  <c r="O683" i="4"/>
  <c r="Q683" i="4"/>
  <c r="O354" i="4"/>
  <c r="Q354" i="4"/>
  <c r="Q163" i="4"/>
  <c r="Q621" i="4"/>
  <c r="O502" i="4"/>
  <c r="Q502" i="4"/>
  <c r="Q572" i="4"/>
  <c r="O572" i="4"/>
  <c r="O529" i="4"/>
  <c r="Q529" i="4"/>
  <c r="Q492" i="4"/>
  <c r="Q67" i="4"/>
  <c r="Q343" i="4"/>
  <c r="O343" i="4"/>
  <c r="O410" i="4"/>
  <c r="Q410" i="4"/>
  <c r="Q370" i="4"/>
  <c r="O251" i="4"/>
  <c r="Q465" i="4"/>
  <c r="O681" i="4"/>
  <c r="O598" i="4"/>
  <c r="Q598" i="4"/>
  <c r="Q351" i="4"/>
  <c r="Q684" i="4"/>
  <c r="O684" i="4"/>
  <c r="O592" i="4"/>
  <c r="Q592" i="4"/>
  <c r="Q113" i="4"/>
  <c r="O113" i="4"/>
  <c r="Q77" i="4"/>
  <c r="O77" i="4"/>
  <c r="O346" i="4"/>
  <c r="Q346" i="4"/>
  <c r="Q398" i="4"/>
  <c r="O398" i="4"/>
  <c r="Q409" i="4"/>
  <c r="O409" i="4"/>
  <c r="Q440" i="4"/>
  <c r="O440" i="4"/>
  <c r="Q493" i="4"/>
  <c r="O493" i="4"/>
  <c r="O459" i="4"/>
  <c r="Q459" i="4"/>
  <c r="Q449" i="4"/>
  <c r="O449" i="4"/>
  <c r="Q679" i="4"/>
  <c r="O679" i="4"/>
  <c r="O686" i="4"/>
  <c r="Q686" i="4"/>
  <c r="O608" i="4"/>
  <c r="Q608" i="4"/>
  <c r="Q664" i="4"/>
  <c r="O664" i="4"/>
  <c r="O123" i="4"/>
  <c r="Q123" i="4"/>
  <c r="O87" i="4"/>
  <c r="Q87" i="4"/>
  <c r="O166" i="4"/>
  <c r="Q166" i="4"/>
  <c r="O178" i="4"/>
  <c r="Q178" i="4"/>
  <c r="O262" i="4"/>
  <c r="Q262" i="4"/>
  <c r="Q176" i="4"/>
  <c r="O176" i="4"/>
  <c r="Q240" i="4"/>
  <c r="O240" i="4"/>
  <c r="Q352" i="4"/>
  <c r="O352" i="4"/>
  <c r="O518" i="4"/>
  <c r="Q518" i="4"/>
  <c r="Q445" i="4"/>
  <c r="O445" i="4"/>
  <c r="Q530" i="4"/>
  <c r="O530" i="4"/>
  <c r="O433" i="4"/>
  <c r="Q433" i="4"/>
  <c r="O562" i="4"/>
  <c r="Q562" i="4"/>
  <c r="O491" i="4"/>
  <c r="Q491" i="4"/>
  <c r="O587" i="4"/>
  <c r="Q587" i="4"/>
  <c r="Q640" i="4"/>
  <c r="O640" i="4"/>
  <c r="O222" i="4"/>
  <c r="Q222" i="4"/>
  <c r="Q214" i="4"/>
  <c r="O214" i="4"/>
  <c r="O287" i="4"/>
  <c r="Q287" i="4"/>
  <c r="Q288" i="4"/>
  <c r="O288" i="4"/>
  <c r="O380" i="4"/>
  <c r="Q380" i="4"/>
  <c r="O334" i="4"/>
  <c r="Q334" i="4"/>
  <c r="Q495" i="4"/>
  <c r="O495" i="4"/>
  <c r="O444" i="4"/>
  <c r="Q444" i="4"/>
  <c r="O114" i="4"/>
  <c r="Q114" i="4"/>
  <c r="Q137" i="4"/>
  <c r="O137" i="4"/>
  <c r="O229" i="4"/>
  <c r="Q229" i="4"/>
  <c r="O241" i="4"/>
  <c r="Q241" i="4"/>
  <c r="Q273" i="4"/>
  <c r="O273" i="4"/>
  <c r="O340" i="4"/>
  <c r="Q340" i="4"/>
  <c r="Q373" i="4"/>
  <c r="O373" i="4"/>
  <c r="O401" i="4"/>
  <c r="Q401" i="4"/>
  <c r="O506" i="4"/>
  <c r="Q506" i="4"/>
  <c r="Q469" i="4"/>
  <c r="O469" i="4"/>
  <c r="Q483" i="4"/>
  <c r="O483" i="4"/>
  <c r="O507" i="4"/>
  <c r="Q507" i="4"/>
  <c r="O563" i="4"/>
  <c r="Q563" i="4"/>
  <c r="O29" i="4"/>
  <c r="Q29" i="4"/>
  <c r="O198" i="4"/>
  <c r="Q198" i="4"/>
  <c r="O277" i="4"/>
  <c r="Q277" i="4"/>
  <c r="Q233" i="4"/>
  <c r="O233" i="4"/>
  <c r="O453" i="4"/>
  <c r="Q453" i="4"/>
  <c r="O387" i="4"/>
  <c r="Q387" i="4"/>
  <c r="O462" i="4"/>
  <c r="Q462" i="4"/>
  <c r="Q613" i="4"/>
  <c r="O613" i="4"/>
  <c r="Q637" i="4"/>
  <c r="O637" i="4"/>
  <c r="O41" i="4"/>
  <c r="Q41" i="4"/>
  <c r="O27" i="4"/>
  <c r="Q27" i="4"/>
  <c r="O65" i="4"/>
  <c r="Q65" i="4"/>
  <c r="O66" i="4"/>
  <c r="Q66" i="4"/>
  <c r="O78" i="4"/>
  <c r="Q78" i="4"/>
  <c r="Q131" i="4"/>
  <c r="O131" i="4"/>
  <c r="Q200" i="4"/>
  <c r="O200" i="4"/>
  <c r="O210" i="4"/>
  <c r="Q210" i="4"/>
  <c r="Q255" i="4"/>
  <c r="O255" i="4"/>
  <c r="O310" i="4"/>
  <c r="Q310" i="4"/>
  <c r="O347" i="4"/>
  <c r="Q347" i="4"/>
  <c r="Q311" i="4"/>
  <c r="O311" i="4"/>
  <c r="O375" i="4"/>
  <c r="Q375" i="4"/>
  <c r="Q464" i="4"/>
  <c r="O464" i="4"/>
  <c r="Q523" i="4"/>
  <c r="O523" i="4"/>
  <c r="O556" i="4"/>
  <c r="Q556" i="4"/>
  <c r="O39" i="4"/>
  <c r="Q39" i="4"/>
  <c r="O53" i="4"/>
  <c r="Q53" i="4"/>
  <c r="Q80" i="4"/>
  <c r="O80" i="4"/>
  <c r="O99" i="4"/>
  <c r="Q99" i="4"/>
  <c r="O102" i="4"/>
  <c r="Q102" i="4"/>
  <c r="O165" i="4"/>
  <c r="Q165" i="4"/>
  <c r="O152" i="4"/>
  <c r="Q152" i="4"/>
  <c r="Q138" i="4"/>
  <c r="O138" i="4"/>
  <c r="Q202" i="4"/>
  <c r="O202" i="4"/>
  <c r="O205" i="4"/>
  <c r="Q205" i="4"/>
  <c r="Q327" i="4"/>
  <c r="O327" i="4"/>
  <c r="O468" i="4"/>
  <c r="Q468" i="4"/>
  <c r="O580" i="4"/>
  <c r="Q580" i="4"/>
  <c r="Q628" i="4"/>
  <c r="O628" i="4"/>
  <c r="Q625" i="4"/>
  <c r="O625" i="4"/>
  <c r="Q661" i="4"/>
  <c r="O661" i="4"/>
  <c r="O75" i="4"/>
  <c r="Q75" i="4"/>
  <c r="O132" i="4"/>
  <c r="Q132" i="4"/>
  <c r="Q89" i="4"/>
  <c r="O89" i="4"/>
  <c r="O189" i="4"/>
  <c r="Q189" i="4"/>
  <c r="Q212" i="4"/>
  <c r="O212" i="4"/>
  <c r="O179" i="4"/>
  <c r="Q179" i="4"/>
  <c r="Q236" i="4"/>
  <c r="O236" i="4"/>
  <c r="Q300" i="4"/>
  <c r="O300" i="4"/>
  <c r="Q330" i="4"/>
  <c r="O330" i="4"/>
  <c r="Q364" i="4"/>
  <c r="O364" i="4"/>
  <c r="O516" i="4"/>
  <c r="Q516" i="4"/>
  <c r="O631" i="4"/>
  <c r="Q631" i="4"/>
  <c r="O690" i="4"/>
  <c r="Q690" i="4"/>
  <c r="Q652" i="4"/>
  <c r="O652" i="4"/>
  <c r="O51" i="4"/>
  <c r="Q51" i="4"/>
  <c r="O120" i="4"/>
  <c r="Q120" i="4"/>
  <c r="Q156" i="4"/>
  <c r="O156" i="4"/>
  <c r="O187" i="4"/>
  <c r="Q187" i="4"/>
  <c r="O218" i="4"/>
  <c r="Q218" i="4"/>
  <c r="O320" i="4"/>
  <c r="Q320" i="4"/>
  <c r="O480" i="4"/>
  <c r="Q480" i="4"/>
  <c r="O456" i="4"/>
  <c r="Q456" i="4"/>
  <c r="Q685" i="4"/>
  <c r="O685" i="4"/>
  <c r="O599" i="4"/>
  <c r="Q599" i="4"/>
  <c r="Q107" i="4"/>
  <c r="O107" i="4"/>
  <c r="O158" i="4"/>
  <c r="Q158" i="4"/>
  <c r="Q125" i="4"/>
  <c r="O125" i="4"/>
  <c r="O190" i="4"/>
  <c r="Q190" i="4"/>
  <c r="O183" i="4"/>
  <c r="Q183" i="4"/>
  <c r="Q357" i="4"/>
  <c r="O357" i="4"/>
  <c r="Q367" i="4"/>
  <c r="O367" i="4"/>
  <c r="Q547" i="4"/>
  <c r="O547" i="4"/>
  <c r="O412" i="4"/>
  <c r="Q412" i="4"/>
  <c r="O512" i="4"/>
  <c r="Q512" i="4"/>
  <c r="Q505" i="4"/>
  <c r="O505" i="4"/>
  <c r="O525" i="4"/>
  <c r="Q525" i="4"/>
  <c r="O90" i="4"/>
  <c r="Q90" i="4"/>
  <c r="O167" i="4"/>
  <c r="Q167" i="4"/>
  <c r="Q238" i="4"/>
  <c r="O238" i="4"/>
  <c r="O193" i="4"/>
  <c r="Q193" i="4"/>
  <c r="Q226" i="4"/>
  <c r="O226" i="4"/>
  <c r="Q204" i="4"/>
  <c r="O204" i="4"/>
  <c r="Q224" i="4"/>
  <c r="O224" i="4"/>
  <c r="O374" i="4"/>
  <c r="Q374" i="4"/>
  <c r="O513" i="4"/>
  <c r="Q513" i="4"/>
  <c r="O454" i="4"/>
  <c r="Q454" i="4"/>
  <c r="Q437" i="4"/>
  <c r="O437" i="4"/>
  <c r="O537" i="4"/>
  <c r="Q537" i="4"/>
  <c r="Q609" i="4"/>
  <c r="O609" i="4"/>
  <c r="O590" i="4"/>
  <c r="Q590" i="4"/>
  <c r="Q649" i="4"/>
  <c r="O649" i="4"/>
  <c r="Q101" i="4"/>
  <c r="O101" i="4"/>
  <c r="O63" i="4"/>
  <c r="Q63" i="4"/>
  <c r="O111" i="4"/>
  <c r="Q111" i="4"/>
  <c r="O155" i="4"/>
  <c r="Q155" i="4"/>
  <c r="O234" i="4"/>
  <c r="Q234" i="4"/>
  <c r="Q275" i="4"/>
  <c r="O275" i="4"/>
  <c r="O295" i="4"/>
  <c r="Q295" i="4"/>
  <c r="O339" i="4"/>
  <c r="Q339" i="4"/>
  <c r="O362" i="4"/>
  <c r="Q362" i="4"/>
  <c r="O404" i="4"/>
  <c r="Q404" i="4"/>
  <c r="O393" i="4"/>
  <c r="Q393" i="4"/>
  <c r="Q366" i="4"/>
  <c r="O366" i="4"/>
  <c r="Q429" i="4"/>
  <c r="O429" i="4"/>
  <c r="O542" i="4"/>
  <c r="Q542" i="4"/>
  <c r="O566" i="4"/>
  <c r="Q566" i="4"/>
  <c r="Q676" i="4"/>
  <c r="O676" i="4"/>
  <c r="Q673" i="4"/>
  <c r="O673" i="4"/>
  <c r="Q616" i="4"/>
  <c r="O616" i="4"/>
  <c r="O575" i="4"/>
  <c r="Q575" i="4"/>
  <c r="O19" i="4"/>
  <c r="Q19" i="4"/>
  <c r="Q159" i="5"/>
  <c r="O159" i="5"/>
  <c r="Q76" i="5"/>
  <c r="O304" i="5"/>
  <c r="Q304" i="5"/>
  <c r="O180" i="5"/>
  <c r="O114" i="5"/>
  <c r="Q151" i="5"/>
  <c r="O151" i="5"/>
  <c r="Q465" i="5"/>
  <c r="Q622" i="5"/>
  <c r="O623" i="5"/>
  <c r="Q538" i="5"/>
  <c r="Q726" i="5"/>
  <c r="Q371" i="5"/>
  <c r="Q429" i="5"/>
  <c r="Q156" i="5"/>
  <c r="Q174" i="5"/>
  <c r="Q318" i="5"/>
  <c r="O318" i="5"/>
  <c r="Q303" i="5"/>
  <c r="Q529" i="5"/>
  <c r="Q606" i="5"/>
  <c r="O174" i="5"/>
  <c r="Q31" i="5"/>
  <c r="Q341" i="5"/>
  <c r="Q748" i="5"/>
  <c r="Q157" i="5"/>
  <c r="Q150" i="5"/>
  <c r="Q741" i="5"/>
  <c r="O764" i="5"/>
  <c r="Q764" i="5"/>
  <c r="Q85" i="5"/>
  <c r="Q143" i="5"/>
  <c r="Q22" i="5"/>
  <c r="Q576" i="5"/>
  <c r="Q415" i="5"/>
  <c r="Q504" i="5"/>
  <c r="Q378" i="5"/>
  <c r="Q486" i="5"/>
  <c r="Q33" i="5"/>
  <c r="Q243" i="5"/>
  <c r="O183" i="5"/>
  <c r="Q183" i="5"/>
  <c r="O22" i="5"/>
  <c r="Q427" i="5"/>
  <c r="Q334" i="5"/>
  <c r="Q119" i="5"/>
  <c r="Q121" i="5"/>
  <c r="Q190" i="5"/>
  <c r="Q165" i="5"/>
  <c r="Q364" i="5"/>
  <c r="Q756" i="5"/>
  <c r="Q605" i="5"/>
  <c r="O508" i="5"/>
  <c r="Q651" i="5"/>
  <c r="Q130" i="5"/>
  <c r="Q551" i="5"/>
  <c r="O207" i="5"/>
  <c r="Q207" i="5"/>
  <c r="Q765" i="5"/>
  <c r="Q743" i="5"/>
  <c r="Q91" i="5"/>
  <c r="O672" i="5"/>
  <c r="Q575" i="5"/>
  <c r="Q167" i="5"/>
  <c r="Q574" i="5"/>
  <c r="Q716" i="5"/>
  <c r="Q560" i="5"/>
  <c r="Q562" i="5"/>
  <c r="O96" i="5"/>
  <c r="Q709" i="5"/>
  <c r="O631" i="5"/>
  <c r="Q631" i="5"/>
  <c r="O307" i="5"/>
  <c r="O372" i="5"/>
  <c r="Q372" i="5"/>
  <c r="Q583" i="5"/>
  <c r="Q614" i="5"/>
  <c r="Q281" i="5"/>
  <c r="O765" i="5"/>
  <c r="O341" i="5"/>
  <c r="Q279" i="5"/>
  <c r="Q591" i="5"/>
  <c r="Q730" i="5"/>
  <c r="Q97" i="5"/>
  <c r="Q738" i="5"/>
  <c r="Q189" i="5"/>
  <c r="Q618" i="5"/>
  <c r="Q387" i="5"/>
  <c r="O387" i="5"/>
  <c r="O43" i="5"/>
  <c r="Q43" i="5"/>
  <c r="O708" i="5"/>
  <c r="O551" i="5"/>
  <c r="O294" i="5"/>
  <c r="Q637" i="5"/>
  <c r="Q694" i="5"/>
  <c r="Q649" i="5"/>
  <c r="Q128" i="5"/>
  <c r="O128" i="5"/>
  <c r="Q590" i="5"/>
  <c r="Q131" i="5"/>
  <c r="Q210" i="5"/>
  <c r="Q337" i="5"/>
  <c r="O709" i="5"/>
  <c r="Q331" i="5"/>
  <c r="Q280" i="5"/>
  <c r="Q93" i="5"/>
  <c r="Q514" i="5"/>
  <c r="Q735" i="5"/>
  <c r="Q164" i="5"/>
  <c r="Q736" i="5"/>
  <c r="Q42" i="5"/>
  <c r="Q312" i="5"/>
  <c r="Q380" i="5"/>
  <c r="Q129" i="5"/>
  <c r="Q349" i="5"/>
  <c r="Q234" i="5"/>
  <c r="Q449" i="5"/>
  <c r="Q644" i="5"/>
  <c r="Q59" i="5"/>
  <c r="Q659" i="5"/>
  <c r="Q629" i="5"/>
  <c r="Q25" i="5"/>
  <c r="Q81" i="5"/>
  <c r="Q249" i="5"/>
  <c r="Q169" i="5"/>
  <c r="Q657" i="5"/>
  <c r="Q677" i="5"/>
  <c r="Q19" i="5"/>
  <c r="Q641" i="5"/>
  <c r="Q126" i="5"/>
  <c r="Q698" i="5"/>
  <c r="Q141" i="5"/>
  <c r="O611" i="5"/>
  <c r="Q417" i="5"/>
  <c r="Q506" i="5"/>
  <c r="Q57" i="5"/>
  <c r="Q401" i="5"/>
  <c r="O529" i="5"/>
  <c r="Q55" i="5"/>
  <c r="Q577" i="5"/>
  <c r="O49" i="5"/>
  <c r="Q358" i="5"/>
  <c r="Q525" i="5"/>
  <c r="Q201" i="5"/>
  <c r="Q66" i="5"/>
  <c r="Q426" i="5"/>
  <c r="O336" i="5"/>
  <c r="Q64" i="5"/>
  <c r="Q650" i="5"/>
  <c r="O637" i="5"/>
  <c r="Q28" i="5"/>
  <c r="Q144" i="5"/>
  <c r="Q257" i="5"/>
  <c r="O90" i="5"/>
  <c r="Q356" i="5"/>
  <c r="Q17" i="5"/>
  <c r="Q292" i="5"/>
  <c r="Q635" i="5"/>
  <c r="Q213" i="5"/>
  <c r="Q232" i="5"/>
  <c r="Q231" i="5"/>
  <c r="Q287" i="5"/>
  <c r="Q62" i="5"/>
  <c r="Q185" i="5"/>
  <c r="Q314" i="5"/>
  <c r="Q102" i="5"/>
  <c r="Q171" i="5"/>
  <c r="O504" i="5"/>
  <c r="Q256" i="5"/>
  <c r="Q278" i="5"/>
  <c r="Q513" i="5"/>
  <c r="Q563" i="5"/>
  <c r="Q18" i="5"/>
  <c r="Q550" i="5"/>
  <c r="Q363" i="5"/>
  <c r="Q74" i="5"/>
  <c r="O120" i="5"/>
  <c r="Q166" i="5"/>
  <c r="O116" i="5"/>
  <c r="Q661" i="5"/>
  <c r="Q179" i="5"/>
  <c r="O407" i="5"/>
  <c r="O198" i="5"/>
  <c r="O666" i="5"/>
  <c r="O143" i="5"/>
  <c r="O350" i="5"/>
  <c r="Q48" i="5"/>
  <c r="Q83" i="5"/>
  <c r="Q352" i="5"/>
  <c r="Q722" i="5"/>
  <c r="Q384" i="5"/>
  <c r="Q270" i="5"/>
  <c r="Q88" i="5"/>
  <c r="Q578" i="5"/>
  <c r="Q355" i="5"/>
  <c r="Q462" i="5"/>
  <c r="Q117" i="5"/>
  <c r="Q545" i="5"/>
  <c r="O178" i="5"/>
  <c r="Q61" i="5"/>
  <c r="Q30" i="5"/>
  <c r="Q717" i="5"/>
  <c r="Q511" i="5"/>
  <c r="Q100" i="5"/>
  <c r="Q306" i="5"/>
  <c r="Q459" i="5"/>
  <c r="Q40" i="5"/>
  <c r="O682" i="5"/>
  <c r="Q220" i="5"/>
  <c r="Q246" i="5"/>
  <c r="Q285" i="5"/>
  <c r="Q712" i="5"/>
  <c r="Q107" i="5"/>
  <c r="Q634" i="5"/>
  <c r="Q704" i="5"/>
  <c r="Q733" i="5"/>
  <c r="Q46" i="5"/>
  <c r="Q135" i="5"/>
  <c r="Q569" i="5"/>
  <c r="Q38" i="5"/>
  <c r="Q153" i="5"/>
  <c r="Q599" i="5"/>
  <c r="Q391" i="5"/>
  <c r="Q214" i="5"/>
  <c r="Q453" i="5"/>
  <c r="Q673" i="5"/>
  <c r="Q32" i="5"/>
  <c r="Q146" i="5"/>
  <c r="Q410" i="5"/>
  <c r="Q491" i="5"/>
  <c r="Q221" i="5"/>
  <c r="Q498" i="5"/>
  <c r="Q329" i="5"/>
  <c r="O329" i="5"/>
  <c r="Q484" i="5"/>
  <c r="Q565" i="5"/>
  <c r="Q70" i="5"/>
  <c r="Q400" i="5"/>
  <c r="Q729" i="5"/>
  <c r="Q435" i="5"/>
  <c r="Q381" i="5"/>
  <c r="Q118" i="5"/>
  <c r="Q316" i="5"/>
  <c r="O293" i="5"/>
  <c r="Q138" i="5"/>
  <c r="Q658" i="5"/>
  <c r="O239" i="5"/>
  <c r="Q524" i="5"/>
  <c r="O68" i="5"/>
  <c r="O544" i="5"/>
  <c r="O131" i="5"/>
  <c r="O670" i="5"/>
  <c r="Q671" i="5"/>
  <c r="Q71" i="5"/>
  <c r="Q421" i="5"/>
  <c r="Q685" i="5"/>
  <c r="Q739" i="5"/>
  <c r="Q145" i="5"/>
  <c r="O150" i="5"/>
  <c r="Q84" i="5"/>
  <c r="O118" i="5"/>
  <c r="O739" i="5"/>
  <c r="Q23" i="5"/>
  <c r="Q142" i="5"/>
  <c r="Q311" i="5"/>
  <c r="O474" i="5"/>
  <c r="O557" i="5"/>
  <c r="Q755" i="5"/>
  <c r="Q612" i="5"/>
  <c r="Q108" i="5"/>
  <c r="Q222" i="5"/>
  <c r="Q225" i="5"/>
  <c r="Q218" i="5"/>
  <c r="O273" i="5"/>
  <c r="Q668" i="5"/>
  <c r="O699" i="5"/>
  <c r="Q681" i="5"/>
  <c r="Q636" i="5"/>
  <c r="Q432" i="5"/>
  <c r="Q24" i="5"/>
  <c r="Q44" i="5"/>
  <c r="Q105" i="5"/>
  <c r="Q147" i="5"/>
  <c r="O495" i="5"/>
  <c r="Q82" i="5"/>
  <c r="O79" i="5"/>
  <c r="Q268" i="5"/>
  <c r="Q360" i="5"/>
  <c r="Q430" i="5"/>
  <c r="O498" i="5"/>
  <c r="Q582" i="5"/>
  <c r="Q227" i="5"/>
  <c r="Q450" i="5"/>
  <c r="Q608" i="5"/>
  <c r="Q255" i="5"/>
  <c r="Q69" i="5"/>
  <c r="O47" i="5"/>
  <c r="O156" i="5"/>
  <c r="Q447" i="5"/>
  <c r="Q620" i="5"/>
  <c r="O527" i="5"/>
  <c r="Q226" i="5"/>
  <c r="Q73" i="5"/>
  <c r="Q497" i="5"/>
  <c r="Q488" i="5"/>
  <c r="Q489" i="5"/>
  <c r="Q389" i="5"/>
  <c r="Q654" i="5"/>
  <c r="O484" i="5"/>
  <c r="O678" i="5"/>
  <c r="Q305" i="5"/>
  <c r="Q184" i="5"/>
  <c r="Q16" i="5"/>
  <c r="O138" i="5"/>
  <c r="Q72" i="5"/>
  <c r="Q103" i="5"/>
  <c r="Q127" i="5"/>
  <c r="O119" i="5"/>
  <c r="Q176" i="5"/>
  <c r="Q392" i="5"/>
  <c r="Q95" i="5"/>
  <c r="Q78" i="5"/>
  <c r="O738" i="5"/>
  <c r="Q412" i="5"/>
  <c r="O747" i="5"/>
  <c r="Q291" i="5"/>
  <c r="Q154" i="5"/>
  <c r="O334" i="5"/>
  <c r="Q442" i="5"/>
  <c r="Q161" i="5"/>
  <c r="Q340" i="5"/>
  <c r="Q402" i="5"/>
  <c r="O106" i="5"/>
  <c r="O365" i="5"/>
  <c r="O619" i="5"/>
  <c r="O521" i="5"/>
  <c r="O316" i="5"/>
  <c r="Q344" i="5"/>
  <c r="Q438" i="5"/>
  <c r="Q522" i="5"/>
  <c r="Q160" i="5"/>
  <c r="Q386" i="5"/>
  <c r="O58" i="5"/>
  <c r="Q209" i="5"/>
  <c r="Q437" i="5"/>
  <c r="Q526" i="5"/>
  <c r="Q689" i="5"/>
  <c r="O546" i="5"/>
  <c r="Q197" i="5"/>
  <c r="O707" i="5"/>
  <c r="O67" i="5"/>
  <c r="Q262" i="5"/>
  <c r="O331" i="5"/>
  <c r="Q377" i="5"/>
  <c r="O398" i="5"/>
  <c r="O434" i="5"/>
  <c r="Q177" i="5"/>
  <c r="Q332" i="5"/>
  <c r="Q315" i="5"/>
  <c r="O669" i="5"/>
  <c r="Q537" i="5"/>
  <c r="Q571" i="5"/>
  <c r="Q302" i="5"/>
  <c r="Q607" i="5"/>
  <c r="Q688" i="5"/>
  <c r="Q37" i="5"/>
  <c r="O674" i="5"/>
  <c r="Q674" i="5"/>
  <c r="Q493" i="5"/>
  <c r="O493" i="5"/>
  <c r="O409" i="5"/>
  <c r="Q409" i="5"/>
  <c r="O414" i="5"/>
  <c r="Q414" i="5"/>
  <c r="Q556" i="5"/>
  <c r="O492" i="5"/>
  <c r="O685" i="5"/>
  <c r="O695" i="5"/>
  <c r="Q603" i="5"/>
  <c r="O291" i="5"/>
  <c r="Q155" i="5"/>
  <c r="O574" i="5"/>
  <c r="Q604" i="5"/>
  <c r="Q54" i="5"/>
  <c r="Q148" i="5"/>
  <c r="Q346" i="5"/>
  <c r="Q696" i="5"/>
  <c r="Q275" i="5"/>
  <c r="Q420" i="5"/>
  <c r="Q425" i="5"/>
  <c r="O402" i="5"/>
  <c r="O37" i="5"/>
  <c r="Q444" i="5"/>
  <c r="O698" i="5"/>
  <c r="Q640" i="5"/>
  <c r="Q134" i="5"/>
  <c r="Q478" i="5"/>
  <c r="Q564" i="5"/>
  <c r="Q168" i="5"/>
  <c r="Q745" i="5"/>
  <c r="Q416" i="5"/>
  <c r="Q196" i="5"/>
  <c r="Q299" i="5"/>
  <c r="Q740" i="5"/>
  <c r="Q621" i="5"/>
  <c r="Q471" i="5"/>
  <c r="Q264" i="5"/>
  <c r="O337" i="5"/>
  <c r="O315" i="5"/>
  <c r="Q626" i="5"/>
  <c r="Q597" i="5"/>
  <c r="Q648" i="5"/>
  <c r="Q244" i="5"/>
  <c r="O211" i="5"/>
  <c r="O186" i="5"/>
  <c r="Q300" i="5"/>
  <c r="O357" i="5"/>
  <c r="Q596" i="5"/>
  <c r="Q711" i="5"/>
  <c r="Q713" i="5"/>
  <c r="Q687" i="5"/>
  <c r="Q406" i="5"/>
  <c r="Q195" i="5"/>
  <c r="O446" i="5"/>
  <c r="O517" i="5"/>
  <c r="Q697" i="5"/>
  <c r="O205" i="5"/>
  <c r="O412" i="5"/>
  <c r="Q374" i="5"/>
  <c r="O440" i="5"/>
  <c r="Q592" i="5"/>
  <c r="Q327" i="5"/>
  <c r="Q542" i="5"/>
  <c r="Q353" i="5"/>
  <c r="Q21" i="5"/>
  <c r="O115" i="5"/>
  <c r="Q124" i="5"/>
  <c r="Q188" i="5"/>
  <c r="O261" i="5"/>
  <c r="Q463" i="5"/>
  <c r="Q744" i="5"/>
  <c r="Q625" i="5"/>
  <c r="Q692" i="5"/>
  <c r="Q720" i="5"/>
  <c r="Q250" i="5"/>
  <c r="Q509" i="5"/>
  <c r="O34" i="5"/>
  <c r="Q34" i="5"/>
  <c r="O663" i="5"/>
  <c r="Q663" i="5"/>
  <c r="O35" i="5"/>
  <c r="Q35" i="5"/>
  <c r="O245" i="5"/>
  <c r="Q245" i="5"/>
  <c r="O731" i="5"/>
  <c r="Q731" i="5"/>
  <c r="O646" i="5"/>
  <c r="Q646" i="5"/>
  <c r="O558" i="5"/>
  <c r="Q558" i="5"/>
  <c r="Q523" i="5"/>
  <c r="O523" i="5"/>
  <c r="Q240" i="5"/>
  <c r="O593" i="5"/>
  <c r="Q593" i="5"/>
  <c r="Q728" i="5"/>
  <c r="O728" i="5"/>
  <c r="Q362" i="5"/>
  <c r="O362" i="5"/>
  <c r="O647" i="5"/>
  <c r="Q647" i="5"/>
  <c r="O263" i="5"/>
  <c r="Q263" i="5"/>
  <c r="O423" i="5"/>
  <c r="Q423" i="5"/>
  <c r="O718" i="5"/>
  <c r="Q718" i="5"/>
  <c r="O586" i="5"/>
  <c r="Q586" i="5"/>
  <c r="O204" i="5"/>
  <c r="Q204" i="5"/>
  <c r="O175" i="5"/>
  <c r="Q175" i="5"/>
  <c r="O456" i="5"/>
  <c r="Q456" i="5"/>
  <c r="O162" i="5"/>
  <c r="Q162" i="5"/>
  <c r="O397" i="5"/>
  <c r="Q397" i="5"/>
  <c r="Q683" i="5"/>
  <c r="O683" i="5"/>
  <c r="Q228" i="5"/>
  <c r="O501" i="5"/>
  <c r="Q501" i="5"/>
  <c r="O361" i="5"/>
  <c r="Q361" i="5"/>
  <c r="O535" i="5"/>
  <c r="Q535" i="5"/>
  <c r="O702" i="5"/>
  <c r="Q702" i="5"/>
  <c r="Q752" i="5"/>
  <c r="Q473" i="5"/>
  <c r="Q520" i="5"/>
  <c r="Q464" i="5"/>
  <c r="O679" i="5"/>
  <c r="Q679" i="5"/>
  <c r="O206" i="5"/>
  <c r="Q206" i="5"/>
  <c r="O56" i="5"/>
  <c r="Q56" i="5"/>
  <c r="O424" i="5"/>
  <c r="Q424" i="5"/>
  <c r="Q472" i="5"/>
  <c r="O472" i="5"/>
  <c r="O233" i="5"/>
  <c r="Q233" i="5"/>
  <c r="O581" i="5"/>
  <c r="Q581" i="5"/>
  <c r="O385" i="5"/>
  <c r="Q385" i="5"/>
  <c r="O139" i="5"/>
  <c r="Q139" i="5"/>
  <c r="O394" i="5"/>
  <c r="Q394" i="5"/>
  <c r="Q757" i="5"/>
  <c r="Q457" i="5"/>
  <c r="Q638" i="5"/>
  <c r="Q762" i="5"/>
  <c r="Q753" i="5"/>
  <c r="Q313" i="5"/>
  <c r="Q665" i="5"/>
  <c r="O403" i="5"/>
  <c r="Q642" i="5"/>
  <c r="Q719" i="5"/>
  <c r="Q627" i="5"/>
  <c r="Q267" i="5"/>
  <c r="O267" i="5"/>
  <c r="O691" i="5"/>
  <c r="Q691" i="5"/>
  <c r="Q219" i="5"/>
  <c r="O237" i="5"/>
  <c r="Q237" i="5"/>
  <c r="Q588" i="5"/>
  <c r="Q675" i="5"/>
  <c r="Q375" i="5"/>
  <c r="O375" i="5"/>
  <c r="O693" i="5"/>
  <c r="Q693" i="5"/>
  <c r="O461" i="5"/>
  <c r="Q461" i="5"/>
  <c r="Q760" i="5"/>
  <c r="Q173" i="5"/>
  <c r="Q203" i="5"/>
  <c r="Q109" i="5"/>
  <c r="Q216" i="5"/>
  <c r="Q323" i="5"/>
  <c r="Q466" i="5"/>
  <c r="Q706" i="5"/>
  <c r="O541" i="5"/>
  <c r="Q541" i="5"/>
  <c r="Q26" i="5"/>
  <c r="Q282" i="5"/>
  <c r="Q368" i="5"/>
  <c r="Q482" i="5"/>
  <c r="Q112" i="5"/>
  <c r="O240" i="5"/>
  <c r="O585" i="5"/>
  <c r="Q132" i="5"/>
  <c r="Q251" i="5"/>
  <c r="Q269" i="5"/>
  <c r="Q367" i="5"/>
  <c r="Q433" i="5"/>
  <c r="Q439" i="5"/>
  <c r="Q653" i="5"/>
  <c r="Q705" i="5"/>
  <c r="Q324" i="5"/>
  <c r="Q170" i="5"/>
  <c r="Q52" i="5"/>
  <c r="Q411" i="5"/>
  <c r="O238" i="5"/>
  <c r="Q238" i="5"/>
  <c r="Q137" i="5"/>
  <c r="O137" i="5"/>
  <c r="O428" i="5"/>
  <c r="Q428" i="5"/>
  <c r="O547" i="5"/>
  <c r="Q547" i="5"/>
  <c r="Q502" i="5"/>
  <c r="Q448" i="5"/>
  <c r="Q469" i="5"/>
  <c r="Q481" i="5"/>
  <c r="Q568" i="5"/>
  <c r="O562" i="5"/>
  <c r="Q20" i="5"/>
  <c r="Q36" i="5"/>
  <c r="Q45" i="5"/>
  <c r="Q123" i="5"/>
  <c r="Q202" i="5"/>
  <c r="Q326" i="5"/>
  <c r="O680" i="5"/>
  <c r="Q339" i="5"/>
  <c r="O436" i="5"/>
  <c r="Q436" i="5"/>
  <c r="O149" i="5"/>
  <c r="Q149" i="5"/>
  <c r="Q441" i="5"/>
  <c r="Q60" i="5"/>
  <c r="Q94" i="5"/>
  <c r="Q382" i="5"/>
  <c r="O534" i="5"/>
  <c r="O573" i="5"/>
  <c r="Q633" i="5"/>
  <c r="Q393" i="5"/>
  <c r="O393" i="5"/>
  <c r="Q351" i="5"/>
  <c r="O373" i="5"/>
  <c r="Q373" i="5"/>
  <c r="Q609" i="5"/>
  <c r="O598" i="5"/>
  <c r="Q598" i="5"/>
  <c r="Q288" i="5"/>
  <c r="Q496" i="5"/>
  <c r="Q404" i="5"/>
  <c r="Q422" i="5"/>
  <c r="O277" i="5"/>
  <c r="Q277" i="5"/>
  <c r="O727" i="5"/>
  <c r="Q727" i="5"/>
  <c r="Q617" i="5"/>
  <c r="O617" i="5"/>
  <c r="O418" i="5"/>
  <c r="Q418" i="5"/>
  <c r="O289" i="5"/>
  <c r="Q289" i="5"/>
  <c r="O533" i="5"/>
  <c r="Q533" i="5"/>
  <c r="O703" i="5"/>
  <c r="Q703" i="5"/>
  <c r="Q656" i="5"/>
  <c r="O656" i="5"/>
  <c r="M15" i="5"/>
  <c r="N15" i="5" s="1"/>
  <c r="O15" i="5" s="1"/>
  <c r="Q193" i="5"/>
  <c r="O193" i="5"/>
  <c r="Q163" i="5"/>
  <c r="O163" i="5"/>
  <c r="O452" i="5"/>
  <c r="Q452" i="5"/>
  <c r="Q667" i="5"/>
  <c r="O667" i="5"/>
  <c r="Q587" i="5"/>
  <c r="O587" i="5"/>
  <c r="Q749" i="5"/>
  <c r="O749" i="5"/>
  <c r="Q549" i="5"/>
  <c r="O549" i="5"/>
  <c r="Q370" i="5"/>
  <c r="O370" i="5"/>
  <c r="Q763" i="5"/>
  <c r="O763" i="5"/>
  <c r="Q399" i="5"/>
  <c r="O485" i="5"/>
  <c r="Q485" i="5"/>
  <c r="O487" i="5"/>
  <c r="Q487" i="5"/>
  <c r="O594" i="5"/>
  <c r="Q594" i="5"/>
  <c r="Q532" i="5"/>
  <c r="O532" i="5"/>
  <c r="Q510" i="5"/>
  <c r="Q580" i="5"/>
  <c r="O580" i="5"/>
  <c r="Q419" i="5"/>
  <c r="O419" i="5"/>
  <c r="O519" i="5"/>
  <c r="Q519" i="5"/>
  <c r="O655" i="5"/>
  <c r="Q655" i="5"/>
  <c r="O455" i="5"/>
  <c r="Q455" i="5"/>
  <c r="Q338" i="5"/>
  <c r="O338" i="5"/>
  <c r="O476" i="5"/>
  <c r="Q476" i="5"/>
  <c r="Q664" i="5"/>
  <c r="O664" i="5"/>
  <c r="O570" i="5"/>
  <c r="Q570" i="5"/>
  <c r="O601" i="5"/>
  <c r="Q601" i="5"/>
  <c r="Q140" i="5"/>
  <c r="O140" i="5"/>
  <c r="O212" i="5"/>
  <c r="Q212" i="5"/>
  <c r="O236" i="5"/>
  <c r="Q236" i="5"/>
  <c r="O297" i="5"/>
  <c r="Q297" i="5"/>
  <c r="O322" i="5"/>
  <c r="Q322" i="5"/>
  <c r="O330" i="5"/>
  <c r="Q330" i="5"/>
  <c r="O348" i="5"/>
  <c r="Q348" i="5"/>
  <c r="O460" i="5"/>
  <c r="Q460" i="5"/>
  <c r="O390" i="5"/>
  <c r="Q390" i="5"/>
  <c r="Q470" i="5"/>
  <c r="O470" i="5"/>
  <c r="O566" i="5"/>
  <c r="Q566" i="5"/>
  <c r="O676" i="5"/>
  <c r="Q676" i="5"/>
  <c r="Q632" i="5"/>
  <c r="O632" i="5"/>
  <c r="O700" i="5"/>
  <c r="Q700" i="5"/>
  <c r="O507" i="5"/>
  <c r="Q507" i="5"/>
  <c r="Q761" i="5"/>
  <c r="O761" i="5"/>
  <c r="Q539" i="5"/>
  <c r="O539" i="5"/>
  <c r="O51" i="5"/>
  <c r="Q51" i="5"/>
  <c r="Q113" i="5"/>
  <c r="O113" i="5"/>
  <c r="Q296" i="5"/>
  <c r="O296" i="5"/>
  <c r="O310" i="5"/>
  <c r="Q310" i="5"/>
  <c r="O388" i="5"/>
  <c r="Q388" i="5"/>
  <c r="O445" i="5"/>
  <c r="Q445" i="5"/>
  <c r="O499" i="5"/>
  <c r="Q499" i="5"/>
  <c r="O500" i="5"/>
  <c r="Q500" i="5"/>
  <c r="O615" i="5"/>
  <c r="Q615" i="5"/>
  <c r="O75" i="5"/>
  <c r="Q75" i="5"/>
  <c r="Q152" i="5"/>
  <c r="O152" i="5"/>
  <c r="Q229" i="5"/>
  <c r="O229" i="5"/>
  <c r="O325" i="5"/>
  <c r="Q325" i="5"/>
  <c r="O254" i="5"/>
  <c r="Q254" i="5"/>
  <c r="O343" i="5"/>
  <c r="Q343" i="5"/>
  <c r="Q548" i="5"/>
  <c r="O548" i="5"/>
  <c r="O645" i="5"/>
  <c r="Q645" i="5"/>
  <c r="O595" i="5"/>
  <c r="Q595" i="5"/>
  <c r="Q684" i="5"/>
  <c r="O684" i="5"/>
  <c r="O690" i="5"/>
  <c r="Q690" i="5"/>
  <c r="O579" i="5"/>
  <c r="Q579" i="5"/>
  <c r="O602" i="5"/>
  <c r="Q602" i="5"/>
  <c r="Q660" i="5"/>
  <c r="O660" i="5"/>
  <c r="O187" i="5"/>
  <c r="Q187" i="5"/>
  <c r="O122" i="5"/>
  <c r="Q122" i="5"/>
  <c r="O200" i="5"/>
  <c r="Q200" i="5"/>
  <c r="O333" i="5"/>
  <c r="Q333" i="5"/>
  <c r="O366" i="5"/>
  <c r="Q366" i="5"/>
  <c r="Q408" i="5"/>
  <c r="O408" i="5"/>
  <c r="O503" i="5"/>
  <c r="Q503" i="5"/>
  <c r="O628" i="5"/>
  <c r="Q628" i="5"/>
  <c r="O53" i="5"/>
  <c r="Q53" i="5"/>
  <c r="Q125" i="5"/>
  <c r="O125" i="5"/>
  <c r="O224" i="5"/>
  <c r="Q224" i="5"/>
  <c r="Q217" i="5"/>
  <c r="O217" i="5"/>
  <c r="Q223" i="5"/>
  <c r="O223" i="5"/>
  <c r="O242" i="5"/>
  <c r="Q242" i="5"/>
  <c r="O321" i="5"/>
  <c r="Q321" i="5"/>
  <c r="O342" i="5"/>
  <c r="Q342" i="5"/>
  <c r="Q369" i="5"/>
  <c r="O369" i="5"/>
  <c r="O505" i="5"/>
  <c r="Q505" i="5"/>
  <c r="O467" i="5"/>
  <c r="Q467" i="5"/>
  <c r="O725" i="5"/>
  <c r="Q725" i="5"/>
  <c r="O518" i="5"/>
  <c r="Q518" i="5"/>
  <c r="Q554" i="5"/>
  <c r="O554" i="5"/>
  <c r="O613" i="5"/>
  <c r="Q613" i="5"/>
  <c r="O110" i="5"/>
  <c r="Q110" i="5"/>
  <c r="O561" i="5"/>
  <c r="Q561" i="5"/>
  <c r="O63" i="5"/>
  <c r="Q63" i="5"/>
  <c r="Q247" i="5"/>
  <c r="O247" i="5"/>
  <c r="O260" i="5"/>
  <c r="Q260" i="5"/>
  <c r="O379" i="5"/>
  <c r="Q379" i="5"/>
  <c r="Q475" i="5"/>
  <c r="O475" i="5"/>
  <c r="Q572" i="5"/>
  <c r="O572" i="5"/>
  <c r="O715" i="5"/>
  <c r="Q715" i="5"/>
  <c r="O530" i="5"/>
  <c r="Q530" i="5"/>
  <c r="O86" i="5"/>
  <c r="Q86" i="5"/>
  <c r="O182" i="5"/>
  <c r="Q182" i="5"/>
  <c r="O172" i="5"/>
  <c r="Q172" i="5"/>
  <c r="O266" i="5"/>
  <c r="Q266" i="5"/>
  <c r="Q345" i="5"/>
  <c r="O345" i="5"/>
  <c r="O309" i="5"/>
  <c r="Q309" i="5"/>
  <c r="Q347" i="5"/>
  <c r="O347" i="5"/>
  <c r="O395" i="5"/>
  <c r="Q395" i="5"/>
  <c r="O528" i="5"/>
  <c r="Q528" i="5"/>
  <c r="O477" i="5"/>
  <c r="Q477" i="5"/>
  <c r="O686" i="5"/>
  <c r="Q686" i="5"/>
  <c r="Q754" i="5"/>
  <c r="O754" i="5"/>
  <c r="O512" i="5"/>
  <c r="Q512" i="5"/>
  <c r="Q630" i="5"/>
  <c r="O630" i="5"/>
  <c r="O39" i="5"/>
  <c r="Q39" i="5"/>
  <c r="Q295" i="5"/>
  <c r="O295" i="5"/>
  <c r="O65" i="5"/>
  <c r="Q65" i="5"/>
  <c r="Q133" i="5"/>
  <c r="O133" i="5"/>
  <c r="Q259" i="5"/>
  <c r="O259" i="5"/>
  <c r="O443" i="5"/>
  <c r="Q443" i="5"/>
  <c r="O714" i="5"/>
  <c r="Q714" i="5"/>
  <c r="O610" i="5"/>
  <c r="Q610" i="5"/>
  <c r="O194" i="5"/>
  <c r="Q194" i="5"/>
  <c r="Q192" i="5"/>
  <c r="O192" i="5"/>
  <c r="O230" i="5"/>
  <c r="Q230" i="5"/>
  <c r="O290" i="5"/>
  <c r="Q290" i="5"/>
  <c r="O298" i="5"/>
  <c r="Q298" i="5"/>
  <c r="Q241" i="5"/>
  <c r="O241" i="5"/>
  <c r="O359" i="5"/>
  <c r="Q359" i="5"/>
  <c r="Q286" i="5"/>
  <c r="O286" i="5"/>
  <c r="O354" i="5"/>
  <c r="Q354" i="5"/>
  <c r="Q405" i="5"/>
  <c r="O405" i="5"/>
  <c r="O396" i="5"/>
  <c r="Q396" i="5"/>
  <c r="O480" i="5"/>
  <c r="Q480" i="5"/>
  <c r="Q531" i="5"/>
  <c r="O531" i="5"/>
  <c r="Q643" i="5"/>
  <c r="O643" i="5"/>
  <c r="O732" i="5"/>
  <c r="Q732" i="5"/>
  <c r="O767" i="5"/>
  <c r="Q767" i="5"/>
  <c r="O746" i="5"/>
  <c r="Q746" i="5"/>
  <c r="O98" i="5"/>
  <c r="Q98" i="5"/>
  <c r="Q235" i="5"/>
  <c r="O235" i="5"/>
  <c r="Q199" i="5"/>
  <c r="O199" i="5"/>
  <c r="Q276" i="5"/>
  <c r="O276" i="5"/>
  <c r="O376" i="5"/>
  <c r="Q376" i="5"/>
  <c r="Q319" i="5"/>
  <c r="O319" i="5"/>
  <c r="O479" i="5"/>
  <c r="Q479" i="5"/>
  <c r="O468" i="5"/>
  <c r="Q468" i="5"/>
  <c r="Q734" i="5"/>
  <c r="O734" i="5"/>
  <c r="O516" i="5"/>
  <c r="Q516" i="5"/>
  <c r="Q559" i="5"/>
  <c r="O559" i="5"/>
  <c r="Q335" i="5"/>
  <c r="O335" i="5"/>
  <c r="O111" i="5"/>
  <c r="Q111" i="5"/>
  <c r="Q89" i="5"/>
  <c r="O89" i="5"/>
  <c r="Q253" i="5"/>
  <c r="O253" i="5"/>
  <c r="O284" i="5"/>
  <c r="Q284" i="5"/>
  <c r="O265" i="5"/>
  <c r="Q265" i="5"/>
  <c r="Q308" i="5"/>
  <c r="O308" i="5"/>
  <c r="O458" i="5"/>
  <c r="Q458" i="5"/>
  <c r="O413" i="5"/>
  <c r="Q413" i="5"/>
  <c r="O483" i="5"/>
  <c r="Q483" i="5"/>
  <c r="O454" i="5"/>
  <c r="Q454" i="5"/>
  <c r="O494" i="5"/>
  <c r="Q494" i="5"/>
  <c r="O589" i="5"/>
  <c r="Q589" i="5"/>
  <c r="O721" i="5"/>
  <c r="Q721" i="5"/>
  <c r="O555" i="5"/>
  <c r="Q555" i="5"/>
  <c r="Q536" i="5"/>
  <c r="O536" i="5"/>
  <c r="O540" i="5"/>
  <c r="Q540" i="5"/>
  <c r="O710" i="5"/>
  <c r="Q710" i="5"/>
  <c r="O27" i="5"/>
  <c r="Q27" i="5"/>
  <c r="O77" i="5"/>
  <c r="Q77" i="5"/>
  <c r="Q92" i="5"/>
  <c r="O92" i="5"/>
  <c r="O29" i="5"/>
  <c r="Q29" i="5"/>
  <c r="Q101" i="5"/>
  <c r="O101" i="5"/>
  <c r="Q80" i="5"/>
  <c r="O80" i="5"/>
  <c r="O248" i="5"/>
  <c r="Q248" i="5"/>
  <c r="O271" i="5"/>
  <c r="Q271" i="5"/>
  <c r="O301" i="5"/>
  <c r="Q301" i="5"/>
  <c r="Q274" i="5"/>
  <c r="O274" i="5"/>
  <c r="O272" i="5"/>
  <c r="Q272" i="5"/>
  <c r="O383" i="5"/>
  <c r="Q383" i="5"/>
  <c r="Q431" i="5"/>
  <c r="O431" i="5"/>
  <c r="O41" i="5"/>
  <c r="Q41" i="5"/>
  <c r="Q104" i="5"/>
  <c r="O104" i="5"/>
  <c r="O87" i="5"/>
  <c r="Q87" i="5"/>
  <c r="O99" i="5"/>
  <c r="Q99" i="5"/>
  <c r="O158" i="5"/>
  <c r="Q158" i="5"/>
  <c r="Q181" i="5"/>
  <c r="O181" i="5"/>
  <c r="O283" i="5"/>
  <c r="Q283" i="5"/>
  <c r="Q320" i="5"/>
  <c r="O320" i="5"/>
  <c r="O543" i="5"/>
  <c r="Q543" i="5"/>
  <c r="O724" i="5"/>
  <c r="Q724" i="5"/>
  <c r="Q515" i="5"/>
  <c r="O515" i="5"/>
  <c r="Q701" i="5"/>
  <c r="O701" i="5"/>
  <c r="Q652" i="5"/>
  <c r="O652" i="5"/>
  <c r="O323" i="3"/>
  <c r="O659" i="3"/>
  <c r="O627" i="3"/>
  <c r="O753" i="3"/>
  <c r="O773" i="3"/>
  <c r="O288" i="3"/>
  <c r="O638" i="3"/>
  <c r="O810" i="3"/>
  <c r="O834" i="3"/>
  <c r="O559" i="3"/>
  <c r="O460" i="3"/>
  <c r="O142" i="3"/>
  <c r="O665" i="3"/>
  <c r="O230" i="3"/>
  <c r="O46" i="3"/>
  <c r="O342" i="3"/>
  <c r="O564" i="3"/>
  <c r="O445" i="3"/>
  <c r="O389" i="3"/>
  <c r="O587" i="3"/>
  <c r="O473" i="3"/>
  <c r="O334" i="3"/>
  <c r="O341" i="3"/>
  <c r="O597" i="3"/>
  <c r="O329" i="3"/>
  <c r="O604" i="3"/>
  <c r="O602" i="3"/>
  <c r="O273" i="3"/>
  <c r="O49" i="3"/>
  <c r="O606" i="3"/>
  <c r="O297" i="3"/>
  <c r="O165" i="3"/>
  <c r="O548" i="3"/>
  <c r="O617" i="3"/>
  <c r="O687" i="3"/>
  <c r="O752" i="3"/>
  <c r="O749" i="3"/>
  <c r="O743" i="3"/>
  <c r="O180" i="3"/>
  <c r="O243" i="3"/>
  <c r="O605" i="3"/>
  <c r="O52" i="3"/>
  <c r="O171" i="3"/>
  <c r="O572" i="3"/>
  <c r="O366" i="3"/>
  <c r="O67" i="3"/>
  <c r="O62" i="3"/>
  <c r="O331" i="3"/>
  <c r="O403" i="3"/>
  <c r="O485" i="3"/>
  <c r="O852" i="3"/>
  <c r="O304" i="3"/>
  <c r="O301" i="3"/>
  <c r="O676" i="3"/>
  <c r="O487" i="3"/>
  <c r="O176" i="3"/>
  <c r="O73" i="3"/>
  <c r="O17" i="3"/>
  <c r="O232" i="3"/>
  <c r="O138" i="3"/>
  <c r="O649" i="3"/>
  <c r="O470" i="3"/>
  <c r="O270" i="3"/>
  <c r="O177" i="3"/>
  <c r="O440" i="3"/>
  <c r="O187" i="3"/>
  <c r="O166" i="3"/>
  <c r="O360" i="3"/>
  <c r="O271" i="3"/>
  <c r="O338" i="3"/>
  <c r="O231" i="3"/>
  <c r="O207" i="3"/>
  <c r="O306" i="3"/>
  <c r="O751" i="3"/>
  <c r="O531" i="3"/>
  <c r="O472" i="3"/>
  <c r="O34" i="3"/>
  <c r="O122" i="3"/>
  <c r="O161" i="3"/>
  <c r="O651" i="3"/>
  <c r="M15" i="3"/>
  <c r="N15" i="3" s="1"/>
  <c r="N13" i="3" s="1"/>
  <c r="O412" i="3"/>
  <c r="O600" i="3"/>
  <c r="O174" i="3"/>
  <c r="O690" i="3"/>
  <c r="O648" i="3"/>
  <c r="O765" i="3"/>
  <c r="O74" i="3"/>
  <c r="O410" i="3"/>
  <c r="O696" i="3"/>
  <c r="O547" i="3"/>
  <c r="O586" i="3"/>
  <c r="O545" i="3"/>
  <c r="O39" i="3"/>
  <c r="O110" i="3"/>
  <c r="O818" i="3"/>
  <c r="O820" i="3"/>
  <c r="O181" i="3"/>
  <c r="O157" i="3"/>
  <c r="O218" i="3"/>
  <c r="O369" i="3"/>
  <c r="O362" i="3"/>
  <c r="O404" i="3"/>
  <c r="O512" i="3"/>
  <c r="O399" i="3"/>
  <c r="O435" i="3"/>
  <c r="O504" i="3"/>
  <c r="O555" i="3"/>
  <c r="O781" i="3"/>
  <c r="O828" i="3"/>
  <c r="O228" i="3"/>
  <c r="O252" i="3"/>
  <c r="O51" i="3"/>
  <c r="O147" i="3"/>
  <c r="O184" i="3"/>
  <c r="O296" i="3"/>
  <c r="O214" i="3"/>
  <c r="O380" i="3"/>
  <c r="O284" i="3"/>
  <c r="O363" i="3"/>
  <c r="O321" i="3"/>
  <c r="O468" i="3"/>
  <c r="O351" i="3"/>
  <c r="O422" i="3"/>
  <c r="O552" i="3"/>
  <c r="O568" i="3"/>
  <c r="O733" i="3"/>
  <c r="O658" i="3"/>
  <c r="O789" i="3"/>
  <c r="O182" i="3"/>
  <c r="O63" i="3"/>
  <c r="O108" i="3"/>
  <c r="O264" i="3"/>
  <c r="O217" i="3"/>
  <c r="O253" i="3"/>
  <c r="O279" i="3"/>
  <c r="O393" i="3"/>
  <c r="O381" i="3"/>
  <c r="O428" i="3"/>
  <c r="O390" i="3"/>
  <c r="O430" i="3"/>
  <c r="O488" i="3"/>
  <c r="O646" i="3"/>
  <c r="O793" i="3"/>
  <c r="O802" i="3"/>
  <c r="O843" i="3"/>
  <c r="O550" i="3"/>
  <c r="O666" i="3"/>
  <c r="O526" i="3"/>
  <c r="O211" i="3"/>
  <c r="O417" i="3"/>
  <c r="O421" i="3"/>
  <c r="O581" i="3"/>
  <c r="O478" i="3"/>
  <c r="O745" i="3"/>
  <c r="O681" i="3"/>
  <c r="O805" i="3"/>
  <c r="O595" i="3"/>
  <c r="O672" i="3"/>
  <c r="O53" i="3"/>
  <c r="O300" i="3"/>
  <c r="O172" i="3"/>
  <c r="O76" i="3"/>
  <c r="O65" i="3"/>
  <c r="O193" i="3"/>
  <c r="O200" i="3"/>
  <c r="O303" i="3"/>
  <c r="O405" i="3"/>
  <c r="O456" i="3"/>
  <c r="O96" i="3"/>
  <c r="O146" i="3"/>
  <c r="O135" i="3"/>
  <c r="O123" i="3"/>
  <c r="O119" i="3"/>
  <c r="O216" i="3"/>
  <c r="O247" i="3"/>
  <c r="O204" i="3"/>
  <c r="O359" i="3"/>
  <c r="O425" i="3"/>
  <c r="O497" i="3"/>
  <c r="O458" i="3"/>
  <c r="O708" i="3"/>
  <c r="O567" i="3"/>
  <c r="O79" i="3"/>
  <c r="O27" i="3"/>
  <c r="O229" i="3"/>
  <c r="O709" i="3"/>
  <c r="O100" i="3"/>
  <c r="O274" i="3"/>
  <c r="O429" i="3"/>
  <c r="O324" i="3"/>
  <c r="O453" i="3"/>
  <c r="O439" i="3"/>
  <c r="O394" i="3"/>
  <c r="O499" i="3"/>
  <c r="O588" i="3"/>
  <c r="O740" i="3"/>
  <c r="O536" i="3"/>
  <c r="O148" i="3"/>
  <c r="O169" i="3"/>
  <c r="O261" i="3"/>
  <c r="O501" i="3"/>
  <c r="O391" i="3"/>
  <c r="O480" i="3"/>
  <c r="O392" i="3"/>
  <c r="O522" i="3"/>
  <c r="O490" i="3"/>
  <c r="O492" i="3"/>
  <c r="O703" i="3"/>
  <c r="O707" i="3"/>
  <c r="O840" i="3"/>
  <c r="O112" i="3"/>
  <c r="O195" i="3"/>
  <c r="O325" i="3"/>
  <c r="O249" i="3"/>
  <c r="O407" i="3"/>
  <c r="O528" i="3"/>
  <c r="O449" i="3"/>
  <c r="O447" i="3"/>
  <c r="O637" i="3"/>
  <c r="O817" i="3"/>
  <c r="O111" i="3"/>
  <c r="O156" i="3"/>
  <c r="O286" i="3"/>
  <c r="O330" i="3"/>
  <c r="O236" i="3"/>
  <c r="O344" i="3"/>
  <c r="O345" i="3"/>
  <c r="O420" i="3"/>
  <c r="O502" i="3"/>
  <c r="O477" i="3"/>
  <c r="O516" i="3"/>
  <c r="O683" i="3"/>
  <c r="O609" i="3"/>
  <c r="O539" i="3"/>
  <c r="O540" i="3"/>
  <c r="O655" i="3"/>
  <c r="O622" i="3"/>
  <c r="O554" i="3"/>
  <c r="O632" i="3"/>
  <c r="O705" i="3"/>
  <c r="O573" i="3"/>
  <c r="O757" i="3"/>
  <c r="O29" i="3"/>
  <c r="O235" i="3"/>
  <c r="O124" i="3"/>
  <c r="O41" i="3"/>
  <c r="O145" i="3"/>
  <c r="O179" i="3"/>
  <c r="O240" i="3"/>
  <c r="O259" i="3"/>
  <c r="O241" i="3"/>
  <c r="O370" i="3"/>
  <c r="O346" i="3"/>
  <c r="O525" i="3"/>
  <c r="O423" i="3"/>
  <c r="O438" i="3"/>
  <c r="O498" i="3"/>
  <c r="O130" i="3"/>
  <c r="O160" i="3"/>
  <c r="O170" i="3"/>
  <c r="O149" i="3"/>
  <c r="O162" i="3"/>
  <c r="O192" i="3"/>
  <c r="O205" i="3"/>
  <c r="O276" i="3"/>
  <c r="O293" i="3"/>
  <c r="O250" i="3"/>
  <c r="O383" i="3"/>
  <c r="O357" i="3"/>
  <c r="O343" i="3"/>
  <c r="O464" i="3"/>
  <c r="O635" i="3"/>
  <c r="O741" i="3"/>
  <c r="O694" i="3"/>
  <c r="O19" i="3"/>
  <c r="Q487" i="2"/>
  <c r="Q510" i="2"/>
  <c r="Q250" i="2"/>
  <c r="Q671" i="2"/>
  <c r="Q482" i="2"/>
  <c r="Q56" i="2"/>
  <c r="Q128" i="2"/>
  <c r="Q280" i="2"/>
  <c r="Q186" i="2"/>
  <c r="Q537" i="2"/>
  <c r="Q663" i="2"/>
  <c r="Q397" i="2"/>
  <c r="Q133" i="2"/>
  <c r="N592" i="2"/>
  <c r="O592" i="2" s="1"/>
  <c r="N606" i="2"/>
  <c r="O606" i="2" s="1"/>
  <c r="N603" i="2"/>
  <c r="O603" i="2" s="1"/>
  <c r="N620" i="2"/>
  <c r="O620" i="2" s="1"/>
  <c r="N593" i="2"/>
  <c r="O593" i="2" s="1"/>
  <c r="N623" i="2"/>
  <c r="Q623" i="2" s="1"/>
  <c r="N611" i="2"/>
  <c r="O611" i="2" s="1"/>
  <c r="Q176" i="2"/>
  <c r="Q131" i="2"/>
  <c r="Q350" i="2"/>
  <c r="Q470" i="2"/>
  <c r="Q424" i="2"/>
  <c r="Q60" i="2"/>
  <c r="Q331" i="2"/>
  <c r="Q608" i="2"/>
  <c r="Q413" i="2"/>
  <c r="Q628" i="2"/>
  <c r="Q57" i="2"/>
  <c r="Q96" i="2"/>
  <c r="Q494" i="2"/>
  <c r="Q335" i="2"/>
  <c r="O190" i="2"/>
  <c r="Q36" i="2"/>
  <c r="O248" i="2"/>
  <c r="Q248" i="2"/>
  <c r="O335" i="2"/>
  <c r="Q710" i="2"/>
  <c r="Q672" i="2"/>
  <c r="Q226" i="2"/>
  <c r="Q89" i="2"/>
  <c r="Q307" i="2"/>
  <c r="O516" i="2"/>
  <c r="Q638" i="2"/>
  <c r="Q493" i="2"/>
  <c r="Q657" i="2"/>
  <c r="Q359" i="2"/>
  <c r="Q502" i="2"/>
  <c r="O541" i="2"/>
  <c r="Q714" i="2"/>
  <c r="Q49" i="2"/>
  <c r="Q163" i="2"/>
  <c r="Q742" i="2"/>
  <c r="Q105" i="2"/>
  <c r="Q372" i="2"/>
  <c r="N748" i="2"/>
  <c r="O748" i="2" s="1"/>
  <c r="Q640" i="2"/>
  <c r="Q81" i="2"/>
  <c r="Q727" i="2"/>
  <c r="Q233" i="2"/>
  <c r="Q94" i="2"/>
  <c r="O704" i="2"/>
  <c r="Q527" i="2"/>
  <c r="Q396" i="2"/>
  <c r="O93" i="2"/>
  <c r="Q263" i="2"/>
  <c r="Q650" i="2"/>
  <c r="Q118" i="2"/>
  <c r="Q656" i="2"/>
  <c r="Q285" i="2"/>
  <c r="O285" i="2"/>
  <c r="Q550" i="2"/>
  <c r="O550" i="2"/>
  <c r="Q249" i="2"/>
  <c r="O249" i="2"/>
  <c r="Q318" i="2"/>
  <c r="Q293" i="2"/>
  <c r="Q460" i="2"/>
  <c r="Q706" i="2"/>
  <c r="Q358" i="2"/>
  <c r="Q751" i="2"/>
  <c r="O225" i="2"/>
  <c r="Q287" i="2"/>
  <c r="Q366" i="2"/>
  <c r="O454" i="2"/>
  <c r="Q454" i="2"/>
  <c r="Q629" i="2"/>
  <c r="O629" i="2"/>
  <c r="O567" i="2"/>
  <c r="Q719" i="2"/>
  <c r="Q517" i="2"/>
  <c r="Q718" i="2"/>
  <c r="Q665" i="2"/>
  <c r="Q398" i="2"/>
  <c r="O293" i="2"/>
  <c r="Q119" i="2"/>
  <c r="O119" i="2"/>
  <c r="N741" i="2"/>
  <c r="O741" i="2" s="1"/>
  <c r="Q600" i="2"/>
  <c r="O149" i="2"/>
  <c r="Q173" i="2"/>
  <c r="Q389" i="2"/>
  <c r="Q637" i="2"/>
  <c r="Q82" i="2"/>
  <c r="Q26" i="2"/>
  <c r="O216" i="2"/>
  <c r="Q272" i="2"/>
  <c r="O460" i="2"/>
  <c r="Q69" i="2"/>
  <c r="Q469" i="2"/>
  <c r="Q150" i="2"/>
  <c r="Q586" i="2"/>
  <c r="Q422" i="2"/>
  <c r="O329" i="2"/>
  <c r="Q182" i="2"/>
  <c r="O493" i="2"/>
  <c r="Q156" i="2"/>
  <c r="Q87" i="2"/>
  <c r="O447" i="2"/>
  <c r="Q607" i="2"/>
  <c r="Q162" i="2"/>
  <c r="Q587" i="2"/>
  <c r="O740" i="2"/>
  <c r="Q351" i="2"/>
  <c r="Q610" i="2"/>
  <c r="Q373" i="2"/>
  <c r="Q560" i="2"/>
  <c r="Q330" i="2"/>
  <c r="Q140" i="2"/>
  <c r="Q508" i="2"/>
  <c r="O590" i="2"/>
  <c r="Q590" i="2"/>
  <c r="O728" i="2"/>
  <c r="Q728" i="2"/>
  <c r="Q618" i="2"/>
  <c r="Q648" i="2"/>
  <c r="Q183" i="2"/>
  <c r="Q680" i="2"/>
  <c r="Q500" i="2"/>
  <c r="Q588" i="2"/>
  <c r="Q95" i="2"/>
  <c r="Q477" i="2"/>
  <c r="Q257" i="2"/>
  <c r="Q207" i="2"/>
  <c r="Q273" i="2"/>
  <c r="Q126" i="2"/>
  <c r="Q698" i="2"/>
  <c r="O508" i="2"/>
  <c r="Q313" i="2"/>
  <c r="Q757" i="2"/>
  <c r="Q697" i="2"/>
  <c r="Q264" i="2"/>
  <c r="Q224" i="2"/>
  <c r="Q535" i="2"/>
  <c r="Q621" i="2"/>
  <c r="O627" i="2"/>
  <c r="Q139" i="2"/>
  <c r="Q713" i="2"/>
  <c r="Q705" i="2"/>
  <c r="Q426" i="2"/>
  <c r="Q501" i="2"/>
  <c r="Q349" i="2"/>
  <c r="O128" i="2"/>
  <c r="Q75" i="2"/>
  <c r="Q530" i="2"/>
  <c r="Q721" i="2"/>
  <c r="O420" i="2"/>
  <c r="Q45" i="2"/>
  <c r="Q390" i="2"/>
  <c r="Q632" i="2"/>
  <c r="Q654" i="2"/>
  <c r="Q281" i="2"/>
  <c r="Q731" i="2"/>
  <c r="Q154" i="2"/>
  <c r="Q53" i="2"/>
  <c r="Q227" i="2"/>
  <c r="Q276" i="2"/>
  <c r="Q167" i="2"/>
  <c r="Q47" i="2"/>
  <c r="Q103" i="2"/>
  <c r="O320" i="2"/>
  <c r="Q558" i="2"/>
  <c r="Q692" i="2"/>
  <c r="O259" i="2"/>
  <c r="Q130" i="2"/>
  <c r="O212" i="2"/>
  <c r="Q401" i="2"/>
  <c r="Q161" i="2"/>
  <c r="Q44" i="2"/>
  <c r="Q33" i="2"/>
  <c r="Q646" i="2"/>
  <c r="Q403" i="2"/>
  <c r="O312" i="2"/>
  <c r="O82" i="2"/>
  <c r="Q664" i="2"/>
  <c r="Q42" i="2"/>
  <c r="Q153" i="2"/>
  <c r="Q575" i="2"/>
  <c r="O345" i="2"/>
  <c r="Q717" i="2"/>
  <c r="O393" i="2"/>
  <c r="O203" i="2"/>
  <c r="Q62" i="2"/>
  <c r="Q369" i="2"/>
  <c r="Q667" i="2"/>
  <c r="Q168" i="2"/>
  <c r="Q67" i="2"/>
  <c r="Q647" i="2"/>
  <c r="Q334" i="2"/>
  <c r="Q505" i="2"/>
  <c r="Q43" i="2"/>
  <c r="Q303" i="2"/>
  <c r="O56" i="2"/>
  <c r="Q108" i="2"/>
  <c r="O166" i="2"/>
  <c r="O304" i="2"/>
  <c r="Q478" i="2"/>
  <c r="Q270" i="2"/>
  <c r="Q738" i="2"/>
  <c r="Q755" i="2"/>
  <c r="O102" i="2"/>
  <c r="O90" i="2"/>
  <c r="Q34" i="2"/>
  <c r="O162" i="2"/>
  <c r="Q357" i="2"/>
  <c r="Q175" i="2"/>
  <c r="Q511" i="2"/>
  <c r="Q532" i="2"/>
  <c r="Q159" i="2"/>
  <c r="O710" i="2"/>
  <c r="Q31" i="2"/>
  <c r="Q19" i="2"/>
  <c r="Q333" i="2"/>
  <c r="Q436" i="2"/>
  <c r="Q218" i="2"/>
  <c r="Q520" i="2"/>
  <c r="O498" i="2"/>
  <c r="Q188" i="2"/>
  <c r="Q123" i="2"/>
  <c r="Q59" i="2"/>
  <c r="Q61" i="2"/>
  <c r="O40" i="2"/>
  <c r="Q295" i="2"/>
  <c r="Q734" i="2"/>
  <c r="Q245" i="2"/>
  <c r="Q583" i="2"/>
  <c r="O155" i="2"/>
  <c r="Q483" i="2"/>
  <c r="Q55" i="2"/>
  <c r="Q346" i="2"/>
  <c r="Q326" i="2"/>
  <c r="Q625" i="2"/>
  <c r="Q445" i="2"/>
  <c r="Q50" i="2"/>
  <c r="Q316" i="2"/>
  <c r="Q127" i="2"/>
  <c r="Q39" i="2"/>
  <c r="Q675" i="2"/>
  <c r="Q434" i="2"/>
  <c r="Q237" i="2"/>
  <c r="Q84" i="2"/>
  <c r="Q260" i="2"/>
  <c r="Q708" i="2"/>
  <c r="Q296" i="2"/>
  <c r="Q387" i="2"/>
  <c r="Q443" i="2"/>
  <c r="Q564" i="2"/>
  <c r="O537" i="2"/>
  <c r="Q202" i="2"/>
  <c r="Q382" i="2"/>
  <c r="Q17" i="2"/>
  <c r="Q138" i="2"/>
  <c r="Q524" i="2"/>
  <c r="O482" i="2"/>
  <c r="Q696" i="2"/>
  <c r="Q645" i="2"/>
  <c r="O703" i="2"/>
  <c r="Q210" i="2"/>
  <c r="Q458" i="2"/>
  <c r="Q22" i="2"/>
  <c r="Q106" i="2"/>
  <c r="Q337" i="2"/>
  <c r="Q660" i="2"/>
  <c r="Q644" i="2"/>
  <c r="Q83" i="2"/>
  <c r="Q23" i="2"/>
  <c r="Q238" i="2"/>
  <c r="Q643" i="2"/>
  <c r="Q32" i="2"/>
  <c r="Q37" i="2"/>
  <c r="O213" i="2"/>
  <c r="Q374" i="2"/>
  <c r="Q555" i="2"/>
  <c r="O655" i="2"/>
  <c r="O173" i="2"/>
  <c r="Q282" i="2"/>
  <c r="Q540" i="2"/>
  <c r="Q365" i="2"/>
  <c r="Q507" i="2"/>
  <c r="O637" i="2"/>
  <c r="Q453" i="2"/>
  <c r="Q52" i="2"/>
  <c r="Q121" i="2"/>
  <c r="Q544" i="2"/>
  <c r="Q353" i="2"/>
  <c r="O346" i="2"/>
  <c r="Q678" i="2"/>
  <c r="Q73" i="2"/>
  <c r="O32" i="2"/>
  <c r="Q383" i="2"/>
  <c r="Q116" i="2"/>
  <c r="Q604" i="2"/>
  <c r="O290" i="2"/>
  <c r="Q68" i="2"/>
  <c r="O338" i="2"/>
  <c r="Q471" i="2"/>
  <c r="Q531" i="2"/>
  <c r="Q626" i="2"/>
  <c r="Q512" i="2"/>
  <c r="O497" i="2"/>
  <c r="Q489" i="2"/>
  <c r="Q386" i="2"/>
  <c r="Q191" i="2"/>
  <c r="Q425" i="2"/>
  <c r="Q686" i="2"/>
  <c r="Q676" i="2"/>
  <c r="O529" i="2"/>
  <c r="Q651" i="2"/>
  <c r="Q324" i="2"/>
  <c r="O186" i="2"/>
  <c r="Q278" i="2"/>
  <c r="Q462" i="2"/>
  <c r="Q99" i="2"/>
  <c r="O262" i="2"/>
  <c r="Q488" i="2"/>
  <c r="Q16" i="2"/>
  <c r="Q20" i="2"/>
  <c r="O179" i="2"/>
  <c r="O152" i="2"/>
  <c r="Q700" i="2"/>
  <c r="O684" i="2"/>
  <c r="Q496" i="2"/>
  <c r="Q113" i="2"/>
  <c r="Q231" i="2"/>
  <c r="O160" i="2"/>
  <c r="Q561" i="2"/>
  <c r="Q745" i="2"/>
  <c r="Q677" i="2"/>
  <c r="O129" i="2"/>
  <c r="Q35" i="2"/>
  <c r="O438" i="2"/>
  <c r="O165" i="2"/>
  <c r="O327" i="2"/>
  <c r="O17" i="2"/>
  <c r="O27" i="2"/>
  <c r="Q92" i="2"/>
  <c r="Q452" i="2"/>
  <c r="O563" i="2"/>
  <c r="Q441" i="2"/>
  <c r="Q633" i="2"/>
  <c r="O455" i="2"/>
  <c r="Q172" i="2"/>
  <c r="O178" i="2"/>
  <c r="Q756" i="2"/>
  <c r="O29" i="2"/>
  <c r="Q411" i="2"/>
  <c r="Q596" i="2"/>
  <c r="Q552" i="2"/>
  <c r="Q635" i="2"/>
  <c r="Q614" i="2"/>
  <c r="Q340" i="2"/>
  <c r="O408" i="2"/>
  <c r="Q78" i="2"/>
  <c r="O250" i="2"/>
  <c r="O318" i="2"/>
  <c r="O472" i="2"/>
  <c r="O735" i="2"/>
  <c r="Q271" i="2"/>
  <c r="Q288" i="2"/>
  <c r="Q311" i="2"/>
  <c r="Q733" i="2"/>
  <c r="Q690" i="2"/>
  <c r="Q247" i="2"/>
  <c r="O305" i="2"/>
  <c r="Q576" i="2"/>
  <c r="O598" i="2"/>
  <c r="O615" i="2"/>
  <c r="Q319" i="2"/>
  <c r="Q450" i="2"/>
  <c r="Q701" i="2"/>
  <c r="O206" i="2"/>
  <c r="Q673" i="2"/>
  <c r="Q164" i="2"/>
  <c r="Q634" i="2"/>
  <c r="Q536" i="2"/>
  <c r="Q465" i="2"/>
  <c r="Q468" i="2"/>
  <c r="Q325" i="2"/>
  <c r="Q77" i="2"/>
  <c r="Q41" i="2"/>
  <c r="Q142" i="2"/>
  <c r="O79" i="2"/>
  <c r="O103" i="2"/>
  <c r="Q204" i="2"/>
  <c r="Q235" i="2"/>
  <c r="O426" i="2"/>
  <c r="O671" i="2"/>
  <c r="O565" i="2"/>
  <c r="Q711" i="2"/>
  <c r="Q674" i="2"/>
  <c r="Q352" i="2"/>
  <c r="Q519" i="2"/>
  <c r="Q261" i="2"/>
  <c r="Q732" i="2"/>
  <c r="Q117" i="2"/>
  <c r="Q124" i="2"/>
  <c r="Q375" i="2"/>
  <c r="Q384" i="2"/>
  <c r="Q670" i="2"/>
  <c r="Q601" i="2"/>
  <c r="Q694" i="2"/>
  <c r="Q746" i="2"/>
  <c r="Q682" i="2"/>
  <c r="Q730" i="2"/>
  <c r="Q283" i="2"/>
  <c r="Q385" i="2"/>
  <c r="Q554" i="2"/>
  <c r="Q423" i="2"/>
  <c r="Q222" i="2"/>
  <c r="O490" i="2"/>
  <c r="Q739" i="2"/>
  <c r="O602" i="2"/>
  <c r="Q525" i="2"/>
  <c r="Q437" i="2"/>
  <c r="Q115" i="2"/>
  <c r="Q595" i="2"/>
  <c r="Q662" i="2"/>
  <c r="Q412" i="2"/>
  <c r="Q174" i="2"/>
  <c r="Q65" i="2"/>
  <c r="Q236" i="2"/>
  <c r="Q332" i="2"/>
  <c r="Q371" i="2"/>
  <c r="Q476" i="2"/>
  <c r="O148" i="2"/>
  <c r="Q292" i="2"/>
  <c r="Q568" i="2"/>
  <c r="Q636" i="2"/>
  <c r="Q722" i="2"/>
  <c r="Q30" i="2"/>
  <c r="Q712" i="2"/>
  <c r="Q693" i="2"/>
  <c r="O695" i="2"/>
  <c r="O659" i="2"/>
  <c r="Q574" i="2"/>
  <c r="Q399" i="2"/>
  <c r="O428" i="2"/>
  <c r="Q641" i="2"/>
  <c r="Q729" i="2"/>
  <c r="Q246" i="2"/>
  <c r="Q301" i="2"/>
  <c r="Q456" i="2"/>
  <c r="O487" i="2"/>
  <c r="Q419" i="2"/>
  <c r="Q658" i="2"/>
  <c r="O673" i="2"/>
  <c r="Q661" i="2"/>
  <c r="Q556" i="2"/>
  <c r="Q266" i="2"/>
  <c r="Q363" i="2"/>
  <c r="Q666" i="2"/>
  <c r="Q221" i="2"/>
  <c r="Q749" i="2"/>
  <c r="O749" i="2"/>
  <c r="Q737" i="2"/>
  <c r="Q457" i="2"/>
  <c r="Q122" i="2"/>
  <c r="Q306" i="2"/>
  <c r="Q328" i="2"/>
  <c r="Q309" i="2"/>
  <c r="O513" i="2"/>
  <c r="Q571" i="2"/>
  <c r="Q229" i="2"/>
  <c r="Q368" i="2"/>
  <c r="Q553" i="2"/>
  <c r="Q549" i="2"/>
  <c r="Q135" i="2"/>
  <c r="Q464" i="2"/>
  <c r="Q681" i="2"/>
  <c r="O681" i="2"/>
  <c r="Q289" i="2"/>
  <c r="Q715" i="2"/>
  <c r="Q504" i="2"/>
  <c r="O724" i="2"/>
  <c r="Q685" i="2"/>
  <c r="Q151" i="2"/>
  <c r="Q435" i="2"/>
  <c r="Q64" i="2"/>
  <c r="Q91" i="2"/>
  <c r="Q48" i="2"/>
  <c r="Q347" i="2"/>
  <c r="Q291" i="2"/>
  <c r="Q410" i="2"/>
  <c r="Q582" i="2"/>
  <c r="Q613" i="2"/>
  <c r="Q474" i="2"/>
  <c r="O649" i="2"/>
  <c r="Q573" i="2"/>
  <c r="Q446" i="2"/>
  <c r="Q616" i="2"/>
  <c r="Q716" i="2"/>
  <c r="Q185" i="2"/>
  <c r="Q194" i="2"/>
  <c r="O361" i="2"/>
  <c r="Q361" i="2"/>
  <c r="Q242" i="2"/>
  <c r="O242" i="2"/>
  <c r="Q391" i="2"/>
  <c r="Q299" i="2"/>
  <c r="Q147" i="2"/>
  <c r="O226" i="2"/>
  <c r="Q652" i="2"/>
  <c r="Q668" i="2"/>
  <c r="Q709" i="2"/>
  <c r="Q580" i="2"/>
  <c r="Q495" i="2"/>
  <c r="Q376" i="2"/>
  <c r="Q101" i="2"/>
  <c r="Q232" i="2"/>
  <c r="Q475" i="2"/>
  <c r="Q653" i="2"/>
  <c r="Q63" i="2"/>
  <c r="Q284" i="2"/>
  <c r="O310" i="2"/>
  <c r="O624" i="2"/>
  <c r="Q214" i="2"/>
  <c r="Q378" i="2"/>
  <c r="O725" i="2"/>
  <c r="Q492" i="2"/>
  <c r="O402" i="2"/>
  <c r="Q402" i="2"/>
  <c r="Q184" i="2"/>
  <c r="Q754" i="2"/>
  <c r="Q619" i="2"/>
  <c r="Q609" i="2"/>
  <c r="O609" i="2"/>
  <c r="O28" i="2"/>
  <c r="Q28" i="2"/>
  <c r="O24" i="2"/>
  <c r="Q24" i="2"/>
  <c r="O38" i="2"/>
  <c r="Q38" i="2"/>
  <c r="Q187" i="2"/>
  <c r="O187" i="2"/>
  <c r="Q208" i="2"/>
  <c r="O208" i="2"/>
  <c r="Q354" i="2"/>
  <c r="O354" i="2"/>
  <c r="Q433" i="2"/>
  <c r="O433" i="2"/>
  <c r="O479" i="2"/>
  <c r="Q479" i="2"/>
  <c r="Q538" i="2"/>
  <c r="O538" i="2"/>
  <c r="O480" i="2"/>
  <c r="Q480" i="2"/>
  <c r="O444" i="2"/>
  <c r="Q444" i="2"/>
  <c r="Q572" i="2"/>
  <c r="O572" i="2"/>
  <c r="O688" i="2"/>
  <c r="Q688" i="2"/>
  <c r="Q201" i="2"/>
  <c r="O201" i="2"/>
  <c r="O275" i="2"/>
  <c r="Q275" i="2"/>
  <c r="Q302" i="2"/>
  <c r="O302" i="2"/>
  <c r="O388" i="2"/>
  <c r="Q388" i="2"/>
  <c r="Q380" i="2"/>
  <c r="O380" i="2"/>
  <c r="Q542" i="2"/>
  <c r="O542" i="2"/>
  <c r="O509" i="2"/>
  <c r="Q509" i="2"/>
  <c r="O486" i="2"/>
  <c r="Q486" i="2"/>
  <c r="O605" i="2"/>
  <c r="Q605" i="2"/>
  <c r="O180" i="2"/>
  <c r="Q180" i="2"/>
  <c r="Q196" i="2"/>
  <c r="O196" i="2"/>
  <c r="O181" i="2"/>
  <c r="Q181" i="2"/>
  <c r="O198" i="2"/>
  <c r="Q198" i="2"/>
  <c r="O315" i="2"/>
  <c r="Q315" i="2"/>
  <c r="Q322" i="2"/>
  <c r="O322" i="2"/>
  <c r="Q356" i="2"/>
  <c r="O356" i="2"/>
  <c r="O395" i="2"/>
  <c r="Q395" i="2"/>
  <c r="O442" i="2"/>
  <c r="Q442" i="2"/>
  <c r="O451" i="2"/>
  <c r="Q451" i="2"/>
  <c r="O679" i="2"/>
  <c r="Q679" i="2"/>
  <c r="Q570" i="2"/>
  <c r="O570" i="2"/>
  <c r="O639" i="2"/>
  <c r="Q639" i="2"/>
  <c r="Q526" i="2"/>
  <c r="O526" i="2"/>
  <c r="Q702" i="2"/>
  <c r="O702" i="2"/>
  <c r="Q752" i="2"/>
  <c r="O752" i="2"/>
  <c r="Q559" i="2"/>
  <c r="O559" i="2"/>
  <c r="O171" i="2"/>
  <c r="Q171" i="2"/>
  <c r="O251" i="2"/>
  <c r="Q251" i="2"/>
  <c r="O230" i="2"/>
  <c r="Q230" i="2"/>
  <c r="O219" i="2"/>
  <c r="Q219" i="2"/>
  <c r="O209" i="2"/>
  <c r="Q209" i="2"/>
  <c r="Q241" i="2"/>
  <c r="O241" i="2"/>
  <c r="O240" i="2"/>
  <c r="Q240" i="2"/>
  <c r="O418" i="2"/>
  <c r="Q418" i="2"/>
  <c r="O566" i="2"/>
  <c r="Q566" i="2"/>
  <c r="O377" i="2"/>
  <c r="Q377" i="2"/>
  <c r="Q415" i="2"/>
  <c r="O415" i="2"/>
  <c r="O432" i="2"/>
  <c r="Q432" i="2"/>
  <c r="O522" i="2"/>
  <c r="Q522" i="2"/>
  <c r="O499" i="2"/>
  <c r="Q499" i="2"/>
  <c r="Q515" i="2"/>
  <c r="O515" i="2"/>
  <c r="O631" i="2"/>
  <c r="Q631" i="2"/>
  <c r="O569" i="2"/>
  <c r="Q569" i="2"/>
  <c r="Q228" i="2"/>
  <c r="O228" i="2"/>
  <c r="O46" i="2"/>
  <c r="Q46" i="2"/>
  <c r="O86" i="2"/>
  <c r="Q86" i="2"/>
  <c r="O134" i="2"/>
  <c r="Q134" i="2"/>
  <c r="Q85" i="2"/>
  <c r="O85" i="2"/>
  <c r="O120" i="2"/>
  <c r="Q120" i="2"/>
  <c r="Q205" i="2"/>
  <c r="O205" i="2"/>
  <c r="Q252" i="2"/>
  <c r="O252" i="2"/>
  <c r="O277" i="2"/>
  <c r="Q277" i="2"/>
  <c r="Q344" i="2"/>
  <c r="O344" i="2"/>
  <c r="O355" i="2"/>
  <c r="Q355" i="2"/>
  <c r="O461" i="2"/>
  <c r="Q461" i="2"/>
  <c r="Q427" i="2"/>
  <c r="O427" i="2"/>
  <c r="O440" i="2"/>
  <c r="Q440" i="2"/>
  <c r="O417" i="2"/>
  <c r="Q417" i="2"/>
  <c r="O528" i="2"/>
  <c r="Q528" i="2"/>
  <c r="Q591" i="2"/>
  <c r="O591" i="2"/>
  <c r="Q506" i="2"/>
  <c r="O506" i="2"/>
  <c r="Q589" i="2"/>
  <c r="O589" i="2"/>
  <c r="Q691" i="2"/>
  <c r="O691" i="2"/>
  <c r="Q189" i="2"/>
  <c r="O189" i="2"/>
  <c r="O146" i="2"/>
  <c r="Q146" i="2"/>
  <c r="O689" i="2"/>
  <c r="Q689" i="2"/>
  <c r="O169" i="2"/>
  <c r="Q169" i="2"/>
  <c r="O157" i="2"/>
  <c r="Q157" i="2"/>
  <c r="O110" i="2"/>
  <c r="Q110" i="2"/>
  <c r="O268" i="2"/>
  <c r="Q268" i="2"/>
  <c r="O192" i="2"/>
  <c r="Q192" i="2"/>
  <c r="O220" i="2"/>
  <c r="Q220" i="2"/>
  <c r="O234" i="2"/>
  <c r="Q234" i="2"/>
  <c r="O267" i="2"/>
  <c r="Q267" i="2"/>
  <c r="O430" i="2"/>
  <c r="Q430" i="2"/>
  <c r="O381" i="2"/>
  <c r="Q381" i="2"/>
  <c r="Q370" i="2"/>
  <c r="O370" i="2"/>
  <c r="O364" i="2"/>
  <c r="Q364" i="2"/>
  <c r="O533" i="2"/>
  <c r="Q533" i="2"/>
  <c r="O699" i="2"/>
  <c r="Q699" i="2"/>
  <c r="O594" i="2"/>
  <c r="Q594" i="2"/>
  <c r="Q539" i="2"/>
  <c r="O539" i="2"/>
  <c r="O726" i="2"/>
  <c r="Q726" i="2"/>
  <c r="O473" i="2"/>
  <c r="Q473" i="2"/>
  <c r="O58" i="2"/>
  <c r="Q58" i="2"/>
  <c r="Q76" i="2"/>
  <c r="O76" i="2"/>
  <c r="Q687" i="2"/>
  <c r="O687" i="2"/>
  <c r="O98" i="2"/>
  <c r="Q98" i="2"/>
  <c r="Q88" i="2"/>
  <c r="O88" i="2"/>
  <c r="Q97" i="2"/>
  <c r="O97" i="2"/>
  <c r="O158" i="2"/>
  <c r="Q158" i="2"/>
  <c r="O239" i="2"/>
  <c r="Q239" i="2"/>
  <c r="O255" i="2"/>
  <c r="Q255" i="2"/>
  <c r="Q414" i="2"/>
  <c r="O414" i="2"/>
  <c r="O581" i="2"/>
  <c r="Q581" i="2"/>
  <c r="O585" i="2"/>
  <c r="Q585" i="2"/>
  <c r="O612" i="2"/>
  <c r="Q612" i="2"/>
  <c r="O546" i="2"/>
  <c r="Q546" i="2"/>
  <c r="O114" i="2"/>
  <c r="Q114" i="2"/>
  <c r="O125" i="2"/>
  <c r="Q125" i="2"/>
  <c r="Q199" i="2"/>
  <c r="O199" i="2"/>
  <c r="Q211" i="2"/>
  <c r="O211" i="2"/>
  <c r="Q223" i="2"/>
  <c r="O223" i="2"/>
  <c r="O254" i="2"/>
  <c r="Q254" i="2"/>
  <c r="O269" i="2"/>
  <c r="Q269" i="2"/>
  <c r="O321" i="2"/>
  <c r="Q321" i="2"/>
  <c r="O400" i="2"/>
  <c r="Q400" i="2"/>
  <c r="O360" i="2"/>
  <c r="Q360" i="2"/>
  <c r="O405" i="2"/>
  <c r="Q405" i="2"/>
  <c r="O503" i="2"/>
  <c r="Q503" i="2"/>
  <c r="O523" i="2"/>
  <c r="Q523" i="2"/>
  <c r="O723" i="2"/>
  <c r="Q723" i="2"/>
  <c r="O215" i="2"/>
  <c r="Q215" i="2"/>
  <c r="O339" i="2"/>
  <c r="Q339" i="2"/>
  <c r="Q70" i="2"/>
  <c r="O70" i="2"/>
  <c r="O109" i="2"/>
  <c r="Q109" i="2"/>
  <c r="Q217" i="2"/>
  <c r="O217" i="2"/>
  <c r="Q265" i="2"/>
  <c r="O265" i="2"/>
  <c r="Q274" i="2"/>
  <c r="O274" i="2"/>
  <c r="Q341" i="2"/>
  <c r="O341" i="2"/>
  <c r="O298" i="2"/>
  <c r="Q298" i="2"/>
  <c r="O406" i="2"/>
  <c r="Q406" i="2"/>
  <c r="O429" i="2"/>
  <c r="Q429" i="2"/>
  <c r="O521" i="2"/>
  <c r="Q521" i="2"/>
  <c r="O416" i="2"/>
  <c r="Q416" i="2"/>
  <c r="Q379" i="2"/>
  <c r="O379" i="2"/>
  <c r="Q409" i="2"/>
  <c r="O409" i="2"/>
  <c r="Q394" i="2"/>
  <c r="O394" i="2"/>
  <c r="O617" i="2"/>
  <c r="Q617" i="2"/>
  <c r="O747" i="2"/>
  <c r="Q747" i="2"/>
  <c r="O579" i="2"/>
  <c r="Q579" i="2"/>
  <c r="Q548" i="2"/>
  <c r="O548" i="2"/>
  <c r="Q100" i="2"/>
  <c r="O100" i="2"/>
  <c r="Q177" i="2"/>
  <c r="O177" i="2"/>
  <c r="O258" i="2"/>
  <c r="Q258" i="2"/>
  <c r="O297" i="2"/>
  <c r="Q297" i="2"/>
  <c r="O485" i="2"/>
  <c r="Q485" i="2"/>
  <c r="Q577" i="2"/>
  <c r="O577" i="2"/>
  <c r="O54" i="2"/>
  <c r="Q54" i="2"/>
  <c r="O107" i="2"/>
  <c r="Q107" i="2"/>
  <c r="Q137" i="2"/>
  <c r="O137" i="2"/>
  <c r="O143" i="2"/>
  <c r="Q143" i="2"/>
  <c r="O136" i="2"/>
  <c r="Q136" i="2"/>
  <c r="Q193" i="2"/>
  <c r="O193" i="2"/>
  <c r="O145" i="2"/>
  <c r="Q145" i="2"/>
  <c r="O197" i="2"/>
  <c r="Q197" i="2"/>
  <c r="O253" i="2"/>
  <c r="Q253" i="2"/>
  <c r="Q195" i="2"/>
  <c r="O195" i="2"/>
  <c r="Q362" i="2"/>
  <c r="O362" i="2"/>
  <c r="Q317" i="2"/>
  <c r="O317" i="2"/>
  <c r="O323" i="2"/>
  <c r="Q323" i="2"/>
  <c r="Q448" i="2"/>
  <c r="O448" i="2"/>
  <c r="O449" i="2"/>
  <c r="Q449" i="2"/>
  <c r="O481" i="2"/>
  <c r="Q481" i="2"/>
  <c r="Q578" i="2"/>
  <c r="O578" i="2"/>
  <c r="Q514" i="2"/>
  <c r="O514" i="2"/>
  <c r="Q463" i="2"/>
  <c r="O463" i="2"/>
  <c r="Q597" i="2"/>
  <c r="O597" i="2"/>
  <c r="O547" i="2"/>
  <c r="Q547" i="2"/>
  <c r="O736" i="2"/>
  <c r="Q736" i="2"/>
  <c r="Q466" i="2"/>
  <c r="O466" i="2"/>
  <c r="O404" i="2"/>
  <c r="Q404" i="2"/>
  <c r="Q467" i="2"/>
  <c r="O467" i="2"/>
  <c r="O491" i="2"/>
  <c r="Q491" i="2"/>
  <c r="O21" i="2"/>
  <c r="Q21" i="2"/>
  <c r="Q112" i="2"/>
  <c r="O112" i="2"/>
  <c r="O144" i="2"/>
  <c r="Q144" i="2"/>
  <c r="O243" i="2"/>
  <c r="Q243" i="2"/>
  <c r="O244" i="2"/>
  <c r="Q244" i="2"/>
  <c r="Q286" i="2"/>
  <c r="O286" i="2"/>
  <c r="Q308" i="2"/>
  <c r="O308" i="2"/>
  <c r="Q348" i="2"/>
  <c r="O348" i="2"/>
  <c r="Q336" i="2"/>
  <c r="O336" i="2"/>
  <c r="O343" i="2"/>
  <c r="Q343" i="2"/>
  <c r="O367" i="2"/>
  <c r="Q367" i="2"/>
  <c r="Q518" i="2"/>
  <c r="O518" i="2"/>
  <c r="Q439" i="2"/>
  <c r="O439" i="2"/>
  <c r="O545" i="2"/>
  <c r="Q545" i="2"/>
  <c r="Q421" i="2"/>
  <c r="O421" i="2"/>
  <c r="O584" i="2"/>
  <c r="Q584" i="2"/>
  <c r="O557" i="2"/>
  <c r="Q557" i="2"/>
  <c r="Q683" i="2"/>
  <c r="O683" i="2"/>
  <c r="Q562" i="2"/>
  <c r="O562" i="2"/>
  <c r="O642" i="2"/>
  <c r="Q642" i="2"/>
  <c r="M15" i="6"/>
  <c r="N15" i="6" s="1"/>
  <c r="O15" i="6" s="1"/>
  <c r="M15" i="2"/>
  <c r="N15" i="2" s="1"/>
  <c r="N13" i="4"/>
  <c r="N13" i="5"/>
  <c r="N13" i="2" l="1"/>
  <c r="N5" i="8" s="1"/>
  <c r="Q606" i="2"/>
  <c r="Q15" i="7"/>
  <c r="Q13" i="7" s="1"/>
  <c r="O15" i="7"/>
  <c r="N5" i="13"/>
  <c r="O13" i="7"/>
  <c r="N13" i="6"/>
  <c r="O13" i="6" s="1"/>
  <c r="Q15" i="6"/>
  <c r="Q13" i="6" s="1"/>
  <c r="Q15" i="4"/>
  <c r="Q13" i="4" s="1"/>
  <c r="O13" i="4"/>
  <c r="N5" i="11"/>
  <c r="Q15" i="5"/>
  <c r="Q13" i="5" s="1"/>
  <c r="N5" i="10"/>
  <c r="O13" i="5"/>
  <c r="Q15" i="3"/>
  <c r="Q13" i="3" s="1"/>
  <c r="O15" i="3"/>
  <c r="O13" i="3"/>
  <c r="N5" i="9"/>
  <c r="Q593" i="2"/>
  <c r="Q611" i="2"/>
  <c r="Q620" i="2"/>
  <c r="O623" i="2"/>
  <c r="Q603" i="2"/>
  <c r="Q592" i="2"/>
  <c r="Q748" i="2"/>
  <c r="Q741" i="2"/>
  <c r="Q15" i="2"/>
  <c r="O15" i="2"/>
  <c r="Q5" i="9" l="1"/>
  <c r="R13" i="3"/>
  <c r="O13" i="2"/>
  <c r="R13" i="7"/>
  <c r="Q5" i="13"/>
  <c r="N5" i="12"/>
  <c r="R13" i="6"/>
  <c r="Q5" i="12"/>
  <c r="R13" i="4"/>
  <c r="Q5" i="11"/>
  <c r="R13" i="5"/>
  <c r="Q5" i="10"/>
  <c r="Q13" i="2"/>
  <c r="R13" i="2" s="1"/>
  <c r="Q5" i="8" l="1"/>
  <c r="J163" i="6" l="1"/>
  <c r="R163" i="6" s="1"/>
  <c r="J162" i="6"/>
  <c r="R162" i="6" s="1"/>
  <c r="J161" i="6"/>
  <c r="R161" i="6" s="1"/>
  <c r="J160" i="6"/>
  <c r="R160" i="6" s="1"/>
  <c r="J159" i="6"/>
  <c r="R159" i="6" s="1"/>
  <c r="J158" i="6"/>
  <c r="R158" i="6" s="1"/>
  <c r="J157" i="6"/>
  <c r="R157" i="6" s="1"/>
  <c r="J156" i="6"/>
  <c r="R156" i="6" s="1"/>
  <c r="J155" i="6"/>
  <c r="R155" i="6" s="1"/>
  <c r="J154" i="6"/>
  <c r="R154" i="6" s="1"/>
  <c r="J153" i="6"/>
  <c r="R153" i="6" s="1"/>
  <c r="J152" i="6"/>
  <c r="R152" i="6" s="1"/>
  <c r="J151" i="6"/>
  <c r="R151" i="6" s="1"/>
  <c r="J150" i="6"/>
  <c r="R150" i="6" s="1"/>
  <c r="J149" i="6"/>
  <c r="R149" i="6" s="1"/>
  <c r="J148" i="6"/>
  <c r="R148" i="6" s="1"/>
  <c r="J147" i="6"/>
  <c r="R147" i="6" s="1"/>
  <c r="J146" i="6"/>
  <c r="R146" i="6" s="1"/>
  <c r="J145" i="6"/>
  <c r="R145" i="6" s="1"/>
  <c r="J144" i="6"/>
  <c r="R144" i="6" s="1"/>
  <c r="J143" i="6"/>
  <c r="R143" i="6" s="1"/>
  <c r="J142" i="6"/>
  <c r="R142" i="6" s="1"/>
  <c r="J141" i="6"/>
  <c r="R141" i="6" s="1"/>
  <c r="J140" i="6"/>
  <c r="R140" i="6" s="1"/>
  <c r="J139" i="6"/>
  <c r="R139" i="6" s="1"/>
  <c r="J138" i="6"/>
  <c r="R138" i="6" s="1"/>
  <c r="J137" i="6"/>
  <c r="R137" i="6" s="1"/>
  <c r="J136" i="6"/>
  <c r="R136" i="6" s="1"/>
  <c r="J135" i="6"/>
  <c r="R135" i="6" s="1"/>
  <c r="J134" i="6"/>
  <c r="R134" i="6" s="1"/>
  <c r="J133" i="6"/>
  <c r="R133" i="6" s="1"/>
  <c r="J132" i="6"/>
  <c r="R132" i="6" s="1"/>
  <c r="J131" i="6"/>
  <c r="R131" i="6" s="1"/>
  <c r="J130" i="6"/>
  <c r="R130" i="6" s="1"/>
  <c r="J129" i="6"/>
  <c r="R129" i="6" s="1"/>
  <c r="J128" i="6"/>
  <c r="R128" i="6" s="1"/>
  <c r="J127" i="6"/>
  <c r="R127" i="6" s="1"/>
  <c r="J126" i="6"/>
  <c r="R126" i="6" s="1"/>
  <c r="J125" i="6"/>
  <c r="R125" i="6" s="1"/>
  <c r="J124" i="6"/>
  <c r="R124" i="6" s="1"/>
  <c r="J123" i="6"/>
  <c r="R123" i="6" s="1"/>
  <c r="J122" i="6"/>
  <c r="R122" i="6" s="1"/>
  <c r="J121" i="6"/>
  <c r="R121" i="6" s="1"/>
  <c r="J120" i="6"/>
  <c r="R120" i="6" s="1"/>
  <c r="J119" i="6"/>
  <c r="R119" i="6" s="1"/>
  <c r="J118" i="6"/>
  <c r="R118" i="6" s="1"/>
  <c r="J117" i="6"/>
  <c r="R117" i="6" s="1"/>
  <c r="J116" i="6"/>
  <c r="R116" i="6" s="1"/>
  <c r="J115" i="6"/>
  <c r="R115" i="6" s="1"/>
  <c r="J114" i="6"/>
  <c r="R114" i="6" s="1"/>
  <c r="J113" i="6"/>
  <c r="R113" i="6" s="1"/>
  <c r="J112" i="6"/>
  <c r="R112" i="6" s="1"/>
  <c r="J111" i="6"/>
  <c r="R111" i="6" s="1"/>
  <c r="J110" i="6"/>
  <c r="R110" i="6" s="1"/>
  <c r="J109" i="6"/>
  <c r="R109" i="6" s="1"/>
  <c r="J108" i="6"/>
  <c r="R108" i="6" s="1"/>
  <c r="J107" i="6"/>
  <c r="R107" i="6" s="1"/>
  <c r="J106" i="6"/>
  <c r="R106" i="6" s="1"/>
  <c r="J105" i="6"/>
  <c r="R105" i="6" s="1"/>
  <c r="J104" i="6"/>
  <c r="R104" i="6" s="1"/>
  <c r="J103" i="6"/>
  <c r="R103" i="6" s="1"/>
  <c r="J102" i="6"/>
  <c r="R102" i="6" s="1"/>
  <c r="J101" i="6"/>
  <c r="R101" i="6" s="1"/>
  <c r="J100" i="6"/>
  <c r="R100" i="6" s="1"/>
  <c r="J99" i="6"/>
  <c r="R99" i="6" s="1"/>
  <c r="J98" i="6"/>
  <c r="R98" i="6" s="1"/>
  <c r="J97" i="6"/>
  <c r="R97" i="6" s="1"/>
  <c r="J96" i="6"/>
  <c r="R96" i="6" s="1"/>
  <c r="J95" i="6"/>
  <c r="R95" i="6" s="1"/>
  <c r="J94" i="6"/>
  <c r="R94" i="6" s="1"/>
  <c r="J93" i="6"/>
  <c r="R93" i="6" s="1"/>
  <c r="J92" i="6"/>
  <c r="R92" i="6" s="1"/>
  <c r="J91" i="6"/>
  <c r="R91" i="6" s="1"/>
  <c r="J90" i="6"/>
  <c r="R90" i="6" s="1"/>
  <c r="J89" i="6"/>
  <c r="R89" i="6" s="1"/>
  <c r="J88" i="6"/>
  <c r="R88" i="6" s="1"/>
  <c r="J87" i="6"/>
  <c r="R87" i="6" s="1"/>
  <c r="J86" i="6"/>
  <c r="R86" i="6" s="1"/>
  <c r="J85" i="6"/>
  <c r="R85" i="6" s="1"/>
  <c r="J84" i="6"/>
  <c r="R84" i="6" s="1"/>
  <c r="J83" i="6"/>
  <c r="R83" i="6" s="1"/>
  <c r="J82" i="6"/>
  <c r="R82" i="6" s="1"/>
  <c r="J81" i="6"/>
  <c r="R81" i="6" s="1"/>
  <c r="J80" i="6"/>
  <c r="R80" i="6" s="1"/>
  <c r="J79" i="6"/>
  <c r="R79" i="6" s="1"/>
  <c r="J78" i="6"/>
  <c r="R78" i="6" s="1"/>
  <c r="J77" i="6"/>
  <c r="R77" i="6" s="1"/>
  <c r="J76" i="6"/>
  <c r="R76" i="6" s="1"/>
  <c r="J75" i="6"/>
  <c r="R75" i="6" s="1"/>
  <c r="J74" i="6"/>
  <c r="R74" i="6" s="1"/>
  <c r="J73" i="6"/>
  <c r="R73" i="6" s="1"/>
  <c r="J72" i="6"/>
  <c r="R72" i="6" s="1"/>
  <c r="J71" i="6"/>
  <c r="R71" i="6" s="1"/>
  <c r="J70" i="6"/>
  <c r="R70" i="6" s="1"/>
  <c r="J69" i="6"/>
  <c r="R69" i="6" s="1"/>
  <c r="J68" i="6"/>
  <c r="R68" i="6" s="1"/>
  <c r="J67" i="6"/>
  <c r="R67" i="6" s="1"/>
  <c r="J66" i="6"/>
  <c r="R66" i="6" s="1"/>
  <c r="J65" i="6"/>
  <c r="R65" i="6" s="1"/>
  <c r="J64" i="6"/>
  <c r="R64" i="6" s="1"/>
  <c r="J63" i="6"/>
  <c r="R63" i="6" s="1"/>
  <c r="J62" i="6"/>
  <c r="R62" i="6" s="1"/>
  <c r="J61" i="6"/>
  <c r="R61" i="6" s="1"/>
  <c r="J60" i="6"/>
  <c r="R60" i="6" s="1"/>
  <c r="J59" i="6"/>
  <c r="R59" i="6" s="1"/>
  <c r="J58" i="6"/>
  <c r="R58" i="6" s="1"/>
  <c r="J57" i="6"/>
  <c r="R57" i="6" s="1"/>
  <c r="J56" i="6"/>
  <c r="R56" i="6" s="1"/>
  <c r="J55" i="6"/>
  <c r="R55" i="6" s="1"/>
  <c r="J54" i="6"/>
  <c r="R54" i="6" s="1"/>
  <c r="J53" i="6"/>
  <c r="R53" i="6" s="1"/>
  <c r="J52" i="6"/>
  <c r="R52" i="6" s="1"/>
  <c r="J51" i="6"/>
  <c r="R51" i="6" s="1"/>
  <c r="J50" i="6"/>
  <c r="R50" i="6" s="1"/>
  <c r="J49" i="6"/>
  <c r="R49" i="6" s="1"/>
  <c r="J48" i="6"/>
  <c r="R48" i="6" s="1"/>
  <c r="J47" i="6"/>
  <c r="R47" i="6" s="1"/>
  <c r="J46" i="6"/>
  <c r="R46" i="6" s="1"/>
  <c r="J45" i="6"/>
  <c r="R45" i="6" s="1"/>
  <c r="J44" i="6"/>
  <c r="R44" i="6" s="1"/>
  <c r="J43" i="6"/>
  <c r="R43" i="6" s="1"/>
  <c r="J42" i="6"/>
  <c r="R42" i="6" s="1"/>
  <c r="J41" i="6"/>
  <c r="R41" i="6" s="1"/>
  <c r="J40" i="6"/>
  <c r="R40" i="6" s="1"/>
  <c r="J39" i="6"/>
  <c r="R39" i="6" s="1"/>
  <c r="J38" i="6"/>
  <c r="R38" i="6" s="1"/>
  <c r="J37" i="6"/>
  <c r="R37" i="6" s="1"/>
  <c r="J36" i="6"/>
  <c r="R36" i="6" s="1"/>
  <c r="J35" i="6"/>
  <c r="R35" i="6" s="1"/>
  <c r="J34" i="6"/>
  <c r="R34" i="6" s="1"/>
  <c r="J33" i="6"/>
  <c r="R33" i="6" s="1"/>
  <c r="J32" i="6"/>
  <c r="R32" i="6" s="1"/>
  <c r="J31" i="6"/>
  <c r="R31" i="6" s="1"/>
  <c r="J30" i="6"/>
  <c r="R30" i="6" s="1"/>
  <c r="J29" i="6"/>
  <c r="R29" i="6" s="1"/>
  <c r="J28" i="6"/>
  <c r="R28" i="6" s="1"/>
  <c r="J27" i="6"/>
  <c r="R27" i="6" s="1"/>
  <c r="J26" i="6"/>
  <c r="R26" i="6" s="1"/>
  <c r="J25" i="6"/>
  <c r="R25" i="6" s="1"/>
  <c r="J24" i="6"/>
  <c r="R24" i="6" s="1"/>
  <c r="J23" i="6"/>
  <c r="R23" i="6" s="1"/>
  <c r="J22" i="6"/>
  <c r="R22" i="6" s="1"/>
  <c r="J21" i="6"/>
  <c r="R21" i="6" s="1"/>
  <c r="J20" i="6"/>
  <c r="R20" i="6" s="1"/>
  <c r="J19" i="6"/>
  <c r="R19" i="6" s="1"/>
  <c r="J18" i="6"/>
  <c r="R18" i="6" s="1"/>
  <c r="J17" i="6"/>
  <c r="R17" i="6" s="1"/>
  <c r="J16" i="6"/>
  <c r="J15" i="6"/>
  <c r="R15" i="6" s="1"/>
  <c r="J111" i="7"/>
  <c r="R111" i="7" s="1"/>
  <c r="J110" i="7"/>
  <c r="R110" i="7" s="1"/>
  <c r="J109" i="7"/>
  <c r="R109" i="7" s="1"/>
  <c r="J108" i="7"/>
  <c r="R108" i="7" s="1"/>
  <c r="J107" i="7"/>
  <c r="R107" i="7" s="1"/>
  <c r="J106" i="7"/>
  <c r="R106" i="7" s="1"/>
  <c r="J105" i="7"/>
  <c r="R105" i="7" s="1"/>
  <c r="J104" i="7"/>
  <c r="R104" i="7" s="1"/>
  <c r="J103" i="7"/>
  <c r="R103" i="7" s="1"/>
  <c r="J102" i="7"/>
  <c r="R102" i="7" s="1"/>
  <c r="J101" i="7"/>
  <c r="R101" i="7" s="1"/>
  <c r="J100" i="7"/>
  <c r="R100" i="7" s="1"/>
  <c r="J99" i="7"/>
  <c r="R99" i="7" s="1"/>
  <c r="J98" i="7"/>
  <c r="R98" i="7" s="1"/>
  <c r="J97" i="7"/>
  <c r="R97" i="7" s="1"/>
  <c r="J96" i="7"/>
  <c r="R96" i="7" s="1"/>
  <c r="J95" i="7"/>
  <c r="R95" i="7" s="1"/>
  <c r="J94" i="7"/>
  <c r="R94" i="7" s="1"/>
  <c r="J93" i="7"/>
  <c r="R93" i="7" s="1"/>
  <c r="J92" i="7"/>
  <c r="R92" i="7" s="1"/>
  <c r="J91" i="7"/>
  <c r="R91" i="7" s="1"/>
  <c r="J90" i="7"/>
  <c r="R90" i="7" s="1"/>
  <c r="J89" i="7"/>
  <c r="R89" i="7" s="1"/>
  <c r="J88" i="7"/>
  <c r="R88" i="7" s="1"/>
  <c r="J87" i="7"/>
  <c r="R87" i="7" s="1"/>
  <c r="J86" i="7"/>
  <c r="R86" i="7" s="1"/>
  <c r="J85" i="7"/>
  <c r="R85" i="7" s="1"/>
  <c r="J84" i="7"/>
  <c r="R84" i="7" s="1"/>
  <c r="J83" i="7"/>
  <c r="R83" i="7" s="1"/>
  <c r="J82" i="7"/>
  <c r="R82" i="7" s="1"/>
  <c r="J81" i="7"/>
  <c r="R81" i="7" s="1"/>
  <c r="J80" i="7"/>
  <c r="R80" i="7" s="1"/>
  <c r="J79" i="7"/>
  <c r="R79" i="7" s="1"/>
  <c r="J78" i="7"/>
  <c r="R78" i="7" s="1"/>
  <c r="J77" i="7"/>
  <c r="R77" i="7" s="1"/>
  <c r="J76" i="7"/>
  <c r="R76" i="7" s="1"/>
  <c r="J75" i="7"/>
  <c r="R75" i="7" s="1"/>
  <c r="J74" i="7"/>
  <c r="R74" i="7" s="1"/>
  <c r="J73" i="7"/>
  <c r="R73" i="7" s="1"/>
  <c r="J72" i="7"/>
  <c r="R72" i="7" s="1"/>
  <c r="J71" i="7"/>
  <c r="R71" i="7" s="1"/>
  <c r="J70" i="7"/>
  <c r="R70" i="7" s="1"/>
  <c r="J69" i="7"/>
  <c r="R69" i="7" s="1"/>
  <c r="J68" i="7"/>
  <c r="R68" i="7" s="1"/>
  <c r="J67" i="7"/>
  <c r="R67" i="7" s="1"/>
  <c r="J66" i="7"/>
  <c r="R66" i="7" s="1"/>
  <c r="J65" i="7"/>
  <c r="R65" i="7" s="1"/>
  <c r="J64" i="7"/>
  <c r="R64" i="7" s="1"/>
  <c r="J63" i="7"/>
  <c r="R63" i="7" s="1"/>
  <c r="J62" i="7"/>
  <c r="R62" i="7" s="1"/>
  <c r="J61" i="7"/>
  <c r="R61" i="7" s="1"/>
  <c r="J60" i="7"/>
  <c r="R60" i="7" s="1"/>
  <c r="J59" i="7"/>
  <c r="R59" i="7" s="1"/>
  <c r="J58" i="7"/>
  <c r="R58" i="7" s="1"/>
  <c r="J57" i="7"/>
  <c r="R57" i="7" s="1"/>
  <c r="J56" i="7"/>
  <c r="R56" i="7" s="1"/>
  <c r="J55" i="7"/>
  <c r="R55" i="7" s="1"/>
  <c r="J54" i="7"/>
  <c r="R54" i="7" s="1"/>
  <c r="J53" i="7"/>
  <c r="R53" i="7" s="1"/>
  <c r="J52" i="7"/>
  <c r="R52" i="7" s="1"/>
  <c r="J51" i="7"/>
  <c r="R51" i="7" s="1"/>
  <c r="J50" i="7"/>
  <c r="R50" i="7" s="1"/>
  <c r="J49" i="7"/>
  <c r="R49" i="7" s="1"/>
  <c r="J48" i="7"/>
  <c r="R48" i="7" s="1"/>
  <c r="J47" i="7"/>
  <c r="R47" i="7" s="1"/>
  <c r="J46" i="7"/>
  <c r="R46" i="7" s="1"/>
  <c r="J45" i="7"/>
  <c r="R45" i="7" s="1"/>
  <c r="J44" i="7"/>
  <c r="R44" i="7" s="1"/>
  <c r="J43" i="7"/>
  <c r="R43" i="7" s="1"/>
  <c r="J42" i="7"/>
  <c r="R42" i="7" s="1"/>
  <c r="J41" i="7"/>
  <c r="R41" i="7" s="1"/>
  <c r="J40" i="7"/>
  <c r="R40" i="7" s="1"/>
  <c r="J39" i="7"/>
  <c r="R39" i="7" s="1"/>
  <c r="J38" i="7"/>
  <c r="R38" i="7" s="1"/>
  <c r="J37" i="7"/>
  <c r="R37" i="7" s="1"/>
  <c r="J36" i="7"/>
  <c r="R36" i="7" s="1"/>
  <c r="J35" i="7"/>
  <c r="R35" i="7" s="1"/>
  <c r="J34" i="7"/>
  <c r="R34" i="7" s="1"/>
  <c r="J33" i="7"/>
  <c r="R33" i="7" s="1"/>
  <c r="J32" i="7"/>
  <c r="R32" i="7" s="1"/>
  <c r="J31" i="7"/>
  <c r="R31" i="7" s="1"/>
  <c r="J30" i="7"/>
  <c r="R30" i="7" s="1"/>
  <c r="J29" i="7"/>
  <c r="R29" i="7" s="1"/>
  <c r="J28" i="7"/>
  <c r="R28" i="7" s="1"/>
  <c r="J27" i="7"/>
  <c r="R27" i="7" s="1"/>
  <c r="J26" i="7"/>
  <c r="R26" i="7" s="1"/>
  <c r="J25" i="7"/>
  <c r="R25" i="7" s="1"/>
  <c r="J24" i="7"/>
  <c r="R24" i="7" s="1"/>
  <c r="J23" i="7"/>
  <c r="R23" i="7" s="1"/>
  <c r="J22" i="7"/>
  <c r="R22" i="7" s="1"/>
  <c r="J21" i="7"/>
  <c r="R21" i="7" s="1"/>
  <c r="J20" i="7"/>
  <c r="R20" i="7" s="1"/>
  <c r="J19" i="7"/>
  <c r="R19" i="7" s="1"/>
  <c r="J18" i="7"/>
  <c r="R18" i="7" s="1"/>
  <c r="J17" i="7"/>
  <c r="R17" i="7" s="1"/>
  <c r="J16" i="7"/>
  <c r="J15" i="7"/>
  <c r="R15" i="7" s="1"/>
  <c r="J719" i="2"/>
  <c r="R719" i="2" s="1"/>
  <c r="J720" i="2"/>
  <c r="R720" i="2" s="1"/>
  <c r="J721" i="2"/>
  <c r="R721" i="2" s="1"/>
  <c r="J722" i="2"/>
  <c r="R722" i="2" s="1"/>
  <c r="J723" i="2"/>
  <c r="R723" i="2" s="1"/>
  <c r="J724" i="2"/>
  <c r="R724" i="2" s="1"/>
  <c r="J725" i="2"/>
  <c r="R725" i="2" s="1"/>
  <c r="J726" i="2"/>
  <c r="R726" i="2" s="1"/>
  <c r="J727" i="2"/>
  <c r="R727" i="2" s="1"/>
  <c r="J728" i="2"/>
  <c r="R728" i="2" s="1"/>
  <c r="J729" i="2"/>
  <c r="R729" i="2" s="1"/>
  <c r="J730" i="2"/>
  <c r="R730" i="2" s="1"/>
  <c r="J731" i="2"/>
  <c r="R731" i="2" s="1"/>
  <c r="J732" i="2"/>
  <c r="R732" i="2" s="1"/>
  <c r="J733" i="2"/>
  <c r="R733" i="2" s="1"/>
  <c r="J610" i="2"/>
  <c r="R610" i="2" s="1"/>
  <c r="J627" i="2"/>
  <c r="R627" i="2" s="1"/>
  <c r="J735" i="2"/>
  <c r="R735" i="2" s="1"/>
  <c r="J658" i="2"/>
  <c r="R658" i="2" s="1"/>
  <c r="J677" i="2"/>
  <c r="R677" i="2" s="1"/>
  <c r="J737" i="2"/>
  <c r="R737" i="2" s="1"/>
  <c r="J757" i="2"/>
  <c r="R757" i="2" s="1"/>
  <c r="J741" i="2"/>
  <c r="R741" i="2" s="1"/>
  <c r="J742" i="2"/>
  <c r="R742" i="2" s="1"/>
  <c r="J743" i="2"/>
  <c r="R743" i="2" s="1"/>
  <c r="J744" i="2"/>
  <c r="R744" i="2" s="1"/>
  <c r="J745" i="2"/>
  <c r="R745" i="2" s="1"/>
  <c r="J746" i="2"/>
  <c r="R746" i="2" s="1"/>
  <c r="J747" i="2"/>
  <c r="R747" i="2" s="1"/>
  <c r="J748" i="2"/>
  <c r="R748" i="2" s="1"/>
  <c r="J749" i="2"/>
  <c r="R749" i="2" s="1"/>
  <c r="J750" i="2"/>
  <c r="R750" i="2" s="1"/>
  <c r="J751" i="2"/>
  <c r="R751" i="2" s="1"/>
  <c r="J752" i="2"/>
  <c r="R752" i="2" s="1"/>
  <c r="J753" i="2"/>
  <c r="R753" i="2" s="1"/>
  <c r="J754" i="2"/>
  <c r="R754" i="2" s="1"/>
  <c r="J755" i="2"/>
  <c r="R755" i="2" s="1"/>
  <c r="J756" i="2"/>
  <c r="R756" i="2" s="1"/>
  <c r="J645" i="2"/>
  <c r="R645" i="2" s="1"/>
  <c r="J666" i="4"/>
  <c r="R666" i="4" s="1"/>
  <c r="J667" i="4"/>
  <c r="R667" i="4" s="1"/>
  <c r="J668" i="4"/>
  <c r="R668" i="4" s="1"/>
  <c r="J669" i="4"/>
  <c r="R669" i="4" s="1"/>
  <c r="J670" i="4"/>
  <c r="R670" i="4" s="1"/>
  <c r="J671" i="4"/>
  <c r="R671" i="4" s="1"/>
  <c r="J672" i="4"/>
  <c r="R672" i="4" s="1"/>
  <c r="J673" i="4"/>
  <c r="R673" i="4" s="1"/>
  <c r="J674" i="4"/>
  <c r="R674" i="4" s="1"/>
  <c r="J675" i="4"/>
  <c r="R675" i="4" s="1"/>
  <c r="J676" i="4"/>
  <c r="R676" i="4" s="1"/>
  <c r="J677" i="4"/>
  <c r="R677" i="4" s="1"/>
  <c r="J678" i="4"/>
  <c r="R678" i="4" s="1"/>
  <c r="J679" i="4"/>
  <c r="R679" i="4" s="1"/>
  <c r="J680" i="4"/>
  <c r="R680" i="4" s="1"/>
  <c r="J681" i="4"/>
  <c r="R681" i="4" s="1"/>
  <c r="J682" i="4"/>
  <c r="R682" i="4" s="1"/>
  <c r="J683" i="4"/>
  <c r="R683" i="4" s="1"/>
  <c r="J684" i="4"/>
  <c r="R684" i="4" s="1"/>
  <c r="J685" i="4"/>
  <c r="R685" i="4" s="1"/>
  <c r="J686" i="4"/>
  <c r="R686" i="4" s="1"/>
  <c r="J687" i="4"/>
  <c r="R687" i="4" s="1"/>
  <c r="J688" i="4"/>
  <c r="R688" i="4" s="1"/>
  <c r="J689" i="4"/>
  <c r="R689" i="4" s="1"/>
  <c r="J690" i="4"/>
  <c r="R690" i="4" s="1"/>
  <c r="J691" i="4"/>
  <c r="R691" i="4" s="1"/>
  <c r="J16" i="4"/>
  <c r="R16" i="4" s="1"/>
  <c r="J17" i="4"/>
  <c r="R17" i="4" s="1"/>
  <c r="J18" i="4"/>
  <c r="R18" i="4" s="1"/>
  <c r="J19" i="4"/>
  <c r="R19" i="4" s="1"/>
  <c r="J20" i="4"/>
  <c r="R20" i="4" s="1"/>
  <c r="J21" i="4"/>
  <c r="R21" i="4" s="1"/>
  <c r="J22" i="4"/>
  <c r="R22" i="4" s="1"/>
  <c r="J23" i="4"/>
  <c r="R23" i="4" s="1"/>
  <c r="J24" i="4"/>
  <c r="R24" i="4" s="1"/>
  <c r="J25" i="4"/>
  <c r="R25" i="4" s="1"/>
  <c r="J26" i="4"/>
  <c r="R26" i="4" s="1"/>
  <c r="J27" i="4"/>
  <c r="R27" i="4" s="1"/>
  <c r="J28" i="4"/>
  <c r="R28" i="4" s="1"/>
  <c r="J29" i="4"/>
  <c r="R29" i="4" s="1"/>
  <c r="J30" i="4"/>
  <c r="R30" i="4" s="1"/>
  <c r="J31" i="4"/>
  <c r="R31" i="4" s="1"/>
  <c r="J32" i="4"/>
  <c r="R32" i="4" s="1"/>
  <c r="J33" i="4"/>
  <c r="R33" i="4" s="1"/>
  <c r="J34" i="4"/>
  <c r="R34" i="4" s="1"/>
  <c r="J35" i="4"/>
  <c r="R35" i="4" s="1"/>
  <c r="J36" i="4"/>
  <c r="R36" i="4" s="1"/>
  <c r="J37" i="4"/>
  <c r="R37" i="4" s="1"/>
  <c r="J38" i="4"/>
  <c r="R38" i="4" s="1"/>
  <c r="J39" i="4"/>
  <c r="R39" i="4" s="1"/>
  <c r="J40" i="4"/>
  <c r="R40" i="4" s="1"/>
  <c r="J41" i="4"/>
  <c r="R41" i="4" s="1"/>
  <c r="J42" i="4"/>
  <c r="R42" i="4" s="1"/>
  <c r="J43" i="4"/>
  <c r="R43" i="4" s="1"/>
  <c r="J44" i="4"/>
  <c r="R44" i="4" s="1"/>
  <c r="J45" i="4"/>
  <c r="R45" i="4" s="1"/>
  <c r="J46" i="4"/>
  <c r="R46" i="4" s="1"/>
  <c r="J47" i="4"/>
  <c r="R47" i="4" s="1"/>
  <c r="J48" i="4"/>
  <c r="R48" i="4" s="1"/>
  <c r="J49" i="4"/>
  <c r="R49" i="4" s="1"/>
  <c r="J50" i="4"/>
  <c r="R50" i="4" s="1"/>
  <c r="J51" i="4"/>
  <c r="R51" i="4" s="1"/>
  <c r="J52" i="4"/>
  <c r="R52" i="4" s="1"/>
  <c r="J53" i="4"/>
  <c r="R53" i="4" s="1"/>
  <c r="J54" i="4"/>
  <c r="R54" i="4" s="1"/>
  <c r="J55" i="4"/>
  <c r="R55" i="4" s="1"/>
  <c r="J56" i="4"/>
  <c r="R56" i="4" s="1"/>
  <c r="J57" i="4"/>
  <c r="R57" i="4" s="1"/>
  <c r="J58" i="4"/>
  <c r="R58" i="4" s="1"/>
  <c r="J59" i="4"/>
  <c r="R59" i="4" s="1"/>
  <c r="J60" i="4"/>
  <c r="R60" i="4" s="1"/>
  <c r="J61" i="4"/>
  <c r="R61" i="4" s="1"/>
  <c r="J62" i="4"/>
  <c r="R62" i="4" s="1"/>
  <c r="J63" i="4"/>
  <c r="R63" i="4" s="1"/>
  <c r="J64" i="4"/>
  <c r="R64" i="4" s="1"/>
  <c r="J65" i="4"/>
  <c r="R65" i="4" s="1"/>
  <c r="J66" i="4"/>
  <c r="R66" i="4" s="1"/>
  <c r="J67" i="4"/>
  <c r="R67" i="4" s="1"/>
  <c r="J68" i="4"/>
  <c r="R68" i="4" s="1"/>
  <c r="J69" i="4"/>
  <c r="R69" i="4" s="1"/>
  <c r="J70" i="4"/>
  <c r="R70" i="4" s="1"/>
  <c r="J71" i="4"/>
  <c r="R71" i="4" s="1"/>
  <c r="J72" i="4"/>
  <c r="R72" i="4" s="1"/>
  <c r="J73" i="4"/>
  <c r="R73" i="4" s="1"/>
  <c r="J74" i="4"/>
  <c r="R74" i="4" s="1"/>
  <c r="J75" i="4"/>
  <c r="R75" i="4" s="1"/>
  <c r="J76" i="4"/>
  <c r="R76" i="4" s="1"/>
  <c r="J77" i="4"/>
  <c r="R77" i="4" s="1"/>
  <c r="J78" i="4"/>
  <c r="R78" i="4" s="1"/>
  <c r="J79" i="4"/>
  <c r="R79" i="4" s="1"/>
  <c r="J80" i="4"/>
  <c r="R80" i="4" s="1"/>
  <c r="J81" i="4"/>
  <c r="R81" i="4" s="1"/>
  <c r="J82" i="4"/>
  <c r="R82" i="4" s="1"/>
  <c r="J83" i="4"/>
  <c r="R83" i="4" s="1"/>
  <c r="J84" i="4"/>
  <c r="R84" i="4" s="1"/>
  <c r="J85" i="4"/>
  <c r="R85" i="4" s="1"/>
  <c r="J86" i="4"/>
  <c r="R86" i="4" s="1"/>
  <c r="J87" i="4"/>
  <c r="R87" i="4" s="1"/>
  <c r="J88" i="4"/>
  <c r="R88" i="4" s="1"/>
  <c r="J89" i="4"/>
  <c r="R89" i="4" s="1"/>
  <c r="J90" i="4"/>
  <c r="R90" i="4" s="1"/>
  <c r="J91" i="4"/>
  <c r="R91" i="4" s="1"/>
  <c r="J92" i="4"/>
  <c r="R92" i="4" s="1"/>
  <c r="J93" i="4"/>
  <c r="R93" i="4" s="1"/>
  <c r="J94" i="4"/>
  <c r="R94" i="4" s="1"/>
  <c r="J95" i="4"/>
  <c r="R95" i="4" s="1"/>
  <c r="J96" i="4"/>
  <c r="R96" i="4" s="1"/>
  <c r="J97" i="4"/>
  <c r="R97" i="4" s="1"/>
  <c r="J98" i="4"/>
  <c r="R98" i="4" s="1"/>
  <c r="J99" i="4"/>
  <c r="R99" i="4" s="1"/>
  <c r="J100" i="4"/>
  <c r="R100" i="4" s="1"/>
  <c r="J101" i="4"/>
  <c r="R101" i="4" s="1"/>
  <c r="J102" i="4"/>
  <c r="R102" i="4" s="1"/>
  <c r="J103" i="4"/>
  <c r="R103" i="4" s="1"/>
  <c r="J104" i="4"/>
  <c r="R104" i="4" s="1"/>
  <c r="J105" i="4"/>
  <c r="R105" i="4" s="1"/>
  <c r="J106" i="4"/>
  <c r="R106" i="4" s="1"/>
  <c r="J107" i="4"/>
  <c r="R107" i="4" s="1"/>
  <c r="J108" i="4"/>
  <c r="R108" i="4" s="1"/>
  <c r="J109" i="4"/>
  <c r="R109" i="4" s="1"/>
  <c r="J110" i="4"/>
  <c r="R110" i="4" s="1"/>
  <c r="J111" i="4"/>
  <c r="R111" i="4" s="1"/>
  <c r="J112" i="4"/>
  <c r="R112" i="4" s="1"/>
  <c r="J113" i="4"/>
  <c r="R113" i="4" s="1"/>
  <c r="J114" i="4"/>
  <c r="R114" i="4" s="1"/>
  <c r="J115" i="4"/>
  <c r="R115" i="4" s="1"/>
  <c r="J116" i="4"/>
  <c r="R116" i="4" s="1"/>
  <c r="J117" i="4"/>
  <c r="R117" i="4" s="1"/>
  <c r="J118" i="4"/>
  <c r="R118" i="4" s="1"/>
  <c r="J119" i="4"/>
  <c r="R119" i="4" s="1"/>
  <c r="J120" i="4"/>
  <c r="R120" i="4" s="1"/>
  <c r="J121" i="4"/>
  <c r="R121" i="4" s="1"/>
  <c r="J122" i="4"/>
  <c r="R122" i="4" s="1"/>
  <c r="J123" i="4"/>
  <c r="R123" i="4" s="1"/>
  <c r="J124" i="4"/>
  <c r="R124" i="4" s="1"/>
  <c r="J125" i="4"/>
  <c r="R125" i="4" s="1"/>
  <c r="J126" i="4"/>
  <c r="R126" i="4" s="1"/>
  <c r="J127" i="4"/>
  <c r="R127" i="4" s="1"/>
  <c r="J128" i="4"/>
  <c r="R128" i="4" s="1"/>
  <c r="J129" i="4"/>
  <c r="R129" i="4" s="1"/>
  <c r="J130" i="4"/>
  <c r="R130" i="4" s="1"/>
  <c r="J131" i="4"/>
  <c r="R131" i="4" s="1"/>
  <c r="J132" i="4"/>
  <c r="R132" i="4" s="1"/>
  <c r="J133" i="4"/>
  <c r="R133" i="4" s="1"/>
  <c r="J134" i="4"/>
  <c r="R134" i="4" s="1"/>
  <c r="J135" i="4"/>
  <c r="R135" i="4" s="1"/>
  <c r="J136" i="4"/>
  <c r="R136" i="4" s="1"/>
  <c r="J137" i="4"/>
  <c r="R137" i="4" s="1"/>
  <c r="J138" i="4"/>
  <c r="R138" i="4" s="1"/>
  <c r="J139" i="4"/>
  <c r="R139" i="4" s="1"/>
  <c r="J140" i="4"/>
  <c r="R140" i="4" s="1"/>
  <c r="J141" i="4"/>
  <c r="R141" i="4" s="1"/>
  <c r="J142" i="4"/>
  <c r="R142" i="4" s="1"/>
  <c r="J143" i="4"/>
  <c r="R143" i="4" s="1"/>
  <c r="J144" i="4"/>
  <c r="R144" i="4" s="1"/>
  <c r="J145" i="4"/>
  <c r="R145" i="4" s="1"/>
  <c r="J146" i="4"/>
  <c r="R146" i="4" s="1"/>
  <c r="J147" i="4"/>
  <c r="R147" i="4" s="1"/>
  <c r="J148" i="4"/>
  <c r="R148" i="4" s="1"/>
  <c r="J149" i="4"/>
  <c r="R149" i="4" s="1"/>
  <c r="J150" i="4"/>
  <c r="R150" i="4" s="1"/>
  <c r="J151" i="4"/>
  <c r="R151" i="4" s="1"/>
  <c r="J152" i="4"/>
  <c r="R152" i="4" s="1"/>
  <c r="J153" i="4"/>
  <c r="R153" i="4" s="1"/>
  <c r="J154" i="4"/>
  <c r="R154" i="4" s="1"/>
  <c r="J155" i="4"/>
  <c r="R155" i="4" s="1"/>
  <c r="J156" i="4"/>
  <c r="R156" i="4" s="1"/>
  <c r="J157" i="4"/>
  <c r="R157" i="4" s="1"/>
  <c r="J158" i="4"/>
  <c r="R158" i="4" s="1"/>
  <c r="J159" i="4"/>
  <c r="R159" i="4" s="1"/>
  <c r="J160" i="4"/>
  <c r="R160" i="4" s="1"/>
  <c r="J161" i="4"/>
  <c r="R161" i="4" s="1"/>
  <c r="J162" i="4"/>
  <c r="R162" i="4" s="1"/>
  <c r="J163" i="4"/>
  <c r="R163" i="4" s="1"/>
  <c r="J164" i="4"/>
  <c r="R164" i="4" s="1"/>
  <c r="J165" i="4"/>
  <c r="R165" i="4" s="1"/>
  <c r="J166" i="4"/>
  <c r="R166" i="4" s="1"/>
  <c r="J167" i="4"/>
  <c r="R167" i="4" s="1"/>
  <c r="J168" i="4"/>
  <c r="R168" i="4" s="1"/>
  <c r="J169" i="4"/>
  <c r="R169" i="4" s="1"/>
  <c r="J170" i="4"/>
  <c r="R170" i="4" s="1"/>
  <c r="J171" i="4"/>
  <c r="R171" i="4" s="1"/>
  <c r="J172" i="4"/>
  <c r="R172" i="4" s="1"/>
  <c r="J173" i="4"/>
  <c r="R173" i="4" s="1"/>
  <c r="J174" i="4"/>
  <c r="R174" i="4" s="1"/>
  <c r="J175" i="4"/>
  <c r="R175" i="4" s="1"/>
  <c r="J176" i="4"/>
  <c r="R176" i="4" s="1"/>
  <c r="J177" i="4"/>
  <c r="R177" i="4" s="1"/>
  <c r="J178" i="4"/>
  <c r="R178" i="4" s="1"/>
  <c r="J179" i="4"/>
  <c r="R179" i="4" s="1"/>
  <c r="J180" i="4"/>
  <c r="R180" i="4" s="1"/>
  <c r="J181" i="4"/>
  <c r="R181" i="4" s="1"/>
  <c r="J182" i="4"/>
  <c r="R182" i="4" s="1"/>
  <c r="J183" i="4"/>
  <c r="R183" i="4" s="1"/>
  <c r="J184" i="4"/>
  <c r="R184" i="4" s="1"/>
  <c r="J185" i="4"/>
  <c r="R185" i="4" s="1"/>
  <c r="J186" i="4"/>
  <c r="R186" i="4" s="1"/>
  <c r="J187" i="4"/>
  <c r="R187" i="4" s="1"/>
  <c r="J188" i="4"/>
  <c r="R188" i="4" s="1"/>
  <c r="J189" i="4"/>
  <c r="R189" i="4" s="1"/>
  <c r="J190" i="4"/>
  <c r="R190" i="4" s="1"/>
  <c r="J191" i="4"/>
  <c r="R191" i="4" s="1"/>
  <c r="J192" i="4"/>
  <c r="R192" i="4" s="1"/>
  <c r="J193" i="4"/>
  <c r="R193" i="4" s="1"/>
  <c r="J194" i="4"/>
  <c r="R194" i="4" s="1"/>
  <c r="J195" i="4"/>
  <c r="R195" i="4" s="1"/>
  <c r="J196" i="4"/>
  <c r="R196" i="4" s="1"/>
  <c r="J197" i="4"/>
  <c r="R197" i="4" s="1"/>
  <c r="J198" i="4"/>
  <c r="R198" i="4" s="1"/>
  <c r="J199" i="4"/>
  <c r="R199" i="4" s="1"/>
  <c r="J200" i="4"/>
  <c r="R200" i="4" s="1"/>
  <c r="J201" i="4"/>
  <c r="R201" i="4" s="1"/>
  <c r="J202" i="4"/>
  <c r="R202" i="4" s="1"/>
  <c r="J203" i="4"/>
  <c r="R203" i="4" s="1"/>
  <c r="J204" i="4"/>
  <c r="R204" i="4" s="1"/>
  <c r="J205" i="4"/>
  <c r="R205" i="4" s="1"/>
  <c r="J206" i="4"/>
  <c r="R206" i="4" s="1"/>
  <c r="J207" i="4"/>
  <c r="R207" i="4" s="1"/>
  <c r="J208" i="4"/>
  <c r="R208" i="4" s="1"/>
  <c r="J209" i="4"/>
  <c r="R209" i="4" s="1"/>
  <c r="J210" i="4"/>
  <c r="R210" i="4" s="1"/>
  <c r="J211" i="4"/>
  <c r="R211" i="4" s="1"/>
  <c r="J212" i="4"/>
  <c r="R212" i="4" s="1"/>
  <c r="J213" i="4"/>
  <c r="R213" i="4" s="1"/>
  <c r="J214" i="4"/>
  <c r="R214" i="4" s="1"/>
  <c r="J215" i="4"/>
  <c r="R215" i="4" s="1"/>
  <c r="J216" i="4"/>
  <c r="R216" i="4" s="1"/>
  <c r="J217" i="4"/>
  <c r="R217" i="4" s="1"/>
  <c r="J218" i="4"/>
  <c r="R218" i="4" s="1"/>
  <c r="J219" i="4"/>
  <c r="R219" i="4" s="1"/>
  <c r="J220" i="4"/>
  <c r="R220" i="4" s="1"/>
  <c r="J221" i="4"/>
  <c r="R221" i="4" s="1"/>
  <c r="J222" i="4"/>
  <c r="R222" i="4" s="1"/>
  <c r="J223" i="4"/>
  <c r="R223" i="4" s="1"/>
  <c r="J224" i="4"/>
  <c r="R224" i="4" s="1"/>
  <c r="J225" i="4"/>
  <c r="R225" i="4" s="1"/>
  <c r="J226" i="4"/>
  <c r="R226" i="4" s="1"/>
  <c r="J227" i="4"/>
  <c r="R227" i="4" s="1"/>
  <c r="J228" i="4"/>
  <c r="R228" i="4" s="1"/>
  <c r="J229" i="4"/>
  <c r="R229" i="4" s="1"/>
  <c r="J230" i="4"/>
  <c r="R230" i="4" s="1"/>
  <c r="J231" i="4"/>
  <c r="R231" i="4" s="1"/>
  <c r="J232" i="4"/>
  <c r="R232" i="4" s="1"/>
  <c r="J233" i="4"/>
  <c r="R233" i="4" s="1"/>
  <c r="J234" i="4"/>
  <c r="R234" i="4" s="1"/>
  <c r="J235" i="4"/>
  <c r="R235" i="4" s="1"/>
  <c r="J236" i="4"/>
  <c r="R236" i="4" s="1"/>
  <c r="J237" i="4"/>
  <c r="R237" i="4" s="1"/>
  <c r="J238" i="4"/>
  <c r="R238" i="4" s="1"/>
  <c r="J239" i="4"/>
  <c r="R239" i="4" s="1"/>
  <c r="J240" i="4"/>
  <c r="R240" i="4" s="1"/>
  <c r="J241" i="4"/>
  <c r="R241" i="4" s="1"/>
  <c r="J242" i="4"/>
  <c r="R242" i="4" s="1"/>
  <c r="J243" i="4"/>
  <c r="R243" i="4" s="1"/>
  <c r="J244" i="4"/>
  <c r="R244" i="4" s="1"/>
  <c r="J245" i="4"/>
  <c r="R245" i="4" s="1"/>
  <c r="J246" i="4"/>
  <c r="R246" i="4" s="1"/>
  <c r="J247" i="4"/>
  <c r="R247" i="4" s="1"/>
  <c r="J248" i="4"/>
  <c r="R248" i="4" s="1"/>
  <c r="J249" i="4"/>
  <c r="R249" i="4" s="1"/>
  <c r="J250" i="4"/>
  <c r="R250" i="4" s="1"/>
  <c r="J251" i="4"/>
  <c r="R251" i="4" s="1"/>
  <c r="J252" i="4"/>
  <c r="R252" i="4" s="1"/>
  <c r="J253" i="4"/>
  <c r="R253" i="4" s="1"/>
  <c r="J254" i="4"/>
  <c r="R254" i="4" s="1"/>
  <c r="J255" i="4"/>
  <c r="R255" i="4" s="1"/>
  <c r="J256" i="4"/>
  <c r="R256" i="4" s="1"/>
  <c r="J257" i="4"/>
  <c r="R257" i="4" s="1"/>
  <c r="J258" i="4"/>
  <c r="R258" i="4" s="1"/>
  <c r="J259" i="4"/>
  <c r="R259" i="4" s="1"/>
  <c r="J260" i="4"/>
  <c r="R260" i="4" s="1"/>
  <c r="J261" i="4"/>
  <c r="R261" i="4" s="1"/>
  <c r="J262" i="4"/>
  <c r="R262" i="4" s="1"/>
  <c r="J263" i="4"/>
  <c r="R263" i="4" s="1"/>
  <c r="J264" i="4"/>
  <c r="R264" i="4" s="1"/>
  <c r="J265" i="4"/>
  <c r="R265" i="4" s="1"/>
  <c r="J266" i="4"/>
  <c r="R266" i="4" s="1"/>
  <c r="J267" i="4"/>
  <c r="R267" i="4" s="1"/>
  <c r="J268" i="4"/>
  <c r="R268" i="4" s="1"/>
  <c r="J269" i="4"/>
  <c r="R269" i="4" s="1"/>
  <c r="J270" i="4"/>
  <c r="R270" i="4" s="1"/>
  <c r="J271" i="4"/>
  <c r="R271" i="4" s="1"/>
  <c r="J272" i="4"/>
  <c r="R272" i="4" s="1"/>
  <c r="J273" i="4"/>
  <c r="R273" i="4" s="1"/>
  <c r="J274" i="4"/>
  <c r="R274" i="4" s="1"/>
  <c r="J275" i="4"/>
  <c r="R275" i="4" s="1"/>
  <c r="J276" i="4"/>
  <c r="R276" i="4" s="1"/>
  <c r="J277" i="4"/>
  <c r="R277" i="4" s="1"/>
  <c r="J278" i="4"/>
  <c r="R278" i="4" s="1"/>
  <c r="J279" i="4"/>
  <c r="R279" i="4" s="1"/>
  <c r="J280" i="4"/>
  <c r="R280" i="4" s="1"/>
  <c r="J281" i="4"/>
  <c r="R281" i="4" s="1"/>
  <c r="J282" i="4"/>
  <c r="R282" i="4" s="1"/>
  <c r="J283" i="4"/>
  <c r="R283" i="4" s="1"/>
  <c r="J284" i="4"/>
  <c r="R284" i="4" s="1"/>
  <c r="J285" i="4"/>
  <c r="R285" i="4" s="1"/>
  <c r="J286" i="4"/>
  <c r="R286" i="4" s="1"/>
  <c r="J287" i="4"/>
  <c r="R287" i="4" s="1"/>
  <c r="J288" i="4"/>
  <c r="R288" i="4" s="1"/>
  <c r="J289" i="4"/>
  <c r="R289" i="4" s="1"/>
  <c r="J290" i="4"/>
  <c r="R290" i="4" s="1"/>
  <c r="J291" i="4"/>
  <c r="R291" i="4" s="1"/>
  <c r="J292" i="4"/>
  <c r="R292" i="4" s="1"/>
  <c r="J293" i="4"/>
  <c r="R293" i="4" s="1"/>
  <c r="J294" i="4"/>
  <c r="R294" i="4" s="1"/>
  <c r="J295" i="4"/>
  <c r="R295" i="4" s="1"/>
  <c r="J296" i="4"/>
  <c r="R296" i="4" s="1"/>
  <c r="J297" i="4"/>
  <c r="R297" i="4" s="1"/>
  <c r="J298" i="4"/>
  <c r="R298" i="4" s="1"/>
  <c r="J299" i="4"/>
  <c r="R299" i="4" s="1"/>
  <c r="J300" i="4"/>
  <c r="R300" i="4" s="1"/>
  <c r="J301" i="4"/>
  <c r="R301" i="4" s="1"/>
  <c r="J302" i="4"/>
  <c r="R302" i="4" s="1"/>
  <c r="J303" i="4"/>
  <c r="R303" i="4" s="1"/>
  <c r="J304" i="4"/>
  <c r="R304" i="4" s="1"/>
  <c r="J305" i="4"/>
  <c r="R305" i="4" s="1"/>
  <c r="J306" i="4"/>
  <c r="R306" i="4" s="1"/>
  <c r="J307" i="4"/>
  <c r="R307" i="4" s="1"/>
  <c r="J308" i="4"/>
  <c r="R308" i="4" s="1"/>
  <c r="J309" i="4"/>
  <c r="R309" i="4" s="1"/>
  <c r="J310" i="4"/>
  <c r="R310" i="4" s="1"/>
  <c r="J311" i="4"/>
  <c r="R311" i="4" s="1"/>
  <c r="J312" i="4"/>
  <c r="R312" i="4" s="1"/>
  <c r="J313" i="4"/>
  <c r="R313" i="4" s="1"/>
  <c r="J314" i="4"/>
  <c r="R314" i="4" s="1"/>
  <c r="J315" i="4"/>
  <c r="R315" i="4" s="1"/>
  <c r="J316" i="4"/>
  <c r="R316" i="4" s="1"/>
  <c r="J317" i="4"/>
  <c r="R317" i="4" s="1"/>
  <c r="J318" i="4"/>
  <c r="R318" i="4" s="1"/>
  <c r="J319" i="4"/>
  <c r="R319" i="4" s="1"/>
  <c r="J320" i="4"/>
  <c r="R320" i="4" s="1"/>
  <c r="J321" i="4"/>
  <c r="R321" i="4" s="1"/>
  <c r="J322" i="4"/>
  <c r="R322" i="4" s="1"/>
  <c r="J323" i="4"/>
  <c r="R323" i="4" s="1"/>
  <c r="J324" i="4"/>
  <c r="R324" i="4" s="1"/>
  <c r="J325" i="4"/>
  <c r="R325" i="4" s="1"/>
  <c r="J326" i="4"/>
  <c r="R326" i="4" s="1"/>
  <c r="J327" i="4"/>
  <c r="R327" i="4" s="1"/>
  <c r="J328" i="4"/>
  <c r="R328" i="4" s="1"/>
  <c r="J329" i="4"/>
  <c r="R329" i="4" s="1"/>
  <c r="J330" i="4"/>
  <c r="R330" i="4" s="1"/>
  <c r="J331" i="4"/>
  <c r="R331" i="4" s="1"/>
  <c r="J332" i="4"/>
  <c r="R332" i="4" s="1"/>
  <c r="J333" i="4"/>
  <c r="R333" i="4" s="1"/>
  <c r="J334" i="4"/>
  <c r="R334" i="4" s="1"/>
  <c r="J335" i="4"/>
  <c r="R335" i="4" s="1"/>
  <c r="J336" i="4"/>
  <c r="R336" i="4" s="1"/>
  <c r="J337" i="4"/>
  <c r="R337" i="4" s="1"/>
  <c r="J338" i="4"/>
  <c r="R338" i="4" s="1"/>
  <c r="J339" i="4"/>
  <c r="R339" i="4" s="1"/>
  <c r="J340" i="4"/>
  <c r="R340" i="4" s="1"/>
  <c r="J341" i="4"/>
  <c r="R341" i="4" s="1"/>
  <c r="J342" i="4"/>
  <c r="R342" i="4" s="1"/>
  <c r="J343" i="4"/>
  <c r="R343" i="4" s="1"/>
  <c r="J344" i="4"/>
  <c r="R344" i="4" s="1"/>
  <c r="J345" i="4"/>
  <c r="R345" i="4" s="1"/>
  <c r="J346" i="4"/>
  <c r="R346" i="4" s="1"/>
  <c r="J347" i="4"/>
  <c r="R347" i="4" s="1"/>
  <c r="J348" i="4"/>
  <c r="R348" i="4" s="1"/>
  <c r="J349" i="4"/>
  <c r="R349" i="4" s="1"/>
  <c r="J350" i="4"/>
  <c r="R350" i="4" s="1"/>
  <c r="J351" i="4"/>
  <c r="R351" i="4" s="1"/>
  <c r="J352" i="4"/>
  <c r="R352" i="4" s="1"/>
  <c r="J353" i="4"/>
  <c r="R353" i="4" s="1"/>
  <c r="J354" i="4"/>
  <c r="R354" i="4" s="1"/>
  <c r="J355" i="4"/>
  <c r="R355" i="4" s="1"/>
  <c r="J356" i="4"/>
  <c r="R356" i="4" s="1"/>
  <c r="J357" i="4"/>
  <c r="R357" i="4" s="1"/>
  <c r="J358" i="4"/>
  <c r="R358" i="4" s="1"/>
  <c r="J359" i="4"/>
  <c r="R359" i="4" s="1"/>
  <c r="J360" i="4"/>
  <c r="R360" i="4" s="1"/>
  <c r="J361" i="4"/>
  <c r="R361" i="4" s="1"/>
  <c r="J362" i="4"/>
  <c r="R362" i="4" s="1"/>
  <c r="J363" i="4"/>
  <c r="R363" i="4" s="1"/>
  <c r="J364" i="4"/>
  <c r="R364" i="4" s="1"/>
  <c r="J365" i="4"/>
  <c r="R365" i="4" s="1"/>
  <c r="J366" i="4"/>
  <c r="R366" i="4" s="1"/>
  <c r="J367" i="4"/>
  <c r="R367" i="4" s="1"/>
  <c r="J368" i="4"/>
  <c r="R368" i="4" s="1"/>
  <c r="J369" i="4"/>
  <c r="R369" i="4" s="1"/>
  <c r="J370" i="4"/>
  <c r="R370" i="4" s="1"/>
  <c r="J371" i="4"/>
  <c r="R371" i="4" s="1"/>
  <c r="J372" i="4"/>
  <c r="R372" i="4" s="1"/>
  <c r="J373" i="4"/>
  <c r="R373" i="4" s="1"/>
  <c r="J374" i="4"/>
  <c r="R374" i="4" s="1"/>
  <c r="J375" i="4"/>
  <c r="R375" i="4" s="1"/>
  <c r="J376" i="4"/>
  <c r="R376" i="4" s="1"/>
  <c r="J377" i="4"/>
  <c r="R377" i="4" s="1"/>
  <c r="J378" i="4"/>
  <c r="R378" i="4" s="1"/>
  <c r="J379" i="4"/>
  <c r="R379" i="4" s="1"/>
  <c r="J380" i="4"/>
  <c r="R380" i="4" s="1"/>
  <c r="J381" i="4"/>
  <c r="R381" i="4" s="1"/>
  <c r="J382" i="4"/>
  <c r="R382" i="4" s="1"/>
  <c r="J383" i="4"/>
  <c r="R383" i="4" s="1"/>
  <c r="J384" i="4"/>
  <c r="R384" i="4" s="1"/>
  <c r="J385" i="4"/>
  <c r="R385" i="4" s="1"/>
  <c r="J386" i="4"/>
  <c r="R386" i="4" s="1"/>
  <c r="J387" i="4"/>
  <c r="R387" i="4" s="1"/>
  <c r="J388" i="4"/>
  <c r="R388" i="4" s="1"/>
  <c r="J389" i="4"/>
  <c r="R389" i="4" s="1"/>
  <c r="J390" i="4"/>
  <c r="R390" i="4" s="1"/>
  <c r="J391" i="4"/>
  <c r="R391" i="4" s="1"/>
  <c r="J392" i="4"/>
  <c r="R392" i="4" s="1"/>
  <c r="J393" i="4"/>
  <c r="R393" i="4" s="1"/>
  <c r="J394" i="4"/>
  <c r="R394" i="4" s="1"/>
  <c r="J395" i="4"/>
  <c r="R395" i="4" s="1"/>
  <c r="J396" i="4"/>
  <c r="R396" i="4" s="1"/>
  <c r="J397" i="4"/>
  <c r="R397" i="4" s="1"/>
  <c r="J398" i="4"/>
  <c r="R398" i="4" s="1"/>
  <c r="J399" i="4"/>
  <c r="R399" i="4" s="1"/>
  <c r="J400" i="4"/>
  <c r="R400" i="4" s="1"/>
  <c r="J401" i="4"/>
  <c r="R401" i="4" s="1"/>
  <c r="J402" i="4"/>
  <c r="R402" i="4" s="1"/>
  <c r="J403" i="4"/>
  <c r="R403" i="4" s="1"/>
  <c r="J404" i="4"/>
  <c r="R404" i="4" s="1"/>
  <c r="J405" i="4"/>
  <c r="R405" i="4" s="1"/>
  <c r="J406" i="4"/>
  <c r="R406" i="4" s="1"/>
  <c r="J407" i="4"/>
  <c r="R407" i="4" s="1"/>
  <c r="J408" i="4"/>
  <c r="R408" i="4" s="1"/>
  <c r="J409" i="4"/>
  <c r="R409" i="4" s="1"/>
  <c r="J410" i="4"/>
  <c r="R410" i="4" s="1"/>
  <c r="J411" i="4"/>
  <c r="R411" i="4" s="1"/>
  <c r="J412" i="4"/>
  <c r="R412" i="4" s="1"/>
  <c r="J413" i="4"/>
  <c r="R413" i="4" s="1"/>
  <c r="J414" i="4"/>
  <c r="R414" i="4" s="1"/>
  <c r="J415" i="4"/>
  <c r="R415" i="4" s="1"/>
  <c r="J416" i="4"/>
  <c r="R416" i="4" s="1"/>
  <c r="J417" i="4"/>
  <c r="R417" i="4" s="1"/>
  <c r="J418" i="4"/>
  <c r="R418" i="4" s="1"/>
  <c r="J419" i="4"/>
  <c r="R419" i="4" s="1"/>
  <c r="J420" i="4"/>
  <c r="R420" i="4" s="1"/>
  <c r="J421" i="4"/>
  <c r="R421" i="4" s="1"/>
  <c r="J422" i="4"/>
  <c r="R422" i="4" s="1"/>
  <c r="J423" i="4"/>
  <c r="R423" i="4" s="1"/>
  <c r="J424" i="4"/>
  <c r="R424" i="4" s="1"/>
  <c r="J425" i="4"/>
  <c r="R425" i="4" s="1"/>
  <c r="J426" i="4"/>
  <c r="R426" i="4" s="1"/>
  <c r="J427" i="4"/>
  <c r="R427" i="4" s="1"/>
  <c r="J428" i="4"/>
  <c r="R428" i="4" s="1"/>
  <c r="J429" i="4"/>
  <c r="R429" i="4" s="1"/>
  <c r="J430" i="4"/>
  <c r="R430" i="4" s="1"/>
  <c r="J431" i="4"/>
  <c r="R431" i="4" s="1"/>
  <c r="J432" i="4"/>
  <c r="R432" i="4" s="1"/>
  <c r="J433" i="4"/>
  <c r="R433" i="4" s="1"/>
  <c r="J434" i="4"/>
  <c r="R434" i="4" s="1"/>
  <c r="J435" i="4"/>
  <c r="R435" i="4" s="1"/>
  <c r="J436" i="4"/>
  <c r="R436" i="4" s="1"/>
  <c r="J437" i="4"/>
  <c r="R437" i="4" s="1"/>
  <c r="J438" i="4"/>
  <c r="R438" i="4" s="1"/>
  <c r="J439" i="4"/>
  <c r="R439" i="4" s="1"/>
  <c r="J440" i="4"/>
  <c r="R440" i="4" s="1"/>
  <c r="J441" i="4"/>
  <c r="R441" i="4" s="1"/>
  <c r="J442" i="4"/>
  <c r="R442" i="4" s="1"/>
  <c r="J443" i="4"/>
  <c r="R443" i="4" s="1"/>
  <c r="J444" i="4"/>
  <c r="R444" i="4" s="1"/>
  <c r="J445" i="4"/>
  <c r="R445" i="4" s="1"/>
  <c r="J446" i="4"/>
  <c r="R446" i="4" s="1"/>
  <c r="J447" i="4"/>
  <c r="R447" i="4" s="1"/>
  <c r="J448" i="4"/>
  <c r="R448" i="4" s="1"/>
  <c r="J449" i="4"/>
  <c r="R449" i="4" s="1"/>
  <c r="J450" i="4"/>
  <c r="R450" i="4" s="1"/>
  <c r="J451" i="4"/>
  <c r="R451" i="4" s="1"/>
  <c r="J452" i="4"/>
  <c r="R452" i="4" s="1"/>
  <c r="J453" i="4"/>
  <c r="R453" i="4" s="1"/>
  <c r="J454" i="4"/>
  <c r="R454" i="4" s="1"/>
  <c r="J455" i="4"/>
  <c r="R455" i="4" s="1"/>
  <c r="J456" i="4"/>
  <c r="R456" i="4" s="1"/>
  <c r="J457" i="4"/>
  <c r="R457" i="4" s="1"/>
  <c r="J458" i="4"/>
  <c r="R458" i="4" s="1"/>
  <c r="J459" i="4"/>
  <c r="R459" i="4" s="1"/>
  <c r="J460" i="4"/>
  <c r="R460" i="4" s="1"/>
  <c r="J461" i="4"/>
  <c r="R461" i="4" s="1"/>
  <c r="J462" i="4"/>
  <c r="R462" i="4" s="1"/>
  <c r="J463" i="4"/>
  <c r="R463" i="4" s="1"/>
  <c r="J464" i="4"/>
  <c r="R464" i="4" s="1"/>
  <c r="J465" i="4"/>
  <c r="R465" i="4" s="1"/>
  <c r="J466" i="4"/>
  <c r="R466" i="4" s="1"/>
  <c r="J467" i="4"/>
  <c r="R467" i="4" s="1"/>
  <c r="J468" i="4"/>
  <c r="R468" i="4" s="1"/>
  <c r="J469" i="4"/>
  <c r="R469" i="4" s="1"/>
  <c r="J470" i="4"/>
  <c r="R470" i="4" s="1"/>
  <c r="J471" i="4"/>
  <c r="R471" i="4" s="1"/>
  <c r="J472" i="4"/>
  <c r="R472" i="4" s="1"/>
  <c r="J473" i="4"/>
  <c r="R473" i="4" s="1"/>
  <c r="J474" i="4"/>
  <c r="R474" i="4" s="1"/>
  <c r="J475" i="4"/>
  <c r="R475" i="4" s="1"/>
  <c r="J476" i="4"/>
  <c r="R476" i="4" s="1"/>
  <c r="J477" i="4"/>
  <c r="R477" i="4" s="1"/>
  <c r="J478" i="4"/>
  <c r="R478" i="4" s="1"/>
  <c r="J479" i="4"/>
  <c r="R479" i="4" s="1"/>
  <c r="J480" i="4"/>
  <c r="R480" i="4" s="1"/>
  <c r="J481" i="4"/>
  <c r="R481" i="4" s="1"/>
  <c r="J482" i="4"/>
  <c r="R482" i="4" s="1"/>
  <c r="J483" i="4"/>
  <c r="R483" i="4" s="1"/>
  <c r="J484" i="4"/>
  <c r="R484" i="4" s="1"/>
  <c r="J485" i="4"/>
  <c r="R485" i="4" s="1"/>
  <c r="J486" i="4"/>
  <c r="R486" i="4" s="1"/>
  <c r="J487" i="4"/>
  <c r="R487" i="4" s="1"/>
  <c r="J488" i="4"/>
  <c r="R488" i="4" s="1"/>
  <c r="J489" i="4"/>
  <c r="R489" i="4" s="1"/>
  <c r="J490" i="4"/>
  <c r="R490" i="4" s="1"/>
  <c r="J491" i="4"/>
  <c r="R491" i="4" s="1"/>
  <c r="J492" i="4"/>
  <c r="R492" i="4" s="1"/>
  <c r="J493" i="4"/>
  <c r="R493" i="4" s="1"/>
  <c r="J494" i="4"/>
  <c r="R494" i="4" s="1"/>
  <c r="J495" i="4"/>
  <c r="R495" i="4" s="1"/>
  <c r="J496" i="4"/>
  <c r="R496" i="4" s="1"/>
  <c r="J497" i="4"/>
  <c r="R497" i="4" s="1"/>
  <c r="J498" i="4"/>
  <c r="R498" i="4" s="1"/>
  <c r="J499" i="4"/>
  <c r="R499" i="4" s="1"/>
  <c r="J500" i="4"/>
  <c r="R500" i="4" s="1"/>
  <c r="J501" i="4"/>
  <c r="R501" i="4" s="1"/>
  <c r="J502" i="4"/>
  <c r="R502" i="4" s="1"/>
  <c r="J503" i="4"/>
  <c r="R503" i="4" s="1"/>
  <c r="J504" i="4"/>
  <c r="R504" i="4" s="1"/>
  <c r="J505" i="4"/>
  <c r="R505" i="4" s="1"/>
  <c r="J506" i="4"/>
  <c r="R506" i="4" s="1"/>
  <c r="J507" i="4"/>
  <c r="R507" i="4" s="1"/>
  <c r="J508" i="4"/>
  <c r="R508" i="4" s="1"/>
  <c r="J509" i="4"/>
  <c r="R509" i="4" s="1"/>
  <c r="J510" i="4"/>
  <c r="R510" i="4" s="1"/>
  <c r="J511" i="4"/>
  <c r="R511" i="4" s="1"/>
  <c r="J512" i="4"/>
  <c r="R512" i="4" s="1"/>
  <c r="J513" i="4"/>
  <c r="R513" i="4" s="1"/>
  <c r="J514" i="4"/>
  <c r="R514" i="4" s="1"/>
  <c r="J515" i="4"/>
  <c r="R515" i="4" s="1"/>
  <c r="J516" i="4"/>
  <c r="R516" i="4" s="1"/>
  <c r="J517" i="4"/>
  <c r="R517" i="4" s="1"/>
  <c r="J518" i="4"/>
  <c r="R518" i="4" s="1"/>
  <c r="J519" i="4"/>
  <c r="R519" i="4" s="1"/>
  <c r="J520" i="4"/>
  <c r="R520" i="4" s="1"/>
  <c r="J521" i="4"/>
  <c r="R521" i="4" s="1"/>
  <c r="J522" i="4"/>
  <c r="R522" i="4" s="1"/>
  <c r="J523" i="4"/>
  <c r="R523" i="4" s="1"/>
  <c r="J524" i="4"/>
  <c r="R524" i="4" s="1"/>
  <c r="J525" i="4"/>
  <c r="R525" i="4" s="1"/>
  <c r="J526" i="4"/>
  <c r="R526" i="4" s="1"/>
  <c r="J527" i="4"/>
  <c r="R527" i="4" s="1"/>
  <c r="J528" i="4"/>
  <c r="R528" i="4" s="1"/>
  <c r="J529" i="4"/>
  <c r="R529" i="4" s="1"/>
  <c r="J530" i="4"/>
  <c r="R530" i="4" s="1"/>
  <c r="J531" i="4"/>
  <c r="R531" i="4" s="1"/>
  <c r="J532" i="4"/>
  <c r="R532" i="4" s="1"/>
  <c r="J533" i="4"/>
  <c r="R533" i="4" s="1"/>
  <c r="J534" i="4"/>
  <c r="R534" i="4" s="1"/>
  <c r="J535" i="4"/>
  <c r="R535" i="4" s="1"/>
  <c r="J536" i="4"/>
  <c r="R536" i="4" s="1"/>
  <c r="J537" i="4"/>
  <c r="R537" i="4" s="1"/>
  <c r="J538" i="4"/>
  <c r="R538" i="4" s="1"/>
  <c r="J539" i="4"/>
  <c r="R539" i="4" s="1"/>
  <c r="J540" i="4"/>
  <c r="R540" i="4" s="1"/>
  <c r="J541" i="4"/>
  <c r="R541" i="4" s="1"/>
  <c r="J542" i="4"/>
  <c r="R542" i="4" s="1"/>
  <c r="J543" i="4"/>
  <c r="R543" i="4" s="1"/>
  <c r="J544" i="4"/>
  <c r="R544" i="4" s="1"/>
  <c r="J545" i="4"/>
  <c r="R545" i="4" s="1"/>
  <c r="J546" i="4"/>
  <c r="R546" i="4" s="1"/>
  <c r="J547" i="4"/>
  <c r="R547" i="4" s="1"/>
  <c r="J548" i="4"/>
  <c r="R548" i="4" s="1"/>
  <c r="J549" i="4"/>
  <c r="R549" i="4" s="1"/>
  <c r="J550" i="4"/>
  <c r="R550" i="4" s="1"/>
  <c r="J551" i="4"/>
  <c r="R551" i="4" s="1"/>
  <c r="J552" i="4"/>
  <c r="R552" i="4" s="1"/>
  <c r="J553" i="4"/>
  <c r="R553" i="4" s="1"/>
  <c r="J554" i="4"/>
  <c r="R554" i="4" s="1"/>
  <c r="J555" i="4"/>
  <c r="R555" i="4" s="1"/>
  <c r="J556" i="4"/>
  <c r="R556" i="4" s="1"/>
  <c r="J557" i="4"/>
  <c r="R557" i="4" s="1"/>
  <c r="J558" i="4"/>
  <c r="R558" i="4" s="1"/>
  <c r="J559" i="4"/>
  <c r="R559" i="4" s="1"/>
  <c r="J560" i="4"/>
  <c r="R560" i="4" s="1"/>
  <c r="J561" i="4"/>
  <c r="R561" i="4" s="1"/>
  <c r="J562" i="4"/>
  <c r="R562" i="4" s="1"/>
  <c r="J563" i="4"/>
  <c r="R563" i="4" s="1"/>
  <c r="J564" i="4"/>
  <c r="R564" i="4" s="1"/>
  <c r="J565" i="4"/>
  <c r="R565" i="4" s="1"/>
  <c r="J566" i="4"/>
  <c r="R566" i="4" s="1"/>
  <c r="J567" i="4"/>
  <c r="R567" i="4" s="1"/>
  <c r="J568" i="4"/>
  <c r="R568" i="4" s="1"/>
  <c r="J569" i="4"/>
  <c r="R569" i="4" s="1"/>
  <c r="J570" i="4"/>
  <c r="R570" i="4" s="1"/>
  <c r="J571" i="4"/>
  <c r="R571" i="4" s="1"/>
  <c r="J572" i="4"/>
  <c r="R572" i="4" s="1"/>
  <c r="J573" i="4"/>
  <c r="R573" i="4" s="1"/>
  <c r="J574" i="4"/>
  <c r="R574" i="4" s="1"/>
  <c r="J575" i="4"/>
  <c r="R575" i="4" s="1"/>
  <c r="J576" i="4"/>
  <c r="R576" i="4" s="1"/>
  <c r="J577" i="4"/>
  <c r="R577" i="4" s="1"/>
  <c r="J578" i="4"/>
  <c r="R578" i="4" s="1"/>
  <c r="J579" i="4"/>
  <c r="R579" i="4" s="1"/>
  <c r="J580" i="4"/>
  <c r="R580" i="4" s="1"/>
  <c r="J581" i="4"/>
  <c r="R581" i="4" s="1"/>
  <c r="J582" i="4"/>
  <c r="R582" i="4" s="1"/>
  <c r="J583" i="4"/>
  <c r="R583" i="4" s="1"/>
  <c r="J584" i="4"/>
  <c r="R584" i="4" s="1"/>
  <c r="J585" i="4"/>
  <c r="R585" i="4" s="1"/>
  <c r="J586" i="4"/>
  <c r="R586" i="4" s="1"/>
  <c r="J587" i="4"/>
  <c r="R587" i="4" s="1"/>
  <c r="J588" i="4"/>
  <c r="R588" i="4" s="1"/>
  <c r="J589" i="4"/>
  <c r="R589" i="4" s="1"/>
  <c r="J590" i="4"/>
  <c r="R590" i="4" s="1"/>
  <c r="J591" i="4"/>
  <c r="R591" i="4" s="1"/>
  <c r="J592" i="4"/>
  <c r="R592" i="4" s="1"/>
  <c r="J593" i="4"/>
  <c r="R593" i="4" s="1"/>
  <c r="J594" i="4"/>
  <c r="R594" i="4" s="1"/>
  <c r="J595" i="4"/>
  <c r="R595" i="4" s="1"/>
  <c r="J596" i="4"/>
  <c r="R596" i="4" s="1"/>
  <c r="J597" i="4"/>
  <c r="R597" i="4" s="1"/>
  <c r="J598" i="4"/>
  <c r="R598" i="4" s="1"/>
  <c r="J599" i="4"/>
  <c r="R599" i="4" s="1"/>
  <c r="J600" i="4"/>
  <c r="R600" i="4" s="1"/>
  <c r="J601" i="4"/>
  <c r="R601" i="4" s="1"/>
  <c r="J602" i="4"/>
  <c r="R602" i="4" s="1"/>
  <c r="J603" i="4"/>
  <c r="R603" i="4" s="1"/>
  <c r="J604" i="4"/>
  <c r="R604" i="4" s="1"/>
  <c r="J605" i="4"/>
  <c r="R605" i="4" s="1"/>
  <c r="J606" i="4"/>
  <c r="R606" i="4" s="1"/>
  <c r="J607" i="4"/>
  <c r="R607" i="4" s="1"/>
  <c r="J608" i="4"/>
  <c r="R608" i="4" s="1"/>
  <c r="J609" i="4"/>
  <c r="R609" i="4" s="1"/>
  <c r="J610" i="4"/>
  <c r="R610" i="4" s="1"/>
  <c r="J611" i="4"/>
  <c r="R611" i="4" s="1"/>
  <c r="J612" i="4"/>
  <c r="R612" i="4" s="1"/>
  <c r="J613" i="4"/>
  <c r="R613" i="4" s="1"/>
  <c r="J614" i="4"/>
  <c r="R614" i="4" s="1"/>
  <c r="J615" i="4"/>
  <c r="R615" i="4" s="1"/>
  <c r="J616" i="4"/>
  <c r="R616" i="4" s="1"/>
  <c r="J617" i="4"/>
  <c r="R617" i="4" s="1"/>
  <c r="J618" i="4"/>
  <c r="R618" i="4" s="1"/>
  <c r="J619" i="4"/>
  <c r="R619" i="4" s="1"/>
  <c r="J620" i="4"/>
  <c r="R620" i="4" s="1"/>
  <c r="J621" i="4"/>
  <c r="R621" i="4" s="1"/>
  <c r="J622" i="4"/>
  <c r="R622" i="4" s="1"/>
  <c r="J623" i="4"/>
  <c r="R623" i="4" s="1"/>
  <c r="J624" i="4"/>
  <c r="R624" i="4" s="1"/>
  <c r="J625" i="4"/>
  <c r="R625" i="4" s="1"/>
  <c r="J626" i="4"/>
  <c r="R626" i="4" s="1"/>
  <c r="J627" i="4"/>
  <c r="R627" i="4" s="1"/>
  <c r="J628" i="4"/>
  <c r="R628" i="4" s="1"/>
  <c r="J629" i="4"/>
  <c r="R629" i="4" s="1"/>
  <c r="J630" i="4"/>
  <c r="R630" i="4" s="1"/>
  <c r="J631" i="4"/>
  <c r="R631" i="4" s="1"/>
  <c r="J632" i="4"/>
  <c r="R632" i="4" s="1"/>
  <c r="J633" i="4"/>
  <c r="R633" i="4" s="1"/>
  <c r="J634" i="4"/>
  <c r="R634" i="4" s="1"/>
  <c r="J635" i="4"/>
  <c r="R635" i="4" s="1"/>
  <c r="J636" i="4"/>
  <c r="R636" i="4" s="1"/>
  <c r="J637" i="4"/>
  <c r="R637" i="4" s="1"/>
  <c r="J638" i="4"/>
  <c r="R638" i="4" s="1"/>
  <c r="J639" i="4"/>
  <c r="R639" i="4" s="1"/>
  <c r="J640" i="4"/>
  <c r="R640" i="4" s="1"/>
  <c r="J641" i="4"/>
  <c r="R641" i="4" s="1"/>
  <c r="J642" i="4"/>
  <c r="R642" i="4" s="1"/>
  <c r="J643" i="4"/>
  <c r="R643" i="4" s="1"/>
  <c r="J644" i="4"/>
  <c r="R644" i="4" s="1"/>
  <c r="J645" i="4"/>
  <c r="R645" i="4" s="1"/>
  <c r="J646" i="4"/>
  <c r="R646" i="4" s="1"/>
  <c r="J647" i="4"/>
  <c r="R647" i="4" s="1"/>
  <c r="J648" i="4"/>
  <c r="R648" i="4" s="1"/>
  <c r="J649" i="4"/>
  <c r="R649" i="4" s="1"/>
  <c r="J650" i="4"/>
  <c r="R650" i="4" s="1"/>
  <c r="J651" i="4"/>
  <c r="R651" i="4" s="1"/>
  <c r="J652" i="4"/>
  <c r="R652" i="4" s="1"/>
  <c r="J653" i="4"/>
  <c r="R653" i="4" s="1"/>
  <c r="J654" i="4"/>
  <c r="R654" i="4" s="1"/>
  <c r="J655" i="4"/>
  <c r="R655" i="4" s="1"/>
  <c r="J656" i="4"/>
  <c r="R656" i="4" s="1"/>
  <c r="J657" i="4"/>
  <c r="R657" i="4" s="1"/>
  <c r="J658" i="4"/>
  <c r="R658" i="4" s="1"/>
  <c r="J659" i="4"/>
  <c r="R659" i="4" s="1"/>
  <c r="J660" i="4"/>
  <c r="R660" i="4" s="1"/>
  <c r="J661" i="4"/>
  <c r="R661" i="4" s="1"/>
  <c r="J662" i="4"/>
  <c r="R662" i="4" s="1"/>
  <c r="J663" i="4"/>
  <c r="R663" i="4" s="1"/>
  <c r="J664" i="4"/>
  <c r="R664" i="4" s="1"/>
  <c r="J665" i="4"/>
  <c r="R665" i="4" s="1"/>
  <c r="J15" i="4"/>
  <c r="R15" i="4" s="1"/>
  <c r="J805" i="3"/>
  <c r="R805" i="3" s="1"/>
  <c r="J806" i="3"/>
  <c r="R806" i="3" s="1"/>
  <c r="J807" i="3"/>
  <c r="R807" i="3" s="1"/>
  <c r="J808" i="3"/>
  <c r="R808" i="3" s="1"/>
  <c r="J809" i="3"/>
  <c r="R809" i="3" s="1"/>
  <c r="J810" i="3"/>
  <c r="R810" i="3" s="1"/>
  <c r="J811" i="3"/>
  <c r="R811" i="3" s="1"/>
  <c r="J812" i="3"/>
  <c r="R812" i="3" s="1"/>
  <c r="J813" i="3"/>
  <c r="R813" i="3" s="1"/>
  <c r="J814" i="3"/>
  <c r="R814" i="3" s="1"/>
  <c r="J815" i="3"/>
  <c r="R815" i="3" s="1"/>
  <c r="J74" i="3"/>
  <c r="J84" i="3"/>
  <c r="J89" i="3"/>
  <c r="J98" i="3"/>
  <c r="J102" i="3"/>
  <c r="J821" i="3"/>
  <c r="R821" i="3" s="1"/>
  <c r="J822" i="3"/>
  <c r="R822" i="3" s="1"/>
  <c r="J823" i="3"/>
  <c r="R823" i="3" s="1"/>
  <c r="J824" i="3"/>
  <c r="R824" i="3" s="1"/>
  <c r="J825" i="3"/>
  <c r="R825" i="3" s="1"/>
  <c r="J826" i="3"/>
  <c r="R826" i="3" s="1"/>
  <c r="J827" i="3"/>
  <c r="R827" i="3" s="1"/>
  <c r="J828" i="3"/>
  <c r="R828" i="3" s="1"/>
  <c r="J829" i="3"/>
  <c r="R829" i="3" s="1"/>
  <c r="J830" i="3"/>
  <c r="R830" i="3" s="1"/>
  <c r="J831" i="3"/>
  <c r="R831" i="3" s="1"/>
  <c r="J832" i="3"/>
  <c r="R832" i="3" s="1"/>
  <c r="J833" i="3"/>
  <c r="R833" i="3" s="1"/>
  <c r="J834" i="3"/>
  <c r="R834" i="3" s="1"/>
  <c r="J835" i="3"/>
  <c r="R835" i="3" s="1"/>
  <c r="J836" i="3"/>
  <c r="R836" i="3" s="1"/>
  <c r="J837" i="3"/>
  <c r="R837" i="3" s="1"/>
  <c r="J838" i="3"/>
  <c r="R838" i="3" s="1"/>
  <c r="J839" i="3"/>
  <c r="R839" i="3" s="1"/>
  <c r="J840" i="3"/>
  <c r="R840" i="3" s="1"/>
  <c r="J841" i="3"/>
  <c r="R841" i="3" s="1"/>
  <c r="J842" i="3"/>
  <c r="R842" i="3" s="1"/>
  <c r="J843" i="3"/>
  <c r="R843" i="3" s="1"/>
  <c r="J844" i="3"/>
  <c r="R844" i="3" s="1"/>
  <c r="J845" i="3"/>
  <c r="R845" i="3" s="1"/>
  <c r="J846" i="3"/>
  <c r="R846" i="3" s="1"/>
  <c r="J847" i="3"/>
  <c r="R847" i="3" s="1"/>
  <c r="J848" i="3"/>
  <c r="R848" i="3" s="1"/>
  <c r="J849" i="3"/>
  <c r="R849" i="3" s="1"/>
  <c r="J850" i="3"/>
  <c r="R850" i="3" s="1"/>
  <c r="J851" i="3"/>
  <c r="R851" i="3" s="1"/>
  <c r="J852" i="3"/>
  <c r="R852" i="3" s="1"/>
  <c r="J853" i="3"/>
  <c r="R853" i="3" s="1"/>
  <c r="J854" i="3"/>
  <c r="R854" i="3" s="1"/>
  <c r="J855" i="3"/>
  <c r="R855" i="3" s="1"/>
  <c r="J856" i="3"/>
  <c r="R856" i="3" s="1"/>
  <c r="J857" i="3"/>
  <c r="R857" i="3" s="1"/>
  <c r="J858" i="3"/>
  <c r="R858" i="3" s="1"/>
  <c r="J859" i="3"/>
  <c r="R859" i="3" s="1"/>
  <c r="J860" i="3"/>
  <c r="R860" i="3" s="1"/>
  <c r="J804" i="3"/>
  <c r="R804" i="3" s="1"/>
  <c r="J16" i="3"/>
  <c r="R16" i="3" s="1"/>
  <c r="J17" i="3"/>
  <c r="R17" i="3" s="1"/>
  <c r="J18" i="3"/>
  <c r="R18" i="3" s="1"/>
  <c r="J19" i="3"/>
  <c r="J20" i="3"/>
  <c r="R20" i="3" s="1"/>
  <c r="J21" i="3"/>
  <c r="R21" i="3" s="1"/>
  <c r="J22" i="3"/>
  <c r="R22" i="3" s="1"/>
  <c r="J23" i="3"/>
  <c r="R23" i="3" s="1"/>
  <c r="J24" i="3"/>
  <c r="R24" i="3" s="1"/>
  <c r="J25" i="3"/>
  <c r="R25" i="3" s="1"/>
  <c r="J26" i="3"/>
  <c r="R26" i="3" s="1"/>
  <c r="J27" i="3"/>
  <c r="R27" i="3" s="1"/>
  <c r="J28" i="3"/>
  <c r="R28" i="3" s="1"/>
  <c r="J29" i="3"/>
  <c r="R29" i="3" s="1"/>
  <c r="J30" i="3"/>
  <c r="R30" i="3" s="1"/>
  <c r="J31" i="3"/>
  <c r="R31" i="3" s="1"/>
  <c r="J32" i="3"/>
  <c r="R32" i="3" s="1"/>
  <c r="J33" i="3"/>
  <c r="R33" i="3" s="1"/>
  <c r="J34" i="3"/>
  <c r="R34" i="3" s="1"/>
  <c r="J35" i="3"/>
  <c r="R35" i="3" s="1"/>
  <c r="J36" i="3"/>
  <c r="R36" i="3" s="1"/>
  <c r="J37" i="3"/>
  <c r="R37" i="3" s="1"/>
  <c r="J38" i="3"/>
  <c r="R38" i="3" s="1"/>
  <c r="J39" i="3"/>
  <c r="R39" i="3" s="1"/>
  <c r="J40" i="3"/>
  <c r="R40" i="3" s="1"/>
  <c r="J41" i="3"/>
  <c r="R41" i="3" s="1"/>
  <c r="J42" i="3"/>
  <c r="R42" i="3" s="1"/>
  <c r="J43" i="3"/>
  <c r="R43" i="3" s="1"/>
  <c r="J44" i="3"/>
  <c r="R44" i="3" s="1"/>
  <c r="J45" i="3"/>
  <c r="R45" i="3" s="1"/>
  <c r="J46" i="3"/>
  <c r="R46" i="3" s="1"/>
  <c r="J47" i="3"/>
  <c r="R47" i="3" s="1"/>
  <c r="J48" i="3"/>
  <c r="R48" i="3" s="1"/>
  <c r="J49" i="3"/>
  <c r="R49" i="3" s="1"/>
  <c r="J50" i="3"/>
  <c r="R50" i="3" s="1"/>
  <c r="J51" i="3"/>
  <c r="R51" i="3" s="1"/>
  <c r="J52" i="3"/>
  <c r="R52" i="3" s="1"/>
  <c r="J53" i="3"/>
  <c r="R53" i="3" s="1"/>
  <c r="J54" i="3"/>
  <c r="R54" i="3" s="1"/>
  <c r="J55" i="3"/>
  <c r="R55" i="3" s="1"/>
  <c r="J56" i="3"/>
  <c r="R56" i="3" s="1"/>
  <c r="J57" i="3"/>
  <c r="R57" i="3" s="1"/>
  <c r="J58" i="3"/>
  <c r="R58" i="3" s="1"/>
  <c r="J59" i="3"/>
  <c r="R59" i="3" s="1"/>
  <c r="J60" i="3"/>
  <c r="R60" i="3" s="1"/>
  <c r="J61" i="3"/>
  <c r="R61" i="3" s="1"/>
  <c r="J62" i="3"/>
  <c r="R62" i="3" s="1"/>
  <c r="J63" i="3"/>
  <c r="R63" i="3" s="1"/>
  <c r="J64" i="3"/>
  <c r="R64" i="3" s="1"/>
  <c r="J65" i="3"/>
  <c r="R65" i="3" s="1"/>
  <c r="J66" i="3"/>
  <c r="R66" i="3" s="1"/>
  <c r="J67" i="3"/>
  <c r="R67" i="3" s="1"/>
  <c r="J68" i="3"/>
  <c r="R68" i="3" s="1"/>
  <c r="J69" i="3"/>
  <c r="R69" i="3" s="1"/>
  <c r="J70" i="3"/>
  <c r="R70" i="3" s="1"/>
  <c r="J71" i="3"/>
  <c r="R71" i="3" s="1"/>
  <c r="J72" i="3"/>
  <c r="R72" i="3" s="1"/>
  <c r="J73" i="3"/>
  <c r="R73" i="3" s="1"/>
  <c r="J75" i="3"/>
  <c r="J76" i="3"/>
  <c r="J77" i="3"/>
  <c r="J79" i="3"/>
  <c r="J80" i="3"/>
  <c r="J82" i="3"/>
  <c r="J83" i="3"/>
  <c r="J85" i="3"/>
  <c r="J86" i="3"/>
  <c r="J87" i="3"/>
  <c r="J91" i="3"/>
  <c r="J92" i="3"/>
  <c r="J93" i="3"/>
  <c r="J96" i="3"/>
  <c r="J99" i="3"/>
  <c r="J100" i="3"/>
  <c r="J101" i="3"/>
  <c r="J95" i="3"/>
  <c r="J103" i="3"/>
  <c r="J104" i="3"/>
  <c r="J105" i="3"/>
  <c r="J106" i="3"/>
  <c r="J107" i="3"/>
  <c r="J108" i="3"/>
  <c r="J109" i="3"/>
  <c r="J110" i="3"/>
  <c r="J113" i="3"/>
  <c r="J112" i="3"/>
  <c r="J114" i="3"/>
  <c r="J116" i="3"/>
  <c r="J115" i="3"/>
  <c r="J117" i="3"/>
  <c r="J118" i="3"/>
  <c r="J119" i="3"/>
  <c r="J120" i="3"/>
  <c r="J121" i="3"/>
  <c r="J122" i="3"/>
  <c r="J124" i="3"/>
  <c r="J125" i="3"/>
  <c r="J126" i="3"/>
  <c r="J127" i="3"/>
  <c r="R114" i="3" s="1"/>
  <c r="J128" i="3"/>
  <c r="J129" i="3"/>
  <c r="J131" i="3"/>
  <c r="J133" i="3"/>
  <c r="R118" i="3" s="1"/>
  <c r="J134" i="3"/>
  <c r="R119" i="3" s="1"/>
  <c r="J135" i="3"/>
  <c r="R120" i="3" s="1"/>
  <c r="J136" i="3"/>
  <c r="R121" i="3" s="1"/>
  <c r="J137" i="3"/>
  <c r="R122" i="3" s="1"/>
  <c r="J138" i="3"/>
  <c r="J139" i="3"/>
  <c r="J140" i="3"/>
  <c r="J141" i="3"/>
  <c r="J142" i="3"/>
  <c r="J143" i="3"/>
  <c r="J145" i="3"/>
  <c r="J146" i="3"/>
  <c r="J816" i="3"/>
  <c r="J817" i="3"/>
  <c r="J818" i="3"/>
  <c r="J819" i="3"/>
  <c r="J820" i="3"/>
  <c r="J78" i="3"/>
  <c r="J81" i="3"/>
  <c r="J88" i="3"/>
  <c r="J90" i="3"/>
  <c r="J97" i="3"/>
  <c r="J111" i="3"/>
  <c r="J123" i="3"/>
  <c r="J94" i="3"/>
  <c r="J130" i="3"/>
  <c r="J132" i="3"/>
  <c r="J144" i="3"/>
  <c r="J147" i="3"/>
  <c r="R147" i="3" s="1"/>
  <c r="J148" i="3"/>
  <c r="R148" i="3" s="1"/>
  <c r="J149" i="3"/>
  <c r="R149" i="3" s="1"/>
  <c r="J150" i="3"/>
  <c r="R150" i="3" s="1"/>
  <c r="J151" i="3"/>
  <c r="R151" i="3" s="1"/>
  <c r="J152" i="3"/>
  <c r="R152" i="3" s="1"/>
  <c r="J153" i="3"/>
  <c r="R153" i="3" s="1"/>
  <c r="J154" i="3"/>
  <c r="R154" i="3" s="1"/>
  <c r="J155" i="3"/>
  <c r="R155" i="3" s="1"/>
  <c r="J156" i="3"/>
  <c r="R156" i="3" s="1"/>
  <c r="J157" i="3"/>
  <c r="R157" i="3" s="1"/>
  <c r="J158" i="3"/>
  <c r="R158" i="3" s="1"/>
  <c r="J159" i="3"/>
  <c r="R159" i="3" s="1"/>
  <c r="J160" i="3"/>
  <c r="R160" i="3" s="1"/>
  <c r="J161" i="3"/>
  <c r="R161" i="3" s="1"/>
  <c r="J162" i="3"/>
  <c r="R162" i="3" s="1"/>
  <c r="J163" i="3"/>
  <c r="R163" i="3" s="1"/>
  <c r="J164" i="3"/>
  <c r="R164" i="3" s="1"/>
  <c r="J165" i="3"/>
  <c r="R165" i="3" s="1"/>
  <c r="J166" i="3"/>
  <c r="R166" i="3" s="1"/>
  <c r="J167" i="3"/>
  <c r="R167" i="3" s="1"/>
  <c r="J168" i="3"/>
  <c r="R168" i="3" s="1"/>
  <c r="J169" i="3"/>
  <c r="R169" i="3" s="1"/>
  <c r="J170" i="3"/>
  <c r="R170" i="3" s="1"/>
  <c r="J171" i="3"/>
  <c r="R171" i="3" s="1"/>
  <c r="J172" i="3"/>
  <c r="R172" i="3" s="1"/>
  <c r="J173" i="3"/>
  <c r="R173" i="3" s="1"/>
  <c r="J174" i="3"/>
  <c r="R174" i="3" s="1"/>
  <c r="J175" i="3"/>
  <c r="R175" i="3" s="1"/>
  <c r="J176" i="3"/>
  <c r="R176" i="3" s="1"/>
  <c r="J177" i="3"/>
  <c r="R177" i="3" s="1"/>
  <c r="J178" i="3"/>
  <c r="R178" i="3" s="1"/>
  <c r="J179" i="3"/>
  <c r="R179" i="3" s="1"/>
  <c r="J180" i="3"/>
  <c r="R180" i="3" s="1"/>
  <c r="J181" i="3"/>
  <c r="R181" i="3" s="1"/>
  <c r="J182" i="3"/>
  <c r="R182" i="3" s="1"/>
  <c r="J183" i="3"/>
  <c r="R183" i="3" s="1"/>
  <c r="J184" i="3"/>
  <c r="R184" i="3" s="1"/>
  <c r="J185" i="3"/>
  <c r="R185" i="3" s="1"/>
  <c r="J186" i="3"/>
  <c r="R186" i="3" s="1"/>
  <c r="J187" i="3"/>
  <c r="R187" i="3" s="1"/>
  <c r="J188" i="3"/>
  <c r="R188" i="3" s="1"/>
  <c r="J189" i="3"/>
  <c r="R189" i="3" s="1"/>
  <c r="J190" i="3"/>
  <c r="R190" i="3" s="1"/>
  <c r="J191" i="3"/>
  <c r="R191" i="3" s="1"/>
  <c r="J192" i="3"/>
  <c r="R192" i="3" s="1"/>
  <c r="J193" i="3"/>
  <c r="R193" i="3" s="1"/>
  <c r="J194" i="3"/>
  <c r="R194" i="3" s="1"/>
  <c r="J195" i="3"/>
  <c r="R195" i="3" s="1"/>
  <c r="J196" i="3"/>
  <c r="R196" i="3" s="1"/>
  <c r="J197" i="3"/>
  <c r="R197" i="3" s="1"/>
  <c r="J198" i="3"/>
  <c r="R198" i="3" s="1"/>
  <c r="J199" i="3"/>
  <c r="R199" i="3" s="1"/>
  <c r="J200" i="3"/>
  <c r="R200" i="3" s="1"/>
  <c r="J201" i="3"/>
  <c r="R201" i="3" s="1"/>
  <c r="J202" i="3"/>
  <c r="R202" i="3" s="1"/>
  <c r="J203" i="3"/>
  <c r="R203" i="3" s="1"/>
  <c r="J204" i="3"/>
  <c r="R204" i="3" s="1"/>
  <c r="J205" i="3"/>
  <c r="R205" i="3" s="1"/>
  <c r="J206" i="3"/>
  <c r="R206" i="3" s="1"/>
  <c r="J207" i="3"/>
  <c r="R207" i="3" s="1"/>
  <c r="J208" i="3"/>
  <c r="R208" i="3" s="1"/>
  <c r="J209" i="3"/>
  <c r="R209" i="3" s="1"/>
  <c r="J210" i="3"/>
  <c r="R210" i="3" s="1"/>
  <c r="J211" i="3"/>
  <c r="R211" i="3" s="1"/>
  <c r="J212" i="3"/>
  <c r="R212" i="3" s="1"/>
  <c r="J213" i="3"/>
  <c r="R213" i="3" s="1"/>
  <c r="J214" i="3"/>
  <c r="R214" i="3" s="1"/>
  <c r="J215" i="3"/>
  <c r="R215" i="3" s="1"/>
  <c r="J216" i="3"/>
  <c r="R216" i="3" s="1"/>
  <c r="J217" i="3"/>
  <c r="R217" i="3" s="1"/>
  <c r="J218" i="3"/>
  <c r="R218" i="3" s="1"/>
  <c r="J219" i="3"/>
  <c r="R219" i="3" s="1"/>
  <c r="J220" i="3"/>
  <c r="R220" i="3" s="1"/>
  <c r="J221" i="3"/>
  <c r="R221" i="3" s="1"/>
  <c r="J222" i="3"/>
  <c r="R222" i="3" s="1"/>
  <c r="J223" i="3"/>
  <c r="R223" i="3" s="1"/>
  <c r="J224" i="3"/>
  <c r="R224" i="3" s="1"/>
  <c r="J225" i="3"/>
  <c r="R225" i="3" s="1"/>
  <c r="J226" i="3"/>
  <c r="R226" i="3" s="1"/>
  <c r="J227" i="3"/>
  <c r="R227" i="3" s="1"/>
  <c r="J228" i="3"/>
  <c r="R228" i="3" s="1"/>
  <c r="J229" i="3"/>
  <c r="R229" i="3" s="1"/>
  <c r="J230" i="3"/>
  <c r="R230" i="3" s="1"/>
  <c r="J231" i="3"/>
  <c r="R231" i="3" s="1"/>
  <c r="J232" i="3"/>
  <c r="R232" i="3" s="1"/>
  <c r="J233" i="3"/>
  <c r="R233" i="3" s="1"/>
  <c r="J234" i="3"/>
  <c r="R234" i="3" s="1"/>
  <c r="J235" i="3"/>
  <c r="R235" i="3" s="1"/>
  <c r="J236" i="3"/>
  <c r="R236" i="3" s="1"/>
  <c r="J237" i="3"/>
  <c r="R237" i="3" s="1"/>
  <c r="J238" i="3"/>
  <c r="R238" i="3" s="1"/>
  <c r="J239" i="3"/>
  <c r="R239" i="3" s="1"/>
  <c r="J240" i="3"/>
  <c r="R240" i="3" s="1"/>
  <c r="J241" i="3"/>
  <c r="R241" i="3" s="1"/>
  <c r="J242" i="3"/>
  <c r="R242" i="3" s="1"/>
  <c r="J243" i="3"/>
  <c r="R243" i="3" s="1"/>
  <c r="J244" i="3"/>
  <c r="R244" i="3" s="1"/>
  <c r="J245" i="3"/>
  <c r="R245" i="3" s="1"/>
  <c r="J246" i="3"/>
  <c r="R246" i="3" s="1"/>
  <c r="J247" i="3"/>
  <c r="R247" i="3" s="1"/>
  <c r="J248" i="3"/>
  <c r="R248" i="3" s="1"/>
  <c r="J249" i="3"/>
  <c r="R249" i="3" s="1"/>
  <c r="J250" i="3"/>
  <c r="R250" i="3" s="1"/>
  <c r="J251" i="3"/>
  <c r="R251" i="3" s="1"/>
  <c r="J252" i="3"/>
  <c r="R252" i="3" s="1"/>
  <c r="J253" i="3"/>
  <c r="R253" i="3" s="1"/>
  <c r="J254" i="3"/>
  <c r="R254" i="3" s="1"/>
  <c r="J255" i="3"/>
  <c r="R255" i="3" s="1"/>
  <c r="J256" i="3"/>
  <c r="R256" i="3" s="1"/>
  <c r="J257" i="3"/>
  <c r="R257" i="3" s="1"/>
  <c r="J258" i="3"/>
  <c r="R258" i="3" s="1"/>
  <c r="J259" i="3"/>
  <c r="R259" i="3" s="1"/>
  <c r="J260" i="3"/>
  <c r="R260" i="3" s="1"/>
  <c r="J261" i="3"/>
  <c r="R261" i="3" s="1"/>
  <c r="J262" i="3"/>
  <c r="R262" i="3" s="1"/>
  <c r="J263" i="3"/>
  <c r="R263" i="3" s="1"/>
  <c r="J264" i="3"/>
  <c r="R264" i="3" s="1"/>
  <c r="J265" i="3"/>
  <c r="R265" i="3" s="1"/>
  <c r="J266" i="3"/>
  <c r="R266" i="3" s="1"/>
  <c r="J267" i="3"/>
  <c r="R267" i="3" s="1"/>
  <c r="J268" i="3"/>
  <c r="R268" i="3" s="1"/>
  <c r="J269" i="3"/>
  <c r="R269" i="3" s="1"/>
  <c r="J270" i="3"/>
  <c r="R270" i="3" s="1"/>
  <c r="J271" i="3"/>
  <c r="R271" i="3" s="1"/>
  <c r="J272" i="3"/>
  <c r="R272" i="3" s="1"/>
  <c r="J273" i="3"/>
  <c r="R273" i="3" s="1"/>
  <c r="J274" i="3"/>
  <c r="R274" i="3" s="1"/>
  <c r="J275" i="3"/>
  <c r="R275" i="3" s="1"/>
  <c r="J276" i="3"/>
  <c r="R276" i="3" s="1"/>
  <c r="J277" i="3"/>
  <c r="R277" i="3" s="1"/>
  <c r="J278" i="3"/>
  <c r="R278" i="3" s="1"/>
  <c r="J279" i="3"/>
  <c r="R279" i="3" s="1"/>
  <c r="J280" i="3"/>
  <c r="R280" i="3" s="1"/>
  <c r="J281" i="3"/>
  <c r="R281" i="3" s="1"/>
  <c r="J282" i="3"/>
  <c r="R282" i="3" s="1"/>
  <c r="J283" i="3"/>
  <c r="R283" i="3" s="1"/>
  <c r="J284" i="3"/>
  <c r="R284" i="3" s="1"/>
  <c r="J285" i="3"/>
  <c r="R285" i="3" s="1"/>
  <c r="J286" i="3"/>
  <c r="R286" i="3" s="1"/>
  <c r="J287" i="3"/>
  <c r="R287" i="3" s="1"/>
  <c r="J288" i="3"/>
  <c r="R288" i="3" s="1"/>
  <c r="J289" i="3"/>
  <c r="R289" i="3" s="1"/>
  <c r="J290" i="3"/>
  <c r="R290" i="3" s="1"/>
  <c r="J291" i="3"/>
  <c r="R291" i="3" s="1"/>
  <c r="J292" i="3"/>
  <c r="R292" i="3" s="1"/>
  <c r="J293" i="3"/>
  <c r="R293" i="3" s="1"/>
  <c r="J294" i="3"/>
  <c r="R294" i="3" s="1"/>
  <c r="J295" i="3"/>
  <c r="R295" i="3" s="1"/>
  <c r="J296" i="3"/>
  <c r="R296" i="3" s="1"/>
  <c r="J297" i="3"/>
  <c r="R297" i="3" s="1"/>
  <c r="J298" i="3"/>
  <c r="R298" i="3" s="1"/>
  <c r="J299" i="3"/>
  <c r="R299" i="3" s="1"/>
  <c r="J300" i="3"/>
  <c r="R300" i="3" s="1"/>
  <c r="J301" i="3"/>
  <c r="R301" i="3" s="1"/>
  <c r="J302" i="3"/>
  <c r="R302" i="3" s="1"/>
  <c r="J303" i="3"/>
  <c r="R303" i="3" s="1"/>
  <c r="J304" i="3"/>
  <c r="R304" i="3" s="1"/>
  <c r="J305" i="3"/>
  <c r="R305" i="3" s="1"/>
  <c r="J306" i="3"/>
  <c r="R306" i="3" s="1"/>
  <c r="J307" i="3"/>
  <c r="R307" i="3" s="1"/>
  <c r="J308" i="3"/>
  <c r="R308" i="3" s="1"/>
  <c r="J309" i="3"/>
  <c r="R309" i="3" s="1"/>
  <c r="J310" i="3"/>
  <c r="R310" i="3" s="1"/>
  <c r="J311" i="3"/>
  <c r="R311" i="3" s="1"/>
  <c r="J312" i="3"/>
  <c r="R312" i="3" s="1"/>
  <c r="J313" i="3"/>
  <c r="R313" i="3" s="1"/>
  <c r="J314" i="3"/>
  <c r="R314" i="3" s="1"/>
  <c r="J315" i="3"/>
  <c r="R315" i="3" s="1"/>
  <c r="J316" i="3"/>
  <c r="R316" i="3" s="1"/>
  <c r="J317" i="3"/>
  <c r="R317" i="3" s="1"/>
  <c r="J318" i="3"/>
  <c r="R318" i="3" s="1"/>
  <c r="J319" i="3"/>
  <c r="R319" i="3" s="1"/>
  <c r="J320" i="3"/>
  <c r="R320" i="3" s="1"/>
  <c r="J321" i="3"/>
  <c r="R321" i="3" s="1"/>
  <c r="J322" i="3"/>
  <c r="R322" i="3" s="1"/>
  <c r="J323" i="3"/>
  <c r="R323" i="3" s="1"/>
  <c r="J324" i="3"/>
  <c r="R324" i="3" s="1"/>
  <c r="J325" i="3"/>
  <c r="R325" i="3" s="1"/>
  <c r="J326" i="3"/>
  <c r="R326" i="3" s="1"/>
  <c r="J327" i="3"/>
  <c r="R327" i="3" s="1"/>
  <c r="J328" i="3"/>
  <c r="R328" i="3" s="1"/>
  <c r="J329" i="3"/>
  <c r="R329" i="3" s="1"/>
  <c r="J330" i="3"/>
  <c r="R330" i="3" s="1"/>
  <c r="J331" i="3"/>
  <c r="R331" i="3" s="1"/>
  <c r="J332" i="3"/>
  <c r="R332" i="3" s="1"/>
  <c r="J333" i="3"/>
  <c r="R333" i="3" s="1"/>
  <c r="J334" i="3"/>
  <c r="R334" i="3" s="1"/>
  <c r="J335" i="3"/>
  <c r="R335" i="3" s="1"/>
  <c r="J336" i="3"/>
  <c r="R336" i="3" s="1"/>
  <c r="J337" i="3"/>
  <c r="R337" i="3" s="1"/>
  <c r="J338" i="3"/>
  <c r="R338" i="3" s="1"/>
  <c r="J339" i="3"/>
  <c r="R339" i="3" s="1"/>
  <c r="J340" i="3"/>
  <c r="R340" i="3" s="1"/>
  <c r="J341" i="3"/>
  <c r="R341" i="3" s="1"/>
  <c r="J342" i="3"/>
  <c r="R342" i="3" s="1"/>
  <c r="J343" i="3"/>
  <c r="R343" i="3" s="1"/>
  <c r="J344" i="3"/>
  <c r="R344" i="3" s="1"/>
  <c r="J345" i="3"/>
  <c r="R345" i="3" s="1"/>
  <c r="J346" i="3"/>
  <c r="R346" i="3" s="1"/>
  <c r="J347" i="3"/>
  <c r="R347" i="3" s="1"/>
  <c r="J348" i="3"/>
  <c r="R348" i="3" s="1"/>
  <c r="J349" i="3"/>
  <c r="R349" i="3" s="1"/>
  <c r="J350" i="3"/>
  <c r="R350" i="3" s="1"/>
  <c r="J351" i="3"/>
  <c r="R351" i="3" s="1"/>
  <c r="J352" i="3"/>
  <c r="R352" i="3" s="1"/>
  <c r="J353" i="3"/>
  <c r="R353" i="3" s="1"/>
  <c r="J354" i="3"/>
  <c r="R354" i="3" s="1"/>
  <c r="J355" i="3"/>
  <c r="R355" i="3" s="1"/>
  <c r="J356" i="3"/>
  <c r="R356" i="3" s="1"/>
  <c r="J357" i="3"/>
  <c r="R357" i="3" s="1"/>
  <c r="J358" i="3"/>
  <c r="R358" i="3" s="1"/>
  <c r="J359" i="3"/>
  <c r="R359" i="3" s="1"/>
  <c r="J360" i="3"/>
  <c r="R360" i="3" s="1"/>
  <c r="J361" i="3"/>
  <c r="R361" i="3" s="1"/>
  <c r="J362" i="3"/>
  <c r="R362" i="3" s="1"/>
  <c r="J363" i="3"/>
  <c r="R363" i="3" s="1"/>
  <c r="J364" i="3"/>
  <c r="R364" i="3" s="1"/>
  <c r="J365" i="3"/>
  <c r="R365" i="3" s="1"/>
  <c r="J366" i="3"/>
  <c r="R366" i="3" s="1"/>
  <c r="J367" i="3"/>
  <c r="R367" i="3" s="1"/>
  <c r="J368" i="3"/>
  <c r="R368" i="3" s="1"/>
  <c r="J369" i="3"/>
  <c r="R369" i="3" s="1"/>
  <c r="J370" i="3"/>
  <c r="R370" i="3" s="1"/>
  <c r="J371" i="3"/>
  <c r="R371" i="3" s="1"/>
  <c r="J372" i="3"/>
  <c r="R372" i="3" s="1"/>
  <c r="J373" i="3"/>
  <c r="R373" i="3" s="1"/>
  <c r="J374" i="3"/>
  <c r="R374" i="3" s="1"/>
  <c r="J375" i="3"/>
  <c r="R375" i="3" s="1"/>
  <c r="J376" i="3"/>
  <c r="R376" i="3" s="1"/>
  <c r="J377" i="3"/>
  <c r="R377" i="3" s="1"/>
  <c r="J378" i="3"/>
  <c r="R378" i="3" s="1"/>
  <c r="J379" i="3"/>
  <c r="R379" i="3" s="1"/>
  <c r="J380" i="3"/>
  <c r="R380" i="3" s="1"/>
  <c r="J381" i="3"/>
  <c r="R381" i="3" s="1"/>
  <c r="J382" i="3"/>
  <c r="R382" i="3" s="1"/>
  <c r="J383" i="3"/>
  <c r="R383" i="3" s="1"/>
  <c r="J384" i="3"/>
  <c r="R384" i="3" s="1"/>
  <c r="J385" i="3"/>
  <c r="R385" i="3" s="1"/>
  <c r="J386" i="3"/>
  <c r="R386" i="3" s="1"/>
  <c r="J387" i="3"/>
  <c r="R387" i="3" s="1"/>
  <c r="J388" i="3"/>
  <c r="R388" i="3" s="1"/>
  <c r="J389" i="3"/>
  <c r="R389" i="3" s="1"/>
  <c r="J390" i="3"/>
  <c r="R390" i="3" s="1"/>
  <c r="J391" i="3"/>
  <c r="R391" i="3" s="1"/>
  <c r="J392" i="3"/>
  <c r="R392" i="3" s="1"/>
  <c r="J393" i="3"/>
  <c r="R393" i="3" s="1"/>
  <c r="J394" i="3"/>
  <c r="R394" i="3" s="1"/>
  <c r="J395" i="3"/>
  <c r="R395" i="3" s="1"/>
  <c r="J396" i="3"/>
  <c r="R396" i="3" s="1"/>
  <c r="J397" i="3"/>
  <c r="R397" i="3" s="1"/>
  <c r="J398" i="3"/>
  <c r="R398" i="3" s="1"/>
  <c r="J399" i="3"/>
  <c r="R399" i="3" s="1"/>
  <c r="J400" i="3"/>
  <c r="R400" i="3" s="1"/>
  <c r="J401" i="3"/>
  <c r="R401" i="3" s="1"/>
  <c r="J402" i="3"/>
  <c r="R402" i="3" s="1"/>
  <c r="J403" i="3"/>
  <c r="R403" i="3" s="1"/>
  <c r="J404" i="3"/>
  <c r="R404" i="3" s="1"/>
  <c r="J405" i="3"/>
  <c r="R405" i="3" s="1"/>
  <c r="J406" i="3"/>
  <c r="R406" i="3" s="1"/>
  <c r="J407" i="3"/>
  <c r="R407" i="3" s="1"/>
  <c r="J408" i="3"/>
  <c r="R408" i="3" s="1"/>
  <c r="J409" i="3"/>
  <c r="R409" i="3" s="1"/>
  <c r="J410" i="3"/>
  <c r="R410" i="3" s="1"/>
  <c r="J411" i="3"/>
  <c r="R411" i="3" s="1"/>
  <c r="J412" i="3"/>
  <c r="R412" i="3" s="1"/>
  <c r="J413" i="3"/>
  <c r="R413" i="3" s="1"/>
  <c r="J414" i="3"/>
  <c r="R414" i="3" s="1"/>
  <c r="J415" i="3"/>
  <c r="R415" i="3" s="1"/>
  <c r="J416" i="3"/>
  <c r="R416" i="3" s="1"/>
  <c r="J417" i="3"/>
  <c r="R417" i="3" s="1"/>
  <c r="J418" i="3"/>
  <c r="R418" i="3" s="1"/>
  <c r="J419" i="3"/>
  <c r="R419" i="3" s="1"/>
  <c r="J420" i="3"/>
  <c r="R420" i="3" s="1"/>
  <c r="J421" i="3"/>
  <c r="R421" i="3" s="1"/>
  <c r="J422" i="3"/>
  <c r="R422" i="3" s="1"/>
  <c r="J423" i="3"/>
  <c r="R423" i="3" s="1"/>
  <c r="J424" i="3"/>
  <c r="R424" i="3" s="1"/>
  <c r="J425" i="3"/>
  <c r="R425" i="3" s="1"/>
  <c r="J426" i="3"/>
  <c r="R426" i="3" s="1"/>
  <c r="J427" i="3"/>
  <c r="R427" i="3" s="1"/>
  <c r="J428" i="3"/>
  <c r="R428" i="3" s="1"/>
  <c r="J429" i="3"/>
  <c r="R429" i="3" s="1"/>
  <c r="J430" i="3"/>
  <c r="R430" i="3" s="1"/>
  <c r="J431" i="3"/>
  <c r="R431" i="3" s="1"/>
  <c r="J432" i="3"/>
  <c r="R432" i="3" s="1"/>
  <c r="J433" i="3"/>
  <c r="R433" i="3" s="1"/>
  <c r="J434" i="3"/>
  <c r="R434" i="3" s="1"/>
  <c r="J435" i="3"/>
  <c r="R435" i="3" s="1"/>
  <c r="J436" i="3"/>
  <c r="R436" i="3" s="1"/>
  <c r="J437" i="3"/>
  <c r="R437" i="3" s="1"/>
  <c r="J438" i="3"/>
  <c r="R438" i="3" s="1"/>
  <c r="J439" i="3"/>
  <c r="R439" i="3" s="1"/>
  <c r="J440" i="3"/>
  <c r="R440" i="3" s="1"/>
  <c r="J441" i="3"/>
  <c r="R441" i="3" s="1"/>
  <c r="J442" i="3"/>
  <c r="R442" i="3" s="1"/>
  <c r="J443" i="3"/>
  <c r="R443" i="3" s="1"/>
  <c r="J444" i="3"/>
  <c r="R444" i="3" s="1"/>
  <c r="J445" i="3"/>
  <c r="R445" i="3" s="1"/>
  <c r="J446" i="3"/>
  <c r="R446" i="3" s="1"/>
  <c r="J447" i="3"/>
  <c r="R447" i="3" s="1"/>
  <c r="J448" i="3"/>
  <c r="R448" i="3" s="1"/>
  <c r="J449" i="3"/>
  <c r="R449" i="3" s="1"/>
  <c r="J450" i="3"/>
  <c r="R450" i="3" s="1"/>
  <c r="J451" i="3"/>
  <c r="R451" i="3" s="1"/>
  <c r="J452" i="3"/>
  <c r="R452" i="3" s="1"/>
  <c r="J453" i="3"/>
  <c r="R453" i="3" s="1"/>
  <c r="J454" i="3"/>
  <c r="R454" i="3" s="1"/>
  <c r="J455" i="3"/>
  <c r="R455" i="3" s="1"/>
  <c r="J456" i="3"/>
  <c r="R456" i="3" s="1"/>
  <c r="J457" i="3"/>
  <c r="R457" i="3" s="1"/>
  <c r="J458" i="3"/>
  <c r="R458" i="3" s="1"/>
  <c r="J459" i="3"/>
  <c r="R459" i="3" s="1"/>
  <c r="J460" i="3"/>
  <c r="R460" i="3" s="1"/>
  <c r="J461" i="3"/>
  <c r="R461" i="3" s="1"/>
  <c r="J462" i="3"/>
  <c r="R462" i="3" s="1"/>
  <c r="J463" i="3"/>
  <c r="R463" i="3" s="1"/>
  <c r="J464" i="3"/>
  <c r="R464" i="3" s="1"/>
  <c r="J465" i="3"/>
  <c r="R465" i="3" s="1"/>
  <c r="J466" i="3"/>
  <c r="R466" i="3" s="1"/>
  <c r="J467" i="3"/>
  <c r="R467" i="3" s="1"/>
  <c r="J468" i="3"/>
  <c r="R468" i="3" s="1"/>
  <c r="J469" i="3"/>
  <c r="R469" i="3" s="1"/>
  <c r="J470" i="3"/>
  <c r="R470" i="3" s="1"/>
  <c r="J471" i="3"/>
  <c r="R471" i="3" s="1"/>
  <c r="J472" i="3"/>
  <c r="R472" i="3" s="1"/>
  <c r="J473" i="3"/>
  <c r="R473" i="3" s="1"/>
  <c r="J474" i="3"/>
  <c r="R474" i="3" s="1"/>
  <c r="J475" i="3"/>
  <c r="R475" i="3" s="1"/>
  <c r="J476" i="3"/>
  <c r="R476" i="3" s="1"/>
  <c r="J477" i="3"/>
  <c r="R477" i="3" s="1"/>
  <c r="J478" i="3"/>
  <c r="R478" i="3" s="1"/>
  <c r="J479" i="3"/>
  <c r="R479" i="3" s="1"/>
  <c r="J480" i="3"/>
  <c r="R480" i="3" s="1"/>
  <c r="J481" i="3"/>
  <c r="R481" i="3" s="1"/>
  <c r="J482" i="3"/>
  <c r="R482" i="3" s="1"/>
  <c r="J483" i="3"/>
  <c r="R483" i="3" s="1"/>
  <c r="J484" i="3"/>
  <c r="R484" i="3" s="1"/>
  <c r="J485" i="3"/>
  <c r="R485" i="3" s="1"/>
  <c r="J486" i="3"/>
  <c r="R486" i="3" s="1"/>
  <c r="J487" i="3"/>
  <c r="R487" i="3" s="1"/>
  <c r="J488" i="3"/>
  <c r="R488" i="3" s="1"/>
  <c r="J489" i="3"/>
  <c r="R489" i="3" s="1"/>
  <c r="J490" i="3"/>
  <c r="R490" i="3" s="1"/>
  <c r="J491" i="3"/>
  <c r="R491" i="3" s="1"/>
  <c r="J492" i="3"/>
  <c r="R492" i="3" s="1"/>
  <c r="J493" i="3"/>
  <c r="R493" i="3" s="1"/>
  <c r="J494" i="3"/>
  <c r="R494" i="3" s="1"/>
  <c r="J495" i="3"/>
  <c r="R495" i="3" s="1"/>
  <c r="J496" i="3"/>
  <c r="R496" i="3" s="1"/>
  <c r="J497" i="3"/>
  <c r="R497" i="3" s="1"/>
  <c r="J498" i="3"/>
  <c r="R498" i="3" s="1"/>
  <c r="J499" i="3"/>
  <c r="R499" i="3" s="1"/>
  <c r="J500" i="3"/>
  <c r="R500" i="3" s="1"/>
  <c r="J501" i="3"/>
  <c r="R501" i="3" s="1"/>
  <c r="J502" i="3"/>
  <c r="R502" i="3" s="1"/>
  <c r="J503" i="3"/>
  <c r="R503" i="3" s="1"/>
  <c r="J504" i="3"/>
  <c r="R504" i="3" s="1"/>
  <c r="J505" i="3"/>
  <c r="R505" i="3" s="1"/>
  <c r="J506" i="3"/>
  <c r="R506" i="3" s="1"/>
  <c r="J507" i="3"/>
  <c r="R507" i="3" s="1"/>
  <c r="J508" i="3"/>
  <c r="R508" i="3" s="1"/>
  <c r="J509" i="3"/>
  <c r="R509" i="3" s="1"/>
  <c r="J510" i="3"/>
  <c r="R510" i="3" s="1"/>
  <c r="J511" i="3"/>
  <c r="R511" i="3" s="1"/>
  <c r="J512" i="3"/>
  <c r="R512" i="3" s="1"/>
  <c r="J513" i="3"/>
  <c r="R513" i="3" s="1"/>
  <c r="J514" i="3"/>
  <c r="R514" i="3" s="1"/>
  <c r="J515" i="3"/>
  <c r="R515" i="3" s="1"/>
  <c r="J516" i="3"/>
  <c r="R516" i="3" s="1"/>
  <c r="J517" i="3"/>
  <c r="R517" i="3" s="1"/>
  <c r="J518" i="3"/>
  <c r="R518" i="3" s="1"/>
  <c r="J519" i="3"/>
  <c r="R519" i="3" s="1"/>
  <c r="J520" i="3"/>
  <c r="R520" i="3" s="1"/>
  <c r="J521" i="3"/>
  <c r="R521" i="3" s="1"/>
  <c r="J522" i="3"/>
  <c r="R522" i="3" s="1"/>
  <c r="J523" i="3"/>
  <c r="R523" i="3" s="1"/>
  <c r="J524" i="3"/>
  <c r="R524" i="3" s="1"/>
  <c r="J525" i="3"/>
  <c r="R525" i="3" s="1"/>
  <c r="J526" i="3"/>
  <c r="R526" i="3" s="1"/>
  <c r="J527" i="3"/>
  <c r="R527" i="3" s="1"/>
  <c r="J528" i="3"/>
  <c r="R528" i="3" s="1"/>
  <c r="J529" i="3"/>
  <c r="R529" i="3" s="1"/>
  <c r="J530" i="3"/>
  <c r="R530" i="3" s="1"/>
  <c r="J531" i="3"/>
  <c r="R531" i="3" s="1"/>
  <c r="J532" i="3"/>
  <c r="R532" i="3" s="1"/>
  <c r="J533" i="3"/>
  <c r="R533" i="3" s="1"/>
  <c r="J534" i="3"/>
  <c r="R534" i="3" s="1"/>
  <c r="J535" i="3"/>
  <c r="R535" i="3" s="1"/>
  <c r="J536" i="3"/>
  <c r="R536" i="3" s="1"/>
  <c r="J537" i="3"/>
  <c r="R537" i="3" s="1"/>
  <c r="J538" i="3"/>
  <c r="R538" i="3" s="1"/>
  <c r="J539" i="3"/>
  <c r="R539" i="3" s="1"/>
  <c r="J540" i="3"/>
  <c r="R540" i="3" s="1"/>
  <c r="J541" i="3"/>
  <c r="R541" i="3" s="1"/>
  <c r="J542" i="3"/>
  <c r="R542" i="3" s="1"/>
  <c r="J543" i="3"/>
  <c r="R543" i="3" s="1"/>
  <c r="J544" i="3"/>
  <c r="R544" i="3" s="1"/>
  <c r="J545" i="3"/>
  <c r="R545" i="3" s="1"/>
  <c r="J546" i="3"/>
  <c r="R546" i="3" s="1"/>
  <c r="J547" i="3"/>
  <c r="R547" i="3" s="1"/>
  <c r="J548" i="3"/>
  <c r="R548" i="3" s="1"/>
  <c r="J549" i="3"/>
  <c r="R549" i="3" s="1"/>
  <c r="J550" i="3"/>
  <c r="R550" i="3" s="1"/>
  <c r="J551" i="3"/>
  <c r="R551" i="3" s="1"/>
  <c r="J552" i="3"/>
  <c r="R552" i="3" s="1"/>
  <c r="J553" i="3"/>
  <c r="R553" i="3" s="1"/>
  <c r="J554" i="3"/>
  <c r="R554" i="3" s="1"/>
  <c r="J555" i="3"/>
  <c r="R555" i="3" s="1"/>
  <c r="J556" i="3"/>
  <c r="R556" i="3" s="1"/>
  <c r="J557" i="3"/>
  <c r="R557" i="3" s="1"/>
  <c r="J558" i="3"/>
  <c r="R558" i="3" s="1"/>
  <c r="J559" i="3"/>
  <c r="R559" i="3" s="1"/>
  <c r="J560" i="3"/>
  <c r="R560" i="3" s="1"/>
  <c r="J561" i="3"/>
  <c r="R561" i="3" s="1"/>
  <c r="J562" i="3"/>
  <c r="R562" i="3" s="1"/>
  <c r="J563" i="3"/>
  <c r="R563" i="3" s="1"/>
  <c r="J564" i="3"/>
  <c r="R564" i="3" s="1"/>
  <c r="J565" i="3"/>
  <c r="R565" i="3" s="1"/>
  <c r="J566" i="3"/>
  <c r="R566" i="3" s="1"/>
  <c r="J567" i="3"/>
  <c r="R567" i="3" s="1"/>
  <c r="J568" i="3"/>
  <c r="R568" i="3" s="1"/>
  <c r="J569" i="3"/>
  <c r="R569" i="3" s="1"/>
  <c r="J570" i="3"/>
  <c r="R570" i="3" s="1"/>
  <c r="J571" i="3"/>
  <c r="R571" i="3" s="1"/>
  <c r="J572" i="3"/>
  <c r="R572" i="3" s="1"/>
  <c r="J573" i="3"/>
  <c r="R573" i="3" s="1"/>
  <c r="J574" i="3"/>
  <c r="R574" i="3" s="1"/>
  <c r="J575" i="3"/>
  <c r="R575" i="3" s="1"/>
  <c r="J576" i="3"/>
  <c r="R576" i="3" s="1"/>
  <c r="J577" i="3"/>
  <c r="R577" i="3" s="1"/>
  <c r="J578" i="3"/>
  <c r="R578" i="3" s="1"/>
  <c r="J579" i="3"/>
  <c r="R579" i="3" s="1"/>
  <c r="J580" i="3"/>
  <c r="R580" i="3" s="1"/>
  <c r="J581" i="3"/>
  <c r="R581" i="3" s="1"/>
  <c r="J582" i="3"/>
  <c r="R582" i="3" s="1"/>
  <c r="J583" i="3"/>
  <c r="R583" i="3" s="1"/>
  <c r="J584" i="3"/>
  <c r="R584" i="3" s="1"/>
  <c r="J585" i="3"/>
  <c r="R585" i="3" s="1"/>
  <c r="J586" i="3"/>
  <c r="R586" i="3" s="1"/>
  <c r="J587" i="3"/>
  <c r="R587" i="3" s="1"/>
  <c r="J588" i="3"/>
  <c r="R588" i="3" s="1"/>
  <c r="J589" i="3"/>
  <c r="R589" i="3" s="1"/>
  <c r="J590" i="3"/>
  <c r="R590" i="3" s="1"/>
  <c r="J591" i="3"/>
  <c r="R591" i="3" s="1"/>
  <c r="J592" i="3"/>
  <c r="R592" i="3" s="1"/>
  <c r="J593" i="3"/>
  <c r="R593" i="3" s="1"/>
  <c r="J594" i="3"/>
  <c r="R594" i="3" s="1"/>
  <c r="J595" i="3"/>
  <c r="R595" i="3" s="1"/>
  <c r="J596" i="3"/>
  <c r="R596" i="3" s="1"/>
  <c r="J597" i="3"/>
  <c r="R597" i="3" s="1"/>
  <c r="J598" i="3"/>
  <c r="R598" i="3" s="1"/>
  <c r="J599" i="3"/>
  <c r="R599" i="3" s="1"/>
  <c r="J600" i="3"/>
  <c r="R600" i="3" s="1"/>
  <c r="J601" i="3"/>
  <c r="R601" i="3" s="1"/>
  <c r="J602" i="3"/>
  <c r="R602" i="3" s="1"/>
  <c r="J603" i="3"/>
  <c r="R603" i="3" s="1"/>
  <c r="J604" i="3"/>
  <c r="R604" i="3" s="1"/>
  <c r="J605" i="3"/>
  <c r="R605" i="3" s="1"/>
  <c r="J606" i="3"/>
  <c r="R606" i="3" s="1"/>
  <c r="J607" i="3"/>
  <c r="R607" i="3" s="1"/>
  <c r="J608" i="3"/>
  <c r="R608" i="3" s="1"/>
  <c r="J609" i="3"/>
  <c r="R609" i="3" s="1"/>
  <c r="J610" i="3"/>
  <c r="R610" i="3" s="1"/>
  <c r="J611" i="3"/>
  <c r="R611" i="3" s="1"/>
  <c r="J612" i="3"/>
  <c r="R612" i="3" s="1"/>
  <c r="J613" i="3"/>
  <c r="R613" i="3" s="1"/>
  <c r="J614" i="3"/>
  <c r="R614" i="3" s="1"/>
  <c r="J615" i="3"/>
  <c r="R615" i="3" s="1"/>
  <c r="J616" i="3"/>
  <c r="R616" i="3" s="1"/>
  <c r="J617" i="3"/>
  <c r="R617" i="3" s="1"/>
  <c r="J618" i="3"/>
  <c r="R618" i="3" s="1"/>
  <c r="J619" i="3"/>
  <c r="R619" i="3" s="1"/>
  <c r="J620" i="3"/>
  <c r="R620" i="3" s="1"/>
  <c r="J621" i="3"/>
  <c r="R621" i="3" s="1"/>
  <c r="J622" i="3"/>
  <c r="R622" i="3" s="1"/>
  <c r="J623" i="3"/>
  <c r="R623" i="3" s="1"/>
  <c r="J624" i="3"/>
  <c r="R624" i="3" s="1"/>
  <c r="J625" i="3"/>
  <c r="R625" i="3" s="1"/>
  <c r="J626" i="3"/>
  <c r="R626" i="3" s="1"/>
  <c r="J627" i="3"/>
  <c r="R627" i="3" s="1"/>
  <c r="J628" i="3"/>
  <c r="R628" i="3" s="1"/>
  <c r="J629" i="3"/>
  <c r="R629" i="3" s="1"/>
  <c r="J630" i="3"/>
  <c r="R630" i="3" s="1"/>
  <c r="J631" i="3"/>
  <c r="R631" i="3" s="1"/>
  <c r="J632" i="3"/>
  <c r="R632" i="3" s="1"/>
  <c r="J633" i="3"/>
  <c r="R633" i="3" s="1"/>
  <c r="J634" i="3"/>
  <c r="R634" i="3" s="1"/>
  <c r="J635" i="3"/>
  <c r="R635" i="3" s="1"/>
  <c r="J636" i="3"/>
  <c r="R636" i="3" s="1"/>
  <c r="J637" i="3"/>
  <c r="R637" i="3" s="1"/>
  <c r="J638" i="3"/>
  <c r="R638" i="3" s="1"/>
  <c r="J639" i="3"/>
  <c r="R639" i="3" s="1"/>
  <c r="J640" i="3"/>
  <c r="R640" i="3" s="1"/>
  <c r="J641" i="3"/>
  <c r="R641" i="3" s="1"/>
  <c r="J642" i="3"/>
  <c r="R642" i="3" s="1"/>
  <c r="J643" i="3"/>
  <c r="R643" i="3" s="1"/>
  <c r="J644" i="3"/>
  <c r="R644" i="3" s="1"/>
  <c r="J645" i="3"/>
  <c r="R645" i="3" s="1"/>
  <c r="J646" i="3"/>
  <c r="R646" i="3" s="1"/>
  <c r="J647" i="3"/>
  <c r="R647" i="3" s="1"/>
  <c r="J648" i="3"/>
  <c r="R648" i="3" s="1"/>
  <c r="J649" i="3"/>
  <c r="R649" i="3" s="1"/>
  <c r="J650" i="3"/>
  <c r="R650" i="3" s="1"/>
  <c r="J651" i="3"/>
  <c r="R651" i="3" s="1"/>
  <c r="J652" i="3"/>
  <c r="R652" i="3" s="1"/>
  <c r="J653" i="3"/>
  <c r="R653" i="3" s="1"/>
  <c r="J654" i="3"/>
  <c r="R654" i="3" s="1"/>
  <c r="J655" i="3"/>
  <c r="R655" i="3" s="1"/>
  <c r="J656" i="3"/>
  <c r="R656" i="3" s="1"/>
  <c r="J657" i="3"/>
  <c r="R657" i="3" s="1"/>
  <c r="J658" i="3"/>
  <c r="R658" i="3" s="1"/>
  <c r="J659" i="3"/>
  <c r="R659" i="3" s="1"/>
  <c r="J660" i="3"/>
  <c r="R660" i="3" s="1"/>
  <c r="J661" i="3"/>
  <c r="R661" i="3" s="1"/>
  <c r="J662" i="3"/>
  <c r="R662" i="3" s="1"/>
  <c r="J663" i="3"/>
  <c r="R663" i="3" s="1"/>
  <c r="J664" i="3"/>
  <c r="R664" i="3" s="1"/>
  <c r="J665" i="3"/>
  <c r="R665" i="3" s="1"/>
  <c r="J666" i="3"/>
  <c r="R666" i="3" s="1"/>
  <c r="J667" i="3"/>
  <c r="R667" i="3" s="1"/>
  <c r="J668" i="3"/>
  <c r="R668" i="3" s="1"/>
  <c r="J669" i="3"/>
  <c r="R669" i="3" s="1"/>
  <c r="J670" i="3"/>
  <c r="R670" i="3" s="1"/>
  <c r="J671" i="3"/>
  <c r="R671" i="3" s="1"/>
  <c r="J672" i="3"/>
  <c r="R672" i="3" s="1"/>
  <c r="J673" i="3"/>
  <c r="R673" i="3" s="1"/>
  <c r="J674" i="3"/>
  <c r="R674" i="3" s="1"/>
  <c r="J675" i="3"/>
  <c r="R675" i="3" s="1"/>
  <c r="J676" i="3"/>
  <c r="R676" i="3" s="1"/>
  <c r="J677" i="3"/>
  <c r="R677" i="3" s="1"/>
  <c r="J678" i="3"/>
  <c r="R678" i="3" s="1"/>
  <c r="J679" i="3"/>
  <c r="R679" i="3" s="1"/>
  <c r="J680" i="3"/>
  <c r="R680" i="3" s="1"/>
  <c r="J681" i="3"/>
  <c r="R681" i="3" s="1"/>
  <c r="J682" i="3"/>
  <c r="R682" i="3" s="1"/>
  <c r="J683" i="3"/>
  <c r="R683" i="3" s="1"/>
  <c r="J684" i="3"/>
  <c r="R684" i="3" s="1"/>
  <c r="J685" i="3"/>
  <c r="R685" i="3" s="1"/>
  <c r="J686" i="3"/>
  <c r="R686" i="3" s="1"/>
  <c r="J687" i="3"/>
  <c r="R687" i="3" s="1"/>
  <c r="J688" i="3"/>
  <c r="R688" i="3" s="1"/>
  <c r="J689" i="3"/>
  <c r="R689" i="3" s="1"/>
  <c r="J690" i="3"/>
  <c r="R690" i="3" s="1"/>
  <c r="J691" i="3"/>
  <c r="R691" i="3" s="1"/>
  <c r="J692" i="3"/>
  <c r="R692" i="3" s="1"/>
  <c r="J693" i="3"/>
  <c r="R693" i="3" s="1"/>
  <c r="J694" i="3"/>
  <c r="R694" i="3" s="1"/>
  <c r="J695" i="3"/>
  <c r="R695" i="3" s="1"/>
  <c r="J696" i="3"/>
  <c r="R696" i="3" s="1"/>
  <c r="J697" i="3"/>
  <c r="R697" i="3" s="1"/>
  <c r="J698" i="3"/>
  <c r="R698" i="3" s="1"/>
  <c r="J699" i="3"/>
  <c r="R699" i="3" s="1"/>
  <c r="J700" i="3"/>
  <c r="R700" i="3" s="1"/>
  <c r="J701" i="3"/>
  <c r="R701" i="3" s="1"/>
  <c r="J702" i="3"/>
  <c r="R702" i="3" s="1"/>
  <c r="J703" i="3"/>
  <c r="R703" i="3" s="1"/>
  <c r="J704" i="3"/>
  <c r="R704" i="3" s="1"/>
  <c r="J705" i="3"/>
  <c r="R705" i="3" s="1"/>
  <c r="J706" i="3"/>
  <c r="R706" i="3" s="1"/>
  <c r="J707" i="3"/>
  <c r="R707" i="3" s="1"/>
  <c r="J708" i="3"/>
  <c r="R708" i="3" s="1"/>
  <c r="J709" i="3"/>
  <c r="R709" i="3" s="1"/>
  <c r="J710" i="3"/>
  <c r="R710" i="3" s="1"/>
  <c r="J711" i="3"/>
  <c r="R711" i="3" s="1"/>
  <c r="J712" i="3"/>
  <c r="R712" i="3" s="1"/>
  <c r="J713" i="3"/>
  <c r="R713" i="3" s="1"/>
  <c r="J714" i="3"/>
  <c r="R714" i="3" s="1"/>
  <c r="J715" i="3"/>
  <c r="R715" i="3" s="1"/>
  <c r="J716" i="3"/>
  <c r="R716" i="3" s="1"/>
  <c r="J717" i="3"/>
  <c r="R717" i="3" s="1"/>
  <c r="J718" i="3"/>
  <c r="R718" i="3" s="1"/>
  <c r="J719" i="3"/>
  <c r="R719" i="3" s="1"/>
  <c r="J720" i="3"/>
  <c r="R720" i="3" s="1"/>
  <c r="J721" i="3"/>
  <c r="R721" i="3" s="1"/>
  <c r="J722" i="3"/>
  <c r="R722" i="3" s="1"/>
  <c r="J723" i="3"/>
  <c r="R723" i="3" s="1"/>
  <c r="J724" i="3"/>
  <c r="R724" i="3" s="1"/>
  <c r="J725" i="3"/>
  <c r="R725" i="3" s="1"/>
  <c r="J726" i="3"/>
  <c r="R726" i="3" s="1"/>
  <c r="J727" i="3"/>
  <c r="R727" i="3" s="1"/>
  <c r="J728" i="3"/>
  <c r="R728" i="3" s="1"/>
  <c r="J729" i="3"/>
  <c r="R729" i="3" s="1"/>
  <c r="J730" i="3"/>
  <c r="R730" i="3" s="1"/>
  <c r="J731" i="3"/>
  <c r="R731" i="3" s="1"/>
  <c r="J732" i="3"/>
  <c r="R732" i="3" s="1"/>
  <c r="J733" i="3"/>
  <c r="R733" i="3" s="1"/>
  <c r="J734" i="3"/>
  <c r="R734" i="3" s="1"/>
  <c r="J735" i="3"/>
  <c r="R735" i="3" s="1"/>
  <c r="J736" i="3"/>
  <c r="R736" i="3" s="1"/>
  <c r="J737" i="3"/>
  <c r="R737" i="3" s="1"/>
  <c r="J738" i="3"/>
  <c r="R738" i="3" s="1"/>
  <c r="J739" i="3"/>
  <c r="R739" i="3" s="1"/>
  <c r="J740" i="3"/>
  <c r="R740" i="3" s="1"/>
  <c r="J741" i="3"/>
  <c r="R741" i="3" s="1"/>
  <c r="J742" i="3"/>
  <c r="R742" i="3" s="1"/>
  <c r="J743" i="3"/>
  <c r="R743" i="3" s="1"/>
  <c r="J744" i="3"/>
  <c r="R744" i="3" s="1"/>
  <c r="J745" i="3"/>
  <c r="R745" i="3" s="1"/>
  <c r="J746" i="3"/>
  <c r="R746" i="3" s="1"/>
  <c r="J747" i="3"/>
  <c r="R747" i="3" s="1"/>
  <c r="J748" i="3"/>
  <c r="R748" i="3" s="1"/>
  <c r="J749" i="3"/>
  <c r="R749" i="3" s="1"/>
  <c r="J750" i="3"/>
  <c r="R750" i="3" s="1"/>
  <c r="J751" i="3"/>
  <c r="R751" i="3" s="1"/>
  <c r="J752" i="3"/>
  <c r="R752" i="3" s="1"/>
  <c r="J753" i="3"/>
  <c r="R753" i="3" s="1"/>
  <c r="J754" i="3"/>
  <c r="R754" i="3" s="1"/>
  <c r="J755" i="3"/>
  <c r="R755" i="3" s="1"/>
  <c r="J756" i="3"/>
  <c r="R756" i="3" s="1"/>
  <c r="J757" i="3"/>
  <c r="R757" i="3" s="1"/>
  <c r="J758" i="3"/>
  <c r="R758" i="3" s="1"/>
  <c r="J759" i="3"/>
  <c r="R759" i="3" s="1"/>
  <c r="J760" i="3"/>
  <c r="R760" i="3" s="1"/>
  <c r="J761" i="3"/>
  <c r="R761" i="3" s="1"/>
  <c r="J762" i="3"/>
  <c r="R762" i="3" s="1"/>
  <c r="J763" i="3"/>
  <c r="R763" i="3" s="1"/>
  <c r="J764" i="3"/>
  <c r="R764" i="3" s="1"/>
  <c r="J765" i="3"/>
  <c r="R765" i="3" s="1"/>
  <c r="J766" i="3"/>
  <c r="R766" i="3" s="1"/>
  <c r="J767" i="3"/>
  <c r="R767" i="3" s="1"/>
  <c r="J768" i="3"/>
  <c r="R768" i="3" s="1"/>
  <c r="J769" i="3"/>
  <c r="R769" i="3" s="1"/>
  <c r="J770" i="3"/>
  <c r="R770" i="3" s="1"/>
  <c r="J771" i="3"/>
  <c r="R771" i="3" s="1"/>
  <c r="J772" i="3"/>
  <c r="R772" i="3" s="1"/>
  <c r="J773" i="3"/>
  <c r="R773" i="3" s="1"/>
  <c r="J774" i="3"/>
  <c r="R774" i="3" s="1"/>
  <c r="J775" i="3"/>
  <c r="R775" i="3" s="1"/>
  <c r="J776" i="3"/>
  <c r="R776" i="3" s="1"/>
  <c r="J777" i="3"/>
  <c r="R777" i="3" s="1"/>
  <c r="J778" i="3"/>
  <c r="R778" i="3" s="1"/>
  <c r="J779" i="3"/>
  <c r="R779" i="3" s="1"/>
  <c r="J780" i="3"/>
  <c r="R780" i="3" s="1"/>
  <c r="J781" i="3"/>
  <c r="R781" i="3" s="1"/>
  <c r="J782" i="3"/>
  <c r="R782" i="3" s="1"/>
  <c r="J783" i="3"/>
  <c r="R783" i="3" s="1"/>
  <c r="J784" i="3"/>
  <c r="R784" i="3" s="1"/>
  <c r="J785" i="3"/>
  <c r="R785" i="3" s="1"/>
  <c r="J786" i="3"/>
  <c r="R786" i="3" s="1"/>
  <c r="J787" i="3"/>
  <c r="R787" i="3" s="1"/>
  <c r="J788" i="3"/>
  <c r="R788" i="3" s="1"/>
  <c r="J789" i="3"/>
  <c r="R789" i="3" s="1"/>
  <c r="J790" i="3"/>
  <c r="R790" i="3" s="1"/>
  <c r="J791" i="3"/>
  <c r="R791" i="3" s="1"/>
  <c r="J792" i="3"/>
  <c r="R792" i="3" s="1"/>
  <c r="J793" i="3"/>
  <c r="R793" i="3" s="1"/>
  <c r="J794" i="3"/>
  <c r="R794" i="3" s="1"/>
  <c r="J795" i="3"/>
  <c r="R795" i="3" s="1"/>
  <c r="J796" i="3"/>
  <c r="R796" i="3" s="1"/>
  <c r="J797" i="3"/>
  <c r="R797" i="3" s="1"/>
  <c r="J798" i="3"/>
  <c r="R798" i="3" s="1"/>
  <c r="J799" i="3"/>
  <c r="R799" i="3" s="1"/>
  <c r="J800" i="3"/>
  <c r="R800" i="3" s="1"/>
  <c r="J801" i="3"/>
  <c r="R801" i="3" s="1"/>
  <c r="J802" i="3"/>
  <c r="R802" i="3" s="1"/>
  <c r="J803" i="3"/>
  <c r="R803" i="3" s="1"/>
  <c r="J15" i="3"/>
  <c r="R15" i="3" s="1"/>
  <c r="J754" i="5"/>
  <c r="R754" i="5" s="1"/>
  <c r="J755" i="5"/>
  <c r="R755" i="5" s="1"/>
  <c r="J756" i="5"/>
  <c r="R756" i="5" s="1"/>
  <c r="J757" i="5"/>
  <c r="R757" i="5" s="1"/>
  <c r="J758" i="5"/>
  <c r="R758" i="5" s="1"/>
  <c r="J759" i="5"/>
  <c r="R759" i="5" s="1"/>
  <c r="J760" i="5"/>
  <c r="R760" i="5" s="1"/>
  <c r="J761" i="5"/>
  <c r="R761" i="5" s="1"/>
  <c r="J762" i="5"/>
  <c r="R762" i="5" s="1"/>
  <c r="J763" i="5"/>
  <c r="R763" i="5" s="1"/>
  <c r="J764" i="5"/>
  <c r="R764" i="5" s="1"/>
  <c r="J765" i="5"/>
  <c r="R765" i="5" s="1"/>
  <c r="J766" i="5"/>
  <c r="R766" i="5" s="1"/>
  <c r="J767" i="5"/>
  <c r="R767" i="5" s="1"/>
  <c r="J753" i="5"/>
  <c r="R753" i="5" s="1"/>
  <c r="J698" i="2"/>
  <c r="R698" i="2" s="1"/>
  <c r="J699" i="2"/>
  <c r="R699" i="2" s="1"/>
  <c r="J700" i="2"/>
  <c r="R700" i="2" s="1"/>
  <c r="J701" i="2"/>
  <c r="R701" i="2" s="1"/>
  <c r="J702" i="2"/>
  <c r="R702" i="2" s="1"/>
  <c r="J703" i="2"/>
  <c r="R703" i="2" s="1"/>
  <c r="J704" i="2"/>
  <c r="R704" i="2" s="1"/>
  <c r="J705" i="2"/>
  <c r="R705" i="2" s="1"/>
  <c r="J706" i="2"/>
  <c r="R706" i="2" s="1"/>
  <c r="J707" i="2"/>
  <c r="R707" i="2" s="1"/>
  <c r="J708" i="2"/>
  <c r="R708" i="2" s="1"/>
  <c r="J709" i="2"/>
  <c r="R709" i="2" s="1"/>
  <c r="J710" i="2"/>
  <c r="R710" i="2" s="1"/>
  <c r="J711" i="2"/>
  <c r="R711" i="2" s="1"/>
  <c r="J712" i="2"/>
  <c r="R712" i="2" s="1"/>
  <c r="J713" i="2"/>
  <c r="R713" i="2" s="1"/>
  <c r="J714" i="2"/>
  <c r="R714" i="2" s="1"/>
  <c r="J715" i="2"/>
  <c r="R715" i="2" s="1"/>
  <c r="J716" i="2"/>
  <c r="R716" i="2" s="1"/>
  <c r="J717" i="2"/>
  <c r="R717" i="2" s="1"/>
  <c r="J718" i="2"/>
  <c r="R718" i="2" s="1"/>
  <c r="J697" i="2"/>
  <c r="R697" i="2" s="1"/>
  <c r="J16" i="2"/>
  <c r="R16" i="2" s="1"/>
  <c r="J17" i="2"/>
  <c r="R17" i="2" s="1"/>
  <c r="J19" i="2"/>
  <c r="R19" i="2" s="1"/>
  <c r="J21" i="2"/>
  <c r="R21" i="2" s="1"/>
  <c r="J22" i="2"/>
  <c r="R22" i="2" s="1"/>
  <c r="J23" i="2"/>
  <c r="J24" i="2"/>
  <c r="R24" i="2" s="1"/>
  <c r="J25" i="2"/>
  <c r="R25" i="2" s="1"/>
  <c r="J26" i="2"/>
  <c r="R26" i="2" s="1"/>
  <c r="J27" i="2"/>
  <c r="R27" i="2" s="1"/>
  <c r="J28" i="2"/>
  <c r="R28" i="2" s="1"/>
  <c r="J32" i="2"/>
  <c r="R32" i="2" s="1"/>
  <c r="J33" i="2"/>
  <c r="R33" i="2" s="1"/>
  <c r="J34" i="2"/>
  <c r="R34" i="2" s="1"/>
  <c r="J35" i="2"/>
  <c r="R35" i="2" s="1"/>
  <c r="J31" i="2"/>
  <c r="R31" i="2" s="1"/>
  <c r="J36" i="2"/>
  <c r="R36" i="2" s="1"/>
  <c r="J37" i="2"/>
  <c r="R37" i="2" s="1"/>
  <c r="J38" i="2"/>
  <c r="R38" i="2" s="1"/>
  <c r="J39" i="2"/>
  <c r="R39" i="2" s="1"/>
  <c r="J40" i="2"/>
  <c r="R40" i="2" s="1"/>
  <c r="J44" i="2"/>
  <c r="R44" i="2" s="1"/>
  <c r="J46" i="2"/>
  <c r="R46" i="2" s="1"/>
  <c r="J48" i="2"/>
  <c r="R48" i="2" s="1"/>
  <c r="J47" i="2"/>
  <c r="R47" i="2" s="1"/>
  <c r="J49" i="2"/>
  <c r="R49" i="2" s="1"/>
  <c r="J51" i="2"/>
  <c r="R51" i="2" s="1"/>
  <c r="J50" i="2"/>
  <c r="R50" i="2" s="1"/>
  <c r="J52" i="2"/>
  <c r="R52" i="2" s="1"/>
  <c r="J53" i="2"/>
  <c r="R53" i="2" s="1"/>
  <c r="J54" i="2"/>
  <c r="R54" i="2" s="1"/>
  <c r="J55" i="2"/>
  <c r="R55" i="2" s="1"/>
  <c r="J56" i="2"/>
  <c r="R56" i="2" s="1"/>
  <c r="J57" i="2"/>
  <c r="R57" i="2" s="1"/>
  <c r="J58" i="2"/>
  <c r="R58" i="2" s="1"/>
  <c r="J60" i="2"/>
  <c r="R60" i="2" s="1"/>
  <c r="J61" i="2"/>
  <c r="R61" i="2" s="1"/>
  <c r="J62" i="2"/>
  <c r="R62" i="2" s="1"/>
  <c r="J64" i="2"/>
  <c r="R64" i="2" s="1"/>
  <c r="J65" i="2"/>
  <c r="R65" i="2" s="1"/>
  <c r="J67" i="2"/>
  <c r="R67" i="2" s="1"/>
  <c r="J68" i="2"/>
  <c r="R68" i="2" s="1"/>
  <c r="J69" i="2"/>
  <c r="R69" i="2" s="1"/>
  <c r="J71" i="2"/>
  <c r="R71" i="2" s="1"/>
  <c r="J73" i="2"/>
  <c r="R73" i="2" s="1"/>
  <c r="J687" i="2"/>
  <c r="R687" i="2" s="1"/>
  <c r="J689" i="2"/>
  <c r="R689" i="2" s="1"/>
  <c r="J690" i="2"/>
  <c r="R690" i="2" s="1"/>
  <c r="J691" i="2"/>
  <c r="R691" i="2" s="1"/>
  <c r="J692" i="2"/>
  <c r="R692" i="2" s="1"/>
  <c r="J18" i="2"/>
  <c r="R18" i="2" s="1"/>
  <c r="J20" i="2"/>
  <c r="R20" i="2" s="1"/>
  <c r="J41" i="2"/>
  <c r="R41" i="2" s="1"/>
  <c r="J42" i="2"/>
  <c r="R42" i="2" s="1"/>
  <c r="J45" i="2"/>
  <c r="R45" i="2" s="1"/>
  <c r="J59" i="2"/>
  <c r="R59" i="2" s="1"/>
  <c r="J66" i="2"/>
  <c r="R66" i="2" s="1"/>
  <c r="J70" i="2"/>
  <c r="R70" i="2" s="1"/>
  <c r="J688" i="2"/>
  <c r="R688" i="2" s="1"/>
  <c r="J75" i="2"/>
  <c r="R75" i="2" s="1"/>
  <c r="J76" i="2"/>
  <c r="R76" i="2" s="1"/>
  <c r="J77" i="2"/>
  <c r="R77" i="2" s="1"/>
  <c r="J78" i="2"/>
  <c r="R78" i="2" s="1"/>
  <c r="J79" i="2"/>
  <c r="R79" i="2" s="1"/>
  <c r="J80" i="2"/>
  <c r="R80" i="2" s="1"/>
  <c r="J81" i="2"/>
  <c r="R81" i="2" s="1"/>
  <c r="J82" i="2"/>
  <c r="R82" i="2" s="1"/>
  <c r="J83" i="2"/>
  <c r="R83" i="2" s="1"/>
  <c r="J84" i="2"/>
  <c r="R84" i="2" s="1"/>
  <c r="J85" i="2"/>
  <c r="R85" i="2" s="1"/>
  <c r="J86" i="2"/>
  <c r="R86" i="2" s="1"/>
  <c r="J87" i="2"/>
  <c r="R87" i="2" s="1"/>
  <c r="J88" i="2"/>
  <c r="R88" i="2" s="1"/>
  <c r="J89" i="2"/>
  <c r="R89" i="2" s="1"/>
  <c r="J90" i="2"/>
  <c r="R90" i="2" s="1"/>
  <c r="J91" i="2"/>
  <c r="R91" i="2" s="1"/>
  <c r="J92" i="2"/>
  <c r="R92" i="2" s="1"/>
  <c r="J93" i="2"/>
  <c r="R93" i="2" s="1"/>
  <c r="J94" i="2"/>
  <c r="R94" i="2" s="1"/>
  <c r="J95" i="2"/>
  <c r="R95" i="2" s="1"/>
  <c r="J96" i="2"/>
  <c r="R96" i="2" s="1"/>
  <c r="J97" i="2"/>
  <c r="R97" i="2" s="1"/>
  <c r="J98" i="2"/>
  <c r="R98" i="2" s="1"/>
  <c r="J99" i="2"/>
  <c r="R99" i="2" s="1"/>
  <c r="J100" i="2"/>
  <c r="R100" i="2" s="1"/>
  <c r="J101" i="2"/>
  <c r="R101" i="2" s="1"/>
  <c r="J102" i="2"/>
  <c r="R102" i="2" s="1"/>
  <c r="J103" i="2"/>
  <c r="R103" i="2" s="1"/>
  <c r="J104" i="2"/>
  <c r="R104" i="2" s="1"/>
  <c r="J105" i="2"/>
  <c r="R105" i="2" s="1"/>
  <c r="J106" i="2"/>
  <c r="R106" i="2" s="1"/>
  <c r="J107" i="2"/>
  <c r="R107" i="2" s="1"/>
  <c r="J108" i="2"/>
  <c r="R108" i="2" s="1"/>
  <c r="J109" i="2"/>
  <c r="R109" i="2" s="1"/>
  <c r="J110" i="2"/>
  <c r="R110" i="2" s="1"/>
  <c r="J111" i="2"/>
  <c r="R111" i="2" s="1"/>
  <c r="J112" i="2"/>
  <c r="R112" i="2" s="1"/>
  <c r="J113" i="2"/>
  <c r="R113" i="2" s="1"/>
  <c r="J114" i="2"/>
  <c r="R114" i="2" s="1"/>
  <c r="J115" i="2"/>
  <c r="R115" i="2" s="1"/>
  <c r="J116" i="2"/>
  <c r="R116" i="2" s="1"/>
  <c r="J117" i="2"/>
  <c r="R117" i="2" s="1"/>
  <c r="J118" i="2"/>
  <c r="R118" i="2" s="1"/>
  <c r="J119" i="2"/>
  <c r="R119" i="2" s="1"/>
  <c r="J120" i="2"/>
  <c r="R120" i="2" s="1"/>
  <c r="J121" i="2"/>
  <c r="R121" i="2" s="1"/>
  <c r="J122" i="2"/>
  <c r="R122" i="2" s="1"/>
  <c r="J123" i="2"/>
  <c r="R123" i="2" s="1"/>
  <c r="J124" i="2"/>
  <c r="R124" i="2" s="1"/>
  <c r="J125" i="2"/>
  <c r="R125" i="2" s="1"/>
  <c r="J126" i="2"/>
  <c r="R126" i="2" s="1"/>
  <c r="J127" i="2"/>
  <c r="R127" i="2" s="1"/>
  <c r="J128" i="2"/>
  <c r="R128" i="2" s="1"/>
  <c r="J129" i="2"/>
  <c r="R129" i="2" s="1"/>
  <c r="J130" i="2"/>
  <c r="R130" i="2" s="1"/>
  <c r="J131" i="2"/>
  <c r="R131" i="2" s="1"/>
  <c r="J132" i="2"/>
  <c r="R132" i="2" s="1"/>
  <c r="J133" i="2"/>
  <c r="R133" i="2" s="1"/>
  <c r="J134" i="2"/>
  <c r="R134" i="2" s="1"/>
  <c r="J135" i="2"/>
  <c r="R135" i="2" s="1"/>
  <c r="J136" i="2"/>
  <c r="R136" i="2" s="1"/>
  <c r="J137" i="2"/>
  <c r="R137" i="2" s="1"/>
  <c r="J138" i="2"/>
  <c r="R138" i="2" s="1"/>
  <c r="J139" i="2"/>
  <c r="R139" i="2" s="1"/>
  <c r="J140" i="2"/>
  <c r="R140" i="2" s="1"/>
  <c r="J141" i="2"/>
  <c r="R141" i="2" s="1"/>
  <c r="J142" i="2"/>
  <c r="R142" i="2" s="1"/>
  <c r="J143" i="2"/>
  <c r="R143" i="2" s="1"/>
  <c r="J144" i="2"/>
  <c r="R144" i="2" s="1"/>
  <c r="J145" i="2"/>
  <c r="R145" i="2" s="1"/>
  <c r="J146" i="2"/>
  <c r="R146" i="2" s="1"/>
  <c r="J147" i="2"/>
  <c r="R147" i="2" s="1"/>
  <c r="J148" i="2"/>
  <c r="R148" i="2" s="1"/>
  <c r="J149" i="2"/>
  <c r="R149" i="2" s="1"/>
  <c r="J150" i="2"/>
  <c r="R150" i="2" s="1"/>
  <c r="J151" i="2"/>
  <c r="R151" i="2" s="1"/>
  <c r="J152" i="2"/>
  <c r="R152" i="2" s="1"/>
  <c r="J153" i="2"/>
  <c r="R153" i="2" s="1"/>
  <c r="J154" i="2"/>
  <c r="R154" i="2" s="1"/>
  <c r="J155" i="2"/>
  <c r="R155" i="2" s="1"/>
  <c r="J156" i="2"/>
  <c r="R156" i="2" s="1"/>
  <c r="J157" i="2"/>
  <c r="R157" i="2" s="1"/>
  <c r="J158" i="2"/>
  <c r="R158" i="2" s="1"/>
  <c r="J159" i="2"/>
  <c r="R159" i="2" s="1"/>
  <c r="J160" i="2"/>
  <c r="R160" i="2" s="1"/>
  <c r="J161" i="2"/>
  <c r="R161" i="2" s="1"/>
  <c r="J162" i="2"/>
  <c r="R162" i="2" s="1"/>
  <c r="J163" i="2"/>
  <c r="R163" i="2" s="1"/>
  <c r="J164" i="2"/>
  <c r="R164" i="2" s="1"/>
  <c r="J165" i="2"/>
  <c r="R165" i="2" s="1"/>
  <c r="J166" i="2"/>
  <c r="R166" i="2" s="1"/>
  <c r="J167" i="2"/>
  <c r="R167" i="2" s="1"/>
  <c r="J168" i="2"/>
  <c r="R168" i="2" s="1"/>
  <c r="J169" i="2"/>
  <c r="R169" i="2" s="1"/>
  <c r="J170" i="2"/>
  <c r="R170" i="2" s="1"/>
  <c r="J171" i="2"/>
  <c r="R171" i="2" s="1"/>
  <c r="J172" i="2"/>
  <c r="R172" i="2" s="1"/>
  <c r="J173" i="2"/>
  <c r="R173" i="2" s="1"/>
  <c r="J174" i="2"/>
  <c r="R174" i="2" s="1"/>
  <c r="J175" i="2"/>
  <c r="R175" i="2" s="1"/>
  <c r="J176" i="2"/>
  <c r="R176" i="2" s="1"/>
  <c r="J177" i="2"/>
  <c r="R177" i="2" s="1"/>
  <c r="J178" i="2"/>
  <c r="R178" i="2" s="1"/>
  <c r="J179" i="2"/>
  <c r="R179" i="2" s="1"/>
  <c r="J180" i="2"/>
  <c r="R180" i="2" s="1"/>
  <c r="J181" i="2"/>
  <c r="R181" i="2" s="1"/>
  <c r="J182" i="2"/>
  <c r="R182" i="2" s="1"/>
  <c r="J183" i="2"/>
  <c r="R183" i="2" s="1"/>
  <c r="J184" i="2"/>
  <c r="R184" i="2" s="1"/>
  <c r="J185" i="2"/>
  <c r="R185" i="2" s="1"/>
  <c r="J186" i="2"/>
  <c r="R186" i="2" s="1"/>
  <c r="J187" i="2"/>
  <c r="R187" i="2" s="1"/>
  <c r="J188" i="2"/>
  <c r="R188" i="2" s="1"/>
  <c r="J189" i="2"/>
  <c r="R189" i="2" s="1"/>
  <c r="J190" i="2"/>
  <c r="R190" i="2" s="1"/>
  <c r="J191" i="2"/>
  <c r="R191" i="2" s="1"/>
  <c r="J192" i="2"/>
  <c r="R192" i="2" s="1"/>
  <c r="J193" i="2"/>
  <c r="R193" i="2" s="1"/>
  <c r="J194" i="2"/>
  <c r="R194" i="2" s="1"/>
  <c r="J195" i="2"/>
  <c r="R195" i="2" s="1"/>
  <c r="J196" i="2"/>
  <c r="R196" i="2" s="1"/>
  <c r="J197" i="2"/>
  <c r="R197" i="2" s="1"/>
  <c r="J198" i="2"/>
  <c r="R198" i="2" s="1"/>
  <c r="J199" i="2"/>
  <c r="R199" i="2" s="1"/>
  <c r="J200" i="2"/>
  <c r="R200" i="2" s="1"/>
  <c r="J201" i="2"/>
  <c r="R201" i="2" s="1"/>
  <c r="J202" i="2"/>
  <c r="R202" i="2" s="1"/>
  <c r="J203" i="2"/>
  <c r="R203" i="2" s="1"/>
  <c r="J204" i="2"/>
  <c r="R204" i="2" s="1"/>
  <c r="J205" i="2"/>
  <c r="R205" i="2" s="1"/>
  <c r="J206" i="2"/>
  <c r="R206" i="2" s="1"/>
  <c r="J207" i="2"/>
  <c r="R207" i="2" s="1"/>
  <c r="J208" i="2"/>
  <c r="R208" i="2" s="1"/>
  <c r="J209" i="2"/>
  <c r="R209" i="2" s="1"/>
  <c r="J210" i="2"/>
  <c r="R210" i="2" s="1"/>
  <c r="J211" i="2"/>
  <c r="R211" i="2" s="1"/>
  <c r="J212" i="2"/>
  <c r="R212" i="2" s="1"/>
  <c r="J213" i="2"/>
  <c r="R213" i="2" s="1"/>
  <c r="J214" i="2"/>
  <c r="R214" i="2" s="1"/>
  <c r="J215" i="2"/>
  <c r="R215" i="2" s="1"/>
  <c r="J216" i="2"/>
  <c r="R216" i="2" s="1"/>
  <c r="J217" i="2"/>
  <c r="R217" i="2" s="1"/>
  <c r="J218" i="2"/>
  <c r="R218" i="2" s="1"/>
  <c r="J219" i="2"/>
  <c r="R219" i="2" s="1"/>
  <c r="J220" i="2"/>
  <c r="R220" i="2" s="1"/>
  <c r="J221" i="2"/>
  <c r="R221" i="2" s="1"/>
  <c r="J222" i="2"/>
  <c r="R222" i="2" s="1"/>
  <c r="J223" i="2"/>
  <c r="R223" i="2" s="1"/>
  <c r="J224" i="2"/>
  <c r="R224" i="2" s="1"/>
  <c r="J225" i="2"/>
  <c r="R225" i="2" s="1"/>
  <c r="J226" i="2"/>
  <c r="R226" i="2" s="1"/>
  <c r="J227" i="2"/>
  <c r="R227" i="2" s="1"/>
  <c r="J228" i="2"/>
  <c r="R228" i="2" s="1"/>
  <c r="J229" i="2"/>
  <c r="R229" i="2" s="1"/>
  <c r="J230" i="2"/>
  <c r="R230" i="2" s="1"/>
  <c r="J231" i="2"/>
  <c r="R231" i="2" s="1"/>
  <c r="J232" i="2"/>
  <c r="R232" i="2" s="1"/>
  <c r="J233" i="2"/>
  <c r="R233" i="2" s="1"/>
  <c r="J234" i="2"/>
  <c r="R234" i="2" s="1"/>
  <c r="J235" i="2"/>
  <c r="R235" i="2" s="1"/>
  <c r="J236" i="2"/>
  <c r="R236" i="2" s="1"/>
  <c r="J237" i="2"/>
  <c r="R237" i="2" s="1"/>
  <c r="J238" i="2"/>
  <c r="R238" i="2" s="1"/>
  <c r="J239" i="2"/>
  <c r="R239" i="2" s="1"/>
  <c r="J240" i="2"/>
  <c r="R240" i="2" s="1"/>
  <c r="J241" i="2"/>
  <c r="R241" i="2" s="1"/>
  <c r="J242" i="2"/>
  <c r="R242" i="2" s="1"/>
  <c r="J243" i="2"/>
  <c r="R243" i="2" s="1"/>
  <c r="J244" i="2"/>
  <c r="R244" i="2" s="1"/>
  <c r="J245" i="2"/>
  <c r="R245" i="2" s="1"/>
  <c r="J246" i="2"/>
  <c r="R246" i="2" s="1"/>
  <c r="J247" i="2"/>
  <c r="R247" i="2" s="1"/>
  <c r="J248" i="2"/>
  <c r="R248" i="2" s="1"/>
  <c r="J249" i="2"/>
  <c r="R249" i="2" s="1"/>
  <c r="J250" i="2"/>
  <c r="R250" i="2" s="1"/>
  <c r="J251" i="2"/>
  <c r="R251" i="2" s="1"/>
  <c r="J252" i="2"/>
  <c r="R252" i="2" s="1"/>
  <c r="J253" i="2"/>
  <c r="R253" i="2" s="1"/>
  <c r="J254" i="2"/>
  <c r="R254" i="2" s="1"/>
  <c r="J255" i="2"/>
  <c r="R255" i="2" s="1"/>
  <c r="J256" i="2"/>
  <c r="R256" i="2" s="1"/>
  <c r="J257" i="2"/>
  <c r="R257" i="2" s="1"/>
  <c r="J258" i="2"/>
  <c r="R258" i="2" s="1"/>
  <c r="J259" i="2"/>
  <c r="R259" i="2" s="1"/>
  <c r="J260" i="2"/>
  <c r="R260" i="2" s="1"/>
  <c r="J261" i="2"/>
  <c r="R261" i="2" s="1"/>
  <c r="J262" i="2"/>
  <c r="R262" i="2" s="1"/>
  <c r="J263" i="2"/>
  <c r="R263" i="2" s="1"/>
  <c r="J264" i="2"/>
  <c r="R264" i="2" s="1"/>
  <c r="J265" i="2"/>
  <c r="R265" i="2" s="1"/>
  <c r="J266" i="2"/>
  <c r="R266" i="2" s="1"/>
  <c r="J267" i="2"/>
  <c r="R267" i="2" s="1"/>
  <c r="J268" i="2"/>
  <c r="R268" i="2" s="1"/>
  <c r="J269" i="2"/>
  <c r="R269" i="2" s="1"/>
  <c r="J270" i="2"/>
  <c r="R270" i="2" s="1"/>
  <c r="J271" i="2"/>
  <c r="R271" i="2" s="1"/>
  <c r="J272" i="2"/>
  <c r="R272" i="2" s="1"/>
  <c r="J273" i="2"/>
  <c r="R273" i="2" s="1"/>
  <c r="J274" i="2"/>
  <c r="R274" i="2" s="1"/>
  <c r="J275" i="2"/>
  <c r="R275" i="2" s="1"/>
  <c r="J276" i="2"/>
  <c r="R276" i="2" s="1"/>
  <c r="J277" i="2"/>
  <c r="R277" i="2" s="1"/>
  <c r="J278" i="2"/>
  <c r="R278" i="2" s="1"/>
  <c r="J279" i="2"/>
  <c r="R279" i="2" s="1"/>
  <c r="J280" i="2"/>
  <c r="R280" i="2" s="1"/>
  <c r="J281" i="2"/>
  <c r="R281" i="2" s="1"/>
  <c r="J282" i="2"/>
  <c r="R282" i="2" s="1"/>
  <c r="J283" i="2"/>
  <c r="R283" i="2" s="1"/>
  <c r="J284" i="2"/>
  <c r="R284" i="2" s="1"/>
  <c r="J285" i="2"/>
  <c r="R285" i="2" s="1"/>
  <c r="J286" i="2"/>
  <c r="R286" i="2" s="1"/>
  <c r="J287" i="2"/>
  <c r="R287" i="2" s="1"/>
  <c r="J288" i="2"/>
  <c r="R288" i="2" s="1"/>
  <c r="J289" i="2"/>
  <c r="R289" i="2" s="1"/>
  <c r="J290" i="2"/>
  <c r="R290" i="2" s="1"/>
  <c r="J291" i="2"/>
  <c r="R291" i="2" s="1"/>
  <c r="J292" i="2"/>
  <c r="R292" i="2" s="1"/>
  <c r="J293" i="2"/>
  <c r="R293" i="2" s="1"/>
  <c r="J294" i="2"/>
  <c r="R294" i="2" s="1"/>
  <c r="J295" i="2"/>
  <c r="R295" i="2" s="1"/>
  <c r="J296" i="2"/>
  <c r="R296" i="2" s="1"/>
  <c r="J297" i="2"/>
  <c r="R297" i="2" s="1"/>
  <c r="J298" i="2"/>
  <c r="R298" i="2" s="1"/>
  <c r="J299" i="2"/>
  <c r="R299" i="2" s="1"/>
  <c r="J300" i="2"/>
  <c r="R300" i="2" s="1"/>
  <c r="J301" i="2"/>
  <c r="R301" i="2" s="1"/>
  <c r="J302" i="2"/>
  <c r="R302" i="2" s="1"/>
  <c r="J303" i="2"/>
  <c r="R303" i="2" s="1"/>
  <c r="J304" i="2"/>
  <c r="R304" i="2" s="1"/>
  <c r="J305" i="2"/>
  <c r="R305" i="2" s="1"/>
  <c r="J306" i="2"/>
  <c r="R306" i="2" s="1"/>
  <c r="J307" i="2"/>
  <c r="R307" i="2" s="1"/>
  <c r="J308" i="2"/>
  <c r="R308" i="2" s="1"/>
  <c r="J309" i="2"/>
  <c r="R309" i="2" s="1"/>
  <c r="J310" i="2"/>
  <c r="R310" i="2" s="1"/>
  <c r="J311" i="2"/>
  <c r="R311" i="2" s="1"/>
  <c r="J312" i="2"/>
  <c r="R312" i="2" s="1"/>
  <c r="J313" i="2"/>
  <c r="R313" i="2" s="1"/>
  <c r="J314" i="2"/>
  <c r="R314" i="2" s="1"/>
  <c r="J315" i="2"/>
  <c r="R315" i="2" s="1"/>
  <c r="J316" i="2"/>
  <c r="R316" i="2" s="1"/>
  <c r="J317" i="2"/>
  <c r="R317" i="2" s="1"/>
  <c r="J318" i="2"/>
  <c r="R318" i="2" s="1"/>
  <c r="J319" i="2"/>
  <c r="R319" i="2" s="1"/>
  <c r="J320" i="2"/>
  <c r="R320" i="2" s="1"/>
  <c r="J321" i="2"/>
  <c r="R321" i="2" s="1"/>
  <c r="J322" i="2"/>
  <c r="R322" i="2" s="1"/>
  <c r="J323" i="2"/>
  <c r="R323" i="2" s="1"/>
  <c r="J324" i="2"/>
  <c r="R324" i="2" s="1"/>
  <c r="J325" i="2"/>
  <c r="R325" i="2" s="1"/>
  <c r="J326" i="2"/>
  <c r="R326" i="2" s="1"/>
  <c r="J327" i="2"/>
  <c r="R327" i="2" s="1"/>
  <c r="J328" i="2"/>
  <c r="R328" i="2" s="1"/>
  <c r="J329" i="2"/>
  <c r="R329" i="2" s="1"/>
  <c r="J330" i="2"/>
  <c r="R330" i="2" s="1"/>
  <c r="J331" i="2"/>
  <c r="R331" i="2" s="1"/>
  <c r="J332" i="2"/>
  <c r="R332" i="2" s="1"/>
  <c r="J333" i="2"/>
  <c r="R333" i="2" s="1"/>
  <c r="J334" i="2"/>
  <c r="R334" i="2" s="1"/>
  <c r="J335" i="2"/>
  <c r="R335" i="2" s="1"/>
  <c r="J336" i="2"/>
  <c r="R336" i="2" s="1"/>
  <c r="J337" i="2"/>
  <c r="R337" i="2" s="1"/>
  <c r="J338" i="2"/>
  <c r="R338" i="2" s="1"/>
  <c r="J339" i="2"/>
  <c r="R339" i="2" s="1"/>
  <c r="J340" i="2"/>
  <c r="R340" i="2" s="1"/>
  <c r="J341" i="2"/>
  <c r="R341" i="2" s="1"/>
  <c r="J342" i="2"/>
  <c r="R342" i="2" s="1"/>
  <c r="J343" i="2"/>
  <c r="R343" i="2" s="1"/>
  <c r="J344" i="2"/>
  <c r="R344" i="2" s="1"/>
  <c r="J345" i="2"/>
  <c r="R345" i="2" s="1"/>
  <c r="J346" i="2"/>
  <c r="R346" i="2" s="1"/>
  <c r="J347" i="2"/>
  <c r="R347" i="2" s="1"/>
  <c r="J348" i="2"/>
  <c r="R348" i="2" s="1"/>
  <c r="J349" i="2"/>
  <c r="R349" i="2" s="1"/>
  <c r="J350" i="2"/>
  <c r="R350" i="2" s="1"/>
  <c r="J351" i="2"/>
  <c r="R351" i="2" s="1"/>
  <c r="J352" i="2"/>
  <c r="R352" i="2" s="1"/>
  <c r="J353" i="2"/>
  <c r="R353" i="2" s="1"/>
  <c r="J354" i="2"/>
  <c r="R354" i="2" s="1"/>
  <c r="J355" i="2"/>
  <c r="R355" i="2" s="1"/>
  <c r="J356" i="2"/>
  <c r="R356" i="2" s="1"/>
  <c r="J357" i="2"/>
  <c r="R357" i="2" s="1"/>
  <c r="J358" i="2"/>
  <c r="R358" i="2" s="1"/>
  <c r="J359" i="2"/>
  <c r="R359" i="2" s="1"/>
  <c r="J360" i="2"/>
  <c r="R360" i="2" s="1"/>
  <c r="J361" i="2"/>
  <c r="R361" i="2" s="1"/>
  <c r="J362" i="2"/>
  <c r="R362" i="2" s="1"/>
  <c r="J363" i="2"/>
  <c r="R363" i="2" s="1"/>
  <c r="J364" i="2"/>
  <c r="R364" i="2" s="1"/>
  <c r="J365" i="2"/>
  <c r="R365" i="2" s="1"/>
  <c r="J366" i="2"/>
  <c r="R366" i="2" s="1"/>
  <c r="J367" i="2"/>
  <c r="R367" i="2" s="1"/>
  <c r="J368" i="2"/>
  <c r="R368" i="2" s="1"/>
  <c r="J369" i="2"/>
  <c r="R369" i="2" s="1"/>
  <c r="J370" i="2"/>
  <c r="R370" i="2" s="1"/>
  <c r="J371" i="2"/>
  <c r="R371" i="2" s="1"/>
  <c r="J372" i="2"/>
  <c r="R372" i="2" s="1"/>
  <c r="J373" i="2"/>
  <c r="R373" i="2" s="1"/>
  <c r="J374" i="2"/>
  <c r="R374" i="2" s="1"/>
  <c r="J375" i="2"/>
  <c r="R375" i="2" s="1"/>
  <c r="J376" i="2"/>
  <c r="R376" i="2" s="1"/>
  <c r="J377" i="2"/>
  <c r="R377" i="2" s="1"/>
  <c r="J378" i="2"/>
  <c r="R378" i="2" s="1"/>
  <c r="J379" i="2"/>
  <c r="R379" i="2" s="1"/>
  <c r="J380" i="2"/>
  <c r="R380" i="2" s="1"/>
  <c r="J381" i="2"/>
  <c r="R381" i="2" s="1"/>
  <c r="J382" i="2"/>
  <c r="R382" i="2" s="1"/>
  <c r="J383" i="2"/>
  <c r="R383" i="2" s="1"/>
  <c r="J384" i="2"/>
  <c r="R384" i="2" s="1"/>
  <c r="J385" i="2"/>
  <c r="R385" i="2" s="1"/>
  <c r="J386" i="2"/>
  <c r="R386" i="2" s="1"/>
  <c r="J387" i="2"/>
  <c r="R387" i="2" s="1"/>
  <c r="J388" i="2"/>
  <c r="R388" i="2" s="1"/>
  <c r="J389" i="2"/>
  <c r="R389" i="2" s="1"/>
  <c r="J390" i="2"/>
  <c r="R390" i="2" s="1"/>
  <c r="J391" i="2"/>
  <c r="R391" i="2" s="1"/>
  <c r="J392" i="2"/>
  <c r="R392" i="2" s="1"/>
  <c r="J393" i="2"/>
  <c r="R393" i="2" s="1"/>
  <c r="J394" i="2"/>
  <c r="R394" i="2" s="1"/>
  <c r="J395" i="2"/>
  <c r="R395" i="2" s="1"/>
  <c r="J396" i="2"/>
  <c r="R396" i="2" s="1"/>
  <c r="J397" i="2"/>
  <c r="R397" i="2" s="1"/>
  <c r="J398" i="2"/>
  <c r="R398" i="2" s="1"/>
  <c r="J399" i="2"/>
  <c r="R399" i="2" s="1"/>
  <c r="J400" i="2"/>
  <c r="R400" i="2" s="1"/>
  <c r="J401" i="2"/>
  <c r="R401" i="2" s="1"/>
  <c r="J402" i="2"/>
  <c r="R402" i="2" s="1"/>
  <c r="J403" i="2"/>
  <c r="R403" i="2" s="1"/>
  <c r="J404" i="2"/>
  <c r="R404" i="2" s="1"/>
  <c r="J405" i="2"/>
  <c r="R405" i="2" s="1"/>
  <c r="J406" i="2"/>
  <c r="R406" i="2" s="1"/>
  <c r="J407" i="2"/>
  <c r="R407" i="2" s="1"/>
  <c r="J408" i="2"/>
  <c r="R408" i="2" s="1"/>
  <c r="J409" i="2"/>
  <c r="R409" i="2" s="1"/>
  <c r="J410" i="2"/>
  <c r="R410" i="2" s="1"/>
  <c r="J411" i="2"/>
  <c r="R411" i="2" s="1"/>
  <c r="J412" i="2"/>
  <c r="R412" i="2" s="1"/>
  <c r="J413" i="2"/>
  <c r="R413" i="2" s="1"/>
  <c r="J414" i="2"/>
  <c r="R414" i="2" s="1"/>
  <c r="J415" i="2"/>
  <c r="R415" i="2" s="1"/>
  <c r="J416" i="2"/>
  <c r="R416" i="2" s="1"/>
  <c r="J417" i="2"/>
  <c r="R417" i="2" s="1"/>
  <c r="J418" i="2"/>
  <c r="R418" i="2" s="1"/>
  <c r="J419" i="2"/>
  <c r="R419" i="2" s="1"/>
  <c r="J420" i="2"/>
  <c r="R420" i="2" s="1"/>
  <c r="J421" i="2"/>
  <c r="R421" i="2" s="1"/>
  <c r="J422" i="2"/>
  <c r="R422" i="2" s="1"/>
  <c r="J423" i="2"/>
  <c r="R423" i="2" s="1"/>
  <c r="J424" i="2"/>
  <c r="R424" i="2" s="1"/>
  <c r="J425" i="2"/>
  <c r="R425" i="2" s="1"/>
  <c r="J426" i="2"/>
  <c r="R426" i="2" s="1"/>
  <c r="J427" i="2"/>
  <c r="R427" i="2" s="1"/>
  <c r="J428" i="2"/>
  <c r="R428" i="2" s="1"/>
  <c r="J429" i="2"/>
  <c r="R429" i="2" s="1"/>
  <c r="J430" i="2"/>
  <c r="R430" i="2" s="1"/>
  <c r="J431" i="2"/>
  <c r="R431" i="2" s="1"/>
  <c r="J432" i="2"/>
  <c r="R432" i="2" s="1"/>
  <c r="J433" i="2"/>
  <c r="R433" i="2" s="1"/>
  <c r="J434" i="2"/>
  <c r="R434" i="2" s="1"/>
  <c r="J435" i="2"/>
  <c r="R435" i="2" s="1"/>
  <c r="J436" i="2"/>
  <c r="R436" i="2" s="1"/>
  <c r="J437" i="2"/>
  <c r="R437" i="2" s="1"/>
  <c r="J438" i="2"/>
  <c r="R438" i="2" s="1"/>
  <c r="J439" i="2"/>
  <c r="R439" i="2" s="1"/>
  <c r="J440" i="2"/>
  <c r="R440" i="2" s="1"/>
  <c r="J441" i="2"/>
  <c r="R441" i="2" s="1"/>
  <c r="J442" i="2"/>
  <c r="R442" i="2" s="1"/>
  <c r="J443" i="2"/>
  <c r="R443" i="2" s="1"/>
  <c r="J444" i="2"/>
  <c r="R444" i="2" s="1"/>
  <c r="J445" i="2"/>
  <c r="R445" i="2" s="1"/>
  <c r="J446" i="2"/>
  <c r="R446" i="2" s="1"/>
  <c r="J447" i="2"/>
  <c r="R447" i="2" s="1"/>
  <c r="J448" i="2"/>
  <c r="R448" i="2" s="1"/>
  <c r="J449" i="2"/>
  <c r="R449" i="2" s="1"/>
  <c r="J450" i="2"/>
  <c r="R450" i="2" s="1"/>
  <c r="J451" i="2"/>
  <c r="R451" i="2" s="1"/>
  <c r="J452" i="2"/>
  <c r="R452" i="2" s="1"/>
  <c r="J453" i="2"/>
  <c r="R453" i="2" s="1"/>
  <c r="J454" i="2"/>
  <c r="R454" i="2" s="1"/>
  <c r="J455" i="2"/>
  <c r="R455" i="2" s="1"/>
  <c r="J456" i="2"/>
  <c r="R456" i="2" s="1"/>
  <c r="J457" i="2"/>
  <c r="R457" i="2" s="1"/>
  <c r="J458" i="2"/>
  <c r="R458" i="2" s="1"/>
  <c r="J459" i="2"/>
  <c r="R459" i="2" s="1"/>
  <c r="J460" i="2"/>
  <c r="R460" i="2" s="1"/>
  <c r="J461" i="2"/>
  <c r="R461" i="2" s="1"/>
  <c r="J462" i="2"/>
  <c r="R462" i="2" s="1"/>
  <c r="J463" i="2"/>
  <c r="R463" i="2" s="1"/>
  <c r="J464" i="2"/>
  <c r="R464" i="2" s="1"/>
  <c r="J465" i="2"/>
  <c r="R465" i="2" s="1"/>
  <c r="J466" i="2"/>
  <c r="R466" i="2" s="1"/>
  <c r="J467" i="2"/>
  <c r="R467" i="2" s="1"/>
  <c r="J468" i="2"/>
  <c r="R468" i="2" s="1"/>
  <c r="J469" i="2"/>
  <c r="R469" i="2" s="1"/>
  <c r="J470" i="2"/>
  <c r="R470" i="2" s="1"/>
  <c r="J471" i="2"/>
  <c r="R471" i="2" s="1"/>
  <c r="J472" i="2"/>
  <c r="R472" i="2" s="1"/>
  <c r="J473" i="2"/>
  <c r="R473" i="2" s="1"/>
  <c r="J474" i="2"/>
  <c r="R474" i="2" s="1"/>
  <c r="J475" i="2"/>
  <c r="R475" i="2" s="1"/>
  <c r="J476" i="2"/>
  <c r="R476" i="2" s="1"/>
  <c r="J477" i="2"/>
  <c r="R477" i="2" s="1"/>
  <c r="J478" i="2"/>
  <c r="R478" i="2" s="1"/>
  <c r="J479" i="2"/>
  <c r="R479" i="2" s="1"/>
  <c r="J480" i="2"/>
  <c r="R480" i="2" s="1"/>
  <c r="J481" i="2"/>
  <c r="R481" i="2" s="1"/>
  <c r="J482" i="2"/>
  <c r="R482" i="2" s="1"/>
  <c r="J483" i="2"/>
  <c r="R483" i="2" s="1"/>
  <c r="J484" i="2"/>
  <c r="R484" i="2" s="1"/>
  <c r="J485" i="2"/>
  <c r="R485" i="2" s="1"/>
  <c r="J486" i="2"/>
  <c r="R486" i="2" s="1"/>
  <c r="J487" i="2"/>
  <c r="R487" i="2" s="1"/>
  <c r="J488" i="2"/>
  <c r="R488" i="2" s="1"/>
  <c r="J489" i="2"/>
  <c r="R489" i="2" s="1"/>
  <c r="J490" i="2"/>
  <c r="R490" i="2" s="1"/>
  <c r="J491" i="2"/>
  <c r="R491" i="2" s="1"/>
  <c r="J492" i="2"/>
  <c r="R492" i="2" s="1"/>
  <c r="J493" i="2"/>
  <c r="R493" i="2" s="1"/>
  <c r="J494" i="2"/>
  <c r="R494" i="2" s="1"/>
  <c r="J495" i="2"/>
  <c r="R495" i="2" s="1"/>
  <c r="J496" i="2"/>
  <c r="R496" i="2" s="1"/>
  <c r="J497" i="2"/>
  <c r="R497" i="2" s="1"/>
  <c r="J498" i="2"/>
  <c r="R498" i="2" s="1"/>
  <c r="J499" i="2"/>
  <c r="R499" i="2" s="1"/>
  <c r="J500" i="2"/>
  <c r="R500" i="2" s="1"/>
  <c r="J501" i="2"/>
  <c r="R501" i="2" s="1"/>
  <c r="J502" i="2"/>
  <c r="R502" i="2" s="1"/>
  <c r="J503" i="2"/>
  <c r="R503" i="2" s="1"/>
  <c r="J504" i="2"/>
  <c r="R504" i="2" s="1"/>
  <c r="J505" i="2"/>
  <c r="R505" i="2" s="1"/>
  <c r="J506" i="2"/>
  <c r="R506" i="2" s="1"/>
  <c r="J507" i="2"/>
  <c r="R507" i="2" s="1"/>
  <c r="J508" i="2"/>
  <c r="R508" i="2" s="1"/>
  <c r="J509" i="2"/>
  <c r="R509" i="2" s="1"/>
  <c r="J510" i="2"/>
  <c r="R510" i="2" s="1"/>
  <c r="J511" i="2"/>
  <c r="R511" i="2" s="1"/>
  <c r="J512" i="2"/>
  <c r="R512" i="2" s="1"/>
  <c r="J513" i="2"/>
  <c r="R513" i="2" s="1"/>
  <c r="J514" i="2"/>
  <c r="R514" i="2" s="1"/>
  <c r="J515" i="2"/>
  <c r="R515" i="2" s="1"/>
  <c r="J516" i="2"/>
  <c r="R516" i="2" s="1"/>
  <c r="J517" i="2"/>
  <c r="R517" i="2" s="1"/>
  <c r="J518" i="2"/>
  <c r="R518" i="2" s="1"/>
  <c r="J519" i="2"/>
  <c r="R519" i="2" s="1"/>
  <c r="J520" i="2"/>
  <c r="R520" i="2" s="1"/>
  <c r="J521" i="2"/>
  <c r="R521" i="2" s="1"/>
  <c r="J522" i="2"/>
  <c r="R522" i="2" s="1"/>
  <c r="J523" i="2"/>
  <c r="R523" i="2" s="1"/>
  <c r="J524" i="2"/>
  <c r="R524" i="2" s="1"/>
  <c r="J525" i="2"/>
  <c r="R525" i="2" s="1"/>
  <c r="J526" i="2"/>
  <c r="R526" i="2" s="1"/>
  <c r="J527" i="2"/>
  <c r="R527" i="2" s="1"/>
  <c r="J528" i="2"/>
  <c r="R528" i="2" s="1"/>
  <c r="J529" i="2"/>
  <c r="R529" i="2" s="1"/>
  <c r="J530" i="2"/>
  <c r="R530" i="2" s="1"/>
  <c r="J531" i="2"/>
  <c r="R531" i="2" s="1"/>
  <c r="J532" i="2"/>
  <c r="R532" i="2" s="1"/>
  <c r="J533" i="2"/>
  <c r="R533" i="2" s="1"/>
  <c r="J534" i="2"/>
  <c r="R534" i="2" s="1"/>
  <c r="J535" i="2"/>
  <c r="R535" i="2" s="1"/>
  <c r="J536" i="2"/>
  <c r="R536" i="2" s="1"/>
  <c r="J537" i="2"/>
  <c r="R537" i="2" s="1"/>
  <c r="J538" i="2"/>
  <c r="R538" i="2" s="1"/>
  <c r="J539" i="2"/>
  <c r="R539" i="2" s="1"/>
  <c r="J540" i="2"/>
  <c r="R540" i="2" s="1"/>
  <c r="J541" i="2"/>
  <c r="R541" i="2" s="1"/>
  <c r="J542" i="2"/>
  <c r="R542" i="2" s="1"/>
  <c r="J543" i="2"/>
  <c r="R543" i="2" s="1"/>
  <c r="J544" i="2"/>
  <c r="R544" i="2" s="1"/>
  <c r="J545" i="2"/>
  <c r="R545" i="2" s="1"/>
  <c r="J546" i="2"/>
  <c r="R546" i="2" s="1"/>
  <c r="J547" i="2"/>
  <c r="R547" i="2" s="1"/>
  <c r="J548" i="2"/>
  <c r="R548" i="2" s="1"/>
  <c r="J549" i="2"/>
  <c r="R549" i="2" s="1"/>
  <c r="J550" i="2"/>
  <c r="R550" i="2" s="1"/>
  <c r="J551" i="2"/>
  <c r="R551" i="2" s="1"/>
  <c r="J552" i="2"/>
  <c r="R552" i="2" s="1"/>
  <c r="J553" i="2"/>
  <c r="R553" i="2" s="1"/>
  <c r="J554" i="2"/>
  <c r="R554" i="2" s="1"/>
  <c r="J555" i="2"/>
  <c r="R555" i="2" s="1"/>
  <c r="J556" i="2"/>
  <c r="R556" i="2" s="1"/>
  <c r="J557" i="2"/>
  <c r="R557" i="2" s="1"/>
  <c r="J558" i="2"/>
  <c r="R558" i="2" s="1"/>
  <c r="J559" i="2"/>
  <c r="R559" i="2" s="1"/>
  <c r="J560" i="2"/>
  <c r="R560" i="2" s="1"/>
  <c r="J561" i="2"/>
  <c r="R561" i="2" s="1"/>
  <c r="J562" i="2"/>
  <c r="R562" i="2" s="1"/>
  <c r="J563" i="2"/>
  <c r="R563" i="2" s="1"/>
  <c r="J564" i="2"/>
  <c r="R564" i="2" s="1"/>
  <c r="J565" i="2"/>
  <c r="R565" i="2" s="1"/>
  <c r="J566" i="2"/>
  <c r="R566" i="2" s="1"/>
  <c r="J567" i="2"/>
  <c r="R567" i="2" s="1"/>
  <c r="J568" i="2"/>
  <c r="R568" i="2" s="1"/>
  <c r="J569" i="2"/>
  <c r="R569" i="2" s="1"/>
  <c r="J570" i="2"/>
  <c r="R570" i="2" s="1"/>
  <c r="J571" i="2"/>
  <c r="R571" i="2" s="1"/>
  <c r="J572" i="2"/>
  <c r="R572" i="2" s="1"/>
  <c r="J573" i="2"/>
  <c r="R573" i="2" s="1"/>
  <c r="J574" i="2"/>
  <c r="R574" i="2" s="1"/>
  <c r="J575" i="2"/>
  <c r="R575" i="2" s="1"/>
  <c r="J576" i="2"/>
  <c r="R576" i="2" s="1"/>
  <c r="J577" i="2"/>
  <c r="R577" i="2" s="1"/>
  <c r="J578" i="2"/>
  <c r="R578" i="2" s="1"/>
  <c r="J579" i="2"/>
  <c r="R579" i="2" s="1"/>
  <c r="J580" i="2"/>
  <c r="R580" i="2" s="1"/>
  <c r="J581" i="2"/>
  <c r="R581" i="2" s="1"/>
  <c r="J582" i="2"/>
  <c r="R582" i="2" s="1"/>
  <c r="J583" i="2"/>
  <c r="R583" i="2" s="1"/>
  <c r="J584" i="2"/>
  <c r="R584" i="2" s="1"/>
  <c r="J585" i="2"/>
  <c r="R585" i="2" s="1"/>
  <c r="J586" i="2"/>
  <c r="R586" i="2" s="1"/>
  <c r="J587" i="2"/>
  <c r="R587" i="2" s="1"/>
  <c r="J588" i="2"/>
  <c r="R588" i="2" s="1"/>
  <c r="J589" i="2"/>
  <c r="R589" i="2" s="1"/>
  <c r="J591" i="2"/>
  <c r="R591" i="2" s="1"/>
  <c r="J592" i="2"/>
  <c r="R592" i="2" s="1"/>
  <c r="J593" i="2"/>
  <c r="R593" i="2" s="1"/>
  <c r="J594" i="2"/>
  <c r="R594" i="2" s="1"/>
  <c r="J595" i="2"/>
  <c r="R595" i="2" s="1"/>
  <c r="J596" i="2"/>
  <c r="R596" i="2" s="1"/>
  <c r="J597" i="2"/>
  <c r="R597" i="2" s="1"/>
  <c r="J599" i="2"/>
  <c r="R599" i="2" s="1"/>
  <c r="J600" i="2"/>
  <c r="R600" i="2" s="1"/>
  <c r="J602" i="2"/>
  <c r="R602" i="2" s="1"/>
  <c r="J604" i="2"/>
  <c r="R604" i="2" s="1"/>
  <c r="J605" i="2"/>
  <c r="R605" i="2" s="1"/>
  <c r="J606" i="2"/>
  <c r="R606" i="2" s="1"/>
  <c r="J603" i="2"/>
  <c r="R603" i="2" s="1"/>
  <c r="J607" i="2"/>
  <c r="R607" i="2" s="1"/>
  <c r="J608" i="2"/>
  <c r="R608" i="2" s="1"/>
  <c r="J609" i="2"/>
  <c r="R609" i="2" s="1"/>
  <c r="J611" i="2"/>
  <c r="R611" i="2" s="1"/>
  <c r="J612" i="2"/>
  <c r="R612" i="2" s="1"/>
  <c r="J614" i="2"/>
  <c r="R614" i="2" s="1"/>
  <c r="J613" i="2"/>
  <c r="R613" i="2" s="1"/>
  <c r="J615" i="2"/>
  <c r="R615" i="2" s="1"/>
  <c r="J616" i="2"/>
  <c r="R616" i="2" s="1"/>
  <c r="J617" i="2"/>
  <c r="R617" i="2" s="1"/>
  <c r="J618" i="2"/>
  <c r="R618" i="2" s="1"/>
  <c r="J620" i="2"/>
  <c r="R620" i="2" s="1"/>
  <c r="J621" i="2"/>
  <c r="R621" i="2" s="1"/>
  <c r="J622" i="2"/>
  <c r="R622" i="2" s="1"/>
  <c r="J623" i="2"/>
  <c r="R623" i="2" s="1"/>
  <c r="J624" i="2"/>
  <c r="R624" i="2" s="1"/>
  <c r="J625" i="2"/>
  <c r="R625" i="2" s="1"/>
  <c r="J626" i="2"/>
  <c r="R626" i="2" s="1"/>
  <c r="J628" i="2"/>
  <c r="R628" i="2" s="1"/>
  <c r="J629" i="2"/>
  <c r="R629" i="2" s="1"/>
  <c r="J630" i="2"/>
  <c r="R630" i="2" s="1"/>
  <c r="J631" i="2"/>
  <c r="R631" i="2" s="1"/>
  <c r="J632" i="2"/>
  <c r="R632" i="2" s="1"/>
  <c r="J633" i="2"/>
  <c r="R633" i="2" s="1"/>
  <c r="J634" i="2"/>
  <c r="R634" i="2" s="1"/>
  <c r="J734" i="2"/>
  <c r="R734" i="2" s="1"/>
  <c r="J736" i="2"/>
  <c r="R736" i="2" s="1"/>
  <c r="J590" i="2"/>
  <c r="R590" i="2" s="1"/>
  <c r="J598" i="2"/>
  <c r="R598" i="2" s="1"/>
  <c r="J601" i="2"/>
  <c r="R601" i="2" s="1"/>
  <c r="J619" i="2"/>
  <c r="R619" i="2" s="1"/>
  <c r="J635" i="2"/>
  <c r="R635" i="2" s="1"/>
  <c r="J636" i="2"/>
  <c r="R636" i="2" s="1"/>
  <c r="J637" i="2"/>
  <c r="R637" i="2" s="1"/>
  <c r="J638" i="2"/>
  <c r="R638" i="2" s="1"/>
  <c r="J639" i="2"/>
  <c r="R639" i="2" s="1"/>
  <c r="J640" i="2"/>
  <c r="R640" i="2" s="1"/>
  <c r="J641" i="2"/>
  <c r="R641" i="2" s="1"/>
  <c r="J642" i="2"/>
  <c r="R642" i="2" s="1"/>
  <c r="J643" i="2"/>
  <c r="R643" i="2" s="1"/>
  <c r="J644" i="2"/>
  <c r="R644" i="2" s="1"/>
  <c r="J646" i="2"/>
  <c r="R646" i="2" s="1"/>
  <c r="J647" i="2"/>
  <c r="R647" i="2" s="1"/>
  <c r="J648" i="2"/>
  <c r="R648" i="2" s="1"/>
  <c r="J650" i="2"/>
  <c r="R650" i="2" s="1"/>
  <c r="J651" i="2"/>
  <c r="R651" i="2" s="1"/>
  <c r="J652" i="2"/>
  <c r="R652" i="2" s="1"/>
  <c r="J649" i="2"/>
  <c r="R649" i="2" s="1"/>
  <c r="J653" i="2"/>
  <c r="R653" i="2" s="1"/>
  <c r="J654" i="2"/>
  <c r="R654" i="2" s="1"/>
  <c r="J655" i="2"/>
  <c r="R655" i="2" s="1"/>
  <c r="J656" i="2"/>
  <c r="R656" i="2" s="1"/>
  <c r="J657" i="2"/>
  <c r="R657" i="2" s="1"/>
  <c r="J659" i="2"/>
  <c r="R659" i="2" s="1"/>
  <c r="J660" i="2"/>
  <c r="R660" i="2" s="1"/>
  <c r="J662" i="2"/>
  <c r="R662" i="2" s="1"/>
  <c r="J661" i="2"/>
  <c r="R661" i="2" s="1"/>
  <c r="J663" i="2"/>
  <c r="R663" i="2" s="1"/>
  <c r="J665" i="2"/>
  <c r="R665" i="2" s="1"/>
  <c r="J666" i="2"/>
  <c r="R666" i="2" s="1"/>
  <c r="J664" i="2"/>
  <c r="R664" i="2" s="1"/>
  <c r="J667" i="2"/>
  <c r="R667" i="2" s="1"/>
  <c r="J668" i="2"/>
  <c r="R668" i="2" s="1"/>
  <c r="J670" i="2"/>
  <c r="R670" i="2" s="1"/>
  <c r="J671" i="2"/>
  <c r="R671" i="2" s="1"/>
  <c r="J672" i="2"/>
  <c r="R672" i="2" s="1"/>
  <c r="J673" i="2"/>
  <c r="R673" i="2" s="1"/>
  <c r="J674" i="2"/>
  <c r="R674" i="2" s="1"/>
  <c r="J675" i="2"/>
  <c r="R675" i="2" s="1"/>
  <c r="J676" i="2"/>
  <c r="R676" i="2" s="1"/>
  <c r="J678" i="2"/>
  <c r="R678" i="2" s="1"/>
  <c r="J679" i="2"/>
  <c r="R679" i="2" s="1"/>
  <c r="J680" i="2"/>
  <c r="R680" i="2" s="1"/>
  <c r="J681" i="2"/>
  <c r="R681" i="2" s="1"/>
  <c r="J683" i="2"/>
  <c r="R683" i="2" s="1"/>
  <c r="J684" i="2"/>
  <c r="R684" i="2" s="1"/>
  <c r="J686" i="2"/>
  <c r="R686" i="2" s="1"/>
  <c r="J738" i="2"/>
  <c r="R738" i="2" s="1"/>
  <c r="J739" i="2"/>
  <c r="R739" i="2" s="1"/>
  <c r="J740" i="2"/>
  <c r="R740" i="2" s="1"/>
  <c r="J669" i="2"/>
  <c r="R669" i="2" s="1"/>
  <c r="J682" i="2"/>
  <c r="R682" i="2" s="1"/>
  <c r="J685" i="2"/>
  <c r="R685" i="2" s="1"/>
  <c r="J29" i="2"/>
  <c r="R29" i="2" s="1"/>
  <c r="J30" i="2"/>
  <c r="R30" i="2" s="1"/>
  <c r="J43" i="2"/>
  <c r="R43" i="2" s="1"/>
  <c r="J63" i="2"/>
  <c r="R63" i="2" s="1"/>
  <c r="J72" i="2"/>
  <c r="R72" i="2" s="1"/>
  <c r="J74" i="2"/>
  <c r="R74" i="2" s="1"/>
  <c r="J693" i="2"/>
  <c r="R693" i="2" s="1"/>
  <c r="J694" i="2"/>
  <c r="R694" i="2" s="1"/>
  <c r="J695" i="2"/>
  <c r="R695" i="2" s="1"/>
  <c r="J696" i="2"/>
  <c r="R696" i="2" s="1"/>
  <c r="J15" i="2"/>
  <c r="R15" i="2" s="1"/>
  <c r="J16" i="5"/>
  <c r="R16" i="5" s="1"/>
  <c r="J17" i="5"/>
  <c r="R17" i="5" s="1"/>
  <c r="J18" i="5"/>
  <c r="R18" i="5" s="1"/>
  <c r="J19" i="5"/>
  <c r="R19" i="5" s="1"/>
  <c r="J20" i="5"/>
  <c r="R20" i="5" s="1"/>
  <c r="J21" i="5"/>
  <c r="R21" i="5" s="1"/>
  <c r="J22" i="5"/>
  <c r="R22" i="5" s="1"/>
  <c r="J23" i="5"/>
  <c r="R23" i="5" s="1"/>
  <c r="J24" i="5"/>
  <c r="R24" i="5" s="1"/>
  <c r="J25" i="5"/>
  <c r="R25" i="5" s="1"/>
  <c r="J26" i="5"/>
  <c r="R26" i="5" s="1"/>
  <c r="J27" i="5"/>
  <c r="R27" i="5" s="1"/>
  <c r="J28" i="5"/>
  <c r="R28" i="5" s="1"/>
  <c r="J29" i="5"/>
  <c r="R29" i="5" s="1"/>
  <c r="J30" i="5"/>
  <c r="R30" i="5" s="1"/>
  <c r="J31" i="5"/>
  <c r="R31" i="5" s="1"/>
  <c r="J32" i="5"/>
  <c r="R32" i="5" s="1"/>
  <c r="J33" i="5"/>
  <c r="R33" i="5" s="1"/>
  <c r="J34" i="5"/>
  <c r="R34" i="5" s="1"/>
  <c r="J35" i="5"/>
  <c r="R35" i="5" s="1"/>
  <c r="J36" i="5"/>
  <c r="R36" i="5" s="1"/>
  <c r="J37" i="5"/>
  <c r="R37" i="5" s="1"/>
  <c r="J38" i="5"/>
  <c r="R38" i="5" s="1"/>
  <c r="J39" i="5"/>
  <c r="R39" i="5" s="1"/>
  <c r="J40" i="5"/>
  <c r="R40" i="5" s="1"/>
  <c r="J41" i="5"/>
  <c r="R41" i="5" s="1"/>
  <c r="J42" i="5"/>
  <c r="R42" i="5" s="1"/>
  <c r="J43" i="5"/>
  <c r="R43" i="5" s="1"/>
  <c r="J44" i="5"/>
  <c r="R44" i="5" s="1"/>
  <c r="J45" i="5"/>
  <c r="R45" i="5" s="1"/>
  <c r="J46" i="5"/>
  <c r="R46" i="5" s="1"/>
  <c r="J47" i="5"/>
  <c r="R47" i="5" s="1"/>
  <c r="J48" i="5"/>
  <c r="R48" i="5" s="1"/>
  <c r="J49" i="5"/>
  <c r="R49" i="5" s="1"/>
  <c r="J50" i="5"/>
  <c r="R50" i="5" s="1"/>
  <c r="J51" i="5"/>
  <c r="R51" i="5" s="1"/>
  <c r="J52" i="5"/>
  <c r="R52" i="5" s="1"/>
  <c r="J53" i="5"/>
  <c r="R53" i="5" s="1"/>
  <c r="J54" i="5"/>
  <c r="R54" i="5" s="1"/>
  <c r="J55" i="5"/>
  <c r="R55" i="5" s="1"/>
  <c r="J56" i="5"/>
  <c r="R56" i="5" s="1"/>
  <c r="J57" i="5"/>
  <c r="R57" i="5" s="1"/>
  <c r="J58" i="5"/>
  <c r="R58" i="5" s="1"/>
  <c r="J59" i="5"/>
  <c r="R59" i="5" s="1"/>
  <c r="J60" i="5"/>
  <c r="R60" i="5" s="1"/>
  <c r="J61" i="5"/>
  <c r="R61" i="5" s="1"/>
  <c r="J62" i="5"/>
  <c r="R62" i="5" s="1"/>
  <c r="J63" i="5"/>
  <c r="R63" i="5" s="1"/>
  <c r="J64" i="5"/>
  <c r="R64" i="5" s="1"/>
  <c r="J65" i="5"/>
  <c r="R65" i="5" s="1"/>
  <c r="J66" i="5"/>
  <c r="R66" i="5" s="1"/>
  <c r="J67" i="5"/>
  <c r="R67" i="5" s="1"/>
  <c r="J68" i="5"/>
  <c r="R68" i="5" s="1"/>
  <c r="J69" i="5"/>
  <c r="R69" i="5" s="1"/>
  <c r="J70" i="5"/>
  <c r="R70" i="5" s="1"/>
  <c r="J71" i="5"/>
  <c r="R71" i="5" s="1"/>
  <c r="J72" i="5"/>
  <c r="R72" i="5" s="1"/>
  <c r="J73" i="5"/>
  <c r="R73" i="5" s="1"/>
  <c r="J74" i="5"/>
  <c r="R74" i="5" s="1"/>
  <c r="J75" i="5"/>
  <c r="R75" i="5" s="1"/>
  <c r="J76" i="5"/>
  <c r="R76" i="5" s="1"/>
  <c r="J77" i="5"/>
  <c r="R77" i="5" s="1"/>
  <c r="J78" i="5"/>
  <c r="R78" i="5" s="1"/>
  <c r="J79" i="5"/>
  <c r="R79" i="5" s="1"/>
  <c r="J80" i="5"/>
  <c r="R80" i="5" s="1"/>
  <c r="J81" i="5"/>
  <c r="R81" i="5" s="1"/>
  <c r="J82" i="5"/>
  <c r="R82" i="5" s="1"/>
  <c r="J83" i="5"/>
  <c r="R83" i="5" s="1"/>
  <c r="J84" i="5"/>
  <c r="R84" i="5" s="1"/>
  <c r="J85" i="5"/>
  <c r="R85" i="5" s="1"/>
  <c r="J86" i="5"/>
  <c r="R86" i="5" s="1"/>
  <c r="J87" i="5"/>
  <c r="R87" i="5" s="1"/>
  <c r="J88" i="5"/>
  <c r="R88" i="5" s="1"/>
  <c r="J89" i="5"/>
  <c r="R89" i="5" s="1"/>
  <c r="J90" i="5"/>
  <c r="R90" i="5" s="1"/>
  <c r="J91" i="5"/>
  <c r="R91" i="5" s="1"/>
  <c r="J92" i="5"/>
  <c r="R92" i="5" s="1"/>
  <c r="J93" i="5"/>
  <c r="R93" i="5" s="1"/>
  <c r="J94" i="5"/>
  <c r="R94" i="5" s="1"/>
  <c r="J95" i="5"/>
  <c r="R95" i="5" s="1"/>
  <c r="J96" i="5"/>
  <c r="R96" i="5" s="1"/>
  <c r="J97" i="5"/>
  <c r="R97" i="5" s="1"/>
  <c r="J98" i="5"/>
  <c r="R98" i="5" s="1"/>
  <c r="J99" i="5"/>
  <c r="R99" i="5" s="1"/>
  <c r="J100" i="5"/>
  <c r="R100" i="5" s="1"/>
  <c r="J101" i="5"/>
  <c r="R101" i="5" s="1"/>
  <c r="J102" i="5"/>
  <c r="R102" i="5" s="1"/>
  <c r="J103" i="5"/>
  <c r="R103" i="5" s="1"/>
  <c r="J104" i="5"/>
  <c r="R104" i="5" s="1"/>
  <c r="J105" i="5"/>
  <c r="R105" i="5" s="1"/>
  <c r="J106" i="5"/>
  <c r="R106" i="5" s="1"/>
  <c r="J107" i="5"/>
  <c r="R107" i="5" s="1"/>
  <c r="J108" i="5"/>
  <c r="R108" i="5" s="1"/>
  <c r="J109" i="5"/>
  <c r="R109" i="5" s="1"/>
  <c r="J110" i="5"/>
  <c r="R110" i="5" s="1"/>
  <c r="J111" i="5"/>
  <c r="R111" i="5" s="1"/>
  <c r="J112" i="5"/>
  <c r="R112" i="5" s="1"/>
  <c r="J113" i="5"/>
  <c r="R113" i="5" s="1"/>
  <c r="J114" i="5"/>
  <c r="R114" i="5" s="1"/>
  <c r="J115" i="5"/>
  <c r="R115" i="5" s="1"/>
  <c r="J116" i="5"/>
  <c r="R116" i="5" s="1"/>
  <c r="J117" i="5"/>
  <c r="R117" i="5" s="1"/>
  <c r="J118" i="5"/>
  <c r="R118" i="5" s="1"/>
  <c r="J119" i="5"/>
  <c r="R119" i="5" s="1"/>
  <c r="J120" i="5"/>
  <c r="R120" i="5" s="1"/>
  <c r="J121" i="5"/>
  <c r="R121" i="5" s="1"/>
  <c r="J122" i="5"/>
  <c r="R122" i="5" s="1"/>
  <c r="J123" i="5"/>
  <c r="R123" i="5" s="1"/>
  <c r="J124" i="5"/>
  <c r="R124" i="5" s="1"/>
  <c r="J125" i="5"/>
  <c r="R125" i="5" s="1"/>
  <c r="J126" i="5"/>
  <c r="R126" i="5" s="1"/>
  <c r="J127" i="5"/>
  <c r="R127" i="5" s="1"/>
  <c r="J128" i="5"/>
  <c r="R128" i="5" s="1"/>
  <c r="J129" i="5"/>
  <c r="R129" i="5" s="1"/>
  <c r="J130" i="5"/>
  <c r="R130" i="5" s="1"/>
  <c r="J131" i="5"/>
  <c r="R131" i="5" s="1"/>
  <c r="J132" i="5"/>
  <c r="R132" i="5" s="1"/>
  <c r="J133" i="5"/>
  <c r="R133" i="5" s="1"/>
  <c r="J134" i="5"/>
  <c r="R134" i="5" s="1"/>
  <c r="J135" i="5"/>
  <c r="R135" i="5" s="1"/>
  <c r="J136" i="5"/>
  <c r="R136" i="5" s="1"/>
  <c r="J137" i="5"/>
  <c r="R137" i="5" s="1"/>
  <c r="J138" i="5"/>
  <c r="R138" i="5" s="1"/>
  <c r="J139" i="5"/>
  <c r="R139" i="5" s="1"/>
  <c r="J140" i="5"/>
  <c r="R140" i="5" s="1"/>
  <c r="J141" i="5"/>
  <c r="R141" i="5" s="1"/>
  <c r="J142" i="5"/>
  <c r="R142" i="5" s="1"/>
  <c r="J143" i="5"/>
  <c r="R143" i="5" s="1"/>
  <c r="J144" i="5"/>
  <c r="R144" i="5" s="1"/>
  <c r="J145" i="5"/>
  <c r="R145" i="5" s="1"/>
  <c r="J146" i="5"/>
  <c r="R146" i="5" s="1"/>
  <c r="J147" i="5"/>
  <c r="R147" i="5" s="1"/>
  <c r="J148" i="5"/>
  <c r="R148" i="5" s="1"/>
  <c r="J149" i="5"/>
  <c r="R149" i="5" s="1"/>
  <c r="J150" i="5"/>
  <c r="R150" i="5" s="1"/>
  <c r="J151" i="5"/>
  <c r="R151" i="5" s="1"/>
  <c r="J152" i="5"/>
  <c r="R152" i="5" s="1"/>
  <c r="J153" i="5"/>
  <c r="R153" i="5" s="1"/>
  <c r="J154" i="5"/>
  <c r="R154" i="5" s="1"/>
  <c r="J155" i="5"/>
  <c r="R155" i="5" s="1"/>
  <c r="J156" i="5"/>
  <c r="R156" i="5" s="1"/>
  <c r="J157" i="5"/>
  <c r="R157" i="5" s="1"/>
  <c r="J158" i="5"/>
  <c r="R158" i="5" s="1"/>
  <c r="J159" i="5"/>
  <c r="R159" i="5" s="1"/>
  <c r="J160" i="5"/>
  <c r="R160" i="5" s="1"/>
  <c r="J161" i="5"/>
  <c r="R161" i="5" s="1"/>
  <c r="J162" i="5"/>
  <c r="R162" i="5" s="1"/>
  <c r="J163" i="5"/>
  <c r="R163" i="5" s="1"/>
  <c r="J164" i="5"/>
  <c r="R164" i="5" s="1"/>
  <c r="J165" i="5"/>
  <c r="R165" i="5" s="1"/>
  <c r="J166" i="5"/>
  <c r="R166" i="5" s="1"/>
  <c r="J167" i="5"/>
  <c r="R167" i="5" s="1"/>
  <c r="J168" i="5"/>
  <c r="R168" i="5" s="1"/>
  <c r="J169" i="5"/>
  <c r="R169" i="5" s="1"/>
  <c r="J170" i="5"/>
  <c r="R170" i="5" s="1"/>
  <c r="J171" i="5"/>
  <c r="R171" i="5" s="1"/>
  <c r="J172" i="5"/>
  <c r="R172" i="5" s="1"/>
  <c r="J173" i="5"/>
  <c r="R173" i="5" s="1"/>
  <c r="J174" i="5"/>
  <c r="R174" i="5" s="1"/>
  <c r="J175" i="5"/>
  <c r="R175" i="5" s="1"/>
  <c r="J176" i="5"/>
  <c r="R176" i="5" s="1"/>
  <c r="J177" i="5"/>
  <c r="R177" i="5" s="1"/>
  <c r="J178" i="5"/>
  <c r="R178" i="5" s="1"/>
  <c r="J179" i="5"/>
  <c r="R179" i="5" s="1"/>
  <c r="J180" i="5"/>
  <c r="R180" i="5" s="1"/>
  <c r="J181" i="5"/>
  <c r="R181" i="5" s="1"/>
  <c r="J182" i="5"/>
  <c r="R182" i="5" s="1"/>
  <c r="J183" i="5"/>
  <c r="R183" i="5" s="1"/>
  <c r="J184" i="5"/>
  <c r="R184" i="5" s="1"/>
  <c r="J185" i="5"/>
  <c r="R185" i="5" s="1"/>
  <c r="J186" i="5"/>
  <c r="R186" i="5" s="1"/>
  <c r="J187" i="5"/>
  <c r="R187" i="5" s="1"/>
  <c r="J188" i="5"/>
  <c r="R188" i="5" s="1"/>
  <c r="J189" i="5"/>
  <c r="R189" i="5" s="1"/>
  <c r="J190" i="5"/>
  <c r="R190" i="5" s="1"/>
  <c r="J191" i="5"/>
  <c r="R191" i="5" s="1"/>
  <c r="J192" i="5"/>
  <c r="R192" i="5" s="1"/>
  <c r="J193" i="5"/>
  <c r="R193" i="5" s="1"/>
  <c r="J194" i="5"/>
  <c r="R194" i="5" s="1"/>
  <c r="J195" i="5"/>
  <c r="R195" i="5" s="1"/>
  <c r="J196" i="5"/>
  <c r="R196" i="5" s="1"/>
  <c r="J197" i="5"/>
  <c r="R197" i="5" s="1"/>
  <c r="J198" i="5"/>
  <c r="R198" i="5" s="1"/>
  <c r="J199" i="5"/>
  <c r="R199" i="5" s="1"/>
  <c r="J200" i="5"/>
  <c r="R200" i="5" s="1"/>
  <c r="J201" i="5"/>
  <c r="R201" i="5" s="1"/>
  <c r="J202" i="5"/>
  <c r="R202" i="5" s="1"/>
  <c r="J203" i="5"/>
  <c r="R203" i="5" s="1"/>
  <c r="J204" i="5"/>
  <c r="R204" i="5" s="1"/>
  <c r="J205" i="5"/>
  <c r="R205" i="5" s="1"/>
  <c r="J206" i="5"/>
  <c r="R206" i="5" s="1"/>
  <c r="J207" i="5"/>
  <c r="R207" i="5" s="1"/>
  <c r="J208" i="5"/>
  <c r="R208" i="5" s="1"/>
  <c r="J209" i="5"/>
  <c r="R209" i="5" s="1"/>
  <c r="J210" i="5"/>
  <c r="R210" i="5" s="1"/>
  <c r="J211" i="5"/>
  <c r="R211" i="5" s="1"/>
  <c r="J212" i="5"/>
  <c r="R212" i="5" s="1"/>
  <c r="J213" i="5"/>
  <c r="R213" i="5" s="1"/>
  <c r="J214" i="5"/>
  <c r="R214" i="5" s="1"/>
  <c r="J215" i="5"/>
  <c r="R215" i="5" s="1"/>
  <c r="J216" i="5"/>
  <c r="R216" i="5" s="1"/>
  <c r="J217" i="5"/>
  <c r="R217" i="5" s="1"/>
  <c r="J218" i="5"/>
  <c r="R218" i="5" s="1"/>
  <c r="J219" i="5"/>
  <c r="R219" i="5" s="1"/>
  <c r="J220" i="5"/>
  <c r="R220" i="5" s="1"/>
  <c r="J221" i="5"/>
  <c r="R221" i="5" s="1"/>
  <c r="J222" i="5"/>
  <c r="R222" i="5" s="1"/>
  <c r="J223" i="5"/>
  <c r="R223" i="5" s="1"/>
  <c r="J224" i="5"/>
  <c r="R224" i="5" s="1"/>
  <c r="J225" i="5"/>
  <c r="R225" i="5" s="1"/>
  <c r="J226" i="5"/>
  <c r="R226" i="5" s="1"/>
  <c r="J227" i="5"/>
  <c r="R227" i="5" s="1"/>
  <c r="J228" i="5"/>
  <c r="R228" i="5" s="1"/>
  <c r="J229" i="5"/>
  <c r="R229" i="5" s="1"/>
  <c r="J230" i="5"/>
  <c r="R230" i="5" s="1"/>
  <c r="J231" i="5"/>
  <c r="R231" i="5" s="1"/>
  <c r="J232" i="5"/>
  <c r="R232" i="5" s="1"/>
  <c r="J233" i="5"/>
  <c r="R233" i="5" s="1"/>
  <c r="J234" i="5"/>
  <c r="R234" i="5" s="1"/>
  <c r="J235" i="5"/>
  <c r="R235" i="5" s="1"/>
  <c r="J236" i="5"/>
  <c r="R236" i="5" s="1"/>
  <c r="J237" i="5"/>
  <c r="R237" i="5" s="1"/>
  <c r="J238" i="5"/>
  <c r="R238" i="5" s="1"/>
  <c r="J239" i="5"/>
  <c r="R239" i="5" s="1"/>
  <c r="J240" i="5"/>
  <c r="R240" i="5" s="1"/>
  <c r="J241" i="5"/>
  <c r="R241" i="5" s="1"/>
  <c r="J242" i="5"/>
  <c r="R242" i="5" s="1"/>
  <c r="J243" i="5"/>
  <c r="R243" i="5" s="1"/>
  <c r="J244" i="5"/>
  <c r="R244" i="5" s="1"/>
  <c r="J245" i="5"/>
  <c r="R245" i="5" s="1"/>
  <c r="J246" i="5"/>
  <c r="R246" i="5" s="1"/>
  <c r="J247" i="5"/>
  <c r="R247" i="5" s="1"/>
  <c r="J248" i="5"/>
  <c r="R248" i="5" s="1"/>
  <c r="J249" i="5"/>
  <c r="R249" i="5" s="1"/>
  <c r="J250" i="5"/>
  <c r="R250" i="5" s="1"/>
  <c r="J251" i="5"/>
  <c r="R251" i="5" s="1"/>
  <c r="J252" i="5"/>
  <c r="R252" i="5" s="1"/>
  <c r="J253" i="5"/>
  <c r="R253" i="5" s="1"/>
  <c r="J254" i="5"/>
  <c r="R254" i="5" s="1"/>
  <c r="J255" i="5"/>
  <c r="R255" i="5" s="1"/>
  <c r="J256" i="5"/>
  <c r="R256" i="5" s="1"/>
  <c r="J257" i="5"/>
  <c r="R257" i="5" s="1"/>
  <c r="J258" i="5"/>
  <c r="R258" i="5" s="1"/>
  <c r="J259" i="5"/>
  <c r="R259" i="5" s="1"/>
  <c r="J260" i="5"/>
  <c r="R260" i="5" s="1"/>
  <c r="J261" i="5"/>
  <c r="R261" i="5" s="1"/>
  <c r="J262" i="5"/>
  <c r="R262" i="5" s="1"/>
  <c r="J263" i="5"/>
  <c r="R263" i="5" s="1"/>
  <c r="J264" i="5"/>
  <c r="R264" i="5" s="1"/>
  <c r="J265" i="5"/>
  <c r="R265" i="5" s="1"/>
  <c r="J266" i="5"/>
  <c r="R266" i="5" s="1"/>
  <c r="J267" i="5"/>
  <c r="R267" i="5" s="1"/>
  <c r="J268" i="5"/>
  <c r="R268" i="5" s="1"/>
  <c r="J269" i="5"/>
  <c r="R269" i="5" s="1"/>
  <c r="J270" i="5"/>
  <c r="R270" i="5" s="1"/>
  <c r="J271" i="5"/>
  <c r="R271" i="5" s="1"/>
  <c r="J272" i="5"/>
  <c r="R272" i="5" s="1"/>
  <c r="J273" i="5"/>
  <c r="R273" i="5" s="1"/>
  <c r="J274" i="5"/>
  <c r="R274" i="5" s="1"/>
  <c r="J275" i="5"/>
  <c r="R275" i="5" s="1"/>
  <c r="J276" i="5"/>
  <c r="R276" i="5" s="1"/>
  <c r="J277" i="5"/>
  <c r="R277" i="5" s="1"/>
  <c r="J278" i="5"/>
  <c r="R278" i="5" s="1"/>
  <c r="J279" i="5"/>
  <c r="R279" i="5" s="1"/>
  <c r="J280" i="5"/>
  <c r="R280" i="5" s="1"/>
  <c r="J281" i="5"/>
  <c r="R281" i="5" s="1"/>
  <c r="J282" i="5"/>
  <c r="R282" i="5" s="1"/>
  <c r="J283" i="5"/>
  <c r="R283" i="5" s="1"/>
  <c r="J284" i="5"/>
  <c r="R284" i="5" s="1"/>
  <c r="J285" i="5"/>
  <c r="R285" i="5" s="1"/>
  <c r="J286" i="5"/>
  <c r="R286" i="5" s="1"/>
  <c r="J287" i="5"/>
  <c r="R287" i="5" s="1"/>
  <c r="J288" i="5"/>
  <c r="R288" i="5" s="1"/>
  <c r="J289" i="5"/>
  <c r="R289" i="5" s="1"/>
  <c r="J290" i="5"/>
  <c r="R290" i="5" s="1"/>
  <c r="J291" i="5"/>
  <c r="R291" i="5" s="1"/>
  <c r="J292" i="5"/>
  <c r="R292" i="5" s="1"/>
  <c r="J293" i="5"/>
  <c r="R293" i="5" s="1"/>
  <c r="J294" i="5"/>
  <c r="R294" i="5" s="1"/>
  <c r="J295" i="5"/>
  <c r="R295" i="5" s="1"/>
  <c r="J296" i="5"/>
  <c r="R296" i="5" s="1"/>
  <c r="J297" i="5"/>
  <c r="R297" i="5" s="1"/>
  <c r="J298" i="5"/>
  <c r="R298" i="5" s="1"/>
  <c r="J299" i="5"/>
  <c r="R299" i="5" s="1"/>
  <c r="J300" i="5"/>
  <c r="R300" i="5" s="1"/>
  <c r="J301" i="5"/>
  <c r="R301" i="5" s="1"/>
  <c r="J302" i="5"/>
  <c r="R302" i="5" s="1"/>
  <c r="J303" i="5"/>
  <c r="R303" i="5" s="1"/>
  <c r="J304" i="5"/>
  <c r="R304" i="5" s="1"/>
  <c r="J305" i="5"/>
  <c r="R305" i="5" s="1"/>
  <c r="J306" i="5"/>
  <c r="R306" i="5" s="1"/>
  <c r="J307" i="5"/>
  <c r="R307" i="5" s="1"/>
  <c r="J308" i="5"/>
  <c r="R308" i="5" s="1"/>
  <c r="J309" i="5"/>
  <c r="R309" i="5" s="1"/>
  <c r="J310" i="5"/>
  <c r="R310" i="5" s="1"/>
  <c r="J311" i="5"/>
  <c r="R311" i="5" s="1"/>
  <c r="J312" i="5"/>
  <c r="R312" i="5" s="1"/>
  <c r="J313" i="5"/>
  <c r="R313" i="5" s="1"/>
  <c r="J314" i="5"/>
  <c r="R314" i="5" s="1"/>
  <c r="J315" i="5"/>
  <c r="R315" i="5" s="1"/>
  <c r="J316" i="5"/>
  <c r="R316" i="5" s="1"/>
  <c r="J317" i="5"/>
  <c r="R317" i="5" s="1"/>
  <c r="J318" i="5"/>
  <c r="R318" i="5" s="1"/>
  <c r="J319" i="5"/>
  <c r="R319" i="5" s="1"/>
  <c r="J320" i="5"/>
  <c r="R320" i="5" s="1"/>
  <c r="J321" i="5"/>
  <c r="R321" i="5" s="1"/>
  <c r="J322" i="5"/>
  <c r="R322" i="5" s="1"/>
  <c r="J323" i="5"/>
  <c r="R323" i="5" s="1"/>
  <c r="J324" i="5"/>
  <c r="R324" i="5" s="1"/>
  <c r="J325" i="5"/>
  <c r="R325" i="5" s="1"/>
  <c r="J326" i="5"/>
  <c r="R326" i="5" s="1"/>
  <c r="J327" i="5"/>
  <c r="R327" i="5" s="1"/>
  <c r="J328" i="5"/>
  <c r="R328" i="5" s="1"/>
  <c r="J329" i="5"/>
  <c r="R329" i="5" s="1"/>
  <c r="J330" i="5"/>
  <c r="R330" i="5" s="1"/>
  <c r="J331" i="5"/>
  <c r="R331" i="5" s="1"/>
  <c r="J332" i="5"/>
  <c r="R332" i="5" s="1"/>
  <c r="J333" i="5"/>
  <c r="R333" i="5" s="1"/>
  <c r="J334" i="5"/>
  <c r="R334" i="5" s="1"/>
  <c r="J335" i="5"/>
  <c r="R335" i="5" s="1"/>
  <c r="J336" i="5"/>
  <c r="R336" i="5" s="1"/>
  <c r="J337" i="5"/>
  <c r="R337" i="5" s="1"/>
  <c r="J338" i="5"/>
  <c r="R338" i="5" s="1"/>
  <c r="J339" i="5"/>
  <c r="R339" i="5" s="1"/>
  <c r="J340" i="5"/>
  <c r="R340" i="5" s="1"/>
  <c r="J341" i="5"/>
  <c r="R341" i="5" s="1"/>
  <c r="J342" i="5"/>
  <c r="R342" i="5" s="1"/>
  <c r="J343" i="5"/>
  <c r="R343" i="5" s="1"/>
  <c r="J344" i="5"/>
  <c r="R344" i="5" s="1"/>
  <c r="J345" i="5"/>
  <c r="R345" i="5" s="1"/>
  <c r="J346" i="5"/>
  <c r="R346" i="5" s="1"/>
  <c r="J347" i="5"/>
  <c r="R347" i="5" s="1"/>
  <c r="J348" i="5"/>
  <c r="R348" i="5" s="1"/>
  <c r="J349" i="5"/>
  <c r="R349" i="5" s="1"/>
  <c r="J350" i="5"/>
  <c r="R350" i="5" s="1"/>
  <c r="J351" i="5"/>
  <c r="R351" i="5" s="1"/>
  <c r="J352" i="5"/>
  <c r="R352" i="5" s="1"/>
  <c r="J353" i="5"/>
  <c r="R353" i="5" s="1"/>
  <c r="J354" i="5"/>
  <c r="R354" i="5" s="1"/>
  <c r="J355" i="5"/>
  <c r="R355" i="5" s="1"/>
  <c r="J356" i="5"/>
  <c r="R356" i="5" s="1"/>
  <c r="J357" i="5"/>
  <c r="R357" i="5" s="1"/>
  <c r="J358" i="5"/>
  <c r="R358" i="5" s="1"/>
  <c r="J359" i="5"/>
  <c r="R359" i="5" s="1"/>
  <c r="J360" i="5"/>
  <c r="R360" i="5" s="1"/>
  <c r="J361" i="5"/>
  <c r="R361" i="5" s="1"/>
  <c r="J362" i="5"/>
  <c r="R362" i="5" s="1"/>
  <c r="J363" i="5"/>
  <c r="R363" i="5" s="1"/>
  <c r="J364" i="5"/>
  <c r="R364" i="5" s="1"/>
  <c r="J365" i="5"/>
  <c r="R365" i="5" s="1"/>
  <c r="J366" i="5"/>
  <c r="R366" i="5" s="1"/>
  <c r="J367" i="5"/>
  <c r="R367" i="5" s="1"/>
  <c r="J368" i="5"/>
  <c r="R368" i="5" s="1"/>
  <c r="J369" i="5"/>
  <c r="R369" i="5" s="1"/>
  <c r="J370" i="5"/>
  <c r="R370" i="5" s="1"/>
  <c r="J371" i="5"/>
  <c r="R371" i="5" s="1"/>
  <c r="J372" i="5"/>
  <c r="R372" i="5" s="1"/>
  <c r="J373" i="5"/>
  <c r="R373" i="5" s="1"/>
  <c r="J374" i="5"/>
  <c r="R374" i="5" s="1"/>
  <c r="J375" i="5"/>
  <c r="R375" i="5" s="1"/>
  <c r="J376" i="5"/>
  <c r="R376" i="5" s="1"/>
  <c r="J377" i="5"/>
  <c r="R377" i="5" s="1"/>
  <c r="J378" i="5"/>
  <c r="R378" i="5" s="1"/>
  <c r="J379" i="5"/>
  <c r="R379" i="5" s="1"/>
  <c r="J380" i="5"/>
  <c r="R380" i="5" s="1"/>
  <c r="J381" i="5"/>
  <c r="R381" i="5" s="1"/>
  <c r="J382" i="5"/>
  <c r="R382" i="5" s="1"/>
  <c r="J383" i="5"/>
  <c r="R383" i="5" s="1"/>
  <c r="J384" i="5"/>
  <c r="R384" i="5" s="1"/>
  <c r="J385" i="5"/>
  <c r="R385" i="5" s="1"/>
  <c r="J386" i="5"/>
  <c r="R386" i="5" s="1"/>
  <c r="J387" i="5"/>
  <c r="R387" i="5" s="1"/>
  <c r="J388" i="5"/>
  <c r="R388" i="5" s="1"/>
  <c r="J389" i="5"/>
  <c r="R389" i="5" s="1"/>
  <c r="J390" i="5"/>
  <c r="R390" i="5" s="1"/>
  <c r="J391" i="5"/>
  <c r="R391" i="5" s="1"/>
  <c r="J392" i="5"/>
  <c r="R392" i="5" s="1"/>
  <c r="J393" i="5"/>
  <c r="R393" i="5" s="1"/>
  <c r="J394" i="5"/>
  <c r="R394" i="5" s="1"/>
  <c r="J395" i="5"/>
  <c r="R395" i="5" s="1"/>
  <c r="J396" i="5"/>
  <c r="R396" i="5" s="1"/>
  <c r="J397" i="5"/>
  <c r="R397" i="5" s="1"/>
  <c r="J398" i="5"/>
  <c r="R398" i="5" s="1"/>
  <c r="J399" i="5"/>
  <c r="R399" i="5" s="1"/>
  <c r="J400" i="5"/>
  <c r="R400" i="5" s="1"/>
  <c r="J401" i="5"/>
  <c r="R401" i="5" s="1"/>
  <c r="J402" i="5"/>
  <c r="R402" i="5" s="1"/>
  <c r="J403" i="5"/>
  <c r="R403" i="5" s="1"/>
  <c r="J404" i="5"/>
  <c r="R404" i="5" s="1"/>
  <c r="J405" i="5"/>
  <c r="R405" i="5" s="1"/>
  <c r="J406" i="5"/>
  <c r="R406" i="5" s="1"/>
  <c r="J407" i="5"/>
  <c r="R407" i="5" s="1"/>
  <c r="J408" i="5"/>
  <c r="R408" i="5" s="1"/>
  <c r="J409" i="5"/>
  <c r="R409" i="5" s="1"/>
  <c r="J410" i="5"/>
  <c r="R410" i="5" s="1"/>
  <c r="J411" i="5"/>
  <c r="R411" i="5" s="1"/>
  <c r="J412" i="5"/>
  <c r="R412" i="5" s="1"/>
  <c r="J413" i="5"/>
  <c r="R413" i="5" s="1"/>
  <c r="J414" i="5"/>
  <c r="R414" i="5" s="1"/>
  <c r="J415" i="5"/>
  <c r="R415" i="5" s="1"/>
  <c r="J416" i="5"/>
  <c r="R416" i="5" s="1"/>
  <c r="J417" i="5"/>
  <c r="R417" i="5" s="1"/>
  <c r="J418" i="5"/>
  <c r="R418" i="5" s="1"/>
  <c r="J419" i="5"/>
  <c r="R419" i="5" s="1"/>
  <c r="J420" i="5"/>
  <c r="R420" i="5" s="1"/>
  <c r="J421" i="5"/>
  <c r="R421" i="5" s="1"/>
  <c r="J422" i="5"/>
  <c r="R422" i="5" s="1"/>
  <c r="J423" i="5"/>
  <c r="R423" i="5" s="1"/>
  <c r="J424" i="5"/>
  <c r="R424" i="5" s="1"/>
  <c r="J425" i="5"/>
  <c r="R425" i="5" s="1"/>
  <c r="J426" i="5"/>
  <c r="R426" i="5" s="1"/>
  <c r="J427" i="5"/>
  <c r="R427" i="5" s="1"/>
  <c r="J428" i="5"/>
  <c r="R428" i="5" s="1"/>
  <c r="J429" i="5"/>
  <c r="R429" i="5" s="1"/>
  <c r="J430" i="5"/>
  <c r="R430" i="5" s="1"/>
  <c r="J431" i="5"/>
  <c r="R431" i="5" s="1"/>
  <c r="J432" i="5"/>
  <c r="R432" i="5" s="1"/>
  <c r="J433" i="5"/>
  <c r="R433" i="5" s="1"/>
  <c r="J434" i="5"/>
  <c r="R434" i="5" s="1"/>
  <c r="J435" i="5"/>
  <c r="R435" i="5" s="1"/>
  <c r="J436" i="5"/>
  <c r="R436" i="5" s="1"/>
  <c r="J437" i="5"/>
  <c r="R437" i="5" s="1"/>
  <c r="J438" i="5"/>
  <c r="R438" i="5" s="1"/>
  <c r="J439" i="5"/>
  <c r="R439" i="5" s="1"/>
  <c r="J440" i="5"/>
  <c r="R440" i="5" s="1"/>
  <c r="J441" i="5"/>
  <c r="R441" i="5" s="1"/>
  <c r="J442" i="5"/>
  <c r="R442" i="5" s="1"/>
  <c r="J443" i="5"/>
  <c r="R443" i="5" s="1"/>
  <c r="J444" i="5"/>
  <c r="R444" i="5" s="1"/>
  <c r="J445" i="5"/>
  <c r="R445" i="5" s="1"/>
  <c r="J446" i="5"/>
  <c r="R446" i="5" s="1"/>
  <c r="J447" i="5"/>
  <c r="R447" i="5" s="1"/>
  <c r="J448" i="5"/>
  <c r="R448" i="5" s="1"/>
  <c r="J449" i="5"/>
  <c r="R449" i="5" s="1"/>
  <c r="J450" i="5"/>
  <c r="R450" i="5" s="1"/>
  <c r="J451" i="5"/>
  <c r="R451" i="5" s="1"/>
  <c r="J452" i="5"/>
  <c r="R452" i="5" s="1"/>
  <c r="J453" i="5"/>
  <c r="R453" i="5" s="1"/>
  <c r="J454" i="5"/>
  <c r="R454" i="5" s="1"/>
  <c r="J455" i="5"/>
  <c r="R455" i="5" s="1"/>
  <c r="J456" i="5"/>
  <c r="R456" i="5" s="1"/>
  <c r="J457" i="5"/>
  <c r="R457" i="5" s="1"/>
  <c r="J458" i="5"/>
  <c r="R458" i="5" s="1"/>
  <c r="J459" i="5"/>
  <c r="R459" i="5" s="1"/>
  <c r="J460" i="5"/>
  <c r="R460" i="5" s="1"/>
  <c r="J461" i="5"/>
  <c r="R461" i="5" s="1"/>
  <c r="J462" i="5"/>
  <c r="R462" i="5" s="1"/>
  <c r="J463" i="5"/>
  <c r="R463" i="5" s="1"/>
  <c r="J464" i="5"/>
  <c r="R464" i="5" s="1"/>
  <c r="J465" i="5"/>
  <c r="R465" i="5" s="1"/>
  <c r="J466" i="5"/>
  <c r="R466" i="5" s="1"/>
  <c r="J467" i="5"/>
  <c r="R467" i="5" s="1"/>
  <c r="J468" i="5"/>
  <c r="R468" i="5" s="1"/>
  <c r="J469" i="5"/>
  <c r="R469" i="5" s="1"/>
  <c r="J470" i="5"/>
  <c r="R470" i="5" s="1"/>
  <c r="J471" i="5"/>
  <c r="R471" i="5" s="1"/>
  <c r="J472" i="5"/>
  <c r="R472" i="5" s="1"/>
  <c r="J473" i="5"/>
  <c r="R473" i="5" s="1"/>
  <c r="J474" i="5"/>
  <c r="R474" i="5" s="1"/>
  <c r="J475" i="5"/>
  <c r="R475" i="5" s="1"/>
  <c r="J476" i="5"/>
  <c r="R476" i="5" s="1"/>
  <c r="J477" i="5"/>
  <c r="R477" i="5" s="1"/>
  <c r="J478" i="5"/>
  <c r="R478" i="5" s="1"/>
  <c r="J479" i="5"/>
  <c r="R479" i="5" s="1"/>
  <c r="J480" i="5"/>
  <c r="R480" i="5" s="1"/>
  <c r="J481" i="5"/>
  <c r="R481" i="5" s="1"/>
  <c r="J482" i="5"/>
  <c r="R482" i="5" s="1"/>
  <c r="J483" i="5"/>
  <c r="R483" i="5" s="1"/>
  <c r="J484" i="5"/>
  <c r="R484" i="5" s="1"/>
  <c r="J485" i="5"/>
  <c r="R485" i="5" s="1"/>
  <c r="J486" i="5"/>
  <c r="R486" i="5" s="1"/>
  <c r="J487" i="5"/>
  <c r="R487" i="5" s="1"/>
  <c r="J488" i="5"/>
  <c r="R488" i="5" s="1"/>
  <c r="J489" i="5"/>
  <c r="R489" i="5" s="1"/>
  <c r="J490" i="5"/>
  <c r="R490" i="5" s="1"/>
  <c r="J491" i="5"/>
  <c r="R491" i="5" s="1"/>
  <c r="J492" i="5"/>
  <c r="R492" i="5" s="1"/>
  <c r="J493" i="5"/>
  <c r="R493" i="5" s="1"/>
  <c r="J494" i="5"/>
  <c r="R494" i="5" s="1"/>
  <c r="J495" i="5"/>
  <c r="R495" i="5" s="1"/>
  <c r="J496" i="5"/>
  <c r="R496" i="5" s="1"/>
  <c r="J497" i="5"/>
  <c r="R497" i="5" s="1"/>
  <c r="J498" i="5"/>
  <c r="R498" i="5" s="1"/>
  <c r="J499" i="5"/>
  <c r="R499" i="5" s="1"/>
  <c r="J500" i="5"/>
  <c r="R500" i="5" s="1"/>
  <c r="J501" i="5"/>
  <c r="R501" i="5" s="1"/>
  <c r="J502" i="5"/>
  <c r="R502" i="5" s="1"/>
  <c r="J503" i="5"/>
  <c r="R503" i="5" s="1"/>
  <c r="J504" i="5"/>
  <c r="R504" i="5" s="1"/>
  <c r="J505" i="5"/>
  <c r="R505" i="5" s="1"/>
  <c r="J506" i="5"/>
  <c r="R506" i="5" s="1"/>
  <c r="J507" i="5"/>
  <c r="R507" i="5" s="1"/>
  <c r="J508" i="5"/>
  <c r="R508" i="5" s="1"/>
  <c r="J509" i="5"/>
  <c r="R509" i="5" s="1"/>
  <c r="J510" i="5"/>
  <c r="R510" i="5" s="1"/>
  <c r="J511" i="5"/>
  <c r="R511" i="5" s="1"/>
  <c r="J512" i="5"/>
  <c r="R512" i="5" s="1"/>
  <c r="J513" i="5"/>
  <c r="R513" i="5" s="1"/>
  <c r="J514" i="5"/>
  <c r="R514" i="5" s="1"/>
  <c r="J515" i="5"/>
  <c r="R515" i="5" s="1"/>
  <c r="J516" i="5"/>
  <c r="R516" i="5" s="1"/>
  <c r="J517" i="5"/>
  <c r="R517" i="5" s="1"/>
  <c r="J518" i="5"/>
  <c r="R518" i="5" s="1"/>
  <c r="J519" i="5"/>
  <c r="R519" i="5" s="1"/>
  <c r="J520" i="5"/>
  <c r="R520" i="5" s="1"/>
  <c r="J521" i="5"/>
  <c r="R521" i="5" s="1"/>
  <c r="J522" i="5"/>
  <c r="R522" i="5" s="1"/>
  <c r="J523" i="5"/>
  <c r="R523" i="5" s="1"/>
  <c r="J524" i="5"/>
  <c r="R524" i="5" s="1"/>
  <c r="J525" i="5"/>
  <c r="R525" i="5" s="1"/>
  <c r="J526" i="5"/>
  <c r="R526" i="5" s="1"/>
  <c r="J527" i="5"/>
  <c r="R527" i="5" s="1"/>
  <c r="J528" i="5"/>
  <c r="R528" i="5" s="1"/>
  <c r="J529" i="5"/>
  <c r="R529" i="5" s="1"/>
  <c r="J530" i="5"/>
  <c r="R530" i="5" s="1"/>
  <c r="J531" i="5"/>
  <c r="R531" i="5" s="1"/>
  <c r="J532" i="5"/>
  <c r="R532" i="5" s="1"/>
  <c r="J533" i="5"/>
  <c r="R533" i="5" s="1"/>
  <c r="J534" i="5"/>
  <c r="R534" i="5" s="1"/>
  <c r="J535" i="5"/>
  <c r="R535" i="5" s="1"/>
  <c r="J536" i="5"/>
  <c r="R536" i="5" s="1"/>
  <c r="J537" i="5"/>
  <c r="R537" i="5" s="1"/>
  <c r="J538" i="5"/>
  <c r="R538" i="5" s="1"/>
  <c r="J539" i="5"/>
  <c r="R539" i="5" s="1"/>
  <c r="J540" i="5"/>
  <c r="R540" i="5" s="1"/>
  <c r="J541" i="5"/>
  <c r="R541" i="5" s="1"/>
  <c r="J542" i="5"/>
  <c r="R542" i="5" s="1"/>
  <c r="J543" i="5"/>
  <c r="R543" i="5" s="1"/>
  <c r="J544" i="5"/>
  <c r="R544" i="5" s="1"/>
  <c r="J545" i="5"/>
  <c r="R545" i="5" s="1"/>
  <c r="J546" i="5"/>
  <c r="R546" i="5" s="1"/>
  <c r="J547" i="5"/>
  <c r="R547" i="5" s="1"/>
  <c r="J548" i="5"/>
  <c r="R548" i="5" s="1"/>
  <c r="J549" i="5"/>
  <c r="R549" i="5" s="1"/>
  <c r="J550" i="5"/>
  <c r="R550" i="5" s="1"/>
  <c r="J551" i="5"/>
  <c r="R551" i="5" s="1"/>
  <c r="J552" i="5"/>
  <c r="R552" i="5" s="1"/>
  <c r="J553" i="5"/>
  <c r="R553" i="5" s="1"/>
  <c r="J554" i="5"/>
  <c r="R554" i="5" s="1"/>
  <c r="J555" i="5"/>
  <c r="R555" i="5" s="1"/>
  <c r="J556" i="5"/>
  <c r="R556" i="5" s="1"/>
  <c r="J557" i="5"/>
  <c r="R557" i="5" s="1"/>
  <c r="J558" i="5"/>
  <c r="R558" i="5" s="1"/>
  <c r="J559" i="5"/>
  <c r="R559" i="5" s="1"/>
  <c r="J560" i="5"/>
  <c r="R560" i="5" s="1"/>
  <c r="J561" i="5"/>
  <c r="R561" i="5" s="1"/>
  <c r="J562" i="5"/>
  <c r="R562" i="5" s="1"/>
  <c r="J563" i="5"/>
  <c r="R563" i="5" s="1"/>
  <c r="J564" i="5"/>
  <c r="R564" i="5" s="1"/>
  <c r="J565" i="5"/>
  <c r="R565" i="5" s="1"/>
  <c r="J566" i="5"/>
  <c r="R566" i="5" s="1"/>
  <c r="J567" i="5"/>
  <c r="R567" i="5" s="1"/>
  <c r="J568" i="5"/>
  <c r="R568" i="5" s="1"/>
  <c r="J569" i="5"/>
  <c r="R569" i="5" s="1"/>
  <c r="J570" i="5"/>
  <c r="R570" i="5" s="1"/>
  <c r="J571" i="5"/>
  <c r="R571" i="5" s="1"/>
  <c r="J572" i="5"/>
  <c r="R572" i="5" s="1"/>
  <c r="J573" i="5"/>
  <c r="R573" i="5" s="1"/>
  <c r="J574" i="5"/>
  <c r="R574" i="5" s="1"/>
  <c r="J575" i="5"/>
  <c r="R575" i="5" s="1"/>
  <c r="J576" i="5"/>
  <c r="R576" i="5" s="1"/>
  <c r="J577" i="5"/>
  <c r="R577" i="5" s="1"/>
  <c r="J578" i="5"/>
  <c r="R578" i="5" s="1"/>
  <c r="J579" i="5"/>
  <c r="R579" i="5" s="1"/>
  <c r="J580" i="5"/>
  <c r="R580" i="5" s="1"/>
  <c r="J581" i="5"/>
  <c r="R581" i="5" s="1"/>
  <c r="J582" i="5"/>
  <c r="R582" i="5" s="1"/>
  <c r="J583" i="5"/>
  <c r="R583" i="5" s="1"/>
  <c r="J584" i="5"/>
  <c r="R584" i="5" s="1"/>
  <c r="J585" i="5"/>
  <c r="R585" i="5" s="1"/>
  <c r="J586" i="5"/>
  <c r="R586" i="5" s="1"/>
  <c r="J587" i="5"/>
  <c r="R587" i="5" s="1"/>
  <c r="J588" i="5"/>
  <c r="R588" i="5" s="1"/>
  <c r="J589" i="5"/>
  <c r="R589" i="5" s="1"/>
  <c r="J590" i="5"/>
  <c r="R590" i="5" s="1"/>
  <c r="J591" i="5"/>
  <c r="R591" i="5" s="1"/>
  <c r="J592" i="5"/>
  <c r="R592" i="5" s="1"/>
  <c r="J593" i="5"/>
  <c r="R593" i="5" s="1"/>
  <c r="J594" i="5"/>
  <c r="R594" i="5" s="1"/>
  <c r="J595" i="5"/>
  <c r="R595" i="5" s="1"/>
  <c r="J596" i="5"/>
  <c r="R596" i="5" s="1"/>
  <c r="J597" i="5"/>
  <c r="R597" i="5" s="1"/>
  <c r="J598" i="5"/>
  <c r="R598" i="5" s="1"/>
  <c r="J599" i="5"/>
  <c r="R599" i="5" s="1"/>
  <c r="J600" i="5"/>
  <c r="R600" i="5" s="1"/>
  <c r="J601" i="5"/>
  <c r="R601" i="5" s="1"/>
  <c r="J602" i="5"/>
  <c r="R602" i="5" s="1"/>
  <c r="J603" i="5"/>
  <c r="R603" i="5" s="1"/>
  <c r="J604" i="5"/>
  <c r="R604" i="5" s="1"/>
  <c r="J605" i="5"/>
  <c r="R605" i="5" s="1"/>
  <c r="J606" i="5"/>
  <c r="R606" i="5" s="1"/>
  <c r="J607" i="5"/>
  <c r="R607" i="5" s="1"/>
  <c r="J608" i="5"/>
  <c r="R608" i="5" s="1"/>
  <c r="J609" i="5"/>
  <c r="R609" i="5" s="1"/>
  <c r="J610" i="5"/>
  <c r="R610" i="5" s="1"/>
  <c r="J611" i="5"/>
  <c r="R611" i="5" s="1"/>
  <c r="J612" i="5"/>
  <c r="R612" i="5" s="1"/>
  <c r="J613" i="5"/>
  <c r="R613" i="5" s="1"/>
  <c r="J614" i="5"/>
  <c r="R614" i="5" s="1"/>
  <c r="J615" i="5"/>
  <c r="R615" i="5" s="1"/>
  <c r="J616" i="5"/>
  <c r="R616" i="5" s="1"/>
  <c r="J617" i="5"/>
  <c r="R617" i="5" s="1"/>
  <c r="J618" i="5"/>
  <c r="R618" i="5" s="1"/>
  <c r="J619" i="5"/>
  <c r="R619" i="5" s="1"/>
  <c r="J620" i="5"/>
  <c r="R620" i="5" s="1"/>
  <c r="J621" i="5"/>
  <c r="R621" i="5" s="1"/>
  <c r="J622" i="5"/>
  <c r="R622" i="5" s="1"/>
  <c r="J623" i="5"/>
  <c r="R623" i="5" s="1"/>
  <c r="J624" i="5"/>
  <c r="R624" i="5" s="1"/>
  <c r="J625" i="5"/>
  <c r="R625" i="5" s="1"/>
  <c r="J626" i="5"/>
  <c r="R626" i="5" s="1"/>
  <c r="J627" i="5"/>
  <c r="R627" i="5" s="1"/>
  <c r="J628" i="5"/>
  <c r="R628" i="5" s="1"/>
  <c r="J629" i="5"/>
  <c r="R629" i="5" s="1"/>
  <c r="J630" i="5"/>
  <c r="R630" i="5" s="1"/>
  <c r="J631" i="5"/>
  <c r="R631" i="5" s="1"/>
  <c r="J632" i="5"/>
  <c r="R632" i="5" s="1"/>
  <c r="J633" i="5"/>
  <c r="R633" i="5" s="1"/>
  <c r="J634" i="5"/>
  <c r="R634" i="5" s="1"/>
  <c r="J635" i="5"/>
  <c r="R635" i="5" s="1"/>
  <c r="J636" i="5"/>
  <c r="R636" i="5" s="1"/>
  <c r="J637" i="5"/>
  <c r="R637" i="5" s="1"/>
  <c r="J638" i="5"/>
  <c r="R638" i="5" s="1"/>
  <c r="J639" i="5"/>
  <c r="R639" i="5" s="1"/>
  <c r="J640" i="5"/>
  <c r="R640" i="5" s="1"/>
  <c r="J641" i="5"/>
  <c r="R641" i="5" s="1"/>
  <c r="J642" i="5"/>
  <c r="R642" i="5" s="1"/>
  <c r="J643" i="5"/>
  <c r="R643" i="5" s="1"/>
  <c r="J644" i="5"/>
  <c r="R644" i="5" s="1"/>
  <c r="J645" i="5"/>
  <c r="R645" i="5" s="1"/>
  <c r="J646" i="5"/>
  <c r="R646" i="5" s="1"/>
  <c r="J647" i="5"/>
  <c r="R647" i="5" s="1"/>
  <c r="J648" i="5"/>
  <c r="R648" i="5" s="1"/>
  <c r="J649" i="5"/>
  <c r="R649" i="5" s="1"/>
  <c r="J650" i="5"/>
  <c r="R650" i="5" s="1"/>
  <c r="J651" i="5"/>
  <c r="R651" i="5" s="1"/>
  <c r="J652" i="5"/>
  <c r="R652" i="5" s="1"/>
  <c r="J653" i="5"/>
  <c r="R653" i="5" s="1"/>
  <c r="J654" i="5"/>
  <c r="R654" i="5" s="1"/>
  <c r="J655" i="5"/>
  <c r="R655" i="5" s="1"/>
  <c r="J656" i="5"/>
  <c r="R656" i="5" s="1"/>
  <c r="J657" i="5"/>
  <c r="R657" i="5" s="1"/>
  <c r="J658" i="5"/>
  <c r="R658" i="5" s="1"/>
  <c r="J659" i="5"/>
  <c r="R659" i="5" s="1"/>
  <c r="J660" i="5"/>
  <c r="R660" i="5" s="1"/>
  <c r="J661" i="5"/>
  <c r="R661" i="5" s="1"/>
  <c r="J662" i="5"/>
  <c r="R662" i="5" s="1"/>
  <c r="J663" i="5"/>
  <c r="R663" i="5" s="1"/>
  <c r="J664" i="5"/>
  <c r="R664" i="5" s="1"/>
  <c r="J665" i="5"/>
  <c r="R665" i="5" s="1"/>
  <c r="J666" i="5"/>
  <c r="R666" i="5" s="1"/>
  <c r="J667" i="5"/>
  <c r="R667" i="5" s="1"/>
  <c r="J668" i="5"/>
  <c r="R668" i="5" s="1"/>
  <c r="J669" i="5"/>
  <c r="R669" i="5" s="1"/>
  <c r="J670" i="5"/>
  <c r="R670" i="5" s="1"/>
  <c r="J671" i="5"/>
  <c r="R671" i="5" s="1"/>
  <c r="J672" i="5"/>
  <c r="R672" i="5" s="1"/>
  <c r="J673" i="5"/>
  <c r="R673" i="5" s="1"/>
  <c r="J674" i="5"/>
  <c r="R674" i="5" s="1"/>
  <c r="J675" i="5"/>
  <c r="R675" i="5" s="1"/>
  <c r="J676" i="5"/>
  <c r="R676" i="5" s="1"/>
  <c r="J677" i="5"/>
  <c r="R677" i="5" s="1"/>
  <c r="J678" i="5"/>
  <c r="R678" i="5" s="1"/>
  <c r="J679" i="5"/>
  <c r="R679" i="5" s="1"/>
  <c r="J680" i="5"/>
  <c r="R680" i="5" s="1"/>
  <c r="J681" i="5"/>
  <c r="R681" i="5" s="1"/>
  <c r="J682" i="5"/>
  <c r="R682" i="5" s="1"/>
  <c r="J683" i="5"/>
  <c r="R683" i="5" s="1"/>
  <c r="J684" i="5"/>
  <c r="R684" i="5" s="1"/>
  <c r="J685" i="5"/>
  <c r="R685" i="5" s="1"/>
  <c r="J686" i="5"/>
  <c r="R686" i="5" s="1"/>
  <c r="J687" i="5"/>
  <c r="R687" i="5" s="1"/>
  <c r="J688" i="5"/>
  <c r="R688" i="5" s="1"/>
  <c r="J689" i="5"/>
  <c r="R689" i="5" s="1"/>
  <c r="J690" i="5"/>
  <c r="R690" i="5" s="1"/>
  <c r="J691" i="5"/>
  <c r="R691" i="5" s="1"/>
  <c r="J692" i="5"/>
  <c r="R692" i="5" s="1"/>
  <c r="J693" i="5"/>
  <c r="R693" i="5" s="1"/>
  <c r="J694" i="5"/>
  <c r="R694" i="5" s="1"/>
  <c r="J695" i="5"/>
  <c r="R695" i="5" s="1"/>
  <c r="J696" i="5"/>
  <c r="R696" i="5" s="1"/>
  <c r="J697" i="5"/>
  <c r="R697" i="5" s="1"/>
  <c r="J698" i="5"/>
  <c r="R698" i="5" s="1"/>
  <c r="J699" i="5"/>
  <c r="R699" i="5" s="1"/>
  <c r="J700" i="5"/>
  <c r="R700" i="5" s="1"/>
  <c r="J701" i="5"/>
  <c r="R701" i="5" s="1"/>
  <c r="J702" i="5"/>
  <c r="R702" i="5" s="1"/>
  <c r="J703" i="5"/>
  <c r="R703" i="5" s="1"/>
  <c r="J704" i="5"/>
  <c r="R704" i="5" s="1"/>
  <c r="J705" i="5"/>
  <c r="R705" i="5" s="1"/>
  <c r="J706" i="5"/>
  <c r="R706" i="5" s="1"/>
  <c r="J707" i="5"/>
  <c r="R707" i="5" s="1"/>
  <c r="J708" i="5"/>
  <c r="R708" i="5" s="1"/>
  <c r="J709" i="5"/>
  <c r="R709" i="5" s="1"/>
  <c r="J710" i="5"/>
  <c r="R710" i="5" s="1"/>
  <c r="J711" i="5"/>
  <c r="R711" i="5" s="1"/>
  <c r="J712" i="5"/>
  <c r="R712" i="5" s="1"/>
  <c r="J713" i="5"/>
  <c r="R713" i="5" s="1"/>
  <c r="J714" i="5"/>
  <c r="R714" i="5" s="1"/>
  <c r="J715" i="5"/>
  <c r="R715" i="5" s="1"/>
  <c r="J716" i="5"/>
  <c r="R716" i="5" s="1"/>
  <c r="J717" i="5"/>
  <c r="R717" i="5" s="1"/>
  <c r="J718" i="5"/>
  <c r="R718" i="5" s="1"/>
  <c r="J719" i="5"/>
  <c r="R719" i="5" s="1"/>
  <c r="J720" i="5"/>
  <c r="R720" i="5" s="1"/>
  <c r="J721" i="5"/>
  <c r="R721" i="5" s="1"/>
  <c r="J722" i="5"/>
  <c r="R722" i="5" s="1"/>
  <c r="J723" i="5"/>
  <c r="R723" i="5" s="1"/>
  <c r="J724" i="5"/>
  <c r="R724" i="5" s="1"/>
  <c r="J725" i="5"/>
  <c r="R725" i="5" s="1"/>
  <c r="J726" i="5"/>
  <c r="R726" i="5" s="1"/>
  <c r="J727" i="5"/>
  <c r="R727" i="5" s="1"/>
  <c r="J728" i="5"/>
  <c r="R728" i="5" s="1"/>
  <c r="J729" i="5"/>
  <c r="R729" i="5" s="1"/>
  <c r="J730" i="5"/>
  <c r="R730" i="5" s="1"/>
  <c r="J731" i="5"/>
  <c r="R731" i="5" s="1"/>
  <c r="J732" i="5"/>
  <c r="R732" i="5" s="1"/>
  <c r="J733" i="5"/>
  <c r="R733" i="5" s="1"/>
  <c r="J734" i="5"/>
  <c r="R734" i="5" s="1"/>
  <c r="J735" i="5"/>
  <c r="R735" i="5" s="1"/>
  <c r="J736" i="5"/>
  <c r="R736" i="5" s="1"/>
  <c r="J737" i="5"/>
  <c r="R737" i="5" s="1"/>
  <c r="J738" i="5"/>
  <c r="R738" i="5" s="1"/>
  <c r="J739" i="5"/>
  <c r="R739" i="5" s="1"/>
  <c r="J740" i="5"/>
  <c r="R740" i="5" s="1"/>
  <c r="J741" i="5"/>
  <c r="R741" i="5" s="1"/>
  <c r="J742" i="5"/>
  <c r="R742" i="5" s="1"/>
  <c r="J743" i="5"/>
  <c r="R743" i="5" s="1"/>
  <c r="J744" i="5"/>
  <c r="R744" i="5" s="1"/>
  <c r="J745" i="5"/>
  <c r="R745" i="5" s="1"/>
  <c r="J746" i="5"/>
  <c r="R746" i="5" s="1"/>
  <c r="J747" i="5"/>
  <c r="R747" i="5" s="1"/>
  <c r="J748" i="5"/>
  <c r="R748" i="5" s="1"/>
  <c r="J749" i="5"/>
  <c r="R749" i="5" s="1"/>
  <c r="J750" i="5"/>
  <c r="R750" i="5" s="1"/>
  <c r="J751" i="5"/>
  <c r="R751" i="5" s="1"/>
  <c r="J752" i="5"/>
  <c r="R752" i="5" s="1"/>
  <c r="J15" i="5"/>
  <c r="J13" i="7" l="1"/>
  <c r="R16" i="7"/>
  <c r="J13" i="6"/>
  <c r="R16" i="6"/>
  <c r="J13" i="4"/>
  <c r="J13" i="5"/>
  <c r="R15" i="5"/>
  <c r="R102" i="3"/>
  <c r="R117" i="3"/>
  <c r="R133" i="3"/>
  <c r="R146" i="3"/>
  <c r="R134" i="3"/>
  <c r="R86" i="3"/>
  <c r="R74" i="3"/>
  <c r="R128" i="3"/>
  <c r="R110" i="3"/>
  <c r="R91" i="3"/>
  <c r="R104" i="3"/>
  <c r="R115" i="3"/>
  <c r="R103" i="3"/>
  <c r="R78" i="3"/>
  <c r="R98" i="3"/>
  <c r="R145" i="3"/>
  <c r="R85" i="3"/>
  <c r="R84" i="3"/>
  <c r="R143" i="3"/>
  <c r="R131" i="3"/>
  <c r="R107" i="3"/>
  <c r="R140" i="3"/>
  <c r="R80" i="3"/>
  <c r="R139" i="3"/>
  <c r="R79" i="3"/>
  <c r="R126" i="3"/>
  <c r="R109" i="3"/>
  <c r="R127" i="3"/>
  <c r="R116" i="3"/>
  <c r="R138" i="3"/>
  <c r="R137" i="3"/>
  <c r="R125" i="3"/>
  <c r="R113" i="3"/>
  <c r="R101" i="3"/>
  <c r="R89" i="3"/>
  <c r="R77" i="3"/>
  <c r="R124" i="3"/>
  <c r="R76" i="3"/>
  <c r="R96" i="3"/>
  <c r="R820" i="3"/>
  <c r="R141" i="3"/>
  <c r="R129" i="3"/>
  <c r="R105" i="3"/>
  <c r="R93" i="3"/>
  <c r="R81" i="3"/>
  <c r="R819" i="3"/>
  <c r="R92" i="3"/>
  <c r="R818" i="3"/>
  <c r="R817" i="3"/>
  <c r="R90" i="3"/>
  <c r="R816" i="3"/>
  <c r="R136" i="3"/>
  <c r="R112" i="3"/>
  <c r="R100" i="3"/>
  <c r="R88" i="3"/>
  <c r="R135" i="3"/>
  <c r="R123" i="3"/>
  <c r="R111" i="3"/>
  <c r="R99" i="3"/>
  <c r="R87" i="3"/>
  <c r="R75" i="3"/>
  <c r="R97" i="3"/>
  <c r="R144" i="3"/>
  <c r="R132" i="3"/>
  <c r="R108" i="3"/>
  <c r="R95" i="3"/>
  <c r="R83" i="3"/>
  <c r="R142" i="3"/>
  <c r="R130" i="3"/>
  <c r="R106" i="3"/>
  <c r="R94" i="3"/>
  <c r="R82" i="3"/>
  <c r="J13" i="3"/>
  <c r="R19" i="3"/>
  <c r="J13" i="2"/>
  <c r="R23" i="2"/>
</calcChain>
</file>

<file path=xl/sharedStrings.xml><?xml version="1.0" encoding="utf-8"?>
<sst xmlns="http://schemas.openxmlformats.org/spreadsheetml/2006/main" count="79416" uniqueCount="1060">
  <si>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</si>
  <si>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CHI TIẾT ĐỐI CHIẾU CÔNG NỢ</t>
  </si>
  <si>
    <t xml:space="preserve">Địa chỉ: </t>
  </si>
  <si>
    <t>Người liên hệ:                                                                                              Email:</t>
  </si>
  <si>
    <t>MÃ ĐƠN HÀNG</t>
  </si>
  <si>
    <t>NGÀY</t>
  </si>
  <si>
    <t>MÃ HÀNG</t>
  </si>
  <si>
    <t>TÊN HÀNG</t>
  </si>
  <si>
    <t>ĐVT</t>
  </si>
  <si>
    <t>ĐƠN GIÁ</t>
  </si>
  <si>
    <t>THÀNH TIỀN</t>
  </si>
  <si>
    <t>GHI CHÚ</t>
  </si>
  <si>
    <t>I100118</t>
  </si>
  <si>
    <t>Khổ qua</t>
  </si>
  <si>
    <t>Kg</t>
  </si>
  <si>
    <t/>
  </si>
  <si>
    <t>I100124</t>
  </si>
  <si>
    <t>Khoai mỡ</t>
  </si>
  <si>
    <t>I100002</t>
  </si>
  <si>
    <t>Bắp cải tím</t>
  </si>
  <si>
    <t>I100034</t>
  </si>
  <si>
    <t>Cà chua</t>
  </si>
  <si>
    <t>I100003</t>
  </si>
  <si>
    <t>Bắp cải trắng</t>
  </si>
  <si>
    <t>I100113</t>
  </si>
  <si>
    <t>Húng lũi</t>
  </si>
  <si>
    <t>I100010</t>
  </si>
  <si>
    <t>Bầu xanh</t>
  </si>
  <si>
    <t>I100024</t>
  </si>
  <si>
    <t>Bông cải xanh</t>
  </si>
  <si>
    <t>I100033</t>
  </si>
  <si>
    <t>Cà chua bi</t>
  </si>
  <si>
    <t>I100039</t>
  </si>
  <si>
    <t>Cà rốt</t>
  </si>
  <si>
    <t>I100051</t>
  </si>
  <si>
    <t>Cải thảo</t>
  </si>
  <si>
    <t>I100474</t>
  </si>
  <si>
    <t>Chanh Dây</t>
  </si>
  <si>
    <t>I100067</t>
  </si>
  <si>
    <t>Củ cải trắng (Loại 1)</t>
  </si>
  <si>
    <t>I100260</t>
  </si>
  <si>
    <t>Đậu hủ miếng trắng</t>
  </si>
  <si>
    <t>Miếng</t>
  </si>
  <si>
    <t>I100089</t>
  </si>
  <si>
    <t>Dưa leo</t>
  </si>
  <si>
    <t>I100098</t>
  </si>
  <si>
    <t>Hành lá</t>
  </si>
  <si>
    <t>I100101</t>
  </si>
  <si>
    <t>Hành tây</t>
  </si>
  <si>
    <t>I100730</t>
  </si>
  <si>
    <t>Hành tím bắc lột</t>
  </si>
  <si>
    <t>I100111</t>
  </si>
  <si>
    <t>Hẹ lá</t>
  </si>
  <si>
    <t>I100112</t>
  </si>
  <si>
    <t>Húng cây</t>
  </si>
  <si>
    <t>I100135</t>
  </si>
  <si>
    <t>Lá chuối</t>
  </si>
  <si>
    <t>I100519</t>
  </si>
  <si>
    <t>Lá cóc</t>
  </si>
  <si>
    <t>I100139</t>
  </si>
  <si>
    <t>Lá lốt</t>
  </si>
  <si>
    <t>I100536</t>
  </si>
  <si>
    <t>Lá Trâm Ổi</t>
  </si>
  <si>
    <t>I100151</t>
  </si>
  <si>
    <t>Mướp hương</t>
  </si>
  <si>
    <t>I100236</t>
  </si>
  <si>
    <t>Nấm đông cô tươi</t>
  </si>
  <si>
    <t>I100165</t>
  </si>
  <si>
    <t>Ớt đà lạt (vàng)</t>
  </si>
  <si>
    <t>I100166</t>
  </si>
  <si>
    <t>Ớt đà lạt (xanh)</t>
  </si>
  <si>
    <t>I100167</t>
  </si>
  <si>
    <t>Ớt hiểm đỏ</t>
  </si>
  <si>
    <t>I100170</t>
  </si>
  <si>
    <t>Ớt sừng đỏ</t>
  </si>
  <si>
    <t>I100518</t>
  </si>
  <si>
    <t>Quế vị (xá xị)</t>
  </si>
  <si>
    <t>I100181</t>
  </si>
  <si>
    <t>Rau kinh giới</t>
  </si>
  <si>
    <t>I100189</t>
  </si>
  <si>
    <t>Rau răm</t>
  </si>
  <si>
    <t>I100375</t>
  </si>
  <si>
    <t>Sao Nhái</t>
  </si>
  <si>
    <t>I100214</t>
  </si>
  <si>
    <t>Su Su</t>
  </si>
  <si>
    <t>I100216</t>
  </si>
  <si>
    <t>Tắc trái</t>
  </si>
  <si>
    <t>I100194</t>
  </si>
  <si>
    <t>Rau tía tô</t>
  </si>
  <si>
    <t>I100207</t>
  </si>
  <si>
    <t>Xà lách lolo xanh</t>
  </si>
  <si>
    <t>I100198</t>
  </si>
  <si>
    <t>Sả cây</t>
  </si>
  <si>
    <t>I100060</t>
  </si>
  <si>
    <t>Chanh không hạt</t>
  </si>
  <si>
    <t>I100073</t>
  </si>
  <si>
    <t>Củ sắn</t>
  </si>
  <si>
    <t>I100077</t>
  </si>
  <si>
    <t>Đậu cove Pháp (Nhật)</t>
  </si>
  <si>
    <t>I100479</t>
  </si>
  <si>
    <t>Dưa hấu</t>
  </si>
  <si>
    <t>I100156</t>
  </si>
  <si>
    <t>Ngò rí</t>
  </si>
  <si>
    <t>I100164</t>
  </si>
  <si>
    <t>Ớt đà lạt (đỏ)</t>
  </si>
  <si>
    <t>I100229</t>
  </si>
  <si>
    <t>Tỏi lột</t>
  </si>
  <si>
    <t>I100203</t>
  </si>
  <si>
    <t>Xà lách búp mỹ</t>
  </si>
  <si>
    <t>I100206</t>
  </si>
  <si>
    <t>Xà lách lolo tím</t>
  </si>
  <si>
    <t>I100256</t>
  </si>
  <si>
    <t>Bún nhỏ</t>
  </si>
  <si>
    <t>I100008</t>
  </si>
  <si>
    <t>Bắp mỹ trái (Loại 1)</t>
  </si>
  <si>
    <t>Trái</t>
  </si>
  <si>
    <t>I100064</t>
  </si>
  <si>
    <t>Củ cải đỏ (Radis)</t>
  </si>
  <si>
    <t>I100154</t>
  </si>
  <si>
    <t>Ngò gai</t>
  </si>
  <si>
    <t>I100196</t>
  </si>
  <si>
    <t>Rosemary (Hương thảo)</t>
  </si>
  <si>
    <t>I100224</t>
  </si>
  <si>
    <t>Tỏi Bắc lột</t>
  </si>
  <si>
    <t>I100097</t>
  </si>
  <si>
    <t>Củ Gừng</t>
  </si>
  <si>
    <t>I100075</t>
  </si>
  <si>
    <t>Đậu bắp</t>
  </si>
  <si>
    <t>I100153</t>
  </si>
  <si>
    <t>I100186</t>
  </si>
  <si>
    <t>Rau muống lá</t>
  </si>
  <si>
    <t>I100160</t>
  </si>
  <si>
    <t>Ngò tây</t>
  </si>
  <si>
    <t>I100240</t>
  </si>
  <si>
    <t>Nấm kim châm tươi</t>
  </si>
  <si>
    <t>BÒ TƠ BÌNH THẠNH (BAR)</t>
  </si>
  <si>
    <t>Cá hường</t>
  </si>
  <si>
    <t>I100416</t>
  </si>
  <si>
    <t>BÒ TƠ BÌNH THẠNH</t>
  </si>
  <si>
    <t>Rau càng cua</t>
  </si>
  <si>
    <t>I100175</t>
  </si>
  <si>
    <t>Ngò om</t>
  </si>
  <si>
    <t>I100155</t>
  </si>
  <si>
    <t>Lá Giang (kg)</t>
  </si>
  <si>
    <t>I100526</t>
  </si>
  <si>
    <t>Lá cây nhíp (lá mè)</t>
  </si>
  <si>
    <t>I100132</t>
  </si>
  <si>
    <t>Khế xanh</t>
  </si>
  <si>
    <t>I100116</t>
  </si>
  <si>
    <t>Đu đủ trái xanh</t>
  </si>
  <si>
    <t>I100088</t>
  </si>
  <si>
    <t>Bó xôi (Nhà Lồng)</t>
  </si>
  <si>
    <t>I100018</t>
  </si>
  <si>
    <t>Nấm đùi gà</t>
  </si>
  <si>
    <t>I100237</t>
  </si>
  <si>
    <t>Tiêu xanh Tươi</t>
  </si>
  <si>
    <t>I100222</t>
  </si>
  <si>
    <t>Kèo nèo</t>
  </si>
  <si>
    <t>I100115</t>
  </si>
  <si>
    <t>Bông súng</t>
  </si>
  <si>
    <t>I100031</t>
  </si>
  <si>
    <t>Bắp chuối bào</t>
  </si>
  <si>
    <t>I100004</t>
  </si>
  <si>
    <t>Khoai Tây DL lớn</t>
  </si>
  <si>
    <t>I100128</t>
  </si>
  <si>
    <t>Lá chanh</t>
  </si>
  <si>
    <t>I100133</t>
  </si>
  <si>
    <t>BÒ TƠ Q7 (BAR)</t>
  </si>
  <si>
    <t>BÒ TƠ Q7</t>
  </si>
  <si>
    <t>Cải chua nguyên cây</t>
  </si>
  <si>
    <t>I100044</t>
  </si>
  <si>
    <t>I100511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</si>
  <si>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BÒ TƠ Q7</t>
    </r>
  </si>
  <si>
    <t>BÒ TƠ Q10 (BAR)</t>
  </si>
  <si>
    <t>BÒ TƠ Q10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</si>
  <si>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BÒ TƠ Q10</t>
    </r>
  </si>
  <si>
    <t>BÒ TƠ Q3</t>
  </si>
  <si>
    <t>Húng quế</t>
  </si>
  <si>
    <t>I100114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</si>
  <si>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BÒ TƠ Q3</t>
    </r>
  </si>
  <si>
    <t>MÃ KHÁCH HÀNG</t>
  </si>
  <si>
    <t>TÊN KHÁCH HÀNG</t>
  </si>
  <si>
    <t>SỐ LƯỢNG</t>
  </si>
  <si>
    <t>TG-KS00058</t>
  </si>
  <si>
    <t>TG-KS00197</t>
  </si>
  <si>
    <t>TG-KS00291</t>
  </si>
  <si>
    <t>TG-KS00056</t>
  </si>
  <si>
    <t>TG-KS00085</t>
  </si>
  <si>
    <t>TG-KS00156</t>
  </si>
  <si>
    <t>TG-KS00158</t>
  </si>
  <si>
    <t>Xoài Keo</t>
  </si>
  <si>
    <t>Nghệ tươi</t>
  </si>
  <si>
    <t>I100056</t>
  </si>
  <si>
    <t>Cần tàu</t>
  </si>
  <si>
    <t>nv</t>
  </si>
  <si>
    <t>I100703</t>
  </si>
  <si>
    <t>Rau dền xanh</t>
  </si>
  <si>
    <t>I100079</t>
  </si>
  <si>
    <t>Đậu đũa xanh</t>
  </si>
  <si>
    <t>I100429</t>
  </si>
  <si>
    <t>Chả cá</t>
  </si>
  <si>
    <t>I100094</t>
  </si>
  <si>
    <t>Giá tươi</t>
  </si>
  <si>
    <t>I100418</t>
  </si>
  <si>
    <t>Cá lóc</t>
  </si>
  <si>
    <t>I100410</t>
  </si>
  <si>
    <t>Cá Ba sa</t>
  </si>
  <si>
    <t>I100012</t>
  </si>
  <si>
    <t>Bí đỏ hồ lô</t>
  </si>
  <si>
    <t>I100150</t>
  </si>
  <si>
    <t>Mồng tơi</t>
  </si>
  <si>
    <r>
      <t xml:space="preserve">Tên Khách hàng: </t>
    </r>
    <r>
      <rPr>
        <sz val="12"/>
        <color rgb="FF000000"/>
        <rFont val="Segoe UI"/>
        <family val="2"/>
      </rPr>
      <t>BÒ TƠ BÌNH THẠNH</t>
    </r>
  </si>
  <si>
    <t>TG-KS00198</t>
  </si>
  <si>
    <t>BÒ TƠ BÌNH THẠNH (NV)</t>
  </si>
  <si>
    <t>I100047</t>
  </si>
  <si>
    <t>Cải ngọt</t>
  </si>
  <si>
    <t>I100255</t>
  </si>
  <si>
    <t>Bún bò</t>
  </si>
  <si>
    <t>I100183</t>
  </si>
  <si>
    <t>Rau muống bào</t>
  </si>
  <si>
    <t>I100011</t>
  </si>
  <si>
    <t>Bí đao</t>
  </si>
  <si>
    <t>TG-KS00067</t>
  </si>
  <si>
    <t>BÒ TƠ Q3 (NV)</t>
  </si>
  <si>
    <t>I100001</t>
  </si>
  <si>
    <t>Bạc hà</t>
  </si>
  <si>
    <t>I100412</t>
  </si>
  <si>
    <t>Cá diêu hồng</t>
  </si>
  <si>
    <t>I100274</t>
  </si>
  <si>
    <t>Trứng vịt</t>
  </si>
  <si>
    <t>Quả</t>
  </si>
  <si>
    <t>I100022</t>
  </si>
  <si>
    <t>Bông cải trắng</t>
  </si>
  <si>
    <t>I100199</t>
  </si>
  <si>
    <t>Sả xay</t>
  </si>
  <si>
    <t>I100036</t>
  </si>
  <si>
    <t>Cà pháo</t>
  </si>
  <si>
    <t>I100007</t>
  </si>
  <si>
    <t>Bắp mỹ kg Lột Vỏ</t>
  </si>
  <si>
    <t>I100016</t>
  </si>
  <si>
    <t>Bí ngòi xanh</t>
  </si>
  <si>
    <t>I100042</t>
  </si>
  <si>
    <t>Cà tím</t>
  </si>
  <si>
    <t>I100121</t>
  </si>
  <si>
    <t>Khoai lang nhật</t>
  </si>
  <si>
    <t>TG-KS00066</t>
  </si>
  <si>
    <t>BÒ TƠ Q7 (NV)</t>
  </si>
  <si>
    <t>I100626</t>
  </si>
  <si>
    <t>Rau má nhỏ</t>
  </si>
  <si>
    <t>I100435</t>
  </si>
  <si>
    <t>Gà góc tư</t>
  </si>
  <si>
    <t>TG-KS00157</t>
  </si>
  <si>
    <t>BÒ TƠ Q10 (NV)</t>
  </si>
  <si>
    <t>I100580</t>
  </si>
  <si>
    <t>Cải bẹ xanh nước</t>
  </si>
  <si>
    <t>Từ ngày 1 tháng 01 đến ngày 15 tháng 01 năm 2026</t>
  </si>
  <si>
    <t>01/01/2026</t>
  </si>
  <si>
    <t>TG-AA20656</t>
  </si>
  <si>
    <t>TG-AA20738</t>
  </si>
  <si>
    <t>02/01/2026</t>
  </si>
  <si>
    <t>TG-AA20856</t>
  </si>
  <si>
    <t>03/01/2026</t>
  </si>
  <si>
    <t>TG-AA20933</t>
  </si>
  <si>
    <t>TG-AA21108</t>
  </si>
  <si>
    <t>04/01/2026</t>
  </si>
  <si>
    <t>TG-AA21204</t>
  </si>
  <si>
    <t>05/01/2026</t>
  </si>
  <si>
    <t>TG-AA21310</t>
  </si>
  <si>
    <t>06/01/2026</t>
  </si>
  <si>
    <t>TG-AA21439</t>
  </si>
  <si>
    <t>07/01/2026</t>
  </si>
  <si>
    <t>TG-AA21606</t>
  </si>
  <si>
    <t>TG-AA21774</t>
  </si>
  <si>
    <t>08/01/2026</t>
  </si>
  <si>
    <t>TG-AA21844</t>
  </si>
  <si>
    <t>TG-AA21954</t>
  </si>
  <si>
    <t>09/01/2026</t>
  </si>
  <si>
    <t>TG-AA22112</t>
  </si>
  <si>
    <t>I100125</t>
  </si>
  <si>
    <t>Khoai môn cao</t>
  </si>
  <si>
    <t>TG-AA22138</t>
  </si>
  <si>
    <t>10/01/2026</t>
  </si>
  <si>
    <t>TG-AA22306</t>
  </si>
  <si>
    <t>TG-AA22329</t>
  </si>
  <si>
    <t>11/01/2026</t>
  </si>
  <si>
    <t>TG-AA22400</t>
  </si>
  <si>
    <t>12/01/2026</t>
  </si>
  <si>
    <t>TG-AA22538</t>
  </si>
  <si>
    <t>TG-AA22683</t>
  </si>
  <si>
    <t>13/01/2026</t>
  </si>
  <si>
    <t>TG-AA22753</t>
  </si>
  <si>
    <t>14/01/2026</t>
  </si>
  <si>
    <t>TG-AA22912</t>
  </si>
  <si>
    <t>TG-AA23052</t>
  </si>
  <si>
    <t>15/01/2026</t>
  </si>
  <si>
    <t>TG-AA23136</t>
  </si>
  <si>
    <t>TG-AA23229</t>
  </si>
  <si>
    <t>TG-AA20627</t>
  </si>
  <si>
    <t>TG-AA20830</t>
  </si>
  <si>
    <t>TG-AA20934</t>
  </si>
  <si>
    <t>TG-AA21175</t>
  </si>
  <si>
    <t>TG-AA21311</t>
  </si>
  <si>
    <t>TG-AA21440</t>
  </si>
  <si>
    <t>TG-AA21607</t>
  </si>
  <si>
    <t>TG-AA21812</t>
  </si>
  <si>
    <t>TG-AA22085</t>
  </si>
  <si>
    <t>TG-AA22277</t>
  </si>
  <si>
    <t>TG-AA22371</t>
  </si>
  <si>
    <t>TG-AA22539</t>
  </si>
  <si>
    <t>TG-AA22726</t>
  </si>
  <si>
    <t>TG-AA22913</t>
  </si>
  <si>
    <t>TG-AA23104</t>
  </si>
  <si>
    <t>TG-AA20935</t>
  </si>
  <si>
    <t>TG-AA21312</t>
  </si>
  <si>
    <t>I100081</t>
  </si>
  <si>
    <t>Đậu rồng</t>
  </si>
  <si>
    <t>TG-AA21441</t>
  </si>
  <si>
    <t>TG-AA21608</t>
  </si>
  <si>
    <t>TG-AA21813</t>
  </si>
  <si>
    <t>TG-AA22086</t>
  </si>
  <si>
    <t>TG-AA22278</t>
  </si>
  <si>
    <t>I100258</t>
  </si>
  <si>
    <t>Bánh Canh Bột Lọc</t>
  </si>
  <si>
    <t>TG-AA22540</t>
  </si>
  <si>
    <t>TG-AA22727</t>
  </si>
  <si>
    <t>TG-AA23105</t>
  </si>
  <si>
    <t>TG-AA20659</t>
  </si>
  <si>
    <t>TG-AA20749</t>
  </si>
  <si>
    <t>TG-AA20858</t>
  </si>
  <si>
    <t>TG-AA20866</t>
  </si>
  <si>
    <t>TG-AA20920</t>
  </si>
  <si>
    <t>TG-AA20966</t>
  </si>
  <si>
    <t>I100251</t>
  </si>
  <si>
    <t>Bánh phở</t>
  </si>
  <si>
    <t>TG-AA21100</t>
  </si>
  <si>
    <t>TG-AA21207</t>
  </si>
  <si>
    <t>TG-AA21270</t>
  </si>
  <si>
    <t>TG-AA21342</t>
  </si>
  <si>
    <t>TG-AA21445</t>
  </si>
  <si>
    <t>TG-AA21611</t>
  </si>
  <si>
    <t>TG-AA21778</t>
  </si>
  <si>
    <t>TG-AA21846</t>
  </si>
  <si>
    <t>TG-AA21956</t>
  </si>
  <si>
    <t>TG-AA22114</t>
  </si>
  <si>
    <t>TG-AA22281</t>
  </si>
  <si>
    <t>TG-AA22373</t>
  </si>
  <si>
    <t>TG-AA22565</t>
  </si>
  <si>
    <t>TG-AA22684</t>
  </si>
  <si>
    <t>TG-AA22661</t>
  </si>
  <si>
    <t>TG-AA22755</t>
  </si>
  <si>
    <t>TG-AA22867</t>
  </si>
  <si>
    <t>TG-AA22942</t>
  </si>
  <si>
    <t>TG-AA23109</t>
  </si>
  <si>
    <t>TG-AA20629</t>
  </si>
  <si>
    <t>TG-AA20937</t>
  </si>
  <si>
    <t>TG-AA21177</t>
  </si>
  <si>
    <t>TG-AA21314</t>
  </si>
  <si>
    <t>TG-AA21446</t>
  </si>
  <si>
    <t>TG-AA21612</t>
  </si>
  <si>
    <t>TG-AA21816</t>
  </si>
  <si>
    <t>TG-AA22089</t>
  </si>
  <si>
    <t>TG-AA22282</t>
  </si>
  <si>
    <t>TG-AA22374</t>
  </si>
  <si>
    <t>TG-AA22543</t>
  </si>
  <si>
    <t>TG-AA22730</t>
  </si>
  <si>
    <t>TG-AA22916</t>
  </si>
  <si>
    <t>TG-AA23110</t>
  </si>
  <si>
    <t>TG-AA20630</t>
  </si>
  <si>
    <t>TG-AA20833</t>
  </si>
  <si>
    <t>TG-AA20938</t>
  </si>
  <si>
    <t>I100310</t>
  </si>
  <si>
    <t>Tép tươi</t>
  </si>
  <si>
    <t>TG-AA21178</t>
  </si>
  <si>
    <t>TG-AA21315</t>
  </si>
  <si>
    <t>TG-AA21447</t>
  </si>
  <si>
    <t>I100616</t>
  </si>
  <si>
    <t>Cá hú</t>
  </si>
  <si>
    <t>TG-AA21613</t>
  </si>
  <si>
    <t>I100605</t>
  </si>
  <si>
    <t>Cá mó</t>
  </si>
  <si>
    <t>TG-AA21817</t>
  </si>
  <si>
    <t>TG-AA22090</t>
  </si>
  <si>
    <t>TG-AA22283</t>
  </si>
  <si>
    <t>TG-AA22375</t>
  </si>
  <si>
    <t>TG-AA22544</t>
  </si>
  <si>
    <t>TG-AA22731</t>
  </si>
  <si>
    <t>I100210</t>
  </si>
  <si>
    <t>Xà lách son nhỏ</t>
  </si>
  <si>
    <t>TG-AA22917</t>
  </si>
  <si>
    <t>TG-AA23111</t>
  </si>
  <si>
    <t>TG-AA20658</t>
  </si>
  <si>
    <t>TG-AA20831</t>
  </si>
  <si>
    <t>TG-AA20915</t>
  </si>
  <si>
    <t>TG-AA20965</t>
  </si>
  <si>
    <t>TG-AA21099</t>
  </si>
  <si>
    <t>TG-AA21206</t>
  </si>
  <si>
    <t>TG-AA21273</t>
  </si>
  <si>
    <t>TG-AA21341</t>
  </si>
  <si>
    <t>TG-AA21443</t>
  </si>
  <si>
    <t>TG-AA21598</t>
  </si>
  <si>
    <t>TG-AA21643</t>
  </si>
  <si>
    <t>TG-AA21771</t>
  </si>
  <si>
    <t>TG-AA21845</t>
  </si>
  <si>
    <t>TG-AA22087</t>
  </si>
  <si>
    <t>TG-AA22137</t>
  </si>
  <si>
    <t>TG-AA22307</t>
  </si>
  <si>
    <t>I100168</t>
  </si>
  <si>
    <t>Ớt hiểm xanh</t>
  </si>
  <si>
    <t>TG-AA22324</t>
  </si>
  <si>
    <t>TG-AA22401</t>
  </si>
  <si>
    <t>TG-AA22541</t>
  </si>
  <si>
    <t>TG-AA22681</t>
  </si>
  <si>
    <t>TG-AA22754</t>
  </si>
  <si>
    <t>TG-AA22859</t>
  </si>
  <si>
    <t>TG-AA22941</t>
  </si>
  <si>
    <t>TG-AA23107</t>
  </si>
  <si>
    <t>TG-AA23227</t>
  </si>
  <si>
    <t>TG-AA20628</t>
  </si>
  <si>
    <t>TG-AA20936</t>
  </si>
  <si>
    <t>TG-AA21176</t>
  </si>
  <si>
    <t>TG-AA21444</t>
  </si>
  <si>
    <t>TG-AA21610</t>
  </si>
  <si>
    <t>TG-AA21815</t>
  </si>
  <si>
    <t>I100358</t>
  </si>
  <si>
    <t>Mắm ruốc</t>
  </si>
  <si>
    <t>Hủ</t>
  </si>
  <si>
    <t>TG-AA22088</t>
  </si>
  <si>
    <t>I100421</t>
  </si>
  <si>
    <t>Cá ngừ</t>
  </si>
  <si>
    <t>TG-AA22280</t>
  </si>
  <si>
    <t>TG-AA22372</t>
  </si>
  <si>
    <t>TG-AA22542</t>
  </si>
  <si>
    <t>TG-AA22729</t>
  </si>
  <si>
    <t>TG-AA22915</t>
  </si>
  <si>
    <t>I100265</t>
  </si>
  <si>
    <t>Hủ tiếu dai</t>
  </si>
  <si>
    <t>TG-AA23108</t>
  </si>
  <si>
    <t>TG-AA20660</t>
  </si>
  <si>
    <t>TG-AA20748</t>
  </si>
  <si>
    <t>TG-AA20859</t>
  </si>
  <si>
    <t>TG-AA20939</t>
  </si>
  <si>
    <t>TG-AA21179</t>
  </si>
  <si>
    <t>TG-AA21316</t>
  </si>
  <si>
    <t>TG-AA21448</t>
  </si>
  <si>
    <t>TG-AA21614</t>
  </si>
  <si>
    <t>TG-AA21763</t>
  </si>
  <si>
    <t>TG-AA21847</t>
  </si>
  <si>
    <t>TG-AA21955</t>
  </si>
  <si>
    <t>TG-AA22115</t>
  </si>
  <si>
    <t>TG-AA22284</t>
  </si>
  <si>
    <t>TG-AA22376</t>
  </si>
  <si>
    <t>TG-AA22545</t>
  </si>
  <si>
    <t>TG-AA22675</t>
  </si>
  <si>
    <t>TG-AA22756</t>
  </si>
  <si>
    <t>TG-AA22918</t>
  </si>
  <si>
    <t>TG-AA23051</t>
  </si>
  <si>
    <t>TG-AA23137</t>
  </si>
  <si>
    <t>TG-AA20631</t>
  </si>
  <si>
    <t>TG-AA20834</t>
  </si>
  <si>
    <t>TG-AA21180</t>
  </si>
  <si>
    <t>TG-AA21317</t>
  </si>
  <si>
    <t>TG-AA21449</t>
  </si>
  <si>
    <t>TG-AA21615</t>
  </si>
  <si>
    <t>TG-AA21818</t>
  </si>
  <si>
    <t>TG-AA22091</t>
  </si>
  <si>
    <t>TG-AA22377</t>
  </si>
  <si>
    <t>TG-AA22732</t>
  </si>
  <si>
    <t>TG-AA22919</t>
  </si>
  <si>
    <t>TG-AA23112</t>
  </si>
  <si>
    <t>TG-AA20632</t>
  </si>
  <si>
    <t>TG-AA20940</t>
  </si>
  <si>
    <t>TG-AA21318</t>
  </si>
  <si>
    <t>TG-AA21450</t>
  </si>
  <si>
    <t>TG-AA21616</t>
  </si>
  <si>
    <t>TG-AA21819</t>
  </si>
  <si>
    <t>TG-AA22285</t>
  </si>
  <si>
    <t>TG-AA22378</t>
  </si>
  <si>
    <t>TG-AA22920</t>
  </si>
  <si>
    <t>TG-AA23113</t>
  </si>
  <si>
    <t>Từ ngày 01 tháng 01 đến ngày 15 tháng 01 năm 2026</t>
  </si>
  <si>
    <t>Tên Khách hàng: Cơm niêu Hải Sư 3</t>
  </si>
  <si>
    <t>TG-KS01276</t>
  </si>
  <si>
    <t>Cơm niêu Hải Sư 3</t>
  </si>
  <si>
    <t>TG-AA20634</t>
  </si>
  <si>
    <t>I100253</t>
  </si>
  <si>
    <t>Bánh ướt</t>
  </si>
  <si>
    <t>I100052</t>
  </si>
  <si>
    <t>Cải thìa</t>
  </si>
  <si>
    <t>I100209</t>
  </si>
  <si>
    <t>Xà lách romain</t>
  </si>
  <si>
    <t>TG-AA20943</t>
  </si>
  <si>
    <t>I100883</t>
  </si>
  <si>
    <t>Đậu hủ trứng CP 220gr</t>
  </si>
  <si>
    <t>Cây</t>
  </si>
  <si>
    <t>I100127</t>
  </si>
  <si>
    <t>Khoai tây bi</t>
  </si>
  <si>
    <t>TG-AA21183</t>
  </si>
  <si>
    <t>I100136</t>
  </si>
  <si>
    <t>Lá dứa</t>
  </si>
  <si>
    <t>TG-AA21321</t>
  </si>
  <si>
    <t>TG-AA21431</t>
  </si>
  <si>
    <t>TG-AA21470</t>
  </si>
  <si>
    <t>I100634</t>
  </si>
  <si>
    <t>Nấm hải sản (kg)</t>
  </si>
  <si>
    <t>TG-AA21619</t>
  </si>
  <si>
    <t>TG-AA21770</t>
  </si>
  <si>
    <t>TG-AA21848</t>
  </si>
  <si>
    <t>TG-AA21957</t>
  </si>
  <si>
    <t>TG-AA22116</t>
  </si>
  <si>
    <t>I100220</t>
  </si>
  <si>
    <t>Thơm trái xanh</t>
  </si>
  <si>
    <t>TG-AA22288</t>
  </si>
  <si>
    <t>TG-AA22381</t>
  </si>
  <si>
    <t>TG-AA22735</t>
  </si>
  <si>
    <t>TG-AA22923</t>
  </si>
  <si>
    <t>TG-AA23116</t>
  </si>
  <si>
    <t>TG-AA23223</t>
  </si>
  <si>
    <t>Tên Khách hàng: Cơm niêu Hải Sư 2</t>
  </si>
  <si>
    <t>TG-KS01258</t>
  </si>
  <si>
    <t>Cơm niêu Hải Sư 2</t>
  </si>
  <si>
    <t>TG-AA20836</t>
  </si>
  <si>
    <t>I100040</t>
  </si>
  <si>
    <t>Cà rốt baby</t>
  </si>
  <si>
    <t>TG-AA20942</t>
  </si>
  <si>
    <t>TG-AA21182</t>
  </si>
  <si>
    <t>TG-AA21320</t>
  </si>
  <si>
    <t>TG-AA21452</t>
  </si>
  <si>
    <t>TG-AA21618</t>
  </si>
  <si>
    <t>TG-AA21821</t>
  </si>
  <si>
    <t>TG-AA22093</t>
  </si>
  <si>
    <t>TG-AA22287</t>
  </si>
  <si>
    <t>TG-AA22380</t>
  </si>
  <si>
    <t>TG-AA22547</t>
  </si>
  <si>
    <t>TG-AA22734</t>
  </si>
  <si>
    <t>TG-AA22922</t>
  </si>
  <si>
    <t>TG-AA23115</t>
  </si>
  <si>
    <t>Thực nhận</t>
  </si>
  <si>
    <t>lệch</t>
  </si>
  <si>
    <t>Giá chốt</t>
  </si>
  <si>
    <t>Tổng</t>
  </si>
  <si>
    <t>Lệch</t>
  </si>
  <si>
    <t>Bảng kê hóa đơn mua hàng</t>
  </si>
  <si>
    <t>Từ ngày 01/01/2026 đến ngày 15/01/2026...</t>
  </si>
  <si>
    <t>Ngày ct</t>
  </si>
  <si>
    <t>Mã ct</t>
  </si>
  <si>
    <t>Số ct</t>
  </si>
  <si>
    <t>Số hđ</t>
  </si>
  <si>
    <t>Áp giá</t>
  </si>
  <si>
    <t>Mã ncc</t>
  </si>
  <si>
    <t>Tên ncc</t>
  </si>
  <si>
    <t>Diễn giải</t>
  </si>
  <si>
    <t>Mã hàng</t>
  </si>
  <si>
    <t>Tên mặt hàng</t>
  </si>
  <si>
    <t>Đvt</t>
  </si>
  <si>
    <t>Số lượng</t>
  </si>
  <si>
    <t>Giá</t>
  </si>
  <si>
    <t>Giá báo</t>
  </si>
  <si>
    <t>Tiền</t>
  </si>
  <si>
    <t>Thuế suất</t>
  </si>
  <si>
    <t>Chênh lệch giá</t>
  </si>
  <si>
    <t>Kho hàng</t>
  </si>
  <si>
    <t>Mã nx</t>
  </si>
  <si>
    <t>Vụ việc</t>
  </si>
  <si>
    <t>Bộ phận</t>
  </si>
  <si>
    <t>Hợp đồng</t>
  </si>
  <si>
    <t>Người tạo</t>
  </si>
  <si>
    <t>Người sửa</t>
  </si>
  <si>
    <t>HD</t>
  </si>
  <si>
    <t>2601BSG01002</t>
  </si>
  <si>
    <t>1</t>
  </si>
  <si>
    <t>NCC100186</t>
  </si>
  <si>
    <t>CÔNG TY TNHH NÔNG SẢN THỰC PHẨM TRẦN GIA</t>
  </si>
  <si>
    <t>BSG01 - Nhập hàng mua ngày 01/01/2026</t>
  </si>
  <si>
    <t>NL300174</t>
  </si>
  <si>
    <t>Bầu</t>
  </si>
  <si>
    <t>kg</t>
  </si>
  <si>
    <t>BSG.01</t>
  </si>
  <si>
    <t>3311</t>
  </si>
  <si>
    <t>BSG01</t>
  </si>
  <si>
    <t>MINHDL</t>
  </si>
  <si>
    <t>PHATLT</t>
  </si>
  <si>
    <t>NL300003</t>
  </si>
  <si>
    <t>NL300004</t>
  </si>
  <si>
    <t>NL300013</t>
  </si>
  <si>
    <t>NL300014</t>
  </si>
  <si>
    <t>NL300027</t>
  </si>
  <si>
    <t>NL300203</t>
  </si>
  <si>
    <t>Cải bó xôi</t>
  </si>
  <si>
    <t>NL300033</t>
  </si>
  <si>
    <t>Củ cải trắng</t>
  </si>
  <si>
    <t>NL300034</t>
  </si>
  <si>
    <t>Củ cải đỏ</t>
  </si>
  <si>
    <t>NL300188</t>
  </si>
  <si>
    <t>Củ Sắn ( Bếp)</t>
  </si>
  <si>
    <t>NL300038</t>
  </si>
  <si>
    <t>NL300156</t>
  </si>
  <si>
    <t>Đậu cove Pháp</t>
  </si>
  <si>
    <t>NL300037</t>
  </si>
  <si>
    <t>Đậu phụ ( đậu hủ miếng trắng )</t>
  </si>
  <si>
    <t>miếng</t>
  </si>
  <si>
    <t>NL300043</t>
  </si>
  <si>
    <t>Đọt cóc</t>
  </si>
  <si>
    <t>NL300044</t>
  </si>
  <si>
    <t>Đọt mọt ( Lá trăm )</t>
  </si>
  <si>
    <t>NL300049</t>
  </si>
  <si>
    <t>Đu đủ xanh</t>
  </si>
  <si>
    <t>NL300048</t>
  </si>
  <si>
    <t>Dưa chuột</t>
  </si>
  <si>
    <t>NL300055</t>
  </si>
  <si>
    <t>Hành bóc</t>
  </si>
  <si>
    <t>NL300058</t>
  </si>
  <si>
    <t>NL300059</t>
  </si>
  <si>
    <t>NL300060</t>
  </si>
  <si>
    <t>Hoa chuối đã thái</t>
  </si>
  <si>
    <t>NL300062</t>
  </si>
  <si>
    <t>Húng Bạc Hà</t>
  </si>
  <si>
    <t>NL300063</t>
  </si>
  <si>
    <t>Húng cây (Rau thơm)</t>
  </si>
  <si>
    <t>NL300072</t>
  </si>
  <si>
    <t>Kinh giới</t>
  </si>
  <si>
    <t>NL300089</t>
  </si>
  <si>
    <t>Mướp đắng (khổ qua)</t>
  </si>
  <si>
    <t>NL300067</t>
  </si>
  <si>
    <t>Kèo Nèo</t>
  </si>
  <si>
    <t>NL300074</t>
  </si>
  <si>
    <t>NL300076</t>
  </si>
  <si>
    <t>Lá hẹ</t>
  </si>
  <si>
    <t>NL300077</t>
  </si>
  <si>
    <t>Lá lốt (có cuống)</t>
  </si>
  <si>
    <t>NL300173</t>
  </si>
  <si>
    <t>Lá giang</t>
  </si>
  <si>
    <t>NL300080</t>
  </si>
  <si>
    <t>Lá vừng Hàn Quốc - Lá kê nhíp</t>
  </si>
  <si>
    <t>NL300086</t>
  </si>
  <si>
    <t>Mùi tàu ( Ngò gai )</t>
  </si>
  <si>
    <t>NL300088</t>
  </si>
  <si>
    <t>NL300090</t>
  </si>
  <si>
    <t>NL300091</t>
  </si>
  <si>
    <t>NL300096</t>
  </si>
  <si>
    <t>NL300107</t>
  </si>
  <si>
    <t>Ngô ngọt ( Bắp trái)</t>
  </si>
  <si>
    <t>Cái</t>
  </si>
  <si>
    <t>NL300112</t>
  </si>
  <si>
    <t>Ớt đỏ Đà Lạt</t>
  </si>
  <si>
    <t>NL300152</t>
  </si>
  <si>
    <t>Ớt vàng Đà Lạt</t>
  </si>
  <si>
    <t>NL300153</t>
  </si>
  <si>
    <t>Ớt xanh Đà Lạt</t>
  </si>
  <si>
    <t>NL300116</t>
  </si>
  <si>
    <t>Ớt sừng</t>
  </si>
  <si>
    <t>NL300120</t>
  </si>
  <si>
    <t>Quế vị</t>
  </si>
  <si>
    <t>NL300162</t>
  </si>
  <si>
    <t>Lá sao nhái</t>
  </si>
  <si>
    <t>NL300122</t>
  </si>
  <si>
    <t>NL300126</t>
  </si>
  <si>
    <t>Rau mùi tây</t>
  </si>
  <si>
    <t>NL300127</t>
  </si>
  <si>
    <t>Rau muống</t>
  </si>
  <si>
    <t>NL300128</t>
  </si>
  <si>
    <t>Rau ngổ</t>
  </si>
  <si>
    <t>NL300121</t>
  </si>
  <si>
    <t>NL300132</t>
  </si>
  <si>
    <t>NL300138</t>
  </si>
  <si>
    <t>Su su quả</t>
  </si>
  <si>
    <t>NL300137</t>
  </si>
  <si>
    <t>Súp lơ xanh</t>
  </si>
  <si>
    <t>NL300141</t>
  </si>
  <si>
    <t>Tiêu xanh</t>
  </si>
  <si>
    <t>NL300140</t>
  </si>
  <si>
    <t>Tía tô</t>
  </si>
  <si>
    <t>NL300142</t>
  </si>
  <si>
    <t>Tỏi bóc</t>
  </si>
  <si>
    <t>NL300144</t>
  </si>
  <si>
    <t>Tỏi ta</t>
  </si>
  <si>
    <t>NL300145</t>
  </si>
  <si>
    <t>Xà lách</t>
  </si>
  <si>
    <t>NL300146</t>
  </si>
  <si>
    <t>Xà lách cuộn</t>
  </si>
  <si>
    <t>NL300148</t>
  </si>
  <si>
    <t>Xà lách tím</t>
  </si>
  <si>
    <t>NL430092</t>
  </si>
  <si>
    <t>Mướp đắng NV ( Khổ qua NV )</t>
  </si>
  <si>
    <t>NL430047</t>
  </si>
  <si>
    <t>Dưa hấu NV</t>
  </si>
  <si>
    <t>NL410106</t>
  </si>
  <si>
    <t>Trứng vịt NV</t>
  </si>
  <si>
    <t>quả</t>
  </si>
  <si>
    <t>2601BSG01005</t>
  </si>
  <si>
    <t>NL300119</t>
  </si>
  <si>
    <t>Quất ( Tắc trái )</t>
  </si>
  <si>
    <t>NL600004</t>
  </si>
  <si>
    <t>NL300029</t>
  </si>
  <si>
    <t>Chanh</t>
  </si>
  <si>
    <t>2601BSG01.01</t>
  </si>
  <si>
    <t>BSG01 - Nhập hàng mua ngày 02/01/2026</t>
  </si>
  <si>
    <t>NL300008</t>
  </si>
  <si>
    <t>Bí ngòi</t>
  </si>
  <si>
    <t>NL300233</t>
  </si>
  <si>
    <t>Cà Tím</t>
  </si>
  <si>
    <t>NL300022</t>
  </si>
  <si>
    <t>NL300070</t>
  </si>
  <si>
    <t>Khoai lang Nhật</t>
  </si>
  <si>
    <t>2601BSG01007</t>
  </si>
  <si>
    <t>NL300150</t>
  </si>
  <si>
    <t>Xoài xanh</t>
  </si>
  <si>
    <t>NL100100</t>
  </si>
  <si>
    <t>Trứng gà</t>
  </si>
  <si>
    <t>NL300002</t>
  </si>
  <si>
    <t>NL430043</t>
  </si>
  <si>
    <t>Dọc mùng NV</t>
  </si>
  <si>
    <t>NL430037</t>
  </si>
  <si>
    <t>Đậu bắp NV</t>
  </si>
  <si>
    <t>NL430051</t>
  </si>
  <si>
    <t>Giá đỗ NV</t>
  </si>
  <si>
    <t>NL430021</t>
  </si>
  <si>
    <t>Cải xanh NV</t>
  </si>
  <si>
    <t>NL410018</t>
  </si>
  <si>
    <t>Cá tra NV ( Cá basa NV )</t>
  </si>
  <si>
    <t>NL300054</t>
  </si>
  <si>
    <t>Gừng tàu</t>
  </si>
  <si>
    <t>NL300068</t>
  </si>
  <si>
    <t>Khế</t>
  </si>
  <si>
    <t>NL300071</t>
  </si>
  <si>
    <t>Khoai tây củ</t>
  </si>
  <si>
    <t>NL300066</t>
  </si>
  <si>
    <t>Lá hương thảo tươi</t>
  </si>
  <si>
    <t>2601BSG01015</t>
  </si>
  <si>
    <t>NL300113</t>
  </si>
  <si>
    <t>2601BSG01018</t>
  </si>
  <si>
    <t>2601BSG01011</t>
  </si>
  <si>
    <t>BSG01 - Nhập hàng mua ngày 03/01/2026</t>
  </si>
  <si>
    <t>NL300011</t>
  </si>
  <si>
    <t>NL430009</t>
  </si>
  <si>
    <t>Bí xanh NV</t>
  </si>
  <si>
    <t>NL410083</t>
  </si>
  <si>
    <t>Tép tươi NV</t>
  </si>
  <si>
    <t>2601BSG01024</t>
  </si>
  <si>
    <t>BSG01 - Nhập hàng mua ngày 04/01/2026</t>
  </si>
  <si>
    <t>NL300085</t>
  </si>
  <si>
    <t>Mùi ta ( Ngò rí )</t>
  </si>
  <si>
    <t>NL300064</t>
  </si>
  <si>
    <t>Húng chó (Húng quế)</t>
  </si>
  <si>
    <t>2601BSG01036</t>
  </si>
  <si>
    <t>BSG01 - Nhập hàng mua ngày 05/01/2026</t>
  </si>
  <si>
    <t>NL300073</t>
  </si>
  <si>
    <t>NL430197</t>
  </si>
  <si>
    <t>Bún bò NV</t>
  </si>
  <si>
    <t>NL430091</t>
  </si>
  <si>
    <t>Rau muống chẻ NV</t>
  </si>
  <si>
    <t>NL430045</t>
  </si>
  <si>
    <t>Dưa chua NV</t>
  </si>
  <si>
    <t>NL430020</t>
  </si>
  <si>
    <t>Cải thảo NV</t>
  </si>
  <si>
    <t>2601BSG01043</t>
  </si>
  <si>
    <t>BSG01 - Nhập hàng mua ngày 06/01/2026</t>
  </si>
  <si>
    <t>NL430012</t>
  </si>
  <si>
    <t>Cà chua NV</t>
  </si>
  <si>
    <t>NL410009</t>
  </si>
  <si>
    <t>Cá hú NV</t>
  </si>
  <si>
    <t>NL410085</t>
  </si>
  <si>
    <t>Thịt ba chỉ (NV)</t>
  </si>
  <si>
    <t>2601BSG01049</t>
  </si>
  <si>
    <t>BSG01 - Nhập hàng mua ngày 07/01/2026</t>
  </si>
  <si>
    <t>NL410117</t>
  </si>
  <si>
    <t>Cá mó NV</t>
  </si>
  <si>
    <t>NL430065</t>
  </si>
  <si>
    <t>Khoai mỡ NV</t>
  </si>
  <si>
    <t>2601BSG01052</t>
  </si>
  <si>
    <t>2601BSG01053</t>
  </si>
  <si>
    <t>2601BSG01054</t>
  </si>
  <si>
    <t>BSG01 - Nhập hàng mua ngày 08/01/2026</t>
  </si>
  <si>
    <t>NL430115</t>
  </si>
  <si>
    <t>Rau cần NV</t>
  </si>
  <si>
    <t>NL410113</t>
  </si>
  <si>
    <t>Giò khoanh NV</t>
  </si>
  <si>
    <t>NL430038</t>
  </si>
  <si>
    <t>Đậu đũa NV</t>
  </si>
  <si>
    <t>2601BSG01059</t>
  </si>
  <si>
    <t>BSG01 - Nhập hàng mua ngày 09/01/2026</t>
  </si>
  <si>
    <t>NL430130</t>
  </si>
  <si>
    <t>Sả xay NV</t>
  </si>
  <si>
    <t>NL410121</t>
  </si>
  <si>
    <t>Đùi gà góc tư NV</t>
  </si>
  <si>
    <t>NL430087</t>
  </si>
  <si>
    <t>Mồng tơi NV</t>
  </si>
  <si>
    <t>NL430093</t>
  </si>
  <si>
    <t>Mướp NV</t>
  </si>
  <si>
    <t>NL410022</t>
  </si>
  <si>
    <t>Chả cá NV</t>
  </si>
  <si>
    <t>2601BSG01061</t>
  </si>
  <si>
    <t>BSG01 - Nhập hàng mua ngày 10/01/2026</t>
  </si>
  <si>
    <t>NL430040</t>
  </si>
  <si>
    <t>Đậu phụ (NV)</t>
  </si>
  <si>
    <t>2601BSG01066</t>
  </si>
  <si>
    <t>BSG01 - Nhập hàng mua ngày 11/01/2026</t>
  </si>
  <si>
    <t>NL430011</t>
  </si>
  <si>
    <t>Bún NV</t>
  </si>
  <si>
    <t>2601BSG01075</t>
  </si>
  <si>
    <t>BSG01 - Nhập hàng mua ngày 12/01/2026</t>
  </si>
  <si>
    <t>NL430007</t>
  </si>
  <si>
    <t>Bí đỏ NV</t>
  </si>
  <si>
    <t>2601BSG01083</t>
  </si>
  <si>
    <t>BSG01 - Nhập hàng mua ngày 13/01/2026</t>
  </si>
  <si>
    <t>NL430158</t>
  </si>
  <si>
    <t>Xà lách son NV</t>
  </si>
  <si>
    <t>2601BSG01085</t>
  </si>
  <si>
    <t>2601BSG01092</t>
  </si>
  <si>
    <t>2601BSG01087</t>
  </si>
  <si>
    <t>BSG01 - Nhập hàng mua ngày 14/01/2026</t>
  </si>
  <si>
    <t>NL410008</t>
  </si>
  <si>
    <t>Cá diêu hồng NV</t>
  </si>
  <si>
    <t>2601BSG01093</t>
  </si>
  <si>
    <t>BSG01 - Nhập hàng mua ngày 15/01/2026</t>
  </si>
  <si>
    <t>2601BSG01096</t>
  </si>
  <si>
    <t>NL430004</t>
  </si>
  <si>
    <t>Bắp cải NV</t>
  </si>
  <si>
    <t>2601BSG02003</t>
  </si>
  <si>
    <t>BSG02 - Nhập hàng mua ngày 01/01/2026</t>
  </si>
  <si>
    <t>BSG.02</t>
  </si>
  <si>
    <t>BSG02</t>
  </si>
  <si>
    <t>NL430120</t>
  </si>
  <si>
    <t>Rau má NV</t>
  </si>
  <si>
    <t>NL100131</t>
  </si>
  <si>
    <t>Chân giò rút xương</t>
  </si>
  <si>
    <t>NL410096</t>
  </si>
  <si>
    <t>Thịt xay (NV)</t>
  </si>
  <si>
    <t>NL600020</t>
  </si>
  <si>
    <t>Dứa quả (Đồ Bar)</t>
  </si>
  <si>
    <t>2601BSG02006</t>
  </si>
  <si>
    <t>BSG02 - Nhập hàng mua ngày 02/01/2026</t>
  </si>
  <si>
    <t>2601BSG02011</t>
  </si>
  <si>
    <t>BSG02 - Nhập hàng mua ngày 03/01/2026</t>
  </si>
  <si>
    <t>NL420037</t>
  </si>
  <si>
    <t>Phở sợi NV</t>
  </si>
  <si>
    <t>2601BSG02015</t>
  </si>
  <si>
    <t>BSG02 - Nhập hàng mua ngày 04/01/2026</t>
  </si>
  <si>
    <t>NL410015</t>
  </si>
  <si>
    <t>Cá quả (Cá lóc) NV</t>
  </si>
  <si>
    <t>NL430090</t>
  </si>
  <si>
    <t>Rau muống (NV)</t>
  </si>
  <si>
    <t>2601BSG02020</t>
  </si>
  <si>
    <t>BSG02 - Nhập hàng mua ngày 05/01/2026</t>
  </si>
  <si>
    <t>2601BSG02024</t>
  </si>
  <si>
    <t>BSG02 - Nhập hàng mua ngày 06/01/2026</t>
  </si>
  <si>
    <t>2601BSG02030</t>
  </si>
  <si>
    <t>BSG02 - Nhập hàng mua ngày 07/01/2026</t>
  </si>
  <si>
    <t>2601BSG02034</t>
  </si>
  <si>
    <t>BSG02 - Nhập hàng mua ngày 08/01/2026</t>
  </si>
  <si>
    <t>NL430231</t>
  </si>
  <si>
    <t>Mắm Ruốc NV</t>
  </si>
  <si>
    <t>Hộp</t>
  </si>
  <si>
    <t>2601BSG02045</t>
  </si>
  <si>
    <t>BSG02 - Nhập hàng mua ngày 09/01/2026</t>
  </si>
  <si>
    <t>NL410011</t>
  </si>
  <si>
    <t>Cá ngừ NV</t>
  </si>
  <si>
    <t>NL300155</t>
  </si>
  <si>
    <t>2601BSG02142</t>
  </si>
  <si>
    <t>BSG02 - Nhập hàng mua ngày 10/01/2026</t>
  </si>
  <si>
    <t>NL430109</t>
  </si>
  <si>
    <t>Ớt xanh NV</t>
  </si>
  <si>
    <t>NL430077</t>
  </si>
  <si>
    <t>Súp lơ trắng NV</t>
  </si>
  <si>
    <t>2601BSG02152</t>
  </si>
  <si>
    <t>BSG02 - Nhập hàng mua ngày 11/01/2026</t>
  </si>
  <si>
    <t>NL430061</t>
  </si>
  <si>
    <t>Húng chó NV</t>
  </si>
  <si>
    <t>2601BSG02158</t>
  </si>
  <si>
    <t>BSG02 - Nhập hàng mua ngày 12/01/2026</t>
  </si>
  <si>
    <t>NL430132</t>
  </si>
  <si>
    <t>Su su NV</t>
  </si>
  <si>
    <t>2601BSG02165</t>
  </si>
  <si>
    <t>BSG02 - Nhập hàng mua ngày 13/01/2026</t>
  </si>
  <si>
    <t>2601BSG02169</t>
  </si>
  <si>
    <t>BSG02 - Nhập hàng mua ngày 14/01/2026</t>
  </si>
  <si>
    <t>NL430062</t>
  </si>
  <si>
    <t>Hủ tiếu NV</t>
  </si>
  <si>
    <t>2601BSG02175</t>
  </si>
  <si>
    <t>BSG02 - Nhập hàng mua ngày 15/01/2026</t>
  </si>
  <si>
    <t>NL430080</t>
  </si>
  <si>
    <t>2601CSG021</t>
  </si>
  <si>
    <t>CSG02 - Nhập hàng mua ngày 02/01/2026</t>
  </si>
  <si>
    <t>CSG.02</t>
  </si>
  <si>
    <t>CSG02</t>
  </si>
  <si>
    <t>NL300094</t>
  </si>
  <si>
    <t>Nấm hải sản</t>
  </si>
  <si>
    <t>NL300147</t>
  </si>
  <si>
    <t>Xà lách Roman</t>
  </si>
  <si>
    <t>NL300017</t>
  </si>
  <si>
    <t>Cải chíp (cải thìa)</t>
  </si>
  <si>
    <t>NL300167</t>
  </si>
  <si>
    <t>Đỗ cove</t>
  </si>
  <si>
    <t>NL300041</t>
  </si>
  <si>
    <t>Đậu hủ non trứng</t>
  </si>
  <si>
    <t>2601CSG02002</t>
  </si>
  <si>
    <t>CSG02 - Nhập hàng mua ngày 03/01/2026</t>
  </si>
  <si>
    <t>NL300189</t>
  </si>
  <si>
    <t>CSG022601023</t>
  </si>
  <si>
    <t>CSG02 - Nhập hàng mua ngày 04/01/2026</t>
  </si>
  <si>
    <t>2601CSG02003</t>
  </si>
  <si>
    <t>CSG02 - Nhập hàng mua ngày 05/01/2026</t>
  </si>
  <si>
    <t>2601CSG02006</t>
  </si>
  <si>
    <t>CSG02 - Nhập hàng mua ngày 06/01/2026</t>
  </si>
  <si>
    <t>2601CSG02008</t>
  </si>
  <si>
    <t>CSG02 - Nhập hàng mua ngày 07/01/2026</t>
  </si>
  <si>
    <t>2601CSG02009</t>
  </si>
  <si>
    <t>CSG02 - Nhập hàng mua ngày 08/01/2026</t>
  </si>
  <si>
    <t>2601CSG02010</t>
  </si>
  <si>
    <t>CSG02 - Nhập hàng mua ngày 09/01/2026</t>
  </si>
  <si>
    <t>2601CSG02012</t>
  </si>
  <si>
    <t>CSG02 - Nhập hàng mua ngày 10/01/2026</t>
  </si>
  <si>
    <t>2601CSG02014</t>
  </si>
  <si>
    <t>CSG02 - Nhập hàng mua ngày 11/01/2026</t>
  </si>
  <si>
    <t>2601CSG02017</t>
  </si>
  <si>
    <t>CSG02 - Nhập hàng mua ngày 12/01/2026</t>
  </si>
  <si>
    <t>2601CSG02022</t>
  </si>
  <si>
    <t>CSG02 - Nhập hàng mua ngày 13/01/2026</t>
  </si>
  <si>
    <t>2601CSG02023</t>
  </si>
  <si>
    <t>CSG02 - Nhập hàng mua ngày 14/01/2026</t>
  </si>
  <si>
    <t>2601CSG02024</t>
  </si>
  <si>
    <t>CSG02 - Nhập hàng mua ngày 15/01/2026</t>
  </si>
  <si>
    <t>2601BSG05002</t>
  </si>
  <si>
    <t>BSG05 - Nhập hàng mua ngày 01/01/2026</t>
  </si>
  <si>
    <t>BSG.05</t>
  </si>
  <si>
    <t>BSG05</t>
  </si>
  <si>
    <t>2601BSG05007</t>
  </si>
  <si>
    <t>BSG05 - Nhập hàng mua ngày 02/01/2026</t>
  </si>
  <si>
    <t>2601BSG05010</t>
  </si>
  <si>
    <t>2601BSG05011</t>
  </si>
  <si>
    <t>BSG05 - Nhập hàng mua ngày 03/01/2026</t>
  </si>
  <si>
    <t>2601BSG05013</t>
  </si>
  <si>
    <t>BSG05 - Nhập hàng mua ngày 04/01/2026</t>
  </si>
  <si>
    <t>2601BSG05015</t>
  </si>
  <si>
    <t>BSG05 - Nhập hàng mua ngày 05/01/2026</t>
  </si>
  <si>
    <t>NL430118</t>
  </si>
  <si>
    <t>Rau dền NV</t>
  </si>
  <si>
    <t>2601BSG05019</t>
  </si>
  <si>
    <t>BSG05 - Nhập hàng mua ngày 06/01/2026</t>
  </si>
  <si>
    <t>2601BSG05021</t>
  </si>
  <si>
    <t>BSG05 - Nhập hàng mua ngày 07/01/2026</t>
  </si>
  <si>
    <t>BSG052601021</t>
  </si>
  <si>
    <t>2601BSG05023</t>
  </si>
  <si>
    <t>BSG05 - Nhập hàng mua ngày 08/01/2026</t>
  </si>
  <si>
    <t>BSG052601025</t>
  </si>
  <si>
    <t>2601BSG05026</t>
  </si>
  <si>
    <t>BSG05 - Nhập hàng mua ngày 09/01/2026</t>
  </si>
  <si>
    <t>2601BSG05028</t>
  </si>
  <si>
    <t>BSG05 - Nhập hàng mua ngày 10/01/2026</t>
  </si>
  <si>
    <t>2601BSG05033</t>
  </si>
  <si>
    <t>BSG05 - Nhập hàng mua ngày 11/01/2026</t>
  </si>
  <si>
    <t>2601BSG05040</t>
  </si>
  <si>
    <t>BSG05 - Nhập hàng mua ngày 12/01/2026</t>
  </si>
  <si>
    <t>BSG052601039</t>
  </si>
  <si>
    <t>2601BSG05044</t>
  </si>
  <si>
    <t>BSG05 - Nhập hàng mua ngày 13/01/2026</t>
  </si>
  <si>
    <t>2601BSG05048</t>
  </si>
  <si>
    <t>BSG05 - Nhập hàng mua ngày 14/01/2026</t>
  </si>
  <si>
    <t>NL410116</t>
  </si>
  <si>
    <t>Cá hường NV</t>
  </si>
  <si>
    <t>2601BSG05051</t>
  </si>
  <si>
    <t>BSG05 - Nhập hàng mua ngày 15/01/2026</t>
  </si>
  <si>
    <t>NL430026</t>
  </si>
  <si>
    <t>Cà rốt NV</t>
  </si>
  <si>
    <t>2601CSG031</t>
  </si>
  <si>
    <t>CSG03 - Nhập hàng mua ngày 01/01/2026</t>
  </si>
  <si>
    <t>CSG.03</t>
  </si>
  <si>
    <t>CSG03</t>
  </si>
  <si>
    <t>2601CSG03002</t>
  </si>
  <si>
    <t>CSG03 - Nhập hàng mua ngày 03/01/2026</t>
  </si>
  <si>
    <t>2601CSG03005</t>
  </si>
  <si>
    <t>CSG03 - Nhập hàng mua ngày 04/01/2026</t>
  </si>
  <si>
    <t>NL300184</t>
  </si>
  <si>
    <t>Lá Dứa (lá nếp)</t>
  </si>
  <si>
    <t>2601CSG03008</t>
  </si>
  <si>
    <t>CSG03 - Nhập hàng mua ngày 05/01/2026</t>
  </si>
  <si>
    <t>2601CSG03009</t>
  </si>
  <si>
    <t>CSG03 - Nhập hàng mua ngày 06/01/2026</t>
  </si>
  <si>
    <t>2601CSG03010</t>
  </si>
  <si>
    <t>CSG03 - Nhập hàng mua ngày 07/01/2026</t>
  </si>
  <si>
    <t>NL300047</t>
  </si>
  <si>
    <t>Dứa chưa gọt vỏ</t>
  </si>
  <si>
    <t>2601CSG03012</t>
  </si>
  <si>
    <t>CSG03 - Nhập hàng mua ngày 08/01/2026</t>
  </si>
  <si>
    <t>2601CSG03013</t>
  </si>
  <si>
    <t>CSG03 - Nhập hàng mua ngày 09/01/2026</t>
  </si>
  <si>
    <t>2601CSG03017</t>
  </si>
  <si>
    <t>CSG03 - Nhập hàng mua ngày 10/01/2026</t>
  </si>
  <si>
    <t>2601CSG03015</t>
  </si>
  <si>
    <t>CSG03 - Nhập hàng mua ngày 11/01/2026</t>
  </si>
  <si>
    <t>2601CSG03018</t>
  </si>
  <si>
    <t>CSG03 - Nhập hàng mua ngày 13/01/2026</t>
  </si>
  <si>
    <t>2601CSG03019</t>
  </si>
  <si>
    <t>CSG03 - Nhập hàng mua ngày 14/01/2026</t>
  </si>
  <si>
    <t>2601CSG03020</t>
  </si>
  <si>
    <t>CSG03 - Nhập hàng mua ngày 15/01/2026</t>
  </si>
  <si>
    <t>2601BSG07003</t>
  </si>
  <si>
    <t>BSG07 - Nhập hàng mua ngày 01/01/2026</t>
  </si>
  <si>
    <t>BSG.07</t>
  </si>
  <si>
    <t>BSG07</t>
  </si>
  <si>
    <t>BSG072601016</t>
  </si>
  <si>
    <t>2601BSG07010</t>
  </si>
  <si>
    <t>BSG07 - Nhập hàng mua ngày 02/01/2026</t>
  </si>
  <si>
    <t>2601BSG07039</t>
  </si>
  <si>
    <t>2601BSG07040</t>
  </si>
  <si>
    <t>2601BSG07021</t>
  </si>
  <si>
    <t>BSG07 - Nhập hàng mua ngày 03/01/2026</t>
  </si>
  <si>
    <t>NL430230</t>
  </si>
  <si>
    <t>Hoa chuối NV</t>
  </si>
  <si>
    <t>2601BSG07025</t>
  </si>
  <si>
    <t>2601BSG07029</t>
  </si>
  <si>
    <t>BSG07 - Nhập hàng mua ngày 04/01/2026</t>
  </si>
  <si>
    <t>2601BSG07034</t>
  </si>
  <si>
    <t>BSG07 - Nhập hàng mua ngày 05/01/2026</t>
  </si>
  <si>
    <t>NL430041</t>
  </si>
  <si>
    <t>Đậu rồng NV</t>
  </si>
  <si>
    <t>NL430025</t>
  </si>
  <si>
    <t>Cà pháo NV</t>
  </si>
  <si>
    <t>2601BSG07042</t>
  </si>
  <si>
    <t>2601BSG07045</t>
  </si>
  <si>
    <t>BSG07 - Nhập hàng mua ngày 06/01/2026</t>
  </si>
  <si>
    <t>2601BSG07047</t>
  </si>
  <si>
    <t>2601BSG07054</t>
  </si>
  <si>
    <t>2601BSG07051</t>
  </si>
  <si>
    <t>BSG07 - Nhập hàng mua ngày 07/01/2026</t>
  </si>
  <si>
    <t>2601BSG07053</t>
  </si>
  <si>
    <t>2601BSG07057</t>
  </si>
  <si>
    <t>BSG07 - Nhập hàng mua ngày 08/01/2026</t>
  </si>
  <si>
    <t>2601BSG07060</t>
  </si>
  <si>
    <t>2601BSG07066</t>
  </si>
  <si>
    <t>BSG072601030</t>
  </si>
  <si>
    <t>2601BSG07063</t>
  </si>
  <si>
    <t>BSG07 - Nhập hàng mua ngày 09/01/2026</t>
  </si>
  <si>
    <t>NL300030</t>
  </si>
  <si>
    <t>Chanh dây (chanh leo)</t>
  </si>
  <si>
    <t>NL300209</t>
  </si>
  <si>
    <t>Khoai môn</t>
  </si>
  <si>
    <t>NL300105</t>
  </si>
  <si>
    <t>Nghệ</t>
  </si>
  <si>
    <t>NL430019</t>
  </si>
  <si>
    <t>Cải ngọt NV</t>
  </si>
  <si>
    <t>2601BSG07065</t>
  </si>
  <si>
    <t>2601BSG07100</t>
  </si>
  <si>
    <t>BSG07 - Nhập hàng mua ngày 10/01/2026</t>
  </si>
  <si>
    <t>NL430151</t>
  </si>
  <si>
    <t>Bánh canh NV</t>
  </si>
  <si>
    <t>2601BSG07120</t>
  </si>
  <si>
    <t>BSG07 - Nhập hàng mua ngày 11/01/2026</t>
  </si>
  <si>
    <t>2601BSG07124</t>
  </si>
  <si>
    <t>BSG07 - Nhập hàng mua ngày 12/01/2026</t>
  </si>
  <si>
    <t>BSG072601035</t>
  </si>
  <si>
    <t>2601BSG07128</t>
  </si>
  <si>
    <t>BSG07 - Nhập hàng mua ngày 13/01/2026</t>
  </si>
  <si>
    <t>2601BSG07132</t>
  </si>
  <si>
    <t>2601BSG07133</t>
  </si>
  <si>
    <t>2601BSG07134</t>
  </si>
  <si>
    <t>BSG07 - Nhập hàng mua ngày 14/01/2026</t>
  </si>
  <si>
    <t>2601BSG07138</t>
  </si>
  <si>
    <t>2601BSG07143</t>
  </si>
  <si>
    <t>BSG07 - Nhập hàng mua ngày 15/01/2026</t>
  </si>
  <si>
    <t>BSG072601040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</si>
</sst>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[$-10409]dd/mm/yyyy"/>
    <numFmt numFmtId="166" formatCode="_(* #,##0.000_);_(* \(#,##0.000\);_(* &quot;-&quot;??_);_(@_)"/>
    <numFmt numFmtId="167" formatCode="0.000"/>
    <numFmt numFmtId="168" formatCode="_(* #,##0_);_(* \(#,##0\);_(* &quot;-&quot;??_);_(@_)"/>
    <numFmt numFmtId="169" formatCode="_-* #,##0_-;\-* #,##0_-;_-* &quot;-&quot;??_-;_-@_-"/>
    <numFmt numFmtId="170" formatCode="#,##0.000"/>
    <numFmt numFmtId="171" formatCode="[$-10409]#,##0;\(#,##0\)"/>
    <numFmt numFmtId="172" formatCode="[$-10409]#,###,###,###.0000;\-#,###,###,###.0000;"/>
    <numFmt numFmtId="173" formatCode="[$-10409]###,###,###,###.00;\-###,###,###,###.00;"/>
    <numFmt numFmtId="174" formatCode="[$-10409]###,###,###,###,###;\-###,###,###,###,###;"/>
    <numFmt numFmtId="175" formatCode="_-* #,##0.00\ _₫_-;\-* #,##0.00\ _₫_-;_-* &quot;-&quot;??\ _₫_-;_-@_-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b/>
      <sz val="16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 Light"/>
      <family val="2"/>
    </font>
    <font>
      <b/>
      <sz val="11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charset val="163"/>
    </font>
    <font>
      <b/>
      <sz val="9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8"/>
      <color rgb="FF000000"/>
      <name val="Verdana"/>
      <family val="2"/>
    </font>
    <font>
      <sz val="8"/>
      <color rgb="FF000000"/>
      <name val="Calibri"/>
      <family val="2"/>
    </font>
    <font>
      <sz val="8"/>
      <color rgb="FFFF0000"/>
      <name val="Verdana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rgb="FFF0E68C"/>
      </patternFill>
    </fill>
    <fill>
      <patternFill patternType="solid">
        <fgColor rgb="FFFFFF00"/>
        <bgColor indexed="64"/>
      </patternFill>
    </fill>
    <fill>
      <patternFill patternType="solid">
        <fgColor rgb="FFF0E68C"/>
        <bgColor rgb="FFF0E68C"/>
      </patternFill>
    </fill>
    <fill>
      <patternFill patternType="solid">
        <fgColor rgb="FFEDF5FF"/>
        <bgColor rgb="FFEDF5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1" fillId="0" borderId="0"/>
  </cellStyleXfs>
  <cellXfs count="56">
    <xf numFmtId="0" fontId="2" fillId="0" borderId="0" xfId="0" applyFont="1"/>
    <xf numFmtId="0" fontId="10" fillId="2" borderId="5" xfId="0" applyFont="1" applyFill="1" applyBorder="1" applyAlignment="1">
      <alignment horizontal="center" vertical="center" wrapText="1" readingOrder="1"/>
    </xf>
    <xf numFmtId="0" fontId="8" fillId="2" borderId="5" xfId="0" applyFont="1" applyFill="1" applyBorder="1" applyAlignment="1">
      <alignment horizontal="center" vertical="center" wrapText="1" readingOrder="1"/>
    </xf>
    <xf numFmtId="166" fontId="10" fillId="2" borderId="5" xfId="1" applyNumberFormat="1" applyFont="1" applyFill="1" applyBorder="1" applyAlignment="1">
      <alignment horizontal="center" vertical="center" wrapText="1" readingOrder="1"/>
    </xf>
    <xf numFmtId="165" fontId="11" fillId="0" borderId="5" xfId="0" applyNumberFormat="1" applyFont="1" applyBorder="1" applyAlignment="1">
      <alignment vertical="center" wrapText="1" readingOrder="1"/>
    </xf>
    <xf numFmtId="0" fontId="11" fillId="0" borderId="5" xfId="0" applyFont="1" applyBorder="1" applyAlignment="1">
      <alignment vertical="center" wrapText="1" readingOrder="1"/>
    </xf>
    <xf numFmtId="167" fontId="11" fillId="0" borderId="5" xfId="0" applyNumberFormat="1" applyFont="1" applyBorder="1" applyAlignment="1">
      <alignment vertical="center" wrapText="1" readingOrder="1"/>
    </xf>
    <xf numFmtId="168" fontId="11" fillId="0" borderId="5" xfId="1" applyNumberFormat="1" applyFont="1" applyBorder="1" applyAlignment="1">
      <alignment vertical="center" wrapText="1" readingOrder="1"/>
    </xf>
    <xf numFmtId="0" fontId="11" fillId="0" borderId="5" xfId="0" applyFont="1" applyBorder="1" applyAlignment="1">
      <alignment vertical="top" wrapText="1" readingOrder="1"/>
    </xf>
    <xf numFmtId="168" fontId="2" fillId="0" borderId="0" xfId="0" applyNumberFormat="1" applyFont="1"/>
    <xf numFmtId="168" fontId="12" fillId="0" borderId="0" xfId="1" applyNumberFormat="1" applyFont="1"/>
    <xf numFmtId="0" fontId="2" fillId="0" borderId="5" xfId="0" applyFont="1" applyBorder="1"/>
    <xf numFmtId="0" fontId="0" fillId="0" borderId="0" xfId="0"/>
    <xf numFmtId="164" fontId="2" fillId="0" borderId="0" xfId="1" applyFont="1"/>
    <xf numFmtId="169" fontId="2" fillId="0" borderId="0" xfId="1" applyNumberFormat="1" applyFont="1" applyFill="1" applyBorder="1"/>
    <xf numFmtId="0" fontId="14" fillId="0" borderId="5" xfId="0" applyFont="1" applyBorder="1"/>
    <xf numFmtId="0" fontId="15" fillId="4" borderId="4" xfId="0" applyFont="1" applyFill="1" applyBorder="1" applyAlignment="1">
      <alignment horizontal="center" vertical="center" wrapText="1" readingOrder="1"/>
    </xf>
    <xf numFmtId="169" fontId="15" fillId="4" borderId="4" xfId="1" applyNumberFormat="1" applyFont="1" applyFill="1" applyBorder="1" applyAlignment="1">
      <alignment horizontal="center" vertical="center" wrapText="1" readingOrder="1"/>
    </xf>
    <xf numFmtId="0" fontId="14" fillId="0" borderId="0" xfId="0" applyFont="1"/>
    <xf numFmtId="170" fontId="14" fillId="0" borderId="5" xfId="0" applyNumberFormat="1" applyFont="1" applyBorder="1"/>
    <xf numFmtId="0" fontId="14" fillId="0" borderId="5" xfId="0" applyFont="1" applyBorder="1" applyAlignment="1">
      <alignment vertical="top"/>
    </xf>
    <xf numFmtId="169" fontId="14" fillId="0" borderId="5" xfId="0" applyNumberFormat="1" applyFont="1" applyBorder="1"/>
    <xf numFmtId="171" fontId="14" fillId="0" borderId="5" xfId="0" applyNumberFormat="1" applyFont="1" applyBorder="1"/>
    <xf numFmtId="164" fontId="13" fillId="3" borderId="0" xfId="1" applyFont="1" applyFill="1"/>
    <xf numFmtId="0" fontId="16" fillId="0" borderId="0" xfId="0" applyFont="1" applyAlignment="1">
      <alignment vertical="top" wrapText="1" readingOrder="1"/>
    </xf>
    <xf numFmtId="0" fontId="17" fillId="0" borderId="0" xfId="0" applyFont="1" applyAlignment="1">
      <alignment vertical="center" wrapText="1" readingOrder="1"/>
    </xf>
    <xf numFmtId="0" fontId="18" fillId="0" borderId="0" xfId="0" applyFont="1" applyAlignment="1">
      <alignment vertical="center" wrapText="1" readingOrder="1"/>
    </xf>
    <xf numFmtId="0" fontId="17" fillId="5" borderId="6" xfId="0" applyFont="1" applyFill="1" applyBorder="1" applyAlignment="1">
      <alignment horizontal="center" vertical="center" wrapText="1" readingOrder="1"/>
    </xf>
    <xf numFmtId="165" fontId="16" fillId="0" borderId="6" xfId="0" applyNumberFormat="1" applyFont="1" applyBorder="1" applyAlignment="1">
      <alignment horizontal="center" vertical="top" wrapText="1" readingOrder="1"/>
    </xf>
    <xf numFmtId="0" fontId="16" fillId="0" borderId="6" xfId="0" applyFont="1" applyBorder="1" applyAlignment="1">
      <alignment vertical="top" wrapText="1" readingOrder="1"/>
    </xf>
    <xf numFmtId="0" fontId="16" fillId="0" borderId="6" xfId="0" applyFont="1" applyBorder="1" applyAlignment="1">
      <alignment horizontal="right" vertical="top" wrapText="1" readingOrder="1"/>
    </xf>
    <xf numFmtId="172" fontId="16" fillId="0" borderId="6" xfId="0" applyNumberFormat="1" applyFont="1" applyBorder="1" applyAlignment="1">
      <alignment horizontal="right" vertical="top" wrapText="1" readingOrder="1"/>
    </xf>
    <xf numFmtId="173" fontId="16" fillId="0" borderId="6" xfId="0" applyNumberFormat="1" applyFont="1" applyBorder="1" applyAlignment="1">
      <alignment horizontal="right" vertical="top" wrapText="1" readingOrder="1"/>
    </xf>
    <xf numFmtId="174" fontId="16" fillId="0" borderId="6" xfId="0" applyNumberFormat="1" applyFont="1" applyBorder="1" applyAlignment="1">
      <alignment horizontal="right" vertical="top" wrapText="1" readingOrder="1"/>
    </xf>
    <xf numFmtId="0" fontId="19" fillId="0" borderId="7" xfId="0" applyFont="1" applyBorder="1" applyAlignment="1">
      <alignment vertical="top" wrapText="1" readingOrder="1"/>
    </xf>
    <xf numFmtId="0" fontId="2" fillId="0" borderId="0" xfId="0" applyFont="1" applyAlignment="1"/>
    <xf numFmtId="0" fontId="20" fillId="0" borderId="6" xfId="0" applyFont="1" applyBorder="1" applyAlignment="1">
      <alignment vertical="top" wrapText="1" readingOrder="1"/>
    </xf>
    <xf numFmtId="175" fontId="2" fillId="0" borderId="0" xfId="0" applyNumberFormat="1" applyFont="1"/>
    <xf numFmtId="169" fontId="2" fillId="0" borderId="0" xfId="0" applyNumberFormat="1" applyFont="1"/>
    <xf numFmtId="168" fontId="2" fillId="0" borderId="0" xfId="1" applyNumberFormat="1" applyFont="1"/>
    <xf numFmtId="0" fontId="19" fillId="0" borderId="6" xfId="0" applyFont="1" applyBorder="1" applyAlignment="1">
      <alignment vertical="top" wrapText="1" readingOrder="1"/>
    </xf>
    <xf numFmtId="165" fontId="16" fillId="0" borderId="7" xfId="0" applyNumberFormat="1" applyFont="1" applyBorder="1" applyAlignment="1">
      <alignment horizontal="center" vertical="top" wrapText="1" readingOrder="1"/>
    </xf>
    <xf numFmtId="0" fontId="16" fillId="0" borderId="7" xfId="0" applyFont="1" applyBorder="1" applyAlignment="1">
      <alignment vertical="top" wrapText="1" readingOrder="1"/>
    </xf>
    <xf numFmtId="0" fontId="16" fillId="0" borderId="7" xfId="0" applyFont="1" applyBorder="1" applyAlignment="1">
      <alignment horizontal="right" vertical="top" wrapText="1" readingOrder="1"/>
    </xf>
    <xf numFmtId="172" fontId="16" fillId="0" borderId="7" xfId="0" applyNumberFormat="1" applyFont="1" applyBorder="1" applyAlignment="1">
      <alignment horizontal="right" vertical="top" wrapText="1" readingOrder="1"/>
    </xf>
    <xf numFmtId="173" fontId="16" fillId="0" borderId="7" xfId="0" applyNumberFormat="1" applyFont="1" applyBorder="1" applyAlignment="1">
      <alignment horizontal="right" vertical="top" wrapText="1" readingOrder="1"/>
    </xf>
    <xf numFmtId="174" fontId="16" fillId="0" borderId="7" xfId="0" applyNumberFormat="1" applyFont="1" applyBorder="1" applyAlignment="1">
      <alignment horizontal="right" vertical="top" wrapText="1" readingOrder="1"/>
    </xf>
    <xf numFmtId="0" fontId="16" fillId="0" borderId="5" xfId="0" applyFont="1" applyBorder="1" applyAlignment="1">
      <alignment vertical="top" wrapText="1" readingOrder="1"/>
    </xf>
    <xf numFmtId="0" fontId="14" fillId="0" borderId="6" xfId="0" applyFont="1" applyBorder="1"/>
    <xf numFmtId="0" fontId="6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right" vertical="top" wrapText="1" readingOrder="1"/>
    </xf>
  </cellXfs>
  <cellStyles count="3">
    <cellStyle name="Comma" xfId="1" builtinId="3"/>
    <cellStyle name="Normal" xfId="0" builtinId="0"/>
    <cellStyle name="Normal 2" xfId="2" xr:uid="{08C8CEDE-A45B-4152-BA5A-29E691443993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B1ABC-E883-43E1-A281-8D45E5B2A7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98100-E3F4-4AB4-912A-EBA00DF2F6A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06B29-8491-43F1-8389-751FAFA647A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982F9-93D9-4B6C-AB02-238F71FD020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55A4D-AD7C-40E8-B6B3-01E3651D325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3438220" cy="10673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0C29A-DCCF-4F3D-94C0-C1AF637B272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3438220" cy="1067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Documents\phat\tr&#7847;n%20gia\M&#227;%20NVL.xlsx" TargetMode="External"/><Relationship Id="rId1" Type="http://schemas.openxmlformats.org/officeDocument/2006/relationships/externalLinkPath" Target="/Users/Admin/Documents/Documents/phat/tr&#7847;n%20gia/M&#227;%20NV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B&#7843;ng%20k&#234;%20h&#243;a%20&#273;&#417;n%20mua%20h&#224;ng%20(25).xlsx" TargetMode="External"/><Relationship Id="rId1" Type="http://schemas.openxmlformats.org/officeDocument/2006/relationships/externalLinkPath" Target="/Users/Admin/Downloads/B&#7843;ng%20k&#234;%20h&#243;a%20&#273;&#417;n%20mua%20h&#224;ng%20(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 t="str">
            <v>Bắp cải tím</v>
          </cell>
          <cell r="E2" t="str">
            <v>Kg</v>
          </cell>
          <cell r="F2">
            <v>1.7</v>
          </cell>
          <cell r="G2">
            <v>28000</v>
          </cell>
          <cell r="H2">
            <v>47600</v>
          </cell>
          <cell r="I2" t="str">
            <v/>
          </cell>
          <cell r="J2" t="str">
            <v>NL300003</v>
          </cell>
        </row>
        <row r="3">
          <cell r="D3" t="str">
            <v>Bắp cải trắng</v>
          </cell>
          <cell r="E3" t="str">
            <v>Kg</v>
          </cell>
          <cell r="F3">
            <v>3</v>
          </cell>
          <cell r="G3">
            <v>19000</v>
          </cell>
          <cell r="H3">
            <v>57000</v>
          </cell>
          <cell r="I3" t="str">
            <v/>
          </cell>
          <cell r="J3" t="str">
            <v>NL300004</v>
          </cell>
        </row>
        <row r="4">
          <cell r="D4" t="str">
            <v>Bắp chuối bào</v>
          </cell>
          <cell r="E4" t="str">
            <v>Kg</v>
          </cell>
          <cell r="F4">
            <v>0.6</v>
          </cell>
          <cell r="G4">
            <v>34000</v>
          </cell>
          <cell r="H4">
            <v>20400</v>
          </cell>
          <cell r="I4" t="str">
            <v/>
          </cell>
          <cell r="J4" t="str">
            <v>NL300060</v>
          </cell>
        </row>
        <row r="5">
          <cell r="D5" t="str">
            <v>Bắp mỹ trái (Loại 1)</v>
          </cell>
          <cell r="E5" t="str">
            <v>Trái</v>
          </cell>
          <cell r="F5">
            <v>2</v>
          </cell>
          <cell r="G5">
            <v>8500</v>
          </cell>
          <cell r="H5">
            <v>17000</v>
          </cell>
          <cell r="I5" t="str">
            <v/>
          </cell>
          <cell r="J5" t="str">
            <v>NL300107</v>
          </cell>
        </row>
        <row r="6">
          <cell r="D6" t="str">
            <v>Bầu xanh</v>
          </cell>
          <cell r="E6" t="str">
            <v>Kg</v>
          </cell>
          <cell r="F6">
            <v>7.8</v>
          </cell>
          <cell r="G6">
            <v>26000</v>
          </cell>
          <cell r="H6">
            <v>202800</v>
          </cell>
          <cell r="I6" t="str">
            <v/>
          </cell>
          <cell r="J6" t="str">
            <v>NL300174</v>
          </cell>
        </row>
        <row r="7">
          <cell r="D7" t="str">
            <v>Bó xôi (Nhà Lồng)</v>
          </cell>
          <cell r="E7" t="str">
            <v>Kg</v>
          </cell>
          <cell r="F7">
            <v>6</v>
          </cell>
          <cell r="G7">
            <v>58000</v>
          </cell>
          <cell r="H7">
            <v>348000</v>
          </cell>
          <cell r="I7" t="str">
            <v/>
          </cell>
          <cell r="J7" t="str">
            <v>NL300203</v>
          </cell>
        </row>
        <row r="8">
          <cell r="D8" t="str">
            <v>Bông cải xanh</v>
          </cell>
          <cell r="E8" t="str">
            <v>Kg</v>
          </cell>
          <cell r="F8">
            <v>1</v>
          </cell>
          <cell r="G8">
            <v>55000</v>
          </cell>
          <cell r="H8">
            <v>55000</v>
          </cell>
          <cell r="I8" t="str">
            <v/>
          </cell>
          <cell r="J8" t="str">
            <v>NL300137</v>
          </cell>
        </row>
        <row r="9">
          <cell r="D9" t="str">
            <v>Bông súng</v>
          </cell>
          <cell r="E9" t="str">
            <v>Kg</v>
          </cell>
          <cell r="F9">
            <v>0.5</v>
          </cell>
          <cell r="G9">
            <v>17000</v>
          </cell>
          <cell r="H9">
            <v>8500</v>
          </cell>
          <cell r="I9" t="str">
            <v/>
          </cell>
          <cell r="J9" t="str">
            <v>NL300011</v>
          </cell>
        </row>
        <row r="10">
          <cell r="D10" t="str">
            <v>Cà chua</v>
          </cell>
          <cell r="E10" t="str">
            <v>Kg</v>
          </cell>
          <cell r="F10">
            <v>2</v>
          </cell>
          <cell r="G10">
            <v>48000</v>
          </cell>
          <cell r="H10">
            <v>96000</v>
          </cell>
          <cell r="I10" t="str">
            <v/>
          </cell>
          <cell r="J10" t="str">
            <v>NL300013</v>
          </cell>
        </row>
        <row r="11">
          <cell r="D11" t="str">
            <v>Cà chua bi</v>
          </cell>
          <cell r="E11" t="str">
            <v>Kg</v>
          </cell>
          <cell r="F11">
            <v>1.5</v>
          </cell>
          <cell r="G11">
            <v>56000</v>
          </cell>
          <cell r="H11">
            <v>84000</v>
          </cell>
          <cell r="I11" t="str">
            <v/>
          </cell>
          <cell r="J11" t="str">
            <v>NL300014</v>
          </cell>
        </row>
        <row r="12">
          <cell r="D12" t="str">
            <v>Cà rốt</v>
          </cell>
          <cell r="E12" t="str">
            <v>Kg</v>
          </cell>
          <cell r="F12">
            <v>7</v>
          </cell>
          <cell r="G12">
            <v>16000</v>
          </cell>
          <cell r="H12">
            <v>112000</v>
          </cell>
          <cell r="I12" t="str">
            <v/>
          </cell>
          <cell r="J12" t="str">
            <v>NL300027</v>
          </cell>
        </row>
        <row r="13">
          <cell r="D13" t="str">
            <v>Củ cải trắng (Loại 1)</v>
          </cell>
          <cell r="E13" t="str">
            <v>Kg</v>
          </cell>
          <cell r="F13">
            <v>2.6</v>
          </cell>
          <cell r="G13">
            <v>16000</v>
          </cell>
          <cell r="H13">
            <v>41600</v>
          </cell>
          <cell r="I13" t="str">
            <v/>
          </cell>
          <cell r="J13" t="str">
            <v>NL300033</v>
          </cell>
        </row>
        <row r="14">
          <cell r="D14" t="str">
            <v>Đậu bắp</v>
          </cell>
          <cell r="E14" t="str">
            <v>Kg</v>
          </cell>
          <cell r="F14">
            <v>0.5</v>
          </cell>
          <cell r="G14">
            <v>55000</v>
          </cell>
          <cell r="H14">
            <v>27500</v>
          </cell>
          <cell r="I14" t="str">
            <v/>
          </cell>
          <cell r="J14" t="str">
            <v>NL300038</v>
          </cell>
        </row>
        <row r="15">
          <cell r="D15" t="str">
            <v>Đậu hủ miếng trắng</v>
          </cell>
          <cell r="E15" t="str">
            <v>Miếng</v>
          </cell>
          <cell r="F15">
            <v>65</v>
          </cell>
          <cell r="G15">
            <v>4000</v>
          </cell>
          <cell r="H15">
            <v>260000</v>
          </cell>
          <cell r="I15" t="str">
            <v/>
          </cell>
          <cell r="J15" t="str">
            <v>NL300037</v>
          </cell>
        </row>
        <row r="16">
          <cell r="D16" t="str">
            <v>Đu đủ trái xanh</v>
          </cell>
          <cell r="E16" t="str">
            <v>Kg</v>
          </cell>
          <cell r="F16">
            <v>1.7</v>
          </cell>
          <cell r="G16">
            <v>9000</v>
          </cell>
          <cell r="H16">
            <v>15300</v>
          </cell>
          <cell r="I16" t="str">
            <v/>
          </cell>
          <cell r="J16" t="str">
            <v>NL300049</v>
          </cell>
        </row>
        <row r="17">
          <cell r="D17" t="str">
            <v>Dưa leo</v>
          </cell>
          <cell r="E17" t="str">
            <v>Kg</v>
          </cell>
          <cell r="F17">
            <v>4</v>
          </cell>
          <cell r="G17">
            <v>22000</v>
          </cell>
          <cell r="H17">
            <v>88000</v>
          </cell>
          <cell r="I17" t="str">
            <v/>
          </cell>
          <cell r="J17" t="str">
            <v>NL300048</v>
          </cell>
        </row>
        <row r="18">
          <cell r="D18" t="str">
            <v>Hành lá</v>
          </cell>
          <cell r="E18" t="str">
            <v>Kg</v>
          </cell>
          <cell r="F18">
            <v>0.6</v>
          </cell>
          <cell r="G18">
            <v>85000</v>
          </cell>
          <cell r="H18">
            <v>51000</v>
          </cell>
          <cell r="I18" t="str">
            <v/>
          </cell>
          <cell r="J18" t="str">
            <v>NL300058</v>
          </cell>
        </row>
        <row r="19">
          <cell r="D19" t="str">
            <v>Hành tây</v>
          </cell>
          <cell r="E19" t="str">
            <v>Kg</v>
          </cell>
          <cell r="F19">
            <v>2.2000000000000002</v>
          </cell>
          <cell r="G19">
            <v>13000</v>
          </cell>
          <cell r="H19">
            <v>28600.000000000004</v>
          </cell>
          <cell r="I19" t="str">
            <v/>
          </cell>
          <cell r="J19" t="str">
            <v>NL300059</v>
          </cell>
        </row>
        <row r="20">
          <cell r="D20" t="str">
            <v>Hẹ lá</v>
          </cell>
          <cell r="E20" t="str">
            <v>Kg</v>
          </cell>
          <cell r="F20">
            <v>2</v>
          </cell>
          <cell r="G20">
            <v>40000</v>
          </cell>
          <cell r="H20">
            <v>80000</v>
          </cell>
          <cell r="I20" t="str">
            <v/>
          </cell>
          <cell r="J20" t="str">
            <v>NL300076</v>
          </cell>
        </row>
        <row r="21">
          <cell r="D21" t="str">
            <v>Húng cây</v>
          </cell>
          <cell r="E21" t="str">
            <v>Kg</v>
          </cell>
          <cell r="F21">
            <v>2.5</v>
          </cell>
          <cell r="G21">
            <v>58000</v>
          </cell>
          <cell r="H21">
            <v>145000</v>
          </cell>
          <cell r="I21" t="str">
            <v/>
          </cell>
          <cell r="J21" t="str">
            <v>NL300063</v>
          </cell>
        </row>
        <row r="22">
          <cell r="D22" t="str">
            <v>Húng lũi</v>
          </cell>
          <cell r="E22" t="str">
            <v>Kg</v>
          </cell>
          <cell r="F22">
            <v>0.7</v>
          </cell>
          <cell r="G22">
            <v>72000</v>
          </cell>
          <cell r="H22">
            <v>50400</v>
          </cell>
          <cell r="I22" t="str">
            <v/>
          </cell>
          <cell r="J22" t="str">
            <v>NL300062</v>
          </cell>
        </row>
        <row r="23">
          <cell r="D23" t="str">
            <v>Khế xanh</v>
          </cell>
          <cell r="E23" t="str">
            <v>Kg</v>
          </cell>
          <cell r="F23">
            <v>0.1</v>
          </cell>
          <cell r="G23">
            <v>35000</v>
          </cell>
          <cell r="H23">
            <v>3500</v>
          </cell>
          <cell r="I23" t="str">
            <v/>
          </cell>
          <cell r="J23" t="str">
            <v>NL300068</v>
          </cell>
        </row>
        <row r="24">
          <cell r="D24" t="str">
            <v>Khổ qua</v>
          </cell>
          <cell r="E24" t="str">
            <v>Kg</v>
          </cell>
          <cell r="F24">
            <v>0.7</v>
          </cell>
          <cell r="G24">
            <v>35000</v>
          </cell>
          <cell r="H24">
            <v>24500</v>
          </cell>
          <cell r="I24" t="str">
            <v/>
          </cell>
          <cell r="J24" t="str">
            <v>NL300089</v>
          </cell>
        </row>
        <row r="25">
          <cell r="D25" t="str">
            <v>Lá cây nhíp (lá mè)</v>
          </cell>
          <cell r="E25" t="str">
            <v>Kg</v>
          </cell>
          <cell r="F25">
            <v>0.6</v>
          </cell>
          <cell r="G25">
            <v>80000</v>
          </cell>
          <cell r="H25">
            <v>48000</v>
          </cell>
          <cell r="I25" t="str">
            <v/>
          </cell>
          <cell r="J25" t="str">
            <v>NL300080</v>
          </cell>
        </row>
        <row r="26">
          <cell r="D26" t="str">
            <v>Lá chuối</v>
          </cell>
          <cell r="E26" t="str">
            <v>Kg</v>
          </cell>
          <cell r="F26">
            <v>11.5</v>
          </cell>
          <cell r="G26">
            <v>18000</v>
          </cell>
          <cell r="H26">
            <v>207000</v>
          </cell>
          <cell r="I26" t="str">
            <v/>
          </cell>
          <cell r="J26" t="str">
            <v>NL300074</v>
          </cell>
        </row>
        <row r="27">
          <cell r="D27" t="str">
            <v>Lá cóc</v>
          </cell>
          <cell r="E27" t="str">
            <v>Kg</v>
          </cell>
          <cell r="F27">
            <v>1.5</v>
          </cell>
          <cell r="G27">
            <v>32000</v>
          </cell>
          <cell r="H27">
            <v>48000</v>
          </cell>
          <cell r="I27" t="str">
            <v/>
          </cell>
          <cell r="J27" t="str">
            <v>NL300043</v>
          </cell>
        </row>
        <row r="28">
          <cell r="D28" t="str">
            <v>Lá Giang (kg)</v>
          </cell>
          <cell r="E28" t="str">
            <v>Kg</v>
          </cell>
          <cell r="F28">
            <v>0.4</v>
          </cell>
          <cell r="G28">
            <v>85000</v>
          </cell>
          <cell r="H28">
            <v>34000</v>
          </cell>
          <cell r="I28" t="str">
            <v/>
          </cell>
          <cell r="J28" t="str">
            <v>NL300173</v>
          </cell>
        </row>
        <row r="29">
          <cell r="D29" t="str">
            <v>Lá lốt</v>
          </cell>
          <cell r="E29" t="str">
            <v>Kg</v>
          </cell>
          <cell r="F29">
            <v>0.7</v>
          </cell>
          <cell r="G29">
            <v>30000</v>
          </cell>
          <cell r="H29">
            <v>21000</v>
          </cell>
          <cell r="I29" t="str">
            <v/>
          </cell>
          <cell r="J29" t="str">
            <v>NL300077</v>
          </cell>
        </row>
        <row r="30">
          <cell r="D30" t="str">
            <v>Lá Trâm Ổi</v>
          </cell>
          <cell r="E30" t="str">
            <v>Kg</v>
          </cell>
          <cell r="F30">
            <v>1.5</v>
          </cell>
          <cell r="G30">
            <v>38000</v>
          </cell>
          <cell r="H30">
            <v>57000</v>
          </cell>
          <cell r="I30" t="str">
            <v/>
          </cell>
          <cell r="J30" t="str">
            <v>NL300044</v>
          </cell>
        </row>
        <row r="31">
          <cell r="D31" t="str">
            <v>Nấm đông cô tươi</v>
          </cell>
          <cell r="E31" t="str">
            <v>Kg</v>
          </cell>
          <cell r="F31">
            <v>0.8</v>
          </cell>
          <cell r="G31">
            <v>150000</v>
          </cell>
          <cell r="H31">
            <v>120000</v>
          </cell>
          <cell r="I31" t="str">
            <v/>
          </cell>
          <cell r="J31" t="str">
            <v>NL300090</v>
          </cell>
        </row>
        <row r="32">
          <cell r="D32" t="str">
            <v>Nấm đùi gà</v>
          </cell>
          <cell r="E32" t="str">
            <v>Kg</v>
          </cell>
          <cell r="F32">
            <v>1</v>
          </cell>
          <cell r="G32">
            <v>45000</v>
          </cell>
          <cell r="H32">
            <v>45000</v>
          </cell>
          <cell r="I32" t="str">
            <v/>
          </cell>
          <cell r="J32" t="str">
            <v>NL300091</v>
          </cell>
        </row>
        <row r="33">
          <cell r="D33" t="str">
            <v>Nấm kim châm tươi</v>
          </cell>
          <cell r="E33" t="str">
            <v>Kg</v>
          </cell>
          <cell r="F33">
            <v>2.6</v>
          </cell>
          <cell r="G33">
            <v>45000</v>
          </cell>
          <cell r="H33">
            <v>117000</v>
          </cell>
          <cell r="I33" t="str">
            <v/>
          </cell>
          <cell r="J33" t="str">
            <v>NL300096</v>
          </cell>
        </row>
        <row r="34">
          <cell r="D34" t="str">
            <v>Ngò gai</v>
          </cell>
          <cell r="E34" t="str">
            <v>Kg</v>
          </cell>
          <cell r="F34">
            <v>0.5</v>
          </cell>
          <cell r="G34">
            <v>33000</v>
          </cell>
          <cell r="H34">
            <v>16500</v>
          </cell>
          <cell r="I34" t="str">
            <v/>
          </cell>
          <cell r="J34" t="str">
            <v>NL300086</v>
          </cell>
        </row>
        <row r="35">
          <cell r="D35" t="str">
            <v>Ngò om</v>
          </cell>
          <cell r="E35" t="str">
            <v>Kg</v>
          </cell>
          <cell r="F35">
            <v>0.3</v>
          </cell>
          <cell r="G35">
            <v>20000</v>
          </cell>
          <cell r="H35">
            <v>6000</v>
          </cell>
          <cell r="I35" t="str">
            <v/>
          </cell>
          <cell r="J35" t="str">
            <v>NL300128</v>
          </cell>
        </row>
        <row r="36">
          <cell r="D36" t="str">
            <v>Ớt đà lạt (đỏ)</v>
          </cell>
          <cell r="E36" t="str">
            <v>Kg</v>
          </cell>
          <cell r="F36">
            <v>0.2</v>
          </cell>
          <cell r="G36">
            <v>56000</v>
          </cell>
          <cell r="H36">
            <v>11200</v>
          </cell>
          <cell r="I36" t="str">
            <v/>
          </cell>
          <cell r="J36" t="str">
            <v>NL300112</v>
          </cell>
        </row>
        <row r="37">
          <cell r="D37" t="str">
            <v>Ớt đà lạt (vàng)</v>
          </cell>
          <cell r="E37" t="str">
            <v>Kg</v>
          </cell>
          <cell r="F37">
            <v>0.2</v>
          </cell>
          <cell r="G37">
            <v>56000</v>
          </cell>
          <cell r="H37">
            <v>11200</v>
          </cell>
          <cell r="I37" t="str">
            <v/>
          </cell>
          <cell r="J37" t="str">
            <v>NL300152</v>
          </cell>
        </row>
        <row r="38">
          <cell r="D38" t="str">
            <v>Ớt đà lạt (xanh)</v>
          </cell>
          <cell r="E38" t="str">
            <v>Kg</v>
          </cell>
          <cell r="F38">
            <v>0.3</v>
          </cell>
          <cell r="G38">
            <v>48000</v>
          </cell>
          <cell r="H38">
            <v>14400</v>
          </cell>
          <cell r="I38" t="str">
            <v/>
          </cell>
          <cell r="J38" t="str">
            <v>NL300153</v>
          </cell>
        </row>
        <row r="39">
          <cell r="D39" t="str">
            <v>Quế vị (xá xị)</v>
          </cell>
          <cell r="E39" t="str">
            <v>Kg</v>
          </cell>
          <cell r="F39">
            <v>3</v>
          </cell>
          <cell r="G39">
            <v>36000</v>
          </cell>
          <cell r="H39">
            <v>108000</v>
          </cell>
          <cell r="I39" t="str">
            <v/>
          </cell>
          <cell r="J39" t="str">
            <v>NL300120</v>
          </cell>
        </row>
        <row r="40">
          <cell r="D40" t="str">
            <v>Rau càng cua</v>
          </cell>
          <cell r="E40" t="str">
            <v>Kg</v>
          </cell>
          <cell r="F40">
            <v>1</v>
          </cell>
          <cell r="G40">
            <v>35000</v>
          </cell>
          <cell r="H40">
            <v>35000</v>
          </cell>
          <cell r="I40" t="str">
            <v/>
          </cell>
          <cell r="J40" t="str">
            <v>NL300122</v>
          </cell>
        </row>
        <row r="41">
          <cell r="D41" t="str">
            <v>Rau kinh giới</v>
          </cell>
          <cell r="E41" t="str">
            <v>Kg</v>
          </cell>
          <cell r="F41">
            <v>3.5</v>
          </cell>
          <cell r="G41">
            <v>38000</v>
          </cell>
          <cell r="H41">
            <v>133000</v>
          </cell>
          <cell r="I41" t="str">
            <v/>
          </cell>
          <cell r="J41" t="str">
            <v>NL300072</v>
          </cell>
        </row>
        <row r="42">
          <cell r="D42" t="str">
            <v>Rau muống lá</v>
          </cell>
          <cell r="E42" t="str">
            <v>Kg</v>
          </cell>
          <cell r="F42">
            <v>6</v>
          </cell>
          <cell r="G42">
            <v>26000</v>
          </cell>
          <cell r="H42">
            <v>156000</v>
          </cell>
          <cell r="I42" t="str">
            <v/>
          </cell>
          <cell r="J42" t="str">
            <v>NL300127</v>
          </cell>
        </row>
        <row r="43">
          <cell r="D43" t="str">
            <v>Rau răm</v>
          </cell>
          <cell r="E43" t="str">
            <v>Kg</v>
          </cell>
          <cell r="F43">
            <v>0.2</v>
          </cell>
          <cell r="G43">
            <v>23000</v>
          </cell>
          <cell r="H43">
            <v>4600</v>
          </cell>
          <cell r="I43" t="str">
            <v/>
          </cell>
          <cell r="J43" t="str">
            <v>NL300121</v>
          </cell>
        </row>
        <row r="44">
          <cell r="D44" t="str">
            <v>Rau tía tô</v>
          </cell>
          <cell r="E44" t="str">
            <v>Kg</v>
          </cell>
          <cell r="F44">
            <v>0.5</v>
          </cell>
          <cell r="G44">
            <v>38000</v>
          </cell>
          <cell r="H44">
            <v>19000</v>
          </cell>
          <cell r="I44" t="str">
            <v/>
          </cell>
          <cell r="J44" t="str">
            <v>NL300140</v>
          </cell>
        </row>
        <row r="45">
          <cell r="D45" t="str">
            <v>Rosemary (Hương thảo)</v>
          </cell>
          <cell r="E45" t="str">
            <v>Kg</v>
          </cell>
          <cell r="F45">
            <v>0.1</v>
          </cell>
          <cell r="G45">
            <v>220000</v>
          </cell>
          <cell r="H45">
            <v>22000</v>
          </cell>
          <cell r="I45" t="str">
            <v/>
          </cell>
          <cell r="J45" t="str">
            <v>NL300066</v>
          </cell>
        </row>
        <row r="46">
          <cell r="D46" t="str">
            <v>Sao Nhái</v>
          </cell>
          <cell r="E46" t="str">
            <v>Kg</v>
          </cell>
          <cell r="F46">
            <v>2</v>
          </cell>
          <cell r="G46">
            <v>38000</v>
          </cell>
          <cell r="H46">
            <v>76000</v>
          </cell>
          <cell r="I46" t="str">
            <v/>
          </cell>
          <cell r="J46" t="str">
            <v>NL300162</v>
          </cell>
        </row>
        <row r="47">
          <cell r="D47" t="str">
            <v>Su Su</v>
          </cell>
          <cell r="E47" t="str">
            <v>Kg</v>
          </cell>
          <cell r="F47">
            <v>2.6</v>
          </cell>
          <cell r="G47">
            <v>22000</v>
          </cell>
          <cell r="H47">
            <v>57200</v>
          </cell>
          <cell r="I47" t="str">
            <v/>
          </cell>
          <cell r="J47" t="str">
            <v>NL300138</v>
          </cell>
        </row>
        <row r="48">
          <cell r="D48" t="str">
            <v>Tiêu xanh Tươi</v>
          </cell>
          <cell r="E48" t="str">
            <v>Kg</v>
          </cell>
          <cell r="F48">
            <v>0.3</v>
          </cell>
          <cell r="G48">
            <v>95000</v>
          </cell>
          <cell r="H48">
            <v>28500</v>
          </cell>
          <cell r="I48" t="str">
            <v/>
          </cell>
          <cell r="J48" t="str">
            <v>NL300141</v>
          </cell>
        </row>
        <row r="49">
          <cell r="D49" t="str">
            <v>Tỏi lột</v>
          </cell>
          <cell r="E49" t="str">
            <v>Kg</v>
          </cell>
          <cell r="F49">
            <v>1.5</v>
          </cell>
          <cell r="G49">
            <v>55000</v>
          </cell>
          <cell r="H49">
            <v>82500</v>
          </cell>
          <cell r="I49" t="str">
            <v/>
          </cell>
          <cell r="J49" t="str">
            <v>NL300142</v>
          </cell>
        </row>
        <row r="50">
          <cell r="D50" t="str">
            <v>Xà lách lolo xanh</v>
          </cell>
          <cell r="E50" t="str">
            <v>Kg</v>
          </cell>
          <cell r="F50">
            <v>24</v>
          </cell>
          <cell r="G50">
            <v>68000</v>
          </cell>
          <cell r="H50">
            <v>1632000</v>
          </cell>
          <cell r="I50" t="str">
            <v/>
          </cell>
          <cell r="J50" t="str">
            <v>NL300145</v>
          </cell>
        </row>
        <row r="51">
          <cell r="D51" t="str">
            <v>Xoài Keo</v>
          </cell>
          <cell r="E51" t="str">
            <v>Kg</v>
          </cell>
          <cell r="F51">
            <v>1</v>
          </cell>
          <cell r="G51">
            <v>25000</v>
          </cell>
          <cell r="H51">
            <v>25000</v>
          </cell>
          <cell r="I51" t="str">
            <v/>
          </cell>
          <cell r="J51" t="str">
            <v>NL300150</v>
          </cell>
        </row>
        <row r="52">
          <cell r="D52" t="str">
            <v>Bắp cải tím</v>
          </cell>
          <cell r="E52" t="str">
            <v>Kg</v>
          </cell>
          <cell r="F52">
            <v>1.3</v>
          </cell>
          <cell r="G52">
            <v>28000</v>
          </cell>
          <cell r="H52">
            <v>36400</v>
          </cell>
          <cell r="I52" t="str">
            <v/>
          </cell>
          <cell r="J52" t="str">
            <v>NL300003</v>
          </cell>
        </row>
        <row r="53">
          <cell r="D53" t="str">
            <v>Bắp cải trắng</v>
          </cell>
          <cell r="E53" t="str">
            <v>Kg</v>
          </cell>
          <cell r="F53">
            <v>2.6</v>
          </cell>
          <cell r="G53">
            <v>19000</v>
          </cell>
          <cell r="H53">
            <v>49400</v>
          </cell>
          <cell r="I53" t="str">
            <v/>
          </cell>
          <cell r="J53" t="str">
            <v>NL300004</v>
          </cell>
        </row>
        <row r="54">
          <cell r="D54" t="str">
            <v>Bó xôi (Nhà Lồng)</v>
          </cell>
          <cell r="E54" t="str">
            <v>Kg</v>
          </cell>
          <cell r="F54">
            <v>5.5</v>
          </cell>
          <cell r="G54">
            <v>58000</v>
          </cell>
          <cell r="H54">
            <v>319000</v>
          </cell>
          <cell r="I54" t="str">
            <v/>
          </cell>
          <cell r="J54" t="str">
            <v>NL300203</v>
          </cell>
        </row>
        <row r="55">
          <cell r="D55" t="str">
            <v>Cà chua bi</v>
          </cell>
          <cell r="E55" t="str">
            <v>Kg</v>
          </cell>
          <cell r="F55">
            <v>0.7</v>
          </cell>
          <cell r="G55">
            <v>56000</v>
          </cell>
          <cell r="H55">
            <v>39200</v>
          </cell>
          <cell r="I55" t="str">
            <v/>
          </cell>
          <cell r="J55" t="str">
            <v>NL300014</v>
          </cell>
        </row>
        <row r="56">
          <cell r="D56" t="str">
            <v>Cà rốt</v>
          </cell>
          <cell r="E56" t="str">
            <v>Kg</v>
          </cell>
          <cell r="F56">
            <v>8</v>
          </cell>
          <cell r="G56">
            <v>16000</v>
          </cell>
          <cell r="H56">
            <v>128000</v>
          </cell>
          <cell r="I56" t="str">
            <v/>
          </cell>
          <cell r="J56" t="str">
            <v>NL300027</v>
          </cell>
        </row>
        <row r="57">
          <cell r="D57" t="str">
            <v>Củ cải trắng (Loại 1)</v>
          </cell>
          <cell r="E57" t="str">
            <v>Kg</v>
          </cell>
          <cell r="F57">
            <v>0.9</v>
          </cell>
          <cell r="G57">
            <v>16000</v>
          </cell>
          <cell r="H57">
            <v>14400</v>
          </cell>
          <cell r="I57" t="str">
            <v/>
          </cell>
          <cell r="J57" t="str">
            <v>NL300033</v>
          </cell>
        </row>
        <row r="58">
          <cell r="D58" t="str">
            <v>Đu đủ trái xanh</v>
          </cell>
          <cell r="E58" t="str">
            <v>Kg</v>
          </cell>
          <cell r="F58">
            <v>0.6</v>
          </cell>
          <cell r="G58">
            <v>9000</v>
          </cell>
          <cell r="H58">
            <v>5400</v>
          </cell>
          <cell r="I58" t="str">
            <v/>
          </cell>
          <cell r="J58" t="str">
            <v>NL300049</v>
          </cell>
        </row>
        <row r="59">
          <cell r="D59" t="str">
            <v>Dưa leo</v>
          </cell>
          <cell r="E59" t="str">
            <v>Kg</v>
          </cell>
          <cell r="F59">
            <v>3.1</v>
          </cell>
          <cell r="G59">
            <v>22000</v>
          </cell>
          <cell r="H59">
            <v>68200</v>
          </cell>
          <cell r="I59" t="str">
            <v/>
          </cell>
          <cell r="J59" t="str">
            <v>NL300048</v>
          </cell>
        </row>
        <row r="60">
          <cell r="D60" t="str">
            <v>Hành lá</v>
          </cell>
          <cell r="E60" t="str">
            <v>Kg</v>
          </cell>
          <cell r="F60">
            <v>0.7</v>
          </cell>
          <cell r="G60">
            <v>85000</v>
          </cell>
          <cell r="H60">
            <v>59499.999999999993</v>
          </cell>
          <cell r="I60" t="str">
            <v/>
          </cell>
          <cell r="J60" t="str">
            <v>NL300058</v>
          </cell>
        </row>
        <row r="61">
          <cell r="D61" t="str">
            <v>Húng lũi</v>
          </cell>
          <cell r="E61" t="str">
            <v>Kg</v>
          </cell>
          <cell r="F61">
            <v>0.6</v>
          </cell>
          <cell r="G61">
            <v>72000</v>
          </cell>
          <cell r="H61">
            <v>43200</v>
          </cell>
          <cell r="I61" t="str">
            <v/>
          </cell>
          <cell r="J61" t="str">
            <v>NL300062</v>
          </cell>
        </row>
        <row r="62">
          <cell r="D62" t="str">
            <v>Lá chuối</v>
          </cell>
          <cell r="E62" t="str">
            <v>Kg</v>
          </cell>
          <cell r="F62">
            <v>11.2</v>
          </cell>
          <cell r="G62">
            <v>18000</v>
          </cell>
          <cell r="H62">
            <v>201600</v>
          </cell>
          <cell r="I62" t="str">
            <v/>
          </cell>
          <cell r="J62" t="str">
            <v>NL300074</v>
          </cell>
        </row>
        <row r="63">
          <cell r="D63" t="str">
            <v>Nấm đông cô tươi</v>
          </cell>
          <cell r="E63" t="str">
            <v>Kg</v>
          </cell>
          <cell r="F63">
            <v>0.6</v>
          </cell>
          <cell r="G63">
            <v>150000</v>
          </cell>
          <cell r="H63">
            <v>90000</v>
          </cell>
          <cell r="I63" t="str">
            <v/>
          </cell>
          <cell r="J63" t="str">
            <v>NL300090</v>
          </cell>
        </row>
        <row r="64">
          <cell r="D64" t="str">
            <v>Nấm kim châm tươi</v>
          </cell>
          <cell r="E64" t="str">
            <v>Kg</v>
          </cell>
          <cell r="F64">
            <v>1.6</v>
          </cell>
          <cell r="G64">
            <v>45000</v>
          </cell>
          <cell r="H64">
            <v>72000</v>
          </cell>
          <cell r="I64" t="str">
            <v/>
          </cell>
          <cell r="J64" t="str">
            <v>NL300096</v>
          </cell>
        </row>
        <row r="65">
          <cell r="D65" t="str">
            <v>Ớt đà lạt (xanh)</v>
          </cell>
          <cell r="E65" t="str">
            <v>Kg</v>
          </cell>
          <cell r="F65">
            <v>0.2</v>
          </cell>
          <cell r="G65">
            <v>48000</v>
          </cell>
          <cell r="H65">
            <v>9600</v>
          </cell>
          <cell r="I65" t="str">
            <v/>
          </cell>
          <cell r="J65" t="str">
            <v>NL300153</v>
          </cell>
        </row>
        <row r="66">
          <cell r="D66" t="str">
            <v>Rau kinh giới</v>
          </cell>
          <cell r="E66" t="str">
            <v>Kg</v>
          </cell>
          <cell r="F66">
            <v>3.2</v>
          </cell>
          <cell r="G66">
            <v>38000</v>
          </cell>
          <cell r="H66">
            <v>121600</v>
          </cell>
          <cell r="I66" t="str">
            <v/>
          </cell>
          <cell r="J66" t="str">
            <v>NL300072</v>
          </cell>
        </row>
        <row r="67">
          <cell r="D67" t="str">
            <v>Xà lách lolo xanh</v>
          </cell>
          <cell r="E67" t="str">
            <v>Kg</v>
          </cell>
          <cell r="F67">
            <v>20</v>
          </cell>
          <cell r="G67">
            <v>68000</v>
          </cell>
          <cell r="H67">
            <v>1360000</v>
          </cell>
          <cell r="I67" t="str">
            <v/>
          </cell>
          <cell r="J67" t="str">
            <v>NL300145</v>
          </cell>
        </row>
        <row r="68">
          <cell r="D68" t="str">
            <v>Xoài Keo</v>
          </cell>
          <cell r="E68" t="str">
            <v>Kg</v>
          </cell>
          <cell r="F68">
            <v>0.7</v>
          </cell>
          <cell r="G68">
            <v>25000</v>
          </cell>
          <cell r="H68">
            <v>17500</v>
          </cell>
          <cell r="I68" t="str">
            <v/>
          </cell>
          <cell r="J68" t="str">
            <v>NL300150</v>
          </cell>
        </row>
        <row r="69">
          <cell r="D69" t="str">
            <v>Bắp cải trắng</v>
          </cell>
          <cell r="E69" t="str">
            <v>Kg</v>
          </cell>
          <cell r="F69">
            <v>2</v>
          </cell>
          <cell r="G69">
            <v>19000</v>
          </cell>
          <cell r="H69">
            <v>38000</v>
          </cell>
          <cell r="I69" t="str">
            <v/>
          </cell>
          <cell r="J69" t="str">
            <v>NL300004</v>
          </cell>
        </row>
        <row r="70">
          <cell r="D70" t="str">
            <v>Bắp chuối bào</v>
          </cell>
          <cell r="E70" t="str">
            <v>Kg</v>
          </cell>
          <cell r="F70">
            <v>0.3</v>
          </cell>
          <cell r="G70">
            <v>34000</v>
          </cell>
          <cell r="H70">
            <v>10200</v>
          </cell>
          <cell r="I70" t="str">
            <v/>
          </cell>
          <cell r="J70" t="str">
            <v>NL300060</v>
          </cell>
        </row>
        <row r="71">
          <cell r="D71" t="str">
            <v>Bó xôi (Nhà Lồng)</v>
          </cell>
          <cell r="E71" t="str">
            <v>Kg</v>
          </cell>
          <cell r="F71">
            <v>2</v>
          </cell>
          <cell r="G71">
            <v>58000</v>
          </cell>
          <cell r="H71">
            <v>116000</v>
          </cell>
          <cell r="I71" t="str">
            <v/>
          </cell>
          <cell r="J71" t="str">
            <v>NL300203</v>
          </cell>
        </row>
        <row r="72">
          <cell r="D72" t="str">
            <v>Bông cải xanh</v>
          </cell>
          <cell r="E72" t="str">
            <v>Kg</v>
          </cell>
          <cell r="F72">
            <v>1.4</v>
          </cell>
          <cell r="G72">
            <v>55000</v>
          </cell>
          <cell r="H72">
            <v>77000</v>
          </cell>
          <cell r="I72" t="str">
            <v/>
          </cell>
          <cell r="J72" t="str">
            <v>NL300137</v>
          </cell>
        </row>
        <row r="73">
          <cell r="D73" t="str">
            <v>Cà chua</v>
          </cell>
          <cell r="E73" t="str">
            <v>Kg</v>
          </cell>
          <cell r="F73">
            <v>3</v>
          </cell>
          <cell r="G73">
            <v>48000</v>
          </cell>
          <cell r="H73">
            <v>144000</v>
          </cell>
          <cell r="I73" t="str">
            <v/>
          </cell>
          <cell r="J73" t="str">
            <v>NL300013</v>
          </cell>
        </row>
        <row r="74">
          <cell r="D74" t="str">
            <v>Cà chua bi</v>
          </cell>
          <cell r="E74" t="str">
            <v>Kg</v>
          </cell>
          <cell r="F74">
            <v>1</v>
          </cell>
          <cell r="G74">
            <v>56000</v>
          </cell>
          <cell r="H74">
            <v>56000</v>
          </cell>
          <cell r="I74" t="str">
            <v/>
          </cell>
          <cell r="J74" t="str">
            <v>NL300014</v>
          </cell>
        </row>
        <row r="75">
          <cell r="D75" t="str">
            <v>Cà rốt</v>
          </cell>
          <cell r="E75" t="str">
            <v>Kg</v>
          </cell>
          <cell r="F75">
            <v>5</v>
          </cell>
          <cell r="G75">
            <v>16000</v>
          </cell>
          <cell r="H75">
            <v>80000</v>
          </cell>
          <cell r="I75" t="str">
            <v/>
          </cell>
          <cell r="J75" t="str">
            <v>NL300027</v>
          </cell>
        </row>
        <row r="76">
          <cell r="D76" t="str">
            <v>Củ cải trắng (Loại 1)</v>
          </cell>
          <cell r="E76" t="str">
            <v>Kg</v>
          </cell>
          <cell r="F76">
            <v>1.1000000000000001</v>
          </cell>
          <cell r="G76">
            <v>16000</v>
          </cell>
          <cell r="H76">
            <v>17600</v>
          </cell>
          <cell r="I76" t="str">
            <v/>
          </cell>
          <cell r="J76" t="str">
            <v>NL300033</v>
          </cell>
        </row>
        <row r="77">
          <cell r="D77" t="str">
            <v>Đậu bắp</v>
          </cell>
          <cell r="E77" t="str">
            <v>Kg</v>
          </cell>
          <cell r="F77">
            <v>1</v>
          </cell>
          <cell r="G77">
            <v>55000</v>
          </cell>
          <cell r="H77">
            <v>55000</v>
          </cell>
          <cell r="I77" t="str">
            <v/>
          </cell>
          <cell r="J77" t="str">
            <v>NL300038</v>
          </cell>
        </row>
        <row r="78">
          <cell r="D78" t="str">
            <v>Đậu hủ miếng trắng</v>
          </cell>
          <cell r="E78" t="str">
            <v>Miếng</v>
          </cell>
          <cell r="F78">
            <v>5</v>
          </cell>
          <cell r="G78">
            <v>4000</v>
          </cell>
          <cell r="H78">
            <v>20000</v>
          </cell>
          <cell r="I78" t="str">
            <v/>
          </cell>
          <cell r="J78" t="str">
            <v>NL300037</v>
          </cell>
        </row>
        <row r="79">
          <cell r="D79" t="str">
            <v>Dưa leo</v>
          </cell>
          <cell r="E79" t="str">
            <v>Kg</v>
          </cell>
          <cell r="F79">
            <v>3</v>
          </cell>
          <cell r="G79">
            <v>22000</v>
          </cell>
          <cell r="H79">
            <v>66000</v>
          </cell>
          <cell r="I79" t="str">
            <v/>
          </cell>
          <cell r="J79" t="str">
            <v>NL300048</v>
          </cell>
        </row>
        <row r="80">
          <cell r="D80" t="str">
            <v>Hành lá</v>
          </cell>
          <cell r="E80" t="str">
            <v>Kg</v>
          </cell>
          <cell r="F80">
            <v>1</v>
          </cell>
          <cell r="G80">
            <v>85000</v>
          </cell>
          <cell r="H80">
            <v>85000</v>
          </cell>
          <cell r="I80" t="str">
            <v/>
          </cell>
          <cell r="J80" t="str">
            <v>NL300058</v>
          </cell>
        </row>
        <row r="81">
          <cell r="D81" t="str">
            <v>Hành tây</v>
          </cell>
          <cell r="E81" t="str">
            <v>Kg</v>
          </cell>
          <cell r="F81">
            <v>1</v>
          </cell>
          <cell r="G81">
            <v>13000</v>
          </cell>
          <cell r="H81">
            <v>13000</v>
          </cell>
          <cell r="I81" t="str">
            <v/>
          </cell>
          <cell r="J81" t="str">
            <v>NL300059</v>
          </cell>
        </row>
        <row r="82">
          <cell r="D82" t="str">
            <v>Hành tím bắc lột</v>
          </cell>
          <cell r="E82" t="str">
            <v>Kg</v>
          </cell>
          <cell r="F82">
            <v>1.2</v>
          </cell>
          <cell r="G82">
            <v>85000</v>
          </cell>
          <cell r="H82">
            <v>102000</v>
          </cell>
          <cell r="I82" t="str">
            <v/>
          </cell>
          <cell r="J82" t="str">
            <v>NL300055</v>
          </cell>
        </row>
        <row r="83">
          <cell r="D83" t="str">
            <v>Húng quế</v>
          </cell>
          <cell r="E83" t="str">
            <v>Kg</v>
          </cell>
          <cell r="F83">
            <v>0.5</v>
          </cell>
          <cell r="G83">
            <v>58000</v>
          </cell>
          <cell r="H83">
            <v>29000</v>
          </cell>
          <cell r="I83" t="str">
            <v/>
          </cell>
          <cell r="J83" t="str">
            <v>NL430061</v>
          </cell>
        </row>
        <row r="84">
          <cell r="D84" t="str">
            <v>Kèo nèo</v>
          </cell>
          <cell r="E84" t="str">
            <v>Kg</v>
          </cell>
          <cell r="F84">
            <v>0.6</v>
          </cell>
          <cell r="G84">
            <v>30000</v>
          </cell>
          <cell r="H84">
            <v>18000</v>
          </cell>
          <cell r="I84" t="str">
            <v/>
          </cell>
          <cell r="J84" t="str">
            <v>NL300067</v>
          </cell>
        </row>
        <row r="85">
          <cell r="D85" t="str">
            <v>Lá cây nhíp (lá mè)</v>
          </cell>
          <cell r="E85" t="str">
            <v>Kg</v>
          </cell>
          <cell r="F85">
            <v>0.4</v>
          </cell>
          <cell r="G85">
            <v>80000</v>
          </cell>
          <cell r="H85">
            <v>32000</v>
          </cell>
          <cell r="I85" t="str">
            <v/>
          </cell>
          <cell r="J85" t="str">
            <v>NL300080</v>
          </cell>
        </row>
        <row r="86">
          <cell r="D86" t="str">
            <v>Lá chuối</v>
          </cell>
          <cell r="E86" t="str">
            <v>Kg</v>
          </cell>
          <cell r="F86">
            <v>10</v>
          </cell>
          <cell r="G86">
            <v>18000</v>
          </cell>
          <cell r="H86">
            <v>180000</v>
          </cell>
          <cell r="I86" t="str">
            <v/>
          </cell>
          <cell r="J86" t="str">
            <v>NL300074</v>
          </cell>
        </row>
        <row r="87">
          <cell r="D87" t="str">
            <v>Lá lốt</v>
          </cell>
          <cell r="E87" t="str">
            <v>Kg</v>
          </cell>
          <cell r="F87">
            <v>1.2</v>
          </cell>
          <cell r="G87">
            <v>30000</v>
          </cell>
          <cell r="H87">
            <v>36000</v>
          </cell>
          <cell r="I87" t="str">
            <v/>
          </cell>
          <cell r="J87" t="str">
            <v>NL300077</v>
          </cell>
        </row>
        <row r="88">
          <cell r="D88" t="str">
            <v>Lá Trâm Ổi</v>
          </cell>
          <cell r="E88" t="str">
            <v>Kg</v>
          </cell>
          <cell r="F88">
            <v>2</v>
          </cell>
          <cell r="G88">
            <v>38000</v>
          </cell>
          <cell r="H88">
            <v>76000</v>
          </cell>
          <cell r="I88" t="str">
            <v/>
          </cell>
          <cell r="J88" t="str">
            <v>NL300044</v>
          </cell>
        </row>
        <row r="89">
          <cell r="D89" t="str">
            <v>Mướp hương</v>
          </cell>
          <cell r="E89" t="str">
            <v>Kg</v>
          </cell>
          <cell r="F89">
            <v>3.1</v>
          </cell>
          <cell r="G89">
            <v>29000</v>
          </cell>
          <cell r="H89">
            <v>89900</v>
          </cell>
          <cell r="I89" t="str">
            <v/>
          </cell>
          <cell r="J89" t="str">
            <v>NL300088</v>
          </cell>
        </row>
        <row r="90">
          <cell r="D90" t="str">
            <v>Nấm đông cô tươi</v>
          </cell>
          <cell r="E90" t="str">
            <v>Kg</v>
          </cell>
          <cell r="F90">
            <v>0.5</v>
          </cell>
          <cell r="G90">
            <v>150000</v>
          </cell>
          <cell r="H90">
            <v>75000</v>
          </cell>
          <cell r="I90" t="str">
            <v/>
          </cell>
          <cell r="J90" t="str">
            <v>NL300090</v>
          </cell>
        </row>
        <row r="91">
          <cell r="D91" t="str">
            <v>Nấm kim châm tươi</v>
          </cell>
          <cell r="E91" t="str">
            <v>Kg</v>
          </cell>
          <cell r="F91">
            <v>2</v>
          </cell>
          <cell r="G91">
            <v>45000</v>
          </cell>
          <cell r="H91">
            <v>90000</v>
          </cell>
          <cell r="I91" t="str">
            <v/>
          </cell>
          <cell r="J91" t="str">
            <v>NL300096</v>
          </cell>
        </row>
        <row r="92">
          <cell r="D92" t="str">
            <v>Ngò om</v>
          </cell>
          <cell r="E92" t="str">
            <v>Kg</v>
          </cell>
          <cell r="F92">
            <v>0.2</v>
          </cell>
          <cell r="G92">
            <v>20000</v>
          </cell>
          <cell r="H92">
            <v>4000</v>
          </cell>
          <cell r="I92" t="str">
            <v/>
          </cell>
          <cell r="J92" t="str">
            <v>NL300128</v>
          </cell>
        </row>
        <row r="93">
          <cell r="D93" t="str">
            <v>Ngò tây</v>
          </cell>
          <cell r="E93" t="str">
            <v>Kg</v>
          </cell>
          <cell r="F93">
            <v>0.2</v>
          </cell>
          <cell r="G93">
            <v>75000</v>
          </cell>
          <cell r="H93">
            <v>15000</v>
          </cell>
          <cell r="I93" t="str">
            <v/>
          </cell>
          <cell r="J93" t="str">
            <v>NL300126</v>
          </cell>
        </row>
        <row r="94">
          <cell r="D94" t="str">
            <v>Rau kinh giới</v>
          </cell>
          <cell r="E94" t="str">
            <v>Kg</v>
          </cell>
          <cell r="F94">
            <v>4</v>
          </cell>
          <cell r="G94">
            <v>38000</v>
          </cell>
          <cell r="H94">
            <v>152000</v>
          </cell>
          <cell r="I94" t="str">
            <v/>
          </cell>
          <cell r="J94" t="str">
            <v>NL300072</v>
          </cell>
        </row>
        <row r="95">
          <cell r="D95" t="str">
            <v>Rau muống lá</v>
          </cell>
          <cell r="E95" t="str">
            <v>Kg</v>
          </cell>
          <cell r="F95">
            <v>7</v>
          </cell>
          <cell r="G95">
            <v>26000</v>
          </cell>
          <cell r="H95">
            <v>182000</v>
          </cell>
          <cell r="I95" t="str">
            <v/>
          </cell>
          <cell r="J95" t="str">
            <v>NL300127</v>
          </cell>
        </row>
        <row r="96">
          <cell r="D96" t="str">
            <v>Rau răm</v>
          </cell>
          <cell r="E96" t="str">
            <v>Kg</v>
          </cell>
          <cell r="F96">
            <v>0.1</v>
          </cell>
          <cell r="G96">
            <v>23000</v>
          </cell>
          <cell r="H96">
            <v>2300</v>
          </cell>
          <cell r="I96" t="str">
            <v/>
          </cell>
          <cell r="J96" t="str">
            <v>NL300121</v>
          </cell>
        </row>
        <row r="97">
          <cell r="D97" t="str">
            <v>Rau tía tô</v>
          </cell>
          <cell r="E97" t="str">
            <v>Kg</v>
          </cell>
          <cell r="F97">
            <v>0.6</v>
          </cell>
          <cell r="G97">
            <v>38000</v>
          </cell>
          <cell r="H97">
            <v>22800</v>
          </cell>
          <cell r="I97" t="str">
            <v/>
          </cell>
          <cell r="J97" t="str">
            <v>NL300140</v>
          </cell>
        </row>
        <row r="98">
          <cell r="D98" t="str">
            <v>Sả cây</v>
          </cell>
          <cell r="E98" t="str">
            <v>Kg</v>
          </cell>
          <cell r="F98">
            <v>0.3</v>
          </cell>
          <cell r="G98">
            <v>12000</v>
          </cell>
          <cell r="H98">
            <v>3600</v>
          </cell>
          <cell r="I98" t="str">
            <v/>
          </cell>
          <cell r="J98" t="str">
            <v>NL300132</v>
          </cell>
        </row>
        <row r="99">
          <cell r="D99" t="str">
            <v>Xà lách lolo xanh</v>
          </cell>
          <cell r="E99" t="str">
            <v>Kg</v>
          </cell>
          <cell r="F99">
            <v>26</v>
          </cell>
          <cell r="G99">
            <v>68000</v>
          </cell>
          <cell r="H99">
            <v>1768000</v>
          </cell>
          <cell r="I99" t="str">
            <v/>
          </cell>
          <cell r="J99" t="str">
            <v>NL300145</v>
          </cell>
        </row>
        <row r="100">
          <cell r="D100" t="str">
            <v>Húng lũi</v>
          </cell>
          <cell r="E100" t="str">
            <v>Kg</v>
          </cell>
          <cell r="F100">
            <v>0.3</v>
          </cell>
          <cell r="G100">
            <v>72000</v>
          </cell>
          <cell r="H100">
            <v>21600</v>
          </cell>
          <cell r="I100" t="str">
            <v/>
          </cell>
          <cell r="J100" t="str">
            <v>NL300062</v>
          </cell>
        </row>
        <row r="101">
          <cell r="D101" t="str">
            <v>Bắp cải tím</v>
          </cell>
          <cell r="E101" t="str">
            <v>Kg</v>
          </cell>
          <cell r="F101">
            <v>2</v>
          </cell>
          <cell r="G101">
            <v>28000</v>
          </cell>
          <cell r="H101">
            <v>56000</v>
          </cell>
          <cell r="I101" t="str">
            <v/>
          </cell>
          <cell r="J101" t="str">
            <v>NL300003</v>
          </cell>
        </row>
        <row r="102">
          <cell r="D102" t="str">
            <v>Bắp mỹ trái (Loại 1)</v>
          </cell>
          <cell r="E102" t="str">
            <v>Trái</v>
          </cell>
          <cell r="F102">
            <v>3</v>
          </cell>
          <cell r="G102">
            <v>8500</v>
          </cell>
          <cell r="H102">
            <v>25500</v>
          </cell>
          <cell r="I102" t="str">
            <v/>
          </cell>
          <cell r="J102" t="str">
            <v>NL300107</v>
          </cell>
        </row>
        <row r="103">
          <cell r="D103" t="str">
            <v>Bầu xanh</v>
          </cell>
          <cell r="E103" t="str">
            <v>Kg</v>
          </cell>
          <cell r="F103">
            <v>6</v>
          </cell>
          <cell r="G103">
            <v>26000</v>
          </cell>
          <cell r="H103">
            <v>156000</v>
          </cell>
          <cell r="I103" t="str">
            <v/>
          </cell>
          <cell r="J103" t="str">
            <v>NL300174</v>
          </cell>
        </row>
        <row r="104">
          <cell r="D104" t="str">
            <v>Bó xôi (Nhà Lồng)</v>
          </cell>
          <cell r="E104" t="str">
            <v>Kg</v>
          </cell>
          <cell r="F104">
            <v>6.5</v>
          </cell>
          <cell r="G104">
            <v>58000</v>
          </cell>
          <cell r="H104">
            <v>377000</v>
          </cell>
          <cell r="I104" t="str">
            <v/>
          </cell>
          <cell r="J104" t="str">
            <v>NL300203</v>
          </cell>
        </row>
        <row r="105">
          <cell r="D105" t="str">
            <v>Bông cải xanh</v>
          </cell>
          <cell r="E105" t="str">
            <v>Kg</v>
          </cell>
          <cell r="F105">
            <v>2.1</v>
          </cell>
          <cell r="G105">
            <v>55000</v>
          </cell>
          <cell r="H105">
            <v>115500</v>
          </cell>
          <cell r="I105" t="str">
            <v/>
          </cell>
          <cell r="J105" t="str">
            <v>NL300137</v>
          </cell>
        </row>
        <row r="106">
          <cell r="D106" t="str">
            <v>Bông súng</v>
          </cell>
          <cell r="E106" t="str">
            <v>Kg</v>
          </cell>
          <cell r="F106">
            <v>0.6</v>
          </cell>
          <cell r="G106">
            <v>17000</v>
          </cell>
          <cell r="H106">
            <v>10200</v>
          </cell>
          <cell r="I106" t="str">
            <v/>
          </cell>
          <cell r="J106" t="str">
            <v>NL300011</v>
          </cell>
        </row>
        <row r="107">
          <cell r="D107" t="str">
            <v>Cà chua</v>
          </cell>
          <cell r="E107" t="str">
            <v>Kg</v>
          </cell>
          <cell r="F107">
            <v>3.5</v>
          </cell>
          <cell r="G107">
            <v>48000</v>
          </cell>
          <cell r="H107">
            <v>168000</v>
          </cell>
          <cell r="I107" t="str">
            <v/>
          </cell>
          <cell r="J107" t="str">
            <v>NL300013</v>
          </cell>
        </row>
        <row r="108">
          <cell r="D108" t="str">
            <v>Cà rốt</v>
          </cell>
          <cell r="E108" t="str">
            <v>Kg</v>
          </cell>
          <cell r="F108">
            <v>6</v>
          </cell>
          <cell r="G108">
            <v>16000</v>
          </cell>
          <cell r="H108">
            <v>96000</v>
          </cell>
          <cell r="I108" t="str">
            <v/>
          </cell>
          <cell r="J108" t="str">
            <v>NL300027</v>
          </cell>
        </row>
        <row r="109">
          <cell r="D109" t="str">
            <v>Chanh không hạt</v>
          </cell>
          <cell r="E109" t="str">
            <v>Kg</v>
          </cell>
          <cell r="F109">
            <v>2</v>
          </cell>
          <cell r="G109">
            <v>22000</v>
          </cell>
          <cell r="H109">
            <v>44000</v>
          </cell>
          <cell r="I109" t="str">
            <v/>
          </cell>
          <cell r="J109" t="str">
            <v>NL300029</v>
          </cell>
        </row>
        <row r="110">
          <cell r="D110" t="str">
            <v>Củ cải trắng (Loại 1)</v>
          </cell>
          <cell r="E110" t="str">
            <v>Kg</v>
          </cell>
          <cell r="F110">
            <v>2.2999999999999998</v>
          </cell>
          <cell r="G110">
            <v>16000</v>
          </cell>
          <cell r="H110">
            <v>36800</v>
          </cell>
          <cell r="I110" t="str">
            <v/>
          </cell>
          <cell r="J110" t="str">
            <v>NL300033</v>
          </cell>
        </row>
        <row r="111">
          <cell r="D111" t="str">
            <v>Củ sắn</v>
          </cell>
          <cell r="E111" t="str">
            <v>Kg</v>
          </cell>
          <cell r="F111">
            <v>0.6</v>
          </cell>
          <cell r="G111">
            <v>12000</v>
          </cell>
          <cell r="H111">
            <v>7200</v>
          </cell>
          <cell r="I111" t="str">
            <v/>
          </cell>
          <cell r="J111" t="str">
            <v>NL300188</v>
          </cell>
        </row>
        <row r="112">
          <cell r="D112" t="str">
            <v>Đậu bắp</v>
          </cell>
          <cell r="E112" t="str">
            <v>Kg</v>
          </cell>
          <cell r="F112">
            <v>1.8</v>
          </cell>
          <cell r="G112">
            <v>55000</v>
          </cell>
          <cell r="H112">
            <v>99000</v>
          </cell>
          <cell r="I112" t="str">
            <v/>
          </cell>
          <cell r="J112" t="str">
            <v>NL300038</v>
          </cell>
        </row>
        <row r="113">
          <cell r="D113" t="str">
            <v>Đậu cove Pháp (Nhật)</v>
          </cell>
          <cell r="E113" t="str">
            <v>Kg</v>
          </cell>
          <cell r="F113">
            <v>0.1</v>
          </cell>
          <cell r="G113">
            <v>58000</v>
          </cell>
          <cell r="H113">
            <v>5800</v>
          </cell>
          <cell r="I113" t="str">
            <v/>
          </cell>
          <cell r="J113" t="str">
            <v>NL300156</v>
          </cell>
        </row>
        <row r="114">
          <cell r="D114" t="str">
            <v>Đậu hủ miếng trắng</v>
          </cell>
          <cell r="E114" t="str">
            <v>Miếng</v>
          </cell>
          <cell r="F114">
            <v>70</v>
          </cell>
          <cell r="G114">
            <v>4000</v>
          </cell>
          <cell r="H114">
            <v>280000</v>
          </cell>
          <cell r="I114" t="str">
            <v/>
          </cell>
          <cell r="J114" t="str">
            <v>NL300037</v>
          </cell>
        </row>
        <row r="115">
          <cell r="D115" t="str">
            <v>Đu đủ trái xanh</v>
          </cell>
          <cell r="E115" t="str">
            <v>Kg</v>
          </cell>
          <cell r="F115">
            <v>1.3</v>
          </cell>
          <cell r="G115">
            <v>9000</v>
          </cell>
          <cell r="H115">
            <v>11700</v>
          </cell>
          <cell r="I115" t="str">
            <v/>
          </cell>
          <cell r="J115" t="str">
            <v>NL300049</v>
          </cell>
        </row>
        <row r="116">
          <cell r="D116" t="str">
            <v>Dưa hấu</v>
          </cell>
          <cell r="E116" t="str">
            <v>Kg</v>
          </cell>
          <cell r="F116">
            <v>2.8</v>
          </cell>
          <cell r="G116">
            <v>18000</v>
          </cell>
          <cell r="H116">
            <v>50400</v>
          </cell>
          <cell r="I116" t="str">
            <v/>
          </cell>
          <cell r="J116" t="str">
            <v>NL600004</v>
          </cell>
        </row>
        <row r="117">
          <cell r="D117" t="str">
            <v>Dưa leo</v>
          </cell>
          <cell r="E117" t="str">
            <v>Kg</v>
          </cell>
          <cell r="F117">
            <v>3.5</v>
          </cell>
          <cell r="G117">
            <v>22000</v>
          </cell>
          <cell r="H117">
            <v>77000</v>
          </cell>
          <cell r="I117" t="str">
            <v/>
          </cell>
          <cell r="J117" t="str">
            <v>NL300048</v>
          </cell>
        </row>
        <row r="118">
          <cell r="D118" t="str">
            <v>Hành tây</v>
          </cell>
          <cell r="E118" t="str">
            <v>Kg</v>
          </cell>
          <cell r="F118">
            <v>1.2</v>
          </cell>
          <cell r="G118">
            <v>13000</v>
          </cell>
          <cell r="H118">
            <v>15600</v>
          </cell>
          <cell r="I118" t="str">
            <v/>
          </cell>
          <cell r="J118" t="str">
            <v>NL300059</v>
          </cell>
        </row>
        <row r="119">
          <cell r="D119" t="str">
            <v>Hành tím bắc lột</v>
          </cell>
          <cell r="E119" t="str">
            <v>Kg</v>
          </cell>
          <cell r="F119">
            <v>1.8</v>
          </cell>
          <cell r="G119">
            <v>85000</v>
          </cell>
          <cell r="H119">
            <v>153000</v>
          </cell>
          <cell r="I119" t="str">
            <v/>
          </cell>
          <cell r="J119" t="str">
            <v>NL300055</v>
          </cell>
        </row>
        <row r="120">
          <cell r="D120" t="str">
            <v>Húng cây</v>
          </cell>
          <cell r="E120" t="str">
            <v>Kg</v>
          </cell>
          <cell r="F120">
            <v>2.4</v>
          </cell>
          <cell r="G120">
            <v>58000</v>
          </cell>
          <cell r="H120">
            <v>139200</v>
          </cell>
          <cell r="I120" t="str">
            <v/>
          </cell>
          <cell r="J120" t="str">
            <v>NL300063</v>
          </cell>
        </row>
        <row r="121">
          <cell r="D121" t="str">
            <v>Lá chanh</v>
          </cell>
          <cell r="E121" t="str">
            <v>Kg</v>
          </cell>
          <cell r="F121">
            <v>0.05</v>
          </cell>
          <cell r="G121">
            <v>42000</v>
          </cell>
          <cell r="H121">
            <v>2100</v>
          </cell>
          <cell r="I121" t="str">
            <v/>
          </cell>
          <cell r="J121" t="str">
            <v>NL300073</v>
          </cell>
        </row>
        <row r="122">
          <cell r="D122" t="str">
            <v>Lá cóc</v>
          </cell>
          <cell r="E122" t="str">
            <v>Kg</v>
          </cell>
          <cell r="F122">
            <v>1.7</v>
          </cell>
          <cell r="G122">
            <v>32000</v>
          </cell>
          <cell r="H122">
            <v>54400</v>
          </cell>
          <cell r="I122" t="str">
            <v/>
          </cell>
          <cell r="J122" t="str">
            <v>NL300043</v>
          </cell>
        </row>
        <row r="123">
          <cell r="D123" t="str">
            <v>Lá Trâm Ổi</v>
          </cell>
          <cell r="E123" t="str">
            <v>Kg</v>
          </cell>
          <cell r="F123">
            <v>1.8</v>
          </cell>
          <cell r="G123">
            <v>38000</v>
          </cell>
          <cell r="H123">
            <v>68400</v>
          </cell>
          <cell r="I123" t="str">
            <v/>
          </cell>
          <cell r="J123" t="str">
            <v>NL300044</v>
          </cell>
        </row>
        <row r="124">
          <cell r="D124" t="str">
            <v>Mướp hương</v>
          </cell>
          <cell r="E124" t="str">
            <v>Kg</v>
          </cell>
          <cell r="F124">
            <v>5</v>
          </cell>
          <cell r="G124">
            <v>29000</v>
          </cell>
          <cell r="H124">
            <v>145000</v>
          </cell>
          <cell r="I124" t="str">
            <v/>
          </cell>
          <cell r="J124" t="str">
            <v>NL300088</v>
          </cell>
        </row>
        <row r="125">
          <cell r="D125" t="str">
            <v>Nấm kim châm tươi</v>
          </cell>
          <cell r="E125" t="str">
            <v>Kg</v>
          </cell>
          <cell r="F125">
            <v>3</v>
          </cell>
          <cell r="G125">
            <v>45000</v>
          </cell>
          <cell r="H125">
            <v>135000</v>
          </cell>
          <cell r="I125" t="str">
            <v/>
          </cell>
          <cell r="J125" t="str">
            <v>NL300096</v>
          </cell>
        </row>
        <row r="126">
          <cell r="D126" t="str">
            <v>Ngò gai</v>
          </cell>
          <cell r="E126" t="str">
            <v>Kg</v>
          </cell>
          <cell r="F126">
            <v>0.6</v>
          </cell>
          <cell r="G126">
            <v>33000</v>
          </cell>
          <cell r="H126">
            <v>19800</v>
          </cell>
          <cell r="I126" t="str">
            <v/>
          </cell>
          <cell r="J126" t="str">
            <v>NL300086</v>
          </cell>
        </row>
        <row r="127">
          <cell r="D127" t="str">
            <v>Ngò rí</v>
          </cell>
          <cell r="E127" t="str">
            <v>Kg</v>
          </cell>
          <cell r="F127">
            <v>0.1</v>
          </cell>
          <cell r="G127">
            <v>48000</v>
          </cell>
          <cell r="H127">
            <v>4800</v>
          </cell>
          <cell r="I127" t="str">
            <v/>
          </cell>
          <cell r="J127" t="str">
            <v>NL300085</v>
          </cell>
        </row>
        <row r="128">
          <cell r="D128" t="str">
            <v>Ớt hiểm đỏ</v>
          </cell>
          <cell r="E128" t="str">
            <v>Kg</v>
          </cell>
          <cell r="F128">
            <v>2</v>
          </cell>
          <cell r="G128">
            <v>80000</v>
          </cell>
          <cell r="H128">
            <v>160000</v>
          </cell>
          <cell r="I128" t="str">
            <v/>
          </cell>
          <cell r="J128" t="str">
            <v>NL300113</v>
          </cell>
        </row>
        <row r="129">
          <cell r="D129" t="str">
            <v>Quế vị (xá xị)</v>
          </cell>
          <cell r="E129" t="str">
            <v>Kg</v>
          </cell>
          <cell r="F129">
            <v>3.5</v>
          </cell>
          <cell r="G129">
            <v>36000</v>
          </cell>
          <cell r="H129">
            <v>126000</v>
          </cell>
          <cell r="I129" t="str">
            <v/>
          </cell>
          <cell r="J129" t="str">
            <v>NL300120</v>
          </cell>
        </row>
        <row r="130">
          <cell r="D130" t="str">
            <v>Rau tía tô</v>
          </cell>
          <cell r="E130" t="str">
            <v>Kg</v>
          </cell>
          <cell r="F130">
            <v>1</v>
          </cell>
          <cell r="G130">
            <v>38000</v>
          </cell>
          <cell r="H130">
            <v>38000</v>
          </cell>
          <cell r="I130" t="str">
            <v/>
          </cell>
          <cell r="J130" t="str">
            <v>NL300140</v>
          </cell>
        </row>
        <row r="131">
          <cell r="D131" t="str">
            <v>Sả cây</v>
          </cell>
          <cell r="E131" t="str">
            <v>Kg</v>
          </cell>
          <cell r="F131">
            <v>0.6</v>
          </cell>
          <cell r="G131">
            <v>12000</v>
          </cell>
          <cell r="H131">
            <v>7200</v>
          </cell>
          <cell r="I131" t="str">
            <v/>
          </cell>
          <cell r="J131" t="str">
            <v>NL300132</v>
          </cell>
        </row>
        <row r="132">
          <cell r="D132" t="str">
            <v>Sao Nhái</v>
          </cell>
          <cell r="E132" t="str">
            <v>Kg</v>
          </cell>
          <cell r="F132">
            <v>1.5</v>
          </cell>
          <cell r="G132">
            <v>38000</v>
          </cell>
          <cell r="H132">
            <v>57000</v>
          </cell>
          <cell r="I132" t="str">
            <v/>
          </cell>
          <cell r="J132" t="str">
            <v>NL300162</v>
          </cell>
        </row>
        <row r="133">
          <cell r="D133" t="str">
            <v>Su Su</v>
          </cell>
          <cell r="E133" t="str">
            <v>Kg</v>
          </cell>
          <cell r="F133">
            <v>1.9</v>
          </cell>
          <cell r="G133">
            <v>22000</v>
          </cell>
          <cell r="H133">
            <v>41800</v>
          </cell>
          <cell r="I133" t="str">
            <v/>
          </cell>
          <cell r="J133" t="str">
            <v>NL300138</v>
          </cell>
        </row>
        <row r="134">
          <cell r="D134" t="str">
            <v>Tắc trái</v>
          </cell>
          <cell r="E134" t="str">
            <v>Kg</v>
          </cell>
          <cell r="F134">
            <v>2.5</v>
          </cell>
          <cell r="G134">
            <v>22000</v>
          </cell>
          <cell r="H134">
            <v>55000</v>
          </cell>
          <cell r="I134" t="str">
            <v/>
          </cell>
          <cell r="J134" t="str">
            <v>NL300119</v>
          </cell>
        </row>
        <row r="135">
          <cell r="D135" t="str">
            <v>Tỏi Bắc lột</v>
          </cell>
          <cell r="E135" t="str">
            <v>Kg</v>
          </cell>
          <cell r="F135">
            <v>0.15</v>
          </cell>
          <cell r="G135">
            <v>90000</v>
          </cell>
          <cell r="H135">
            <v>13500</v>
          </cell>
          <cell r="I135" t="str">
            <v/>
          </cell>
          <cell r="J135" t="str">
            <v>NL300144</v>
          </cell>
        </row>
        <row r="136">
          <cell r="D136" t="str">
            <v>Tỏi lột</v>
          </cell>
          <cell r="E136" t="str">
            <v>Kg</v>
          </cell>
          <cell r="F136">
            <v>1.8</v>
          </cell>
          <cell r="G136">
            <v>55000</v>
          </cell>
          <cell r="H136">
            <v>99000</v>
          </cell>
          <cell r="I136" t="str">
            <v/>
          </cell>
          <cell r="J136" t="str">
            <v>NL300142</v>
          </cell>
        </row>
        <row r="137">
          <cell r="D137" t="str">
            <v>Xà lách búp mỹ</v>
          </cell>
          <cell r="E137" t="str">
            <v>Kg</v>
          </cell>
          <cell r="F137">
            <v>0.24</v>
          </cell>
          <cell r="G137">
            <v>65000</v>
          </cell>
          <cell r="H137">
            <v>15600</v>
          </cell>
          <cell r="I137" t="str">
            <v/>
          </cell>
          <cell r="J137" t="str">
            <v>NL300146</v>
          </cell>
        </row>
        <row r="138">
          <cell r="D138" t="str">
            <v>Xà lách lolo xanh</v>
          </cell>
          <cell r="E138" t="str">
            <v>Kg</v>
          </cell>
          <cell r="F138">
            <v>16</v>
          </cell>
          <cell r="G138">
            <v>68000</v>
          </cell>
          <cell r="H138">
            <v>1088000</v>
          </cell>
          <cell r="I138" t="str">
            <v/>
          </cell>
          <cell r="J138" t="str">
            <v>NL300145</v>
          </cell>
        </row>
        <row r="139">
          <cell r="D139" t="str">
            <v>Bắp cải tím</v>
          </cell>
          <cell r="E139" t="str">
            <v>Kg</v>
          </cell>
          <cell r="F139">
            <v>1.6</v>
          </cell>
          <cell r="G139">
            <v>28000</v>
          </cell>
          <cell r="H139">
            <v>44800</v>
          </cell>
          <cell r="I139" t="str">
            <v/>
          </cell>
          <cell r="J139" t="str">
            <v>NL300003</v>
          </cell>
        </row>
        <row r="140">
          <cell r="D140" t="str">
            <v>Bắp cải trắng</v>
          </cell>
          <cell r="E140" t="str">
            <v>Kg</v>
          </cell>
          <cell r="F140">
            <v>3.5</v>
          </cell>
          <cell r="G140">
            <v>19000</v>
          </cell>
          <cell r="H140">
            <v>66500</v>
          </cell>
          <cell r="I140" t="str">
            <v/>
          </cell>
          <cell r="J140" t="str">
            <v>NL300004</v>
          </cell>
        </row>
        <row r="141">
          <cell r="D141" t="str">
            <v>Bắp chuối bào</v>
          </cell>
          <cell r="E141" t="str">
            <v>Kg</v>
          </cell>
          <cell r="F141">
            <v>0.5</v>
          </cell>
          <cell r="G141">
            <v>34000</v>
          </cell>
          <cell r="H141">
            <v>17000</v>
          </cell>
          <cell r="I141" t="str">
            <v/>
          </cell>
          <cell r="J141" t="str">
            <v>NL300060</v>
          </cell>
        </row>
        <row r="142">
          <cell r="D142" t="str">
            <v>Bầu xanh</v>
          </cell>
          <cell r="E142" t="str">
            <v>Kg</v>
          </cell>
          <cell r="F142">
            <v>8.3000000000000007</v>
          </cell>
          <cell r="G142">
            <v>26000</v>
          </cell>
          <cell r="H142">
            <v>215800.00000000003</v>
          </cell>
          <cell r="I142" t="str">
            <v/>
          </cell>
          <cell r="J142" t="str">
            <v>NL300174</v>
          </cell>
        </row>
        <row r="143">
          <cell r="D143" t="str">
            <v>Bông cải xanh</v>
          </cell>
          <cell r="E143" t="str">
            <v>Kg</v>
          </cell>
          <cell r="F143">
            <v>3.1</v>
          </cell>
          <cell r="G143">
            <v>55000</v>
          </cell>
          <cell r="H143">
            <v>170500</v>
          </cell>
          <cell r="I143" t="str">
            <v/>
          </cell>
          <cell r="J143" t="str">
            <v>NL300137</v>
          </cell>
        </row>
        <row r="144">
          <cell r="D144" t="str">
            <v>Cà chua</v>
          </cell>
          <cell r="E144" t="str">
            <v>Kg</v>
          </cell>
          <cell r="F144">
            <v>4</v>
          </cell>
          <cell r="G144">
            <v>48000</v>
          </cell>
          <cell r="H144">
            <v>192000</v>
          </cell>
          <cell r="I144" t="str">
            <v/>
          </cell>
          <cell r="J144" t="str">
            <v>NL300013</v>
          </cell>
        </row>
        <row r="145">
          <cell r="D145" t="str">
            <v>Chanh không hạt</v>
          </cell>
          <cell r="E145" t="str">
            <v>Kg</v>
          </cell>
          <cell r="F145">
            <v>3</v>
          </cell>
          <cell r="G145">
            <v>22000</v>
          </cell>
          <cell r="H145">
            <v>66000</v>
          </cell>
          <cell r="I145" t="str">
            <v/>
          </cell>
          <cell r="J145" t="str">
            <v>NL300029</v>
          </cell>
        </row>
        <row r="146">
          <cell r="D146" t="str">
            <v>Củ cải trắng (Loại 1)</v>
          </cell>
          <cell r="E146" t="str">
            <v>Kg</v>
          </cell>
          <cell r="F146">
            <v>1.3</v>
          </cell>
          <cell r="G146">
            <v>16000</v>
          </cell>
          <cell r="H146">
            <v>20800</v>
          </cell>
          <cell r="I146" t="str">
            <v/>
          </cell>
          <cell r="J146" t="str">
            <v>NL300033</v>
          </cell>
        </row>
        <row r="147">
          <cell r="D147" t="str">
            <v>Đậu bắp</v>
          </cell>
          <cell r="E147" t="str">
            <v>Kg</v>
          </cell>
          <cell r="F147">
            <v>1.6</v>
          </cell>
          <cell r="G147">
            <v>55000</v>
          </cell>
          <cell r="H147">
            <v>88000</v>
          </cell>
          <cell r="I147" t="str">
            <v/>
          </cell>
          <cell r="J147" t="str">
            <v>NL300038</v>
          </cell>
        </row>
        <row r="148">
          <cell r="D148" t="str">
            <v>Dưa hấu</v>
          </cell>
          <cell r="E148" t="str">
            <v>Kg</v>
          </cell>
          <cell r="F148">
            <v>7.1</v>
          </cell>
          <cell r="G148">
            <v>18000</v>
          </cell>
          <cell r="H148">
            <v>127800</v>
          </cell>
          <cell r="I148" t="str">
            <v/>
          </cell>
          <cell r="J148" t="str">
            <v>NL600004</v>
          </cell>
        </row>
        <row r="149">
          <cell r="D149" t="str">
            <v>Dưa leo</v>
          </cell>
          <cell r="E149" t="str">
            <v>Kg</v>
          </cell>
          <cell r="F149">
            <v>4.5</v>
          </cell>
          <cell r="G149">
            <v>22000</v>
          </cell>
          <cell r="H149">
            <v>99000</v>
          </cell>
          <cell r="I149" t="str">
            <v/>
          </cell>
          <cell r="J149" t="str">
            <v>NL300048</v>
          </cell>
        </row>
        <row r="150">
          <cell r="D150" t="str">
            <v>Hành tím bắc lột</v>
          </cell>
          <cell r="E150" t="str">
            <v>Kg</v>
          </cell>
          <cell r="F150">
            <v>2.5</v>
          </cell>
          <cell r="G150">
            <v>85000</v>
          </cell>
          <cell r="H150">
            <v>212500</v>
          </cell>
          <cell r="I150" t="str">
            <v/>
          </cell>
          <cell r="J150" t="str">
            <v>NL300055</v>
          </cell>
        </row>
        <row r="151">
          <cell r="D151" t="str">
            <v>Hẹ lá</v>
          </cell>
          <cell r="E151" t="str">
            <v>Kg</v>
          </cell>
          <cell r="F151">
            <v>2.1</v>
          </cell>
          <cell r="G151">
            <v>40000</v>
          </cell>
          <cell r="H151">
            <v>84000</v>
          </cell>
          <cell r="I151" t="str">
            <v/>
          </cell>
          <cell r="J151" t="str">
            <v>NL300076</v>
          </cell>
        </row>
        <row r="152">
          <cell r="D152" t="str">
            <v>Húng lũi</v>
          </cell>
          <cell r="E152" t="str">
            <v>Kg</v>
          </cell>
          <cell r="F152">
            <v>0.9</v>
          </cell>
          <cell r="G152">
            <v>72000</v>
          </cell>
          <cell r="H152">
            <v>64800</v>
          </cell>
          <cell r="I152" t="str">
            <v/>
          </cell>
          <cell r="J152" t="str">
            <v>NL300062</v>
          </cell>
        </row>
        <row r="153">
          <cell r="D153" t="str">
            <v>Kèo nèo</v>
          </cell>
          <cell r="E153" t="str">
            <v>Kg</v>
          </cell>
          <cell r="F153">
            <v>0.5</v>
          </cell>
          <cell r="G153">
            <v>30000</v>
          </cell>
          <cell r="H153">
            <v>15000</v>
          </cell>
          <cell r="I153" t="str">
            <v/>
          </cell>
          <cell r="J153" t="str">
            <v>NL300067</v>
          </cell>
        </row>
        <row r="154">
          <cell r="D154" t="str">
            <v>Khế xanh</v>
          </cell>
          <cell r="E154" t="str">
            <v>Kg</v>
          </cell>
          <cell r="F154">
            <v>0.2</v>
          </cell>
          <cell r="G154">
            <v>35000</v>
          </cell>
          <cell r="H154">
            <v>7000</v>
          </cell>
          <cell r="I154" t="str">
            <v/>
          </cell>
          <cell r="J154" t="str">
            <v>NL300068</v>
          </cell>
        </row>
        <row r="155">
          <cell r="D155" t="str">
            <v>Khổ qua</v>
          </cell>
          <cell r="E155" t="str">
            <v>Kg</v>
          </cell>
          <cell r="F155">
            <v>0.6</v>
          </cell>
          <cell r="G155">
            <v>35000</v>
          </cell>
          <cell r="H155">
            <v>21000</v>
          </cell>
          <cell r="I155" t="str">
            <v/>
          </cell>
          <cell r="J155" t="str">
            <v>NL300089</v>
          </cell>
        </row>
        <row r="156">
          <cell r="D156" t="str">
            <v>Lá cây nhíp (lá mè)</v>
          </cell>
          <cell r="E156" t="str">
            <v>Kg</v>
          </cell>
          <cell r="F156">
            <v>0.5</v>
          </cell>
          <cell r="G156">
            <v>80000</v>
          </cell>
          <cell r="H156">
            <v>40000</v>
          </cell>
          <cell r="I156" t="str">
            <v/>
          </cell>
          <cell r="J156" t="str">
            <v>NL300080</v>
          </cell>
        </row>
        <row r="157">
          <cell r="D157" t="str">
            <v>Lá cóc</v>
          </cell>
          <cell r="E157" t="str">
            <v>Kg</v>
          </cell>
          <cell r="F157">
            <v>2.2000000000000002</v>
          </cell>
          <cell r="G157">
            <v>32000</v>
          </cell>
          <cell r="H157">
            <v>70400</v>
          </cell>
          <cell r="I157" t="str">
            <v/>
          </cell>
          <cell r="J157" t="str">
            <v>NL300043</v>
          </cell>
        </row>
        <row r="158">
          <cell r="D158" t="str">
            <v>Lá Giang (kg)</v>
          </cell>
          <cell r="E158" t="str">
            <v>Kg</v>
          </cell>
          <cell r="F158">
            <v>0.5</v>
          </cell>
          <cell r="G158">
            <v>85000</v>
          </cell>
          <cell r="H158">
            <v>42500</v>
          </cell>
          <cell r="I158" t="str">
            <v/>
          </cell>
          <cell r="J158" t="str">
            <v>NL300173</v>
          </cell>
        </row>
        <row r="159">
          <cell r="D159" t="str">
            <v>Mướp hương</v>
          </cell>
          <cell r="E159" t="str">
            <v>Kg</v>
          </cell>
          <cell r="F159">
            <v>7</v>
          </cell>
          <cell r="G159">
            <v>29000</v>
          </cell>
          <cell r="H159">
            <v>203000</v>
          </cell>
          <cell r="I159" t="str">
            <v/>
          </cell>
          <cell r="J159" t="str">
            <v>NL300088</v>
          </cell>
        </row>
        <row r="160">
          <cell r="D160" t="str">
            <v>Nấm đùi gà</v>
          </cell>
          <cell r="E160" t="str">
            <v>Kg</v>
          </cell>
          <cell r="F160">
            <v>2</v>
          </cell>
          <cell r="G160">
            <v>45000</v>
          </cell>
          <cell r="H160">
            <v>90000</v>
          </cell>
          <cell r="I160" t="str">
            <v/>
          </cell>
          <cell r="J160" t="str">
            <v>NL300091</v>
          </cell>
        </row>
        <row r="161">
          <cell r="D161" t="str">
            <v>Nấm kim châm tươi</v>
          </cell>
          <cell r="E161" t="str">
            <v>Kg</v>
          </cell>
          <cell r="F161">
            <v>4</v>
          </cell>
          <cell r="G161">
            <v>45000</v>
          </cell>
          <cell r="H161">
            <v>180000</v>
          </cell>
          <cell r="I161" t="str">
            <v/>
          </cell>
          <cell r="J161" t="str">
            <v>NL300096</v>
          </cell>
        </row>
        <row r="162">
          <cell r="D162" t="str">
            <v>Ngò om</v>
          </cell>
          <cell r="E162" t="str">
            <v>Kg</v>
          </cell>
          <cell r="F162">
            <v>0.1</v>
          </cell>
          <cell r="G162">
            <v>20000</v>
          </cell>
          <cell r="H162">
            <v>2000</v>
          </cell>
          <cell r="I162" t="str">
            <v/>
          </cell>
          <cell r="J162" t="str">
            <v>NL300128</v>
          </cell>
        </row>
        <row r="163">
          <cell r="D163" t="str">
            <v>Ớt hiểm đỏ</v>
          </cell>
          <cell r="E163" t="str">
            <v>Kg</v>
          </cell>
          <cell r="F163">
            <v>2.5</v>
          </cell>
          <cell r="G163">
            <v>80000</v>
          </cell>
          <cell r="H163">
            <v>200000</v>
          </cell>
          <cell r="I163" t="str">
            <v/>
          </cell>
          <cell r="J163" t="str">
            <v>NL300113</v>
          </cell>
        </row>
        <row r="164">
          <cell r="D164" t="str">
            <v>Ớt sừng đỏ</v>
          </cell>
          <cell r="E164" t="str">
            <v>Kg</v>
          </cell>
          <cell r="F164">
            <v>0.3</v>
          </cell>
          <cell r="G164">
            <v>68000</v>
          </cell>
          <cell r="H164">
            <v>20400</v>
          </cell>
          <cell r="I164" t="str">
            <v/>
          </cell>
          <cell r="J164" t="str">
            <v>NL300116</v>
          </cell>
        </row>
        <row r="165">
          <cell r="D165" t="str">
            <v>Quế vị (xá xị)</v>
          </cell>
          <cell r="E165" t="str">
            <v>Kg</v>
          </cell>
          <cell r="F165">
            <v>2.5</v>
          </cell>
          <cell r="G165">
            <v>36000</v>
          </cell>
          <cell r="H165">
            <v>90000</v>
          </cell>
          <cell r="I165" t="str">
            <v/>
          </cell>
          <cell r="J165" t="str">
            <v>NL300120</v>
          </cell>
        </row>
        <row r="166">
          <cell r="D166" t="str">
            <v>Rau càng cua</v>
          </cell>
          <cell r="E166" t="str">
            <v>Kg</v>
          </cell>
          <cell r="F166">
            <v>0.6</v>
          </cell>
          <cell r="G166">
            <v>35000</v>
          </cell>
          <cell r="H166">
            <v>21000</v>
          </cell>
          <cell r="I166" t="str">
            <v/>
          </cell>
          <cell r="J166" t="str">
            <v>NL300122</v>
          </cell>
        </row>
        <row r="167">
          <cell r="D167" t="str">
            <v>Rau muống lá</v>
          </cell>
          <cell r="E167" t="str">
            <v>Kg</v>
          </cell>
          <cell r="F167">
            <v>7.5</v>
          </cell>
          <cell r="G167">
            <v>26000</v>
          </cell>
          <cell r="H167">
            <v>195000</v>
          </cell>
          <cell r="I167" t="str">
            <v/>
          </cell>
          <cell r="J167" t="str">
            <v>NL300127</v>
          </cell>
        </row>
        <row r="168">
          <cell r="D168" t="str">
            <v>Tắc trái</v>
          </cell>
          <cell r="E168" t="str">
            <v>Kg</v>
          </cell>
          <cell r="F168">
            <v>3</v>
          </cell>
          <cell r="G168">
            <v>22000</v>
          </cell>
          <cell r="H168">
            <v>66000</v>
          </cell>
          <cell r="I168" t="str">
            <v/>
          </cell>
          <cell r="J168" t="str">
            <v>NL300119</v>
          </cell>
        </row>
        <row r="169">
          <cell r="D169" t="str">
            <v>Tỏi lột</v>
          </cell>
          <cell r="E169" t="str">
            <v>Kg</v>
          </cell>
          <cell r="F169">
            <v>2</v>
          </cell>
          <cell r="G169">
            <v>55000</v>
          </cell>
          <cell r="H169">
            <v>110000</v>
          </cell>
          <cell r="I169" t="str">
            <v/>
          </cell>
          <cell r="J169" t="str">
            <v>NL300142</v>
          </cell>
        </row>
        <row r="170">
          <cell r="D170" t="str">
            <v>Xà lách búp mỹ</v>
          </cell>
          <cell r="E170" t="str">
            <v>Kg</v>
          </cell>
          <cell r="F170">
            <v>0.6</v>
          </cell>
          <cell r="G170">
            <v>65000</v>
          </cell>
          <cell r="H170">
            <v>39000</v>
          </cell>
          <cell r="I170" t="str">
            <v/>
          </cell>
          <cell r="J170" t="str">
            <v>NL300146</v>
          </cell>
        </row>
        <row r="171">
          <cell r="D171" t="str">
            <v>Xà lách lolo tím</v>
          </cell>
          <cell r="E171" t="str">
            <v>Kg</v>
          </cell>
          <cell r="F171">
            <v>0.3</v>
          </cell>
          <cell r="G171">
            <v>95000</v>
          </cell>
          <cell r="H171">
            <v>28500</v>
          </cell>
          <cell r="I171" t="str">
            <v/>
          </cell>
          <cell r="J171" t="str">
            <v>NL300148</v>
          </cell>
        </row>
        <row r="172">
          <cell r="D172" t="str">
            <v>Xà lách lolo xanh</v>
          </cell>
          <cell r="E172" t="str">
            <v>Kg</v>
          </cell>
          <cell r="F172">
            <v>18</v>
          </cell>
          <cell r="G172">
            <v>68000</v>
          </cell>
          <cell r="H172">
            <v>1224000</v>
          </cell>
          <cell r="I172" t="str">
            <v/>
          </cell>
          <cell r="J172" t="str">
            <v>NL300145</v>
          </cell>
        </row>
        <row r="173">
          <cell r="D173" t="str">
            <v>Húng lũi</v>
          </cell>
          <cell r="E173" t="str">
            <v>Kg</v>
          </cell>
          <cell r="F173">
            <v>1</v>
          </cell>
          <cell r="G173">
            <v>72000</v>
          </cell>
          <cell r="H173">
            <v>72000</v>
          </cell>
          <cell r="I173" t="str">
            <v/>
          </cell>
          <cell r="J173" t="str">
            <v>NL300062</v>
          </cell>
        </row>
        <row r="174">
          <cell r="D174" t="str">
            <v>Bông cải xanh</v>
          </cell>
          <cell r="E174" t="str">
            <v>Kg</v>
          </cell>
          <cell r="F174">
            <v>1.5</v>
          </cell>
          <cell r="G174">
            <v>55000</v>
          </cell>
          <cell r="H174">
            <v>82500</v>
          </cell>
          <cell r="I174" t="str">
            <v/>
          </cell>
          <cell r="J174" t="str">
            <v>NL300137</v>
          </cell>
        </row>
        <row r="175">
          <cell r="D175" t="str">
            <v>Cà chua bi</v>
          </cell>
          <cell r="E175" t="str">
            <v>Kg</v>
          </cell>
          <cell r="F175">
            <v>1.2</v>
          </cell>
          <cell r="G175">
            <v>56000</v>
          </cell>
          <cell r="H175">
            <v>67200</v>
          </cell>
          <cell r="I175" t="str">
            <v/>
          </cell>
          <cell r="J175" t="str">
            <v>NL300014</v>
          </cell>
        </row>
        <row r="176">
          <cell r="D176" t="str">
            <v>Cà rốt</v>
          </cell>
          <cell r="E176" t="str">
            <v>Kg</v>
          </cell>
          <cell r="F176">
            <v>5.0999999999999996</v>
          </cell>
          <cell r="G176">
            <v>16000</v>
          </cell>
          <cell r="H176">
            <v>81600</v>
          </cell>
          <cell r="I176" t="str">
            <v/>
          </cell>
          <cell r="J176" t="str">
            <v>NL300027</v>
          </cell>
        </row>
        <row r="177">
          <cell r="D177" t="str">
            <v>Củ Gừng</v>
          </cell>
          <cell r="E177" t="str">
            <v>Kg</v>
          </cell>
          <cell r="F177">
            <v>0.3</v>
          </cell>
          <cell r="G177">
            <v>38000</v>
          </cell>
          <cell r="H177">
            <v>11400</v>
          </cell>
          <cell r="I177" t="str">
            <v/>
          </cell>
          <cell r="J177" t="str">
            <v>NL300054</v>
          </cell>
        </row>
        <row r="178">
          <cell r="D178" t="str">
            <v>Đậu bắp</v>
          </cell>
          <cell r="E178" t="str">
            <v>Kg</v>
          </cell>
          <cell r="F178">
            <v>1.2</v>
          </cell>
          <cell r="G178">
            <v>55000</v>
          </cell>
          <cell r="H178">
            <v>66000</v>
          </cell>
          <cell r="I178" t="str">
            <v/>
          </cell>
          <cell r="J178" t="str">
            <v>NL300038</v>
          </cell>
        </row>
        <row r="179">
          <cell r="D179" t="str">
            <v>Đậu cove Pháp (Nhật)</v>
          </cell>
          <cell r="E179" t="str">
            <v>Kg</v>
          </cell>
          <cell r="F179">
            <v>0.3</v>
          </cell>
          <cell r="G179">
            <v>58000</v>
          </cell>
          <cell r="H179">
            <v>17400</v>
          </cell>
          <cell r="I179" t="str">
            <v/>
          </cell>
          <cell r="J179" t="str">
            <v>NL300156</v>
          </cell>
        </row>
        <row r="180">
          <cell r="D180" t="str">
            <v>Dưa hấu</v>
          </cell>
          <cell r="E180" t="str">
            <v>Kg</v>
          </cell>
          <cell r="F180">
            <v>2.9</v>
          </cell>
          <cell r="G180">
            <v>18000</v>
          </cell>
          <cell r="H180">
            <v>52200</v>
          </cell>
          <cell r="I180" t="str">
            <v/>
          </cell>
          <cell r="J180" t="str">
            <v>NL600004</v>
          </cell>
        </row>
        <row r="181">
          <cell r="D181" t="str">
            <v>Dưa leo</v>
          </cell>
          <cell r="E181" t="str">
            <v>Kg</v>
          </cell>
          <cell r="F181">
            <v>3.2</v>
          </cell>
          <cell r="G181">
            <v>22000</v>
          </cell>
          <cell r="H181">
            <v>70400</v>
          </cell>
          <cell r="I181" t="str">
            <v/>
          </cell>
          <cell r="J181" t="str">
            <v>NL300048</v>
          </cell>
        </row>
        <row r="182">
          <cell r="D182" t="str">
            <v>Hành lá</v>
          </cell>
          <cell r="E182" t="str">
            <v>Kg</v>
          </cell>
          <cell r="F182">
            <v>1.2</v>
          </cell>
          <cell r="G182">
            <v>85000</v>
          </cell>
          <cell r="H182">
            <v>102000</v>
          </cell>
          <cell r="I182" t="str">
            <v/>
          </cell>
          <cell r="J182" t="str">
            <v>NL300058</v>
          </cell>
        </row>
        <row r="183">
          <cell r="D183" t="str">
            <v>Hành tím bắc lột</v>
          </cell>
          <cell r="E183" t="str">
            <v>Kg</v>
          </cell>
          <cell r="F183">
            <v>2</v>
          </cell>
          <cell r="G183">
            <v>85000</v>
          </cell>
          <cell r="H183">
            <v>170000</v>
          </cell>
          <cell r="I183" t="str">
            <v/>
          </cell>
          <cell r="J183" t="str">
            <v>NL300055</v>
          </cell>
        </row>
        <row r="184">
          <cell r="D184" t="str">
            <v>Hẹ lá</v>
          </cell>
          <cell r="E184" t="str">
            <v>Kg</v>
          </cell>
          <cell r="F184">
            <v>2.5</v>
          </cell>
          <cell r="G184">
            <v>40000</v>
          </cell>
          <cell r="H184">
            <v>100000</v>
          </cell>
          <cell r="I184" t="str">
            <v/>
          </cell>
          <cell r="J184" t="str">
            <v>NL300076</v>
          </cell>
        </row>
        <row r="185">
          <cell r="D185" t="str">
            <v>Lá cây nhíp (lá mè)</v>
          </cell>
          <cell r="E185" t="str">
            <v>Kg</v>
          </cell>
          <cell r="F185">
            <v>1.5</v>
          </cell>
          <cell r="G185">
            <v>80000</v>
          </cell>
          <cell r="H185">
            <v>120000</v>
          </cell>
          <cell r="I185" t="str">
            <v/>
          </cell>
          <cell r="J185" t="str">
            <v>NL300080</v>
          </cell>
        </row>
        <row r="186">
          <cell r="D186" t="str">
            <v>Lá cóc</v>
          </cell>
          <cell r="E186" t="str">
            <v>Kg</v>
          </cell>
          <cell r="F186">
            <v>2</v>
          </cell>
          <cell r="G186">
            <v>32000</v>
          </cell>
          <cell r="H186">
            <v>64000</v>
          </cell>
          <cell r="I186" t="str">
            <v/>
          </cell>
          <cell r="J186" t="str">
            <v>NL300043</v>
          </cell>
        </row>
        <row r="187">
          <cell r="D187" t="str">
            <v>Lá Giang (kg)</v>
          </cell>
          <cell r="E187" t="str">
            <v>Kg</v>
          </cell>
          <cell r="F187">
            <v>0.8</v>
          </cell>
          <cell r="G187">
            <v>85000</v>
          </cell>
          <cell r="H187">
            <v>68000</v>
          </cell>
          <cell r="I187" t="str">
            <v/>
          </cell>
          <cell r="J187" t="str">
            <v>NL300173</v>
          </cell>
        </row>
        <row r="188">
          <cell r="D188" t="str">
            <v>Lá lốt</v>
          </cell>
          <cell r="E188" t="str">
            <v>Kg</v>
          </cell>
          <cell r="F188">
            <v>1</v>
          </cell>
          <cell r="G188">
            <v>30000</v>
          </cell>
          <cell r="H188">
            <v>30000</v>
          </cell>
          <cell r="I188" t="str">
            <v/>
          </cell>
          <cell r="J188" t="str">
            <v>NL300077</v>
          </cell>
        </row>
        <row r="189">
          <cell r="D189" t="str">
            <v>Mướp hương</v>
          </cell>
          <cell r="E189" t="str">
            <v>Kg</v>
          </cell>
          <cell r="F189">
            <v>5.2</v>
          </cell>
          <cell r="G189">
            <v>29000</v>
          </cell>
          <cell r="H189">
            <v>150800</v>
          </cell>
          <cell r="I189" t="str">
            <v/>
          </cell>
          <cell r="J189" t="str">
            <v>NL300088</v>
          </cell>
        </row>
        <row r="190">
          <cell r="D190" t="str">
            <v>Nấm đùi gà</v>
          </cell>
          <cell r="E190" t="str">
            <v>Kg</v>
          </cell>
          <cell r="F190">
            <v>0.6</v>
          </cell>
          <cell r="G190">
            <v>45000</v>
          </cell>
          <cell r="H190">
            <v>27000</v>
          </cell>
          <cell r="I190" t="str">
            <v/>
          </cell>
          <cell r="J190" t="str">
            <v>NL300091</v>
          </cell>
        </row>
        <row r="191">
          <cell r="D191" t="str">
            <v>Nấm kim châm tươi</v>
          </cell>
          <cell r="E191" t="str">
            <v>Kg</v>
          </cell>
          <cell r="F191">
            <v>1.4</v>
          </cell>
          <cell r="G191">
            <v>45000</v>
          </cell>
          <cell r="H191">
            <v>62999.999999999993</v>
          </cell>
          <cell r="I191" t="str">
            <v/>
          </cell>
          <cell r="J191" t="str">
            <v>NL300096</v>
          </cell>
        </row>
        <row r="192">
          <cell r="D192" t="str">
            <v>Ớt hiểm đỏ</v>
          </cell>
          <cell r="E192" t="str">
            <v>Kg</v>
          </cell>
          <cell r="F192">
            <v>1.5</v>
          </cell>
          <cell r="G192">
            <v>80000</v>
          </cell>
          <cell r="H192">
            <v>120000</v>
          </cell>
          <cell r="I192" t="str">
            <v/>
          </cell>
          <cell r="J192" t="str">
            <v>NL300113</v>
          </cell>
        </row>
        <row r="193">
          <cell r="D193" t="str">
            <v>Rau muống lá</v>
          </cell>
          <cell r="E193" t="str">
            <v>Kg</v>
          </cell>
          <cell r="F193">
            <v>6.5</v>
          </cell>
          <cell r="G193">
            <v>26000</v>
          </cell>
          <cell r="H193">
            <v>169000</v>
          </cell>
          <cell r="I193" t="str">
            <v/>
          </cell>
          <cell r="J193" t="str">
            <v>NL300127</v>
          </cell>
        </row>
        <row r="194">
          <cell r="D194" t="str">
            <v>Rau tía tô</v>
          </cell>
          <cell r="E194" t="str">
            <v>Kg</v>
          </cell>
          <cell r="F194">
            <v>0.7</v>
          </cell>
          <cell r="G194">
            <v>38000</v>
          </cell>
          <cell r="H194">
            <v>26600</v>
          </cell>
          <cell r="I194" t="str">
            <v/>
          </cell>
          <cell r="J194" t="str">
            <v>NL300140</v>
          </cell>
        </row>
        <row r="195">
          <cell r="D195" t="str">
            <v>Tắc trái</v>
          </cell>
          <cell r="E195" t="str">
            <v>Kg</v>
          </cell>
          <cell r="F195">
            <v>2</v>
          </cell>
          <cell r="G195">
            <v>22000</v>
          </cell>
          <cell r="H195">
            <v>44000</v>
          </cell>
          <cell r="I195" t="str">
            <v/>
          </cell>
          <cell r="J195" t="str">
            <v>NL300119</v>
          </cell>
        </row>
        <row r="196">
          <cell r="D196" t="str">
            <v>Tỏi Bắc lột</v>
          </cell>
          <cell r="E196" t="str">
            <v>Kg</v>
          </cell>
          <cell r="F196">
            <v>0.1</v>
          </cell>
          <cell r="G196">
            <v>90000</v>
          </cell>
          <cell r="H196">
            <v>9000</v>
          </cell>
          <cell r="I196" t="str">
            <v/>
          </cell>
          <cell r="J196" t="str">
            <v>NL300144</v>
          </cell>
        </row>
        <row r="197">
          <cell r="D197" t="str">
            <v>Tỏi lột</v>
          </cell>
          <cell r="E197" t="str">
            <v>Kg</v>
          </cell>
          <cell r="F197">
            <v>1</v>
          </cell>
          <cell r="G197">
            <v>55000</v>
          </cell>
          <cell r="H197">
            <v>55000</v>
          </cell>
          <cell r="I197" t="str">
            <v/>
          </cell>
          <cell r="J197" t="str">
            <v>NL300142</v>
          </cell>
        </row>
        <row r="198">
          <cell r="D198" t="str">
            <v>Xà lách lolo xanh</v>
          </cell>
          <cell r="E198" t="str">
            <v>Kg</v>
          </cell>
          <cell r="F198">
            <v>12</v>
          </cell>
          <cell r="G198">
            <v>68000</v>
          </cell>
          <cell r="H198">
            <v>816000</v>
          </cell>
          <cell r="I198" t="str">
            <v/>
          </cell>
          <cell r="J198" t="str">
            <v>NL300145</v>
          </cell>
        </row>
        <row r="199">
          <cell r="D199" t="str">
            <v>Xoài Keo</v>
          </cell>
          <cell r="E199" t="str">
            <v>Kg</v>
          </cell>
          <cell r="F199">
            <v>0.5</v>
          </cell>
          <cell r="G199">
            <v>25000</v>
          </cell>
          <cell r="H199">
            <v>12500</v>
          </cell>
          <cell r="I199" t="str">
            <v/>
          </cell>
          <cell r="J199" t="str">
            <v>NL300150</v>
          </cell>
        </row>
        <row r="200">
          <cell r="D200" t="str">
            <v>Húng lũi</v>
          </cell>
          <cell r="E200" t="str">
            <v>Kg</v>
          </cell>
          <cell r="F200">
            <v>0.94</v>
          </cell>
          <cell r="G200">
            <v>72000</v>
          </cell>
          <cell r="H200">
            <v>67680</v>
          </cell>
          <cell r="I200" t="str">
            <v/>
          </cell>
          <cell r="J200" t="str">
            <v>NL300062</v>
          </cell>
        </row>
        <row r="201">
          <cell r="D201" t="str">
            <v>Kèo nèo</v>
          </cell>
          <cell r="E201" t="str">
            <v>Kg</v>
          </cell>
          <cell r="F201">
            <v>0.56999999999999995</v>
          </cell>
          <cell r="G201">
            <v>30000</v>
          </cell>
          <cell r="H201">
            <v>17100</v>
          </cell>
          <cell r="I201" t="str">
            <v/>
          </cell>
          <cell r="J201" t="str">
            <v>NL300067</v>
          </cell>
        </row>
        <row r="202">
          <cell r="D202" t="str">
            <v>Bắp cải tím</v>
          </cell>
          <cell r="E202" t="str">
            <v>Kg</v>
          </cell>
          <cell r="F202">
            <v>2.1</v>
          </cell>
          <cell r="G202">
            <v>28000</v>
          </cell>
          <cell r="H202">
            <v>58800</v>
          </cell>
          <cell r="I202" t="str">
            <v/>
          </cell>
          <cell r="J202" t="str">
            <v>NL300003</v>
          </cell>
        </row>
        <row r="203">
          <cell r="D203" t="str">
            <v>Bắp cải trắng</v>
          </cell>
          <cell r="E203" t="str">
            <v>Kg</v>
          </cell>
          <cell r="F203">
            <v>3.2</v>
          </cell>
          <cell r="G203">
            <v>19000</v>
          </cell>
          <cell r="H203">
            <v>60800</v>
          </cell>
          <cell r="I203" t="str">
            <v/>
          </cell>
          <cell r="J203" t="str">
            <v>NL300004</v>
          </cell>
        </row>
        <row r="204">
          <cell r="D204" t="str">
            <v>Bầu xanh</v>
          </cell>
          <cell r="E204" t="str">
            <v>Kg</v>
          </cell>
          <cell r="F204">
            <v>8</v>
          </cell>
          <cell r="G204">
            <v>26000</v>
          </cell>
          <cell r="H204">
            <v>208000</v>
          </cell>
          <cell r="I204" t="str">
            <v/>
          </cell>
          <cell r="J204" t="str">
            <v>NL300174</v>
          </cell>
        </row>
        <row r="205">
          <cell r="D205" t="str">
            <v>Bông cải xanh</v>
          </cell>
          <cell r="E205" t="str">
            <v>Kg</v>
          </cell>
          <cell r="F205">
            <v>2</v>
          </cell>
          <cell r="G205">
            <v>55000</v>
          </cell>
          <cell r="H205">
            <v>110000</v>
          </cell>
          <cell r="I205" t="str">
            <v/>
          </cell>
          <cell r="J205" t="str">
            <v>NL300137</v>
          </cell>
        </row>
        <row r="206">
          <cell r="D206" t="str">
            <v>Bông súng</v>
          </cell>
          <cell r="E206" t="str">
            <v>Kg</v>
          </cell>
          <cell r="F206">
            <v>1</v>
          </cell>
          <cell r="G206">
            <v>17000</v>
          </cell>
          <cell r="H206">
            <v>17000</v>
          </cell>
          <cell r="I206" t="str">
            <v/>
          </cell>
          <cell r="J206" t="str">
            <v>NL300011</v>
          </cell>
        </row>
        <row r="207">
          <cell r="D207" t="str">
            <v>Chanh không hạt</v>
          </cell>
          <cell r="E207" t="str">
            <v>Kg</v>
          </cell>
          <cell r="F207">
            <v>1.5</v>
          </cell>
          <cell r="G207">
            <v>22000</v>
          </cell>
          <cell r="H207">
            <v>33000</v>
          </cell>
          <cell r="I207" t="str">
            <v/>
          </cell>
          <cell r="J207" t="str">
            <v>NL300029</v>
          </cell>
        </row>
        <row r="208">
          <cell r="D208" t="str">
            <v>Củ cải đỏ (Radis)</v>
          </cell>
          <cell r="E208" t="str">
            <v>Kg</v>
          </cell>
          <cell r="F208">
            <v>0.2</v>
          </cell>
          <cell r="G208">
            <v>55000</v>
          </cell>
          <cell r="H208">
            <v>11000</v>
          </cell>
          <cell r="I208" t="str">
            <v/>
          </cell>
          <cell r="J208" t="str">
            <v>NL300034</v>
          </cell>
        </row>
        <row r="209">
          <cell r="D209" t="str">
            <v>Củ cải trắng (Loại 1)</v>
          </cell>
          <cell r="E209" t="str">
            <v>Kg</v>
          </cell>
          <cell r="F209">
            <v>2.2000000000000002</v>
          </cell>
          <cell r="G209">
            <v>16000</v>
          </cell>
          <cell r="H209">
            <v>35200</v>
          </cell>
          <cell r="I209" t="str">
            <v/>
          </cell>
          <cell r="J209" t="str">
            <v>NL300033</v>
          </cell>
        </row>
        <row r="210">
          <cell r="D210" t="str">
            <v>Củ sắn</v>
          </cell>
          <cell r="E210" t="str">
            <v>Kg</v>
          </cell>
          <cell r="F210">
            <v>0.7</v>
          </cell>
          <cell r="G210">
            <v>12000</v>
          </cell>
          <cell r="H210">
            <v>8400</v>
          </cell>
          <cell r="I210" t="str">
            <v/>
          </cell>
          <cell r="J210" t="str">
            <v>NL300188</v>
          </cell>
        </row>
        <row r="211">
          <cell r="D211" t="str">
            <v>Đậu bắp</v>
          </cell>
          <cell r="E211" t="str">
            <v>Kg</v>
          </cell>
          <cell r="F211">
            <v>1.4</v>
          </cell>
          <cell r="G211">
            <v>55000</v>
          </cell>
          <cell r="H211">
            <v>77000</v>
          </cell>
          <cell r="I211" t="str">
            <v/>
          </cell>
          <cell r="J211" t="str">
            <v>NL300038</v>
          </cell>
        </row>
        <row r="212">
          <cell r="D212" t="str">
            <v>Đậu hủ miếng trắng</v>
          </cell>
          <cell r="E212" t="str">
            <v>Miếng</v>
          </cell>
          <cell r="F212">
            <v>60</v>
          </cell>
          <cell r="G212">
            <v>4000</v>
          </cell>
          <cell r="H212">
            <v>240000</v>
          </cell>
          <cell r="I212" t="str">
            <v/>
          </cell>
          <cell r="J212" t="str">
            <v>NL300037</v>
          </cell>
        </row>
        <row r="213">
          <cell r="D213" t="str">
            <v>Đu đủ trái xanh</v>
          </cell>
          <cell r="E213" t="str">
            <v>Kg</v>
          </cell>
          <cell r="F213">
            <v>1.5</v>
          </cell>
          <cell r="G213">
            <v>9000</v>
          </cell>
          <cell r="H213">
            <v>13500</v>
          </cell>
          <cell r="I213" t="str">
            <v/>
          </cell>
          <cell r="J213" t="str">
            <v>NL300049</v>
          </cell>
        </row>
        <row r="214">
          <cell r="D214" t="str">
            <v>Hành lá</v>
          </cell>
          <cell r="E214" t="str">
            <v>Kg</v>
          </cell>
          <cell r="F214">
            <v>0.8</v>
          </cell>
          <cell r="G214">
            <v>85000</v>
          </cell>
          <cell r="H214">
            <v>68000</v>
          </cell>
          <cell r="I214" t="str">
            <v/>
          </cell>
          <cell r="J214" t="str">
            <v>NL300058</v>
          </cell>
        </row>
        <row r="215">
          <cell r="D215" t="str">
            <v>Hành tím bắc lột</v>
          </cell>
          <cell r="E215" t="str">
            <v>Kg</v>
          </cell>
          <cell r="F215">
            <v>2.1</v>
          </cell>
          <cell r="G215">
            <v>85000</v>
          </cell>
          <cell r="H215">
            <v>178500</v>
          </cell>
          <cell r="I215" t="str">
            <v/>
          </cell>
          <cell r="J215" t="str">
            <v>NL300055</v>
          </cell>
        </row>
        <row r="216">
          <cell r="D216" t="str">
            <v>Húng cây</v>
          </cell>
          <cell r="E216" t="str">
            <v>Kg</v>
          </cell>
          <cell r="F216">
            <v>2.2000000000000002</v>
          </cell>
          <cell r="G216">
            <v>58000</v>
          </cell>
          <cell r="H216">
            <v>127600.00000000001</v>
          </cell>
          <cell r="I216" t="str">
            <v/>
          </cell>
          <cell r="J216" t="str">
            <v>NL300063</v>
          </cell>
        </row>
        <row r="217">
          <cell r="D217" t="str">
            <v>Kèo nèo</v>
          </cell>
          <cell r="E217" t="str">
            <v>Kg</v>
          </cell>
          <cell r="F217">
            <v>1</v>
          </cell>
          <cell r="G217">
            <v>30000</v>
          </cell>
          <cell r="H217">
            <v>30000</v>
          </cell>
          <cell r="I217" t="str">
            <v/>
          </cell>
          <cell r="J217" t="str">
            <v>NL300067</v>
          </cell>
        </row>
        <row r="218">
          <cell r="D218" t="str">
            <v>Khổ qua</v>
          </cell>
          <cell r="E218" t="str">
            <v>Kg</v>
          </cell>
          <cell r="F218">
            <v>0.3</v>
          </cell>
          <cell r="G218">
            <v>35000</v>
          </cell>
          <cell r="H218">
            <v>10500</v>
          </cell>
          <cell r="I218" t="str">
            <v/>
          </cell>
          <cell r="J218" t="str">
            <v>NL300089</v>
          </cell>
        </row>
        <row r="219">
          <cell r="D219" t="str">
            <v>Lá chuối</v>
          </cell>
          <cell r="E219" t="str">
            <v>Kg</v>
          </cell>
          <cell r="F219">
            <v>10.3</v>
          </cell>
          <cell r="G219">
            <v>18000</v>
          </cell>
          <cell r="H219">
            <v>185400</v>
          </cell>
          <cell r="I219" t="str">
            <v/>
          </cell>
          <cell r="J219" t="str">
            <v>NL300074</v>
          </cell>
        </row>
        <row r="220">
          <cell r="D220" t="str">
            <v>Lá cóc</v>
          </cell>
          <cell r="E220" t="str">
            <v>Kg</v>
          </cell>
          <cell r="F220">
            <v>1.6</v>
          </cell>
          <cell r="G220">
            <v>32000</v>
          </cell>
          <cell r="H220">
            <v>51200</v>
          </cell>
          <cell r="I220" t="str">
            <v/>
          </cell>
          <cell r="J220" t="str">
            <v>NL300043</v>
          </cell>
        </row>
        <row r="221">
          <cell r="D221" t="str">
            <v>Lá lốt</v>
          </cell>
          <cell r="E221" t="str">
            <v>Kg</v>
          </cell>
          <cell r="F221">
            <v>0.6</v>
          </cell>
          <cell r="G221">
            <v>30000</v>
          </cell>
          <cell r="H221">
            <v>18000</v>
          </cell>
          <cell r="I221" t="str">
            <v/>
          </cell>
          <cell r="J221" t="str">
            <v>NL300077</v>
          </cell>
        </row>
        <row r="222">
          <cell r="D222" t="str">
            <v>Lá Trâm Ổi</v>
          </cell>
          <cell r="E222" t="str">
            <v>Kg</v>
          </cell>
          <cell r="F222">
            <v>1.6</v>
          </cell>
          <cell r="G222">
            <v>38000</v>
          </cell>
          <cell r="H222">
            <v>60800</v>
          </cell>
          <cell r="I222" t="str">
            <v/>
          </cell>
          <cell r="J222" t="str">
            <v>NL300044</v>
          </cell>
        </row>
        <row r="223">
          <cell r="D223" t="str">
            <v>Ớt đà lạt (vàng)</v>
          </cell>
          <cell r="E223" t="str">
            <v>Kg</v>
          </cell>
          <cell r="F223">
            <v>0.4</v>
          </cell>
          <cell r="G223">
            <v>56000</v>
          </cell>
          <cell r="H223">
            <v>22400</v>
          </cell>
          <cell r="I223" t="str">
            <v/>
          </cell>
          <cell r="J223" t="str">
            <v>NL300152</v>
          </cell>
        </row>
        <row r="224">
          <cell r="D224" t="str">
            <v>Ớt sừng đỏ</v>
          </cell>
          <cell r="E224" t="str">
            <v>Kg</v>
          </cell>
          <cell r="F224">
            <v>0.2</v>
          </cell>
          <cell r="G224">
            <v>68000</v>
          </cell>
          <cell r="H224">
            <v>13600</v>
          </cell>
          <cell r="I224" t="str">
            <v/>
          </cell>
          <cell r="J224" t="str">
            <v>NL300116</v>
          </cell>
        </row>
        <row r="225">
          <cell r="D225" t="str">
            <v>Quế vị (xá xị)</v>
          </cell>
          <cell r="E225" t="str">
            <v>Kg</v>
          </cell>
          <cell r="F225">
            <v>2.8</v>
          </cell>
          <cell r="G225">
            <v>36000</v>
          </cell>
          <cell r="H225">
            <v>100800</v>
          </cell>
          <cell r="I225" t="str">
            <v/>
          </cell>
          <cell r="J225" t="str">
            <v>NL300120</v>
          </cell>
        </row>
        <row r="226">
          <cell r="D226" t="str">
            <v>Rau càng cua</v>
          </cell>
          <cell r="E226" t="str">
            <v>Kg</v>
          </cell>
          <cell r="F226">
            <v>0.5</v>
          </cell>
          <cell r="G226">
            <v>35000</v>
          </cell>
          <cell r="H226">
            <v>17500</v>
          </cell>
          <cell r="I226" t="str">
            <v/>
          </cell>
          <cell r="J226" t="str">
            <v>NL300122</v>
          </cell>
        </row>
        <row r="227">
          <cell r="D227" t="str">
            <v>Rau diếp cá</v>
          </cell>
          <cell r="E227" t="str">
            <v>Kg</v>
          </cell>
          <cell r="F227">
            <v>0.3</v>
          </cell>
          <cell r="G227">
            <v>35000</v>
          </cell>
          <cell r="H227">
            <v>10500</v>
          </cell>
          <cell r="I227" t="str">
            <v/>
          </cell>
          <cell r="J227" t="str">
            <v>NL430042</v>
          </cell>
        </row>
        <row r="228">
          <cell r="D228" t="str">
            <v>Rau kinh giới</v>
          </cell>
          <cell r="E228" t="str">
            <v>Kg</v>
          </cell>
          <cell r="F228">
            <v>3</v>
          </cell>
          <cell r="G228">
            <v>38000</v>
          </cell>
          <cell r="H228">
            <v>114000</v>
          </cell>
          <cell r="I228" t="str">
            <v/>
          </cell>
          <cell r="J228" t="str">
            <v>NL300072</v>
          </cell>
        </row>
        <row r="229">
          <cell r="D229" t="str">
            <v>Sao Nhái</v>
          </cell>
          <cell r="E229" t="str">
            <v>Kg</v>
          </cell>
          <cell r="F229">
            <v>1.6</v>
          </cell>
          <cell r="G229">
            <v>38000</v>
          </cell>
          <cell r="H229">
            <v>60800</v>
          </cell>
          <cell r="I229" t="str">
            <v/>
          </cell>
          <cell r="J229" t="str">
            <v>NL300162</v>
          </cell>
        </row>
        <row r="230">
          <cell r="D230" t="str">
            <v>Su Su</v>
          </cell>
          <cell r="E230" t="str">
            <v>Kg</v>
          </cell>
          <cell r="F230">
            <v>1.5</v>
          </cell>
          <cell r="G230">
            <v>22000</v>
          </cell>
          <cell r="H230">
            <v>33000</v>
          </cell>
          <cell r="I230" t="str">
            <v/>
          </cell>
          <cell r="J230" t="str">
            <v>NL300138</v>
          </cell>
        </row>
        <row r="231">
          <cell r="D231" t="str">
            <v>Xà lách búp mỹ</v>
          </cell>
          <cell r="E231" t="str">
            <v>Kg</v>
          </cell>
          <cell r="F231">
            <v>0.7</v>
          </cell>
          <cell r="G231">
            <v>65000</v>
          </cell>
          <cell r="H231">
            <v>45500</v>
          </cell>
          <cell r="I231" t="str">
            <v/>
          </cell>
          <cell r="J231" t="str">
            <v>NL300146</v>
          </cell>
        </row>
        <row r="232">
          <cell r="D232" t="str">
            <v>Xà lách lolo tím</v>
          </cell>
          <cell r="E232" t="str">
            <v>Kg</v>
          </cell>
          <cell r="F232">
            <v>0.5</v>
          </cell>
          <cell r="G232">
            <v>95000</v>
          </cell>
          <cell r="H232">
            <v>47500</v>
          </cell>
          <cell r="I232" t="str">
            <v/>
          </cell>
          <cell r="J232" t="str">
            <v>NL300148</v>
          </cell>
        </row>
        <row r="233">
          <cell r="D233" t="str">
            <v>Húng lũi</v>
          </cell>
          <cell r="E233" t="str">
            <v>Kg</v>
          </cell>
          <cell r="F233">
            <v>0.8</v>
          </cell>
          <cell r="G233">
            <v>72000</v>
          </cell>
          <cell r="H233">
            <v>57600</v>
          </cell>
          <cell r="I233" t="str">
            <v/>
          </cell>
          <cell r="J233" t="str">
            <v>NL300062</v>
          </cell>
        </row>
        <row r="234">
          <cell r="D234" t="str">
            <v>Lá Trâm Ổi</v>
          </cell>
          <cell r="E234" t="str">
            <v>Kg</v>
          </cell>
          <cell r="F234">
            <v>1.9</v>
          </cell>
          <cell r="G234">
            <v>38000</v>
          </cell>
          <cell r="H234">
            <v>72200</v>
          </cell>
          <cell r="I234" t="str">
            <v/>
          </cell>
          <cell r="J234" t="str">
            <v>NL300044</v>
          </cell>
        </row>
        <row r="235">
          <cell r="D235" t="str">
            <v>Bắp cải tím</v>
          </cell>
          <cell r="E235" t="str">
            <v>Kg</v>
          </cell>
          <cell r="F235">
            <v>1</v>
          </cell>
          <cell r="G235">
            <v>28000</v>
          </cell>
          <cell r="H235">
            <v>28000</v>
          </cell>
          <cell r="I235" t="str">
            <v/>
          </cell>
          <cell r="J235" t="str">
            <v>NL300003</v>
          </cell>
        </row>
        <row r="236">
          <cell r="D236" t="str">
            <v>Bắp cải trắng</v>
          </cell>
          <cell r="E236" t="str">
            <v>Kg</v>
          </cell>
          <cell r="F236">
            <v>2.1</v>
          </cell>
          <cell r="G236">
            <v>19000</v>
          </cell>
          <cell r="H236">
            <v>39900</v>
          </cell>
          <cell r="I236" t="str">
            <v/>
          </cell>
          <cell r="J236" t="str">
            <v>NL300004</v>
          </cell>
        </row>
        <row r="237">
          <cell r="D237" t="str">
            <v>Bầu xanh</v>
          </cell>
          <cell r="E237" t="str">
            <v>Kg</v>
          </cell>
          <cell r="F237">
            <v>5.9</v>
          </cell>
          <cell r="G237">
            <v>26000</v>
          </cell>
          <cell r="H237">
            <v>153400</v>
          </cell>
          <cell r="I237" t="str">
            <v/>
          </cell>
          <cell r="J237" t="str">
            <v>NL300174</v>
          </cell>
        </row>
        <row r="238">
          <cell r="D238" t="str">
            <v>Bó xôi (Nhà Lồng)</v>
          </cell>
          <cell r="E238" t="str">
            <v>Kg</v>
          </cell>
          <cell r="F238">
            <v>5</v>
          </cell>
          <cell r="G238">
            <v>58000</v>
          </cell>
          <cell r="H238">
            <v>290000</v>
          </cell>
          <cell r="I238" t="str">
            <v/>
          </cell>
          <cell r="J238" t="str">
            <v>NL300203</v>
          </cell>
        </row>
        <row r="239">
          <cell r="D239" t="str">
            <v>Bông cải xanh</v>
          </cell>
          <cell r="E239" t="str">
            <v>Kg</v>
          </cell>
          <cell r="F239">
            <v>1.8</v>
          </cell>
          <cell r="G239">
            <v>55000</v>
          </cell>
          <cell r="H239">
            <v>99000</v>
          </cell>
          <cell r="I239" t="str">
            <v/>
          </cell>
          <cell r="J239" t="str">
            <v>NL300137</v>
          </cell>
        </row>
        <row r="240">
          <cell r="D240" t="str">
            <v>Hành tây</v>
          </cell>
          <cell r="E240" t="str">
            <v>Kg</v>
          </cell>
          <cell r="F240">
            <v>1.1000000000000001</v>
          </cell>
          <cell r="G240">
            <v>13000</v>
          </cell>
          <cell r="H240">
            <v>14300.000000000002</v>
          </cell>
          <cell r="I240" t="str">
            <v/>
          </cell>
          <cell r="J240" t="str">
            <v>NL300059</v>
          </cell>
        </row>
        <row r="241">
          <cell r="D241" t="str">
            <v>Húng cây</v>
          </cell>
          <cell r="E241" t="str">
            <v>Kg</v>
          </cell>
          <cell r="F241">
            <v>2.2999999999999998</v>
          </cell>
          <cell r="G241">
            <v>58000</v>
          </cell>
          <cell r="H241">
            <v>133400</v>
          </cell>
          <cell r="I241" t="str">
            <v/>
          </cell>
          <cell r="J241" t="str">
            <v>NL300063</v>
          </cell>
        </row>
        <row r="242">
          <cell r="D242" t="str">
            <v>Khoai Tây DL lớn</v>
          </cell>
          <cell r="E242" t="str">
            <v>Kg</v>
          </cell>
          <cell r="F242">
            <v>0.7</v>
          </cell>
          <cell r="G242">
            <v>20000</v>
          </cell>
          <cell r="H242">
            <v>14000</v>
          </cell>
          <cell r="I242" t="str">
            <v/>
          </cell>
          <cell r="J242" t="str">
            <v>NL300071</v>
          </cell>
        </row>
        <row r="243">
          <cell r="D243" t="str">
            <v>Lá chuối</v>
          </cell>
          <cell r="E243" t="str">
            <v>Kg</v>
          </cell>
          <cell r="F243">
            <v>8</v>
          </cell>
          <cell r="G243">
            <v>18000</v>
          </cell>
          <cell r="H243">
            <v>144000</v>
          </cell>
          <cell r="I243" t="str">
            <v/>
          </cell>
          <cell r="J243" t="str">
            <v>NL300074</v>
          </cell>
        </row>
        <row r="244">
          <cell r="D244" t="str">
            <v>Lá lốt</v>
          </cell>
          <cell r="E244" t="str">
            <v>Kg</v>
          </cell>
          <cell r="F244">
            <v>1.5</v>
          </cell>
          <cell r="G244">
            <v>30000</v>
          </cell>
          <cell r="H244">
            <v>45000</v>
          </cell>
          <cell r="I244" t="str">
            <v/>
          </cell>
          <cell r="J244" t="str">
            <v>NL300077</v>
          </cell>
        </row>
        <row r="245">
          <cell r="D245" t="str">
            <v>Mướp hương</v>
          </cell>
          <cell r="E245" t="str">
            <v>Kg</v>
          </cell>
          <cell r="F245">
            <v>3.9</v>
          </cell>
          <cell r="G245">
            <v>29000</v>
          </cell>
          <cell r="H245">
            <v>113100</v>
          </cell>
          <cell r="I245" t="str">
            <v/>
          </cell>
          <cell r="J245" t="str">
            <v>NL300088</v>
          </cell>
        </row>
        <row r="246">
          <cell r="D246" t="str">
            <v>Ngò gai</v>
          </cell>
          <cell r="E246" t="str">
            <v>Kg</v>
          </cell>
          <cell r="F246">
            <v>0.3</v>
          </cell>
          <cell r="G246">
            <v>33000</v>
          </cell>
          <cell r="H246">
            <v>9900</v>
          </cell>
          <cell r="I246" t="str">
            <v/>
          </cell>
          <cell r="J246" t="str">
            <v>NL300086</v>
          </cell>
        </row>
        <row r="247">
          <cell r="D247" t="str">
            <v>Rau kinh giới</v>
          </cell>
          <cell r="E247" t="str">
            <v>Kg</v>
          </cell>
          <cell r="F247">
            <v>2.8</v>
          </cell>
          <cell r="G247">
            <v>38000</v>
          </cell>
          <cell r="H247">
            <v>106400</v>
          </cell>
          <cell r="I247" t="str">
            <v/>
          </cell>
          <cell r="J247" t="str">
            <v>NL300072</v>
          </cell>
        </row>
        <row r="248">
          <cell r="D248" t="str">
            <v>Rau muống lá</v>
          </cell>
          <cell r="E248" t="str">
            <v>Kg</v>
          </cell>
          <cell r="F248">
            <v>5.5</v>
          </cell>
          <cell r="G248">
            <v>26000</v>
          </cell>
          <cell r="H248">
            <v>143000</v>
          </cell>
          <cell r="I248" t="str">
            <v/>
          </cell>
          <cell r="J248" t="str">
            <v>NL300127</v>
          </cell>
        </row>
        <row r="249">
          <cell r="D249" t="str">
            <v>Sả cây</v>
          </cell>
          <cell r="E249" t="str">
            <v>Kg</v>
          </cell>
          <cell r="F249">
            <v>0.5</v>
          </cell>
          <cell r="G249">
            <v>12000</v>
          </cell>
          <cell r="H249">
            <v>6000</v>
          </cell>
          <cell r="I249" t="str">
            <v/>
          </cell>
          <cell r="J249" t="str">
            <v>NL300132</v>
          </cell>
        </row>
        <row r="250">
          <cell r="D250" t="str">
            <v>Tiêu xanh Tươi</v>
          </cell>
          <cell r="E250" t="str">
            <v>Kg</v>
          </cell>
          <cell r="F250">
            <v>0.5</v>
          </cell>
          <cell r="G250">
            <v>95000</v>
          </cell>
          <cell r="H250">
            <v>47500</v>
          </cell>
          <cell r="I250" t="str">
            <v/>
          </cell>
          <cell r="J250" t="str">
            <v>NL300141</v>
          </cell>
        </row>
        <row r="251">
          <cell r="D251" t="str">
            <v>Xà lách lolo tím</v>
          </cell>
          <cell r="E251" t="str">
            <v>Kg</v>
          </cell>
          <cell r="F251">
            <v>0.2</v>
          </cell>
          <cell r="G251">
            <v>95000</v>
          </cell>
          <cell r="H251">
            <v>19000</v>
          </cell>
          <cell r="I251" t="str">
            <v/>
          </cell>
          <cell r="J251" t="str">
            <v>NL300148</v>
          </cell>
        </row>
        <row r="252">
          <cell r="D252" t="str">
            <v>Xà lách lolo xanh</v>
          </cell>
          <cell r="E252" t="str">
            <v>Kg</v>
          </cell>
          <cell r="F252">
            <v>10</v>
          </cell>
          <cell r="G252">
            <v>68000</v>
          </cell>
          <cell r="H252">
            <v>680000</v>
          </cell>
          <cell r="I252" t="str">
            <v/>
          </cell>
          <cell r="J252" t="str">
            <v>NL300145</v>
          </cell>
        </row>
        <row r="253">
          <cell r="D253" t="str">
            <v>Xoài Keo</v>
          </cell>
          <cell r="E253" t="str">
            <v>Kg</v>
          </cell>
          <cell r="F253">
            <v>0.4</v>
          </cell>
          <cell r="G253">
            <v>25000</v>
          </cell>
          <cell r="H253">
            <v>10000</v>
          </cell>
          <cell r="I253" t="str">
            <v/>
          </cell>
          <cell r="J253" t="str">
            <v>NL300150</v>
          </cell>
        </row>
        <row r="254">
          <cell r="D254" t="str">
            <v>Bắp cải trắng</v>
          </cell>
          <cell r="E254" t="str">
            <v>Kg</v>
          </cell>
          <cell r="F254">
            <v>3.4</v>
          </cell>
          <cell r="G254">
            <v>19000</v>
          </cell>
          <cell r="H254">
            <v>64600</v>
          </cell>
          <cell r="I254" t="str">
            <v/>
          </cell>
          <cell r="J254" t="str">
            <v>NL300004</v>
          </cell>
        </row>
        <row r="255">
          <cell r="D255" t="str">
            <v>Bắp chuối bào</v>
          </cell>
          <cell r="E255" t="str">
            <v>Kg</v>
          </cell>
          <cell r="F255">
            <v>1</v>
          </cell>
          <cell r="G255">
            <v>34000</v>
          </cell>
          <cell r="H255">
            <v>34000</v>
          </cell>
          <cell r="I255" t="str">
            <v/>
          </cell>
          <cell r="J255" t="str">
            <v>NL300060</v>
          </cell>
        </row>
        <row r="256">
          <cell r="D256" t="str">
            <v>Bắp mỹ trái (Loại 1)</v>
          </cell>
          <cell r="E256" t="str">
            <v>Trái</v>
          </cell>
          <cell r="F256">
            <v>4</v>
          </cell>
          <cell r="G256">
            <v>8500</v>
          </cell>
          <cell r="H256">
            <v>34000</v>
          </cell>
          <cell r="I256" t="str">
            <v/>
          </cell>
          <cell r="J256" t="str">
            <v>NL300107</v>
          </cell>
        </row>
        <row r="257">
          <cell r="D257" t="str">
            <v>Bầu xanh</v>
          </cell>
          <cell r="E257" t="str">
            <v>Kg</v>
          </cell>
          <cell r="F257">
            <v>7</v>
          </cell>
          <cell r="G257">
            <v>26000</v>
          </cell>
          <cell r="H257">
            <v>182000</v>
          </cell>
          <cell r="I257" t="str">
            <v/>
          </cell>
          <cell r="J257" t="str">
            <v>NL300174</v>
          </cell>
        </row>
        <row r="258">
          <cell r="D258" t="str">
            <v>Bó xôi (Nhà Lồng)</v>
          </cell>
          <cell r="E258" t="str">
            <v>Kg</v>
          </cell>
          <cell r="F258">
            <v>7</v>
          </cell>
          <cell r="G258">
            <v>58000</v>
          </cell>
          <cell r="H258">
            <v>406000</v>
          </cell>
          <cell r="I258" t="str">
            <v/>
          </cell>
          <cell r="J258" t="str">
            <v>NL300203</v>
          </cell>
        </row>
        <row r="259">
          <cell r="D259" t="str">
            <v>Bông cải xanh</v>
          </cell>
          <cell r="E259" t="str">
            <v>Kg</v>
          </cell>
          <cell r="F259">
            <v>2.2000000000000002</v>
          </cell>
          <cell r="G259">
            <v>55000</v>
          </cell>
          <cell r="H259">
            <v>121000.00000000001</v>
          </cell>
          <cell r="I259" t="str">
            <v/>
          </cell>
          <cell r="J259" t="str">
            <v>NL300137</v>
          </cell>
        </row>
        <row r="260">
          <cell r="D260" t="str">
            <v>Cà chua bi</v>
          </cell>
          <cell r="E260" t="str">
            <v>Kg</v>
          </cell>
          <cell r="F260">
            <v>1.6</v>
          </cell>
          <cell r="G260">
            <v>56000</v>
          </cell>
          <cell r="H260">
            <v>89600</v>
          </cell>
          <cell r="I260" t="str">
            <v/>
          </cell>
          <cell r="J260" t="str">
            <v>NL300014</v>
          </cell>
        </row>
        <row r="261">
          <cell r="D261" t="str">
            <v>Cà rốt</v>
          </cell>
          <cell r="E261" t="str">
            <v>Kg</v>
          </cell>
          <cell r="F261">
            <v>12</v>
          </cell>
          <cell r="G261">
            <v>16000</v>
          </cell>
          <cell r="H261">
            <v>192000</v>
          </cell>
          <cell r="I261" t="str">
            <v/>
          </cell>
          <cell r="J261" t="str">
            <v>NL300027</v>
          </cell>
        </row>
        <row r="262">
          <cell r="D262" t="str">
            <v>Chanh không hạt</v>
          </cell>
          <cell r="E262" t="str">
            <v>Kg</v>
          </cell>
          <cell r="F262">
            <v>2.5</v>
          </cell>
          <cell r="G262">
            <v>22000</v>
          </cell>
          <cell r="H262">
            <v>55000</v>
          </cell>
          <cell r="I262" t="str">
            <v/>
          </cell>
          <cell r="J262" t="str">
            <v>NL300029</v>
          </cell>
        </row>
        <row r="263">
          <cell r="D263" t="str">
            <v>Củ cải trắng (Loại 1)</v>
          </cell>
          <cell r="E263" t="str">
            <v>Kg</v>
          </cell>
          <cell r="F263">
            <v>2</v>
          </cell>
          <cell r="G263">
            <v>16000</v>
          </cell>
          <cell r="H263">
            <v>32000</v>
          </cell>
          <cell r="I263" t="str">
            <v/>
          </cell>
          <cell r="J263" t="str">
            <v>NL300033</v>
          </cell>
        </row>
        <row r="264">
          <cell r="D264" t="str">
            <v>Đậu bắp</v>
          </cell>
          <cell r="E264" t="str">
            <v>Kg</v>
          </cell>
          <cell r="F264">
            <v>2.2999999999999998</v>
          </cell>
          <cell r="G264">
            <v>55000</v>
          </cell>
          <cell r="H264">
            <v>126499.99999999999</v>
          </cell>
          <cell r="I264" t="str">
            <v/>
          </cell>
          <cell r="J264" t="str">
            <v>NL300038</v>
          </cell>
        </row>
        <row r="265">
          <cell r="D265" t="str">
            <v>Đậu hủ miếng trắng</v>
          </cell>
          <cell r="E265" t="str">
            <v>Miếng</v>
          </cell>
          <cell r="F265">
            <v>80</v>
          </cell>
          <cell r="G265">
            <v>4000</v>
          </cell>
          <cell r="H265">
            <v>320000</v>
          </cell>
          <cell r="I265" t="str">
            <v/>
          </cell>
          <cell r="J265" t="str">
            <v>NL300037</v>
          </cell>
        </row>
        <row r="266">
          <cell r="D266" t="str">
            <v>Dưa hấu</v>
          </cell>
          <cell r="E266" t="str">
            <v>Kg</v>
          </cell>
          <cell r="F266">
            <v>3.5</v>
          </cell>
          <cell r="G266">
            <v>18000</v>
          </cell>
          <cell r="H266">
            <v>63000</v>
          </cell>
          <cell r="I266" t="str">
            <v/>
          </cell>
          <cell r="J266" t="str">
            <v>NL600004</v>
          </cell>
        </row>
        <row r="267">
          <cell r="D267" t="str">
            <v>Kèo nèo</v>
          </cell>
          <cell r="E267" t="str">
            <v>Kg</v>
          </cell>
          <cell r="F267">
            <v>0.4</v>
          </cell>
          <cell r="G267">
            <v>30000</v>
          </cell>
          <cell r="H267">
            <v>12000</v>
          </cell>
          <cell r="I267" t="str">
            <v/>
          </cell>
          <cell r="J267" t="str">
            <v>NL300067</v>
          </cell>
        </row>
        <row r="268">
          <cell r="D268" t="str">
            <v>Khổ qua</v>
          </cell>
          <cell r="E268" t="str">
            <v>Kg</v>
          </cell>
          <cell r="F268">
            <v>0.5</v>
          </cell>
          <cell r="G268">
            <v>35000</v>
          </cell>
          <cell r="H268">
            <v>17500</v>
          </cell>
          <cell r="I268" t="str">
            <v/>
          </cell>
          <cell r="J268" t="str">
            <v>NL300089</v>
          </cell>
        </row>
        <row r="269">
          <cell r="D269" t="str">
            <v>Lá cóc</v>
          </cell>
          <cell r="E269" t="str">
            <v>Kg</v>
          </cell>
          <cell r="F269">
            <v>2.4</v>
          </cell>
          <cell r="G269">
            <v>32000</v>
          </cell>
          <cell r="H269">
            <v>76800</v>
          </cell>
          <cell r="I269" t="str">
            <v/>
          </cell>
          <cell r="J269" t="str">
            <v>NL300043</v>
          </cell>
        </row>
        <row r="270">
          <cell r="D270" t="str">
            <v>Lá Giang (kg)</v>
          </cell>
          <cell r="E270" t="str">
            <v>Kg</v>
          </cell>
          <cell r="F270">
            <v>0.9</v>
          </cell>
          <cell r="G270">
            <v>85000</v>
          </cell>
          <cell r="H270">
            <v>76500</v>
          </cell>
          <cell r="I270" t="str">
            <v/>
          </cell>
          <cell r="J270" t="str">
            <v>NL300173</v>
          </cell>
        </row>
        <row r="271">
          <cell r="D271" t="str">
            <v>Nấm kim châm tươi</v>
          </cell>
          <cell r="E271" t="str">
            <v>Kg</v>
          </cell>
          <cell r="F271">
            <v>3.6</v>
          </cell>
          <cell r="G271">
            <v>45000</v>
          </cell>
          <cell r="H271">
            <v>162000</v>
          </cell>
          <cell r="I271" t="str">
            <v/>
          </cell>
          <cell r="J271" t="str">
            <v>NL300096</v>
          </cell>
        </row>
        <row r="272">
          <cell r="D272" t="str">
            <v>Ớt đà lạt (đỏ)</v>
          </cell>
          <cell r="E272" t="str">
            <v>Kg</v>
          </cell>
          <cell r="F272">
            <v>0.25</v>
          </cell>
          <cell r="G272">
            <v>56000</v>
          </cell>
          <cell r="H272">
            <v>14000</v>
          </cell>
          <cell r="I272" t="str">
            <v/>
          </cell>
          <cell r="J272" t="str">
            <v>NL300112</v>
          </cell>
        </row>
        <row r="273">
          <cell r="D273" t="str">
            <v>Ớt đà lạt (vàng)</v>
          </cell>
          <cell r="E273" t="str">
            <v>Kg</v>
          </cell>
          <cell r="F273">
            <v>0.25</v>
          </cell>
          <cell r="G273">
            <v>56000</v>
          </cell>
          <cell r="H273">
            <v>14000</v>
          </cell>
          <cell r="I273" t="str">
            <v/>
          </cell>
          <cell r="J273" t="str">
            <v>NL300152</v>
          </cell>
        </row>
        <row r="274">
          <cell r="D274" t="str">
            <v>Ớt đà lạt (xanh)</v>
          </cell>
          <cell r="E274" t="str">
            <v>Kg</v>
          </cell>
          <cell r="F274">
            <v>0.25</v>
          </cell>
          <cell r="G274">
            <v>48000</v>
          </cell>
          <cell r="H274">
            <v>12000</v>
          </cell>
          <cell r="I274" t="str">
            <v/>
          </cell>
          <cell r="J274" t="str">
            <v>NL300153</v>
          </cell>
        </row>
        <row r="275">
          <cell r="D275" t="str">
            <v>Ớt hiểm đỏ</v>
          </cell>
          <cell r="E275" t="str">
            <v>Kg</v>
          </cell>
          <cell r="F275">
            <v>1</v>
          </cell>
          <cell r="G275">
            <v>80000</v>
          </cell>
          <cell r="H275">
            <v>80000</v>
          </cell>
          <cell r="I275" t="str">
            <v/>
          </cell>
          <cell r="J275" t="str">
            <v>NL300113</v>
          </cell>
        </row>
        <row r="276">
          <cell r="D276" t="str">
            <v>Sao Nhái</v>
          </cell>
          <cell r="E276" t="str">
            <v>Kg</v>
          </cell>
          <cell r="F276">
            <v>1.8</v>
          </cell>
          <cell r="G276">
            <v>38000</v>
          </cell>
          <cell r="H276">
            <v>68400</v>
          </cell>
          <cell r="I276" t="str">
            <v/>
          </cell>
          <cell r="J276" t="str">
            <v>NL300162</v>
          </cell>
        </row>
        <row r="277">
          <cell r="D277" t="str">
            <v>Su Su</v>
          </cell>
          <cell r="E277" t="str">
            <v>Kg</v>
          </cell>
          <cell r="F277">
            <v>2.2000000000000002</v>
          </cell>
          <cell r="G277">
            <v>22000</v>
          </cell>
          <cell r="H277">
            <v>48400.000000000007</v>
          </cell>
          <cell r="I277" t="str">
            <v/>
          </cell>
          <cell r="J277" t="str">
            <v>NL300138</v>
          </cell>
        </row>
        <row r="278">
          <cell r="D278" t="str">
            <v>Xoài Keo</v>
          </cell>
          <cell r="E278" t="str">
            <v>Kg</v>
          </cell>
          <cell r="F278">
            <v>0.3</v>
          </cell>
          <cell r="G278">
            <v>25000</v>
          </cell>
          <cell r="H278">
            <v>7500</v>
          </cell>
          <cell r="I278" t="str">
            <v/>
          </cell>
          <cell r="J278" t="str">
            <v>NL300150</v>
          </cell>
        </row>
        <row r="279">
          <cell r="D279" t="str">
            <v>Húng lũi</v>
          </cell>
          <cell r="E279" t="str">
            <v>Kg</v>
          </cell>
          <cell r="F279">
            <v>1.6</v>
          </cell>
          <cell r="G279">
            <v>72000</v>
          </cell>
          <cell r="H279">
            <v>115200</v>
          </cell>
          <cell r="I279" t="str">
            <v/>
          </cell>
          <cell r="J279" t="str">
            <v>NL300062</v>
          </cell>
        </row>
        <row r="280">
          <cell r="D280" t="str">
            <v>Bắp cải tím</v>
          </cell>
          <cell r="E280" t="str">
            <v>Kg</v>
          </cell>
          <cell r="F280">
            <v>2.8</v>
          </cell>
          <cell r="G280">
            <v>28000</v>
          </cell>
          <cell r="H280">
            <v>78400</v>
          </cell>
          <cell r="I280" t="str">
            <v/>
          </cell>
          <cell r="J280" t="str">
            <v>NL300003</v>
          </cell>
        </row>
        <row r="281">
          <cell r="D281" t="str">
            <v>Bắp cải trắng</v>
          </cell>
          <cell r="E281" t="str">
            <v>Kg</v>
          </cell>
          <cell r="F281">
            <v>4.2</v>
          </cell>
          <cell r="G281">
            <v>19000</v>
          </cell>
          <cell r="H281">
            <v>79800</v>
          </cell>
          <cell r="I281" t="str">
            <v/>
          </cell>
          <cell r="J281" t="str">
            <v>NL300004</v>
          </cell>
        </row>
        <row r="282">
          <cell r="D282" t="str">
            <v>Bắp mỹ trái (Loại 1)</v>
          </cell>
          <cell r="E282" t="str">
            <v>Trái</v>
          </cell>
          <cell r="F282">
            <v>5</v>
          </cell>
          <cell r="G282">
            <v>8500</v>
          </cell>
          <cell r="H282">
            <v>42500</v>
          </cell>
          <cell r="I282" t="str">
            <v/>
          </cell>
          <cell r="J282" t="str">
            <v>NL300107</v>
          </cell>
        </row>
        <row r="283">
          <cell r="D283" t="str">
            <v>Bầu xanh</v>
          </cell>
          <cell r="E283" t="str">
            <v>Kg</v>
          </cell>
          <cell r="F283">
            <v>10</v>
          </cell>
          <cell r="G283">
            <v>26000</v>
          </cell>
          <cell r="H283">
            <v>260000</v>
          </cell>
          <cell r="I283" t="str">
            <v/>
          </cell>
          <cell r="J283" t="str">
            <v>NL300174</v>
          </cell>
        </row>
        <row r="284">
          <cell r="D284" t="str">
            <v>Bó xôi (Nhà Lồng)</v>
          </cell>
          <cell r="E284" t="str">
            <v>Kg</v>
          </cell>
          <cell r="F284">
            <v>8</v>
          </cell>
          <cell r="G284">
            <v>58000</v>
          </cell>
          <cell r="H284">
            <v>464000</v>
          </cell>
          <cell r="I284" t="str">
            <v/>
          </cell>
          <cell r="J284" t="str">
            <v>NL300203</v>
          </cell>
        </row>
        <row r="285">
          <cell r="D285" t="str">
            <v>Bông cải xanh</v>
          </cell>
          <cell r="E285" t="str">
            <v>Kg</v>
          </cell>
          <cell r="F285">
            <v>3.2</v>
          </cell>
          <cell r="G285">
            <v>55000</v>
          </cell>
          <cell r="H285">
            <v>176000</v>
          </cell>
          <cell r="I285" t="str">
            <v/>
          </cell>
          <cell r="J285" t="str">
            <v>NL300137</v>
          </cell>
        </row>
        <row r="286">
          <cell r="D286" t="str">
            <v>Cà chua</v>
          </cell>
          <cell r="E286" t="str">
            <v>Kg</v>
          </cell>
          <cell r="F286">
            <v>5</v>
          </cell>
          <cell r="G286">
            <v>48000</v>
          </cell>
          <cell r="H286">
            <v>240000</v>
          </cell>
          <cell r="I286" t="str">
            <v/>
          </cell>
          <cell r="J286" t="str">
            <v>NL300013</v>
          </cell>
        </row>
        <row r="287">
          <cell r="D287" t="str">
            <v>Cà chua bi</v>
          </cell>
          <cell r="E287" t="str">
            <v>Kg</v>
          </cell>
          <cell r="F287">
            <v>2.2000000000000002</v>
          </cell>
          <cell r="G287">
            <v>56000</v>
          </cell>
          <cell r="H287">
            <v>123200.00000000001</v>
          </cell>
          <cell r="I287" t="str">
            <v/>
          </cell>
          <cell r="J287" t="str">
            <v>NL300014</v>
          </cell>
        </row>
        <row r="288">
          <cell r="D288" t="str">
            <v>Cà rốt</v>
          </cell>
          <cell r="E288" t="str">
            <v>Kg</v>
          </cell>
          <cell r="F288">
            <v>15</v>
          </cell>
          <cell r="G288">
            <v>16000</v>
          </cell>
          <cell r="H288">
            <v>240000</v>
          </cell>
          <cell r="I288" t="str">
            <v/>
          </cell>
          <cell r="J288" t="str">
            <v>NL300027</v>
          </cell>
        </row>
        <row r="289">
          <cell r="D289" t="str">
            <v>Chanh không hạt</v>
          </cell>
          <cell r="E289" t="str">
            <v>Kg</v>
          </cell>
          <cell r="F289">
            <v>4</v>
          </cell>
          <cell r="G289">
            <v>22000</v>
          </cell>
          <cell r="H289">
            <v>88000</v>
          </cell>
          <cell r="I289" t="str">
            <v/>
          </cell>
          <cell r="J289" t="str">
            <v>NL300029</v>
          </cell>
        </row>
        <row r="290">
          <cell r="D290" t="str">
            <v>Củ cải trắng (Loại 1)</v>
          </cell>
          <cell r="E290" t="str">
            <v>Kg</v>
          </cell>
          <cell r="F290">
            <v>1.7</v>
          </cell>
          <cell r="G290">
            <v>16000</v>
          </cell>
          <cell r="H290">
            <v>27200</v>
          </cell>
          <cell r="I290" t="str">
            <v/>
          </cell>
          <cell r="J290" t="str">
            <v>NL300033</v>
          </cell>
        </row>
        <row r="291">
          <cell r="D291" t="str">
            <v>Củ sắn</v>
          </cell>
          <cell r="E291" t="str">
            <v>Kg</v>
          </cell>
          <cell r="F291">
            <v>0.8</v>
          </cell>
          <cell r="G291">
            <v>12000</v>
          </cell>
          <cell r="H291">
            <v>9600</v>
          </cell>
          <cell r="I291" t="str">
            <v/>
          </cell>
          <cell r="J291" t="str">
            <v>NL300188</v>
          </cell>
        </row>
        <row r="292">
          <cell r="D292" t="str">
            <v>Đậu hủ miếng trắng</v>
          </cell>
          <cell r="E292" t="str">
            <v>Miếng</v>
          </cell>
          <cell r="F292">
            <v>100</v>
          </cell>
          <cell r="G292">
            <v>4000</v>
          </cell>
          <cell r="H292">
            <v>400000</v>
          </cell>
          <cell r="I292" t="str">
            <v/>
          </cell>
          <cell r="J292" t="str">
            <v>NL300037</v>
          </cell>
        </row>
        <row r="293">
          <cell r="D293" t="str">
            <v>Đu đủ trái xanh</v>
          </cell>
          <cell r="E293" t="str">
            <v>Kg</v>
          </cell>
          <cell r="F293">
            <v>2.5</v>
          </cell>
          <cell r="G293">
            <v>9000</v>
          </cell>
          <cell r="H293">
            <v>22500</v>
          </cell>
          <cell r="I293" t="str">
            <v/>
          </cell>
          <cell r="J293" t="str">
            <v>NL300049</v>
          </cell>
        </row>
        <row r="294">
          <cell r="D294" t="str">
            <v>Dưa hấu</v>
          </cell>
          <cell r="E294" t="str">
            <v>Kg</v>
          </cell>
          <cell r="F294">
            <v>7.3</v>
          </cell>
          <cell r="G294">
            <v>18000</v>
          </cell>
          <cell r="H294">
            <v>131400</v>
          </cell>
          <cell r="I294" t="str">
            <v/>
          </cell>
          <cell r="J294" t="str">
            <v>NL600004</v>
          </cell>
        </row>
        <row r="295">
          <cell r="D295" t="str">
            <v>Dưa leo</v>
          </cell>
          <cell r="E295" t="str">
            <v>Kg</v>
          </cell>
          <cell r="F295">
            <v>6.1</v>
          </cell>
          <cell r="G295">
            <v>22000</v>
          </cell>
          <cell r="H295">
            <v>134200</v>
          </cell>
          <cell r="I295" t="str">
            <v/>
          </cell>
          <cell r="J295" t="str">
            <v>NL300048</v>
          </cell>
        </row>
        <row r="296">
          <cell r="D296" t="str">
            <v>Hành lá</v>
          </cell>
          <cell r="E296" t="str">
            <v>Kg</v>
          </cell>
          <cell r="F296">
            <v>1.3</v>
          </cell>
          <cell r="G296">
            <v>85000</v>
          </cell>
          <cell r="H296">
            <v>110500</v>
          </cell>
          <cell r="I296" t="str">
            <v/>
          </cell>
          <cell r="J296" t="str">
            <v>NL300058</v>
          </cell>
        </row>
        <row r="297">
          <cell r="D297" t="str">
            <v>Hẹ lá</v>
          </cell>
          <cell r="E297" t="str">
            <v>Kg</v>
          </cell>
          <cell r="F297">
            <v>2.2000000000000002</v>
          </cell>
          <cell r="G297">
            <v>40000</v>
          </cell>
          <cell r="H297">
            <v>88000</v>
          </cell>
          <cell r="I297" t="str">
            <v/>
          </cell>
          <cell r="J297" t="str">
            <v>NL300076</v>
          </cell>
        </row>
        <row r="298">
          <cell r="D298" t="str">
            <v>Húng cây</v>
          </cell>
          <cell r="E298" t="str">
            <v>Kg</v>
          </cell>
          <cell r="F298">
            <v>3</v>
          </cell>
          <cell r="G298">
            <v>58000</v>
          </cell>
          <cell r="H298">
            <v>174000</v>
          </cell>
          <cell r="I298" t="str">
            <v/>
          </cell>
          <cell r="J298" t="str">
            <v>NL300063</v>
          </cell>
        </row>
        <row r="299">
          <cell r="D299" t="str">
            <v>Khế xanh</v>
          </cell>
          <cell r="E299" t="str">
            <v>Kg</v>
          </cell>
          <cell r="F299">
            <v>0.3</v>
          </cell>
          <cell r="G299">
            <v>35000</v>
          </cell>
          <cell r="H299">
            <v>10500</v>
          </cell>
          <cell r="I299" t="str">
            <v/>
          </cell>
          <cell r="J299" t="str">
            <v>NL300068</v>
          </cell>
        </row>
        <row r="300">
          <cell r="D300" t="str">
            <v>Lá cây nhíp (lá mè)</v>
          </cell>
          <cell r="E300" t="str">
            <v>Kg</v>
          </cell>
          <cell r="F300">
            <v>0.3</v>
          </cell>
          <cell r="G300">
            <v>80000</v>
          </cell>
          <cell r="H300">
            <v>24000</v>
          </cell>
          <cell r="I300" t="str">
            <v/>
          </cell>
          <cell r="J300" t="str">
            <v>NL300080</v>
          </cell>
        </row>
        <row r="301">
          <cell r="D301" t="str">
            <v>Lá chanh</v>
          </cell>
          <cell r="E301" t="str">
            <v>Kg</v>
          </cell>
          <cell r="F301">
            <v>0.1</v>
          </cell>
          <cell r="G301">
            <v>42000</v>
          </cell>
          <cell r="H301">
            <v>4200</v>
          </cell>
          <cell r="I301" t="str">
            <v/>
          </cell>
          <cell r="J301" t="str">
            <v>NL300073</v>
          </cell>
        </row>
        <row r="302">
          <cell r="D302" t="str">
            <v>Lá chuối</v>
          </cell>
          <cell r="E302" t="str">
            <v>Kg</v>
          </cell>
          <cell r="F302">
            <v>18</v>
          </cell>
          <cell r="G302">
            <v>18000</v>
          </cell>
          <cell r="H302">
            <v>324000</v>
          </cell>
          <cell r="I302" t="str">
            <v/>
          </cell>
          <cell r="J302" t="str">
            <v>NL300074</v>
          </cell>
        </row>
        <row r="303">
          <cell r="D303" t="str">
            <v>Lá cóc</v>
          </cell>
          <cell r="E303" t="str">
            <v>Kg</v>
          </cell>
          <cell r="F303">
            <v>3</v>
          </cell>
          <cell r="G303">
            <v>32000</v>
          </cell>
          <cell r="H303">
            <v>96000</v>
          </cell>
          <cell r="I303" t="str">
            <v/>
          </cell>
          <cell r="J303" t="str">
            <v>NL300043</v>
          </cell>
        </row>
        <row r="304">
          <cell r="D304" t="str">
            <v>Lá Trâm Ổi</v>
          </cell>
          <cell r="E304" t="str">
            <v>Kg</v>
          </cell>
          <cell r="F304">
            <v>2.2000000000000002</v>
          </cell>
          <cell r="G304">
            <v>38000</v>
          </cell>
          <cell r="H304">
            <v>83600</v>
          </cell>
          <cell r="I304" t="str">
            <v/>
          </cell>
          <cell r="J304" t="str">
            <v>NL300044</v>
          </cell>
        </row>
        <row r="305">
          <cell r="D305" t="str">
            <v>Mướp hương</v>
          </cell>
          <cell r="E305" t="str">
            <v>Kg</v>
          </cell>
          <cell r="F305">
            <v>9.1</v>
          </cell>
          <cell r="G305">
            <v>29000</v>
          </cell>
          <cell r="H305">
            <v>263900</v>
          </cell>
          <cell r="I305" t="str">
            <v/>
          </cell>
          <cell r="J305" t="str">
            <v>NL300088</v>
          </cell>
        </row>
        <row r="306">
          <cell r="D306" t="str">
            <v>Nấm đông cô tươi</v>
          </cell>
          <cell r="E306" t="str">
            <v>Kg</v>
          </cell>
          <cell r="F306">
            <v>1</v>
          </cell>
          <cell r="G306">
            <v>150000</v>
          </cell>
          <cell r="H306">
            <v>150000</v>
          </cell>
          <cell r="I306" t="str">
            <v/>
          </cell>
          <cell r="J306" t="str">
            <v>NL300090</v>
          </cell>
        </row>
        <row r="307">
          <cell r="D307" t="str">
            <v>Nấm đùi gà</v>
          </cell>
          <cell r="E307" t="str">
            <v>Kg</v>
          </cell>
          <cell r="F307">
            <v>1.5</v>
          </cell>
          <cell r="G307">
            <v>45000</v>
          </cell>
          <cell r="H307">
            <v>67500</v>
          </cell>
          <cell r="I307" t="str">
            <v/>
          </cell>
          <cell r="J307" t="str">
            <v>NL300091</v>
          </cell>
        </row>
        <row r="308">
          <cell r="D308" t="str">
            <v>Nấm kim châm tươi</v>
          </cell>
          <cell r="E308" t="str">
            <v>Kg</v>
          </cell>
          <cell r="F308">
            <v>5</v>
          </cell>
          <cell r="G308">
            <v>45000</v>
          </cell>
          <cell r="H308">
            <v>225000</v>
          </cell>
          <cell r="I308" t="str">
            <v/>
          </cell>
          <cell r="J308" t="str">
            <v>NL300096</v>
          </cell>
        </row>
        <row r="309">
          <cell r="D309" t="str">
            <v>Ngò tây</v>
          </cell>
          <cell r="E309" t="str">
            <v>Kg</v>
          </cell>
          <cell r="F309">
            <v>0.3</v>
          </cell>
          <cell r="G309">
            <v>75000</v>
          </cell>
          <cell r="H309">
            <v>22500</v>
          </cell>
          <cell r="I309" t="str">
            <v/>
          </cell>
          <cell r="J309" t="str">
            <v>NL300126</v>
          </cell>
        </row>
        <row r="310">
          <cell r="D310" t="str">
            <v>Ớt hiểm đỏ</v>
          </cell>
          <cell r="E310" t="str">
            <v>Kg</v>
          </cell>
          <cell r="F310">
            <v>3</v>
          </cell>
          <cell r="G310">
            <v>80000</v>
          </cell>
          <cell r="H310">
            <v>240000</v>
          </cell>
          <cell r="I310" t="str">
            <v/>
          </cell>
          <cell r="J310" t="str">
            <v>NL300113</v>
          </cell>
        </row>
        <row r="311">
          <cell r="D311" t="str">
            <v>Quế vị (xá xị)</v>
          </cell>
          <cell r="E311" t="str">
            <v>Kg</v>
          </cell>
          <cell r="F311">
            <v>3.6</v>
          </cell>
          <cell r="G311">
            <v>36000</v>
          </cell>
          <cell r="H311">
            <v>129600</v>
          </cell>
          <cell r="I311" t="str">
            <v/>
          </cell>
          <cell r="J311" t="str">
            <v>NL300120</v>
          </cell>
        </row>
        <row r="312">
          <cell r="D312" t="str">
            <v>Rau kinh giới</v>
          </cell>
          <cell r="E312" t="str">
            <v>Kg</v>
          </cell>
          <cell r="F312">
            <v>4.5</v>
          </cell>
          <cell r="G312">
            <v>38000</v>
          </cell>
          <cell r="H312">
            <v>171000</v>
          </cell>
          <cell r="I312" t="str">
            <v/>
          </cell>
          <cell r="J312" t="str">
            <v>NL300072</v>
          </cell>
        </row>
        <row r="313">
          <cell r="D313" t="str">
            <v>Rau muống lá</v>
          </cell>
          <cell r="E313" t="str">
            <v>Kg</v>
          </cell>
          <cell r="F313">
            <v>9</v>
          </cell>
          <cell r="G313">
            <v>26000</v>
          </cell>
          <cell r="H313">
            <v>234000</v>
          </cell>
          <cell r="I313" t="str">
            <v/>
          </cell>
          <cell r="J313" t="str">
            <v>NL300127</v>
          </cell>
        </row>
        <row r="314">
          <cell r="D314" t="str">
            <v>Rau tía tô</v>
          </cell>
          <cell r="E314" t="str">
            <v>Kg</v>
          </cell>
          <cell r="F314">
            <v>1.2</v>
          </cell>
          <cell r="G314">
            <v>38000</v>
          </cell>
          <cell r="H314">
            <v>45600</v>
          </cell>
          <cell r="I314" t="str">
            <v/>
          </cell>
          <cell r="J314" t="str">
            <v>NL300140</v>
          </cell>
        </row>
        <row r="315">
          <cell r="D315" t="str">
            <v>Tắc trái</v>
          </cell>
          <cell r="E315" t="str">
            <v>Kg</v>
          </cell>
          <cell r="F315">
            <v>4</v>
          </cell>
          <cell r="G315">
            <v>22000</v>
          </cell>
          <cell r="H315">
            <v>88000</v>
          </cell>
          <cell r="I315" t="str">
            <v/>
          </cell>
          <cell r="J315" t="str">
            <v>NL300119</v>
          </cell>
        </row>
        <row r="316">
          <cell r="D316" t="str">
            <v>Tiêu xanh Tươi</v>
          </cell>
          <cell r="E316" t="str">
            <v>Kg</v>
          </cell>
          <cell r="F316">
            <v>0.2</v>
          </cell>
          <cell r="G316">
            <v>95000</v>
          </cell>
          <cell r="H316">
            <v>19000</v>
          </cell>
          <cell r="I316" t="str">
            <v/>
          </cell>
          <cell r="J316" t="str">
            <v>NL300141</v>
          </cell>
        </row>
        <row r="317">
          <cell r="D317" t="str">
            <v>Tỏi Bắc lột</v>
          </cell>
          <cell r="E317" t="str">
            <v>Kg</v>
          </cell>
          <cell r="F317">
            <v>0.3</v>
          </cell>
          <cell r="G317">
            <v>90000</v>
          </cell>
          <cell r="H317">
            <v>27000</v>
          </cell>
          <cell r="I317" t="str">
            <v/>
          </cell>
          <cell r="J317" t="str">
            <v>NL300144</v>
          </cell>
        </row>
        <row r="318">
          <cell r="D318" t="str">
            <v>Xà lách lolo xanh</v>
          </cell>
          <cell r="E318" t="str">
            <v>Kg</v>
          </cell>
          <cell r="F318">
            <v>30</v>
          </cell>
          <cell r="G318">
            <v>68000</v>
          </cell>
          <cell r="H318">
            <v>2040000</v>
          </cell>
          <cell r="I318" t="str">
            <v/>
          </cell>
          <cell r="J318" t="str">
            <v>NL300145</v>
          </cell>
        </row>
        <row r="319">
          <cell r="D319" t="str">
            <v>Húng lũi</v>
          </cell>
          <cell r="E319" t="str">
            <v>Kg</v>
          </cell>
          <cell r="F319">
            <v>2</v>
          </cell>
          <cell r="G319">
            <v>72000</v>
          </cell>
          <cell r="H319">
            <v>144000</v>
          </cell>
          <cell r="I319" t="str">
            <v/>
          </cell>
          <cell r="J319" t="str">
            <v>NL300062</v>
          </cell>
        </row>
        <row r="320">
          <cell r="D320" t="str">
            <v>Chanh không hạt</v>
          </cell>
          <cell r="E320" t="str">
            <v>Kg</v>
          </cell>
          <cell r="F320">
            <v>1</v>
          </cell>
          <cell r="G320">
            <v>22000</v>
          </cell>
          <cell r="H320">
            <v>22000</v>
          </cell>
          <cell r="I320" t="str">
            <v/>
          </cell>
          <cell r="J320" t="str">
            <v>NL300029</v>
          </cell>
        </row>
        <row r="321">
          <cell r="D321" t="str">
            <v>Dưa hấu</v>
          </cell>
          <cell r="E321" t="str">
            <v>Kg</v>
          </cell>
          <cell r="F321">
            <v>2.7</v>
          </cell>
          <cell r="G321">
            <v>18000</v>
          </cell>
          <cell r="H321">
            <v>48600</v>
          </cell>
          <cell r="I321" t="str">
            <v/>
          </cell>
          <cell r="J321" t="str">
            <v>NL600004</v>
          </cell>
        </row>
        <row r="322">
          <cell r="D322" t="str">
            <v>Dưa hấu</v>
          </cell>
          <cell r="E322" t="str">
            <v>Kg</v>
          </cell>
          <cell r="F322">
            <v>3</v>
          </cell>
          <cell r="G322">
            <v>18000</v>
          </cell>
          <cell r="H322">
            <v>54000</v>
          </cell>
          <cell r="I322" t="str">
            <v/>
          </cell>
          <cell r="J322" t="str">
            <v>NL600004</v>
          </cell>
        </row>
        <row r="323">
          <cell r="D323" t="str">
            <v>Tắc trái</v>
          </cell>
          <cell r="E323" t="str">
            <v>Kg</v>
          </cell>
          <cell r="F323">
            <v>1</v>
          </cell>
          <cell r="G323">
            <v>22000</v>
          </cell>
          <cell r="H323">
            <v>22000</v>
          </cell>
          <cell r="I323" t="str">
            <v/>
          </cell>
          <cell r="J323" t="str">
            <v>NL300119</v>
          </cell>
        </row>
        <row r="324">
          <cell r="D324" t="str">
            <v>Dưa hấu</v>
          </cell>
          <cell r="E324" t="str">
            <v>Kg</v>
          </cell>
          <cell r="F324">
            <v>3.7</v>
          </cell>
          <cell r="G324">
            <v>18000</v>
          </cell>
          <cell r="H324">
            <v>66600</v>
          </cell>
          <cell r="I324" t="str">
            <v/>
          </cell>
          <cell r="J324" t="str">
            <v>NL600004</v>
          </cell>
        </row>
        <row r="325">
          <cell r="D325" t="str">
            <v>Ớt hiểm đỏ</v>
          </cell>
          <cell r="E325" t="str">
            <v>Kg</v>
          </cell>
          <cell r="F325">
            <v>0.5</v>
          </cell>
          <cell r="G325">
            <v>80000</v>
          </cell>
          <cell r="H325">
            <v>40000</v>
          </cell>
          <cell r="I325" t="str">
            <v/>
          </cell>
          <cell r="J325" t="str">
            <v>NL300113</v>
          </cell>
        </row>
        <row r="326">
          <cell r="D326" t="str">
            <v>Bí đỏ hồ lô</v>
          </cell>
          <cell r="E326" t="str">
            <v>Kg</v>
          </cell>
          <cell r="F326">
            <v>2</v>
          </cell>
          <cell r="G326">
            <v>30000</v>
          </cell>
          <cell r="H326">
            <v>60000</v>
          </cell>
          <cell r="I326" t="str">
            <v/>
          </cell>
          <cell r="J326" t="str">
            <v>NL430007</v>
          </cell>
        </row>
        <row r="327">
          <cell r="D327" t="str">
            <v>Đậu đũa xanh</v>
          </cell>
          <cell r="E327" t="str">
            <v>Kg</v>
          </cell>
          <cell r="F327">
            <v>3</v>
          </cell>
          <cell r="G327">
            <v>28000</v>
          </cell>
          <cell r="H327">
            <v>84000</v>
          </cell>
          <cell r="I327" t="str">
            <v/>
          </cell>
          <cell r="J327" t="str">
            <v>NL430038</v>
          </cell>
        </row>
        <row r="328">
          <cell r="D328" t="str">
            <v>Giá tươi</v>
          </cell>
          <cell r="E328" t="str">
            <v>Kg</v>
          </cell>
          <cell r="F328">
            <v>1.5</v>
          </cell>
          <cell r="G328">
            <v>9000</v>
          </cell>
          <cell r="H328">
            <v>13500</v>
          </cell>
          <cell r="I328" t="str">
            <v/>
          </cell>
          <cell r="J328" t="str">
            <v>NL430051</v>
          </cell>
        </row>
        <row r="329">
          <cell r="D329" t="str">
            <v>Bắp chuối nguyên trái</v>
          </cell>
          <cell r="E329" t="str">
            <v>Kg</v>
          </cell>
          <cell r="F329">
            <v>0.7</v>
          </cell>
          <cell r="G329">
            <v>28000</v>
          </cell>
          <cell r="H329">
            <v>19600</v>
          </cell>
          <cell r="I329" t="str">
            <v/>
          </cell>
          <cell r="J329" t="str">
            <v>NL430058</v>
          </cell>
        </row>
        <row r="330">
          <cell r="D330" t="str">
            <v>Giá tươi</v>
          </cell>
          <cell r="E330" t="str">
            <v>Kg</v>
          </cell>
          <cell r="F330">
            <v>1</v>
          </cell>
          <cell r="G330">
            <v>9000</v>
          </cell>
          <cell r="H330">
            <v>9000</v>
          </cell>
          <cell r="I330" t="str">
            <v/>
          </cell>
          <cell r="J330" t="str">
            <v>NL430051</v>
          </cell>
        </row>
        <row r="331">
          <cell r="D331" t="str">
            <v>Bắp cải trắng</v>
          </cell>
          <cell r="E331" t="str">
            <v>Kg</v>
          </cell>
          <cell r="F331">
            <v>2.5</v>
          </cell>
          <cell r="G331">
            <v>19000</v>
          </cell>
          <cell r="H331">
            <v>47500</v>
          </cell>
          <cell r="I331" t="str">
            <v/>
          </cell>
          <cell r="J331" t="str">
            <v>NL430004</v>
          </cell>
        </row>
        <row r="332">
          <cell r="D332" t="str">
            <v>Khoai từ</v>
          </cell>
          <cell r="E332" t="str">
            <v>Kg</v>
          </cell>
          <cell r="F332">
            <v>2</v>
          </cell>
          <cell r="G332">
            <v>30000</v>
          </cell>
          <cell r="H332">
            <v>60000</v>
          </cell>
          <cell r="I332" t="str">
            <v/>
          </cell>
          <cell r="J332" t="str">
            <v>NL410217</v>
          </cell>
        </row>
        <row r="333">
          <cell r="D333" t="str">
            <v>Cá diêu hồng</v>
          </cell>
          <cell r="E333" t="str">
            <v>Kg</v>
          </cell>
          <cell r="F333">
            <v>2.7</v>
          </cell>
          <cell r="G333">
            <v>82000</v>
          </cell>
          <cell r="H333">
            <v>221400.00000000003</v>
          </cell>
          <cell r="I333" t="str">
            <v/>
          </cell>
          <cell r="J333" t="str">
            <v>NL410008</v>
          </cell>
        </row>
        <row r="334">
          <cell r="D334" t="str">
            <v>Rau muống lá</v>
          </cell>
          <cell r="E334" t="str">
            <v>Kg</v>
          </cell>
          <cell r="F334">
            <v>2</v>
          </cell>
          <cell r="G334">
            <v>26000</v>
          </cell>
          <cell r="H334">
            <v>52000</v>
          </cell>
          <cell r="I334" t="str">
            <v/>
          </cell>
          <cell r="J334" t="str">
            <v>NL430090</v>
          </cell>
        </row>
        <row r="335">
          <cell r="D335" t="str">
            <v>Bánh Canh Bột Gạo</v>
          </cell>
          <cell r="E335" t="str">
            <v>Kg</v>
          </cell>
          <cell r="F335">
            <v>5</v>
          </cell>
          <cell r="G335">
            <v>20000</v>
          </cell>
          <cell r="H335">
            <v>100000</v>
          </cell>
          <cell r="I335" t="str">
            <v/>
          </cell>
          <cell r="J335" t="str">
            <v>NL430151</v>
          </cell>
        </row>
        <row r="336">
          <cell r="D336" t="str">
            <v>Cá hường</v>
          </cell>
          <cell r="E336" t="str">
            <v>Kg</v>
          </cell>
          <cell r="F336">
            <v>1.6</v>
          </cell>
          <cell r="G336">
            <v>93000</v>
          </cell>
          <cell r="H336">
            <v>148800</v>
          </cell>
          <cell r="I336" t="str">
            <v/>
          </cell>
          <cell r="J336" t="str">
            <v>NL410008</v>
          </cell>
        </row>
        <row r="337">
          <cell r="D337" t="str">
            <v>Cá mó</v>
          </cell>
          <cell r="E337" t="str">
            <v>Kg</v>
          </cell>
          <cell r="F337">
            <v>2</v>
          </cell>
          <cell r="G337">
            <v>120000</v>
          </cell>
          <cell r="H337">
            <v>240000</v>
          </cell>
          <cell r="I337" t="str">
            <v/>
          </cell>
          <cell r="J337" t="str">
            <v>NL410117</v>
          </cell>
        </row>
        <row r="338">
          <cell r="D338" t="str">
            <v>Cá ngừ</v>
          </cell>
          <cell r="E338" t="str">
            <v>Kg</v>
          </cell>
          <cell r="F338">
            <v>0.9</v>
          </cell>
          <cell r="G338">
            <v>120000</v>
          </cell>
          <cell r="H338">
            <v>108000</v>
          </cell>
          <cell r="I338" t="str">
            <v/>
          </cell>
          <cell r="J338" t="str">
            <v>NL410011</v>
          </cell>
        </row>
        <row r="339">
          <cell r="D339" t="str">
            <v>Chả cá</v>
          </cell>
          <cell r="E339" t="str">
            <v>Kg</v>
          </cell>
          <cell r="F339">
            <v>1</v>
          </cell>
          <cell r="G339">
            <v>112000</v>
          </cell>
          <cell r="H339">
            <v>112000</v>
          </cell>
          <cell r="I339" t="str">
            <v/>
          </cell>
          <cell r="J339" t="str">
            <v>NL410022</v>
          </cell>
        </row>
        <row r="340">
          <cell r="D340" t="str">
            <v>Bánh phở</v>
          </cell>
          <cell r="E340" t="str">
            <v>Kg</v>
          </cell>
          <cell r="F340">
            <v>5</v>
          </cell>
          <cell r="G340">
            <v>13000</v>
          </cell>
          <cell r="H340">
            <v>65000</v>
          </cell>
          <cell r="I340" t="str">
            <v/>
          </cell>
          <cell r="J340" t="str">
            <v>NL430002</v>
          </cell>
        </row>
        <row r="341">
          <cell r="D341" t="str">
            <v>Húng quế</v>
          </cell>
          <cell r="E341" t="str">
            <v>Kg</v>
          </cell>
          <cell r="F341">
            <v>0.2</v>
          </cell>
          <cell r="G341">
            <v>58000</v>
          </cell>
          <cell r="H341">
            <v>11600</v>
          </cell>
          <cell r="I341" t="str">
            <v/>
          </cell>
          <cell r="J341" t="str">
            <v>NL430061</v>
          </cell>
        </row>
        <row r="342">
          <cell r="D342" t="str">
            <v>Cá lóc</v>
          </cell>
          <cell r="E342" t="str">
            <v>Kg</v>
          </cell>
          <cell r="F342">
            <v>2.5</v>
          </cell>
          <cell r="G342">
            <v>85000</v>
          </cell>
          <cell r="H342">
            <v>212500</v>
          </cell>
          <cell r="I342" t="str">
            <v/>
          </cell>
          <cell r="J342" t="str">
            <v>NL410015</v>
          </cell>
        </row>
        <row r="343">
          <cell r="D343" t="str">
            <v>Mồng tơi</v>
          </cell>
          <cell r="E343" t="str">
            <v>Kg</v>
          </cell>
          <cell r="F343">
            <v>2</v>
          </cell>
          <cell r="G343">
            <v>28000</v>
          </cell>
          <cell r="H343">
            <v>56000</v>
          </cell>
          <cell r="I343" t="str">
            <v/>
          </cell>
          <cell r="J343" t="str">
            <v>NL430087</v>
          </cell>
        </row>
        <row r="344">
          <cell r="D344" t="str">
            <v>Giá tươi</v>
          </cell>
          <cell r="E344" t="str">
            <v>Kg</v>
          </cell>
          <cell r="F344">
            <v>1.2</v>
          </cell>
          <cell r="G344">
            <v>9000</v>
          </cell>
          <cell r="H344">
            <v>10800</v>
          </cell>
          <cell r="I344" t="str">
            <v/>
          </cell>
          <cell r="J344" t="str">
            <v>NL430051</v>
          </cell>
        </row>
        <row r="345">
          <cell r="D345" t="str">
            <v>Mắm tôm</v>
          </cell>
          <cell r="E345" t="str">
            <v>Chai</v>
          </cell>
          <cell r="F345">
            <v>1</v>
          </cell>
          <cell r="G345">
            <v>35000</v>
          </cell>
          <cell r="H345">
            <v>35000</v>
          </cell>
          <cell r="I345" t="str">
            <v/>
          </cell>
          <cell r="J345" t="str">
            <v>NL430081</v>
          </cell>
        </row>
        <row r="346">
          <cell r="D346" t="str">
            <v>Bắp cải trắng</v>
          </cell>
          <cell r="E346" t="str">
            <v>Kg</v>
          </cell>
          <cell r="F346">
            <v>1.6</v>
          </cell>
          <cell r="G346">
            <v>19000</v>
          </cell>
          <cell r="H346">
            <v>30400</v>
          </cell>
          <cell r="I346" t="str">
            <v/>
          </cell>
          <cell r="J346" t="str">
            <v>NL430004</v>
          </cell>
        </row>
        <row r="347">
          <cell r="D347" t="str">
            <v>Bầu xanh</v>
          </cell>
          <cell r="E347" t="str">
            <v>Kg</v>
          </cell>
          <cell r="F347">
            <v>2</v>
          </cell>
          <cell r="G347">
            <v>26000</v>
          </cell>
          <cell r="H347">
            <v>52000</v>
          </cell>
          <cell r="I347" t="str">
            <v/>
          </cell>
          <cell r="J347" t="str">
            <v>NL430005</v>
          </cell>
        </row>
        <row r="348">
          <cell r="D348" t="str">
            <v>Đậu bắp</v>
          </cell>
          <cell r="E348" t="str">
            <v>Kg</v>
          </cell>
          <cell r="F348">
            <v>1.2</v>
          </cell>
          <cell r="G348">
            <v>55000</v>
          </cell>
          <cell r="H348">
            <v>66000</v>
          </cell>
          <cell r="I348" t="str">
            <v/>
          </cell>
          <cell r="J348" t="str">
            <v>NL430037</v>
          </cell>
        </row>
        <row r="349">
          <cell r="D349" t="str">
            <v>Khoai Tây DL lớn</v>
          </cell>
          <cell r="E349" t="str">
            <v>Kg</v>
          </cell>
          <cell r="F349">
            <v>1.3</v>
          </cell>
          <cell r="G349">
            <v>20000</v>
          </cell>
          <cell r="H349">
            <v>26000</v>
          </cell>
          <cell r="I349" t="str">
            <v/>
          </cell>
          <cell r="J349" t="str">
            <v>NL430067</v>
          </cell>
        </row>
        <row r="350">
          <cell r="D350" t="str">
            <v>Bắp cải tím</v>
          </cell>
          <cell r="E350" t="str">
            <v>Kg</v>
          </cell>
          <cell r="F350">
            <v>0.95</v>
          </cell>
          <cell r="G350">
            <v>28000</v>
          </cell>
          <cell r="H350">
            <v>26600</v>
          </cell>
          <cell r="I350" t="str">
            <v/>
          </cell>
          <cell r="J350" t="str">
            <v>NL300003</v>
          </cell>
        </row>
        <row r="351">
          <cell r="D351" t="str">
            <v>Bầu xanh</v>
          </cell>
          <cell r="E351" t="str">
            <v>Kg</v>
          </cell>
          <cell r="F351">
            <v>1.4</v>
          </cell>
          <cell r="G351">
            <v>26000</v>
          </cell>
          <cell r="H351">
            <v>36400</v>
          </cell>
          <cell r="I351" t="str">
            <v/>
          </cell>
          <cell r="J351" t="str">
            <v>NL300174</v>
          </cell>
        </row>
        <row r="352">
          <cell r="D352" t="str">
            <v>Bó xôi (Nhà Lồng)</v>
          </cell>
          <cell r="E352" t="str">
            <v>Kg</v>
          </cell>
          <cell r="F352">
            <v>1</v>
          </cell>
          <cell r="G352">
            <v>58000</v>
          </cell>
          <cell r="H352">
            <v>58000</v>
          </cell>
          <cell r="I352" t="str">
            <v/>
          </cell>
          <cell r="J352" t="str">
            <v>NL300203</v>
          </cell>
        </row>
        <row r="353">
          <cell r="D353" t="str">
            <v>Cà rốt</v>
          </cell>
          <cell r="E353" t="str">
            <v>Kg</v>
          </cell>
          <cell r="F353">
            <v>2.1</v>
          </cell>
          <cell r="G353">
            <v>16000</v>
          </cell>
          <cell r="H353">
            <v>33600</v>
          </cell>
          <cell r="I353" t="str">
            <v/>
          </cell>
          <cell r="J353" t="str">
            <v>NL300027</v>
          </cell>
        </row>
        <row r="354">
          <cell r="D354" t="str">
            <v>Củ cải trắng (Loại 1)</v>
          </cell>
          <cell r="E354" t="str">
            <v>Kg</v>
          </cell>
          <cell r="F354">
            <v>0.6</v>
          </cell>
          <cell r="G354">
            <v>16000</v>
          </cell>
          <cell r="H354">
            <v>9600</v>
          </cell>
          <cell r="I354" t="str">
            <v/>
          </cell>
          <cell r="J354" t="str">
            <v>NL300033</v>
          </cell>
        </row>
        <row r="355">
          <cell r="D355" t="str">
            <v>Dưa leo</v>
          </cell>
          <cell r="E355" t="str">
            <v>Kg</v>
          </cell>
          <cell r="F355">
            <v>1.2</v>
          </cell>
          <cell r="G355">
            <v>22000</v>
          </cell>
          <cell r="H355">
            <v>26400</v>
          </cell>
          <cell r="I355" t="str">
            <v/>
          </cell>
          <cell r="J355" t="str">
            <v>NL300048</v>
          </cell>
        </row>
        <row r="356">
          <cell r="D356" t="str">
            <v>Hẹ lá</v>
          </cell>
          <cell r="E356" t="str">
            <v>Kg</v>
          </cell>
          <cell r="F356">
            <v>0.3</v>
          </cell>
          <cell r="G356">
            <v>40000</v>
          </cell>
          <cell r="H356">
            <v>12000</v>
          </cell>
          <cell r="I356" t="str">
            <v/>
          </cell>
          <cell r="J356" t="str">
            <v>NL300076</v>
          </cell>
        </row>
        <row r="357">
          <cell r="D357" t="str">
            <v>Húng cây</v>
          </cell>
          <cell r="E357" t="str">
            <v>Kg</v>
          </cell>
          <cell r="F357">
            <v>1.1000000000000001</v>
          </cell>
          <cell r="G357">
            <v>58000</v>
          </cell>
          <cell r="H357">
            <v>63800.000000000007</v>
          </cell>
          <cell r="I357" t="str">
            <v/>
          </cell>
          <cell r="J357" t="str">
            <v>NL300063</v>
          </cell>
        </row>
        <row r="358">
          <cell r="D358" t="str">
            <v>Khổ qua</v>
          </cell>
          <cell r="E358" t="str">
            <v>Kg</v>
          </cell>
          <cell r="F358">
            <v>0.28000000000000003</v>
          </cell>
          <cell r="G358">
            <v>35000</v>
          </cell>
          <cell r="H358">
            <v>9800.0000000000018</v>
          </cell>
          <cell r="I358" t="str">
            <v/>
          </cell>
          <cell r="J358" t="str">
            <v>NL300089</v>
          </cell>
        </row>
        <row r="359">
          <cell r="D359" t="str">
            <v>Lá chuối</v>
          </cell>
          <cell r="E359" t="str">
            <v>Kg</v>
          </cell>
          <cell r="F359">
            <v>3.2</v>
          </cell>
          <cell r="G359">
            <v>18000</v>
          </cell>
          <cell r="H359">
            <v>57600</v>
          </cell>
          <cell r="I359" t="str">
            <v/>
          </cell>
          <cell r="J359" t="str">
            <v>NL300074</v>
          </cell>
        </row>
        <row r="360">
          <cell r="D360" t="str">
            <v>Mướp hương</v>
          </cell>
          <cell r="E360" t="str">
            <v>Kg</v>
          </cell>
          <cell r="F360">
            <v>1.5</v>
          </cell>
          <cell r="G360">
            <v>29000</v>
          </cell>
          <cell r="H360">
            <v>43500</v>
          </cell>
          <cell r="I360" t="str">
            <v/>
          </cell>
          <cell r="J360" t="str">
            <v>NL300088</v>
          </cell>
        </row>
        <row r="361">
          <cell r="D361" t="str">
            <v>Ngò gai</v>
          </cell>
          <cell r="E361" t="str">
            <v>Kg</v>
          </cell>
          <cell r="F361">
            <v>0.2</v>
          </cell>
          <cell r="G361">
            <v>33000</v>
          </cell>
          <cell r="H361">
            <v>6600</v>
          </cell>
          <cell r="I361" t="str">
            <v/>
          </cell>
          <cell r="J361" t="str">
            <v>NL300086</v>
          </cell>
        </row>
        <row r="362">
          <cell r="D362" t="str">
            <v>Ớt đà lạt (xanh)</v>
          </cell>
          <cell r="E362" t="str">
            <v>Kg</v>
          </cell>
          <cell r="F362">
            <v>0.19</v>
          </cell>
          <cell r="G362">
            <v>48000</v>
          </cell>
          <cell r="H362">
            <v>9120</v>
          </cell>
          <cell r="I362" t="str">
            <v/>
          </cell>
          <cell r="J362" t="str">
            <v>NL300153</v>
          </cell>
        </row>
        <row r="363">
          <cell r="D363" t="str">
            <v>Quế vị (xá xị)</v>
          </cell>
          <cell r="E363" t="str">
            <v>Kg</v>
          </cell>
          <cell r="F363">
            <v>0.6</v>
          </cell>
          <cell r="G363">
            <v>36000</v>
          </cell>
          <cell r="H363">
            <v>21600</v>
          </cell>
          <cell r="I363" t="str">
            <v/>
          </cell>
          <cell r="J363" t="str">
            <v>NL300120</v>
          </cell>
        </row>
        <row r="364">
          <cell r="D364" t="str">
            <v>Rau càng cua</v>
          </cell>
          <cell r="E364" t="str">
            <v>Kg</v>
          </cell>
          <cell r="F364">
            <v>0.2</v>
          </cell>
          <cell r="G364">
            <v>35000</v>
          </cell>
          <cell r="H364">
            <v>7000</v>
          </cell>
          <cell r="I364" t="str">
            <v/>
          </cell>
          <cell r="J364" t="str">
            <v>NL300122</v>
          </cell>
        </row>
        <row r="365">
          <cell r="D365" t="str">
            <v>Rau kinh giới</v>
          </cell>
          <cell r="E365" t="str">
            <v>Kg</v>
          </cell>
          <cell r="F365">
            <v>1</v>
          </cell>
          <cell r="G365">
            <v>38000</v>
          </cell>
          <cell r="H365">
            <v>38000</v>
          </cell>
          <cell r="I365" t="str">
            <v/>
          </cell>
          <cell r="J365" t="str">
            <v>NL300072</v>
          </cell>
        </row>
        <row r="366">
          <cell r="D366" t="str">
            <v>Rau muống lá</v>
          </cell>
          <cell r="E366" t="str">
            <v>Kg</v>
          </cell>
          <cell r="F366">
            <v>1.4</v>
          </cell>
          <cell r="G366">
            <v>26000</v>
          </cell>
          <cell r="H366">
            <v>36400</v>
          </cell>
          <cell r="I366" t="str">
            <v/>
          </cell>
          <cell r="J366" t="str">
            <v>NL300127</v>
          </cell>
        </row>
        <row r="367">
          <cell r="D367" t="str">
            <v>Rau răm</v>
          </cell>
          <cell r="E367" t="str">
            <v>Kg</v>
          </cell>
          <cell r="F367">
            <v>0.4</v>
          </cell>
          <cell r="G367">
            <v>23000</v>
          </cell>
          <cell r="H367">
            <v>9200</v>
          </cell>
          <cell r="I367" t="str">
            <v/>
          </cell>
          <cell r="J367" t="str">
            <v>NL300121</v>
          </cell>
        </row>
        <row r="368">
          <cell r="D368" t="str">
            <v>Rosemary (Hương thảo)</v>
          </cell>
          <cell r="E368" t="str">
            <v>Kg</v>
          </cell>
          <cell r="F368">
            <v>0.2</v>
          </cell>
          <cell r="G368">
            <v>220000</v>
          </cell>
          <cell r="H368">
            <v>44000</v>
          </cell>
          <cell r="I368" t="str">
            <v/>
          </cell>
          <cell r="J368" t="str">
            <v>NL300066</v>
          </cell>
        </row>
        <row r="369">
          <cell r="D369" t="str">
            <v>Sao Nhái</v>
          </cell>
          <cell r="E369" t="str">
            <v>Kg</v>
          </cell>
          <cell r="F369">
            <v>1.1000000000000001</v>
          </cell>
          <cell r="G369">
            <v>38000</v>
          </cell>
          <cell r="H369">
            <v>41800</v>
          </cell>
          <cell r="I369" t="str">
            <v/>
          </cell>
          <cell r="J369" t="str">
            <v>NL300162</v>
          </cell>
        </row>
        <row r="370">
          <cell r="D370" t="str">
            <v>Bắp cải tím</v>
          </cell>
          <cell r="E370" t="str">
            <v>Kg</v>
          </cell>
          <cell r="F370">
            <v>3.1</v>
          </cell>
          <cell r="G370">
            <v>28000</v>
          </cell>
          <cell r="H370">
            <v>86800</v>
          </cell>
          <cell r="I370" t="str">
            <v/>
          </cell>
          <cell r="J370" t="str">
            <v>NL300003</v>
          </cell>
        </row>
        <row r="371">
          <cell r="D371" t="str">
            <v>Bắp cải trắng</v>
          </cell>
          <cell r="E371" t="str">
            <v>Kg</v>
          </cell>
          <cell r="F371">
            <v>1.9</v>
          </cell>
          <cell r="G371">
            <v>19000</v>
          </cell>
          <cell r="H371">
            <v>36100</v>
          </cell>
          <cell r="I371" t="str">
            <v/>
          </cell>
          <cell r="J371" t="str">
            <v>NL300004</v>
          </cell>
        </row>
        <row r="372">
          <cell r="D372" t="str">
            <v>Bầu xanh</v>
          </cell>
          <cell r="E372" t="str">
            <v>Kg</v>
          </cell>
          <cell r="F372">
            <v>1.8</v>
          </cell>
          <cell r="G372">
            <v>26000</v>
          </cell>
          <cell r="H372">
            <v>46800</v>
          </cell>
          <cell r="I372" t="str">
            <v/>
          </cell>
          <cell r="J372" t="str">
            <v>NL300174</v>
          </cell>
        </row>
        <row r="373">
          <cell r="D373" t="str">
            <v>Bó xôi (Nhà Lồng)</v>
          </cell>
          <cell r="E373" t="str">
            <v>Kg</v>
          </cell>
          <cell r="F373">
            <v>2.7</v>
          </cell>
          <cell r="G373">
            <v>58000</v>
          </cell>
          <cell r="H373">
            <v>156600</v>
          </cell>
          <cell r="I373" t="str">
            <v/>
          </cell>
          <cell r="J373" t="str">
            <v>NL300203</v>
          </cell>
        </row>
        <row r="374">
          <cell r="D374" t="str">
            <v>Bông cải xanh</v>
          </cell>
          <cell r="E374" t="str">
            <v>Kg</v>
          </cell>
          <cell r="F374">
            <v>1.7</v>
          </cell>
          <cell r="G374">
            <v>55000</v>
          </cell>
          <cell r="H374">
            <v>93500</v>
          </cell>
          <cell r="I374" t="str">
            <v/>
          </cell>
          <cell r="J374" t="str">
            <v>NL300137</v>
          </cell>
        </row>
        <row r="375">
          <cell r="D375" t="str">
            <v>Cà chua</v>
          </cell>
          <cell r="E375" t="str">
            <v>Kg</v>
          </cell>
          <cell r="F375">
            <v>1</v>
          </cell>
          <cell r="G375">
            <v>48000</v>
          </cell>
          <cell r="H375">
            <v>48000</v>
          </cell>
          <cell r="I375" t="str">
            <v/>
          </cell>
          <cell r="J375" t="str">
            <v>NL300013</v>
          </cell>
        </row>
        <row r="376">
          <cell r="D376" t="str">
            <v>Cà rốt</v>
          </cell>
          <cell r="E376" t="str">
            <v>Kg</v>
          </cell>
          <cell r="F376">
            <v>5.2</v>
          </cell>
          <cell r="G376">
            <v>16000</v>
          </cell>
          <cell r="H376">
            <v>83200</v>
          </cell>
          <cell r="I376" t="str">
            <v/>
          </cell>
          <cell r="J376" t="str">
            <v>NL300027</v>
          </cell>
        </row>
        <row r="377">
          <cell r="D377" t="str">
            <v>Củ sắn</v>
          </cell>
          <cell r="E377" t="str">
            <v>Kg</v>
          </cell>
          <cell r="F377">
            <v>0.3</v>
          </cell>
          <cell r="G377">
            <v>12000</v>
          </cell>
          <cell r="H377">
            <v>3600</v>
          </cell>
          <cell r="I377" t="str">
            <v/>
          </cell>
          <cell r="J377" t="str">
            <v>NL300188</v>
          </cell>
        </row>
        <row r="378">
          <cell r="D378" t="str">
            <v>Đậu hủ miếng trắng</v>
          </cell>
          <cell r="E378" t="str">
            <v>Miếng</v>
          </cell>
          <cell r="F378">
            <v>40</v>
          </cell>
          <cell r="G378">
            <v>4000</v>
          </cell>
          <cell r="H378">
            <v>160000</v>
          </cell>
          <cell r="I378" t="str">
            <v/>
          </cell>
          <cell r="J378" t="str">
            <v>NL300037</v>
          </cell>
        </row>
        <row r="379">
          <cell r="D379" t="str">
            <v>Đu đủ trái xanh</v>
          </cell>
          <cell r="E379" t="str">
            <v>Kg</v>
          </cell>
          <cell r="F379">
            <v>0.7</v>
          </cell>
          <cell r="G379">
            <v>9000</v>
          </cell>
          <cell r="H379">
            <v>6300</v>
          </cell>
          <cell r="I379" t="str">
            <v/>
          </cell>
          <cell r="J379" t="str">
            <v>NL300049</v>
          </cell>
        </row>
        <row r="380">
          <cell r="D380" t="str">
            <v>Dưa leo</v>
          </cell>
          <cell r="E380" t="str">
            <v>Kg</v>
          </cell>
          <cell r="F380">
            <v>1.7</v>
          </cell>
          <cell r="G380">
            <v>22000</v>
          </cell>
          <cell r="H380">
            <v>37400</v>
          </cell>
          <cell r="I380" t="str">
            <v/>
          </cell>
          <cell r="J380" t="str">
            <v>NL300048</v>
          </cell>
        </row>
        <row r="381">
          <cell r="D381" t="str">
            <v>Hành lá</v>
          </cell>
          <cell r="E381" t="str">
            <v>Kg</v>
          </cell>
          <cell r="F381">
            <v>0.5</v>
          </cell>
          <cell r="G381">
            <v>85000</v>
          </cell>
          <cell r="H381">
            <v>42500</v>
          </cell>
          <cell r="I381" t="str">
            <v/>
          </cell>
          <cell r="J381" t="str">
            <v>NL300058</v>
          </cell>
        </row>
        <row r="382">
          <cell r="D382" t="str">
            <v>Hành tím bắc lột</v>
          </cell>
          <cell r="E382" t="str">
            <v>Kg</v>
          </cell>
          <cell r="F382">
            <v>1</v>
          </cell>
          <cell r="G382">
            <v>85000</v>
          </cell>
          <cell r="H382">
            <v>85000</v>
          </cell>
          <cell r="I382" t="str">
            <v/>
          </cell>
          <cell r="J382" t="str">
            <v>NL300055</v>
          </cell>
        </row>
        <row r="383">
          <cell r="D383" t="str">
            <v>Hẹ lá</v>
          </cell>
          <cell r="E383" t="str">
            <v>Kg</v>
          </cell>
          <cell r="F383">
            <v>1.1000000000000001</v>
          </cell>
          <cell r="G383">
            <v>40000</v>
          </cell>
          <cell r="H383">
            <v>44000</v>
          </cell>
          <cell r="I383" t="str">
            <v/>
          </cell>
          <cell r="J383" t="str">
            <v>NL300076</v>
          </cell>
        </row>
        <row r="384">
          <cell r="D384" t="str">
            <v>Húng cây</v>
          </cell>
          <cell r="E384" t="str">
            <v>Kg</v>
          </cell>
          <cell r="F384">
            <v>1</v>
          </cell>
          <cell r="G384">
            <v>58000</v>
          </cell>
          <cell r="H384">
            <v>58000</v>
          </cell>
          <cell r="I384" t="str">
            <v/>
          </cell>
          <cell r="J384" t="str">
            <v>NL300063</v>
          </cell>
        </row>
        <row r="385">
          <cell r="D385" t="str">
            <v>Khoai Tây DL lớn</v>
          </cell>
          <cell r="E385" t="str">
            <v>Kg</v>
          </cell>
          <cell r="F385">
            <v>0.4</v>
          </cell>
          <cell r="G385">
            <v>20000</v>
          </cell>
          <cell r="H385">
            <v>8000</v>
          </cell>
          <cell r="I385" t="str">
            <v/>
          </cell>
          <cell r="J385" t="str">
            <v>NL300071</v>
          </cell>
        </row>
        <row r="386">
          <cell r="D386" t="str">
            <v>Lá chuối</v>
          </cell>
          <cell r="E386" t="str">
            <v>Kg</v>
          </cell>
          <cell r="F386">
            <v>4</v>
          </cell>
          <cell r="G386">
            <v>18000</v>
          </cell>
          <cell r="H386">
            <v>72000</v>
          </cell>
          <cell r="I386" t="str">
            <v/>
          </cell>
          <cell r="J386" t="str">
            <v>NL300074</v>
          </cell>
        </row>
        <row r="387">
          <cell r="D387" t="str">
            <v>Lá Giang (kg)</v>
          </cell>
          <cell r="E387" t="str">
            <v>Kg</v>
          </cell>
          <cell r="F387">
            <v>0.3</v>
          </cell>
          <cell r="G387">
            <v>85000</v>
          </cell>
          <cell r="H387">
            <v>25500</v>
          </cell>
          <cell r="I387" t="str">
            <v/>
          </cell>
          <cell r="J387" t="str">
            <v>NL300173</v>
          </cell>
        </row>
        <row r="388">
          <cell r="D388" t="str">
            <v>Mướp hương</v>
          </cell>
          <cell r="E388" t="str">
            <v>Kg</v>
          </cell>
          <cell r="F388">
            <v>2.5</v>
          </cell>
          <cell r="G388">
            <v>29000</v>
          </cell>
          <cell r="H388">
            <v>72500</v>
          </cell>
          <cell r="I388" t="str">
            <v/>
          </cell>
          <cell r="J388" t="str">
            <v>NL300088</v>
          </cell>
        </row>
        <row r="389">
          <cell r="D389" t="str">
            <v>Nấm đông cô tươi</v>
          </cell>
          <cell r="E389" t="str">
            <v>Kg</v>
          </cell>
          <cell r="F389">
            <v>0.3</v>
          </cell>
          <cell r="G389">
            <v>150000</v>
          </cell>
          <cell r="H389">
            <v>45000</v>
          </cell>
          <cell r="I389" t="str">
            <v/>
          </cell>
          <cell r="J389" t="str">
            <v>NL300090</v>
          </cell>
        </row>
        <row r="390">
          <cell r="D390" t="str">
            <v>Nấm kim châm tươi</v>
          </cell>
          <cell r="E390" t="str">
            <v>Kg</v>
          </cell>
          <cell r="F390">
            <v>2.2000000000000002</v>
          </cell>
          <cell r="G390">
            <v>45000</v>
          </cell>
          <cell r="H390">
            <v>99000.000000000015</v>
          </cell>
          <cell r="I390" t="str">
            <v/>
          </cell>
          <cell r="J390" t="str">
            <v>NL300096</v>
          </cell>
        </row>
        <row r="391">
          <cell r="D391" t="str">
            <v>Ớt đà lạt (đỏ)</v>
          </cell>
          <cell r="E391" t="str">
            <v>Kg</v>
          </cell>
          <cell r="F391">
            <v>0.18</v>
          </cell>
          <cell r="G391">
            <v>56000</v>
          </cell>
          <cell r="H391">
            <v>10080</v>
          </cell>
          <cell r="I391" t="str">
            <v/>
          </cell>
          <cell r="J391" t="str">
            <v>NL300112</v>
          </cell>
        </row>
        <row r="392">
          <cell r="D392" t="str">
            <v>Quế vị (xá xị)</v>
          </cell>
          <cell r="E392" t="str">
            <v>Kg</v>
          </cell>
          <cell r="F392">
            <v>1.6</v>
          </cell>
          <cell r="G392">
            <v>36000</v>
          </cell>
          <cell r="H392">
            <v>57600</v>
          </cell>
          <cell r="I392" t="str">
            <v/>
          </cell>
          <cell r="J392" t="str">
            <v>NL300120</v>
          </cell>
        </row>
        <row r="393">
          <cell r="D393" t="str">
            <v>Rau kinh giới</v>
          </cell>
          <cell r="E393" t="str">
            <v>Kg</v>
          </cell>
          <cell r="F393">
            <v>1.7</v>
          </cell>
          <cell r="G393">
            <v>38000</v>
          </cell>
          <cell r="H393">
            <v>64600</v>
          </cell>
          <cell r="I393" t="str">
            <v/>
          </cell>
          <cell r="J393" t="str">
            <v>NL300072</v>
          </cell>
        </row>
        <row r="394">
          <cell r="D394" t="str">
            <v>Rau muống lá</v>
          </cell>
          <cell r="E394" t="str">
            <v>Kg</v>
          </cell>
          <cell r="F394">
            <v>2.5</v>
          </cell>
          <cell r="G394">
            <v>26000</v>
          </cell>
          <cell r="H394">
            <v>65000</v>
          </cell>
          <cell r="I394" t="str">
            <v/>
          </cell>
          <cell r="J394" t="str">
            <v>NL300127</v>
          </cell>
        </row>
        <row r="395">
          <cell r="D395" t="str">
            <v>Rau tía tô</v>
          </cell>
          <cell r="E395" t="str">
            <v>Kg</v>
          </cell>
          <cell r="F395">
            <v>0.8</v>
          </cell>
          <cell r="G395">
            <v>38000</v>
          </cell>
          <cell r="H395">
            <v>30400</v>
          </cell>
          <cell r="I395" t="str">
            <v/>
          </cell>
          <cell r="J395" t="str">
            <v>NL300140</v>
          </cell>
        </row>
        <row r="396">
          <cell r="D396" t="str">
            <v>Sao Nhái</v>
          </cell>
          <cell r="E396" t="str">
            <v>Kg</v>
          </cell>
          <cell r="F396">
            <v>1.3</v>
          </cell>
          <cell r="G396">
            <v>38000</v>
          </cell>
          <cell r="H396">
            <v>49400</v>
          </cell>
          <cell r="I396" t="str">
            <v/>
          </cell>
          <cell r="J396" t="str">
            <v>NL300162</v>
          </cell>
        </row>
        <row r="397">
          <cell r="D397" t="str">
            <v>Su Su</v>
          </cell>
          <cell r="E397" t="str">
            <v>Kg</v>
          </cell>
          <cell r="F397">
            <v>1.7</v>
          </cell>
          <cell r="G397">
            <v>22000</v>
          </cell>
          <cell r="H397">
            <v>37400</v>
          </cell>
          <cell r="I397" t="str">
            <v/>
          </cell>
          <cell r="J397" t="str">
            <v>NL300138</v>
          </cell>
        </row>
        <row r="398">
          <cell r="D398" t="str">
            <v>Tỏi lột</v>
          </cell>
          <cell r="E398" t="str">
            <v>Kg</v>
          </cell>
          <cell r="F398">
            <v>1.4</v>
          </cell>
          <cell r="G398">
            <v>55000</v>
          </cell>
          <cell r="H398">
            <v>77000</v>
          </cell>
          <cell r="I398" t="str">
            <v/>
          </cell>
          <cell r="J398" t="str">
            <v>NL300142</v>
          </cell>
        </row>
        <row r="399">
          <cell r="D399" t="str">
            <v>Xà lách búp mỹ</v>
          </cell>
          <cell r="E399" t="str">
            <v>Kg</v>
          </cell>
          <cell r="F399">
            <v>0.2</v>
          </cell>
          <cell r="G399">
            <v>65000</v>
          </cell>
          <cell r="H399">
            <v>13000</v>
          </cell>
          <cell r="I399" t="str">
            <v/>
          </cell>
          <cell r="J399" t="str">
            <v>NL300146</v>
          </cell>
        </row>
        <row r="400">
          <cell r="D400" t="str">
            <v>Xà lách lolo xanh</v>
          </cell>
          <cell r="E400" t="str">
            <v>Kg</v>
          </cell>
          <cell r="F400">
            <v>9</v>
          </cell>
          <cell r="G400">
            <v>68000</v>
          </cell>
          <cell r="H400">
            <v>612000</v>
          </cell>
          <cell r="I400" t="str">
            <v/>
          </cell>
          <cell r="J400" t="str">
            <v>NL300145</v>
          </cell>
        </row>
        <row r="401">
          <cell r="D401" t="str">
            <v>Bắp cải tím</v>
          </cell>
          <cell r="E401" t="str">
            <v>Kg</v>
          </cell>
          <cell r="F401">
            <v>0.8</v>
          </cell>
          <cell r="G401">
            <v>28000</v>
          </cell>
          <cell r="H401">
            <v>22400</v>
          </cell>
          <cell r="I401" t="str">
            <v/>
          </cell>
          <cell r="J401" t="str">
            <v>NL300003</v>
          </cell>
        </row>
        <row r="402">
          <cell r="D402" t="str">
            <v>Bắp cải trắng</v>
          </cell>
          <cell r="E402" t="str">
            <v>Kg</v>
          </cell>
          <cell r="F402">
            <v>1.5</v>
          </cell>
          <cell r="G402">
            <v>19000</v>
          </cell>
          <cell r="H402">
            <v>28500</v>
          </cell>
          <cell r="I402" t="str">
            <v/>
          </cell>
          <cell r="J402" t="str">
            <v>NL300004</v>
          </cell>
        </row>
        <row r="403">
          <cell r="D403" t="str">
            <v>Bắp mỹ trái (Loại 1)</v>
          </cell>
          <cell r="E403" t="str">
            <v>Trái</v>
          </cell>
          <cell r="F403">
            <v>1</v>
          </cell>
          <cell r="G403">
            <v>8500</v>
          </cell>
          <cell r="H403">
            <v>8500</v>
          </cell>
          <cell r="I403" t="str">
            <v/>
          </cell>
          <cell r="J403" t="str">
            <v>NL300107</v>
          </cell>
        </row>
        <row r="404">
          <cell r="D404" t="str">
            <v>Bầu xanh</v>
          </cell>
          <cell r="E404" t="str">
            <v>Kg</v>
          </cell>
          <cell r="F404">
            <v>2</v>
          </cell>
          <cell r="G404">
            <v>26000</v>
          </cell>
          <cell r="H404">
            <v>52000</v>
          </cell>
          <cell r="I404" t="str">
            <v/>
          </cell>
          <cell r="J404" t="str">
            <v>NL300174</v>
          </cell>
        </row>
        <row r="405">
          <cell r="D405" t="str">
            <v>Bó xôi (Nhà Lồng)</v>
          </cell>
          <cell r="E405" t="str">
            <v>Kg</v>
          </cell>
          <cell r="F405">
            <v>1.5</v>
          </cell>
          <cell r="G405">
            <v>58000</v>
          </cell>
          <cell r="H405">
            <v>87000</v>
          </cell>
          <cell r="I405" t="str">
            <v/>
          </cell>
          <cell r="J405" t="str">
            <v>NL300203</v>
          </cell>
        </row>
        <row r="406">
          <cell r="D406" t="str">
            <v>Bông súng</v>
          </cell>
          <cell r="E406" t="str">
            <v>Kg</v>
          </cell>
          <cell r="F406">
            <v>0.3</v>
          </cell>
          <cell r="G406">
            <v>17000</v>
          </cell>
          <cell r="H406">
            <v>5100</v>
          </cell>
          <cell r="I406" t="str">
            <v/>
          </cell>
          <cell r="J406" t="str">
            <v>NL300011</v>
          </cell>
        </row>
        <row r="407">
          <cell r="D407" t="str">
            <v>Cà chua</v>
          </cell>
          <cell r="E407" t="str">
            <v>Kg</v>
          </cell>
          <cell r="F407">
            <v>1.9</v>
          </cell>
          <cell r="G407">
            <v>48000</v>
          </cell>
          <cell r="H407">
            <v>91200</v>
          </cell>
          <cell r="I407" t="str">
            <v/>
          </cell>
          <cell r="J407" t="str">
            <v>NL300013</v>
          </cell>
        </row>
        <row r="408">
          <cell r="D408" t="str">
            <v>Cà chua bi</v>
          </cell>
          <cell r="E408" t="str">
            <v>Kg</v>
          </cell>
          <cell r="F408">
            <v>0.5</v>
          </cell>
          <cell r="G408">
            <v>56000</v>
          </cell>
          <cell r="H408">
            <v>28000</v>
          </cell>
          <cell r="I408" t="str">
            <v/>
          </cell>
          <cell r="J408" t="str">
            <v>NL300014</v>
          </cell>
        </row>
        <row r="409">
          <cell r="D409" t="str">
            <v>Cà rốt</v>
          </cell>
          <cell r="E409" t="str">
            <v>Kg</v>
          </cell>
          <cell r="F409">
            <v>3</v>
          </cell>
          <cell r="G409">
            <v>16000</v>
          </cell>
          <cell r="H409">
            <v>48000</v>
          </cell>
          <cell r="I409" t="str">
            <v/>
          </cell>
          <cell r="J409" t="str">
            <v>NL300027</v>
          </cell>
        </row>
        <row r="410">
          <cell r="D410" t="str">
            <v>Đậu hủ miếng trắng</v>
          </cell>
          <cell r="E410" t="str">
            <v>Miếng</v>
          </cell>
          <cell r="F410">
            <v>20</v>
          </cell>
          <cell r="G410">
            <v>4000</v>
          </cell>
          <cell r="H410">
            <v>80000</v>
          </cell>
          <cell r="I410" t="str">
            <v/>
          </cell>
          <cell r="J410" t="str">
            <v>NL300037</v>
          </cell>
        </row>
        <row r="411">
          <cell r="D411" t="str">
            <v>Dưa leo</v>
          </cell>
          <cell r="E411" t="str">
            <v>Kg</v>
          </cell>
          <cell r="F411">
            <v>2</v>
          </cell>
          <cell r="G411">
            <v>22000</v>
          </cell>
          <cell r="H411">
            <v>44000</v>
          </cell>
          <cell r="I411" t="str">
            <v/>
          </cell>
          <cell r="J411" t="str">
            <v>NL300048</v>
          </cell>
        </row>
        <row r="412">
          <cell r="D412" t="str">
            <v>Hành tây</v>
          </cell>
          <cell r="E412" t="str">
            <v>Kg</v>
          </cell>
          <cell r="F412">
            <v>0.3</v>
          </cell>
          <cell r="G412">
            <v>13000</v>
          </cell>
          <cell r="H412">
            <v>3900</v>
          </cell>
          <cell r="I412" t="str">
            <v/>
          </cell>
          <cell r="J412" t="str">
            <v>NL300059</v>
          </cell>
        </row>
        <row r="413">
          <cell r="D413" t="str">
            <v>Hẹ lá</v>
          </cell>
          <cell r="E413" t="str">
            <v>Kg</v>
          </cell>
          <cell r="F413">
            <v>0.5</v>
          </cell>
          <cell r="G413">
            <v>40000</v>
          </cell>
          <cell r="H413">
            <v>20000</v>
          </cell>
          <cell r="I413" t="str">
            <v/>
          </cell>
          <cell r="J413" t="str">
            <v>NL300076</v>
          </cell>
        </row>
        <row r="414">
          <cell r="D414" t="str">
            <v>Kèo nèo</v>
          </cell>
          <cell r="E414" t="str">
            <v>Kg</v>
          </cell>
          <cell r="F414">
            <v>0.3</v>
          </cell>
          <cell r="G414">
            <v>30000</v>
          </cell>
          <cell r="H414">
            <v>9000</v>
          </cell>
          <cell r="I414" t="str">
            <v/>
          </cell>
          <cell r="J414" t="str">
            <v>NL300067</v>
          </cell>
        </row>
        <row r="415">
          <cell r="D415" t="str">
            <v>Lá chuối</v>
          </cell>
          <cell r="E415" t="str">
            <v>Kg</v>
          </cell>
          <cell r="F415">
            <v>3</v>
          </cell>
          <cell r="G415">
            <v>18000</v>
          </cell>
          <cell r="H415">
            <v>54000</v>
          </cell>
          <cell r="I415" t="str">
            <v/>
          </cell>
          <cell r="J415" t="str">
            <v>NL300074</v>
          </cell>
        </row>
        <row r="416">
          <cell r="D416" t="str">
            <v>Lá cóc</v>
          </cell>
          <cell r="E416" t="str">
            <v>Kg</v>
          </cell>
          <cell r="F416">
            <v>0.9</v>
          </cell>
          <cell r="G416">
            <v>32000</v>
          </cell>
          <cell r="H416">
            <v>28800</v>
          </cell>
          <cell r="I416" t="str">
            <v/>
          </cell>
          <cell r="J416" t="str">
            <v>NL300043</v>
          </cell>
        </row>
        <row r="417">
          <cell r="D417" t="str">
            <v>Lá lốt</v>
          </cell>
          <cell r="E417" t="str">
            <v>Kg</v>
          </cell>
          <cell r="F417">
            <v>0.3</v>
          </cell>
          <cell r="G417">
            <v>30000</v>
          </cell>
          <cell r="H417">
            <v>9000</v>
          </cell>
          <cell r="I417" t="str">
            <v/>
          </cell>
          <cell r="J417" t="str">
            <v>NL300077</v>
          </cell>
        </row>
        <row r="418">
          <cell r="D418" t="str">
            <v>Lá Trâm Ổi</v>
          </cell>
          <cell r="E418" t="str">
            <v>Kg</v>
          </cell>
          <cell r="F418">
            <v>0.3</v>
          </cell>
          <cell r="G418">
            <v>38000</v>
          </cell>
          <cell r="H418">
            <v>11400</v>
          </cell>
          <cell r="I418" t="str">
            <v/>
          </cell>
          <cell r="J418" t="str">
            <v>NL300044</v>
          </cell>
        </row>
        <row r="419">
          <cell r="D419" t="str">
            <v>Mướp hương</v>
          </cell>
          <cell r="E419" t="str">
            <v>Kg</v>
          </cell>
          <cell r="F419">
            <v>3.5</v>
          </cell>
          <cell r="G419">
            <v>29000</v>
          </cell>
          <cell r="H419">
            <v>101500</v>
          </cell>
          <cell r="I419" t="str">
            <v/>
          </cell>
          <cell r="J419" t="str">
            <v>NL300088</v>
          </cell>
        </row>
        <row r="420">
          <cell r="D420" t="str">
            <v>Nấm kim châm tươi</v>
          </cell>
          <cell r="E420" t="str">
            <v>Kg</v>
          </cell>
          <cell r="F420">
            <v>1</v>
          </cell>
          <cell r="G420">
            <v>45000</v>
          </cell>
          <cell r="H420">
            <v>45000</v>
          </cell>
          <cell r="I420" t="str">
            <v/>
          </cell>
          <cell r="J420" t="str">
            <v>NL300096</v>
          </cell>
        </row>
        <row r="421">
          <cell r="D421" t="str">
            <v>Ngò tây</v>
          </cell>
          <cell r="E421" t="str">
            <v>Kg</v>
          </cell>
          <cell r="F421">
            <v>0.1</v>
          </cell>
          <cell r="G421">
            <v>75000</v>
          </cell>
          <cell r="H421">
            <v>7500</v>
          </cell>
          <cell r="I421" t="str">
            <v/>
          </cell>
          <cell r="J421" t="str">
            <v>NL300126</v>
          </cell>
        </row>
        <row r="422">
          <cell r="D422" t="str">
            <v>Quế vị (xá xị)</v>
          </cell>
          <cell r="E422" t="str">
            <v>Kg</v>
          </cell>
          <cell r="F422">
            <v>1</v>
          </cell>
          <cell r="G422">
            <v>36000</v>
          </cell>
          <cell r="H422">
            <v>36000</v>
          </cell>
          <cell r="I422" t="str">
            <v/>
          </cell>
          <cell r="J422" t="str">
            <v>NL300120</v>
          </cell>
        </row>
        <row r="423">
          <cell r="D423" t="str">
            <v>Rau càng cua</v>
          </cell>
          <cell r="E423" t="str">
            <v>Kg</v>
          </cell>
          <cell r="F423">
            <v>0.4</v>
          </cell>
          <cell r="G423">
            <v>35000</v>
          </cell>
          <cell r="H423">
            <v>14000</v>
          </cell>
          <cell r="I423" t="str">
            <v/>
          </cell>
          <cell r="J423" t="str">
            <v>NL300122</v>
          </cell>
        </row>
        <row r="424">
          <cell r="D424" t="str">
            <v>Rau muống lá</v>
          </cell>
          <cell r="E424" t="str">
            <v>Kg</v>
          </cell>
          <cell r="F424">
            <v>1.5</v>
          </cell>
          <cell r="G424">
            <v>26000</v>
          </cell>
          <cell r="H424">
            <v>39000</v>
          </cell>
          <cell r="I424" t="str">
            <v/>
          </cell>
          <cell r="J424" t="str">
            <v>NL300127</v>
          </cell>
        </row>
        <row r="425">
          <cell r="D425" t="str">
            <v>Sả cây</v>
          </cell>
          <cell r="E425" t="str">
            <v>Kg</v>
          </cell>
          <cell r="F425">
            <v>0.2</v>
          </cell>
          <cell r="G425">
            <v>12000</v>
          </cell>
          <cell r="H425">
            <v>2400</v>
          </cell>
          <cell r="I425" t="str">
            <v/>
          </cell>
          <cell r="J425" t="str">
            <v>NL300132</v>
          </cell>
        </row>
        <row r="426">
          <cell r="D426" t="str">
            <v>Sao Nhái</v>
          </cell>
          <cell r="E426" t="str">
            <v>Kg</v>
          </cell>
          <cell r="F426">
            <v>0.7</v>
          </cell>
          <cell r="G426">
            <v>38000</v>
          </cell>
          <cell r="H426">
            <v>26600</v>
          </cell>
          <cell r="I426" t="str">
            <v/>
          </cell>
          <cell r="J426" t="str">
            <v>NL300162</v>
          </cell>
        </row>
        <row r="427">
          <cell r="D427" t="str">
            <v>Tiêu xanh Tươi</v>
          </cell>
          <cell r="E427" t="str">
            <v>Kg</v>
          </cell>
          <cell r="F427">
            <v>0.1</v>
          </cell>
          <cell r="G427">
            <v>95000</v>
          </cell>
          <cell r="H427">
            <v>9500</v>
          </cell>
          <cell r="I427" t="str">
            <v/>
          </cell>
          <cell r="J427" t="str">
            <v>NL300141</v>
          </cell>
        </row>
        <row r="428">
          <cell r="D428" t="str">
            <v>Hẹ lá</v>
          </cell>
          <cell r="E428" t="str">
            <v>Kg</v>
          </cell>
          <cell r="F428">
            <v>0.6</v>
          </cell>
          <cell r="G428">
            <v>40000</v>
          </cell>
          <cell r="H428">
            <v>24000</v>
          </cell>
          <cell r="I428" t="str">
            <v/>
          </cell>
          <cell r="J428" t="str">
            <v>NL300076</v>
          </cell>
        </row>
        <row r="429">
          <cell r="D429" t="str">
            <v>Húng cây</v>
          </cell>
          <cell r="E429" t="str">
            <v>Kg</v>
          </cell>
          <cell r="F429">
            <v>0.6</v>
          </cell>
          <cell r="G429">
            <v>58000</v>
          </cell>
          <cell r="H429">
            <v>34800</v>
          </cell>
          <cell r="I429" t="str">
            <v/>
          </cell>
          <cell r="J429" t="str">
            <v>NL300063</v>
          </cell>
        </row>
        <row r="430">
          <cell r="D430" t="str">
            <v>Húng lũi</v>
          </cell>
          <cell r="E430" t="str">
            <v>Kg</v>
          </cell>
          <cell r="F430">
            <v>0.1</v>
          </cell>
          <cell r="G430">
            <v>72000</v>
          </cell>
          <cell r="H430">
            <v>7200</v>
          </cell>
          <cell r="I430" t="str">
            <v/>
          </cell>
          <cell r="J430" t="str">
            <v>NL300062</v>
          </cell>
        </row>
        <row r="431">
          <cell r="D431" t="str">
            <v>Rau kinh giới</v>
          </cell>
          <cell r="E431" t="str">
            <v>Kg</v>
          </cell>
          <cell r="F431">
            <v>1.2</v>
          </cell>
          <cell r="G431">
            <v>38000</v>
          </cell>
          <cell r="H431">
            <v>45600</v>
          </cell>
          <cell r="I431" t="str">
            <v/>
          </cell>
          <cell r="J431" t="str">
            <v>NL300072</v>
          </cell>
        </row>
        <row r="432">
          <cell r="D432" t="str">
            <v>Bắp cải tím</v>
          </cell>
          <cell r="E432" t="str">
            <v>Kg</v>
          </cell>
          <cell r="F432">
            <v>1.5</v>
          </cell>
          <cell r="G432">
            <v>28000</v>
          </cell>
          <cell r="H432">
            <v>42000</v>
          </cell>
          <cell r="I432" t="str">
            <v/>
          </cell>
          <cell r="J432" t="str">
            <v>NL300003</v>
          </cell>
        </row>
        <row r="433">
          <cell r="D433" t="str">
            <v>Bầu xanh</v>
          </cell>
          <cell r="E433" t="str">
            <v>Kg</v>
          </cell>
          <cell r="F433">
            <v>3.2</v>
          </cell>
          <cell r="G433">
            <v>26000</v>
          </cell>
          <cell r="H433">
            <v>83200</v>
          </cell>
          <cell r="I433" t="str">
            <v/>
          </cell>
          <cell r="J433" t="str">
            <v>NL300174</v>
          </cell>
        </row>
        <row r="434">
          <cell r="D434" t="str">
            <v>Bó xôi (Nhà Lồng)</v>
          </cell>
          <cell r="E434" t="str">
            <v>Kg</v>
          </cell>
          <cell r="F434">
            <v>1.7</v>
          </cell>
          <cell r="G434">
            <v>58000</v>
          </cell>
          <cell r="H434">
            <v>98600</v>
          </cell>
          <cell r="I434" t="str">
            <v/>
          </cell>
          <cell r="J434" t="str">
            <v>NL300203</v>
          </cell>
        </row>
        <row r="435">
          <cell r="D435" t="str">
            <v>Cà chua bi</v>
          </cell>
          <cell r="E435" t="str">
            <v>Kg</v>
          </cell>
          <cell r="F435">
            <v>0.9</v>
          </cell>
          <cell r="G435">
            <v>56000</v>
          </cell>
          <cell r="H435">
            <v>50400</v>
          </cell>
          <cell r="I435" t="str">
            <v/>
          </cell>
          <cell r="J435" t="str">
            <v>NL300014</v>
          </cell>
        </row>
        <row r="436">
          <cell r="D436" t="str">
            <v>Cà rốt</v>
          </cell>
          <cell r="E436" t="str">
            <v>Kg</v>
          </cell>
          <cell r="F436">
            <v>1.1000000000000001</v>
          </cell>
          <cell r="G436">
            <v>16000</v>
          </cell>
          <cell r="H436">
            <v>17600</v>
          </cell>
          <cell r="I436" t="str">
            <v/>
          </cell>
          <cell r="J436" t="str">
            <v>NL300027</v>
          </cell>
        </row>
        <row r="437">
          <cell r="D437" t="str">
            <v>Củ cải trắng (Loại 1)</v>
          </cell>
          <cell r="E437" t="str">
            <v>Kg</v>
          </cell>
          <cell r="F437">
            <v>0.5</v>
          </cell>
          <cell r="G437">
            <v>16000</v>
          </cell>
          <cell r="H437">
            <v>8000</v>
          </cell>
          <cell r="I437" t="str">
            <v/>
          </cell>
          <cell r="J437" t="str">
            <v>NL300033</v>
          </cell>
        </row>
        <row r="438">
          <cell r="D438" t="str">
            <v>Đậu bắp</v>
          </cell>
          <cell r="E438" t="str">
            <v>Kg</v>
          </cell>
          <cell r="F438">
            <v>0.7</v>
          </cell>
          <cell r="G438">
            <v>55000</v>
          </cell>
          <cell r="H438">
            <v>38500</v>
          </cell>
          <cell r="I438" t="str">
            <v/>
          </cell>
          <cell r="J438" t="str">
            <v>NL300038</v>
          </cell>
        </row>
        <row r="439">
          <cell r="D439" t="str">
            <v>Đu đủ trái xanh</v>
          </cell>
          <cell r="E439" t="str">
            <v>Kg</v>
          </cell>
          <cell r="F439">
            <v>0.8</v>
          </cell>
          <cell r="G439">
            <v>9000</v>
          </cell>
          <cell r="H439">
            <v>7200</v>
          </cell>
          <cell r="I439" t="str">
            <v/>
          </cell>
          <cell r="J439" t="str">
            <v>NL300049</v>
          </cell>
        </row>
        <row r="440">
          <cell r="D440" t="str">
            <v>Dưa leo</v>
          </cell>
          <cell r="E440" t="str">
            <v>Kg</v>
          </cell>
          <cell r="F440">
            <v>0.3</v>
          </cell>
          <cell r="G440">
            <v>22000</v>
          </cell>
          <cell r="H440">
            <v>6600</v>
          </cell>
          <cell r="I440" t="str">
            <v/>
          </cell>
          <cell r="J440" t="str">
            <v>NL300048</v>
          </cell>
        </row>
        <row r="441">
          <cell r="D441" t="str">
            <v>Hành tây</v>
          </cell>
          <cell r="E441" t="str">
            <v>Kg</v>
          </cell>
          <cell r="F441">
            <v>0.9</v>
          </cell>
          <cell r="G441">
            <v>13000</v>
          </cell>
          <cell r="H441">
            <v>11700</v>
          </cell>
          <cell r="I441" t="str">
            <v/>
          </cell>
          <cell r="J441" t="str">
            <v>NL300059</v>
          </cell>
        </row>
        <row r="442">
          <cell r="D442" t="str">
            <v>Hẹ lá</v>
          </cell>
          <cell r="E442" t="str">
            <v>Kg</v>
          </cell>
          <cell r="F442">
            <v>0.8</v>
          </cell>
          <cell r="G442">
            <v>40000</v>
          </cell>
          <cell r="H442">
            <v>32000</v>
          </cell>
          <cell r="I442" t="str">
            <v/>
          </cell>
          <cell r="J442" t="str">
            <v>NL300076</v>
          </cell>
        </row>
        <row r="443">
          <cell r="D443" t="str">
            <v>Húng cây</v>
          </cell>
          <cell r="E443" t="str">
            <v>Kg</v>
          </cell>
          <cell r="F443">
            <v>1.5</v>
          </cell>
          <cell r="G443">
            <v>58000</v>
          </cell>
          <cell r="H443">
            <v>87000</v>
          </cell>
          <cell r="I443" t="str">
            <v/>
          </cell>
          <cell r="J443" t="str">
            <v>NL300063</v>
          </cell>
        </row>
        <row r="444">
          <cell r="D444" t="str">
            <v>Lá cây nhíp (lá mè)</v>
          </cell>
          <cell r="E444" t="str">
            <v>Kg</v>
          </cell>
          <cell r="F444">
            <v>0.2</v>
          </cell>
          <cell r="G444">
            <v>80000</v>
          </cell>
          <cell r="H444">
            <v>16000</v>
          </cell>
          <cell r="I444" t="str">
            <v/>
          </cell>
          <cell r="J444" t="str">
            <v>NL300080</v>
          </cell>
        </row>
        <row r="445">
          <cell r="D445" t="str">
            <v>Lá chuối</v>
          </cell>
          <cell r="E445" t="str">
            <v>Kg</v>
          </cell>
          <cell r="F445">
            <v>4.8</v>
          </cell>
          <cell r="G445">
            <v>18000</v>
          </cell>
          <cell r="H445">
            <v>86400</v>
          </cell>
          <cell r="I445" t="str">
            <v/>
          </cell>
          <cell r="J445" t="str">
            <v>NL300074</v>
          </cell>
        </row>
        <row r="446">
          <cell r="D446" t="str">
            <v>Lá cóc</v>
          </cell>
          <cell r="E446" t="str">
            <v>Kg</v>
          </cell>
          <cell r="F446">
            <v>1</v>
          </cell>
          <cell r="G446">
            <v>32000</v>
          </cell>
          <cell r="H446">
            <v>32000</v>
          </cell>
          <cell r="I446" t="str">
            <v/>
          </cell>
          <cell r="J446" t="str">
            <v>NL300043</v>
          </cell>
        </row>
        <row r="447">
          <cell r="D447" t="str">
            <v>Lá Trâm Ổi</v>
          </cell>
          <cell r="E447" t="str">
            <v>Kg</v>
          </cell>
          <cell r="F447">
            <v>1.4</v>
          </cell>
          <cell r="G447">
            <v>38000</v>
          </cell>
          <cell r="H447">
            <v>53200</v>
          </cell>
          <cell r="I447" t="str">
            <v/>
          </cell>
          <cell r="J447" t="str">
            <v>NL300044</v>
          </cell>
        </row>
        <row r="448">
          <cell r="D448" t="str">
            <v>Mướp hương</v>
          </cell>
          <cell r="E448" t="str">
            <v>Kg</v>
          </cell>
          <cell r="F448">
            <v>3</v>
          </cell>
          <cell r="G448">
            <v>29000</v>
          </cell>
          <cell r="H448">
            <v>87000</v>
          </cell>
          <cell r="I448" t="str">
            <v/>
          </cell>
          <cell r="J448" t="str">
            <v>NL300088</v>
          </cell>
        </row>
        <row r="449">
          <cell r="D449" t="str">
            <v>Nấm đông cô tươi</v>
          </cell>
          <cell r="E449" t="str">
            <v>Kg</v>
          </cell>
          <cell r="F449">
            <v>0.4</v>
          </cell>
          <cell r="G449">
            <v>150000</v>
          </cell>
          <cell r="H449">
            <v>60000</v>
          </cell>
          <cell r="I449" t="str">
            <v/>
          </cell>
          <cell r="J449" t="str">
            <v>NL300090</v>
          </cell>
        </row>
        <row r="450">
          <cell r="D450" t="str">
            <v>Ngò om</v>
          </cell>
          <cell r="E450" t="str">
            <v>Kg</v>
          </cell>
          <cell r="F450">
            <v>0.4</v>
          </cell>
          <cell r="G450">
            <v>20000</v>
          </cell>
          <cell r="H450">
            <v>8000</v>
          </cell>
          <cell r="I450" t="str">
            <v/>
          </cell>
          <cell r="J450" t="str">
            <v>NL300128</v>
          </cell>
        </row>
        <row r="451">
          <cell r="D451" t="str">
            <v>Quế vị (xá xị)</v>
          </cell>
          <cell r="E451" t="str">
            <v>Kg</v>
          </cell>
          <cell r="F451">
            <v>1.3</v>
          </cell>
          <cell r="G451">
            <v>36000</v>
          </cell>
          <cell r="H451">
            <v>46800</v>
          </cell>
          <cell r="I451" t="str">
            <v/>
          </cell>
          <cell r="J451" t="str">
            <v>NL300120</v>
          </cell>
        </row>
        <row r="452">
          <cell r="D452" t="str">
            <v>Rau kinh giới</v>
          </cell>
          <cell r="E452" t="str">
            <v>Kg</v>
          </cell>
          <cell r="F452">
            <v>2</v>
          </cell>
          <cell r="G452">
            <v>38000</v>
          </cell>
          <cell r="H452">
            <v>76000</v>
          </cell>
          <cell r="I452" t="str">
            <v/>
          </cell>
          <cell r="J452" t="str">
            <v>NL300072</v>
          </cell>
        </row>
        <row r="453">
          <cell r="D453" t="str">
            <v>Rau muống lá</v>
          </cell>
          <cell r="E453" t="str">
            <v>Kg</v>
          </cell>
          <cell r="F453">
            <v>2</v>
          </cell>
          <cell r="G453">
            <v>26000</v>
          </cell>
          <cell r="H453">
            <v>52000</v>
          </cell>
          <cell r="I453" t="str">
            <v/>
          </cell>
          <cell r="J453" t="str">
            <v>NL300127</v>
          </cell>
        </row>
        <row r="454">
          <cell r="D454" t="str">
            <v>Rau tía tô</v>
          </cell>
          <cell r="E454" t="str">
            <v>Kg</v>
          </cell>
          <cell r="F454">
            <v>0.3</v>
          </cell>
          <cell r="G454">
            <v>38000</v>
          </cell>
          <cell r="H454">
            <v>11400</v>
          </cell>
          <cell r="I454" t="str">
            <v/>
          </cell>
          <cell r="J454" t="str">
            <v>NL300140</v>
          </cell>
        </row>
        <row r="455">
          <cell r="D455" t="str">
            <v>Sao Nhái</v>
          </cell>
          <cell r="E455" t="str">
            <v>Kg</v>
          </cell>
          <cell r="F455">
            <v>0.6</v>
          </cell>
          <cell r="G455">
            <v>38000</v>
          </cell>
          <cell r="H455">
            <v>22800</v>
          </cell>
          <cell r="I455" t="str">
            <v/>
          </cell>
          <cell r="J455" t="str">
            <v>NL300162</v>
          </cell>
        </row>
        <row r="456">
          <cell r="D456" t="str">
            <v>Xà lách lolo xanh</v>
          </cell>
          <cell r="E456" t="str">
            <v>Kg</v>
          </cell>
          <cell r="F456">
            <v>5</v>
          </cell>
          <cell r="G456">
            <v>68000</v>
          </cell>
          <cell r="H456">
            <v>340000</v>
          </cell>
          <cell r="I456" t="str">
            <v/>
          </cell>
          <cell r="J456" t="str">
            <v>NL300145</v>
          </cell>
        </row>
        <row r="457">
          <cell r="D457" t="str">
            <v>Xà lách lolo xanh</v>
          </cell>
          <cell r="E457" t="str">
            <v>Kg</v>
          </cell>
          <cell r="F457">
            <v>4.2</v>
          </cell>
          <cell r="G457">
            <v>68000</v>
          </cell>
          <cell r="H457">
            <v>285600</v>
          </cell>
          <cell r="I457" t="str">
            <v/>
          </cell>
          <cell r="J457" t="str">
            <v>NL300145</v>
          </cell>
        </row>
        <row r="458">
          <cell r="D458" t="str">
            <v>Bầu xanh</v>
          </cell>
          <cell r="E458" t="str">
            <v>Kg</v>
          </cell>
          <cell r="F458">
            <v>3.5</v>
          </cell>
          <cell r="G458">
            <v>26000</v>
          </cell>
          <cell r="H458">
            <v>91000</v>
          </cell>
          <cell r="I458" t="str">
            <v/>
          </cell>
          <cell r="J458" t="str">
            <v>NL300174</v>
          </cell>
        </row>
        <row r="459">
          <cell r="D459" t="str">
            <v>Bó xôi (Nhà Lồng)</v>
          </cell>
          <cell r="E459" t="str">
            <v>Kg</v>
          </cell>
          <cell r="F459">
            <v>4.9000000000000004</v>
          </cell>
          <cell r="G459">
            <v>58000</v>
          </cell>
          <cell r="H459">
            <v>284200</v>
          </cell>
          <cell r="I459" t="str">
            <v/>
          </cell>
          <cell r="J459" t="str">
            <v>NL300203</v>
          </cell>
        </row>
        <row r="460">
          <cell r="D460" t="str">
            <v>Bún bò</v>
          </cell>
          <cell r="E460" t="str">
            <v>Kg</v>
          </cell>
          <cell r="F460">
            <v>4</v>
          </cell>
          <cell r="G460">
            <v>12000</v>
          </cell>
          <cell r="H460">
            <v>48000</v>
          </cell>
          <cell r="I460" t="str">
            <v/>
          </cell>
          <cell r="J460" t="str">
            <v>NL430197</v>
          </cell>
        </row>
        <row r="461">
          <cell r="D461" t="str">
            <v>Cà rốt</v>
          </cell>
          <cell r="E461" t="str">
            <v>Kg</v>
          </cell>
          <cell r="F461">
            <v>3.2</v>
          </cell>
          <cell r="G461">
            <v>16000</v>
          </cell>
          <cell r="H461">
            <v>51200</v>
          </cell>
          <cell r="I461" t="str">
            <v/>
          </cell>
          <cell r="J461" t="str">
            <v>NL300027</v>
          </cell>
        </row>
        <row r="462">
          <cell r="D462" t="str">
            <v>Củ cải đỏ (Radis)</v>
          </cell>
          <cell r="E462" t="str">
            <v>Kg</v>
          </cell>
          <cell r="F462">
            <v>0.1</v>
          </cell>
          <cell r="G462">
            <v>55000</v>
          </cell>
          <cell r="H462">
            <v>5500</v>
          </cell>
          <cell r="I462" t="str">
            <v/>
          </cell>
          <cell r="J462" t="str">
            <v>NL300034</v>
          </cell>
        </row>
        <row r="463">
          <cell r="D463" t="str">
            <v>Củ sắn</v>
          </cell>
          <cell r="E463" t="str">
            <v>Kg</v>
          </cell>
          <cell r="F463">
            <v>0.2</v>
          </cell>
          <cell r="G463">
            <v>12000</v>
          </cell>
          <cell r="H463">
            <v>2400</v>
          </cell>
          <cell r="I463" t="str">
            <v/>
          </cell>
          <cell r="J463" t="str">
            <v>NL300188</v>
          </cell>
        </row>
        <row r="464">
          <cell r="D464" t="str">
            <v>Đậu bắp</v>
          </cell>
          <cell r="E464" t="str">
            <v>Kg</v>
          </cell>
          <cell r="F464">
            <v>1.5</v>
          </cell>
          <cell r="G464">
            <v>55000</v>
          </cell>
          <cell r="H464">
            <v>82500</v>
          </cell>
          <cell r="I464" t="str">
            <v/>
          </cell>
          <cell r="J464" t="str">
            <v>NL300038</v>
          </cell>
        </row>
        <row r="465">
          <cell r="D465" t="str">
            <v>Đậu hủ miếng trắng</v>
          </cell>
          <cell r="E465" t="str">
            <v>Miếng</v>
          </cell>
          <cell r="F465">
            <v>50</v>
          </cell>
          <cell r="G465">
            <v>4000</v>
          </cell>
          <cell r="H465">
            <v>200000</v>
          </cell>
          <cell r="I465" t="str">
            <v/>
          </cell>
          <cell r="J465" t="str">
            <v>NL300037</v>
          </cell>
        </row>
        <row r="466">
          <cell r="D466" t="str">
            <v>Hành tím bắc lột</v>
          </cell>
          <cell r="E466" t="str">
            <v>Kg</v>
          </cell>
          <cell r="F466">
            <v>1.3</v>
          </cell>
          <cell r="G466">
            <v>85000</v>
          </cell>
          <cell r="H466">
            <v>110500</v>
          </cell>
          <cell r="I466" t="str">
            <v/>
          </cell>
          <cell r="J466" t="str">
            <v>NL300055</v>
          </cell>
        </row>
        <row r="467">
          <cell r="D467" t="str">
            <v>Hẹ lá</v>
          </cell>
          <cell r="E467" t="str">
            <v>Kg</v>
          </cell>
          <cell r="F467">
            <v>1</v>
          </cell>
          <cell r="G467">
            <v>40000</v>
          </cell>
          <cell r="H467">
            <v>40000</v>
          </cell>
          <cell r="I467" t="str">
            <v/>
          </cell>
          <cell r="J467" t="str">
            <v>NL300076</v>
          </cell>
        </row>
        <row r="468">
          <cell r="D468" t="str">
            <v>Hẹ lá</v>
          </cell>
          <cell r="E468" t="str">
            <v>Kg</v>
          </cell>
          <cell r="F468">
            <v>0.9</v>
          </cell>
          <cell r="G468">
            <v>40000</v>
          </cell>
          <cell r="H468">
            <v>36000</v>
          </cell>
          <cell r="I468" t="str">
            <v/>
          </cell>
          <cell r="J468" t="str">
            <v>NL300076</v>
          </cell>
        </row>
        <row r="469">
          <cell r="D469" t="str">
            <v>Húng cây</v>
          </cell>
          <cell r="E469" t="str">
            <v>Kg</v>
          </cell>
          <cell r="F469">
            <v>1.4</v>
          </cell>
          <cell r="G469">
            <v>58000</v>
          </cell>
          <cell r="H469">
            <v>81200</v>
          </cell>
          <cell r="I469" t="str">
            <v/>
          </cell>
          <cell r="J469" t="str">
            <v>NL300063</v>
          </cell>
        </row>
        <row r="470">
          <cell r="D470" t="str">
            <v>Lá cóc</v>
          </cell>
          <cell r="E470" t="str">
            <v>Kg</v>
          </cell>
          <cell r="F470">
            <v>1.9</v>
          </cell>
          <cell r="G470">
            <v>32000</v>
          </cell>
          <cell r="H470">
            <v>60800</v>
          </cell>
          <cell r="I470" t="str">
            <v/>
          </cell>
          <cell r="J470" t="str">
            <v>NL300043</v>
          </cell>
        </row>
        <row r="471">
          <cell r="D471" t="str">
            <v>Lá chuối</v>
          </cell>
          <cell r="E471" t="str">
            <v>Kg</v>
          </cell>
          <cell r="F471">
            <v>8.3000000000000007</v>
          </cell>
          <cell r="G471">
            <v>18000</v>
          </cell>
          <cell r="H471">
            <v>149400</v>
          </cell>
          <cell r="I471" t="str">
            <v/>
          </cell>
          <cell r="J471" t="str">
            <v>NL300074</v>
          </cell>
        </row>
        <row r="472">
          <cell r="D472" t="str">
            <v>Lá Trâm Ổi</v>
          </cell>
          <cell r="E472" t="str">
            <v>Kg</v>
          </cell>
          <cell r="F472">
            <v>1.2</v>
          </cell>
          <cell r="G472">
            <v>38000</v>
          </cell>
          <cell r="H472">
            <v>45600</v>
          </cell>
          <cell r="I472" t="str">
            <v/>
          </cell>
          <cell r="J472" t="str">
            <v>NL300044</v>
          </cell>
        </row>
        <row r="473">
          <cell r="D473" t="str">
            <v>Mướp hương</v>
          </cell>
          <cell r="E473" t="str">
            <v>Kg</v>
          </cell>
          <cell r="F473">
            <v>4.0999999999999996</v>
          </cell>
          <cell r="G473">
            <v>29000</v>
          </cell>
          <cell r="H473">
            <v>118899.99999999999</v>
          </cell>
          <cell r="I473" t="str">
            <v/>
          </cell>
          <cell r="J473" t="str">
            <v>NL300088</v>
          </cell>
        </row>
        <row r="474">
          <cell r="D474" t="str">
            <v>Nấm đông cô tươi</v>
          </cell>
          <cell r="E474" t="str">
            <v>Kg</v>
          </cell>
          <cell r="F474">
            <v>0.7</v>
          </cell>
          <cell r="G474">
            <v>150000</v>
          </cell>
          <cell r="H474">
            <v>105000</v>
          </cell>
          <cell r="I474" t="str">
            <v/>
          </cell>
          <cell r="J474" t="str">
            <v>NL300090</v>
          </cell>
        </row>
        <row r="475">
          <cell r="D475" t="str">
            <v>Nấm kim châm tươi</v>
          </cell>
          <cell r="E475" t="str">
            <v>Kg</v>
          </cell>
          <cell r="F475">
            <v>2.5</v>
          </cell>
          <cell r="G475">
            <v>45000</v>
          </cell>
          <cell r="H475">
            <v>112500</v>
          </cell>
          <cell r="I475" t="str">
            <v/>
          </cell>
          <cell r="J475" t="str">
            <v>NL300096</v>
          </cell>
        </row>
        <row r="476">
          <cell r="D476" t="str">
            <v>Ớt đà lạt (vàng)</v>
          </cell>
          <cell r="E476" t="str">
            <v>Kg</v>
          </cell>
          <cell r="F476">
            <v>0.27</v>
          </cell>
          <cell r="G476">
            <v>56000</v>
          </cell>
          <cell r="H476">
            <v>15120.000000000002</v>
          </cell>
          <cell r="I476" t="str">
            <v/>
          </cell>
          <cell r="J476" t="str">
            <v>NL300152</v>
          </cell>
        </row>
        <row r="477">
          <cell r="D477" t="str">
            <v>Ớt đà lạt (xanh)</v>
          </cell>
          <cell r="E477" t="str">
            <v>Kg</v>
          </cell>
          <cell r="F477">
            <v>0.35</v>
          </cell>
          <cell r="G477">
            <v>48000</v>
          </cell>
          <cell r="H477">
            <v>16800</v>
          </cell>
          <cell r="I477" t="str">
            <v/>
          </cell>
          <cell r="J477" t="str">
            <v>NL300153</v>
          </cell>
        </row>
        <row r="478">
          <cell r="D478" t="str">
            <v>Ớt hiểm đỏ</v>
          </cell>
          <cell r="E478" t="str">
            <v>Kg</v>
          </cell>
          <cell r="F478">
            <v>1.7</v>
          </cell>
          <cell r="G478">
            <v>80000</v>
          </cell>
          <cell r="H478">
            <v>136000</v>
          </cell>
          <cell r="I478" t="str">
            <v/>
          </cell>
          <cell r="J478" t="str">
            <v>NL300113</v>
          </cell>
        </row>
        <row r="479">
          <cell r="D479" t="str">
            <v>Quế vị (xá xị)</v>
          </cell>
          <cell r="E479" t="str">
            <v>Kg</v>
          </cell>
          <cell r="F479">
            <v>2.1</v>
          </cell>
          <cell r="G479">
            <v>36000</v>
          </cell>
          <cell r="H479">
            <v>75600</v>
          </cell>
          <cell r="I479" t="str">
            <v/>
          </cell>
          <cell r="J479" t="str">
            <v>NL300120</v>
          </cell>
        </row>
        <row r="480">
          <cell r="D480" t="str">
            <v>Rau càng cua</v>
          </cell>
          <cell r="E480" t="str">
            <v>Kg</v>
          </cell>
          <cell r="F480">
            <v>0.3</v>
          </cell>
          <cell r="G480">
            <v>35000</v>
          </cell>
          <cell r="H480">
            <v>10500</v>
          </cell>
          <cell r="I480" t="str">
            <v/>
          </cell>
          <cell r="J480" t="str">
            <v>NL300122</v>
          </cell>
        </row>
        <row r="481">
          <cell r="D481" t="str">
            <v>Rau muống bào</v>
          </cell>
          <cell r="E481" t="str">
            <v>Kg</v>
          </cell>
          <cell r="F481">
            <v>0.5</v>
          </cell>
          <cell r="G481">
            <v>30000</v>
          </cell>
          <cell r="H481">
            <v>15000</v>
          </cell>
          <cell r="I481" t="str">
            <v/>
          </cell>
          <cell r="J481" t="str">
            <v>NL430091</v>
          </cell>
        </row>
        <row r="482">
          <cell r="D482" t="str">
            <v>Rau muống lá</v>
          </cell>
          <cell r="E482" t="str">
            <v>Kg</v>
          </cell>
          <cell r="F482">
            <v>4</v>
          </cell>
          <cell r="G482">
            <v>26000</v>
          </cell>
          <cell r="H482">
            <v>104000</v>
          </cell>
          <cell r="I482" t="str">
            <v/>
          </cell>
          <cell r="J482" t="str">
            <v>NL300127</v>
          </cell>
        </row>
        <row r="483">
          <cell r="D483" t="str">
            <v>Bắp chuối bào</v>
          </cell>
          <cell r="E483" t="str">
            <v>Kg</v>
          </cell>
          <cell r="F483">
            <v>0.4</v>
          </cell>
          <cell r="G483">
            <v>34000</v>
          </cell>
          <cell r="H483">
            <v>13600</v>
          </cell>
          <cell r="I483" t="str">
            <v/>
          </cell>
          <cell r="J483" t="str">
            <v>NL300060</v>
          </cell>
        </row>
        <row r="484">
          <cell r="D484" t="str">
            <v>Bầu xanh</v>
          </cell>
          <cell r="E484" t="str">
            <v>Kg</v>
          </cell>
          <cell r="F484">
            <v>3</v>
          </cell>
          <cell r="G484">
            <v>26000</v>
          </cell>
          <cell r="H484">
            <v>78000</v>
          </cell>
          <cell r="I484" t="str">
            <v/>
          </cell>
          <cell r="J484" t="str">
            <v>NL300174</v>
          </cell>
        </row>
        <row r="485">
          <cell r="D485" t="str">
            <v>Bó xôi (Nhà Lồng)</v>
          </cell>
          <cell r="E485" t="str">
            <v>Kg</v>
          </cell>
          <cell r="F485">
            <v>4.7</v>
          </cell>
          <cell r="G485">
            <v>58000</v>
          </cell>
          <cell r="H485">
            <v>272600</v>
          </cell>
          <cell r="I485" t="str">
            <v/>
          </cell>
          <cell r="J485" t="str">
            <v>NL300203</v>
          </cell>
        </row>
        <row r="486">
          <cell r="D486" t="str">
            <v>Bông cải xanh</v>
          </cell>
          <cell r="E486" t="str">
            <v>Kg</v>
          </cell>
          <cell r="F486">
            <v>1.1000000000000001</v>
          </cell>
          <cell r="G486">
            <v>55000</v>
          </cell>
          <cell r="H486">
            <v>60500.000000000007</v>
          </cell>
          <cell r="I486" t="str">
            <v/>
          </cell>
          <cell r="J486" t="str">
            <v>NL300137</v>
          </cell>
        </row>
        <row r="487">
          <cell r="D487" t="str">
            <v>Bông súng</v>
          </cell>
          <cell r="E487" t="str">
            <v>Kg</v>
          </cell>
          <cell r="F487">
            <v>0.4</v>
          </cell>
          <cell r="G487">
            <v>17000</v>
          </cell>
          <cell r="H487">
            <v>6800</v>
          </cell>
          <cell r="I487" t="str">
            <v/>
          </cell>
          <cell r="J487" t="str">
            <v>NL300011</v>
          </cell>
        </row>
        <row r="488">
          <cell r="D488" t="str">
            <v>Cà chua</v>
          </cell>
          <cell r="E488" t="str">
            <v>Kg</v>
          </cell>
          <cell r="F488">
            <v>1.5</v>
          </cell>
          <cell r="G488">
            <v>48000</v>
          </cell>
          <cell r="H488">
            <v>72000</v>
          </cell>
          <cell r="I488" t="str">
            <v/>
          </cell>
          <cell r="J488" t="str">
            <v>NL300013</v>
          </cell>
        </row>
        <row r="489">
          <cell r="D489" t="str">
            <v>Cà rốt</v>
          </cell>
          <cell r="E489" t="str">
            <v>Kg</v>
          </cell>
          <cell r="F489">
            <v>3.1</v>
          </cell>
          <cell r="G489">
            <v>16000</v>
          </cell>
          <cell r="H489">
            <v>49600</v>
          </cell>
          <cell r="I489" t="str">
            <v/>
          </cell>
          <cell r="J489" t="str">
            <v>NL300027</v>
          </cell>
        </row>
        <row r="490">
          <cell r="D490" t="str">
            <v>Củ sắn</v>
          </cell>
          <cell r="E490" t="str">
            <v>Kg</v>
          </cell>
          <cell r="F490">
            <v>0.4</v>
          </cell>
          <cell r="G490">
            <v>12000</v>
          </cell>
          <cell r="H490">
            <v>4800</v>
          </cell>
          <cell r="I490" t="str">
            <v/>
          </cell>
          <cell r="J490" t="str">
            <v>NL300188</v>
          </cell>
        </row>
        <row r="491">
          <cell r="D491" t="str">
            <v>Đậu cove Pháp (Nhật)</v>
          </cell>
          <cell r="E491" t="str">
            <v>Kg</v>
          </cell>
          <cell r="F491">
            <v>0.2</v>
          </cell>
          <cell r="G491">
            <v>58000</v>
          </cell>
          <cell r="H491">
            <v>11600</v>
          </cell>
          <cell r="I491" t="str">
            <v/>
          </cell>
          <cell r="J491" t="str">
            <v>NL300156</v>
          </cell>
        </row>
        <row r="492">
          <cell r="D492" t="str">
            <v>Đậu hủ miếng trắng</v>
          </cell>
          <cell r="E492" t="str">
            <v>Miếng</v>
          </cell>
          <cell r="F492">
            <v>30</v>
          </cell>
          <cell r="G492">
            <v>4000</v>
          </cell>
          <cell r="H492">
            <v>120000</v>
          </cell>
          <cell r="I492" t="str">
            <v/>
          </cell>
          <cell r="J492" t="str">
            <v>NL300037</v>
          </cell>
        </row>
        <row r="493">
          <cell r="D493" t="str">
            <v>Đu đủ trái xanh</v>
          </cell>
          <cell r="E493" t="str">
            <v>Kg</v>
          </cell>
          <cell r="F493">
            <v>0.9</v>
          </cell>
          <cell r="G493">
            <v>9000</v>
          </cell>
          <cell r="H493">
            <v>8100</v>
          </cell>
          <cell r="I493" t="str">
            <v/>
          </cell>
          <cell r="J493" t="str">
            <v>NL300049</v>
          </cell>
        </row>
        <row r="494">
          <cell r="D494" t="str">
            <v>Dưa leo</v>
          </cell>
          <cell r="E494" t="str">
            <v>Kg</v>
          </cell>
          <cell r="F494">
            <v>2.1</v>
          </cell>
          <cell r="G494">
            <v>22000</v>
          </cell>
          <cell r="H494">
            <v>46200</v>
          </cell>
          <cell r="I494" t="str">
            <v/>
          </cell>
          <cell r="J494" t="str">
            <v>NL300048</v>
          </cell>
        </row>
        <row r="495">
          <cell r="D495" t="str">
            <v>Húng cây</v>
          </cell>
          <cell r="E495" t="str">
            <v>Kg</v>
          </cell>
          <cell r="F495">
            <v>1.6</v>
          </cell>
          <cell r="G495">
            <v>58000</v>
          </cell>
          <cell r="H495">
            <v>92800</v>
          </cell>
          <cell r="I495" t="str">
            <v/>
          </cell>
          <cell r="J495" t="str">
            <v>NL300063</v>
          </cell>
        </row>
        <row r="496">
          <cell r="D496" t="str">
            <v>Khổ qua</v>
          </cell>
          <cell r="E496" t="str">
            <v>Kg</v>
          </cell>
          <cell r="F496">
            <v>0.4</v>
          </cell>
          <cell r="G496">
            <v>35000</v>
          </cell>
          <cell r="H496">
            <v>14000</v>
          </cell>
          <cell r="I496" t="str">
            <v/>
          </cell>
          <cell r="J496" t="str">
            <v>NL300089</v>
          </cell>
        </row>
        <row r="497">
          <cell r="D497" t="str">
            <v>Lá chuối</v>
          </cell>
          <cell r="E497" t="str">
            <v>Kg</v>
          </cell>
          <cell r="F497">
            <v>2.6</v>
          </cell>
          <cell r="G497">
            <v>18000</v>
          </cell>
          <cell r="H497">
            <v>46800</v>
          </cell>
          <cell r="I497" t="str">
            <v/>
          </cell>
          <cell r="J497" t="str">
            <v>NL300074</v>
          </cell>
        </row>
        <row r="498">
          <cell r="D498" t="str">
            <v>Lá cóc</v>
          </cell>
          <cell r="E498" t="str">
            <v>Kg</v>
          </cell>
          <cell r="F498">
            <v>0.7</v>
          </cell>
          <cell r="G498">
            <v>32000</v>
          </cell>
          <cell r="H498">
            <v>22400</v>
          </cell>
          <cell r="I498" t="str">
            <v/>
          </cell>
          <cell r="J498" t="str">
            <v>NL300043</v>
          </cell>
        </row>
        <row r="499">
          <cell r="D499" t="str">
            <v>Lá lốt</v>
          </cell>
          <cell r="E499" t="str">
            <v>Kg</v>
          </cell>
          <cell r="F499">
            <v>0.5</v>
          </cell>
          <cell r="G499">
            <v>30000</v>
          </cell>
          <cell r="H499">
            <v>15000</v>
          </cell>
          <cell r="I499" t="str">
            <v/>
          </cell>
          <cell r="J499" t="str">
            <v>NL300077</v>
          </cell>
        </row>
        <row r="500">
          <cell r="D500" t="str">
            <v>Mướp hương</v>
          </cell>
          <cell r="E500" t="str">
            <v>Kg</v>
          </cell>
          <cell r="F500">
            <v>2</v>
          </cell>
          <cell r="G500">
            <v>29000</v>
          </cell>
          <cell r="H500">
            <v>58000</v>
          </cell>
          <cell r="I500" t="str">
            <v/>
          </cell>
          <cell r="J500" t="str">
            <v>NL300088</v>
          </cell>
        </row>
        <row r="501">
          <cell r="D501" t="str">
            <v>Quế vị (xá xị)</v>
          </cell>
          <cell r="E501" t="str">
            <v>Kg</v>
          </cell>
          <cell r="F501">
            <v>1.8</v>
          </cell>
          <cell r="G501">
            <v>36000</v>
          </cell>
          <cell r="H501">
            <v>64800</v>
          </cell>
          <cell r="I501" t="str">
            <v/>
          </cell>
          <cell r="J501" t="str">
            <v>NL300120</v>
          </cell>
        </row>
        <row r="502">
          <cell r="D502" t="str">
            <v>Rau kinh giới</v>
          </cell>
          <cell r="E502" t="str">
            <v>Kg</v>
          </cell>
          <cell r="F502">
            <v>1.6</v>
          </cell>
          <cell r="G502">
            <v>38000</v>
          </cell>
          <cell r="H502">
            <v>60800</v>
          </cell>
          <cell r="I502" t="str">
            <v/>
          </cell>
          <cell r="J502" t="str">
            <v>NL300072</v>
          </cell>
        </row>
        <row r="503">
          <cell r="D503" t="str">
            <v>Tỏi lột</v>
          </cell>
          <cell r="E503" t="str">
            <v>Kg</v>
          </cell>
          <cell r="F503">
            <v>0.6</v>
          </cell>
          <cell r="G503">
            <v>55000</v>
          </cell>
          <cell r="H503">
            <v>33000</v>
          </cell>
          <cell r="I503" t="str">
            <v/>
          </cell>
          <cell r="J503" t="str">
            <v>NL300142</v>
          </cell>
        </row>
        <row r="504">
          <cell r="D504" t="str">
            <v>Xà lách búp mỹ</v>
          </cell>
          <cell r="E504" t="str">
            <v>Kg</v>
          </cell>
          <cell r="F504">
            <v>0.4</v>
          </cell>
          <cell r="G504">
            <v>65000</v>
          </cell>
          <cell r="H504">
            <v>26000</v>
          </cell>
          <cell r="I504" t="str">
            <v/>
          </cell>
          <cell r="J504" t="str">
            <v>NL300146</v>
          </cell>
        </row>
        <row r="505">
          <cell r="D505" t="str">
            <v>Xà lách lolo tím</v>
          </cell>
          <cell r="E505" t="str">
            <v>Kg</v>
          </cell>
          <cell r="F505">
            <v>0.4</v>
          </cell>
          <cell r="G505">
            <v>95000</v>
          </cell>
          <cell r="H505">
            <v>38000</v>
          </cell>
          <cell r="I505" t="str">
            <v/>
          </cell>
          <cell r="J505" t="str">
            <v>NL300148</v>
          </cell>
        </row>
        <row r="506">
          <cell r="D506" t="str">
            <v>Xà lách lolo xanh</v>
          </cell>
          <cell r="E506" t="str">
            <v>Kg</v>
          </cell>
          <cell r="F506">
            <v>7</v>
          </cell>
          <cell r="G506">
            <v>68000</v>
          </cell>
          <cell r="H506">
            <v>476000</v>
          </cell>
          <cell r="I506" t="str">
            <v/>
          </cell>
          <cell r="J506" t="str">
            <v>NL300145</v>
          </cell>
        </row>
        <row r="507">
          <cell r="D507" t="str">
            <v>Húng cây</v>
          </cell>
          <cell r="E507" t="str">
            <v>Kg</v>
          </cell>
          <cell r="F507">
            <v>2</v>
          </cell>
          <cell r="G507">
            <v>58000</v>
          </cell>
          <cell r="H507">
            <v>116000</v>
          </cell>
          <cell r="I507" t="str">
            <v/>
          </cell>
          <cell r="J507" t="str">
            <v>NL300063</v>
          </cell>
        </row>
        <row r="508">
          <cell r="D508" t="str">
            <v>Bắp cải tím</v>
          </cell>
          <cell r="E508" t="str">
            <v>Kg</v>
          </cell>
          <cell r="F508">
            <v>1.1000000000000001</v>
          </cell>
          <cell r="G508">
            <v>28000</v>
          </cell>
          <cell r="H508">
            <v>30800.000000000004</v>
          </cell>
          <cell r="I508" t="str">
            <v/>
          </cell>
          <cell r="J508" t="str">
            <v>NL300003</v>
          </cell>
        </row>
        <row r="509">
          <cell r="D509" t="str">
            <v>Bầu xanh</v>
          </cell>
          <cell r="E509" t="str">
            <v>Kg</v>
          </cell>
          <cell r="F509">
            <v>1.9</v>
          </cell>
          <cell r="G509">
            <v>26000</v>
          </cell>
          <cell r="H509">
            <v>49400</v>
          </cell>
          <cell r="I509" t="str">
            <v/>
          </cell>
          <cell r="J509" t="str">
            <v>NL300174</v>
          </cell>
        </row>
        <row r="510">
          <cell r="D510" t="str">
            <v>Củ Gừng</v>
          </cell>
          <cell r="E510" t="str">
            <v>Kg</v>
          </cell>
          <cell r="F510">
            <v>0.2</v>
          </cell>
          <cell r="G510">
            <v>38000</v>
          </cell>
          <cell r="H510">
            <v>7600</v>
          </cell>
          <cell r="I510" t="str">
            <v/>
          </cell>
          <cell r="J510" t="str">
            <v>NL300054</v>
          </cell>
        </row>
        <row r="511">
          <cell r="D511" t="str">
            <v>Đu đủ trái xanh</v>
          </cell>
          <cell r="E511" t="str">
            <v>Kg</v>
          </cell>
          <cell r="F511">
            <v>1.2</v>
          </cell>
          <cell r="G511">
            <v>9000</v>
          </cell>
          <cell r="H511">
            <v>10800</v>
          </cell>
          <cell r="I511" t="str">
            <v/>
          </cell>
          <cell r="J511" t="str">
            <v>NL300049</v>
          </cell>
        </row>
        <row r="512">
          <cell r="D512" t="str">
            <v>Húng cây</v>
          </cell>
          <cell r="E512" t="str">
            <v>Kg</v>
          </cell>
          <cell r="F512">
            <v>0.3</v>
          </cell>
          <cell r="G512">
            <v>58000</v>
          </cell>
          <cell r="H512">
            <v>17400</v>
          </cell>
          <cell r="I512" t="str">
            <v/>
          </cell>
          <cell r="J512" t="str">
            <v>NL300063</v>
          </cell>
        </row>
        <row r="513">
          <cell r="D513" t="str">
            <v>Húng lũi</v>
          </cell>
          <cell r="E513" t="str">
            <v>Kg</v>
          </cell>
          <cell r="F513">
            <v>0.38</v>
          </cell>
          <cell r="G513">
            <v>72000</v>
          </cell>
          <cell r="H513">
            <v>27360</v>
          </cell>
          <cell r="I513" t="str">
            <v/>
          </cell>
          <cell r="J513" t="str">
            <v>NL300062</v>
          </cell>
        </row>
        <row r="514">
          <cell r="D514" t="str">
            <v>Ngò om</v>
          </cell>
          <cell r="E514" t="str">
            <v>Kg</v>
          </cell>
          <cell r="F514">
            <v>0.06</v>
          </cell>
          <cell r="G514">
            <v>20000</v>
          </cell>
          <cell r="H514">
            <v>1200</v>
          </cell>
          <cell r="I514" t="str">
            <v/>
          </cell>
          <cell r="J514" t="str">
            <v>NL300128</v>
          </cell>
        </row>
        <row r="515">
          <cell r="D515" t="str">
            <v>Ớt hiểm đỏ</v>
          </cell>
          <cell r="E515" t="str">
            <v>Kg</v>
          </cell>
          <cell r="F515">
            <v>0.3</v>
          </cell>
          <cell r="G515">
            <v>80000</v>
          </cell>
          <cell r="H515">
            <v>24000</v>
          </cell>
          <cell r="I515" t="str">
            <v/>
          </cell>
          <cell r="J515" t="str">
            <v>NL300113</v>
          </cell>
        </row>
        <row r="516">
          <cell r="D516" t="str">
            <v>Rau kinh giới</v>
          </cell>
          <cell r="E516" t="str">
            <v>Kg</v>
          </cell>
          <cell r="F516">
            <v>2.4</v>
          </cell>
          <cell r="G516">
            <v>38000</v>
          </cell>
          <cell r="H516">
            <v>91200</v>
          </cell>
          <cell r="I516" t="str">
            <v/>
          </cell>
          <cell r="J516" t="str">
            <v>NL300072</v>
          </cell>
        </row>
        <row r="517">
          <cell r="D517" t="str">
            <v>Rau tía tô</v>
          </cell>
          <cell r="E517" t="str">
            <v>Kg</v>
          </cell>
          <cell r="F517">
            <v>0.4</v>
          </cell>
          <cell r="G517">
            <v>38000</v>
          </cell>
          <cell r="H517">
            <v>15200</v>
          </cell>
          <cell r="I517" t="str">
            <v/>
          </cell>
          <cell r="J517" t="str">
            <v>NL300140</v>
          </cell>
        </row>
        <row r="518">
          <cell r="D518" t="str">
            <v>Sao Nhái</v>
          </cell>
          <cell r="E518" t="str">
            <v>Kg</v>
          </cell>
          <cell r="F518">
            <v>1.9</v>
          </cell>
          <cell r="G518">
            <v>38000</v>
          </cell>
          <cell r="H518">
            <v>72200</v>
          </cell>
          <cell r="I518" t="str">
            <v/>
          </cell>
          <cell r="J518" t="str">
            <v>NL300162</v>
          </cell>
        </row>
        <row r="519">
          <cell r="D519" t="str">
            <v>Su Su</v>
          </cell>
          <cell r="E519" t="str">
            <v>Kg</v>
          </cell>
          <cell r="F519">
            <v>0.6</v>
          </cell>
          <cell r="G519">
            <v>22000</v>
          </cell>
          <cell r="H519">
            <v>13200</v>
          </cell>
          <cell r="I519" t="str">
            <v/>
          </cell>
          <cell r="J519" t="str">
            <v>NL300138</v>
          </cell>
        </row>
        <row r="520">
          <cell r="D520" t="str">
            <v>Xà lách búp mỹ</v>
          </cell>
          <cell r="E520" t="str">
            <v>Kg</v>
          </cell>
          <cell r="F520">
            <v>0.17</v>
          </cell>
          <cell r="G520">
            <v>65000</v>
          </cell>
          <cell r="H520">
            <v>11050</v>
          </cell>
          <cell r="I520" t="str">
            <v/>
          </cell>
          <cell r="J520" t="str">
            <v>NL300146</v>
          </cell>
        </row>
        <row r="521">
          <cell r="D521" t="str">
            <v>Xà lách lolo tím</v>
          </cell>
          <cell r="E521" t="str">
            <v>Kg</v>
          </cell>
          <cell r="F521">
            <v>0.1</v>
          </cell>
          <cell r="G521">
            <v>95000</v>
          </cell>
          <cell r="H521">
            <v>9500</v>
          </cell>
          <cell r="I521" t="str">
            <v/>
          </cell>
          <cell r="J521" t="str">
            <v>NL300148</v>
          </cell>
        </row>
        <row r="522">
          <cell r="D522" t="str">
            <v>Bắp cải trắng</v>
          </cell>
          <cell r="E522" t="str">
            <v>Kg</v>
          </cell>
          <cell r="F522">
            <v>2.2000000000000002</v>
          </cell>
          <cell r="G522">
            <v>19000</v>
          </cell>
          <cell r="H522">
            <v>41800</v>
          </cell>
          <cell r="I522" t="str">
            <v/>
          </cell>
          <cell r="J522" t="str">
            <v>NL300004</v>
          </cell>
        </row>
        <row r="523">
          <cell r="D523" t="str">
            <v>Bắp chuối bào</v>
          </cell>
          <cell r="E523" t="str">
            <v>Kg</v>
          </cell>
          <cell r="F523">
            <v>0.2</v>
          </cell>
          <cell r="G523">
            <v>34000</v>
          </cell>
          <cell r="H523">
            <v>6800</v>
          </cell>
          <cell r="I523" t="str">
            <v/>
          </cell>
          <cell r="J523" t="str">
            <v>NL300060</v>
          </cell>
        </row>
        <row r="524">
          <cell r="D524" t="str">
            <v>Bầu xanh</v>
          </cell>
          <cell r="E524" t="str">
            <v>Kg</v>
          </cell>
          <cell r="F524">
            <v>1.5</v>
          </cell>
          <cell r="G524">
            <v>26000</v>
          </cell>
          <cell r="H524">
            <v>39000</v>
          </cell>
          <cell r="I524" t="str">
            <v/>
          </cell>
          <cell r="J524" t="str">
            <v>NL300174</v>
          </cell>
        </row>
        <row r="525">
          <cell r="D525" t="str">
            <v>Bó xôi (Nhà Lồng)</v>
          </cell>
          <cell r="E525" t="str">
            <v>Kg</v>
          </cell>
          <cell r="F525">
            <v>2.5</v>
          </cell>
          <cell r="G525">
            <v>58000</v>
          </cell>
          <cell r="H525">
            <v>145000</v>
          </cell>
          <cell r="I525" t="str">
            <v/>
          </cell>
          <cell r="J525" t="str">
            <v>NL300203</v>
          </cell>
        </row>
        <row r="526">
          <cell r="D526" t="str">
            <v>Cà chua</v>
          </cell>
          <cell r="E526" t="str">
            <v>Kg</v>
          </cell>
          <cell r="F526">
            <v>1.1299999999999999</v>
          </cell>
          <cell r="G526">
            <v>48000</v>
          </cell>
          <cell r="H526">
            <v>54239.999999999993</v>
          </cell>
          <cell r="I526" t="str">
            <v/>
          </cell>
          <cell r="J526" t="str">
            <v>NL300013</v>
          </cell>
        </row>
        <row r="527">
          <cell r="D527" t="str">
            <v>Cà chua bi</v>
          </cell>
          <cell r="E527" t="str">
            <v>Kg</v>
          </cell>
          <cell r="F527">
            <v>0.3</v>
          </cell>
          <cell r="G527">
            <v>56000</v>
          </cell>
          <cell r="H527">
            <v>16800</v>
          </cell>
          <cell r="I527" t="str">
            <v/>
          </cell>
          <cell r="J527" t="str">
            <v>NL300014</v>
          </cell>
        </row>
        <row r="528">
          <cell r="D528" t="str">
            <v>Củ cải trắng (Loại 1)</v>
          </cell>
          <cell r="E528" t="str">
            <v>Kg</v>
          </cell>
          <cell r="F528">
            <v>0.3</v>
          </cell>
          <cell r="G528">
            <v>16000</v>
          </cell>
          <cell r="H528">
            <v>4800</v>
          </cell>
          <cell r="I528" t="str">
            <v/>
          </cell>
          <cell r="J528" t="str">
            <v>NL300033</v>
          </cell>
        </row>
        <row r="529">
          <cell r="D529" t="str">
            <v>Hành lá</v>
          </cell>
          <cell r="E529" t="str">
            <v>Kg</v>
          </cell>
          <cell r="F529">
            <v>0.2</v>
          </cell>
          <cell r="G529">
            <v>85000</v>
          </cell>
          <cell r="H529">
            <v>17000</v>
          </cell>
          <cell r="I529" t="str">
            <v/>
          </cell>
          <cell r="J529" t="str">
            <v>NL300058</v>
          </cell>
        </row>
        <row r="530">
          <cell r="D530" t="str">
            <v>Húng cây</v>
          </cell>
          <cell r="E530" t="str">
            <v>Kg</v>
          </cell>
          <cell r="F530">
            <v>0.4</v>
          </cell>
          <cell r="G530">
            <v>58000</v>
          </cell>
          <cell r="H530">
            <v>23200</v>
          </cell>
          <cell r="I530" t="str">
            <v/>
          </cell>
          <cell r="J530" t="str">
            <v>NL300063</v>
          </cell>
        </row>
        <row r="531">
          <cell r="D531" t="str">
            <v>Khoai Tây DL lớn</v>
          </cell>
          <cell r="E531" t="str">
            <v>Kg</v>
          </cell>
          <cell r="F531">
            <v>0.6</v>
          </cell>
          <cell r="G531">
            <v>20000</v>
          </cell>
          <cell r="H531">
            <v>12000</v>
          </cell>
          <cell r="I531" t="str">
            <v/>
          </cell>
          <cell r="J531" t="str">
            <v>NL300071</v>
          </cell>
        </row>
        <row r="532">
          <cell r="D532" t="str">
            <v>Lá cóc</v>
          </cell>
          <cell r="E532" t="str">
            <v>Kg</v>
          </cell>
          <cell r="F532">
            <v>0.5</v>
          </cell>
          <cell r="G532">
            <v>32000</v>
          </cell>
          <cell r="H532">
            <v>16000</v>
          </cell>
          <cell r="I532" t="str">
            <v/>
          </cell>
          <cell r="J532" t="str">
            <v>NL300043</v>
          </cell>
        </row>
        <row r="533">
          <cell r="D533" t="str">
            <v>Lá Trâm Ổi</v>
          </cell>
          <cell r="E533" t="str">
            <v>Kg</v>
          </cell>
          <cell r="F533">
            <v>0.5</v>
          </cell>
          <cell r="G533">
            <v>38000</v>
          </cell>
          <cell r="H533">
            <v>19000</v>
          </cell>
          <cell r="I533" t="str">
            <v/>
          </cell>
          <cell r="J533" t="str">
            <v>NL300044</v>
          </cell>
        </row>
        <row r="534">
          <cell r="D534" t="str">
            <v>Quế vị (xá xị)</v>
          </cell>
          <cell r="E534" t="str">
            <v>Kg</v>
          </cell>
          <cell r="F534">
            <v>0.5</v>
          </cell>
          <cell r="G534">
            <v>36000</v>
          </cell>
          <cell r="H534">
            <v>18000</v>
          </cell>
          <cell r="I534" t="str">
            <v/>
          </cell>
          <cell r="J534" t="str">
            <v>NL300120</v>
          </cell>
        </row>
        <row r="535">
          <cell r="D535" t="str">
            <v>Rau muống lá</v>
          </cell>
          <cell r="E535" t="str">
            <v>Kg</v>
          </cell>
          <cell r="F535">
            <v>3</v>
          </cell>
          <cell r="G535">
            <v>26000</v>
          </cell>
          <cell r="H535">
            <v>78000</v>
          </cell>
          <cell r="I535" t="str">
            <v/>
          </cell>
          <cell r="J535" t="str">
            <v>NL300127</v>
          </cell>
        </row>
        <row r="536">
          <cell r="D536" t="str">
            <v>Sao Nhái</v>
          </cell>
          <cell r="E536" t="str">
            <v>Kg</v>
          </cell>
          <cell r="F536">
            <v>0.3</v>
          </cell>
          <cell r="G536">
            <v>38000</v>
          </cell>
          <cell r="H536">
            <v>11400</v>
          </cell>
          <cell r="I536" t="str">
            <v/>
          </cell>
          <cell r="J536" t="str">
            <v>NL300162</v>
          </cell>
        </row>
        <row r="537">
          <cell r="D537" t="str">
            <v>Xà lách lolo xanh</v>
          </cell>
          <cell r="E537" t="str">
            <v>Kg</v>
          </cell>
          <cell r="F537">
            <v>6.5</v>
          </cell>
          <cell r="G537">
            <v>68000</v>
          </cell>
          <cell r="H537">
            <v>442000</v>
          </cell>
          <cell r="I537" t="str">
            <v/>
          </cell>
          <cell r="J537" t="str">
            <v>NL300145</v>
          </cell>
        </row>
        <row r="538">
          <cell r="D538" t="str">
            <v>Bắp cải trắng</v>
          </cell>
          <cell r="E538" t="str">
            <v>Kg</v>
          </cell>
          <cell r="F538">
            <v>1</v>
          </cell>
          <cell r="G538">
            <v>19000</v>
          </cell>
          <cell r="H538">
            <v>19000</v>
          </cell>
          <cell r="I538" t="str">
            <v/>
          </cell>
          <cell r="J538" t="str">
            <v>NL300004</v>
          </cell>
        </row>
        <row r="539">
          <cell r="D539" t="str">
            <v>Bầu xanh</v>
          </cell>
          <cell r="E539" t="str">
            <v>Kg</v>
          </cell>
          <cell r="F539">
            <v>3.7</v>
          </cell>
          <cell r="G539">
            <v>26000</v>
          </cell>
          <cell r="H539">
            <v>96200</v>
          </cell>
          <cell r="I539" t="str">
            <v/>
          </cell>
          <cell r="J539" t="str">
            <v>NL300174</v>
          </cell>
        </row>
        <row r="540">
          <cell r="D540" t="str">
            <v>Bông cải xanh</v>
          </cell>
          <cell r="E540" t="str">
            <v>Kg</v>
          </cell>
          <cell r="F540">
            <v>1.6</v>
          </cell>
          <cell r="G540">
            <v>55000</v>
          </cell>
          <cell r="H540">
            <v>88000</v>
          </cell>
          <cell r="I540" t="str">
            <v/>
          </cell>
          <cell r="J540" t="str">
            <v>NL300137</v>
          </cell>
        </row>
        <row r="541">
          <cell r="D541" t="str">
            <v>Bông súng</v>
          </cell>
          <cell r="E541" t="str">
            <v>Kg</v>
          </cell>
          <cell r="F541">
            <v>1.9</v>
          </cell>
          <cell r="G541">
            <v>17000</v>
          </cell>
          <cell r="H541">
            <v>32300</v>
          </cell>
          <cell r="I541" t="str">
            <v/>
          </cell>
          <cell r="J541" t="str">
            <v>NL300011</v>
          </cell>
        </row>
        <row r="542">
          <cell r="D542" t="str">
            <v>Củ cải trắng (Loại 1)</v>
          </cell>
          <cell r="E542" t="str">
            <v>Kg</v>
          </cell>
          <cell r="F542">
            <v>1.8</v>
          </cell>
          <cell r="G542">
            <v>16000</v>
          </cell>
          <cell r="H542">
            <v>28800</v>
          </cell>
          <cell r="I542" t="str">
            <v/>
          </cell>
          <cell r="J542" t="str">
            <v>NL300033</v>
          </cell>
        </row>
        <row r="543">
          <cell r="D543" t="str">
            <v>Đu đủ trái xanh</v>
          </cell>
          <cell r="E543" t="str">
            <v>Kg</v>
          </cell>
          <cell r="F543">
            <v>2.2999999999999998</v>
          </cell>
          <cell r="G543">
            <v>9000</v>
          </cell>
          <cell r="H543">
            <v>20700</v>
          </cell>
          <cell r="I543" t="str">
            <v/>
          </cell>
          <cell r="J543" t="str">
            <v>NL300049</v>
          </cell>
        </row>
        <row r="544">
          <cell r="D544" t="str">
            <v>Húng cây</v>
          </cell>
          <cell r="E544" t="str">
            <v>Kg</v>
          </cell>
          <cell r="F544">
            <v>1.9</v>
          </cell>
          <cell r="G544">
            <v>58000</v>
          </cell>
          <cell r="H544">
            <v>110200</v>
          </cell>
          <cell r="I544" t="str">
            <v/>
          </cell>
          <cell r="J544" t="str">
            <v>NL300063</v>
          </cell>
        </row>
        <row r="545">
          <cell r="D545" t="str">
            <v>Khổ qua</v>
          </cell>
          <cell r="E545" t="str">
            <v>Kg</v>
          </cell>
          <cell r="F545">
            <v>0.9</v>
          </cell>
          <cell r="G545">
            <v>35000</v>
          </cell>
          <cell r="H545">
            <v>31500</v>
          </cell>
          <cell r="I545" t="str">
            <v/>
          </cell>
          <cell r="J545" t="str">
            <v>NL300089</v>
          </cell>
        </row>
        <row r="546">
          <cell r="D546" t="str">
            <v>Lá chuối</v>
          </cell>
          <cell r="E546" t="str">
            <v>Kg</v>
          </cell>
          <cell r="F546">
            <v>8.1999999999999993</v>
          </cell>
          <cell r="G546">
            <v>18000</v>
          </cell>
          <cell r="H546">
            <v>147600</v>
          </cell>
          <cell r="I546" t="str">
            <v/>
          </cell>
          <cell r="J546" t="str">
            <v>NL300074</v>
          </cell>
        </row>
        <row r="547">
          <cell r="D547" t="str">
            <v>Lá cóc</v>
          </cell>
          <cell r="E547" t="str">
            <v>Kg</v>
          </cell>
          <cell r="F547">
            <v>2.5</v>
          </cell>
          <cell r="G547">
            <v>32000</v>
          </cell>
          <cell r="H547">
            <v>80000</v>
          </cell>
          <cell r="I547" t="str">
            <v/>
          </cell>
          <cell r="J547" t="str">
            <v>NL300043</v>
          </cell>
        </row>
        <row r="548">
          <cell r="D548" t="str">
            <v>Mướp hương</v>
          </cell>
          <cell r="E548" t="str">
            <v>Kg</v>
          </cell>
          <cell r="F548">
            <v>4</v>
          </cell>
          <cell r="G548">
            <v>29000</v>
          </cell>
          <cell r="H548">
            <v>116000</v>
          </cell>
          <cell r="I548" t="str">
            <v/>
          </cell>
          <cell r="J548" t="str">
            <v>NL300088</v>
          </cell>
        </row>
        <row r="549">
          <cell r="D549" t="str">
            <v>Ớt sừng đỏ</v>
          </cell>
          <cell r="E549" t="str">
            <v>Kg</v>
          </cell>
          <cell r="F549">
            <v>0.1</v>
          </cell>
          <cell r="G549">
            <v>68000</v>
          </cell>
          <cell r="H549">
            <v>6800</v>
          </cell>
          <cell r="I549" t="str">
            <v/>
          </cell>
          <cell r="J549" t="str">
            <v>NL300116</v>
          </cell>
        </row>
        <row r="550">
          <cell r="D550" t="str">
            <v>Quế vị (xá xị)</v>
          </cell>
          <cell r="E550" t="str">
            <v>Kg</v>
          </cell>
          <cell r="F550">
            <v>2</v>
          </cell>
          <cell r="G550">
            <v>36000</v>
          </cell>
          <cell r="H550">
            <v>72000</v>
          </cell>
          <cell r="I550" t="str">
            <v/>
          </cell>
          <cell r="J550" t="str">
            <v>NL300120</v>
          </cell>
        </row>
        <row r="551">
          <cell r="D551" t="str">
            <v>Rau càng cua</v>
          </cell>
          <cell r="E551" t="str">
            <v>Kg</v>
          </cell>
          <cell r="F551">
            <v>1.5</v>
          </cell>
          <cell r="G551">
            <v>35000</v>
          </cell>
          <cell r="H551">
            <v>52500</v>
          </cell>
          <cell r="I551" t="str">
            <v/>
          </cell>
          <cell r="J551" t="str">
            <v>NL300122</v>
          </cell>
        </row>
        <row r="552">
          <cell r="D552" t="str">
            <v>Sao Nhái</v>
          </cell>
          <cell r="E552" t="str">
            <v>Kg</v>
          </cell>
          <cell r="F552">
            <v>2.5</v>
          </cell>
          <cell r="G552">
            <v>38000</v>
          </cell>
          <cell r="H552">
            <v>95000</v>
          </cell>
          <cell r="I552" t="str">
            <v/>
          </cell>
          <cell r="J552" t="str">
            <v>NL300162</v>
          </cell>
        </row>
        <row r="553">
          <cell r="D553" t="str">
            <v>Bắp cải tím</v>
          </cell>
          <cell r="E553" t="str">
            <v>Kg</v>
          </cell>
          <cell r="F553">
            <v>2.7</v>
          </cell>
          <cell r="G553">
            <v>28000</v>
          </cell>
          <cell r="H553">
            <v>75600</v>
          </cell>
          <cell r="I553" t="str">
            <v/>
          </cell>
          <cell r="J553" t="str">
            <v>NL300003</v>
          </cell>
        </row>
        <row r="554">
          <cell r="D554" t="str">
            <v>Bầu xanh</v>
          </cell>
          <cell r="E554" t="str">
            <v>Kg</v>
          </cell>
          <cell r="F554">
            <v>5</v>
          </cell>
          <cell r="G554">
            <v>26000</v>
          </cell>
          <cell r="H554">
            <v>130000</v>
          </cell>
          <cell r="I554" t="str">
            <v/>
          </cell>
          <cell r="J554" t="str">
            <v>NL300174</v>
          </cell>
        </row>
        <row r="555">
          <cell r="D555" t="str">
            <v>Bó xôi (Nhà Lồng)</v>
          </cell>
          <cell r="E555" t="str">
            <v>Kg</v>
          </cell>
          <cell r="F555">
            <v>4</v>
          </cell>
          <cell r="G555">
            <v>58000</v>
          </cell>
          <cell r="H555">
            <v>232000</v>
          </cell>
          <cell r="I555" t="str">
            <v/>
          </cell>
          <cell r="J555" t="str">
            <v>NL300203</v>
          </cell>
        </row>
        <row r="556">
          <cell r="D556" t="str">
            <v>Bông cải xanh</v>
          </cell>
          <cell r="E556" t="str">
            <v>Kg</v>
          </cell>
          <cell r="F556">
            <v>2.4</v>
          </cell>
          <cell r="G556">
            <v>55000</v>
          </cell>
          <cell r="H556">
            <v>132000</v>
          </cell>
          <cell r="I556" t="str">
            <v/>
          </cell>
          <cell r="J556" t="str">
            <v>NL300137</v>
          </cell>
        </row>
        <row r="557">
          <cell r="D557" t="str">
            <v>Cà rốt</v>
          </cell>
          <cell r="E557" t="str">
            <v>Kg</v>
          </cell>
          <cell r="F557">
            <v>4</v>
          </cell>
          <cell r="G557">
            <v>16000</v>
          </cell>
          <cell r="H557">
            <v>64000</v>
          </cell>
          <cell r="I557" t="str">
            <v/>
          </cell>
          <cell r="J557" t="str">
            <v>NL300027</v>
          </cell>
        </row>
        <row r="558">
          <cell r="D558" t="str">
            <v>Củ cải trắng (Loại 1)</v>
          </cell>
          <cell r="E558" t="str">
            <v>Kg</v>
          </cell>
          <cell r="F558">
            <v>1</v>
          </cell>
          <cell r="G558">
            <v>16000</v>
          </cell>
          <cell r="H558">
            <v>16000</v>
          </cell>
          <cell r="I558" t="str">
            <v/>
          </cell>
          <cell r="J558" t="str">
            <v>NL300033</v>
          </cell>
        </row>
        <row r="559">
          <cell r="D559" t="str">
            <v>Đậu bắp</v>
          </cell>
          <cell r="E559" t="str">
            <v>Kg</v>
          </cell>
          <cell r="F559">
            <v>2</v>
          </cell>
          <cell r="G559">
            <v>55000</v>
          </cell>
          <cell r="H559">
            <v>110000</v>
          </cell>
          <cell r="I559" t="str">
            <v/>
          </cell>
          <cell r="J559" t="str">
            <v>NL300038</v>
          </cell>
        </row>
        <row r="560">
          <cell r="D560" t="str">
            <v>Dưa leo</v>
          </cell>
          <cell r="E560" t="str">
            <v>Kg</v>
          </cell>
          <cell r="F560">
            <v>3.3</v>
          </cell>
          <cell r="G560">
            <v>22000</v>
          </cell>
          <cell r="H560">
            <v>72600</v>
          </cell>
          <cell r="I560" t="str">
            <v/>
          </cell>
          <cell r="J560" t="str">
            <v>NL300048</v>
          </cell>
        </row>
        <row r="561">
          <cell r="D561" t="str">
            <v>Hành tây</v>
          </cell>
          <cell r="E561" t="str">
            <v>Kg</v>
          </cell>
          <cell r="F561">
            <v>1.3</v>
          </cell>
          <cell r="G561">
            <v>13000</v>
          </cell>
          <cell r="H561">
            <v>16900</v>
          </cell>
          <cell r="I561" t="str">
            <v/>
          </cell>
          <cell r="J561" t="str">
            <v>NL300059</v>
          </cell>
        </row>
        <row r="562">
          <cell r="D562" t="str">
            <v>Hẹ lá</v>
          </cell>
          <cell r="E562" t="str">
            <v>Kg</v>
          </cell>
          <cell r="F562">
            <v>1.3</v>
          </cell>
          <cell r="G562">
            <v>40000</v>
          </cell>
          <cell r="H562">
            <v>52000</v>
          </cell>
          <cell r="I562" t="str">
            <v/>
          </cell>
          <cell r="J562" t="str">
            <v>NL300076</v>
          </cell>
        </row>
        <row r="563">
          <cell r="D563" t="str">
            <v>Lá chuối</v>
          </cell>
          <cell r="E563" t="str">
            <v>Kg</v>
          </cell>
          <cell r="F563">
            <v>5.5</v>
          </cell>
          <cell r="G563">
            <v>18000</v>
          </cell>
          <cell r="H563">
            <v>99000</v>
          </cell>
          <cell r="I563" t="str">
            <v/>
          </cell>
          <cell r="J563" t="str">
            <v>NL300074</v>
          </cell>
        </row>
        <row r="564">
          <cell r="D564" t="str">
            <v>Ngò om</v>
          </cell>
          <cell r="E564" t="str">
            <v>Kg</v>
          </cell>
          <cell r="F564">
            <v>0.5</v>
          </cell>
          <cell r="G564">
            <v>20000</v>
          </cell>
          <cell r="H564">
            <v>10000</v>
          </cell>
          <cell r="I564" t="str">
            <v/>
          </cell>
          <cell r="J564" t="str">
            <v>NL300128</v>
          </cell>
        </row>
        <row r="565">
          <cell r="D565" t="str">
            <v>Rau càng cua</v>
          </cell>
          <cell r="E565" t="str">
            <v>Kg</v>
          </cell>
          <cell r="F565">
            <v>0.7</v>
          </cell>
          <cell r="G565">
            <v>35000</v>
          </cell>
          <cell r="H565">
            <v>24500</v>
          </cell>
          <cell r="I565" t="str">
            <v/>
          </cell>
          <cell r="J565" t="str">
            <v>NL300122</v>
          </cell>
        </row>
        <row r="566">
          <cell r="D566" t="str">
            <v>Sao Nhái</v>
          </cell>
          <cell r="E566" t="str">
            <v>Kg</v>
          </cell>
          <cell r="F566">
            <v>2.7</v>
          </cell>
          <cell r="G566">
            <v>38000</v>
          </cell>
          <cell r="H566">
            <v>102600</v>
          </cell>
          <cell r="I566" t="str">
            <v/>
          </cell>
          <cell r="J566" t="str">
            <v>NL300162</v>
          </cell>
        </row>
        <row r="567">
          <cell r="D567" t="str">
            <v>Su Su</v>
          </cell>
          <cell r="E567" t="str">
            <v>Kg</v>
          </cell>
          <cell r="F567">
            <v>1</v>
          </cell>
          <cell r="G567">
            <v>22000</v>
          </cell>
          <cell r="H567">
            <v>22000</v>
          </cell>
          <cell r="I567" t="str">
            <v/>
          </cell>
          <cell r="J567" t="str">
            <v>NL300138</v>
          </cell>
        </row>
        <row r="568">
          <cell r="D568" t="str">
            <v>Xà lách búp mỹ</v>
          </cell>
          <cell r="E568" t="str">
            <v>Kg</v>
          </cell>
          <cell r="F568">
            <v>0.5</v>
          </cell>
          <cell r="G568">
            <v>65000</v>
          </cell>
          <cell r="H568">
            <v>32500</v>
          </cell>
          <cell r="I568" t="str">
            <v/>
          </cell>
          <cell r="J568" t="str">
            <v>NL300146</v>
          </cell>
        </row>
        <row r="569">
          <cell r="D569" t="str">
            <v>Xà lách lolo xanh</v>
          </cell>
          <cell r="E569" t="str">
            <v>Kg</v>
          </cell>
          <cell r="F569">
            <v>15</v>
          </cell>
          <cell r="G569">
            <v>68000</v>
          </cell>
          <cell r="H569">
            <v>1020000</v>
          </cell>
          <cell r="I569" t="str">
            <v/>
          </cell>
          <cell r="J569" t="str">
            <v>NL300145</v>
          </cell>
        </row>
        <row r="570">
          <cell r="D570" t="str">
            <v>Ngò gai</v>
          </cell>
          <cell r="E570" t="str">
            <v>Kg</v>
          </cell>
          <cell r="F570">
            <v>0.4</v>
          </cell>
          <cell r="G570">
            <v>33000</v>
          </cell>
          <cell r="H570">
            <v>13200</v>
          </cell>
          <cell r="I570" t="str">
            <v/>
          </cell>
          <cell r="J570" t="str">
            <v>NL300086</v>
          </cell>
        </row>
        <row r="571">
          <cell r="D571" t="str">
            <v>Húng lũi</v>
          </cell>
          <cell r="E571" t="str">
            <v>Kg</v>
          </cell>
          <cell r="F571">
            <v>0.5</v>
          </cell>
          <cell r="G571">
            <v>72000</v>
          </cell>
          <cell r="H571">
            <v>36000</v>
          </cell>
          <cell r="I571" t="str">
            <v/>
          </cell>
          <cell r="J571" t="str">
            <v>NL300062</v>
          </cell>
        </row>
        <row r="572">
          <cell r="D572" t="str">
            <v>Ớt hiểm đỏ</v>
          </cell>
          <cell r="E572" t="str">
            <v>Kg</v>
          </cell>
          <cell r="F572">
            <v>0.8</v>
          </cell>
          <cell r="G572">
            <v>80000</v>
          </cell>
          <cell r="H572">
            <v>64000</v>
          </cell>
          <cell r="I572" t="str">
            <v/>
          </cell>
          <cell r="J572" t="str">
            <v>NL300113</v>
          </cell>
        </row>
        <row r="573">
          <cell r="D573" t="str">
            <v>Tắc trái</v>
          </cell>
          <cell r="E573" t="str">
            <v>Kg</v>
          </cell>
          <cell r="F573">
            <v>1.1000000000000001</v>
          </cell>
          <cell r="G573">
            <v>22000</v>
          </cell>
          <cell r="H573">
            <v>24200.000000000004</v>
          </cell>
          <cell r="I573" t="str">
            <v/>
          </cell>
          <cell r="J573" t="str">
            <v>NL300119</v>
          </cell>
        </row>
        <row r="574">
          <cell r="D574" t="str">
            <v>Tắc trái</v>
          </cell>
          <cell r="E574" t="str">
            <v>Kg</v>
          </cell>
          <cell r="F574">
            <v>1.5</v>
          </cell>
          <cell r="G574">
            <v>22000</v>
          </cell>
          <cell r="H574">
            <v>33000</v>
          </cell>
          <cell r="I574" t="str">
            <v/>
          </cell>
          <cell r="J574" t="str">
            <v>NL300119</v>
          </cell>
        </row>
        <row r="575">
          <cell r="D575" t="str">
            <v>Dưa hấu</v>
          </cell>
          <cell r="E575" t="str">
            <v>Kg</v>
          </cell>
          <cell r="F575">
            <v>3.2</v>
          </cell>
          <cell r="G575">
            <v>18000</v>
          </cell>
          <cell r="H575">
            <v>57600</v>
          </cell>
          <cell r="I575" t="str">
            <v/>
          </cell>
          <cell r="J575" t="str">
            <v>NL600004</v>
          </cell>
        </row>
        <row r="576">
          <cell r="D576" t="str">
            <v>Tắc trái</v>
          </cell>
          <cell r="E576" t="str">
            <v>Kg</v>
          </cell>
          <cell r="F576">
            <v>1.9</v>
          </cell>
          <cell r="G576">
            <v>22000</v>
          </cell>
          <cell r="H576">
            <v>41800</v>
          </cell>
          <cell r="I576" t="str">
            <v/>
          </cell>
          <cell r="J576" t="str">
            <v>NL300119</v>
          </cell>
        </row>
        <row r="577">
          <cell r="D577" t="str">
            <v>Dưa hấu</v>
          </cell>
          <cell r="E577" t="str">
            <v>Kg</v>
          </cell>
          <cell r="F577">
            <v>5.4</v>
          </cell>
          <cell r="G577">
            <v>18000</v>
          </cell>
          <cell r="H577">
            <v>97200</v>
          </cell>
          <cell r="I577" t="str">
            <v/>
          </cell>
          <cell r="J577" t="str">
            <v>NL600004</v>
          </cell>
        </row>
        <row r="578">
          <cell r="D578" t="str">
            <v>Húng lũi</v>
          </cell>
          <cell r="E578" t="str">
            <v>Kg</v>
          </cell>
          <cell r="F578">
            <v>0.4</v>
          </cell>
          <cell r="G578">
            <v>72000</v>
          </cell>
          <cell r="H578">
            <v>28800</v>
          </cell>
          <cell r="I578" t="str">
            <v/>
          </cell>
          <cell r="J578" t="str">
            <v>NL300062</v>
          </cell>
        </row>
        <row r="579">
          <cell r="D579" t="str">
            <v>Bầu xanh</v>
          </cell>
          <cell r="E579" t="str">
            <v>Kg</v>
          </cell>
          <cell r="F579">
            <v>1.2</v>
          </cell>
          <cell r="G579">
            <v>26000</v>
          </cell>
          <cell r="H579">
            <v>31200</v>
          </cell>
          <cell r="I579" t="str">
            <v/>
          </cell>
          <cell r="J579" t="str">
            <v>NL300174</v>
          </cell>
        </row>
        <row r="580">
          <cell r="D580" t="str">
            <v>Chả cá</v>
          </cell>
          <cell r="E580" t="str">
            <v>Kg</v>
          </cell>
          <cell r="F580">
            <v>2</v>
          </cell>
          <cell r="G580">
            <v>112000</v>
          </cell>
          <cell r="H580">
            <v>224000</v>
          </cell>
          <cell r="I580" t="str">
            <v/>
          </cell>
          <cell r="J580" t="str">
            <v>NL410022</v>
          </cell>
        </row>
        <row r="581">
          <cell r="D581" t="str">
            <v>Mướp hương</v>
          </cell>
          <cell r="E581" t="str">
            <v>Kg</v>
          </cell>
          <cell r="F581">
            <v>1</v>
          </cell>
          <cell r="G581">
            <v>29000</v>
          </cell>
          <cell r="H581">
            <v>29000</v>
          </cell>
          <cell r="I581" t="str">
            <v/>
          </cell>
          <cell r="J581" t="str">
            <v>NL430093</v>
          </cell>
        </row>
        <row r="582">
          <cell r="D582" t="str">
            <v>Bí đỏ hồ lô</v>
          </cell>
          <cell r="E582" t="str">
            <v>Kg</v>
          </cell>
          <cell r="F582">
            <v>0.7</v>
          </cell>
          <cell r="G582">
            <v>30000</v>
          </cell>
          <cell r="H582">
            <v>21000</v>
          </cell>
          <cell r="I582" t="str">
            <v/>
          </cell>
          <cell r="J582" t="str">
            <v>NL430007</v>
          </cell>
        </row>
        <row r="583">
          <cell r="D583" t="str">
            <v>Cải ngọt</v>
          </cell>
          <cell r="E583" t="str">
            <v>Kg</v>
          </cell>
          <cell r="F583">
            <v>1.8</v>
          </cell>
          <cell r="G583">
            <v>30000</v>
          </cell>
          <cell r="H583">
            <v>54000</v>
          </cell>
          <cell r="I583" t="str">
            <v/>
          </cell>
          <cell r="J583" t="str">
            <v>NL430019</v>
          </cell>
        </row>
        <row r="584">
          <cell r="D584" t="str">
            <v>Xà lách búp mỹ</v>
          </cell>
          <cell r="E584" t="str">
            <v>Kg</v>
          </cell>
          <cell r="F584">
            <v>0.3</v>
          </cell>
          <cell r="G584">
            <v>65000</v>
          </cell>
          <cell r="H584">
            <v>19500</v>
          </cell>
          <cell r="I584" t="str">
            <v/>
          </cell>
          <cell r="J584" t="str">
            <v>NL300146</v>
          </cell>
        </row>
        <row r="585">
          <cell r="D585" t="str">
            <v>Bí đao</v>
          </cell>
          <cell r="E585" t="str">
            <v>Kg</v>
          </cell>
          <cell r="F585">
            <v>1.2</v>
          </cell>
          <cell r="G585">
            <v>30000</v>
          </cell>
          <cell r="H585">
            <v>36000</v>
          </cell>
          <cell r="I585" t="str">
            <v/>
          </cell>
          <cell r="J585" t="str">
            <v>NL430009</v>
          </cell>
        </row>
        <row r="586">
          <cell r="D586" t="str">
            <v>Bí đỏ hồ lô</v>
          </cell>
          <cell r="E586" t="str">
            <v>Kg</v>
          </cell>
          <cell r="F586">
            <v>1</v>
          </cell>
          <cell r="G586">
            <v>30000</v>
          </cell>
          <cell r="H586">
            <v>30000</v>
          </cell>
          <cell r="I586" t="str">
            <v/>
          </cell>
          <cell r="J586" t="str">
            <v>NL430007</v>
          </cell>
        </row>
        <row r="587">
          <cell r="D587" t="str">
            <v>Bầu xanh</v>
          </cell>
          <cell r="E587" t="str">
            <v>Kg</v>
          </cell>
          <cell r="F587">
            <v>2.4</v>
          </cell>
          <cell r="G587">
            <v>26000</v>
          </cell>
          <cell r="H587">
            <v>62400</v>
          </cell>
          <cell r="I587" t="str">
            <v/>
          </cell>
          <cell r="J587" t="str">
            <v>NL300174</v>
          </cell>
        </row>
        <row r="588">
          <cell r="D588" t="str">
            <v>Bó xôi (Nhà Lồng)</v>
          </cell>
          <cell r="E588" t="str">
            <v>Kg</v>
          </cell>
          <cell r="F588">
            <v>3.1</v>
          </cell>
          <cell r="G588">
            <v>58000</v>
          </cell>
          <cell r="H588">
            <v>179800</v>
          </cell>
          <cell r="I588" t="str">
            <v/>
          </cell>
          <cell r="J588" t="str">
            <v>NL300203</v>
          </cell>
        </row>
        <row r="589">
          <cell r="D589" t="str">
            <v>Cà rốt</v>
          </cell>
          <cell r="E589" t="str">
            <v>Kg</v>
          </cell>
          <cell r="F589">
            <v>4.2</v>
          </cell>
          <cell r="G589">
            <v>16000</v>
          </cell>
          <cell r="H589">
            <v>67200</v>
          </cell>
          <cell r="I589" t="str">
            <v/>
          </cell>
          <cell r="J589" t="str">
            <v>NL300027</v>
          </cell>
        </row>
        <row r="590">
          <cell r="D590" t="str">
            <v>Củ cải trắng (Loại 1)</v>
          </cell>
          <cell r="E590" t="str">
            <v>Kg</v>
          </cell>
          <cell r="F590">
            <v>0.7</v>
          </cell>
          <cell r="G590">
            <v>16000</v>
          </cell>
          <cell r="H590">
            <v>11200</v>
          </cell>
          <cell r="I590" t="str">
            <v/>
          </cell>
          <cell r="J590" t="str">
            <v>NL300033</v>
          </cell>
        </row>
        <row r="591">
          <cell r="D591" t="str">
            <v>Lá chuối</v>
          </cell>
          <cell r="E591" t="str">
            <v>Kg</v>
          </cell>
          <cell r="F591">
            <v>0.5</v>
          </cell>
          <cell r="G591">
            <v>18000</v>
          </cell>
          <cell r="H591">
            <v>9000</v>
          </cell>
          <cell r="I591" t="str">
            <v/>
          </cell>
          <cell r="J591" t="str">
            <v>NL300074</v>
          </cell>
        </row>
        <row r="592">
          <cell r="D592" t="str">
            <v>Lá Trâm Ổi</v>
          </cell>
          <cell r="E592" t="str">
            <v>Kg</v>
          </cell>
          <cell r="F592">
            <v>1</v>
          </cell>
          <cell r="G592">
            <v>38000</v>
          </cell>
          <cell r="H592">
            <v>38000</v>
          </cell>
          <cell r="I592" t="str">
            <v/>
          </cell>
          <cell r="J592" t="str">
            <v>NL300044</v>
          </cell>
        </row>
        <row r="593">
          <cell r="D593" t="str">
            <v>Mướp hương</v>
          </cell>
          <cell r="E593" t="str">
            <v>Kg</v>
          </cell>
          <cell r="F593">
            <v>2.1</v>
          </cell>
          <cell r="G593">
            <v>29000</v>
          </cell>
          <cell r="H593">
            <v>60900</v>
          </cell>
          <cell r="I593" t="str">
            <v/>
          </cell>
          <cell r="J593" t="str">
            <v>NL300088</v>
          </cell>
        </row>
        <row r="594">
          <cell r="D594" t="str">
            <v>Ớt đà lạt (đỏ)</v>
          </cell>
          <cell r="E594" t="str">
            <v>Kg</v>
          </cell>
          <cell r="F594">
            <v>0.28000000000000003</v>
          </cell>
          <cell r="G594">
            <v>56000</v>
          </cell>
          <cell r="H594">
            <v>15680.000000000002</v>
          </cell>
          <cell r="I594" t="str">
            <v/>
          </cell>
          <cell r="J594" t="str">
            <v>NL300112</v>
          </cell>
        </row>
        <row r="595">
          <cell r="D595" t="str">
            <v>Rau kinh giới</v>
          </cell>
          <cell r="E595" t="str">
            <v>Kg</v>
          </cell>
          <cell r="F595">
            <v>2.6</v>
          </cell>
          <cell r="G595">
            <v>38000</v>
          </cell>
          <cell r="H595">
            <v>98800</v>
          </cell>
          <cell r="I595" t="str">
            <v/>
          </cell>
          <cell r="J595" t="str">
            <v>NL300072</v>
          </cell>
        </row>
        <row r="596">
          <cell r="D596" t="str">
            <v>Rau muống lá</v>
          </cell>
          <cell r="E596" t="str">
            <v>Kg</v>
          </cell>
          <cell r="F596">
            <v>5</v>
          </cell>
          <cell r="G596">
            <v>26000</v>
          </cell>
          <cell r="H596">
            <v>130000</v>
          </cell>
          <cell r="I596" t="str">
            <v/>
          </cell>
          <cell r="J596" t="str">
            <v>NL300127</v>
          </cell>
        </row>
        <row r="597">
          <cell r="D597" t="str">
            <v>Xà lách lolo xanh</v>
          </cell>
          <cell r="E597" t="str">
            <v>Kg</v>
          </cell>
          <cell r="F597">
            <v>8.1999999999999993</v>
          </cell>
          <cell r="G597">
            <v>68000</v>
          </cell>
          <cell r="H597">
            <v>557600</v>
          </cell>
          <cell r="I597" t="str">
            <v/>
          </cell>
          <cell r="J597" t="str">
            <v>NL300145</v>
          </cell>
        </row>
        <row r="598">
          <cell r="D598" t="str">
            <v>Bắp cải tím</v>
          </cell>
          <cell r="E598" t="str">
            <v>Kg</v>
          </cell>
          <cell r="F598">
            <v>2.4</v>
          </cell>
          <cell r="G598">
            <v>28000</v>
          </cell>
          <cell r="H598">
            <v>67200</v>
          </cell>
          <cell r="I598" t="str">
            <v/>
          </cell>
          <cell r="J598" t="str">
            <v>NL300003</v>
          </cell>
        </row>
        <row r="599">
          <cell r="D599" t="str">
            <v>Bầu xanh</v>
          </cell>
          <cell r="E599" t="str">
            <v>Kg</v>
          </cell>
          <cell r="F599">
            <v>4</v>
          </cell>
          <cell r="G599">
            <v>26000</v>
          </cell>
          <cell r="H599">
            <v>104000</v>
          </cell>
          <cell r="I599" t="str">
            <v/>
          </cell>
          <cell r="J599" t="str">
            <v>NL300174</v>
          </cell>
        </row>
        <row r="600">
          <cell r="D600" t="str">
            <v>Bó xôi (Nhà Lồng)</v>
          </cell>
          <cell r="E600" t="str">
            <v>Kg</v>
          </cell>
          <cell r="F600">
            <v>3</v>
          </cell>
          <cell r="G600">
            <v>58000</v>
          </cell>
          <cell r="H600">
            <v>174000</v>
          </cell>
          <cell r="I600" t="str">
            <v/>
          </cell>
          <cell r="J600" t="str">
            <v>NL300203</v>
          </cell>
        </row>
        <row r="601">
          <cell r="D601" t="str">
            <v>Củ cải trắng (Loại 1)</v>
          </cell>
          <cell r="E601" t="str">
            <v>Kg</v>
          </cell>
          <cell r="F601">
            <v>1.5</v>
          </cell>
          <cell r="G601">
            <v>16000</v>
          </cell>
          <cell r="H601">
            <v>24000</v>
          </cell>
          <cell r="I601" t="str">
            <v/>
          </cell>
          <cell r="J601" t="str">
            <v>NL300033</v>
          </cell>
        </row>
        <row r="602">
          <cell r="D602" t="str">
            <v>Củ sắn</v>
          </cell>
          <cell r="E602" t="str">
            <v>Kg</v>
          </cell>
          <cell r="F602">
            <v>0.5</v>
          </cell>
          <cell r="G602">
            <v>12000</v>
          </cell>
          <cell r="H602">
            <v>6000</v>
          </cell>
          <cell r="I602" t="str">
            <v/>
          </cell>
          <cell r="J602" t="str">
            <v>NL300188</v>
          </cell>
        </row>
        <row r="603">
          <cell r="D603" t="str">
            <v>Đu đủ trái xanh</v>
          </cell>
          <cell r="E603" t="str">
            <v>Kg</v>
          </cell>
          <cell r="F603">
            <v>1</v>
          </cell>
          <cell r="G603">
            <v>9000</v>
          </cell>
          <cell r="H603">
            <v>9000</v>
          </cell>
          <cell r="I603" t="str">
            <v/>
          </cell>
          <cell r="J603" t="str">
            <v>NL300049</v>
          </cell>
        </row>
        <row r="604">
          <cell r="D604" t="str">
            <v>Húng lũi</v>
          </cell>
          <cell r="E604" t="str">
            <v>Kg</v>
          </cell>
          <cell r="F604">
            <v>0.2</v>
          </cell>
          <cell r="G604">
            <v>72000</v>
          </cell>
          <cell r="H604">
            <v>14400</v>
          </cell>
          <cell r="I604" t="str">
            <v/>
          </cell>
          <cell r="J604" t="str">
            <v>NL300062</v>
          </cell>
        </row>
        <row r="605">
          <cell r="D605" t="str">
            <v>Lá chuối</v>
          </cell>
          <cell r="E605" t="str">
            <v>Kg</v>
          </cell>
          <cell r="F605">
            <v>5</v>
          </cell>
          <cell r="G605">
            <v>18000</v>
          </cell>
          <cell r="H605">
            <v>90000</v>
          </cell>
          <cell r="I605" t="str">
            <v/>
          </cell>
          <cell r="J605" t="str">
            <v>NL300074</v>
          </cell>
        </row>
        <row r="606">
          <cell r="D606" t="str">
            <v>Lá Trâm Ổi</v>
          </cell>
          <cell r="E606" t="str">
            <v>Kg</v>
          </cell>
          <cell r="F606">
            <v>0.7</v>
          </cell>
          <cell r="G606">
            <v>38000</v>
          </cell>
          <cell r="H606">
            <v>26600</v>
          </cell>
          <cell r="I606" t="str">
            <v/>
          </cell>
          <cell r="J606" t="str">
            <v>NL300044</v>
          </cell>
        </row>
        <row r="607">
          <cell r="D607" t="str">
            <v>Nấm đông cô tươi</v>
          </cell>
          <cell r="E607" t="str">
            <v>Kg</v>
          </cell>
          <cell r="F607">
            <v>1.5</v>
          </cell>
          <cell r="G607">
            <v>150000</v>
          </cell>
          <cell r="H607">
            <v>225000</v>
          </cell>
          <cell r="I607" t="str">
            <v/>
          </cell>
          <cell r="J607" t="str">
            <v>NL300090</v>
          </cell>
        </row>
        <row r="608">
          <cell r="D608" t="str">
            <v>Ớt đà lạt (đỏ)</v>
          </cell>
          <cell r="E608" t="str">
            <v>Kg</v>
          </cell>
          <cell r="F608">
            <v>0.3</v>
          </cell>
          <cell r="G608">
            <v>56000</v>
          </cell>
          <cell r="H608">
            <v>16800</v>
          </cell>
          <cell r="I608" t="str">
            <v/>
          </cell>
          <cell r="J608" t="str">
            <v>NL300112</v>
          </cell>
        </row>
        <row r="609">
          <cell r="D609" t="str">
            <v>Sả cây</v>
          </cell>
          <cell r="E609" t="str">
            <v>Kg</v>
          </cell>
          <cell r="F609">
            <v>0.1</v>
          </cell>
          <cell r="G609">
            <v>12000</v>
          </cell>
          <cell r="H609">
            <v>1200</v>
          </cell>
          <cell r="I609" t="str">
            <v/>
          </cell>
          <cell r="J609" t="str">
            <v>NL300132</v>
          </cell>
        </row>
        <row r="610">
          <cell r="D610" t="str">
            <v>Sao Nhái</v>
          </cell>
          <cell r="E610" t="str">
            <v>Kg</v>
          </cell>
          <cell r="F610">
            <v>1</v>
          </cell>
          <cell r="G610">
            <v>38000</v>
          </cell>
          <cell r="H610">
            <v>38000</v>
          </cell>
          <cell r="I610" t="str">
            <v/>
          </cell>
          <cell r="J610" t="str">
            <v>NL300162</v>
          </cell>
        </row>
        <row r="611">
          <cell r="D611" t="str">
            <v>Tỏi Bắc lột</v>
          </cell>
          <cell r="E611" t="str">
            <v>Kg</v>
          </cell>
          <cell r="F611">
            <v>0.16</v>
          </cell>
          <cell r="G611">
            <v>90000</v>
          </cell>
          <cell r="H611">
            <v>14400</v>
          </cell>
          <cell r="I611" t="str">
            <v/>
          </cell>
          <cell r="J611" t="str">
            <v>NL300144</v>
          </cell>
        </row>
        <row r="612">
          <cell r="D612" t="str">
            <v>Xà lách lolo xanh</v>
          </cell>
          <cell r="E612" t="str">
            <v>Kg</v>
          </cell>
          <cell r="F612">
            <v>8</v>
          </cell>
          <cell r="G612">
            <v>68000</v>
          </cell>
          <cell r="H612">
            <v>544000</v>
          </cell>
          <cell r="I612" t="str">
            <v/>
          </cell>
          <cell r="J612" t="str">
            <v>NL300145</v>
          </cell>
        </row>
        <row r="613">
          <cell r="D613" t="str">
            <v>Su Su</v>
          </cell>
          <cell r="E613" t="str">
            <v>Kg</v>
          </cell>
          <cell r="F613">
            <v>0.5</v>
          </cell>
          <cell r="G613">
            <v>22000</v>
          </cell>
          <cell r="H613">
            <v>11000</v>
          </cell>
          <cell r="I613" t="str">
            <v>nv</v>
          </cell>
          <cell r="J613" t="str">
            <v>NL300138</v>
          </cell>
        </row>
        <row r="614">
          <cell r="D614" t="str">
            <v>Bắp cải trắng</v>
          </cell>
          <cell r="E614" t="str">
            <v>Kg</v>
          </cell>
          <cell r="F614">
            <v>2.5</v>
          </cell>
          <cell r="G614">
            <v>19000</v>
          </cell>
          <cell r="H614">
            <v>47500</v>
          </cell>
          <cell r="I614" t="str">
            <v/>
          </cell>
          <cell r="J614" t="str">
            <v>NL300004</v>
          </cell>
        </row>
        <row r="615">
          <cell r="D615" t="str">
            <v>Hẹ lá</v>
          </cell>
          <cell r="E615" t="str">
            <v>Kg</v>
          </cell>
          <cell r="F615">
            <v>0.7</v>
          </cell>
          <cell r="G615">
            <v>40000</v>
          </cell>
          <cell r="H615">
            <v>28000</v>
          </cell>
          <cell r="I615" t="str">
            <v/>
          </cell>
          <cell r="J615" t="str">
            <v>NL300076</v>
          </cell>
        </row>
        <row r="616">
          <cell r="D616" t="str">
            <v>Húng cây</v>
          </cell>
          <cell r="E616" t="str">
            <v>Kg</v>
          </cell>
          <cell r="F616">
            <v>0.7</v>
          </cell>
          <cell r="G616">
            <v>58000</v>
          </cell>
          <cell r="H616">
            <v>40600</v>
          </cell>
          <cell r="I616" t="str">
            <v/>
          </cell>
          <cell r="J616" t="str">
            <v>NL300063</v>
          </cell>
        </row>
        <row r="617">
          <cell r="D617" t="str">
            <v>Khoai Tây DL lớn</v>
          </cell>
          <cell r="E617" t="str">
            <v>Kg</v>
          </cell>
          <cell r="F617">
            <v>0.5</v>
          </cell>
          <cell r="G617">
            <v>20000</v>
          </cell>
          <cell r="H617">
            <v>10000</v>
          </cell>
          <cell r="I617" t="str">
            <v/>
          </cell>
          <cell r="J617" t="str">
            <v>NL300071</v>
          </cell>
        </row>
        <row r="618">
          <cell r="D618" t="str">
            <v>Lá chuối</v>
          </cell>
          <cell r="E618" t="str">
            <v>Kg</v>
          </cell>
          <cell r="F618">
            <v>4.5</v>
          </cell>
          <cell r="G618">
            <v>18000</v>
          </cell>
          <cell r="H618">
            <v>81000</v>
          </cell>
          <cell r="I618" t="str">
            <v/>
          </cell>
          <cell r="J618" t="str">
            <v>NL300074</v>
          </cell>
        </row>
        <row r="619">
          <cell r="D619" t="str">
            <v>Lá Trâm Ổi</v>
          </cell>
          <cell r="E619" t="str">
            <v>Kg</v>
          </cell>
          <cell r="F619">
            <v>0.8</v>
          </cell>
          <cell r="G619">
            <v>38000</v>
          </cell>
          <cell r="H619">
            <v>30400</v>
          </cell>
          <cell r="I619" t="str">
            <v/>
          </cell>
          <cell r="J619" t="str">
            <v>NL300044</v>
          </cell>
        </row>
        <row r="620">
          <cell r="D620" t="str">
            <v>Mướp hương</v>
          </cell>
          <cell r="E620" t="str">
            <v>Kg</v>
          </cell>
          <cell r="F620">
            <v>2.9</v>
          </cell>
          <cell r="G620">
            <v>29000</v>
          </cell>
          <cell r="H620">
            <v>84100</v>
          </cell>
          <cell r="I620" t="str">
            <v/>
          </cell>
          <cell r="J620" t="str">
            <v>NL300088</v>
          </cell>
        </row>
        <row r="621">
          <cell r="D621" t="str">
            <v>Nấm đùi gà</v>
          </cell>
          <cell r="E621" t="str">
            <v>Kg</v>
          </cell>
          <cell r="F621">
            <v>0.5</v>
          </cell>
          <cell r="G621">
            <v>45000</v>
          </cell>
          <cell r="H621">
            <v>22500</v>
          </cell>
          <cell r="I621" t="str">
            <v/>
          </cell>
          <cell r="J621" t="str">
            <v>NL300091</v>
          </cell>
        </row>
        <row r="622">
          <cell r="D622" t="str">
            <v>Ớt đà lạt (đỏ)</v>
          </cell>
          <cell r="E622" t="str">
            <v>Kg</v>
          </cell>
          <cell r="F622">
            <v>0.4</v>
          </cell>
          <cell r="G622">
            <v>56000</v>
          </cell>
          <cell r="H622">
            <v>22400</v>
          </cell>
          <cell r="I622" t="str">
            <v/>
          </cell>
          <cell r="J622" t="str">
            <v>NL300112</v>
          </cell>
        </row>
        <row r="623">
          <cell r="D623" t="str">
            <v>Ớt đà lạt (xanh)</v>
          </cell>
          <cell r="E623" t="str">
            <v>Kg</v>
          </cell>
          <cell r="F623">
            <v>0.4</v>
          </cell>
          <cell r="G623">
            <v>48000</v>
          </cell>
          <cell r="H623">
            <v>19200</v>
          </cell>
          <cell r="I623" t="str">
            <v/>
          </cell>
          <cell r="J623" t="str">
            <v>NL300153</v>
          </cell>
        </row>
        <row r="624">
          <cell r="D624" t="str">
            <v>Rau kinh giới</v>
          </cell>
          <cell r="E624" t="str">
            <v>Kg</v>
          </cell>
          <cell r="F624">
            <v>2.5</v>
          </cell>
          <cell r="G624">
            <v>38000</v>
          </cell>
          <cell r="H624">
            <v>95000</v>
          </cell>
          <cell r="I624" t="str">
            <v/>
          </cell>
          <cell r="J624" t="str">
            <v>NL300072</v>
          </cell>
        </row>
        <row r="625">
          <cell r="D625" t="str">
            <v>Xà lách lolo xanh</v>
          </cell>
          <cell r="E625" t="str">
            <v>Kg</v>
          </cell>
          <cell r="F625">
            <v>6</v>
          </cell>
          <cell r="G625">
            <v>68000</v>
          </cell>
          <cell r="H625">
            <v>408000</v>
          </cell>
          <cell r="I625" t="str">
            <v/>
          </cell>
          <cell r="J625" t="str">
            <v>NL300145</v>
          </cell>
        </row>
        <row r="626">
          <cell r="D626" t="str">
            <v>Chanh không hạt</v>
          </cell>
          <cell r="E626" t="str">
            <v>Kg</v>
          </cell>
          <cell r="F626">
            <v>1.1000000000000001</v>
          </cell>
          <cell r="G626">
            <v>22000</v>
          </cell>
          <cell r="H626">
            <v>24200.000000000004</v>
          </cell>
          <cell r="I626" t="str">
            <v/>
          </cell>
          <cell r="J626" t="str">
            <v>NL300029</v>
          </cell>
        </row>
        <row r="627">
          <cell r="D627" t="str">
            <v>Bông cải xanh</v>
          </cell>
          <cell r="E627" t="str">
            <v>Kg</v>
          </cell>
          <cell r="F627">
            <v>2.5</v>
          </cell>
          <cell r="G627">
            <v>55000</v>
          </cell>
          <cell r="H627">
            <v>137500</v>
          </cell>
          <cell r="I627" t="str">
            <v/>
          </cell>
          <cell r="J627" t="str">
            <v>NL300137</v>
          </cell>
        </row>
        <row r="628">
          <cell r="D628" t="str">
            <v>Đậu hủ miếng trắng</v>
          </cell>
          <cell r="E628" t="str">
            <v>Miếng</v>
          </cell>
          <cell r="F628">
            <v>75</v>
          </cell>
          <cell r="G628">
            <v>4000</v>
          </cell>
          <cell r="H628">
            <v>300000</v>
          </cell>
          <cell r="I628" t="str">
            <v/>
          </cell>
          <cell r="J628" t="str">
            <v>NL300037</v>
          </cell>
        </row>
        <row r="629">
          <cell r="D629" t="str">
            <v>Hành tím bắc lột</v>
          </cell>
          <cell r="E629" t="str">
            <v>Kg</v>
          </cell>
          <cell r="F629">
            <v>1.5</v>
          </cell>
          <cell r="G629">
            <v>85000</v>
          </cell>
          <cell r="H629">
            <v>127500</v>
          </cell>
          <cell r="I629" t="str">
            <v/>
          </cell>
          <cell r="J629" t="str">
            <v>NL300055</v>
          </cell>
        </row>
        <row r="630">
          <cell r="D630" t="str">
            <v>Hẹ lá</v>
          </cell>
          <cell r="E630" t="str">
            <v>Kg</v>
          </cell>
          <cell r="F630">
            <v>1.5</v>
          </cell>
          <cell r="G630">
            <v>40000</v>
          </cell>
          <cell r="H630">
            <v>60000</v>
          </cell>
          <cell r="I630" t="str">
            <v/>
          </cell>
          <cell r="J630" t="str">
            <v>NL300076</v>
          </cell>
        </row>
        <row r="631">
          <cell r="D631" t="str">
            <v>Húng cây</v>
          </cell>
          <cell r="E631" t="str">
            <v>Kg</v>
          </cell>
          <cell r="F631">
            <v>1.2</v>
          </cell>
          <cell r="G631">
            <v>58000</v>
          </cell>
          <cell r="H631">
            <v>69600</v>
          </cell>
          <cell r="I631" t="str">
            <v/>
          </cell>
          <cell r="J631" t="str">
            <v>NL300063</v>
          </cell>
        </row>
        <row r="632">
          <cell r="D632" t="str">
            <v>Lá chuối</v>
          </cell>
          <cell r="E632" t="str">
            <v>Kg</v>
          </cell>
          <cell r="F632">
            <v>6</v>
          </cell>
          <cell r="G632">
            <v>18000</v>
          </cell>
          <cell r="H632">
            <v>108000</v>
          </cell>
          <cell r="I632" t="str">
            <v/>
          </cell>
          <cell r="J632" t="str">
            <v>NL300074</v>
          </cell>
        </row>
        <row r="633">
          <cell r="D633" t="str">
            <v>Xà lách lolo xanh</v>
          </cell>
          <cell r="E633" t="str">
            <v>Kg</v>
          </cell>
          <cell r="F633">
            <v>11</v>
          </cell>
          <cell r="G633">
            <v>68000</v>
          </cell>
          <cell r="H633">
            <v>748000</v>
          </cell>
          <cell r="I633" t="str">
            <v/>
          </cell>
          <cell r="J633" t="str">
            <v>NL300145</v>
          </cell>
        </row>
        <row r="634">
          <cell r="D634" t="str">
            <v>Bắp cải tím</v>
          </cell>
          <cell r="E634" t="str">
            <v>Kg</v>
          </cell>
          <cell r="F634">
            <v>1.4</v>
          </cell>
          <cell r="G634">
            <v>28000</v>
          </cell>
          <cell r="H634">
            <v>39200</v>
          </cell>
          <cell r="I634" t="str">
            <v/>
          </cell>
          <cell r="J634" t="str">
            <v>NL300003</v>
          </cell>
        </row>
        <row r="635">
          <cell r="D635" t="str">
            <v>Bắp cải trắng</v>
          </cell>
          <cell r="E635" t="str">
            <v>Kg</v>
          </cell>
          <cell r="F635">
            <v>0.8</v>
          </cell>
          <cell r="G635">
            <v>19000</v>
          </cell>
          <cell r="H635">
            <v>15200</v>
          </cell>
          <cell r="I635" t="str">
            <v/>
          </cell>
          <cell r="J635" t="str">
            <v>NL300004</v>
          </cell>
        </row>
        <row r="636">
          <cell r="D636" t="str">
            <v>Bầu xanh</v>
          </cell>
          <cell r="E636" t="str">
            <v>Kg</v>
          </cell>
          <cell r="F636">
            <v>4.5</v>
          </cell>
          <cell r="G636">
            <v>26000</v>
          </cell>
          <cell r="H636">
            <v>117000</v>
          </cell>
          <cell r="I636" t="str">
            <v/>
          </cell>
          <cell r="J636" t="str">
            <v>NL300174</v>
          </cell>
        </row>
        <row r="637">
          <cell r="D637" t="str">
            <v>Bó xôi (Nhà Lồng)</v>
          </cell>
          <cell r="E637" t="str">
            <v>Kg</v>
          </cell>
          <cell r="F637">
            <v>3.5</v>
          </cell>
          <cell r="G637">
            <v>58000</v>
          </cell>
          <cell r="H637">
            <v>203000</v>
          </cell>
          <cell r="I637" t="str">
            <v/>
          </cell>
          <cell r="J637" t="str">
            <v>NL300203</v>
          </cell>
        </row>
        <row r="638">
          <cell r="D638" t="str">
            <v>Cà chua</v>
          </cell>
          <cell r="E638" t="str">
            <v>Kg</v>
          </cell>
          <cell r="F638">
            <v>0.5</v>
          </cell>
          <cell r="G638">
            <v>48000</v>
          </cell>
          <cell r="H638">
            <v>24000</v>
          </cell>
          <cell r="I638" t="str">
            <v/>
          </cell>
          <cell r="J638" t="str">
            <v>NL430012</v>
          </cell>
        </row>
        <row r="639">
          <cell r="D639" t="str">
            <v>Cá diêu hồng</v>
          </cell>
          <cell r="E639" t="str">
            <v>Kg</v>
          </cell>
          <cell r="F639">
            <v>2.4</v>
          </cell>
          <cell r="G639">
            <v>82000</v>
          </cell>
          <cell r="H639">
            <v>196800</v>
          </cell>
          <cell r="I639" t="str">
            <v/>
          </cell>
          <cell r="J639" t="str">
            <v>NL410008</v>
          </cell>
        </row>
        <row r="640">
          <cell r="D640" t="str">
            <v>Cá ngừ</v>
          </cell>
          <cell r="E640" t="str">
            <v>Kg</v>
          </cell>
          <cell r="F640">
            <v>1.9</v>
          </cell>
          <cell r="G640">
            <v>120000</v>
          </cell>
          <cell r="H640">
            <v>228000</v>
          </cell>
          <cell r="I640" t="str">
            <v/>
          </cell>
          <cell r="J640" t="str">
            <v>NL410011</v>
          </cell>
        </row>
        <row r="641">
          <cell r="D641" t="str">
            <v>Cần tàu</v>
          </cell>
          <cell r="E641" t="str">
            <v>Kg</v>
          </cell>
          <cell r="F641">
            <v>0.2</v>
          </cell>
          <cell r="G641">
            <v>42000</v>
          </cell>
          <cell r="H641">
            <v>8400</v>
          </cell>
          <cell r="I641" t="str">
            <v/>
          </cell>
          <cell r="J641" t="str">
            <v>NL430115</v>
          </cell>
        </row>
        <row r="642">
          <cell r="D642" t="str">
            <v>Dưa hấu</v>
          </cell>
          <cell r="E642" t="str">
            <v>Kg</v>
          </cell>
          <cell r="F642">
            <v>6.7</v>
          </cell>
          <cell r="G642">
            <v>18000</v>
          </cell>
          <cell r="H642">
            <v>120600</v>
          </cell>
          <cell r="I642" t="str">
            <v/>
          </cell>
          <cell r="J642" t="str">
            <v>NL600004</v>
          </cell>
        </row>
        <row r="643">
          <cell r="D643" t="str">
            <v>Dưa leo</v>
          </cell>
          <cell r="E643" t="str">
            <v>Kg</v>
          </cell>
          <cell r="F643">
            <v>5</v>
          </cell>
          <cell r="G643">
            <v>22000</v>
          </cell>
          <cell r="H643">
            <v>110000</v>
          </cell>
          <cell r="I643" t="str">
            <v/>
          </cell>
          <cell r="J643" t="str">
            <v>NL300048</v>
          </cell>
        </row>
        <row r="644">
          <cell r="D644" t="str">
            <v>Hành lá</v>
          </cell>
          <cell r="E644" t="str">
            <v>Kg</v>
          </cell>
          <cell r="F644">
            <v>0.3</v>
          </cell>
          <cell r="G644">
            <v>85000</v>
          </cell>
          <cell r="H644">
            <v>25500</v>
          </cell>
          <cell r="I644" t="str">
            <v/>
          </cell>
          <cell r="J644" t="str">
            <v>NL300058</v>
          </cell>
        </row>
        <row r="645">
          <cell r="D645" t="str">
            <v>Hẹ lá</v>
          </cell>
          <cell r="E645" t="str">
            <v>Kg</v>
          </cell>
          <cell r="F645">
            <v>1.2</v>
          </cell>
          <cell r="G645">
            <v>40000</v>
          </cell>
          <cell r="H645">
            <v>48000</v>
          </cell>
          <cell r="I645" t="str">
            <v/>
          </cell>
          <cell r="J645" t="str">
            <v>NL300076</v>
          </cell>
        </row>
        <row r="646">
          <cell r="D646" t="str">
            <v>Lá chuối</v>
          </cell>
          <cell r="E646" t="str">
            <v>Kg</v>
          </cell>
          <cell r="F646">
            <v>7</v>
          </cell>
          <cell r="G646">
            <v>18000</v>
          </cell>
          <cell r="H646">
            <v>126000</v>
          </cell>
          <cell r="I646" t="str">
            <v/>
          </cell>
          <cell r="J646" t="str">
            <v>NL300074</v>
          </cell>
        </row>
        <row r="647">
          <cell r="D647" t="str">
            <v>Quế vị (xá xị)</v>
          </cell>
          <cell r="E647" t="str">
            <v>Kg</v>
          </cell>
          <cell r="F647">
            <v>0.8</v>
          </cell>
          <cell r="G647">
            <v>36000</v>
          </cell>
          <cell r="H647">
            <v>28800</v>
          </cell>
          <cell r="I647" t="str">
            <v/>
          </cell>
          <cell r="J647" t="str">
            <v>NL300120</v>
          </cell>
        </row>
        <row r="648">
          <cell r="D648" t="str">
            <v>Rau muống lá</v>
          </cell>
          <cell r="E648" t="str">
            <v>Kg</v>
          </cell>
          <cell r="F648">
            <v>1</v>
          </cell>
          <cell r="G648">
            <v>26000</v>
          </cell>
          <cell r="H648">
            <v>26000</v>
          </cell>
          <cell r="I648" t="str">
            <v/>
          </cell>
          <cell r="J648" t="str">
            <v>NL300127</v>
          </cell>
        </row>
        <row r="649">
          <cell r="D649" t="str">
            <v>Bắp cải trắng</v>
          </cell>
          <cell r="E649" t="str">
            <v>Kg</v>
          </cell>
          <cell r="F649">
            <v>2.2999999999999998</v>
          </cell>
          <cell r="G649">
            <v>19000</v>
          </cell>
          <cell r="H649">
            <v>43700</v>
          </cell>
          <cell r="I649" t="str">
            <v/>
          </cell>
          <cell r="J649" t="str">
            <v>NL300004</v>
          </cell>
        </row>
        <row r="650">
          <cell r="D650" t="str">
            <v>Bầu xanh</v>
          </cell>
          <cell r="E650" t="str">
            <v>Kg</v>
          </cell>
          <cell r="F650">
            <v>6.4</v>
          </cell>
          <cell r="G650">
            <v>26000</v>
          </cell>
          <cell r="H650">
            <v>166400</v>
          </cell>
          <cell r="I650" t="str">
            <v/>
          </cell>
          <cell r="J650" t="str">
            <v>NL300174</v>
          </cell>
        </row>
        <row r="651">
          <cell r="D651" t="str">
            <v>Bó xôi (Nhà Lồng)</v>
          </cell>
          <cell r="E651" t="str">
            <v>Kg</v>
          </cell>
          <cell r="F651">
            <v>3.6</v>
          </cell>
          <cell r="G651">
            <v>58000</v>
          </cell>
          <cell r="H651">
            <v>208800</v>
          </cell>
          <cell r="I651" t="str">
            <v/>
          </cell>
          <cell r="J651" t="str">
            <v>NL300203</v>
          </cell>
        </row>
        <row r="652">
          <cell r="D652" t="str">
            <v>Củ Gừng</v>
          </cell>
          <cell r="E652" t="str">
            <v>Kg</v>
          </cell>
          <cell r="F652">
            <v>0.4</v>
          </cell>
          <cell r="G652">
            <v>38000</v>
          </cell>
          <cell r="H652">
            <v>15200</v>
          </cell>
          <cell r="I652" t="str">
            <v/>
          </cell>
          <cell r="J652" t="str">
            <v>NL300054</v>
          </cell>
        </row>
        <row r="653">
          <cell r="D653" t="str">
            <v>Hành tây</v>
          </cell>
          <cell r="E653" t="str">
            <v>Kg</v>
          </cell>
          <cell r="F653">
            <v>1.4</v>
          </cell>
          <cell r="G653">
            <v>13000</v>
          </cell>
          <cell r="H653">
            <v>18200</v>
          </cell>
          <cell r="I653" t="str">
            <v/>
          </cell>
          <cell r="J653" t="str">
            <v>NL300059</v>
          </cell>
        </row>
        <row r="654">
          <cell r="D654" t="str">
            <v>Kèo nèo</v>
          </cell>
          <cell r="E654" t="str">
            <v>Kg</v>
          </cell>
          <cell r="F654">
            <v>0.2</v>
          </cell>
          <cell r="G654">
            <v>30000</v>
          </cell>
          <cell r="H654">
            <v>6000</v>
          </cell>
          <cell r="I654" t="str">
            <v/>
          </cell>
          <cell r="J654" t="str">
            <v>NL300067</v>
          </cell>
        </row>
        <row r="655">
          <cell r="D655" t="str">
            <v>Lá chuối</v>
          </cell>
          <cell r="E655" t="str">
            <v>Kg</v>
          </cell>
          <cell r="F655">
            <v>7.8</v>
          </cell>
          <cell r="G655">
            <v>18000</v>
          </cell>
          <cell r="H655">
            <v>140400</v>
          </cell>
          <cell r="I655" t="str">
            <v/>
          </cell>
          <cell r="J655" t="str">
            <v>NL300074</v>
          </cell>
        </row>
        <row r="656">
          <cell r="D656" t="str">
            <v>Lá Giang (kg)</v>
          </cell>
          <cell r="E656" t="str">
            <v>Kg</v>
          </cell>
          <cell r="F656">
            <v>0.45</v>
          </cell>
          <cell r="G656">
            <v>85000</v>
          </cell>
          <cell r="H656">
            <v>38250</v>
          </cell>
          <cell r="I656" t="str">
            <v/>
          </cell>
          <cell r="J656" t="str">
            <v>NL300173</v>
          </cell>
        </row>
        <row r="657">
          <cell r="D657" t="str">
            <v>Lá lốt</v>
          </cell>
          <cell r="E657" t="str">
            <v>Kg</v>
          </cell>
          <cell r="F657">
            <v>1.1000000000000001</v>
          </cell>
          <cell r="G657">
            <v>30000</v>
          </cell>
          <cell r="H657">
            <v>33000</v>
          </cell>
          <cell r="I657" t="str">
            <v/>
          </cell>
          <cell r="J657" t="str">
            <v>NL300077</v>
          </cell>
        </row>
        <row r="658">
          <cell r="D658" t="str">
            <v>Ớt đà lạt (vàng)</v>
          </cell>
          <cell r="E658" t="str">
            <v>Kg</v>
          </cell>
          <cell r="F658">
            <v>0.3</v>
          </cell>
          <cell r="G658">
            <v>56000</v>
          </cell>
          <cell r="H658">
            <v>16800</v>
          </cell>
          <cell r="I658" t="str">
            <v/>
          </cell>
          <cell r="J658" t="str">
            <v>NL300152</v>
          </cell>
        </row>
        <row r="659">
          <cell r="D659" t="str">
            <v>Rau tía tô</v>
          </cell>
          <cell r="E659" t="str">
            <v>Kg</v>
          </cell>
          <cell r="F659">
            <v>0.9</v>
          </cell>
          <cell r="G659">
            <v>38000</v>
          </cell>
          <cell r="H659">
            <v>34200</v>
          </cell>
          <cell r="I659" t="str">
            <v/>
          </cell>
          <cell r="J659" t="str">
            <v>NL300140</v>
          </cell>
        </row>
        <row r="660">
          <cell r="D660" t="str">
            <v>Su Su</v>
          </cell>
          <cell r="E660" t="str">
            <v>Kg</v>
          </cell>
          <cell r="F660">
            <v>1.1000000000000001</v>
          </cell>
          <cell r="G660">
            <v>22000</v>
          </cell>
          <cell r="H660">
            <v>24200.000000000004</v>
          </cell>
          <cell r="I660" t="str">
            <v/>
          </cell>
          <cell r="J660" t="str">
            <v>NL300138</v>
          </cell>
        </row>
        <row r="661">
          <cell r="D661" t="str">
            <v>Xà lách lolo xanh</v>
          </cell>
          <cell r="E661" t="str">
            <v>Kg</v>
          </cell>
          <cell r="F661">
            <v>13</v>
          </cell>
          <cell r="G661">
            <v>68000</v>
          </cell>
          <cell r="H661">
            <v>884000</v>
          </cell>
          <cell r="I661" t="str">
            <v/>
          </cell>
          <cell r="J661" t="str">
            <v>NL300145</v>
          </cell>
        </row>
        <row r="662">
          <cell r="D662" t="str">
            <v>Cà rốt</v>
          </cell>
          <cell r="E662" t="str">
            <v>Kg</v>
          </cell>
          <cell r="F662">
            <v>4.8</v>
          </cell>
          <cell r="G662">
            <v>16000</v>
          </cell>
          <cell r="H662">
            <v>76800</v>
          </cell>
          <cell r="I662" t="str">
            <v/>
          </cell>
          <cell r="J662" t="str">
            <v>NL300027</v>
          </cell>
        </row>
        <row r="663">
          <cell r="D663" t="str">
            <v>Củ cải trắng (Loại 1)</v>
          </cell>
          <cell r="E663" t="str">
            <v>Kg</v>
          </cell>
          <cell r="F663">
            <v>0.8</v>
          </cell>
          <cell r="G663">
            <v>16000</v>
          </cell>
          <cell r="H663">
            <v>12800</v>
          </cell>
          <cell r="I663" t="str">
            <v/>
          </cell>
          <cell r="J663" t="str">
            <v>NL300033</v>
          </cell>
        </row>
        <row r="664">
          <cell r="D664" t="str">
            <v>Dưa leo</v>
          </cell>
          <cell r="E664" t="str">
            <v>Kg</v>
          </cell>
          <cell r="F664">
            <v>4.2</v>
          </cell>
          <cell r="G664">
            <v>22000</v>
          </cell>
          <cell r="H664">
            <v>92400</v>
          </cell>
          <cell r="I664" t="str">
            <v/>
          </cell>
          <cell r="J664" t="str">
            <v>NL300048</v>
          </cell>
        </row>
        <row r="665">
          <cell r="D665" t="str">
            <v>Lá chuối</v>
          </cell>
          <cell r="E665" t="str">
            <v>Kg</v>
          </cell>
          <cell r="F665">
            <v>7.2</v>
          </cell>
          <cell r="G665">
            <v>18000</v>
          </cell>
          <cell r="H665">
            <v>129600</v>
          </cell>
          <cell r="I665" t="str">
            <v/>
          </cell>
          <cell r="J665" t="str">
            <v>NL300074</v>
          </cell>
        </row>
        <row r="666">
          <cell r="D666" t="str">
            <v>Ớt đà lạt (xanh)</v>
          </cell>
          <cell r="E666" t="str">
            <v>Kg</v>
          </cell>
          <cell r="F666">
            <v>0.1</v>
          </cell>
          <cell r="G666">
            <v>48000</v>
          </cell>
          <cell r="H666">
            <v>4800</v>
          </cell>
          <cell r="I666" t="str">
            <v/>
          </cell>
          <cell r="J666" t="str">
            <v>NL300153</v>
          </cell>
        </row>
        <row r="667">
          <cell r="D667" t="str">
            <v>Quế vị (xá xị)</v>
          </cell>
          <cell r="E667" t="str">
            <v>Kg</v>
          </cell>
          <cell r="F667">
            <v>1.5</v>
          </cell>
          <cell r="G667">
            <v>36000</v>
          </cell>
          <cell r="H667">
            <v>54000</v>
          </cell>
          <cell r="I667" t="str">
            <v/>
          </cell>
          <cell r="J667" t="str">
            <v>NL300120</v>
          </cell>
        </row>
        <row r="668">
          <cell r="D668" t="str">
            <v>Tỏi lột</v>
          </cell>
          <cell r="E668" t="str">
            <v>Kg</v>
          </cell>
          <cell r="F668">
            <v>0.5</v>
          </cell>
          <cell r="G668">
            <v>55000</v>
          </cell>
          <cell r="H668">
            <v>27500</v>
          </cell>
          <cell r="I668" t="str">
            <v/>
          </cell>
          <cell r="J668" t="str">
            <v>NL300142</v>
          </cell>
        </row>
        <row r="669">
          <cell r="D669" t="str">
            <v>Bắp cải tím</v>
          </cell>
          <cell r="E669" t="str">
            <v>Kg</v>
          </cell>
          <cell r="F669">
            <v>1.9</v>
          </cell>
          <cell r="G669">
            <v>28000</v>
          </cell>
          <cell r="H669">
            <v>53200</v>
          </cell>
          <cell r="I669" t="str">
            <v/>
          </cell>
          <cell r="J669" t="str">
            <v>NL300003</v>
          </cell>
        </row>
        <row r="670">
          <cell r="D670" t="str">
            <v>Củ cải trắng (Loại 1)</v>
          </cell>
          <cell r="E670" t="str">
            <v>Kg</v>
          </cell>
          <cell r="F670">
            <v>1.6</v>
          </cell>
          <cell r="G670">
            <v>16000</v>
          </cell>
          <cell r="H670">
            <v>25600</v>
          </cell>
          <cell r="I670" t="str">
            <v/>
          </cell>
          <cell r="J670" t="str">
            <v>NL300033</v>
          </cell>
        </row>
        <row r="671">
          <cell r="D671" t="str">
            <v>Kèo nèo</v>
          </cell>
          <cell r="E671" t="str">
            <v>Kg</v>
          </cell>
          <cell r="F671">
            <v>0.1</v>
          </cell>
          <cell r="G671">
            <v>30000</v>
          </cell>
          <cell r="H671">
            <v>3000</v>
          </cell>
          <cell r="I671" t="str">
            <v/>
          </cell>
          <cell r="J671" t="str">
            <v>NL300067</v>
          </cell>
        </row>
        <row r="672">
          <cell r="D672" t="str">
            <v>Khoai Tây DL lớn</v>
          </cell>
          <cell r="E672" t="str">
            <v>Kg</v>
          </cell>
          <cell r="F672">
            <v>0.8</v>
          </cell>
          <cell r="G672">
            <v>20000</v>
          </cell>
          <cell r="H672">
            <v>16000</v>
          </cell>
          <cell r="I672" t="str">
            <v/>
          </cell>
          <cell r="J672" t="str">
            <v>NL300071</v>
          </cell>
        </row>
        <row r="673">
          <cell r="D673" t="str">
            <v>Nấm kim châm tươi</v>
          </cell>
          <cell r="E673" t="str">
            <v>Kg</v>
          </cell>
          <cell r="F673">
            <v>2.4</v>
          </cell>
          <cell r="G673">
            <v>45000</v>
          </cell>
          <cell r="H673">
            <v>108000</v>
          </cell>
          <cell r="I673" t="str">
            <v/>
          </cell>
          <cell r="J673" t="str">
            <v>NL300096</v>
          </cell>
        </row>
        <row r="674">
          <cell r="D674" t="str">
            <v>Xoài Keo</v>
          </cell>
          <cell r="E674" t="str">
            <v>Kg</v>
          </cell>
          <cell r="F674">
            <v>0.75</v>
          </cell>
          <cell r="G674">
            <v>25000</v>
          </cell>
          <cell r="H674">
            <v>18750</v>
          </cell>
          <cell r="I674" t="str">
            <v/>
          </cell>
          <cell r="J674" t="str">
            <v>NL300150</v>
          </cell>
        </row>
        <row r="675">
          <cell r="D675" t="str">
            <v>Bắp chuối bào</v>
          </cell>
          <cell r="E675" t="str">
            <v>Kg</v>
          </cell>
          <cell r="F675">
            <v>0.7</v>
          </cell>
          <cell r="G675">
            <v>34000</v>
          </cell>
          <cell r="H675">
            <v>23800</v>
          </cell>
          <cell r="I675" t="str">
            <v/>
          </cell>
          <cell r="J675" t="str">
            <v>NL300060</v>
          </cell>
        </row>
        <row r="676">
          <cell r="D676" t="str">
            <v>Bông cải xanh</v>
          </cell>
          <cell r="E676" t="str">
            <v>Kg</v>
          </cell>
          <cell r="F676">
            <v>3</v>
          </cell>
          <cell r="G676">
            <v>55000</v>
          </cell>
          <cell r="H676">
            <v>165000</v>
          </cell>
          <cell r="I676" t="str">
            <v/>
          </cell>
          <cell r="J676" t="str">
            <v>NL300137</v>
          </cell>
        </row>
        <row r="677">
          <cell r="D677" t="str">
            <v>Cà chua</v>
          </cell>
          <cell r="E677" t="str">
            <v>Kg</v>
          </cell>
          <cell r="F677">
            <v>8</v>
          </cell>
          <cell r="G677">
            <v>48000</v>
          </cell>
          <cell r="H677">
            <v>384000</v>
          </cell>
          <cell r="I677" t="str">
            <v/>
          </cell>
          <cell r="J677" t="str">
            <v>NL300013</v>
          </cell>
        </row>
        <row r="678">
          <cell r="D678" t="str">
            <v>Cà chua bi</v>
          </cell>
          <cell r="E678" t="str">
            <v>Kg</v>
          </cell>
          <cell r="F678">
            <v>2.5</v>
          </cell>
          <cell r="G678">
            <v>56000</v>
          </cell>
          <cell r="H678">
            <v>140000</v>
          </cell>
          <cell r="I678" t="str">
            <v/>
          </cell>
          <cell r="J678" t="str">
            <v>NL300014</v>
          </cell>
        </row>
        <row r="679">
          <cell r="D679" t="str">
            <v>Củ cải trắng (Loại 1)</v>
          </cell>
          <cell r="E679" t="str">
            <v>Kg</v>
          </cell>
          <cell r="F679">
            <v>2.5</v>
          </cell>
          <cell r="G679">
            <v>16000</v>
          </cell>
          <cell r="H679">
            <v>40000</v>
          </cell>
          <cell r="I679" t="str">
            <v/>
          </cell>
          <cell r="J679" t="str">
            <v>NL300033</v>
          </cell>
        </row>
        <row r="680">
          <cell r="D680" t="str">
            <v>Củ sắn</v>
          </cell>
          <cell r="E680" t="str">
            <v>Kg</v>
          </cell>
          <cell r="F680">
            <v>1.2</v>
          </cell>
          <cell r="G680">
            <v>12000</v>
          </cell>
          <cell r="H680">
            <v>14400</v>
          </cell>
          <cell r="I680" t="str">
            <v/>
          </cell>
          <cell r="J680" t="str">
            <v>NL300188</v>
          </cell>
        </row>
        <row r="681">
          <cell r="D681" t="str">
            <v>Đậu bắp</v>
          </cell>
          <cell r="E681" t="str">
            <v>Kg</v>
          </cell>
          <cell r="F681">
            <v>2.5</v>
          </cell>
          <cell r="G681">
            <v>55000</v>
          </cell>
          <cell r="H681">
            <v>137500</v>
          </cell>
          <cell r="I681" t="str">
            <v/>
          </cell>
          <cell r="J681" t="str">
            <v>NL300038</v>
          </cell>
        </row>
        <row r="682">
          <cell r="D682" t="str">
            <v>Đậu hủ miếng trắng</v>
          </cell>
          <cell r="E682" t="str">
            <v>Miếng</v>
          </cell>
          <cell r="F682">
            <v>120</v>
          </cell>
          <cell r="G682">
            <v>4000</v>
          </cell>
          <cell r="H682">
            <v>480000</v>
          </cell>
          <cell r="I682" t="str">
            <v/>
          </cell>
          <cell r="J682" t="str">
            <v>NL300037</v>
          </cell>
        </row>
        <row r="683">
          <cell r="D683" t="str">
            <v>Đu đủ trái xanh</v>
          </cell>
          <cell r="E683" t="str">
            <v>Kg</v>
          </cell>
          <cell r="F683">
            <v>1.8</v>
          </cell>
          <cell r="G683">
            <v>9000</v>
          </cell>
          <cell r="H683">
            <v>16200</v>
          </cell>
          <cell r="I683" t="str">
            <v/>
          </cell>
          <cell r="J683" t="str">
            <v>NL300049</v>
          </cell>
        </row>
        <row r="684">
          <cell r="D684" t="str">
            <v>Dưa leo</v>
          </cell>
          <cell r="E684" t="str">
            <v>Kg</v>
          </cell>
          <cell r="F684">
            <v>8</v>
          </cell>
          <cell r="G684">
            <v>22000</v>
          </cell>
          <cell r="H684">
            <v>176000</v>
          </cell>
          <cell r="I684" t="str">
            <v/>
          </cell>
          <cell r="J684" t="str">
            <v>NL300048</v>
          </cell>
        </row>
        <row r="685">
          <cell r="D685" t="str">
            <v>Hành lá</v>
          </cell>
          <cell r="E685" t="str">
            <v>Kg</v>
          </cell>
          <cell r="F685">
            <v>1.6</v>
          </cell>
          <cell r="G685">
            <v>85000</v>
          </cell>
          <cell r="H685">
            <v>136000</v>
          </cell>
          <cell r="I685" t="str">
            <v/>
          </cell>
          <cell r="J685" t="str">
            <v>NL300058</v>
          </cell>
        </row>
        <row r="686">
          <cell r="D686" t="str">
            <v>Hành tây</v>
          </cell>
          <cell r="E686" t="str">
            <v>Kg</v>
          </cell>
          <cell r="F686">
            <v>2</v>
          </cell>
          <cell r="G686">
            <v>13000</v>
          </cell>
          <cell r="H686">
            <v>26000</v>
          </cell>
          <cell r="I686" t="str">
            <v/>
          </cell>
          <cell r="J686" t="str">
            <v>NL300059</v>
          </cell>
        </row>
        <row r="687">
          <cell r="D687" t="str">
            <v>Khổ qua</v>
          </cell>
          <cell r="E687" t="str">
            <v>Kg</v>
          </cell>
          <cell r="F687">
            <v>2</v>
          </cell>
          <cell r="G687">
            <v>35000</v>
          </cell>
          <cell r="H687">
            <v>70000</v>
          </cell>
          <cell r="I687" t="str">
            <v/>
          </cell>
          <cell r="J687" t="str">
            <v>NL300089</v>
          </cell>
        </row>
        <row r="688">
          <cell r="D688" t="str">
            <v>Lá cây nhíp (lá mè)</v>
          </cell>
          <cell r="E688" t="str">
            <v>Kg</v>
          </cell>
          <cell r="F688">
            <v>0.8</v>
          </cell>
          <cell r="G688">
            <v>80000</v>
          </cell>
          <cell r="H688">
            <v>64000</v>
          </cell>
          <cell r="I688" t="str">
            <v/>
          </cell>
          <cell r="J688" t="str">
            <v>NL300080</v>
          </cell>
        </row>
        <row r="689">
          <cell r="D689" t="str">
            <v>Lá chuối</v>
          </cell>
          <cell r="E689" t="str">
            <v>Kg</v>
          </cell>
          <cell r="F689">
            <v>12</v>
          </cell>
          <cell r="G689">
            <v>18000</v>
          </cell>
          <cell r="H689">
            <v>216000</v>
          </cell>
          <cell r="I689" t="str">
            <v/>
          </cell>
          <cell r="J689" t="str">
            <v>NL300074</v>
          </cell>
        </row>
        <row r="690">
          <cell r="D690" t="str">
            <v>Mướp hương</v>
          </cell>
          <cell r="E690" t="str">
            <v>Kg</v>
          </cell>
          <cell r="F690">
            <v>8</v>
          </cell>
          <cell r="G690">
            <v>29000</v>
          </cell>
          <cell r="H690">
            <v>232000</v>
          </cell>
          <cell r="I690" t="str">
            <v/>
          </cell>
          <cell r="J690" t="str">
            <v>NL300088</v>
          </cell>
        </row>
        <row r="691">
          <cell r="D691" t="str">
            <v>Nấm đông cô tươi</v>
          </cell>
          <cell r="E691" t="str">
            <v>Kg</v>
          </cell>
          <cell r="F691">
            <v>2</v>
          </cell>
          <cell r="G691">
            <v>150000</v>
          </cell>
          <cell r="H691">
            <v>300000</v>
          </cell>
          <cell r="I691" t="str">
            <v/>
          </cell>
          <cell r="J691" t="str">
            <v>NL300090</v>
          </cell>
        </row>
        <row r="692">
          <cell r="D692" t="str">
            <v>Ớt đà lạt (đỏ)</v>
          </cell>
          <cell r="E692" t="str">
            <v>Kg</v>
          </cell>
          <cell r="F692">
            <v>0.5</v>
          </cell>
          <cell r="G692">
            <v>56000</v>
          </cell>
          <cell r="H692">
            <v>28000</v>
          </cell>
          <cell r="I692" t="str">
            <v/>
          </cell>
          <cell r="J692" t="str">
            <v>NL300112</v>
          </cell>
        </row>
        <row r="693">
          <cell r="D693" t="str">
            <v>Ớt đà lạt (vàng)</v>
          </cell>
          <cell r="E693" t="str">
            <v>Kg</v>
          </cell>
          <cell r="F693">
            <v>0.5</v>
          </cell>
          <cell r="G693">
            <v>56000</v>
          </cell>
          <cell r="H693">
            <v>28000</v>
          </cell>
          <cell r="I693" t="str">
            <v/>
          </cell>
          <cell r="J693" t="str">
            <v>NL300152</v>
          </cell>
        </row>
        <row r="694">
          <cell r="D694" t="str">
            <v>Ớt đà lạt (xanh)</v>
          </cell>
          <cell r="E694" t="str">
            <v>Kg</v>
          </cell>
          <cell r="F694">
            <v>0.5</v>
          </cell>
          <cell r="G694">
            <v>48000</v>
          </cell>
          <cell r="H694">
            <v>24000</v>
          </cell>
          <cell r="I694" t="str">
            <v/>
          </cell>
          <cell r="J694" t="str">
            <v>NL300153</v>
          </cell>
        </row>
        <row r="695">
          <cell r="D695" t="str">
            <v>Rau kinh giới</v>
          </cell>
          <cell r="E695" t="str">
            <v>Kg</v>
          </cell>
          <cell r="F695">
            <v>5.5</v>
          </cell>
          <cell r="G695">
            <v>38000</v>
          </cell>
          <cell r="H695">
            <v>209000</v>
          </cell>
          <cell r="I695" t="str">
            <v/>
          </cell>
          <cell r="J695" t="str">
            <v>NL300072</v>
          </cell>
        </row>
        <row r="696">
          <cell r="D696" t="str">
            <v>Rau tía tô</v>
          </cell>
          <cell r="E696" t="str">
            <v>Kg</v>
          </cell>
          <cell r="F696">
            <v>1.5</v>
          </cell>
          <cell r="G696">
            <v>38000</v>
          </cell>
          <cell r="H696">
            <v>57000</v>
          </cell>
          <cell r="I696" t="str">
            <v/>
          </cell>
          <cell r="J696" t="str">
            <v>NL300140</v>
          </cell>
        </row>
        <row r="697">
          <cell r="D697" t="str">
            <v>Sao Nhái</v>
          </cell>
          <cell r="E697" t="str">
            <v>Kg</v>
          </cell>
          <cell r="F697">
            <v>3</v>
          </cell>
          <cell r="G697">
            <v>38000</v>
          </cell>
          <cell r="H697">
            <v>114000</v>
          </cell>
          <cell r="I697" t="str">
            <v/>
          </cell>
          <cell r="J697" t="str">
            <v>NL300162</v>
          </cell>
        </row>
        <row r="698">
          <cell r="D698" t="str">
            <v>Tỏi Bắc lột</v>
          </cell>
          <cell r="E698" t="str">
            <v>Kg</v>
          </cell>
          <cell r="F698">
            <v>0.25</v>
          </cell>
          <cell r="G698">
            <v>90000</v>
          </cell>
          <cell r="H698">
            <v>22500</v>
          </cell>
          <cell r="I698" t="str">
            <v/>
          </cell>
          <cell r="J698" t="str">
            <v>NL300144</v>
          </cell>
        </row>
        <row r="699">
          <cell r="D699" t="str">
            <v>Xà lách búp mỹ</v>
          </cell>
          <cell r="E699" t="str">
            <v>Kg</v>
          </cell>
          <cell r="F699">
            <v>0.45</v>
          </cell>
          <cell r="G699">
            <v>65000</v>
          </cell>
          <cell r="H699">
            <v>29250</v>
          </cell>
          <cell r="I699" t="str">
            <v/>
          </cell>
          <cell r="J699" t="str">
            <v>NL300146</v>
          </cell>
        </row>
        <row r="700">
          <cell r="D700" t="str">
            <v>Bắp cải tím</v>
          </cell>
          <cell r="E700" t="str">
            <v>Kg</v>
          </cell>
          <cell r="F700">
            <v>2.6</v>
          </cell>
          <cell r="G700">
            <v>28000</v>
          </cell>
          <cell r="H700">
            <v>72800</v>
          </cell>
          <cell r="I700" t="str">
            <v/>
          </cell>
          <cell r="J700" t="str">
            <v>NL300003</v>
          </cell>
        </row>
        <row r="701">
          <cell r="D701" t="str">
            <v>Bắp cải trắng</v>
          </cell>
          <cell r="E701" t="str">
            <v>Kg</v>
          </cell>
          <cell r="F701">
            <v>3.8</v>
          </cell>
          <cell r="G701">
            <v>19000</v>
          </cell>
          <cell r="H701">
            <v>72200</v>
          </cell>
          <cell r="I701" t="str">
            <v/>
          </cell>
          <cell r="J701" t="str">
            <v>NL300004</v>
          </cell>
        </row>
        <row r="702">
          <cell r="D702" t="str">
            <v>Bông cải xanh</v>
          </cell>
          <cell r="E702" t="str">
            <v>Kg</v>
          </cell>
          <cell r="F702">
            <v>3.8</v>
          </cell>
          <cell r="G702">
            <v>55000</v>
          </cell>
          <cell r="H702">
            <v>209000</v>
          </cell>
          <cell r="I702" t="str">
            <v/>
          </cell>
          <cell r="J702" t="str">
            <v>NL300137</v>
          </cell>
        </row>
        <row r="703">
          <cell r="D703" t="str">
            <v>Cà chua</v>
          </cell>
          <cell r="E703" t="str">
            <v>Kg</v>
          </cell>
          <cell r="F703">
            <v>6</v>
          </cell>
          <cell r="G703">
            <v>48000</v>
          </cell>
          <cell r="H703">
            <v>288000</v>
          </cell>
          <cell r="I703" t="str">
            <v/>
          </cell>
          <cell r="J703" t="str">
            <v>NL300013</v>
          </cell>
        </row>
        <row r="704">
          <cell r="D704" t="str">
            <v>Củ cải trắng (Loại 1)</v>
          </cell>
          <cell r="E704" t="str">
            <v>Kg</v>
          </cell>
          <cell r="F704">
            <v>2.9</v>
          </cell>
          <cell r="G704">
            <v>16000</v>
          </cell>
          <cell r="H704">
            <v>46400</v>
          </cell>
          <cell r="I704" t="str">
            <v/>
          </cell>
          <cell r="J704" t="str">
            <v>NL300033</v>
          </cell>
        </row>
        <row r="705">
          <cell r="D705" t="str">
            <v>Đậu bắp</v>
          </cell>
          <cell r="E705" t="str">
            <v>Kg</v>
          </cell>
          <cell r="F705">
            <v>3</v>
          </cell>
          <cell r="G705">
            <v>55000</v>
          </cell>
          <cell r="H705">
            <v>165000</v>
          </cell>
          <cell r="I705" t="str">
            <v/>
          </cell>
          <cell r="J705" t="str">
            <v>NL300038</v>
          </cell>
        </row>
        <row r="706">
          <cell r="D706" t="str">
            <v>Đu đủ trái xanh</v>
          </cell>
          <cell r="E706" t="str">
            <v>Kg</v>
          </cell>
          <cell r="F706">
            <v>2.4</v>
          </cell>
          <cell r="G706">
            <v>9000</v>
          </cell>
          <cell r="H706">
            <v>21600</v>
          </cell>
          <cell r="I706" t="str">
            <v/>
          </cell>
          <cell r="J706" t="str">
            <v>NL300049</v>
          </cell>
        </row>
        <row r="707">
          <cell r="D707" t="str">
            <v>Hành tây</v>
          </cell>
          <cell r="E707" t="str">
            <v>Kg</v>
          </cell>
          <cell r="F707">
            <v>1.7</v>
          </cell>
          <cell r="G707">
            <v>13000</v>
          </cell>
          <cell r="H707">
            <v>22100</v>
          </cell>
          <cell r="I707" t="str">
            <v/>
          </cell>
          <cell r="J707" t="str">
            <v>NL300059</v>
          </cell>
        </row>
        <row r="708">
          <cell r="D708" t="str">
            <v>Khổ qua</v>
          </cell>
          <cell r="E708" t="str">
            <v>Kg</v>
          </cell>
          <cell r="F708">
            <v>2.1</v>
          </cell>
          <cell r="G708">
            <v>35000</v>
          </cell>
          <cell r="H708">
            <v>73500</v>
          </cell>
          <cell r="I708" t="str">
            <v/>
          </cell>
          <cell r="J708" t="str">
            <v>NL300089</v>
          </cell>
        </row>
        <row r="709">
          <cell r="D709" t="str">
            <v>Lá cây nhíp (lá mè)</v>
          </cell>
          <cell r="E709" t="str">
            <v>Kg</v>
          </cell>
          <cell r="F709">
            <v>1</v>
          </cell>
          <cell r="G709">
            <v>80000</v>
          </cell>
          <cell r="H709">
            <v>80000</v>
          </cell>
          <cell r="I709" t="str">
            <v/>
          </cell>
          <cell r="J709" t="str">
            <v>NL300080</v>
          </cell>
        </row>
        <row r="710">
          <cell r="D710" t="str">
            <v>Lá chuối</v>
          </cell>
          <cell r="E710" t="str">
            <v>Kg</v>
          </cell>
          <cell r="F710">
            <v>14</v>
          </cell>
          <cell r="G710">
            <v>18000</v>
          </cell>
          <cell r="H710">
            <v>252000</v>
          </cell>
          <cell r="I710" t="str">
            <v/>
          </cell>
          <cell r="J710" t="str">
            <v>NL300074</v>
          </cell>
        </row>
        <row r="711">
          <cell r="D711" t="str">
            <v>Nấm kim châm tươi</v>
          </cell>
          <cell r="E711" t="str">
            <v>Kg</v>
          </cell>
          <cell r="F711">
            <v>4.2</v>
          </cell>
          <cell r="G711">
            <v>45000</v>
          </cell>
          <cell r="H711">
            <v>189000</v>
          </cell>
          <cell r="I711" t="str">
            <v/>
          </cell>
          <cell r="J711" t="str">
            <v>NL300096</v>
          </cell>
        </row>
        <row r="712">
          <cell r="D712" t="str">
            <v>Ngò gai</v>
          </cell>
          <cell r="E712" t="str">
            <v>Kg</v>
          </cell>
          <cell r="F712">
            <v>0.7</v>
          </cell>
          <cell r="G712">
            <v>33000</v>
          </cell>
          <cell r="H712">
            <v>23100</v>
          </cell>
          <cell r="I712" t="str">
            <v/>
          </cell>
          <cell r="J712" t="str">
            <v>NL300086</v>
          </cell>
        </row>
        <row r="713">
          <cell r="D713" t="str">
            <v>Ớt đà lạt (đỏ)</v>
          </cell>
          <cell r="E713" t="str">
            <v>Kg</v>
          </cell>
          <cell r="F713">
            <v>0.54</v>
          </cell>
          <cell r="G713">
            <v>56000</v>
          </cell>
          <cell r="H713">
            <v>30240.000000000004</v>
          </cell>
          <cell r="I713" t="str">
            <v/>
          </cell>
          <cell r="J713" t="str">
            <v>NL300112</v>
          </cell>
        </row>
        <row r="714">
          <cell r="D714" t="str">
            <v>Rau muống lá</v>
          </cell>
          <cell r="E714" t="str">
            <v>Kg</v>
          </cell>
          <cell r="F714">
            <v>5.7</v>
          </cell>
          <cell r="G714">
            <v>26000</v>
          </cell>
          <cell r="H714">
            <v>148200</v>
          </cell>
          <cell r="I714" t="str">
            <v/>
          </cell>
          <cell r="J714" t="str">
            <v>NL300127</v>
          </cell>
        </row>
        <row r="715">
          <cell r="D715" t="str">
            <v>Tỏi Bắc lột</v>
          </cell>
          <cell r="E715" t="str">
            <v>Kg</v>
          </cell>
          <cell r="F715">
            <v>0.5</v>
          </cell>
          <cell r="G715">
            <v>90000</v>
          </cell>
          <cell r="H715">
            <v>45000</v>
          </cell>
          <cell r="I715" t="str">
            <v/>
          </cell>
          <cell r="J715" t="str">
            <v>NL300144</v>
          </cell>
        </row>
        <row r="716">
          <cell r="D716" t="str">
            <v>Xà lách búp mỹ</v>
          </cell>
          <cell r="E716" t="str">
            <v>Kg</v>
          </cell>
          <cell r="F716">
            <v>0.35</v>
          </cell>
          <cell r="G716">
            <v>65000</v>
          </cell>
          <cell r="H716">
            <v>22750</v>
          </cell>
          <cell r="I716" t="str">
            <v/>
          </cell>
          <cell r="J716" t="str">
            <v>NL300146</v>
          </cell>
        </row>
        <row r="717">
          <cell r="D717" t="str">
            <v>Xà lách lolo tím</v>
          </cell>
          <cell r="E717" t="str">
            <v>Kg</v>
          </cell>
          <cell r="F717">
            <v>0.35</v>
          </cell>
          <cell r="G717">
            <v>95000</v>
          </cell>
          <cell r="H717">
            <v>33250</v>
          </cell>
          <cell r="I717" t="str">
            <v/>
          </cell>
          <cell r="J717" t="str">
            <v>NL300148</v>
          </cell>
        </row>
        <row r="718">
          <cell r="D718" t="str">
            <v>Xoài Keo</v>
          </cell>
          <cell r="E718" t="str">
            <v>Kg</v>
          </cell>
          <cell r="F718">
            <v>0.62</v>
          </cell>
          <cell r="G718">
            <v>25000</v>
          </cell>
          <cell r="H718">
            <v>15500</v>
          </cell>
          <cell r="I718" t="str">
            <v/>
          </cell>
          <cell r="J718" t="str">
            <v>NL300150</v>
          </cell>
        </row>
        <row r="719">
          <cell r="D719" t="str">
            <v>Chanh không hạt</v>
          </cell>
          <cell r="E719" t="str">
            <v>Kg</v>
          </cell>
          <cell r="F719">
            <v>1.4</v>
          </cell>
          <cell r="G719">
            <v>22000</v>
          </cell>
          <cell r="H719">
            <v>30799.999999999996</v>
          </cell>
          <cell r="I719" t="str">
            <v/>
          </cell>
          <cell r="J719" t="str">
            <v>NL300029</v>
          </cell>
        </row>
        <row r="720">
          <cell r="D720" t="str">
            <v>Dưa hấu</v>
          </cell>
          <cell r="E720" t="str">
            <v>Kg</v>
          </cell>
          <cell r="F720">
            <v>7</v>
          </cell>
          <cell r="G720">
            <v>18000</v>
          </cell>
          <cell r="H720">
            <v>126000</v>
          </cell>
          <cell r="I720" t="str">
            <v/>
          </cell>
          <cell r="J720" t="str">
            <v>NL600004</v>
          </cell>
        </row>
        <row r="721">
          <cell r="D721" t="str">
            <v>Ớt hiểm đỏ</v>
          </cell>
          <cell r="E721" t="str">
            <v>Kg</v>
          </cell>
          <cell r="F721">
            <v>1.8</v>
          </cell>
          <cell r="G721">
            <v>80000</v>
          </cell>
          <cell r="H721">
            <v>144000</v>
          </cell>
          <cell r="I721" t="str">
            <v/>
          </cell>
          <cell r="J721" t="str">
            <v>NL300113</v>
          </cell>
        </row>
        <row r="722">
          <cell r="D722" t="str">
            <v>Tắc trái</v>
          </cell>
          <cell r="E722" t="str">
            <v>Kg</v>
          </cell>
          <cell r="F722">
            <v>3.5</v>
          </cell>
          <cell r="G722">
            <v>22000</v>
          </cell>
          <cell r="H722">
            <v>77000</v>
          </cell>
          <cell r="I722" t="str">
            <v/>
          </cell>
          <cell r="J722" t="str">
            <v>NL300119</v>
          </cell>
        </row>
        <row r="723">
          <cell r="D723" t="str">
            <v>Dưa hấu</v>
          </cell>
          <cell r="E723" t="str">
            <v>Kg</v>
          </cell>
          <cell r="F723">
            <v>3.1</v>
          </cell>
          <cell r="G723">
            <v>18000</v>
          </cell>
          <cell r="H723">
            <v>55800</v>
          </cell>
          <cell r="I723" t="str">
            <v/>
          </cell>
          <cell r="J723" t="str">
            <v>NL600004</v>
          </cell>
        </row>
        <row r="724">
          <cell r="D724" t="str">
            <v>Ớt hiểm đỏ</v>
          </cell>
          <cell r="E724" t="str">
            <v>Kg</v>
          </cell>
          <cell r="F724">
            <v>0.7</v>
          </cell>
          <cell r="G724">
            <v>80000</v>
          </cell>
          <cell r="H724">
            <v>56000</v>
          </cell>
          <cell r="I724" t="str">
            <v/>
          </cell>
          <cell r="J724" t="str">
            <v>NL300113</v>
          </cell>
        </row>
        <row r="725">
          <cell r="D725" t="str">
            <v>Dưa hấu</v>
          </cell>
          <cell r="E725" t="str">
            <v>Kg</v>
          </cell>
          <cell r="F725">
            <v>6.3</v>
          </cell>
          <cell r="G725">
            <v>18000</v>
          </cell>
          <cell r="H725">
            <v>113400</v>
          </cell>
          <cell r="I725" t="str">
            <v/>
          </cell>
          <cell r="J725" t="str">
            <v>NL600004</v>
          </cell>
        </row>
        <row r="726">
          <cell r="D726" t="str">
            <v>Ớt hiểm đỏ</v>
          </cell>
          <cell r="E726" t="str">
            <v>Kg</v>
          </cell>
          <cell r="F726">
            <v>2.8</v>
          </cell>
          <cell r="G726">
            <v>80000</v>
          </cell>
          <cell r="H726">
            <v>224000</v>
          </cell>
          <cell r="I726" t="str">
            <v/>
          </cell>
          <cell r="J726" t="str">
            <v>NL300113</v>
          </cell>
        </row>
        <row r="727">
          <cell r="D727" t="str">
            <v>Dưa hấu</v>
          </cell>
          <cell r="E727" t="str">
            <v>Kg</v>
          </cell>
          <cell r="F727">
            <v>15.5</v>
          </cell>
          <cell r="G727">
            <v>18000</v>
          </cell>
          <cell r="H727">
            <v>279000</v>
          </cell>
          <cell r="I727" t="str">
            <v/>
          </cell>
          <cell r="J727" t="str">
            <v>NL600004</v>
          </cell>
        </row>
        <row r="728">
          <cell r="D728" t="str">
            <v>Ớt hiểm đỏ</v>
          </cell>
          <cell r="E728" t="str">
            <v>Kg</v>
          </cell>
          <cell r="F728">
            <v>1.6</v>
          </cell>
          <cell r="G728">
            <v>80000</v>
          </cell>
          <cell r="H728">
            <v>128000</v>
          </cell>
          <cell r="I728" t="str">
            <v/>
          </cell>
          <cell r="J728" t="str">
            <v>NL300113</v>
          </cell>
        </row>
        <row r="729">
          <cell r="D729" t="str">
            <v>Khoai mỡ</v>
          </cell>
          <cell r="E729" t="str">
            <v>Kg</v>
          </cell>
          <cell r="F729">
            <v>1.9</v>
          </cell>
          <cell r="G729">
            <v>35000</v>
          </cell>
          <cell r="H729">
            <v>66500</v>
          </cell>
          <cell r="I729" t="str">
            <v/>
          </cell>
          <cell r="J729" t="str">
            <v>NL430065</v>
          </cell>
        </row>
        <row r="730">
          <cell r="D730" t="str">
            <v>Cà rốt</v>
          </cell>
          <cell r="E730" t="str">
            <v>Kg</v>
          </cell>
          <cell r="F730">
            <v>0.5</v>
          </cell>
          <cell r="G730">
            <v>16000</v>
          </cell>
          <cell r="H730">
            <v>8000</v>
          </cell>
          <cell r="I730" t="str">
            <v/>
          </cell>
          <cell r="J730" t="str">
            <v>NL430026</v>
          </cell>
        </row>
        <row r="731">
          <cell r="D731" t="str">
            <v>Củ cải trắng (Loại 1)</v>
          </cell>
          <cell r="E731" t="str">
            <v>Kg</v>
          </cell>
          <cell r="F731">
            <v>0.5</v>
          </cell>
          <cell r="G731">
            <v>16000</v>
          </cell>
          <cell r="H731">
            <v>8000</v>
          </cell>
          <cell r="I731" t="str">
            <v/>
          </cell>
          <cell r="J731" t="str">
            <v>NL430031</v>
          </cell>
        </row>
        <row r="732">
          <cell r="D732" t="str">
            <v>Củ dền lớn</v>
          </cell>
          <cell r="E732" t="str">
            <v>Kg</v>
          </cell>
          <cell r="F732">
            <v>0.5</v>
          </cell>
          <cell r="G732">
            <v>26000</v>
          </cell>
          <cell r="H732">
            <v>13000</v>
          </cell>
          <cell r="I732" t="str">
            <v/>
          </cell>
          <cell r="J732" t="str">
            <v>NL430033</v>
          </cell>
        </row>
        <row r="733">
          <cell r="D733" t="str">
            <v>Khoai Tây DL lớn</v>
          </cell>
          <cell r="E733" t="str">
            <v>Kg</v>
          </cell>
          <cell r="F733">
            <v>0.5</v>
          </cell>
          <cell r="G733">
            <v>20000</v>
          </cell>
          <cell r="H733">
            <v>10000</v>
          </cell>
          <cell r="I733" t="str">
            <v/>
          </cell>
          <cell r="J733" t="str">
            <v>NL430067</v>
          </cell>
        </row>
        <row r="734">
          <cell r="D734" t="str">
            <v>Cải thảo</v>
          </cell>
          <cell r="E734" t="str">
            <v>Kg</v>
          </cell>
          <cell r="F734">
            <v>1.5</v>
          </cell>
          <cell r="G734">
            <v>18000</v>
          </cell>
          <cell r="H734">
            <v>27000</v>
          </cell>
          <cell r="I734" t="str">
            <v/>
          </cell>
          <cell r="J734" t="str">
            <v>NL430020</v>
          </cell>
        </row>
        <row r="735">
          <cell r="D735" t="str">
            <v>Khoai mỡ</v>
          </cell>
          <cell r="E735" t="str">
            <v>Kg</v>
          </cell>
          <cell r="F735">
            <v>2</v>
          </cell>
          <cell r="G735">
            <v>35000</v>
          </cell>
          <cell r="H735">
            <v>70000</v>
          </cell>
          <cell r="I735" t="str">
            <v/>
          </cell>
          <cell r="J735" t="str">
            <v>NL430065</v>
          </cell>
        </row>
        <row r="736">
          <cell r="D736" t="str">
            <v>Su Su</v>
          </cell>
          <cell r="E736" t="str">
            <v>Kg</v>
          </cell>
          <cell r="F736">
            <v>0.5</v>
          </cell>
          <cell r="G736">
            <v>22000</v>
          </cell>
          <cell r="H736">
            <v>11000</v>
          </cell>
          <cell r="I736" t="str">
            <v/>
          </cell>
          <cell r="J736" t="str">
            <v>NL430132</v>
          </cell>
        </row>
        <row r="737">
          <cell r="D737" t="str">
            <v>Trứng vịt</v>
          </cell>
          <cell r="E737" t="str">
            <v>Quả</v>
          </cell>
          <cell r="F737">
            <v>20</v>
          </cell>
          <cell r="G737">
            <v>4000</v>
          </cell>
          <cell r="H737">
            <v>80000</v>
          </cell>
          <cell r="I737" t="str">
            <v/>
          </cell>
          <cell r="J737" t="str">
            <v>NL410106</v>
          </cell>
        </row>
        <row r="738">
          <cell r="D738" t="str">
            <v>Bạc hà</v>
          </cell>
          <cell r="E738" t="str">
            <v>Kg</v>
          </cell>
          <cell r="F738">
            <v>0.3</v>
          </cell>
          <cell r="G738">
            <v>16000</v>
          </cell>
          <cell r="H738">
            <v>4800</v>
          </cell>
          <cell r="I738" t="str">
            <v/>
          </cell>
          <cell r="J738" t="str">
            <v>NL430043</v>
          </cell>
        </row>
        <row r="739">
          <cell r="D739" t="str">
            <v>Cá Ba sa</v>
          </cell>
          <cell r="E739" t="str">
            <v>Kg</v>
          </cell>
          <cell r="F739">
            <v>3</v>
          </cell>
          <cell r="G739">
            <v>82000</v>
          </cell>
          <cell r="H739">
            <v>246000</v>
          </cell>
          <cell r="I739" t="str">
            <v/>
          </cell>
          <cell r="J739" t="str">
            <v>NL410018</v>
          </cell>
        </row>
        <row r="740">
          <cell r="D740" t="str">
            <v>Đậu bắp</v>
          </cell>
          <cell r="E740" t="str">
            <v>Kg</v>
          </cell>
          <cell r="F740">
            <v>0.3</v>
          </cell>
          <cell r="G740">
            <v>55000</v>
          </cell>
          <cell r="H740">
            <v>16500</v>
          </cell>
          <cell r="I740" t="str">
            <v/>
          </cell>
          <cell r="J740" t="str">
            <v>NL430037</v>
          </cell>
        </row>
        <row r="741">
          <cell r="D741" t="str">
            <v>Giá tươi</v>
          </cell>
          <cell r="E741" t="str">
            <v>Kg</v>
          </cell>
          <cell r="F741">
            <v>0.3</v>
          </cell>
          <cell r="G741">
            <v>9000</v>
          </cell>
          <cell r="H741">
            <v>2700</v>
          </cell>
          <cell r="I741" t="str">
            <v/>
          </cell>
          <cell r="J741" t="str">
            <v>NL430051</v>
          </cell>
        </row>
        <row r="742">
          <cell r="D742" t="str">
            <v>Tỏi Bắc lột</v>
          </cell>
          <cell r="E742" t="str">
            <v>Kg</v>
          </cell>
          <cell r="F742">
            <v>0.2</v>
          </cell>
          <cell r="G742">
            <v>90000</v>
          </cell>
          <cell r="H742">
            <v>18000</v>
          </cell>
          <cell r="I742" t="str">
            <v/>
          </cell>
          <cell r="J742" t="str">
            <v>NL300144</v>
          </cell>
        </row>
        <row r="743">
          <cell r="D743" t="str">
            <v>Bún bò</v>
          </cell>
          <cell r="E743" t="str">
            <v>Kg</v>
          </cell>
          <cell r="F743">
            <v>5</v>
          </cell>
          <cell r="G743">
            <v>12000</v>
          </cell>
          <cell r="H743">
            <v>60000</v>
          </cell>
          <cell r="I743" t="str">
            <v/>
          </cell>
          <cell r="J743" t="str">
            <v>NL430197</v>
          </cell>
        </row>
        <row r="744">
          <cell r="D744" t="str">
            <v>Giá tươi</v>
          </cell>
          <cell r="E744" t="str">
            <v>Kg</v>
          </cell>
          <cell r="F744">
            <v>0.5</v>
          </cell>
          <cell r="G744">
            <v>9000</v>
          </cell>
          <cell r="H744">
            <v>4500</v>
          </cell>
          <cell r="I744" t="str">
            <v/>
          </cell>
          <cell r="J744" t="str">
            <v>NL430051</v>
          </cell>
        </row>
        <row r="745">
          <cell r="D745" t="str">
            <v>Rau má nhỏ</v>
          </cell>
          <cell r="E745" t="str">
            <v>Kg</v>
          </cell>
          <cell r="F745">
            <v>0.5</v>
          </cell>
          <cell r="G745">
            <v>45000</v>
          </cell>
          <cell r="H745">
            <v>22500</v>
          </cell>
          <cell r="I745" t="str">
            <v/>
          </cell>
          <cell r="J745" t="str">
            <v>NL430120</v>
          </cell>
        </row>
        <row r="746">
          <cell r="D746" t="str">
            <v>Bí đao</v>
          </cell>
          <cell r="E746" t="str">
            <v>Kg</v>
          </cell>
          <cell r="F746">
            <v>1.5</v>
          </cell>
          <cell r="G746">
            <v>30000</v>
          </cell>
          <cell r="H746">
            <v>45000</v>
          </cell>
          <cell r="I746" t="str">
            <v/>
          </cell>
          <cell r="J746" t="str">
            <v>NL430009</v>
          </cell>
        </row>
        <row r="747">
          <cell r="D747" t="str">
            <v>Bí đỏ hồ lô</v>
          </cell>
          <cell r="E747" t="str">
            <v>Kg</v>
          </cell>
          <cell r="F747">
            <v>1.6</v>
          </cell>
          <cell r="G747">
            <v>30000</v>
          </cell>
          <cell r="H747">
            <v>48000</v>
          </cell>
          <cell r="I747" t="str">
            <v/>
          </cell>
          <cell r="J747" t="str">
            <v>NL430007</v>
          </cell>
        </row>
        <row r="748">
          <cell r="D748" t="str">
            <v>Cá hường</v>
          </cell>
          <cell r="E748" t="str">
            <v>Kg</v>
          </cell>
          <cell r="F748">
            <v>2</v>
          </cell>
          <cell r="G748">
            <v>93000</v>
          </cell>
          <cell r="H748">
            <v>186000</v>
          </cell>
          <cell r="I748" t="str">
            <v/>
          </cell>
          <cell r="J748" t="str">
            <v>NL410117</v>
          </cell>
        </row>
        <row r="749">
          <cell r="D749" t="str">
            <v>Đậu hủ miếng trắng</v>
          </cell>
          <cell r="E749" t="str">
            <v>Miếng</v>
          </cell>
          <cell r="F749">
            <v>10</v>
          </cell>
          <cell r="G749">
            <v>4000</v>
          </cell>
          <cell r="H749">
            <v>40000</v>
          </cell>
          <cell r="I749" t="str">
            <v/>
          </cell>
          <cell r="J749" t="str">
            <v>NL430040</v>
          </cell>
        </row>
        <row r="750">
          <cell r="D750" t="str">
            <v>Khổ qua</v>
          </cell>
          <cell r="E750" t="str">
            <v>Kg</v>
          </cell>
          <cell r="F750">
            <v>3</v>
          </cell>
          <cell r="G750">
            <v>35000</v>
          </cell>
          <cell r="H750">
            <v>105000</v>
          </cell>
          <cell r="I750" t="str">
            <v/>
          </cell>
          <cell r="J750" t="str">
            <v>NL430092</v>
          </cell>
        </row>
        <row r="751">
          <cell r="D751" t="str">
            <v>Xà lách son nhỏ</v>
          </cell>
          <cell r="E751" t="str">
            <v>Kg</v>
          </cell>
          <cell r="F751">
            <v>1.5</v>
          </cell>
          <cell r="G751">
            <v>72000</v>
          </cell>
          <cell r="H751">
            <v>108000</v>
          </cell>
          <cell r="I751" t="str">
            <v/>
          </cell>
          <cell r="J751" t="str">
            <v>NL430158</v>
          </cell>
        </row>
        <row r="752">
          <cell r="D752" t="str">
            <v>Sả cây</v>
          </cell>
          <cell r="E752" t="str">
            <v>Kg</v>
          </cell>
          <cell r="F752">
            <v>0.1</v>
          </cell>
          <cell r="G752">
            <v>12000</v>
          </cell>
          <cell r="H752">
            <v>1200</v>
          </cell>
          <cell r="I752" t="str">
            <v/>
          </cell>
          <cell r="J752" t="str">
            <v>NL430128</v>
          </cell>
        </row>
        <row r="753">
          <cell r="D753" t="str">
            <v>Bắp cải trắng</v>
          </cell>
          <cell r="E753" t="str">
            <v>Kg</v>
          </cell>
          <cell r="F753">
            <v>0.7</v>
          </cell>
          <cell r="G753">
            <v>19000</v>
          </cell>
          <cell r="H753">
            <v>13300</v>
          </cell>
          <cell r="I753" t="str">
            <v/>
          </cell>
          <cell r="J753" t="str">
            <v>NL300004</v>
          </cell>
        </row>
        <row r="754">
          <cell r="D754" t="str">
            <v>Cà chua bi</v>
          </cell>
          <cell r="E754" t="str">
            <v>Kg</v>
          </cell>
          <cell r="F754">
            <v>0.4</v>
          </cell>
          <cell r="G754">
            <v>56000</v>
          </cell>
          <cell r="H754">
            <v>22400</v>
          </cell>
          <cell r="I754" t="str">
            <v/>
          </cell>
          <cell r="J754" t="str">
            <v>NL300014</v>
          </cell>
        </row>
        <row r="755">
          <cell r="D755" t="str">
            <v>Đậu hủ miếng trắng</v>
          </cell>
          <cell r="E755" t="str">
            <v>Miếng</v>
          </cell>
          <cell r="F755">
            <v>15</v>
          </cell>
          <cell r="G755">
            <v>4000</v>
          </cell>
          <cell r="H755">
            <v>60000</v>
          </cell>
          <cell r="I755" t="str">
            <v/>
          </cell>
          <cell r="J755" t="str">
            <v>NL300037</v>
          </cell>
        </row>
        <row r="756">
          <cell r="D756" t="str">
            <v>Dưa leo</v>
          </cell>
          <cell r="E756" t="str">
            <v>Kg</v>
          </cell>
          <cell r="F756">
            <v>2.2000000000000002</v>
          </cell>
          <cell r="G756">
            <v>22000</v>
          </cell>
          <cell r="H756">
            <v>48400.000000000007</v>
          </cell>
          <cell r="I756" t="str">
            <v/>
          </cell>
          <cell r="J756" t="str">
            <v>NL300048</v>
          </cell>
        </row>
        <row r="757">
          <cell r="D757" t="str">
            <v>Lá cây nhíp (lá mè)</v>
          </cell>
          <cell r="E757" t="str">
            <v>Kg</v>
          </cell>
          <cell r="F757">
            <v>0.1</v>
          </cell>
          <cell r="G757">
            <v>80000</v>
          </cell>
          <cell r="H757">
            <v>8000</v>
          </cell>
          <cell r="I757" t="str">
            <v/>
          </cell>
          <cell r="J757" t="str">
            <v>NL300080</v>
          </cell>
        </row>
        <row r="758">
          <cell r="D758" t="str">
            <v>Lá cóc</v>
          </cell>
          <cell r="E758" t="str">
            <v>Kg</v>
          </cell>
          <cell r="F758">
            <v>1.2</v>
          </cell>
          <cell r="G758">
            <v>32000</v>
          </cell>
          <cell r="H758">
            <v>38400</v>
          </cell>
          <cell r="I758" t="str">
            <v/>
          </cell>
          <cell r="J758" t="str">
            <v>NL300043</v>
          </cell>
        </row>
        <row r="759">
          <cell r="D759" t="str">
            <v>Nấm kim châm tươi</v>
          </cell>
          <cell r="E759" t="str">
            <v>Kg</v>
          </cell>
          <cell r="F759">
            <v>1.2</v>
          </cell>
          <cell r="G759">
            <v>45000</v>
          </cell>
          <cell r="H759">
            <v>54000</v>
          </cell>
          <cell r="I759" t="str">
            <v/>
          </cell>
          <cell r="J759" t="str">
            <v>NL300096</v>
          </cell>
        </row>
        <row r="760">
          <cell r="D760" t="str">
            <v>Rau kinh giới</v>
          </cell>
          <cell r="E760" t="str">
            <v>Kg</v>
          </cell>
          <cell r="F760">
            <v>1.5</v>
          </cell>
          <cell r="G760">
            <v>38000</v>
          </cell>
          <cell r="H760">
            <v>57000</v>
          </cell>
          <cell r="I760" t="str">
            <v/>
          </cell>
          <cell r="J760" t="str">
            <v>NL300072</v>
          </cell>
        </row>
        <row r="761">
          <cell r="D761" t="str">
            <v>Rau muống lá</v>
          </cell>
          <cell r="E761" t="str">
            <v>Kg</v>
          </cell>
          <cell r="F761">
            <v>1.8</v>
          </cell>
          <cell r="G761">
            <v>26000</v>
          </cell>
          <cell r="H761">
            <v>46800</v>
          </cell>
          <cell r="I761" t="str">
            <v/>
          </cell>
          <cell r="J761" t="str">
            <v>NL300127</v>
          </cell>
        </row>
        <row r="762">
          <cell r="D762" t="str">
            <v>Xà lách lolo xanh</v>
          </cell>
          <cell r="E762" t="str">
            <v>Kg</v>
          </cell>
          <cell r="F762">
            <v>8.5</v>
          </cell>
          <cell r="G762">
            <v>68000</v>
          </cell>
          <cell r="H762">
            <v>578000</v>
          </cell>
          <cell r="I762" t="str">
            <v/>
          </cell>
          <cell r="J762" t="str">
            <v>NL300145</v>
          </cell>
        </row>
        <row r="763">
          <cell r="D763" t="str">
            <v>Bầu xanh</v>
          </cell>
          <cell r="E763" t="str">
            <v>Kg</v>
          </cell>
          <cell r="F763">
            <v>1.7</v>
          </cell>
          <cell r="G763">
            <v>26000</v>
          </cell>
          <cell r="H763">
            <v>44200</v>
          </cell>
          <cell r="I763" t="str">
            <v/>
          </cell>
          <cell r="J763" t="str">
            <v>NL300174</v>
          </cell>
        </row>
        <row r="764">
          <cell r="D764" t="str">
            <v>Bông cải xanh</v>
          </cell>
          <cell r="E764" t="str">
            <v>Kg</v>
          </cell>
          <cell r="F764">
            <v>0.7</v>
          </cell>
          <cell r="G764">
            <v>55000</v>
          </cell>
          <cell r="H764">
            <v>38500</v>
          </cell>
          <cell r="I764" t="str">
            <v/>
          </cell>
          <cell r="J764" t="str">
            <v>NL300137</v>
          </cell>
        </row>
        <row r="765">
          <cell r="D765" t="str">
            <v>Cà rốt</v>
          </cell>
          <cell r="E765" t="str">
            <v>Kg</v>
          </cell>
          <cell r="F765">
            <v>1</v>
          </cell>
          <cell r="G765">
            <v>16000</v>
          </cell>
          <cell r="H765">
            <v>16000</v>
          </cell>
          <cell r="I765" t="str">
            <v/>
          </cell>
          <cell r="J765" t="str">
            <v>NL300027</v>
          </cell>
        </row>
        <row r="766">
          <cell r="D766" t="str">
            <v>Dưa leo</v>
          </cell>
          <cell r="E766" t="str">
            <v>Kg</v>
          </cell>
          <cell r="F766">
            <v>1.6</v>
          </cell>
          <cell r="G766">
            <v>22000</v>
          </cell>
          <cell r="H766">
            <v>35200</v>
          </cell>
          <cell r="I766" t="str">
            <v/>
          </cell>
          <cell r="J766" t="str">
            <v>NL300048</v>
          </cell>
        </row>
        <row r="767">
          <cell r="D767" t="str">
            <v>Hành tím bắc lột</v>
          </cell>
          <cell r="E767" t="str">
            <v>Kg</v>
          </cell>
          <cell r="F767">
            <v>0.3</v>
          </cell>
          <cell r="G767">
            <v>85000</v>
          </cell>
          <cell r="H767">
            <v>25500</v>
          </cell>
          <cell r="I767" t="str">
            <v/>
          </cell>
          <cell r="J767" t="str">
            <v>NL300055</v>
          </cell>
        </row>
        <row r="768">
          <cell r="D768" t="str">
            <v>Húng cây</v>
          </cell>
          <cell r="E768" t="str">
            <v>Kg</v>
          </cell>
          <cell r="F768">
            <v>0.9</v>
          </cell>
          <cell r="G768">
            <v>58000</v>
          </cell>
          <cell r="H768">
            <v>52200</v>
          </cell>
          <cell r="I768" t="str">
            <v/>
          </cell>
          <cell r="J768" t="str">
            <v>NL300063</v>
          </cell>
        </row>
        <row r="769">
          <cell r="D769" t="str">
            <v>Lá chuối</v>
          </cell>
          <cell r="E769" t="str">
            <v>Kg</v>
          </cell>
          <cell r="F769">
            <v>2.2999999999999998</v>
          </cell>
          <cell r="G769">
            <v>18000</v>
          </cell>
          <cell r="H769">
            <v>41400</v>
          </cell>
          <cell r="I769" t="str">
            <v/>
          </cell>
          <cell r="J769" t="str">
            <v>NL300074</v>
          </cell>
        </row>
        <row r="770">
          <cell r="D770" t="str">
            <v>Lá cóc</v>
          </cell>
          <cell r="E770" t="str">
            <v>Kg</v>
          </cell>
          <cell r="F770">
            <v>1.3</v>
          </cell>
          <cell r="G770">
            <v>32000</v>
          </cell>
          <cell r="H770">
            <v>41600</v>
          </cell>
          <cell r="I770" t="str">
            <v/>
          </cell>
          <cell r="J770" t="str">
            <v>NL300043</v>
          </cell>
        </row>
        <row r="771">
          <cell r="D771" t="str">
            <v>Lá lốt</v>
          </cell>
          <cell r="E771" t="str">
            <v>Kg</v>
          </cell>
          <cell r="F771">
            <v>0.4</v>
          </cell>
          <cell r="G771">
            <v>30000</v>
          </cell>
          <cell r="H771">
            <v>12000</v>
          </cell>
          <cell r="I771" t="str">
            <v/>
          </cell>
          <cell r="J771" t="str">
            <v>NL300077</v>
          </cell>
        </row>
        <row r="772">
          <cell r="D772" t="str">
            <v>Lá Trâm Ổi</v>
          </cell>
          <cell r="E772" t="str">
            <v>Kg</v>
          </cell>
          <cell r="F772">
            <v>1.3</v>
          </cell>
          <cell r="G772">
            <v>38000</v>
          </cell>
          <cell r="H772">
            <v>49400</v>
          </cell>
          <cell r="I772" t="str">
            <v/>
          </cell>
          <cell r="J772" t="str">
            <v>NL300044</v>
          </cell>
        </row>
        <row r="773">
          <cell r="D773" t="str">
            <v>Nấm đông cô tươi</v>
          </cell>
          <cell r="E773" t="str">
            <v>Kg</v>
          </cell>
          <cell r="F773">
            <v>0.9</v>
          </cell>
          <cell r="G773">
            <v>150000</v>
          </cell>
          <cell r="H773">
            <v>135000</v>
          </cell>
          <cell r="I773" t="str">
            <v/>
          </cell>
          <cell r="J773" t="str">
            <v>NL300090</v>
          </cell>
        </row>
        <row r="774">
          <cell r="D774" t="str">
            <v>Rau kinh giới</v>
          </cell>
          <cell r="E774" t="str">
            <v>Kg</v>
          </cell>
          <cell r="F774">
            <v>1.3</v>
          </cell>
          <cell r="G774">
            <v>38000</v>
          </cell>
          <cell r="H774">
            <v>49400</v>
          </cell>
          <cell r="I774" t="str">
            <v/>
          </cell>
          <cell r="J774" t="str">
            <v>NL300072</v>
          </cell>
        </row>
        <row r="775">
          <cell r="D775" t="str">
            <v>Tỏi lột</v>
          </cell>
          <cell r="E775" t="str">
            <v>Kg</v>
          </cell>
          <cell r="F775">
            <v>0.3</v>
          </cell>
          <cell r="G775">
            <v>55000</v>
          </cell>
          <cell r="H775">
            <v>16500</v>
          </cell>
          <cell r="I775" t="str">
            <v/>
          </cell>
          <cell r="J775" t="str">
            <v>NL300142</v>
          </cell>
        </row>
        <row r="776">
          <cell r="D776" t="str">
            <v>Xà lách lolo xanh</v>
          </cell>
          <cell r="E776" t="str">
            <v>Kg</v>
          </cell>
          <cell r="F776">
            <v>7.5</v>
          </cell>
          <cell r="G776">
            <v>68000</v>
          </cell>
          <cell r="H776">
            <v>510000</v>
          </cell>
          <cell r="I776" t="str">
            <v/>
          </cell>
          <cell r="J776" t="str">
            <v>NL300145</v>
          </cell>
        </row>
        <row r="777">
          <cell r="D777" t="str">
            <v>Bông cải xanh</v>
          </cell>
          <cell r="E777" t="str">
            <v>Kg</v>
          </cell>
          <cell r="F777">
            <v>0.9</v>
          </cell>
          <cell r="G777">
            <v>55000</v>
          </cell>
          <cell r="H777">
            <v>49500</v>
          </cell>
          <cell r="I777" t="str">
            <v/>
          </cell>
          <cell r="J777" t="str">
            <v>NL300137</v>
          </cell>
        </row>
        <row r="778">
          <cell r="D778" t="str">
            <v>Dưa leo</v>
          </cell>
          <cell r="E778" t="str">
            <v>Kg</v>
          </cell>
          <cell r="F778">
            <v>2.5</v>
          </cell>
          <cell r="G778">
            <v>22000</v>
          </cell>
          <cell r="H778">
            <v>55000</v>
          </cell>
          <cell r="I778" t="str">
            <v/>
          </cell>
          <cell r="J778" t="str">
            <v>NL300048</v>
          </cell>
        </row>
        <row r="779">
          <cell r="D779" t="str">
            <v>Hành tím bắc lột</v>
          </cell>
          <cell r="E779" t="str">
            <v>Kg</v>
          </cell>
          <cell r="F779">
            <v>0.7</v>
          </cell>
          <cell r="G779">
            <v>85000</v>
          </cell>
          <cell r="H779">
            <v>59499.999999999993</v>
          </cell>
          <cell r="I779" t="str">
            <v/>
          </cell>
          <cell r="J779" t="str">
            <v>NL300055</v>
          </cell>
        </row>
        <row r="780">
          <cell r="D780" t="str">
            <v>Lá chuối</v>
          </cell>
          <cell r="E780" t="str">
            <v>Kg</v>
          </cell>
          <cell r="F780">
            <v>3.5</v>
          </cell>
          <cell r="G780">
            <v>18000</v>
          </cell>
          <cell r="H780">
            <v>63000</v>
          </cell>
          <cell r="I780" t="str">
            <v/>
          </cell>
          <cell r="J780" t="str">
            <v>NL300074</v>
          </cell>
        </row>
        <row r="781">
          <cell r="D781" t="str">
            <v>Lá lốt</v>
          </cell>
          <cell r="E781" t="str">
            <v>Kg</v>
          </cell>
          <cell r="F781">
            <v>0.2</v>
          </cell>
          <cell r="G781">
            <v>30000</v>
          </cell>
          <cell r="H781">
            <v>6000</v>
          </cell>
          <cell r="I781" t="str">
            <v/>
          </cell>
          <cell r="J781" t="str">
            <v>NL300077</v>
          </cell>
        </row>
        <row r="782">
          <cell r="D782" t="str">
            <v>Mướp hương</v>
          </cell>
          <cell r="E782" t="str">
            <v>Kg</v>
          </cell>
          <cell r="F782">
            <v>1.1000000000000001</v>
          </cell>
          <cell r="G782">
            <v>29000</v>
          </cell>
          <cell r="H782">
            <v>31900.000000000004</v>
          </cell>
          <cell r="I782" t="str">
            <v/>
          </cell>
          <cell r="J782" t="str">
            <v>NL300088</v>
          </cell>
        </row>
        <row r="783">
          <cell r="D783" t="str">
            <v>Bầu xanh</v>
          </cell>
          <cell r="E783" t="str">
            <v>Kg</v>
          </cell>
          <cell r="F783">
            <v>2.7</v>
          </cell>
          <cell r="G783">
            <v>26000</v>
          </cell>
          <cell r="H783">
            <v>70200</v>
          </cell>
          <cell r="I783" t="str">
            <v/>
          </cell>
          <cell r="J783" t="str">
            <v>NL300174</v>
          </cell>
        </row>
        <row r="784">
          <cell r="D784" t="str">
            <v>Cà rốt</v>
          </cell>
          <cell r="E784" t="str">
            <v>Kg</v>
          </cell>
          <cell r="F784">
            <v>3.5</v>
          </cell>
          <cell r="G784">
            <v>16000</v>
          </cell>
          <cell r="H784">
            <v>56000</v>
          </cell>
          <cell r="I784" t="str">
            <v/>
          </cell>
          <cell r="J784" t="str">
            <v>NL300027</v>
          </cell>
        </row>
        <row r="785">
          <cell r="D785" t="str">
            <v>Củ Gừng</v>
          </cell>
          <cell r="E785" t="str">
            <v>Kg</v>
          </cell>
          <cell r="F785">
            <v>0.1</v>
          </cell>
          <cell r="G785">
            <v>38000</v>
          </cell>
          <cell r="H785">
            <v>3800</v>
          </cell>
          <cell r="I785" t="str">
            <v/>
          </cell>
          <cell r="J785" t="str">
            <v>NL300054</v>
          </cell>
        </row>
        <row r="786">
          <cell r="D786" t="str">
            <v>Đậu bắp</v>
          </cell>
          <cell r="E786" t="str">
            <v>Kg</v>
          </cell>
          <cell r="F786">
            <v>0.3</v>
          </cell>
          <cell r="G786">
            <v>55000</v>
          </cell>
          <cell r="H786">
            <v>16500</v>
          </cell>
          <cell r="I786" t="str">
            <v/>
          </cell>
          <cell r="J786" t="str">
            <v>NL300038</v>
          </cell>
        </row>
        <row r="787">
          <cell r="D787" t="str">
            <v>Hành tím bắc lột</v>
          </cell>
          <cell r="E787" t="str">
            <v>Kg</v>
          </cell>
          <cell r="F787">
            <v>0.5</v>
          </cell>
          <cell r="G787">
            <v>85000</v>
          </cell>
          <cell r="H787">
            <v>42500</v>
          </cell>
          <cell r="I787" t="str">
            <v/>
          </cell>
          <cell r="J787" t="str">
            <v>NL300055</v>
          </cell>
        </row>
        <row r="788">
          <cell r="D788" t="str">
            <v>Lá cóc</v>
          </cell>
          <cell r="E788" t="str">
            <v>Kg</v>
          </cell>
          <cell r="F788">
            <v>1.4</v>
          </cell>
          <cell r="G788">
            <v>32000</v>
          </cell>
          <cell r="H788">
            <v>44800</v>
          </cell>
          <cell r="I788" t="str">
            <v/>
          </cell>
          <cell r="J788" t="str">
            <v>NL300043</v>
          </cell>
        </row>
        <row r="789">
          <cell r="D789" t="str">
            <v>Lá Trâm Ổi</v>
          </cell>
          <cell r="E789" t="str">
            <v>Kg</v>
          </cell>
          <cell r="F789">
            <v>1.7</v>
          </cell>
          <cell r="G789">
            <v>38000</v>
          </cell>
          <cell r="H789">
            <v>64600</v>
          </cell>
          <cell r="I789" t="str">
            <v/>
          </cell>
          <cell r="J789" t="str">
            <v>NL300044</v>
          </cell>
        </row>
        <row r="790">
          <cell r="D790" t="str">
            <v>Tỏi lột</v>
          </cell>
          <cell r="E790" t="str">
            <v>Kg</v>
          </cell>
          <cell r="F790">
            <v>0.7</v>
          </cell>
          <cell r="G790">
            <v>55000</v>
          </cell>
          <cell r="H790">
            <v>38500</v>
          </cell>
          <cell r="I790" t="str">
            <v/>
          </cell>
          <cell r="J790" t="str">
            <v>NL300142</v>
          </cell>
        </row>
        <row r="791">
          <cell r="D791" t="str">
            <v>Bắp cải trắng</v>
          </cell>
          <cell r="E791" t="str">
            <v>Kg</v>
          </cell>
          <cell r="F791">
            <v>1.7</v>
          </cell>
          <cell r="G791">
            <v>19000</v>
          </cell>
          <cell r="H791">
            <v>32300</v>
          </cell>
          <cell r="I791" t="str">
            <v/>
          </cell>
          <cell r="J791" t="str">
            <v>NL300004</v>
          </cell>
        </row>
        <row r="792">
          <cell r="D792" t="str">
            <v>Bông súng</v>
          </cell>
          <cell r="E792" t="str">
            <v>Kg</v>
          </cell>
          <cell r="F792">
            <v>1.6</v>
          </cell>
          <cell r="G792">
            <v>17000</v>
          </cell>
          <cell r="H792">
            <v>27200</v>
          </cell>
          <cell r="I792" t="str">
            <v/>
          </cell>
          <cell r="J792" t="str">
            <v>NL300011</v>
          </cell>
        </row>
        <row r="793">
          <cell r="D793" t="str">
            <v>Cà rốt</v>
          </cell>
          <cell r="E793" t="str">
            <v>Kg</v>
          </cell>
          <cell r="F793">
            <v>2.4</v>
          </cell>
          <cell r="G793">
            <v>16000</v>
          </cell>
          <cell r="H793">
            <v>38400</v>
          </cell>
          <cell r="I793" t="str">
            <v/>
          </cell>
          <cell r="J793" t="str">
            <v>NL300027</v>
          </cell>
        </row>
        <row r="794">
          <cell r="D794" t="str">
            <v>Dưa leo</v>
          </cell>
          <cell r="E794" t="str">
            <v>Kg</v>
          </cell>
          <cell r="F794">
            <v>1.9</v>
          </cell>
          <cell r="G794">
            <v>22000</v>
          </cell>
          <cell r="H794">
            <v>41800</v>
          </cell>
          <cell r="I794" t="str">
            <v/>
          </cell>
          <cell r="J794" t="str">
            <v>NL300048</v>
          </cell>
        </row>
        <row r="795">
          <cell r="D795" t="str">
            <v>Hành tím bắc lột</v>
          </cell>
          <cell r="E795" t="str">
            <v>Kg</v>
          </cell>
          <cell r="F795">
            <v>0.8</v>
          </cell>
          <cell r="G795">
            <v>85000</v>
          </cell>
          <cell r="H795">
            <v>68000</v>
          </cell>
          <cell r="I795" t="str">
            <v/>
          </cell>
          <cell r="J795" t="str">
            <v>NL300055</v>
          </cell>
        </row>
        <row r="796">
          <cell r="D796" t="str">
            <v>Húng cây</v>
          </cell>
          <cell r="E796" t="str">
            <v>Kg</v>
          </cell>
          <cell r="F796">
            <v>1.3</v>
          </cell>
          <cell r="G796">
            <v>58000</v>
          </cell>
          <cell r="H796">
            <v>75400</v>
          </cell>
          <cell r="I796" t="str">
            <v/>
          </cell>
          <cell r="J796" t="str">
            <v>NL300063</v>
          </cell>
        </row>
        <row r="797">
          <cell r="D797" t="str">
            <v>Khổ qua</v>
          </cell>
          <cell r="E797" t="str">
            <v>Kg</v>
          </cell>
          <cell r="F797">
            <v>0.2</v>
          </cell>
          <cell r="G797">
            <v>35000</v>
          </cell>
          <cell r="H797">
            <v>7000</v>
          </cell>
          <cell r="I797" t="str">
            <v/>
          </cell>
          <cell r="J797" t="str">
            <v>NL300089</v>
          </cell>
        </row>
        <row r="798">
          <cell r="D798" t="str">
            <v>Lá chuối</v>
          </cell>
          <cell r="E798" t="str">
            <v>Kg</v>
          </cell>
          <cell r="F798">
            <v>2.5</v>
          </cell>
          <cell r="G798">
            <v>18000</v>
          </cell>
          <cell r="H798">
            <v>45000</v>
          </cell>
          <cell r="I798" t="str">
            <v/>
          </cell>
          <cell r="J798" t="str">
            <v>NL300074</v>
          </cell>
        </row>
        <row r="799">
          <cell r="D799" t="str">
            <v>Mướp hương</v>
          </cell>
          <cell r="E799" t="str">
            <v>Kg</v>
          </cell>
          <cell r="F799">
            <v>1.8</v>
          </cell>
          <cell r="G799">
            <v>29000</v>
          </cell>
          <cell r="H799">
            <v>52200</v>
          </cell>
          <cell r="I799" t="str">
            <v/>
          </cell>
          <cell r="J799" t="str">
            <v>NL300088</v>
          </cell>
        </row>
        <row r="800">
          <cell r="D800" t="str">
            <v>Quế vị (xá xị)</v>
          </cell>
          <cell r="E800" t="str">
            <v>Kg</v>
          </cell>
          <cell r="F800">
            <v>1.4</v>
          </cell>
          <cell r="G800">
            <v>36000</v>
          </cell>
          <cell r="H800">
            <v>50400</v>
          </cell>
          <cell r="I800" t="str">
            <v/>
          </cell>
          <cell r="J800" t="str">
            <v>NL300120</v>
          </cell>
        </row>
        <row r="801">
          <cell r="D801" t="str">
            <v>Xoài Keo</v>
          </cell>
          <cell r="E801" t="str">
            <v>Kg</v>
          </cell>
          <cell r="F801">
            <v>0.9</v>
          </cell>
          <cell r="G801">
            <v>25000</v>
          </cell>
          <cell r="H801">
            <v>22500</v>
          </cell>
          <cell r="I801" t="str">
            <v/>
          </cell>
          <cell r="J801" t="str">
            <v>NL300150</v>
          </cell>
        </row>
        <row r="802">
          <cell r="D802" t="str">
            <v>Bắp cải tím</v>
          </cell>
          <cell r="E802" t="str">
            <v>Kg</v>
          </cell>
          <cell r="F802">
            <v>1.2</v>
          </cell>
          <cell r="G802">
            <v>28000</v>
          </cell>
          <cell r="H802">
            <v>33600</v>
          </cell>
          <cell r="I802" t="str">
            <v/>
          </cell>
          <cell r="J802" t="str">
            <v>NL300003</v>
          </cell>
        </row>
        <row r="803">
          <cell r="D803" t="str">
            <v>Bầu xanh</v>
          </cell>
          <cell r="E803" t="str">
            <v>Kg</v>
          </cell>
          <cell r="F803">
            <v>2.2000000000000002</v>
          </cell>
          <cell r="G803">
            <v>26000</v>
          </cell>
          <cell r="H803">
            <v>57200.000000000007</v>
          </cell>
          <cell r="I803" t="str">
            <v/>
          </cell>
          <cell r="J803" t="str">
            <v>NL300174</v>
          </cell>
        </row>
        <row r="804">
          <cell r="D804" t="str">
            <v>Bông cải xanh</v>
          </cell>
          <cell r="E804" t="str">
            <v>Kg</v>
          </cell>
          <cell r="F804">
            <v>0.8</v>
          </cell>
          <cell r="G804">
            <v>55000</v>
          </cell>
          <cell r="H804">
            <v>44000</v>
          </cell>
          <cell r="I804" t="str">
            <v/>
          </cell>
          <cell r="J804" t="str">
            <v>NL300137</v>
          </cell>
        </row>
        <row r="805">
          <cell r="D805" t="str">
            <v>Đậu bắp</v>
          </cell>
          <cell r="E805" t="str">
            <v>Kg</v>
          </cell>
          <cell r="F805">
            <v>0.4</v>
          </cell>
          <cell r="G805">
            <v>55000</v>
          </cell>
          <cell r="H805">
            <v>22000</v>
          </cell>
          <cell r="I805" t="str">
            <v/>
          </cell>
          <cell r="J805" t="str">
            <v>NL300038</v>
          </cell>
        </row>
        <row r="806">
          <cell r="D806" t="str">
            <v>Dưa leo</v>
          </cell>
          <cell r="E806" t="str">
            <v>Kg</v>
          </cell>
          <cell r="F806">
            <v>2.4</v>
          </cell>
          <cell r="G806">
            <v>22000</v>
          </cell>
          <cell r="H806">
            <v>52800</v>
          </cell>
          <cell r="I806" t="str">
            <v/>
          </cell>
          <cell r="J806" t="str">
            <v>NL300048</v>
          </cell>
        </row>
        <row r="807">
          <cell r="D807" t="str">
            <v>Nấm kim châm tươi</v>
          </cell>
          <cell r="E807" t="str">
            <v>Kg</v>
          </cell>
          <cell r="F807">
            <v>1.7</v>
          </cell>
          <cell r="G807">
            <v>45000</v>
          </cell>
          <cell r="H807">
            <v>76500</v>
          </cell>
          <cell r="I807" t="str">
            <v/>
          </cell>
          <cell r="J807" t="str">
            <v>NL300096</v>
          </cell>
        </row>
        <row r="808">
          <cell r="D808" t="str">
            <v>Quế vị (xá xị)</v>
          </cell>
          <cell r="E808" t="str">
            <v>Kg</v>
          </cell>
          <cell r="F808">
            <v>1.7</v>
          </cell>
          <cell r="G808">
            <v>36000</v>
          </cell>
          <cell r="H808">
            <v>61200</v>
          </cell>
          <cell r="I808" t="str">
            <v/>
          </cell>
          <cell r="J808" t="str">
            <v>NL300120</v>
          </cell>
        </row>
        <row r="809">
          <cell r="D809" t="str">
            <v>Rau muống lá</v>
          </cell>
          <cell r="E809" t="str">
            <v>Kg</v>
          </cell>
          <cell r="F809">
            <v>2.2000000000000002</v>
          </cell>
          <cell r="G809">
            <v>26000</v>
          </cell>
          <cell r="H809">
            <v>57200.000000000007</v>
          </cell>
          <cell r="I809" t="str">
            <v/>
          </cell>
          <cell r="J809" t="str">
            <v>NL300127</v>
          </cell>
        </row>
        <row r="810">
          <cell r="D810" t="str">
            <v>Bầu xanh</v>
          </cell>
          <cell r="E810" t="str">
            <v>Kg</v>
          </cell>
          <cell r="F810">
            <v>0.5</v>
          </cell>
          <cell r="G810">
            <v>26000</v>
          </cell>
          <cell r="H810">
            <v>13000</v>
          </cell>
          <cell r="I810" t="str">
            <v/>
          </cell>
          <cell r="J810" t="str">
            <v>NL300174</v>
          </cell>
        </row>
        <row r="811">
          <cell r="D811" t="str">
            <v>Bó xôi (Nhà Lồng)</v>
          </cell>
          <cell r="E811" t="str">
            <v>Kg</v>
          </cell>
          <cell r="F811">
            <v>1.6</v>
          </cell>
          <cell r="G811">
            <v>58000</v>
          </cell>
          <cell r="H811">
            <v>92800</v>
          </cell>
          <cell r="I811" t="str">
            <v/>
          </cell>
          <cell r="J811" t="str">
            <v>NL300203</v>
          </cell>
        </row>
        <row r="812">
          <cell r="D812" t="str">
            <v>Bông cải xanh</v>
          </cell>
          <cell r="E812" t="str">
            <v>Kg</v>
          </cell>
          <cell r="F812">
            <v>0.3</v>
          </cell>
          <cell r="G812">
            <v>55000</v>
          </cell>
          <cell r="H812">
            <v>16500</v>
          </cell>
          <cell r="I812" t="str">
            <v/>
          </cell>
          <cell r="J812" t="str">
            <v>NL300137</v>
          </cell>
        </row>
        <row r="813">
          <cell r="D813" t="str">
            <v>Cà chua bi</v>
          </cell>
          <cell r="E813" t="str">
            <v>Kg</v>
          </cell>
          <cell r="F813">
            <v>0.2</v>
          </cell>
          <cell r="G813">
            <v>56000</v>
          </cell>
          <cell r="H813">
            <v>11200</v>
          </cell>
          <cell r="I813" t="str">
            <v/>
          </cell>
          <cell r="J813" t="str">
            <v>NL300014</v>
          </cell>
        </row>
        <row r="814">
          <cell r="D814" t="str">
            <v>Dưa leo</v>
          </cell>
          <cell r="E814" t="str">
            <v>Kg</v>
          </cell>
          <cell r="F814">
            <v>0.5</v>
          </cell>
          <cell r="G814">
            <v>22000</v>
          </cell>
          <cell r="H814">
            <v>11000</v>
          </cell>
          <cell r="I814" t="str">
            <v/>
          </cell>
          <cell r="J814" t="str">
            <v>NL300048</v>
          </cell>
        </row>
        <row r="815">
          <cell r="D815" t="str">
            <v>Hành tây</v>
          </cell>
          <cell r="E815" t="str">
            <v>Kg</v>
          </cell>
          <cell r="F815">
            <v>0.5</v>
          </cell>
          <cell r="G815">
            <v>13000</v>
          </cell>
          <cell r="H815">
            <v>6500</v>
          </cell>
          <cell r="I815" t="str">
            <v/>
          </cell>
          <cell r="J815" t="str">
            <v>NL300059</v>
          </cell>
        </row>
        <row r="816">
          <cell r="D816" t="str">
            <v>Hành tím bắc lột</v>
          </cell>
          <cell r="E816" t="str">
            <v>Kg</v>
          </cell>
          <cell r="F816">
            <v>0.4</v>
          </cell>
          <cell r="G816">
            <v>85000</v>
          </cell>
          <cell r="H816">
            <v>34000</v>
          </cell>
          <cell r="I816" t="str">
            <v/>
          </cell>
          <cell r="J816" t="str">
            <v>NL300055</v>
          </cell>
        </row>
        <row r="817">
          <cell r="D817" t="str">
            <v>Hẹ lá</v>
          </cell>
          <cell r="E817" t="str">
            <v>Kg</v>
          </cell>
          <cell r="F817">
            <v>0.2</v>
          </cell>
          <cell r="G817">
            <v>40000</v>
          </cell>
          <cell r="H817">
            <v>8000</v>
          </cell>
          <cell r="I817" t="str">
            <v/>
          </cell>
          <cell r="J817" t="str">
            <v>NL300076</v>
          </cell>
        </row>
        <row r="818">
          <cell r="D818" t="str">
            <v>Ớt hiểm đỏ</v>
          </cell>
          <cell r="E818" t="str">
            <v>Kg</v>
          </cell>
          <cell r="F818">
            <v>0.4</v>
          </cell>
          <cell r="G818">
            <v>80000</v>
          </cell>
          <cell r="H818">
            <v>32000</v>
          </cell>
          <cell r="I818" t="str">
            <v/>
          </cell>
          <cell r="J818" t="str">
            <v>NL300113</v>
          </cell>
        </row>
        <row r="819">
          <cell r="D819" t="str">
            <v>Rau kinh giới</v>
          </cell>
          <cell r="E819" t="str">
            <v>Kg</v>
          </cell>
          <cell r="F819">
            <v>1.4</v>
          </cell>
          <cell r="G819">
            <v>38000</v>
          </cell>
          <cell r="H819">
            <v>53200</v>
          </cell>
          <cell r="I819" t="str">
            <v/>
          </cell>
          <cell r="J819" t="str">
            <v>NL300072</v>
          </cell>
        </row>
        <row r="820">
          <cell r="D820" t="str">
            <v>Rau muống lá</v>
          </cell>
          <cell r="E820" t="str">
            <v>Kg</v>
          </cell>
          <cell r="F820">
            <v>1.3</v>
          </cell>
          <cell r="G820">
            <v>26000</v>
          </cell>
          <cell r="H820">
            <v>33800</v>
          </cell>
          <cell r="I820" t="str">
            <v/>
          </cell>
          <cell r="J820" t="str">
            <v>NL300127</v>
          </cell>
        </row>
        <row r="821">
          <cell r="D821" t="str">
            <v>Bầu xanh</v>
          </cell>
          <cell r="E821" t="str">
            <v>Kg</v>
          </cell>
          <cell r="F821">
            <v>1.1000000000000001</v>
          </cell>
          <cell r="G821">
            <v>26000</v>
          </cell>
          <cell r="H821">
            <v>28600.000000000004</v>
          </cell>
          <cell r="I821" t="str">
            <v/>
          </cell>
          <cell r="J821" t="str">
            <v>NL300174</v>
          </cell>
        </row>
        <row r="822">
          <cell r="D822" t="str">
            <v>Bông cải xanh</v>
          </cell>
          <cell r="E822" t="str">
            <v>Kg</v>
          </cell>
          <cell r="F822">
            <v>0.5</v>
          </cell>
          <cell r="G822">
            <v>55000</v>
          </cell>
          <cell r="H822">
            <v>27500</v>
          </cell>
          <cell r="I822" t="str">
            <v/>
          </cell>
          <cell r="J822" t="str">
            <v>NL300137</v>
          </cell>
        </row>
        <row r="823">
          <cell r="D823" t="str">
            <v>Cà rốt</v>
          </cell>
          <cell r="E823" t="str">
            <v>Kg</v>
          </cell>
          <cell r="F823">
            <v>2.5</v>
          </cell>
          <cell r="G823">
            <v>16000</v>
          </cell>
          <cell r="H823">
            <v>40000</v>
          </cell>
          <cell r="I823" t="str">
            <v/>
          </cell>
          <cell r="J823" t="str">
            <v>NL300027</v>
          </cell>
        </row>
        <row r="824">
          <cell r="D824" t="str">
            <v>Lá chuối</v>
          </cell>
          <cell r="E824" t="str">
            <v>Kg</v>
          </cell>
          <cell r="F824">
            <v>2.2000000000000002</v>
          </cell>
          <cell r="G824">
            <v>18000</v>
          </cell>
          <cell r="H824">
            <v>39600</v>
          </cell>
          <cell r="I824" t="str">
            <v/>
          </cell>
          <cell r="J824" t="str">
            <v>NL300074</v>
          </cell>
        </row>
        <row r="825">
          <cell r="D825" t="str">
            <v>Mướp hương</v>
          </cell>
          <cell r="E825" t="str">
            <v>Kg</v>
          </cell>
          <cell r="F825">
            <v>0.8</v>
          </cell>
          <cell r="G825">
            <v>29000</v>
          </cell>
          <cell r="H825">
            <v>23200</v>
          </cell>
          <cell r="I825" t="str">
            <v/>
          </cell>
          <cell r="J825" t="str">
            <v>NL300088</v>
          </cell>
        </row>
        <row r="826">
          <cell r="D826" t="str">
            <v>Su Su</v>
          </cell>
          <cell r="E826" t="str">
            <v>Kg</v>
          </cell>
          <cell r="F826">
            <v>1.8</v>
          </cell>
          <cell r="G826">
            <v>22000</v>
          </cell>
          <cell r="H826">
            <v>39600</v>
          </cell>
          <cell r="I826" t="str">
            <v/>
          </cell>
          <cell r="J826" t="str">
            <v>NL300138</v>
          </cell>
        </row>
        <row r="827">
          <cell r="D827" t="str">
            <v>Xà lách lolo xanh</v>
          </cell>
          <cell r="E827" t="str">
            <v>Kg</v>
          </cell>
          <cell r="F827">
            <v>4</v>
          </cell>
          <cell r="G827">
            <v>68000</v>
          </cell>
          <cell r="H827">
            <v>272000</v>
          </cell>
          <cell r="I827" t="str">
            <v/>
          </cell>
          <cell r="J827" t="str">
            <v>NL300145</v>
          </cell>
        </row>
        <row r="828">
          <cell r="D828" t="str">
            <v>Bầu xanh</v>
          </cell>
          <cell r="E828" t="str">
            <v>Kg</v>
          </cell>
          <cell r="F828">
            <v>3.4</v>
          </cell>
          <cell r="G828">
            <v>26000</v>
          </cell>
          <cell r="H828">
            <v>88400</v>
          </cell>
          <cell r="I828" t="str">
            <v/>
          </cell>
          <cell r="J828" t="str">
            <v>NL300174</v>
          </cell>
        </row>
        <row r="829">
          <cell r="D829" t="str">
            <v>Bó xôi (Nhà Lồng)</v>
          </cell>
          <cell r="E829" t="str">
            <v>Kg</v>
          </cell>
          <cell r="F829">
            <v>1.8</v>
          </cell>
          <cell r="G829">
            <v>58000</v>
          </cell>
          <cell r="H829">
            <v>104400</v>
          </cell>
          <cell r="I829" t="str">
            <v/>
          </cell>
          <cell r="J829" t="str">
            <v>NL300203</v>
          </cell>
        </row>
        <row r="830">
          <cell r="D830" t="str">
            <v>Củ cải trắng (Loại 1)</v>
          </cell>
          <cell r="E830" t="str">
            <v>Kg</v>
          </cell>
          <cell r="F830">
            <v>0.4</v>
          </cell>
          <cell r="G830">
            <v>16000</v>
          </cell>
          <cell r="H830">
            <v>6400</v>
          </cell>
          <cell r="I830" t="str">
            <v/>
          </cell>
          <cell r="J830" t="str">
            <v>NL300033</v>
          </cell>
        </row>
        <row r="831">
          <cell r="D831" t="str">
            <v>Đậu cove Pháp (Nhật)</v>
          </cell>
          <cell r="E831" t="str">
            <v>Kg</v>
          </cell>
          <cell r="F831">
            <v>0.4</v>
          </cell>
          <cell r="G831">
            <v>58000</v>
          </cell>
          <cell r="H831">
            <v>23200</v>
          </cell>
          <cell r="I831" t="str">
            <v/>
          </cell>
          <cell r="J831" t="str">
            <v>NL300156</v>
          </cell>
        </row>
        <row r="832">
          <cell r="D832" t="str">
            <v>Đu đủ trái xanh</v>
          </cell>
          <cell r="E832" t="str">
            <v>Kg</v>
          </cell>
          <cell r="F832">
            <v>2.1</v>
          </cell>
          <cell r="G832">
            <v>9000</v>
          </cell>
          <cell r="H832">
            <v>18900</v>
          </cell>
          <cell r="I832" t="str">
            <v/>
          </cell>
          <cell r="J832" t="str">
            <v>NL300049</v>
          </cell>
        </row>
        <row r="833">
          <cell r="D833" t="str">
            <v>Hành tây</v>
          </cell>
          <cell r="E833" t="str">
            <v>Kg</v>
          </cell>
          <cell r="F833">
            <v>0.8</v>
          </cell>
          <cell r="G833">
            <v>13000</v>
          </cell>
          <cell r="H833">
            <v>10400</v>
          </cell>
          <cell r="I833" t="str">
            <v/>
          </cell>
          <cell r="J833" t="str">
            <v>NL300059</v>
          </cell>
        </row>
        <row r="834">
          <cell r="D834" t="str">
            <v>Hành tím bắc lột</v>
          </cell>
          <cell r="E834" t="str">
            <v>Kg</v>
          </cell>
          <cell r="F834">
            <v>0.9</v>
          </cell>
          <cell r="G834">
            <v>85000</v>
          </cell>
          <cell r="H834">
            <v>76500</v>
          </cell>
          <cell r="I834" t="str">
            <v/>
          </cell>
          <cell r="J834" t="str">
            <v>NL300055</v>
          </cell>
        </row>
        <row r="835">
          <cell r="D835" t="str">
            <v>Húng cây</v>
          </cell>
          <cell r="E835" t="str">
            <v>Kg</v>
          </cell>
          <cell r="F835">
            <v>0.5</v>
          </cell>
          <cell r="G835">
            <v>58000</v>
          </cell>
          <cell r="H835">
            <v>29000</v>
          </cell>
          <cell r="I835" t="str">
            <v/>
          </cell>
          <cell r="J835" t="str">
            <v>NL300063</v>
          </cell>
        </row>
        <row r="836">
          <cell r="D836" t="str">
            <v>Khoai Tây DL lớn</v>
          </cell>
          <cell r="E836" t="str">
            <v>Kg</v>
          </cell>
          <cell r="F836">
            <v>0.2</v>
          </cell>
          <cell r="G836">
            <v>20000</v>
          </cell>
          <cell r="H836">
            <v>4000</v>
          </cell>
          <cell r="I836" t="str">
            <v/>
          </cell>
          <cell r="J836" t="str">
            <v>NL300071</v>
          </cell>
        </row>
        <row r="837">
          <cell r="D837" t="str">
            <v>Ngò gai</v>
          </cell>
          <cell r="E837" t="str">
            <v>Kg</v>
          </cell>
          <cell r="F837">
            <v>0.1</v>
          </cell>
          <cell r="G837">
            <v>33000</v>
          </cell>
          <cell r="H837">
            <v>3300</v>
          </cell>
          <cell r="I837" t="str">
            <v/>
          </cell>
          <cell r="J837" t="str">
            <v>NL300086</v>
          </cell>
        </row>
        <row r="838">
          <cell r="D838" t="str">
            <v>Bắp cải trắng</v>
          </cell>
          <cell r="E838" t="str">
            <v>Kg</v>
          </cell>
          <cell r="F838">
            <v>1.6</v>
          </cell>
          <cell r="G838">
            <v>19000</v>
          </cell>
          <cell r="H838">
            <v>30400</v>
          </cell>
          <cell r="I838" t="str">
            <v/>
          </cell>
          <cell r="J838" t="str">
            <v>NL300004</v>
          </cell>
        </row>
        <row r="839">
          <cell r="D839" t="str">
            <v>Bí đỏ hồ lô</v>
          </cell>
          <cell r="E839" t="str">
            <v>Kg</v>
          </cell>
          <cell r="F839">
            <v>1.5</v>
          </cell>
          <cell r="G839">
            <v>30000</v>
          </cell>
          <cell r="H839">
            <v>45000</v>
          </cell>
          <cell r="I839" t="str">
            <v/>
          </cell>
          <cell r="J839" t="str">
            <v>NL430007</v>
          </cell>
        </row>
        <row r="840">
          <cell r="D840" t="str">
            <v>Bó xôi (Nhà Lồng)</v>
          </cell>
          <cell r="E840" t="str">
            <v>Kg</v>
          </cell>
          <cell r="F840">
            <v>2.8</v>
          </cell>
          <cell r="G840">
            <v>58000</v>
          </cell>
          <cell r="H840">
            <v>162400</v>
          </cell>
          <cell r="I840" t="str">
            <v/>
          </cell>
          <cell r="J840" t="str">
            <v>NL300203</v>
          </cell>
        </row>
        <row r="841">
          <cell r="D841" t="str">
            <v>Cà chua</v>
          </cell>
          <cell r="E841" t="str">
            <v>Kg</v>
          </cell>
          <cell r="F841">
            <v>1.2</v>
          </cell>
          <cell r="G841">
            <v>48000</v>
          </cell>
          <cell r="H841">
            <v>57600</v>
          </cell>
          <cell r="I841" t="str">
            <v/>
          </cell>
          <cell r="J841" t="str">
            <v>NL300013</v>
          </cell>
        </row>
        <row r="842">
          <cell r="D842" t="str">
            <v>Cà rốt</v>
          </cell>
          <cell r="E842" t="str">
            <v>Kg</v>
          </cell>
          <cell r="F842">
            <v>3.6</v>
          </cell>
          <cell r="G842">
            <v>16000</v>
          </cell>
          <cell r="H842">
            <v>57600</v>
          </cell>
          <cell r="I842" t="str">
            <v/>
          </cell>
          <cell r="J842" t="str">
            <v>NL300027</v>
          </cell>
        </row>
        <row r="843">
          <cell r="D843" t="str">
            <v>Cải chua nguyên cây</v>
          </cell>
          <cell r="E843" t="str">
            <v>Kg</v>
          </cell>
          <cell r="F843">
            <v>1.5</v>
          </cell>
          <cell r="G843">
            <v>22000</v>
          </cell>
          <cell r="H843">
            <v>33000</v>
          </cell>
          <cell r="I843" t="str">
            <v/>
          </cell>
          <cell r="J843" t="str">
            <v>NL430016</v>
          </cell>
        </row>
        <row r="844">
          <cell r="D844" t="str">
            <v>Củ sắn</v>
          </cell>
          <cell r="E844" t="str">
            <v>Kg</v>
          </cell>
          <cell r="F844">
            <v>1.9</v>
          </cell>
          <cell r="G844">
            <v>12000</v>
          </cell>
          <cell r="H844">
            <v>22800</v>
          </cell>
          <cell r="I844" t="str">
            <v/>
          </cell>
          <cell r="J844" t="str">
            <v>NL300188</v>
          </cell>
        </row>
        <row r="845">
          <cell r="D845" t="str">
            <v>Dưa hấu</v>
          </cell>
          <cell r="E845" t="str">
            <v>Kg</v>
          </cell>
          <cell r="F845">
            <v>6</v>
          </cell>
          <cell r="G845">
            <v>18000</v>
          </cell>
          <cell r="H845">
            <v>108000</v>
          </cell>
          <cell r="I845" t="str">
            <v/>
          </cell>
          <cell r="J845" t="str">
            <v>NL600004</v>
          </cell>
        </row>
        <row r="846">
          <cell r="D846" t="str">
            <v>Đậu hủ miếng trắng</v>
          </cell>
          <cell r="E846" t="str">
            <v>Miếng</v>
          </cell>
          <cell r="F846">
            <v>16</v>
          </cell>
          <cell r="G846">
            <v>4000</v>
          </cell>
          <cell r="H846">
            <v>64000</v>
          </cell>
          <cell r="I846" t="str">
            <v/>
          </cell>
          <cell r="J846" t="str">
            <v>NL300037</v>
          </cell>
        </row>
        <row r="847">
          <cell r="D847" t="str">
            <v>Đậu hủ miếng trắng</v>
          </cell>
          <cell r="E847" t="str">
            <v>Miếng</v>
          </cell>
          <cell r="F847">
            <v>7</v>
          </cell>
          <cell r="G847">
            <v>4000</v>
          </cell>
          <cell r="H847">
            <v>28000</v>
          </cell>
          <cell r="I847" t="str">
            <v/>
          </cell>
          <cell r="J847" t="str">
            <v>NL300037</v>
          </cell>
        </row>
        <row r="848">
          <cell r="D848" t="str">
            <v>Lá cóc</v>
          </cell>
          <cell r="E848" t="str">
            <v>Kg</v>
          </cell>
          <cell r="F848">
            <v>2.7</v>
          </cell>
          <cell r="G848">
            <v>32000</v>
          </cell>
          <cell r="H848">
            <v>86400</v>
          </cell>
          <cell r="I848" t="str">
            <v/>
          </cell>
          <cell r="J848" t="str">
            <v>NL300043</v>
          </cell>
        </row>
        <row r="849">
          <cell r="D849" t="str">
            <v>Lá chuối</v>
          </cell>
          <cell r="E849" t="str">
            <v>Kg</v>
          </cell>
          <cell r="F849">
            <v>3.9</v>
          </cell>
          <cell r="G849">
            <v>18000</v>
          </cell>
          <cell r="H849">
            <v>70200</v>
          </cell>
          <cell r="I849" t="str">
            <v/>
          </cell>
          <cell r="J849" t="str">
            <v>NL300074</v>
          </cell>
        </row>
        <row r="850">
          <cell r="D850" t="str">
            <v>Lá Giang (kg)</v>
          </cell>
          <cell r="E850" t="str">
            <v>Kg</v>
          </cell>
          <cell r="F850">
            <v>0.48</v>
          </cell>
          <cell r="G850">
            <v>85000</v>
          </cell>
          <cell r="H850">
            <v>40800</v>
          </cell>
          <cell r="I850" t="str">
            <v/>
          </cell>
          <cell r="J850" t="str">
            <v>NL300173</v>
          </cell>
        </row>
        <row r="851">
          <cell r="D851" t="str">
            <v>Ớt đà lạt (vàng)</v>
          </cell>
          <cell r="E851" t="str">
            <v>Kg</v>
          </cell>
          <cell r="F851">
            <v>0.15</v>
          </cell>
          <cell r="G851">
            <v>56000</v>
          </cell>
          <cell r="H851">
            <v>8400</v>
          </cell>
          <cell r="I851" t="str">
            <v/>
          </cell>
          <cell r="J851" t="str">
            <v>NL300152</v>
          </cell>
        </row>
        <row r="852">
          <cell r="D852" t="str">
            <v>Rau muống lá</v>
          </cell>
          <cell r="E852" t="str">
            <v>Kg</v>
          </cell>
          <cell r="F852">
            <v>3.9</v>
          </cell>
          <cell r="G852">
            <v>26000</v>
          </cell>
          <cell r="H852">
            <v>101400</v>
          </cell>
          <cell r="I852" t="str">
            <v/>
          </cell>
          <cell r="J852" t="str">
            <v>NL300127</v>
          </cell>
        </row>
        <row r="853">
          <cell r="D853" t="str">
            <v>Rosemary (Hương thảo)</v>
          </cell>
          <cell r="E853" t="str">
            <v>Kg</v>
          </cell>
          <cell r="F853">
            <v>0.05</v>
          </cell>
          <cell r="G853">
            <v>220000</v>
          </cell>
          <cell r="H853">
            <v>11000</v>
          </cell>
          <cell r="I853" t="str">
            <v/>
          </cell>
          <cell r="J853" t="str">
            <v>NL300066</v>
          </cell>
        </row>
        <row r="854">
          <cell r="D854" t="str">
            <v>Sao Nhái</v>
          </cell>
          <cell r="E854" t="str">
            <v>Kg</v>
          </cell>
          <cell r="F854">
            <v>2.2000000000000002</v>
          </cell>
          <cell r="G854">
            <v>38000</v>
          </cell>
          <cell r="H854">
            <v>83600</v>
          </cell>
          <cell r="I854" t="str">
            <v/>
          </cell>
          <cell r="J854" t="str">
            <v>NL300162</v>
          </cell>
        </row>
        <row r="855">
          <cell r="D855" t="str">
            <v>Ớt hiểm đỏ</v>
          </cell>
          <cell r="E855" t="str">
            <v>Kg</v>
          </cell>
          <cell r="F855">
            <v>1.2</v>
          </cell>
          <cell r="G855">
            <v>80000</v>
          </cell>
          <cell r="H855">
            <v>96000</v>
          </cell>
          <cell r="I855" t="str">
            <v/>
          </cell>
          <cell r="J855" t="str">
            <v>NL300113</v>
          </cell>
        </row>
        <row r="856">
          <cell r="D856" t="str">
            <v>Dưa hấu</v>
          </cell>
          <cell r="E856" t="str">
            <v>Kg</v>
          </cell>
          <cell r="F856">
            <v>3.3</v>
          </cell>
          <cell r="G856">
            <v>18000</v>
          </cell>
          <cell r="H856">
            <v>59400</v>
          </cell>
          <cell r="I856" t="str">
            <v/>
          </cell>
          <cell r="J856" t="str">
            <v>NL600004</v>
          </cell>
        </row>
        <row r="857">
          <cell r="D857" t="str">
            <v>Bún nhỏ</v>
          </cell>
          <cell r="E857" t="str">
            <v>Kg</v>
          </cell>
          <cell r="F857">
            <v>3.5</v>
          </cell>
          <cell r="G857">
            <v>12000</v>
          </cell>
          <cell r="H857">
            <v>42000</v>
          </cell>
          <cell r="I857" t="str">
            <v/>
          </cell>
          <cell r="J857" t="str">
            <v>NL430011</v>
          </cell>
        </row>
        <row r="858">
          <cell r="D858" t="str">
            <v>Cải thảo</v>
          </cell>
          <cell r="E858" t="str">
            <v>Kg</v>
          </cell>
          <cell r="F858">
            <v>1.7</v>
          </cell>
          <cell r="G858">
            <v>18000</v>
          </cell>
          <cell r="H858">
            <v>30600</v>
          </cell>
          <cell r="I858" t="str">
            <v/>
          </cell>
          <cell r="J858" t="str">
            <v>NL430020</v>
          </cell>
        </row>
        <row r="859">
          <cell r="D859" t="str">
            <v>Khổ qua</v>
          </cell>
          <cell r="E859" t="str">
            <v>Kg</v>
          </cell>
          <cell r="F859">
            <v>1</v>
          </cell>
          <cell r="G859">
            <v>35000</v>
          </cell>
          <cell r="H859">
            <v>35000</v>
          </cell>
          <cell r="I859" t="str">
            <v/>
          </cell>
          <cell r="J859" t="str">
            <v>NL430092</v>
          </cell>
        </row>
        <row r="860">
          <cell r="D860" t="str">
            <v>Cải bẹ xanh nước</v>
          </cell>
          <cell r="E860" t="str">
            <v>Kg</v>
          </cell>
          <cell r="F860">
            <v>1</v>
          </cell>
          <cell r="G860">
            <v>35000</v>
          </cell>
          <cell r="H860">
            <v>35000</v>
          </cell>
          <cell r="I860" t="str">
            <v/>
          </cell>
          <cell r="J860" t="str">
            <v>NL430021</v>
          </cell>
        </row>
        <row r="861">
          <cell r="D861" t="str">
            <v>Húng quế</v>
          </cell>
          <cell r="E861" t="str">
            <v>Kg</v>
          </cell>
          <cell r="F861">
            <v>0.1</v>
          </cell>
          <cell r="G861">
            <v>58000</v>
          </cell>
          <cell r="H861">
            <v>5800</v>
          </cell>
          <cell r="I861" t="str">
            <v/>
          </cell>
          <cell r="J861" t="str">
            <v>NL430061</v>
          </cell>
        </row>
        <row r="862">
          <cell r="D862" t="str">
            <v>Cá nục</v>
          </cell>
          <cell r="E862" t="str">
            <v>Kg</v>
          </cell>
          <cell r="F862">
            <v>2.4</v>
          </cell>
          <cell r="G862">
            <v>78000</v>
          </cell>
          <cell r="H862">
            <v>187200</v>
          </cell>
          <cell r="I862" t="str">
            <v/>
          </cell>
          <cell r="J862" t="str">
            <v>NL410013</v>
          </cell>
        </row>
        <row r="863">
          <cell r="D863" t="str">
            <v>Cần tây</v>
          </cell>
          <cell r="E863" t="str">
            <v>Kg</v>
          </cell>
          <cell r="F863">
            <v>0.7</v>
          </cell>
          <cell r="G863">
            <v>44000</v>
          </cell>
          <cell r="H863">
            <v>30799.999999999996</v>
          </cell>
          <cell r="I863" t="str">
            <v/>
          </cell>
          <cell r="J863" t="str">
            <v>NL430186</v>
          </cell>
        </row>
        <row r="864">
          <cell r="D864" t="str">
            <v>Bún nhỏ</v>
          </cell>
          <cell r="E864" t="str">
            <v>Kg</v>
          </cell>
          <cell r="F864">
            <v>4</v>
          </cell>
          <cell r="G864">
            <v>12000</v>
          </cell>
          <cell r="H864">
            <v>48000</v>
          </cell>
          <cell r="I864" t="str">
            <v/>
          </cell>
          <cell r="J864" t="str">
            <v>NL430011</v>
          </cell>
        </row>
        <row r="865">
          <cell r="D865" t="str">
            <v>Rau muống bào</v>
          </cell>
          <cell r="E865" t="str">
            <v>Kg</v>
          </cell>
          <cell r="F865">
            <v>0.3</v>
          </cell>
          <cell r="G865">
            <v>30000</v>
          </cell>
          <cell r="H865">
            <v>9000</v>
          </cell>
          <cell r="I865" t="str">
            <v/>
          </cell>
          <cell r="J865" t="str">
            <v>NL430091</v>
          </cell>
        </row>
        <row r="866">
          <cell r="D866" t="str">
            <v>Xoài Keo</v>
          </cell>
          <cell r="E866" t="str">
            <v>Kg</v>
          </cell>
          <cell r="F866">
            <v>0.6</v>
          </cell>
          <cell r="G866">
            <v>25000</v>
          </cell>
          <cell r="H866">
            <v>15000</v>
          </cell>
          <cell r="I866" t="str">
            <v/>
          </cell>
          <cell r="J866" t="str">
            <v>NL300150</v>
          </cell>
        </row>
        <row r="867">
          <cell r="D867" t="str">
            <v>Cải thìa</v>
          </cell>
          <cell r="E867" t="str">
            <v>Kg</v>
          </cell>
          <cell r="F867">
            <v>2.2999999999999998</v>
          </cell>
          <cell r="G867">
            <v>30000</v>
          </cell>
          <cell r="H867">
            <v>69000</v>
          </cell>
          <cell r="I867" t="str">
            <v/>
          </cell>
          <cell r="J867" t="str">
            <v>NL300017</v>
          </cell>
        </row>
        <row r="868">
          <cell r="D868" t="str">
            <v>Khoai tây bi</v>
          </cell>
          <cell r="E868" t="str">
            <v>Kg</v>
          </cell>
          <cell r="F868">
            <v>0.2</v>
          </cell>
          <cell r="G868">
            <v>35000</v>
          </cell>
          <cell r="H868">
            <v>7000</v>
          </cell>
          <cell r="I868" t="str">
            <v/>
          </cell>
          <cell r="J868" t="str">
            <v>NL300071</v>
          </cell>
        </row>
        <row r="869">
          <cell r="D869" t="str">
            <v>Đậu hủ trứng CP 220gr</v>
          </cell>
          <cell r="E869" t="str">
            <v>Cây</v>
          </cell>
          <cell r="F869">
            <v>6</v>
          </cell>
          <cell r="G869">
            <v>15000</v>
          </cell>
          <cell r="H869">
            <v>90000</v>
          </cell>
          <cell r="I869" t="str">
            <v/>
          </cell>
          <cell r="J869" t="str">
            <v>NL300041</v>
          </cell>
        </row>
        <row r="870">
          <cell r="D870" t="str">
            <v>Cà rốt</v>
          </cell>
          <cell r="E870" t="str">
            <v>Kg</v>
          </cell>
          <cell r="F870">
            <v>0.4</v>
          </cell>
          <cell r="G870">
            <v>16000</v>
          </cell>
          <cell r="H870">
            <v>6400</v>
          </cell>
          <cell r="I870" t="str">
            <v/>
          </cell>
          <cell r="J870" t="str">
            <v>NL300027</v>
          </cell>
        </row>
        <row r="871">
          <cell r="D871" t="str">
            <v>Dưa leo</v>
          </cell>
          <cell r="E871" t="str">
            <v>Kg</v>
          </cell>
          <cell r="F871">
            <v>6</v>
          </cell>
          <cell r="G871">
            <v>22000</v>
          </cell>
          <cell r="H871">
            <v>132000</v>
          </cell>
          <cell r="I871" t="str">
            <v/>
          </cell>
          <cell r="J871" t="str">
            <v>NL300048</v>
          </cell>
        </row>
        <row r="872">
          <cell r="D872" t="str">
            <v>Tắc trái</v>
          </cell>
          <cell r="E872" t="str">
            <v>Kg</v>
          </cell>
          <cell r="F872">
            <v>0.3</v>
          </cell>
          <cell r="G872">
            <v>22000</v>
          </cell>
          <cell r="H872">
            <v>6600</v>
          </cell>
          <cell r="I872" t="str">
            <v/>
          </cell>
          <cell r="J872" t="str">
            <v>NL300119</v>
          </cell>
        </row>
        <row r="873">
          <cell r="D873" t="str">
            <v>Xà lách romain</v>
          </cell>
          <cell r="E873" t="str">
            <v>Kg</v>
          </cell>
          <cell r="F873">
            <v>0.3</v>
          </cell>
          <cell r="G873">
            <v>82000</v>
          </cell>
          <cell r="H873">
            <v>24600</v>
          </cell>
          <cell r="I873" t="str">
            <v/>
          </cell>
          <cell r="J873" t="str">
            <v>NL300147</v>
          </cell>
        </row>
        <row r="874">
          <cell r="D874" t="str">
            <v>Cà rốt</v>
          </cell>
          <cell r="E874" t="str">
            <v>Kg</v>
          </cell>
          <cell r="F874">
            <v>0.3</v>
          </cell>
          <cell r="G874">
            <v>16000</v>
          </cell>
          <cell r="H874">
            <v>4800</v>
          </cell>
          <cell r="I874" t="str">
            <v/>
          </cell>
          <cell r="J874" t="str">
            <v>NL300027</v>
          </cell>
        </row>
        <row r="875">
          <cell r="D875" t="str">
            <v>Cải thìa</v>
          </cell>
          <cell r="E875" t="str">
            <v>Kg</v>
          </cell>
          <cell r="F875">
            <v>1</v>
          </cell>
          <cell r="G875">
            <v>30000</v>
          </cell>
          <cell r="H875">
            <v>30000</v>
          </cell>
          <cell r="I875" t="str">
            <v/>
          </cell>
          <cell r="J875" t="str">
            <v>NL300017</v>
          </cell>
        </row>
        <row r="876">
          <cell r="D876" t="str">
            <v>Dưa leo</v>
          </cell>
          <cell r="E876" t="str">
            <v>Kg</v>
          </cell>
          <cell r="F876">
            <v>8.6</v>
          </cell>
          <cell r="G876">
            <v>22000</v>
          </cell>
          <cell r="H876">
            <v>189200</v>
          </cell>
          <cell r="I876" t="str">
            <v/>
          </cell>
          <cell r="J876" t="str">
            <v>NL300048</v>
          </cell>
        </row>
        <row r="877">
          <cell r="D877" t="str">
            <v>Hành tây</v>
          </cell>
          <cell r="E877" t="str">
            <v>Kg</v>
          </cell>
          <cell r="F877">
            <v>3.2</v>
          </cell>
          <cell r="G877">
            <v>13000</v>
          </cell>
          <cell r="H877">
            <v>41600</v>
          </cell>
          <cell r="I877" t="str">
            <v/>
          </cell>
          <cell r="J877" t="str">
            <v>NL300059</v>
          </cell>
        </row>
        <row r="878">
          <cell r="D878" t="str">
            <v>Khoai Tây DL lớn</v>
          </cell>
          <cell r="E878" t="str">
            <v>Kg</v>
          </cell>
          <cell r="F878">
            <v>0.3</v>
          </cell>
          <cell r="G878">
            <v>20000</v>
          </cell>
          <cell r="H878">
            <v>6000</v>
          </cell>
          <cell r="I878" t="str">
            <v/>
          </cell>
          <cell r="J878" t="str">
            <v>NL300071</v>
          </cell>
        </row>
        <row r="879">
          <cell r="D879" t="str">
            <v>Nấm hải sản (kg)</v>
          </cell>
          <cell r="E879" t="str">
            <v>Kg</v>
          </cell>
          <cell r="F879">
            <v>0.5</v>
          </cell>
          <cell r="G879">
            <v>85000</v>
          </cell>
          <cell r="H879">
            <v>42500</v>
          </cell>
          <cell r="I879" t="str">
            <v/>
          </cell>
          <cell r="J879" t="str">
            <v>NL300094</v>
          </cell>
        </row>
        <row r="880">
          <cell r="D880" t="str">
            <v>Ngò rí</v>
          </cell>
          <cell r="E880" t="str">
            <v>Kg</v>
          </cell>
          <cell r="F880">
            <v>0.2</v>
          </cell>
          <cell r="G880">
            <v>48000</v>
          </cell>
          <cell r="H880">
            <v>9600</v>
          </cell>
          <cell r="I880" t="str">
            <v/>
          </cell>
          <cell r="J880" t="str">
            <v>NL300085</v>
          </cell>
        </row>
        <row r="881">
          <cell r="D881" t="str">
            <v>Xà lách romain</v>
          </cell>
          <cell r="E881" t="str">
            <v>Kg</v>
          </cell>
          <cell r="F881">
            <v>0.5</v>
          </cell>
          <cell r="G881">
            <v>82000</v>
          </cell>
          <cell r="H881">
            <v>41000</v>
          </cell>
          <cell r="I881" t="str">
            <v/>
          </cell>
          <cell r="J881" t="str">
            <v>NL300147</v>
          </cell>
        </row>
        <row r="882">
          <cell r="D882" t="str">
            <v>Cải thìa</v>
          </cell>
          <cell r="E882" t="str">
            <v>Kg</v>
          </cell>
          <cell r="F882">
            <v>2.4</v>
          </cell>
          <cell r="G882">
            <v>30000</v>
          </cell>
          <cell r="H882">
            <v>72000</v>
          </cell>
          <cell r="I882" t="str">
            <v/>
          </cell>
          <cell r="J882" t="str">
            <v>NL300017</v>
          </cell>
        </row>
        <row r="883">
          <cell r="D883" t="str">
            <v>Đậu hủ trứng CP 220gr</v>
          </cell>
          <cell r="E883" t="str">
            <v>Cây</v>
          </cell>
          <cell r="F883">
            <v>2</v>
          </cell>
          <cell r="G883">
            <v>15000</v>
          </cell>
          <cell r="H883">
            <v>30000</v>
          </cell>
          <cell r="I883" t="str">
            <v/>
          </cell>
          <cell r="J883" t="str">
            <v>NL300041</v>
          </cell>
        </row>
        <row r="884">
          <cell r="D884" t="str">
            <v>Ngò tây</v>
          </cell>
          <cell r="E884" t="str">
            <v>Kg</v>
          </cell>
          <cell r="F884">
            <v>7.4999999999999997E-2</v>
          </cell>
          <cell r="G884">
            <v>75000</v>
          </cell>
          <cell r="H884">
            <v>5625</v>
          </cell>
          <cell r="I884" t="str">
            <v/>
          </cell>
          <cell r="J884" t="str">
            <v>NL300126</v>
          </cell>
        </row>
        <row r="885">
          <cell r="D885" t="str">
            <v>Cà rốt</v>
          </cell>
          <cell r="E885" t="str">
            <v>Kg</v>
          </cell>
          <cell r="F885">
            <v>0.6</v>
          </cell>
          <cell r="G885">
            <v>16000</v>
          </cell>
          <cell r="H885">
            <v>9600</v>
          </cell>
          <cell r="I885" t="str">
            <v/>
          </cell>
          <cell r="J885" t="str">
            <v>NL300027</v>
          </cell>
        </row>
        <row r="886">
          <cell r="D886" t="str">
            <v>Cải thìa</v>
          </cell>
          <cell r="E886" t="str">
            <v>Kg</v>
          </cell>
          <cell r="F886">
            <v>1.5</v>
          </cell>
          <cell r="G886">
            <v>30000</v>
          </cell>
          <cell r="H886">
            <v>45000</v>
          </cell>
          <cell r="I886" t="str">
            <v/>
          </cell>
          <cell r="J886" t="str">
            <v>NL300017</v>
          </cell>
        </row>
        <row r="887">
          <cell r="D887" t="str">
            <v>Đậu hủ trứng CP 220gr</v>
          </cell>
          <cell r="E887" t="str">
            <v>Cây</v>
          </cell>
          <cell r="F887">
            <v>5</v>
          </cell>
          <cell r="G887">
            <v>15000</v>
          </cell>
          <cell r="H887">
            <v>75000</v>
          </cell>
          <cell r="I887" t="str">
            <v/>
          </cell>
          <cell r="J887" t="str">
            <v>NL300041</v>
          </cell>
        </row>
        <row r="888">
          <cell r="D888" t="str">
            <v>Hành lá</v>
          </cell>
          <cell r="E888" t="str">
            <v>Kg</v>
          </cell>
          <cell r="F888">
            <v>0.1</v>
          </cell>
          <cell r="G888">
            <v>85000</v>
          </cell>
          <cell r="H888">
            <v>8500</v>
          </cell>
          <cell r="I888" t="str">
            <v/>
          </cell>
          <cell r="J888" t="str">
            <v>NL300058</v>
          </cell>
        </row>
        <row r="889">
          <cell r="D889" t="str">
            <v>Nấm hải sản (kg)</v>
          </cell>
          <cell r="E889" t="str">
            <v>Kg</v>
          </cell>
          <cell r="F889">
            <v>0.7</v>
          </cell>
          <cell r="G889">
            <v>85000</v>
          </cell>
          <cell r="H889">
            <v>59499.999999999993</v>
          </cell>
          <cell r="I889" t="str">
            <v/>
          </cell>
          <cell r="J889" t="str">
            <v>NL300094</v>
          </cell>
        </row>
        <row r="890">
          <cell r="D890" t="str">
            <v>Ngò rí</v>
          </cell>
          <cell r="E890" t="str">
            <v>Kg</v>
          </cell>
          <cell r="F890">
            <v>0.28000000000000003</v>
          </cell>
          <cell r="G890">
            <v>48000</v>
          </cell>
          <cell r="H890">
            <v>13440.000000000002</v>
          </cell>
          <cell r="I890" t="str">
            <v/>
          </cell>
          <cell r="J890" t="str">
            <v>NL300085</v>
          </cell>
        </row>
        <row r="891">
          <cell r="D891" t="str">
            <v>Ớt hiểm đỏ</v>
          </cell>
          <cell r="E891" t="str">
            <v>Kg</v>
          </cell>
          <cell r="F891">
            <v>0.2</v>
          </cell>
          <cell r="G891">
            <v>80000</v>
          </cell>
          <cell r="H891">
            <v>16000</v>
          </cell>
          <cell r="I891" t="str">
            <v/>
          </cell>
          <cell r="J891" t="str">
            <v>NL300113</v>
          </cell>
        </row>
        <row r="892">
          <cell r="D892" t="str">
            <v>Xà lách búp mỹ</v>
          </cell>
          <cell r="E892" t="str">
            <v>Kg</v>
          </cell>
          <cell r="F892">
            <v>0.39</v>
          </cell>
          <cell r="G892">
            <v>65000</v>
          </cell>
          <cell r="H892">
            <v>25350</v>
          </cell>
          <cell r="I892" t="str">
            <v/>
          </cell>
          <cell r="J892" t="str">
            <v>NL300146</v>
          </cell>
        </row>
        <row r="893">
          <cell r="D893" t="str">
            <v>Xà lách romain</v>
          </cell>
          <cell r="E893" t="str">
            <v>Kg</v>
          </cell>
          <cell r="F893">
            <v>0.7</v>
          </cell>
          <cell r="G893">
            <v>82000</v>
          </cell>
          <cell r="H893">
            <v>57399.999999999993</v>
          </cell>
          <cell r="I893" t="str">
            <v/>
          </cell>
          <cell r="J893" t="str">
            <v>NL300147</v>
          </cell>
        </row>
        <row r="894">
          <cell r="D894" t="str">
            <v>Đậu cove Pháp (Nhật)</v>
          </cell>
          <cell r="E894" t="str">
            <v>Kg</v>
          </cell>
          <cell r="F894">
            <v>0.2</v>
          </cell>
          <cell r="G894">
            <v>58000</v>
          </cell>
          <cell r="H894">
            <v>11600</v>
          </cell>
          <cell r="I894" t="str">
            <v/>
          </cell>
          <cell r="J894" t="str">
            <v>NL300167</v>
          </cell>
        </row>
        <row r="895">
          <cell r="D895" t="str">
            <v>Dưa leo</v>
          </cell>
          <cell r="E895" t="str">
            <v>Kg</v>
          </cell>
          <cell r="F895">
            <v>5.4</v>
          </cell>
          <cell r="G895">
            <v>22000</v>
          </cell>
          <cell r="H895">
            <v>118800.00000000001</v>
          </cell>
          <cell r="I895" t="str">
            <v/>
          </cell>
          <cell r="J895" t="str">
            <v>NL300048</v>
          </cell>
        </row>
        <row r="896">
          <cell r="D896" t="str">
            <v>Bắp cải tím</v>
          </cell>
          <cell r="E896" t="str">
            <v>Kg</v>
          </cell>
          <cell r="F896">
            <v>0.9</v>
          </cell>
          <cell r="G896">
            <v>28000</v>
          </cell>
          <cell r="H896">
            <v>25200</v>
          </cell>
          <cell r="I896" t="str">
            <v/>
          </cell>
          <cell r="J896" t="str">
            <v>NL300003</v>
          </cell>
        </row>
        <row r="897">
          <cell r="D897" t="str">
            <v>Cà chua bi</v>
          </cell>
          <cell r="E897" t="str">
            <v>Kg</v>
          </cell>
          <cell r="F897">
            <v>0.1</v>
          </cell>
          <cell r="G897">
            <v>56000</v>
          </cell>
          <cell r="H897">
            <v>5600</v>
          </cell>
          <cell r="I897" t="str">
            <v/>
          </cell>
          <cell r="J897" t="str">
            <v>NL300014</v>
          </cell>
        </row>
        <row r="898">
          <cell r="D898" t="str">
            <v>Cải thìa</v>
          </cell>
          <cell r="E898" t="str">
            <v>Kg</v>
          </cell>
          <cell r="F898">
            <v>2</v>
          </cell>
          <cell r="G898">
            <v>30000</v>
          </cell>
          <cell r="H898">
            <v>60000</v>
          </cell>
          <cell r="I898" t="str">
            <v/>
          </cell>
          <cell r="J898" t="str">
            <v>NL300017</v>
          </cell>
        </row>
        <row r="899">
          <cell r="D899" t="str">
            <v>Đậu hủ trứng CP 220gr</v>
          </cell>
          <cell r="E899" t="str">
            <v>Cây</v>
          </cell>
          <cell r="F899">
            <v>7</v>
          </cell>
          <cell r="G899">
            <v>15000</v>
          </cell>
          <cell r="H899">
            <v>105000</v>
          </cell>
          <cell r="I899" t="str">
            <v/>
          </cell>
          <cell r="J899" t="str">
            <v>NL300041</v>
          </cell>
        </row>
        <row r="900">
          <cell r="D900" t="str">
            <v>Dưa leo</v>
          </cell>
          <cell r="E900" t="str">
            <v>Kg</v>
          </cell>
          <cell r="F900">
            <v>7.5</v>
          </cell>
          <cell r="G900">
            <v>22000</v>
          </cell>
          <cell r="H900">
            <v>165000</v>
          </cell>
          <cell r="I900" t="str">
            <v/>
          </cell>
          <cell r="J900" t="str">
            <v>NL300048</v>
          </cell>
        </row>
        <row r="901">
          <cell r="D901" t="str">
            <v>Cà rốt</v>
          </cell>
          <cell r="E901" t="str">
            <v>Kg</v>
          </cell>
          <cell r="F901">
            <v>0.5</v>
          </cell>
          <cell r="G901">
            <v>16000</v>
          </cell>
          <cell r="H901">
            <v>8000</v>
          </cell>
          <cell r="I901" t="str">
            <v/>
          </cell>
          <cell r="J901" t="str">
            <v>NL300027</v>
          </cell>
        </row>
        <row r="902">
          <cell r="D902" t="str">
            <v>Cải thìa</v>
          </cell>
          <cell r="E902" t="str">
            <v>Kg</v>
          </cell>
          <cell r="F902">
            <v>4</v>
          </cell>
          <cell r="G902">
            <v>30000</v>
          </cell>
          <cell r="H902">
            <v>120000</v>
          </cell>
          <cell r="I902" t="str">
            <v/>
          </cell>
          <cell r="J902" t="str">
            <v>NL300017</v>
          </cell>
        </row>
        <row r="903">
          <cell r="D903" t="str">
            <v>Đậu cove Pháp (Nhật)</v>
          </cell>
          <cell r="E903" t="str">
            <v>Kg</v>
          </cell>
          <cell r="F903">
            <v>0.1</v>
          </cell>
          <cell r="G903">
            <v>58000</v>
          </cell>
          <cell r="H903">
            <v>5800</v>
          </cell>
          <cell r="I903" t="str">
            <v/>
          </cell>
          <cell r="J903" t="str">
            <v>NL300167</v>
          </cell>
        </row>
        <row r="904">
          <cell r="D904" t="str">
            <v>Khoai tây bi</v>
          </cell>
          <cell r="E904" t="str">
            <v>Kg</v>
          </cell>
          <cell r="F904">
            <v>0.4</v>
          </cell>
          <cell r="G904">
            <v>35000</v>
          </cell>
          <cell r="H904">
            <v>14000</v>
          </cell>
          <cell r="I904" t="str">
            <v/>
          </cell>
          <cell r="J904" t="str">
            <v>NL300071</v>
          </cell>
        </row>
        <row r="905">
          <cell r="D905" t="str">
            <v>Đậu hủ trứng CP 220gr</v>
          </cell>
          <cell r="E905" t="str">
            <v>Cây</v>
          </cell>
          <cell r="F905">
            <v>3</v>
          </cell>
          <cell r="G905">
            <v>15000</v>
          </cell>
          <cell r="H905">
            <v>45000</v>
          </cell>
          <cell r="I905" t="str">
            <v/>
          </cell>
          <cell r="J905" t="str">
            <v>NL300041</v>
          </cell>
        </row>
        <row r="906">
          <cell r="D906" t="str">
            <v>Bánh ướt</v>
          </cell>
          <cell r="E906" t="str">
            <v>Kg</v>
          </cell>
          <cell r="F906">
            <v>1</v>
          </cell>
          <cell r="G906">
            <v>15000</v>
          </cell>
          <cell r="H906">
            <v>15000</v>
          </cell>
          <cell r="I906" t="str">
            <v/>
          </cell>
          <cell r="J906" t="str">
            <v>NL300189</v>
          </cell>
        </row>
        <row r="907">
          <cell r="D907" t="str">
            <v>Lá dứa</v>
          </cell>
          <cell r="E907" t="str">
            <v>Kg</v>
          </cell>
          <cell r="F907">
            <v>0.1</v>
          </cell>
          <cell r="G907">
            <v>19000</v>
          </cell>
          <cell r="H907">
            <v>1900</v>
          </cell>
          <cell r="I907" t="str">
            <v/>
          </cell>
          <cell r="J907" t="str">
            <v>NL300184</v>
          </cell>
        </row>
        <row r="908">
          <cell r="D908" t="str">
            <v>Ớt sừng đỏ</v>
          </cell>
          <cell r="E908" t="str">
            <v>Kg</v>
          </cell>
          <cell r="F908">
            <v>0.05</v>
          </cell>
          <cell r="G908">
            <v>68000</v>
          </cell>
          <cell r="H908">
            <v>3400</v>
          </cell>
          <cell r="I908" t="str">
            <v/>
          </cell>
          <cell r="J908" t="str">
            <v>NL300116</v>
          </cell>
        </row>
        <row r="909">
          <cell r="D909" t="str">
            <v>Xà lách búp mỹ</v>
          </cell>
          <cell r="E909" t="str">
            <v>Kg</v>
          </cell>
          <cell r="F909">
            <v>0.57999999999999996</v>
          </cell>
          <cell r="G909">
            <v>65000</v>
          </cell>
          <cell r="H909">
            <v>37700</v>
          </cell>
          <cell r="I909" t="str">
            <v/>
          </cell>
          <cell r="J909" t="str">
            <v>NL300146</v>
          </cell>
        </row>
        <row r="910">
          <cell r="D910" t="str">
            <v>Xà lách romain</v>
          </cell>
          <cell r="E910" t="str">
            <v>Kg</v>
          </cell>
          <cell r="F910">
            <v>0.47</v>
          </cell>
          <cell r="G910">
            <v>82000</v>
          </cell>
          <cell r="H910">
            <v>38540</v>
          </cell>
          <cell r="I910" t="str">
            <v/>
          </cell>
          <cell r="J910" t="str">
            <v>NL300147</v>
          </cell>
        </row>
        <row r="911">
          <cell r="D911" t="str">
            <v>Tỏi lột</v>
          </cell>
          <cell r="E911" t="str">
            <v>Kg</v>
          </cell>
          <cell r="F911">
            <v>0.2</v>
          </cell>
          <cell r="G911">
            <v>55000</v>
          </cell>
          <cell r="H911">
            <v>11000</v>
          </cell>
          <cell r="I911" t="str">
            <v/>
          </cell>
          <cell r="J911" t="str">
            <v>NL300142</v>
          </cell>
        </row>
        <row r="912">
          <cell r="D912" t="str">
            <v>Cải thìa</v>
          </cell>
          <cell r="E912" t="str">
            <v>Kg</v>
          </cell>
          <cell r="F912">
            <v>3</v>
          </cell>
          <cell r="G912">
            <v>30000</v>
          </cell>
          <cell r="H912">
            <v>90000</v>
          </cell>
          <cell r="I912" t="str">
            <v/>
          </cell>
          <cell r="J912" t="str">
            <v>NL300017</v>
          </cell>
        </row>
        <row r="913">
          <cell r="D913" t="str">
            <v>Dưa leo</v>
          </cell>
          <cell r="E913" t="str">
            <v>Kg</v>
          </cell>
          <cell r="F913">
            <v>5.3</v>
          </cell>
          <cell r="G913">
            <v>22000</v>
          </cell>
          <cell r="H913">
            <v>116600</v>
          </cell>
          <cell r="I913" t="str">
            <v/>
          </cell>
          <cell r="J913" t="str">
            <v>NL300048</v>
          </cell>
        </row>
        <row r="914">
          <cell r="D914" t="str">
            <v>Ớt hiểm đỏ</v>
          </cell>
          <cell r="E914" t="str">
            <v>Kg</v>
          </cell>
          <cell r="F914">
            <v>0.1</v>
          </cell>
          <cell r="G914">
            <v>80000</v>
          </cell>
          <cell r="H914">
            <v>8000</v>
          </cell>
          <cell r="I914" t="str">
            <v/>
          </cell>
          <cell r="J914" t="str">
            <v>NL300113</v>
          </cell>
        </row>
        <row r="915">
          <cell r="D915" t="str">
            <v>Hành tây</v>
          </cell>
          <cell r="E915" t="str">
            <v>Kg</v>
          </cell>
          <cell r="F915">
            <v>2.1</v>
          </cell>
          <cell r="G915">
            <v>13000</v>
          </cell>
          <cell r="H915">
            <v>27300</v>
          </cell>
          <cell r="I915" t="str">
            <v/>
          </cell>
          <cell r="J915" t="str">
            <v>NL300059</v>
          </cell>
        </row>
        <row r="916">
          <cell r="D916" t="str">
            <v>Bánh ướt</v>
          </cell>
          <cell r="E916" t="str">
            <v>Kg</v>
          </cell>
          <cell r="F916">
            <v>0.5</v>
          </cell>
          <cell r="G916">
            <v>15000</v>
          </cell>
          <cell r="H916">
            <v>7500</v>
          </cell>
          <cell r="I916" t="str">
            <v/>
          </cell>
          <cell r="J916" t="str">
            <v>NL300189</v>
          </cell>
        </row>
        <row r="917">
          <cell r="D917" t="str">
            <v>Nấm hải sản (kg)</v>
          </cell>
          <cell r="E917" t="str">
            <v>Kg</v>
          </cell>
          <cell r="F917">
            <v>1</v>
          </cell>
          <cell r="G917">
            <v>85000</v>
          </cell>
          <cell r="H917">
            <v>85000</v>
          </cell>
          <cell r="I917" t="str">
            <v/>
          </cell>
          <cell r="J917" t="str">
            <v>NL300094</v>
          </cell>
        </row>
        <row r="918">
          <cell r="D918" t="str">
            <v>Bánh ướt</v>
          </cell>
          <cell r="E918" t="str">
            <v>Kg</v>
          </cell>
          <cell r="F918">
            <v>0.3</v>
          </cell>
          <cell r="G918">
            <v>15000</v>
          </cell>
          <cell r="H918">
            <v>4500</v>
          </cell>
          <cell r="I918" t="str">
            <v/>
          </cell>
          <cell r="J918" t="str">
            <v>NL300189</v>
          </cell>
        </row>
        <row r="919">
          <cell r="D919" t="str">
            <v>Hành tây</v>
          </cell>
          <cell r="E919" t="str">
            <v>Kg</v>
          </cell>
          <cell r="F919">
            <v>1.6</v>
          </cell>
          <cell r="G919">
            <v>13000</v>
          </cell>
          <cell r="H919">
            <v>20800</v>
          </cell>
          <cell r="I919" t="str">
            <v/>
          </cell>
          <cell r="J919" t="str">
            <v>NL300059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I6" t="str">
            <v>Mã hàng</v>
          </cell>
          <cell r="J6" t="str">
            <v>Tên mặt hàng</v>
          </cell>
          <cell r="K6" t="str">
            <v>Đvt</v>
          </cell>
          <cell r="L6" t="str">
            <v>Số lượng</v>
          </cell>
          <cell r="M6" t="str">
            <v>Giá</v>
          </cell>
        </row>
        <row r="7">
          <cell r="I7" t="str">
            <v>NL300059</v>
          </cell>
          <cell r="J7" t="str">
            <v>Hành tây</v>
          </cell>
          <cell r="K7" t="str">
            <v>kg</v>
          </cell>
          <cell r="L7">
            <v>3</v>
          </cell>
          <cell r="M7">
            <v>13000</v>
          </cell>
        </row>
        <row r="8">
          <cell r="I8" t="str">
            <v>NL300085</v>
          </cell>
          <cell r="J8" t="str">
            <v>Mùi ta ( Ngò rí )</v>
          </cell>
          <cell r="K8" t="str">
            <v>kg</v>
          </cell>
          <cell r="L8">
            <v>0.1</v>
          </cell>
          <cell r="M8">
            <v>45000</v>
          </cell>
        </row>
        <row r="9">
          <cell r="I9" t="str">
            <v>NL300091</v>
          </cell>
          <cell r="J9" t="str">
            <v>Nấm đùi gà</v>
          </cell>
          <cell r="K9" t="str">
            <v>kg</v>
          </cell>
          <cell r="L9">
            <v>1</v>
          </cell>
          <cell r="M9">
            <v>47000</v>
          </cell>
        </row>
        <row r="10">
          <cell r="I10" t="str">
            <v>NL300113</v>
          </cell>
          <cell r="J10" t="str">
            <v>Ớt hiểm đỏ</v>
          </cell>
          <cell r="K10" t="str">
            <v>kg</v>
          </cell>
          <cell r="L10">
            <v>0.1</v>
          </cell>
          <cell r="M10">
            <v>145000</v>
          </cell>
        </row>
        <row r="11">
          <cell r="I11" t="str">
            <v>NL300126</v>
          </cell>
          <cell r="J11" t="str">
            <v>Rau mùi tây</v>
          </cell>
          <cell r="K11" t="str">
            <v>kg</v>
          </cell>
          <cell r="L11">
            <v>0.1</v>
          </cell>
          <cell r="M11">
            <v>70000</v>
          </cell>
        </row>
        <row r="12">
          <cell r="I12" t="str">
            <v>NL300142</v>
          </cell>
          <cell r="J12" t="str">
            <v>Tỏi bóc</v>
          </cell>
          <cell r="K12" t="str">
            <v>kg</v>
          </cell>
          <cell r="L12">
            <v>0.5</v>
          </cell>
          <cell r="M12">
            <v>50000</v>
          </cell>
        </row>
        <row r="13">
          <cell r="I13" t="str">
            <v>NL300146</v>
          </cell>
          <cell r="J13" t="str">
            <v>Xà lách cuộn</v>
          </cell>
          <cell r="K13" t="str">
            <v>kg</v>
          </cell>
          <cell r="L13">
            <v>0.3</v>
          </cell>
          <cell r="M13">
            <v>65000</v>
          </cell>
        </row>
        <row r="14">
          <cell r="I14" t="str">
            <v>NL300147</v>
          </cell>
          <cell r="J14" t="str">
            <v>Xà lách Roman</v>
          </cell>
          <cell r="K14" t="str">
            <v>kg</v>
          </cell>
          <cell r="L14">
            <v>0.5</v>
          </cell>
          <cell r="M14">
            <v>62000</v>
          </cell>
        </row>
        <row r="15">
          <cell r="I15" t="str">
            <v>NL300189</v>
          </cell>
          <cell r="J15" t="str">
            <v>Bánh ướt</v>
          </cell>
          <cell r="K15" t="str">
            <v>kg</v>
          </cell>
          <cell r="L15">
            <v>1</v>
          </cell>
          <cell r="M15">
            <v>15000</v>
          </cell>
        </row>
        <row r="16">
          <cell r="I16" t="str">
            <v>NL300017</v>
          </cell>
          <cell r="J16" t="str">
            <v>Cải chíp (cải thìa)</v>
          </cell>
          <cell r="K16" t="str">
            <v>kg</v>
          </cell>
          <cell r="L16">
            <v>2</v>
          </cell>
          <cell r="M16">
            <v>25000</v>
          </cell>
        </row>
        <row r="17">
          <cell r="I17" t="str">
            <v>NL300090</v>
          </cell>
          <cell r="J17" t="str">
            <v>Nấm đông cô tươi</v>
          </cell>
          <cell r="K17" t="str">
            <v>kg</v>
          </cell>
          <cell r="L17">
            <v>6</v>
          </cell>
          <cell r="M17">
            <v>145000</v>
          </cell>
        </row>
        <row r="18">
          <cell r="I18" t="str">
            <v>NL300091</v>
          </cell>
          <cell r="J18" t="str">
            <v>Nấm đùi gà</v>
          </cell>
          <cell r="K18" t="str">
            <v>kg</v>
          </cell>
          <cell r="L18">
            <v>6</v>
          </cell>
          <cell r="M18">
            <v>47000</v>
          </cell>
        </row>
        <row r="19">
          <cell r="I19" t="str">
            <v>NL300094</v>
          </cell>
          <cell r="J19" t="str">
            <v>Nấm hải sản</v>
          </cell>
          <cell r="K19" t="str">
            <v>kg</v>
          </cell>
          <cell r="L19">
            <v>1</v>
          </cell>
          <cell r="M19">
            <v>80000</v>
          </cell>
        </row>
        <row r="20">
          <cell r="I20" t="str">
            <v>NL300098</v>
          </cell>
          <cell r="J20" t="str">
            <v>Nấm Linh Chi trắng</v>
          </cell>
          <cell r="K20" t="str">
            <v>kg</v>
          </cell>
          <cell r="L20">
            <v>10</v>
          </cell>
          <cell r="M20">
            <v>95000</v>
          </cell>
        </row>
        <row r="21">
          <cell r="I21" t="str">
            <v>NL300013</v>
          </cell>
          <cell r="J21" t="str">
            <v>Cà chua</v>
          </cell>
          <cell r="K21" t="str">
            <v>kg</v>
          </cell>
          <cell r="L21">
            <v>2</v>
          </cell>
          <cell r="M21">
            <v>50000</v>
          </cell>
        </row>
        <row r="22">
          <cell r="I22" t="str">
            <v>NL300022</v>
          </cell>
          <cell r="J22" t="str">
            <v>Cải thảo</v>
          </cell>
          <cell r="K22" t="str">
            <v>kg</v>
          </cell>
          <cell r="L22">
            <v>9.5</v>
          </cell>
          <cell r="M22">
            <v>18000</v>
          </cell>
        </row>
        <row r="23">
          <cell r="I23" t="str">
            <v>NL300033</v>
          </cell>
          <cell r="J23" t="str">
            <v>Củ cải trắng</v>
          </cell>
          <cell r="K23" t="str">
            <v>kg</v>
          </cell>
          <cell r="L23">
            <v>1.2</v>
          </cell>
          <cell r="M23">
            <v>13000</v>
          </cell>
        </row>
        <row r="24">
          <cell r="I24" t="str">
            <v>NL300036</v>
          </cell>
          <cell r="J24" t="str">
            <v>Củ sen</v>
          </cell>
          <cell r="K24" t="str">
            <v>kg</v>
          </cell>
          <cell r="L24">
            <v>1.8</v>
          </cell>
          <cell r="M24">
            <v>47000</v>
          </cell>
        </row>
        <row r="25">
          <cell r="I25" t="str">
            <v>NL300058</v>
          </cell>
          <cell r="J25" t="str">
            <v>Hành lá</v>
          </cell>
          <cell r="K25" t="str">
            <v>kg</v>
          </cell>
          <cell r="L25">
            <v>1</v>
          </cell>
          <cell r="M25">
            <v>55000</v>
          </cell>
        </row>
        <row r="26">
          <cell r="I26" t="str">
            <v>NL300074</v>
          </cell>
          <cell r="J26" t="str">
            <v>Lá chuối</v>
          </cell>
          <cell r="K26" t="str">
            <v>kg</v>
          </cell>
          <cell r="L26">
            <v>1.2</v>
          </cell>
          <cell r="M26">
            <v>18000</v>
          </cell>
        </row>
        <row r="27">
          <cell r="I27" t="str">
            <v>NL300085</v>
          </cell>
          <cell r="J27" t="str">
            <v>Mùi ta ( Ngò rí )</v>
          </cell>
          <cell r="K27" t="str">
            <v>kg</v>
          </cell>
          <cell r="L27">
            <v>1.2</v>
          </cell>
          <cell r="M27">
            <v>45000</v>
          </cell>
        </row>
        <row r="28">
          <cell r="I28" t="str">
            <v>NL300096</v>
          </cell>
          <cell r="J28" t="str">
            <v>Nấm kim châm tươi</v>
          </cell>
          <cell r="K28" t="str">
            <v>kg</v>
          </cell>
          <cell r="L28">
            <v>4</v>
          </cell>
          <cell r="M28">
            <v>45000</v>
          </cell>
        </row>
        <row r="29">
          <cell r="I29" t="str">
            <v>NL300107</v>
          </cell>
          <cell r="J29" t="str">
            <v>Ngô ngọt ( Bắp trái)</v>
          </cell>
          <cell r="K29" t="str">
            <v>Cái</v>
          </cell>
          <cell r="L29">
            <v>10</v>
          </cell>
          <cell r="M29">
            <v>8500</v>
          </cell>
        </row>
        <row r="30">
          <cell r="I30" t="str">
            <v>NL300126</v>
          </cell>
          <cell r="J30" t="str">
            <v>Rau mùi tây</v>
          </cell>
          <cell r="K30" t="str">
            <v>kg</v>
          </cell>
          <cell r="L30">
            <v>0.3</v>
          </cell>
          <cell r="M30">
            <v>70000</v>
          </cell>
        </row>
        <row r="31">
          <cell r="I31" t="str">
            <v>NL300142</v>
          </cell>
          <cell r="J31" t="str">
            <v>Tỏi bóc</v>
          </cell>
          <cell r="K31" t="str">
            <v>kg</v>
          </cell>
          <cell r="L31">
            <v>2</v>
          </cell>
          <cell r="M31">
            <v>50000</v>
          </cell>
        </row>
        <row r="32">
          <cell r="I32" t="str">
            <v>NL300147</v>
          </cell>
          <cell r="J32" t="str">
            <v>Xà lách Roman</v>
          </cell>
          <cell r="K32" t="str">
            <v>kg</v>
          </cell>
          <cell r="L32">
            <v>11</v>
          </cell>
          <cell r="M32">
            <v>62000</v>
          </cell>
        </row>
        <row r="33">
          <cell r="I33" t="str">
            <v>NL300203</v>
          </cell>
          <cell r="J33" t="str">
            <v>Cải bó xôi</v>
          </cell>
          <cell r="K33" t="str">
            <v>kg</v>
          </cell>
          <cell r="L33">
            <v>1.7</v>
          </cell>
          <cell r="M33">
            <v>45000</v>
          </cell>
        </row>
        <row r="34">
          <cell r="I34" t="str">
            <v>NL300209</v>
          </cell>
          <cell r="J34" t="str">
            <v>Khoai môn</v>
          </cell>
          <cell r="K34" t="str">
            <v>kg</v>
          </cell>
          <cell r="L34">
            <v>5</v>
          </cell>
          <cell r="M34">
            <v>30000</v>
          </cell>
        </row>
        <row r="35">
          <cell r="I35" t="str">
            <v>NL300218</v>
          </cell>
          <cell r="J35" t="str">
            <v>Hoa cúc (decor) bó</v>
          </cell>
          <cell r="K35" t="str">
            <v>Bó</v>
          </cell>
          <cell r="L35">
            <v>1</v>
          </cell>
          <cell r="M35">
            <v>40000</v>
          </cell>
        </row>
        <row r="36">
          <cell r="I36" t="str">
            <v>NL300018</v>
          </cell>
          <cell r="J36" t="str">
            <v>Cải cúc (Tần Ô)</v>
          </cell>
          <cell r="K36" t="str">
            <v>kg</v>
          </cell>
          <cell r="L36">
            <v>6.5</v>
          </cell>
          <cell r="M36">
            <v>38000</v>
          </cell>
        </row>
        <row r="37">
          <cell r="I37" t="str">
            <v>NL300084</v>
          </cell>
          <cell r="J37" t="str">
            <v>Mồng tơi nhặt</v>
          </cell>
          <cell r="K37" t="str">
            <v>kg</v>
          </cell>
          <cell r="L37">
            <v>5.5</v>
          </cell>
          <cell r="M37">
            <v>22000</v>
          </cell>
        </row>
        <row r="38">
          <cell r="I38" t="str">
            <v>NL600004</v>
          </cell>
          <cell r="J38" t="str">
            <v>Dưa hấu</v>
          </cell>
          <cell r="K38" t="str">
            <v>kg</v>
          </cell>
          <cell r="L38">
            <v>20</v>
          </cell>
          <cell r="M38">
            <v>18000</v>
          </cell>
        </row>
        <row r="39">
          <cell r="I39" t="str">
            <v>NL600068</v>
          </cell>
          <cell r="J39" t="str">
            <v>Chanh vàng</v>
          </cell>
          <cell r="K39" t="str">
            <v>kg</v>
          </cell>
          <cell r="L39">
            <v>0.5</v>
          </cell>
          <cell r="M39">
            <v>95000</v>
          </cell>
        </row>
        <row r="40">
          <cell r="I40" t="str">
            <v>NL600067</v>
          </cell>
          <cell r="J40" t="str">
            <v>Cam vàng</v>
          </cell>
          <cell r="K40" t="str">
            <v>kg</v>
          </cell>
          <cell r="L40">
            <v>0.9</v>
          </cell>
          <cell r="M40">
            <v>75000</v>
          </cell>
        </row>
        <row r="41">
          <cell r="I41" t="str">
            <v>NL300119</v>
          </cell>
          <cell r="J41" t="str">
            <v>Quất ( Tắc trái )</v>
          </cell>
          <cell r="K41" t="str">
            <v>kg</v>
          </cell>
          <cell r="L41">
            <v>7.5</v>
          </cell>
          <cell r="M41">
            <v>21000</v>
          </cell>
        </row>
        <row r="42">
          <cell r="I42" t="str">
            <v>NL300062</v>
          </cell>
          <cell r="J42" t="str">
            <v>Húng Bạc Hà</v>
          </cell>
          <cell r="K42" t="str">
            <v>kg</v>
          </cell>
          <cell r="L42">
            <v>0.3</v>
          </cell>
          <cell r="M42">
            <v>65000</v>
          </cell>
        </row>
        <row r="43">
          <cell r="I43" t="str">
            <v>NL300203</v>
          </cell>
          <cell r="J43" t="str">
            <v>Cải bó xôi</v>
          </cell>
          <cell r="K43" t="str">
            <v>kg</v>
          </cell>
          <cell r="L43">
            <v>2.7</v>
          </cell>
          <cell r="M43">
            <v>45000</v>
          </cell>
        </row>
        <row r="44">
          <cell r="I44" t="str">
            <v>NL300147</v>
          </cell>
          <cell r="J44" t="str">
            <v>Xà lách Roman</v>
          </cell>
          <cell r="K44" t="str">
            <v>kg</v>
          </cell>
          <cell r="L44">
            <v>12</v>
          </cell>
          <cell r="M44">
            <v>62000</v>
          </cell>
        </row>
        <row r="45">
          <cell r="I45" t="str">
            <v>NL300119</v>
          </cell>
          <cell r="J45" t="str">
            <v>Quất ( Tắc trái )</v>
          </cell>
          <cell r="K45" t="str">
            <v>kg</v>
          </cell>
          <cell r="L45">
            <v>25</v>
          </cell>
          <cell r="M45">
            <v>21000</v>
          </cell>
        </row>
        <row r="46">
          <cell r="I46" t="str">
            <v>NL600004</v>
          </cell>
          <cell r="J46" t="str">
            <v>Dưa hấu</v>
          </cell>
          <cell r="K46" t="str">
            <v>kg</v>
          </cell>
          <cell r="L46">
            <v>50</v>
          </cell>
          <cell r="M46">
            <v>18000</v>
          </cell>
        </row>
        <row r="47">
          <cell r="I47" t="str">
            <v>NL300030</v>
          </cell>
          <cell r="J47" t="str">
            <v>Chanh dây (chanh leo)</v>
          </cell>
          <cell r="K47" t="str">
            <v>kg</v>
          </cell>
          <cell r="L47">
            <v>0.5</v>
          </cell>
          <cell r="M47">
            <v>34000</v>
          </cell>
        </row>
        <row r="48">
          <cell r="I48" t="str">
            <v>NL600068</v>
          </cell>
          <cell r="J48" t="str">
            <v>Chanh vàng</v>
          </cell>
          <cell r="K48" t="str">
            <v>kg</v>
          </cell>
          <cell r="L48">
            <v>0.5</v>
          </cell>
          <cell r="M48">
            <v>95000</v>
          </cell>
        </row>
        <row r="49">
          <cell r="I49" t="str">
            <v>NL300033</v>
          </cell>
          <cell r="J49" t="str">
            <v>Củ cải trắng</v>
          </cell>
          <cell r="K49" t="str">
            <v>kg</v>
          </cell>
          <cell r="L49">
            <v>0.9</v>
          </cell>
          <cell r="M49">
            <v>13000</v>
          </cell>
        </row>
        <row r="50">
          <cell r="I50" t="str">
            <v>NL300036</v>
          </cell>
          <cell r="J50" t="str">
            <v>Củ sen</v>
          </cell>
          <cell r="K50" t="str">
            <v>kg</v>
          </cell>
          <cell r="L50">
            <v>0.9</v>
          </cell>
          <cell r="M50">
            <v>47000</v>
          </cell>
        </row>
        <row r="51">
          <cell r="I51" t="str">
            <v>NL300058</v>
          </cell>
          <cell r="J51" t="str">
            <v>Hành lá</v>
          </cell>
          <cell r="K51" t="str">
            <v>kg</v>
          </cell>
          <cell r="L51">
            <v>2</v>
          </cell>
          <cell r="M51">
            <v>55000</v>
          </cell>
        </row>
        <row r="52">
          <cell r="I52" t="str">
            <v>NL300074</v>
          </cell>
          <cell r="J52" t="str">
            <v>Lá chuối</v>
          </cell>
          <cell r="K52" t="str">
            <v>kg</v>
          </cell>
          <cell r="L52">
            <v>1.4</v>
          </cell>
          <cell r="M52">
            <v>18000</v>
          </cell>
        </row>
        <row r="53">
          <cell r="I53" t="str">
            <v>NL300084</v>
          </cell>
          <cell r="J53" t="str">
            <v>Mồng tơi nhặt</v>
          </cell>
          <cell r="K53" t="str">
            <v>kg</v>
          </cell>
          <cell r="L53">
            <v>5.7</v>
          </cell>
          <cell r="M53">
            <v>22000</v>
          </cell>
        </row>
        <row r="54">
          <cell r="I54" t="str">
            <v>NL300113</v>
          </cell>
          <cell r="J54" t="str">
            <v>Ớt hiểm đỏ</v>
          </cell>
          <cell r="K54" t="str">
            <v>kg</v>
          </cell>
          <cell r="L54">
            <v>1.6</v>
          </cell>
          <cell r="M54">
            <v>145000</v>
          </cell>
        </row>
        <row r="55">
          <cell r="I55" t="str">
            <v>NL300142</v>
          </cell>
          <cell r="J55" t="str">
            <v>Tỏi bóc</v>
          </cell>
          <cell r="K55" t="str">
            <v>kg</v>
          </cell>
          <cell r="L55">
            <v>2</v>
          </cell>
          <cell r="M55">
            <v>50000</v>
          </cell>
        </row>
        <row r="56">
          <cell r="I56" t="str">
            <v>NL300018</v>
          </cell>
          <cell r="J56" t="str">
            <v>Cải cúc (Tần Ô)</v>
          </cell>
          <cell r="K56" t="str">
            <v>kg</v>
          </cell>
          <cell r="L56">
            <v>6.5</v>
          </cell>
          <cell r="M56">
            <v>38000</v>
          </cell>
        </row>
        <row r="57">
          <cell r="I57" t="str">
            <v>NL300022</v>
          </cell>
          <cell r="J57" t="str">
            <v>Cải thảo</v>
          </cell>
          <cell r="K57" t="str">
            <v>kg</v>
          </cell>
          <cell r="L57">
            <v>12</v>
          </cell>
          <cell r="M57">
            <v>18000</v>
          </cell>
        </row>
        <row r="58">
          <cell r="I58" t="str">
            <v>NL300085</v>
          </cell>
          <cell r="J58" t="str">
            <v>Mùi ta ( Ngò rí )</v>
          </cell>
          <cell r="K58" t="str">
            <v>kg</v>
          </cell>
          <cell r="L58">
            <v>1.5</v>
          </cell>
          <cell r="M58">
            <v>45000</v>
          </cell>
        </row>
        <row r="59">
          <cell r="I59" t="str">
            <v>NL300209</v>
          </cell>
          <cell r="J59" t="str">
            <v>Khoai môn</v>
          </cell>
          <cell r="K59" t="str">
            <v>kg</v>
          </cell>
          <cell r="L59">
            <v>1.7</v>
          </cell>
          <cell r="M59">
            <v>30000</v>
          </cell>
        </row>
        <row r="60">
          <cell r="I60" t="str">
            <v>NL300013</v>
          </cell>
          <cell r="J60" t="str">
            <v>Cà chua</v>
          </cell>
          <cell r="K60" t="str">
            <v>kg</v>
          </cell>
          <cell r="L60">
            <v>1</v>
          </cell>
          <cell r="M60">
            <v>50000</v>
          </cell>
        </row>
        <row r="61">
          <cell r="I61" t="str">
            <v>NL300053</v>
          </cell>
          <cell r="J61" t="str">
            <v>Gừng ta</v>
          </cell>
          <cell r="K61" t="str">
            <v>kg</v>
          </cell>
          <cell r="L61">
            <v>0.4</v>
          </cell>
          <cell r="M61">
            <v>30000</v>
          </cell>
        </row>
        <row r="62">
          <cell r="I62" t="str">
            <v>NL300090</v>
          </cell>
          <cell r="J62" t="str">
            <v>Nấm đông cô tươi</v>
          </cell>
          <cell r="K62" t="str">
            <v>kg</v>
          </cell>
          <cell r="L62">
            <v>3</v>
          </cell>
          <cell r="M62">
            <v>145000</v>
          </cell>
        </row>
        <row r="63">
          <cell r="I63" t="str">
            <v>NL300091</v>
          </cell>
          <cell r="J63" t="str">
            <v>Nấm đùi gà</v>
          </cell>
          <cell r="K63" t="str">
            <v>kg</v>
          </cell>
          <cell r="L63">
            <v>7</v>
          </cell>
          <cell r="M63">
            <v>47000</v>
          </cell>
        </row>
        <row r="64">
          <cell r="I64" t="str">
            <v>NL300094</v>
          </cell>
          <cell r="J64" t="str">
            <v>Nấm hải sản</v>
          </cell>
          <cell r="K64" t="str">
            <v>kg</v>
          </cell>
          <cell r="L64">
            <v>3</v>
          </cell>
          <cell r="M64">
            <v>80000</v>
          </cell>
        </row>
        <row r="65">
          <cell r="I65" t="str">
            <v>NL300096</v>
          </cell>
          <cell r="J65" t="str">
            <v>Nấm kim châm tươi</v>
          </cell>
          <cell r="K65" t="str">
            <v>kg</v>
          </cell>
          <cell r="L65">
            <v>6</v>
          </cell>
          <cell r="M65">
            <v>45000</v>
          </cell>
        </row>
        <row r="66">
          <cell r="I66" t="str">
            <v>NL300098</v>
          </cell>
          <cell r="J66" t="str">
            <v>Nấm Linh Chi trắng</v>
          </cell>
          <cell r="K66" t="str">
            <v>kg</v>
          </cell>
          <cell r="L66">
            <v>7</v>
          </cell>
          <cell r="M66">
            <v>95000</v>
          </cell>
        </row>
        <row r="67">
          <cell r="I67" t="str">
            <v>NL300107</v>
          </cell>
          <cell r="J67" t="str">
            <v>Ngô ngọt ( Bắp trái)</v>
          </cell>
          <cell r="K67" t="str">
            <v>Cái</v>
          </cell>
          <cell r="L67">
            <v>8</v>
          </cell>
          <cell r="M67">
            <v>8500</v>
          </cell>
        </row>
        <row r="68">
          <cell r="I68" t="str">
            <v>NL300174</v>
          </cell>
          <cell r="J68" t="str">
            <v>Bầu</v>
          </cell>
          <cell r="K68" t="str">
            <v>kg</v>
          </cell>
          <cell r="L68">
            <v>3.8</v>
          </cell>
          <cell r="M68">
            <v>24000</v>
          </cell>
        </row>
        <row r="69">
          <cell r="I69" t="str">
            <v>NL300003</v>
          </cell>
          <cell r="J69" t="str">
            <v>Bắp cải tím</v>
          </cell>
          <cell r="K69" t="str">
            <v>kg</v>
          </cell>
          <cell r="L69">
            <v>2</v>
          </cell>
          <cell r="M69">
            <v>26000</v>
          </cell>
        </row>
        <row r="70">
          <cell r="I70" t="str">
            <v>NL300004</v>
          </cell>
          <cell r="J70" t="str">
            <v>Bắp cải trắng</v>
          </cell>
          <cell r="K70" t="str">
            <v>kg</v>
          </cell>
          <cell r="L70">
            <v>3</v>
          </cell>
          <cell r="M70">
            <v>19000</v>
          </cell>
        </row>
        <row r="71">
          <cell r="I71" t="str">
            <v>NL300013</v>
          </cell>
          <cell r="J71" t="str">
            <v>Cà chua</v>
          </cell>
          <cell r="K71" t="str">
            <v>kg</v>
          </cell>
          <cell r="L71">
            <v>5</v>
          </cell>
          <cell r="M71">
            <v>50000</v>
          </cell>
        </row>
        <row r="72">
          <cell r="I72" t="str">
            <v>NL300014</v>
          </cell>
          <cell r="J72" t="str">
            <v>Cà chua bi</v>
          </cell>
          <cell r="K72" t="str">
            <v>kg</v>
          </cell>
          <cell r="L72">
            <v>1</v>
          </cell>
          <cell r="M72">
            <v>55000</v>
          </cell>
        </row>
        <row r="73">
          <cell r="I73" t="str">
            <v>NL300027</v>
          </cell>
          <cell r="J73" t="str">
            <v>Cà rốt</v>
          </cell>
          <cell r="K73" t="str">
            <v>kg</v>
          </cell>
          <cell r="L73">
            <v>6</v>
          </cell>
          <cell r="M73">
            <v>18000</v>
          </cell>
        </row>
        <row r="74">
          <cell r="I74" t="str">
            <v>NL300203</v>
          </cell>
          <cell r="J74" t="str">
            <v>Cải bó xôi</v>
          </cell>
          <cell r="K74" t="str">
            <v>kg</v>
          </cell>
          <cell r="L74">
            <v>5</v>
          </cell>
          <cell r="M74">
            <v>45000</v>
          </cell>
        </row>
        <row r="75">
          <cell r="I75" t="str">
            <v>NL300033</v>
          </cell>
          <cell r="J75" t="str">
            <v>Củ cải trắng</v>
          </cell>
          <cell r="K75" t="str">
            <v>kg</v>
          </cell>
          <cell r="L75">
            <v>3</v>
          </cell>
          <cell r="M75">
            <v>13000</v>
          </cell>
        </row>
        <row r="76">
          <cell r="I76" t="str">
            <v>NL300034</v>
          </cell>
          <cell r="J76" t="str">
            <v>Củ cải đỏ</v>
          </cell>
          <cell r="K76" t="str">
            <v>kg</v>
          </cell>
          <cell r="L76">
            <v>0.2</v>
          </cell>
          <cell r="M76">
            <v>40000</v>
          </cell>
        </row>
        <row r="77">
          <cell r="I77" t="str">
            <v>NL300188</v>
          </cell>
          <cell r="J77" t="str">
            <v>Củ Sắn ( Bếp)</v>
          </cell>
          <cell r="K77" t="str">
            <v>kg</v>
          </cell>
          <cell r="L77">
            <v>0.5</v>
          </cell>
          <cell r="M77">
            <v>12000</v>
          </cell>
        </row>
        <row r="78">
          <cell r="I78" t="str">
            <v>NL300038</v>
          </cell>
          <cell r="J78" t="str">
            <v>Đậu bắp</v>
          </cell>
          <cell r="K78" t="str">
            <v>kg</v>
          </cell>
          <cell r="L78">
            <v>2.5</v>
          </cell>
          <cell r="M78">
            <v>32000</v>
          </cell>
        </row>
        <row r="79">
          <cell r="I79" t="str">
            <v>NL300156</v>
          </cell>
          <cell r="J79" t="str">
            <v>Đậu cove Pháp</v>
          </cell>
          <cell r="K79" t="str">
            <v>kg</v>
          </cell>
          <cell r="L79">
            <v>0.3</v>
          </cell>
          <cell r="M79">
            <v>75000</v>
          </cell>
        </row>
        <row r="80">
          <cell r="I80" t="str">
            <v>NL300037</v>
          </cell>
          <cell r="J80" t="str">
            <v>Đậu phụ ( đậu hủ miếng trắng )</v>
          </cell>
          <cell r="K80" t="str">
            <v>miếng</v>
          </cell>
          <cell r="L80">
            <v>100</v>
          </cell>
          <cell r="M80">
            <v>4000</v>
          </cell>
        </row>
        <row r="81">
          <cell r="I81" t="str">
            <v>NL300043</v>
          </cell>
          <cell r="J81" t="str">
            <v>Đọt cóc</v>
          </cell>
          <cell r="K81" t="str">
            <v>kg</v>
          </cell>
          <cell r="L81">
            <v>2</v>
          </cell>
          <cell r="M81">
            <v>32000</v>
          </cell>
        </row>
        <row r="82">
          <cell r="I82" t="str">
            <v>NL300044</v>
          </cell>
          <cell r="J82" t="str">
            <v>Đọt mọt ( Lá trăm )</v>
          </cell>
          <cell r="K82" t="str">
            <v>kg</v>
          </cell>
          <cell r="L82">
            <v>2</v>
          </cell>
          <cell r="M82">
            <v>38000</v>
          </cell>
        </row>
        <row r="83">
          <cell r="I83" t="str">
            <v>NL300049</v>
          </cell>
          <cell r="J83" t="str">
            <v>Đu đủ xanh</v>
          </cell>
          <cell r="K83" t="str">
            <v>kg</v>
          </cell>
          <cell r="L83">
            <v>2</v>
          </cell>
          <cell r="M83">
            <v>9000</v>
          </cell>
        </row>
        <row r="84">
          <cell r="I84" t="str">
            <v>NL300048</v>
          </cell>
          <cell r="J84" t="str">
            <v>Dưa chuột</v>
          </cell>
          <cell r="K84" t="str">
            <v>kg</v>
          </cell>
          <cell r="L84">
            <v>5</v>
          </cell>
          <cell r="M84">
            <v>18000</v>
          </cell>
        </row>
        <row r="85">
          <cell r="I85" t="str">
            <v>NL300055</v>
          </cell>
          <cell r="J85" t="str">
            <v>Hành bóc</v>
          </cell>
          <cell r="K85" t="str">
            <v>kg</v>
          </cell>
          <cell r="L85">
            <v>2</v>
          </cell>
          <cell r="M85">
            <v>80000</v>
          </cell>
        </row>
        <row r="86">
          <cell r="I86" t="str">
            <v>NL300058</v>
          </cell>
          <cell r="J86" t="str">
            <v>Hành lá</v>
          </cell>
          <cell r="K86" t="str">
            <v>kg</v>
          </cell>
          <cell r="L86">
            <v>1</v>
          </cell>
          <cell r="M86">
            <v>55000</v>
          </cell>
        </row>
        <row r="87">
          <cell r="I87" t="str">
            <v>NL300059</v>
          </cell>
          <cell r="J87" t="str">
            <v>Hành tây</v>
          </cell>
          <cell r="K87" t="str">
            <v>kg</v>
          </cell>
          <cell r="L87">
            <v>1</v>
          </cell>
          <cell r="M87">
            <v>13000</v>
          </cell>
        </row>
        <row r="88">
          <cell r="I88" t="str">
            <v>NL300060</v>
          </cell>
          <cell r="J88" t="str">
            <v>Hoa chuối đã thái</v>
          </cell>
          <cell r="K88" t="str">
            <v>kg</v>
          </cell>
          <cell r="L88">
            <v>0.5</v>
          </cell>
          <cell r="M88">
            <v>33000</v>
          </cell>
        </row>
        <row r="89">
          <cell r="I89" t="str">
            <v>NL300062</v>
          </cell>
          <cell r="J89" t="str">
            <v>Húng Bạc Hà</v>
          </cell>
          <cell r="K89" t="str">
            <v>kg</v>
          </cell>
          <cell r="L89">
            <v>0.3</v>
          </cell>
          <cell r="M89">
            <v>65000</v>
          </cell>
        </row>
        <row r="90">
          <cell r="I90" t="str">
            <v>NL300063</v>
          </cell>
          <cell r="J90" t="str">
            <v>Húng cây (Rau thơm)</v>
          </cell>
          <cell r="K90" t="str">
            <v>kg</v>
          </cell>
          <cell r="L90">
            <v>1.7</v>
          </cell>
          <cell r="M90">
            <v>48000</v>
          </cell>
        </row>
        <row r="91">
          <cell r="I91" t="str">
            <v>NL300072</v>
          </cell>
          <cell r="J91" t="str">
            <v>Kinh giới</v>
          </cell>
          <cell r="K91" t="str">
            <v>kg</v>
          </cell>
          <cell r="L91">
            <v>2.5</v>
          </cell>
          <cell r="M91">
            <v>38000</v>
          </cell>
        </row>
        <row r="92">
          <cell r="I92" t="str">
            <v>NL300089</v>
          </cell>
          <cell r="J92" t="str">
            <v>Mướp đắng (khổ qua)</v>
          </cell>
          <cell r="K92" t="str">
            <v>kg</v>
          </cell>
          <cell r="L92">
            <v>1.5</v>
          </cell>
          <cell r="M92">
            <v>30000</v>
          </cell>
        </row>
        <row r="93">
          <cell r="I93" t="str">
            <v>NL300067</v>
          </cell>
          <cell r="J93" t="str">
            <v>Kèo Nèo</v>
          </cell>
          <cell r="K93" t="str">
            <v>kg</v>
          </cell>
          <cell r="L93">
            <v>0.5</v>
          </cell>
          <cell r="M93">
            <v>25000</v>
          </cell>
        </row>
        <row r="94">
          <cell r="I94" t="str">
            <v>NL300074</v>
          </cell>
          <cell r="J94" t="str">
            <v>Lá chuối</v>
          </cell>
          <cell r="K94" t="str">
            <v>kg</v>
          </cell>
          <cell r="L94">
            <v>6</v>
          </cell>
          <cell r="M94">
            <v>18000</v>
          </cell>
        </row>
        <row r="95">
          <cell r="I95" t="str">
            <v>NL300076</v>
          </cell>
          <cell r="J95" t="str">
            <v>Lá hẹ</v>
          </cell>
          <cell r="K95" t="str">
            <v>kg</v>
          </cell>
          <cell r="L95">
            <v>1.2</v>
          </cell>
          <cell r="M95">
            <v>38000</v>
          </cell>
        </row>
        <row r="96">
          <cell r="I96" t="str">
            <v>NL300077</v>
          </cell>
          <cell r="J96" t="str">
            <v>Lá lốt (có cuống)</v>
          </cell>
          <cell r="K96" t="str">
            <v>kg</v>
          </cell>
          <cell r="L96">
            <v>1</v>
          </cell>
          <cell r="M96">
            <v>30000</v>
          </cell>
        </row>
        <row r="97">
          <cell r="I97" t="str">
            <v>NL300173</v>
          </cell>
          <cell r="J97" t="str">
            <v>Lá giang</v>
          </cell>
          <cell r="K97" t="str">
            <v>kg</v>
          </cell>
          <cell r="L97">
            <v>0.5</v>
          </cell>
          <cell r="M97">
            <v>80000</v>
          </cell>
        </row>
        <row r="98">
          <cell r="I98" t="str">
            <v>NL300080</v>
          </cell>
          <cell r="J98" t="str">
            <v>Lá vừng Hàn Quốc - Lá kê nhíp</v>
          </cell>
          <cell r="K98" t="str">
            <v>kg</v>
          </cell>
          <cell r="L98">
            <v>0.3</v>
          </cell>
          <cell r="M98">
            <v>95000</v>
          </cell>
        </row>
        <row r="99">
          <cell r="I99" t="str">
            <v>NL300086</v>
          </cell>
          <cell r="J99" t="str">
            <v>Mùi tàu ( Ngò gai )</v>
          </cell>
          <cell r="K99" t="str">
            <v>kg</v>
          </cell>
          <cell r="L99">
            <v>0.5</v>
          </cell>
          <cell r="M99">
            <v>33000</v>
          </cell>
        </row>
        <row r="100">
          <cell r="I100" t="str">
            <v>NL300088</v>
          </cell>
          <cell r="J100" t="str">
            <v>Mướp hương</v>
          </cell>
          <cell r="K100" t="str">
            <v>kg</v>
          </cell>
          <cell r="L100">
            <v>6</v>
          </cell>
          <cell r="M100">
            <v>27000</v>
          </cell>
        </row>
        <row r="101">
          <cell r="I101" t="str">
            <v>NL300090</v>
          </cell>
          <cell r="J101" t="str">
            <v>Nấm đông cô tươi</v>
          </cell>
          <cell r="K101" t="str">
            <v>kg</v>
          </cell>
          <cell r="L101">
            <v>1</v>
          </cell>
          <cell r="M101">
            <v>145000</v>
          </cell>
        </row>
        <row r="102">
          <cell r="I102" t="str">
            <v>NL300091</v>
          </cell>
          <cell r="J102" t="str">
            <v>Nấm đùi gà</v>
          </cell>
          <cell r="K102" t="str">
            <v>kg</v>
          </cell>
          <cell r="L102">
            <v>1.5</v>
          </cell>
          <cell r="M102">
            <v>47000</v>
          </cell>
        </row>
        <row r="103">
          <cell r="I103" t="str">
            <v>NL300096</v>
          </cell>
          <cell r="J103" t="str">
            <v>Nấm kim châm tươi</v>
          </cell>
          <cell r="K103" t="str">
            <v>kg</v>
          </cell>
          <cell r="L103">
            <v>3</v>
          </cell>
          <cell r="M103">
            <v>45000</v>
          </cell>
        </row>
        <row r="104">
          <cell r="I104" t="str">
            <v>NL300107</v>
          </cell>
          <cell r="J104" t="str">
            <v>Ngô ngọt ( Bắp trái)</v>
          </cell>
          <cell r="K104" t="str">
            <v>Cái</v>
          </cell>
          <cell r="L104">
            <v>4</v>
          </cell>
          <cell r="M104">
            <v>8500</v>
          </cell>
        </row>
        <row r="105">
          <cell r="I105" t="str">
            <v>NL300112</v>
          </cell>
          <cell r="J105" t="str">
            <v>Ớt đỏ Đà Lạt</v>
          </cell>
          <cell r="K105" t="str">
            <v>kg</v>
          </cell>
          <cell r="L105">
            <v>0.4</v>
          </cell>
          <cell r="M105">
            <v>63000</v>
          </cell>
        </row>
        <row r="106">
          <cell r="I106" t="str">
            <v>NL300152</v>
          </cell>
          <cell r="J106" t="str">
            <v>Ớt vàng Đà Lạt</v>
          </cell>
          <cell r="K106" t="str">
            <v>kg</v>
          </cell>
          <cell r="L106">
            <v>0.4</v>
          </cell>
          <cell r="M106">
            <v>65000</v>
          </cell>
        </row>
        <row r="107">
          <cell r="I107" t="str">
            <v>NL300153</v>
          </cell>
          <cell r="J107" t="str">
            <v>Ớt xanh Đà Lạt</v>
          </cell>
          <cell r="K107" t="str">
            <v>kg</v>
          </cell>
          <cell r="L107">
            <v>0.3</v>
          </cell>
          <cell r="M107">
            <v>46000</v>
          </cell>
        </row>
        <row r="108">
          <cell r="I108" t="str">
            <v>NL300116</v>
          </cell>
          <cell r="J108" t="str">
            <v>Ớt sừng</v>
          </cell>
          <cell r="K108" t="str">
            <v>kg</v>
          </cell>
          <cell r="L108">
            <v>0.2</v>
          </cell>
          <cell r="M108">
            <v>148000</v>
          </cell>
        </row>
        <row r="109">
          <cell r="I109" t="str">
            <v>NL300120</v>
          </cell>
          <cell r="J109" t="str">
            <v>Quế vị</v>
          </cell>
          <cell r="K109" t="str">
            <v>kg</v>
          </cell>
          <cell r="L109">
            <v>2</v>
          </cell>
          <cell r="M109">
            <v>36000</v>
          </cell>
        </row>
        <row r="110">
          <cell r="I110" t="str">
            <v>NL300162</v>
          </cell>
          <cell r="J110" t="str">
            <v>Lá sao nhái</v>
          </cell>
          <cell r="K110" t="str">
            <v>kg</v>
          </cell>
          <cell r="L110">
            <v>2</v>
          </cell>
          <cell r="M110">
            <v>36000</v>
          </cell>
        </row>
        <row r="111">
          <cell r="I111" t="str">
            <v>NL300122</v>
          </cell>
          <cell r="J111" t="str">
            <v>Rau càng cua</v>
          </cell>
          <cell r="K111" t="str">
            <v>kg</v>
          </cell>
          <cell r="L111">
            <v>0.7</v>
          </cell>
          <cell r="M111">
            <v>35000</v>
          </cell>
        </row>
        <row r="112">
          <cell r="I112" t="str">
            <v>NL300126</v>
          </cell>
          <cell r="J112" t="str">
            <v>Rau mùi tây</v>
          </cell>
          <cell r="K112" t="str">
            <v>kg</v>
          </cell>
          <cell r="L112">
            <v>0.2</v>
          </cell>
          <cell r="M112">
            <v>70000</v>
          </cell>
        </row>
        <row r="113">
          <cell r="I113" t="str">
            <v>NL300127</v>
          </cell>
          <cell r="J113" t="str">
            <v>Rau muống</v>
          </cell>
          <cell r="K113" t="str">
            <v>kg</v>
          </cell>
          <cell r="L113">
            <v>4</v>
          </cell>
          <cell r="M113">
            <v>15000</v>
          </cell>
        </row>
        <row r="114">
          <cell r="I114" t="str">
            <v>NL300128</v>
          </cell>
          <cell r="J114" t="str">
            <v>Rau ngổ</v>
          </cell>
          <cell r="K114" t="str">
            <v>kg</v>
          </cell>
          <cell r="L114">
            <v>0.2</v>
          </cell>
          <cell r="M114">
            <v>20000</v>
          </cell>
        </row>
        <row r="115">
          <cell r="I115" t="str">
            <v>NL300121</v>
          </cell>
          <cell r="J115" t="str">
            <v>Rau răm</v>
          </cell>
          <cell r="K115" t="str">
            <v>kg</v>
          </cell>
          <cell r="L115">
            <v>0.1</v>
          </cell>
          <cell r="M115">
            <v>22000</v>
          </cell>
        </row>
        <row r="116">
          <cell r="I116" t="str">
            <v>NL300132</v>
          </cell>
          <cell r="J116" t="str">
            <v>Sả cây</v>
          </cell>
          <cell r="K116" t="str">
            <v>kg</v>
          </cell>
          <cell r="L116">
            <v>0.2</v>
          </cell>
          <cell r="M116">
            <v>12000</v>
          </cell>
        </row>
        <row r="117">
          <cell r="I117" t="str">
            <v>NL300138</v>
          </cell>
          <cell r="J117" t="str">
            <v>Su su quả</v>
          </cell>
          <cell r="K117" t="str">
            <v>kg</v>
          </cell>
          <cell r="L117">
            <v>1.9</v>
          </cell>
          <cell r="M117">
            <v>20000</v>
          </cell>
        </row>
        <row r="118">
          <cell r="I118" t="str">
            <v>NL300137</v>
          </cell>
          <cell r="J118" t="str">
            <v>Súp lơ xanh</v>
          </cell>
          <cell r="K118" t="str">
            <v>kg</v>
          </cell>
          <cell r="L118">
            <v>3.5</v>
          </cell>
          <cell r="M118">
            <v>52000</v>
          </cell>
        </row>
        <row r="119">
          <cell r="I119" t="str">
            <v>NL300141</v>
          </cell>
          <cell r="J119" t="str">
            <v>Tiêu xanh</v>
          </cell>
          <cell r="K119" t="str">
            <v>kg</v>
          </cell>
          <cell r="L119">
            <v>0.1</v>
          </cell>
          <cell r="M119">
            <v>92000</v>
          </cell>
        </row>
        <row r="120">
          <cell r="I120" t="str">
            <v>NL300140</v>
          </cell>
          <cell r="J120" t="str">
            <v>Tía tô</v>
          </cell>
          <cell r="K120" t="str">
            <v>kg</v>
          </cell>
          <cell r="L120">
            <v>0.7</v>
          </cell>
          <cell r="M120">
            <v>36000</v>
          </cell>
        </row>
        <row r="121">
          <cell r="I121" t="str">
            <v>NL300142</v>
          </cell>
          <cell r="J121" t="str">
            <v>Tỏi bóc</v>
          </cell>
          <cell r="K121" t="str">
            <v>kg</v>
          </cell>
          <cell r="L121">
            <v>1</v>
          </cell>
          <cell r="M121">
            <v>50000</v>
          </cell>
        </row>
        <row r="122">
          <cell r="I122" t="str">
            <v>NL300144</v>
          </cell>
          <cell r="J122" t="str">
            <v>Tỏi ta</v>
          </cell>
          <cell r="K122" t="str">
            <v>kg</v>
          </cell>
          <cell r="L122">
            <v>0.2</v>
          </cell>
          <cell r="M122">
            <v>90000</v>
          </cell>
        </row>
        <row r="123">
          <cell r="I123" t="str">
            <v>NL300145</v>
          </cell>
          <cell r="J123" t="str">
            <v>Xà lách</v>
          </cell>
          <cell r="K123" t="str">
            <v>kg</v>
          </cell>
          <cell r="L123">
            <v>11</v>
          </cell>
          <cell r="M123">
            <v>38000</v>
          </cell>
        </row>
        <row r="124">
          <cell r="I124" t="str">
            <v>NL300146</v>
          </cell>
          <cell r="J124" t="str">
            <v>Xà lách cuộn</v>
          </cell>
          <cell r="K124" t="str">
            <v>kg</v>
          </cell>
          <cell r="L124">
            <v>0.3</v>
          </cell>
          <cell r="M124">
            <v>65000</v>
          </cell>
        </row>
        <row r="125">
          <cell r="I125" t="str">
            <v>NL300148</v>
          </cell>
          <cell r="J125" t="str">
            <v>Xà lách tím</v>
          </cell>
          <cell r="K125" t="str">
            <v>kg</v>
          </cell>
          <cell r="L125">
            <v>0.3</v>
          </cell>
          <cell r="M125">
            <v>65000</v>
          </cell>
        </row>
        <row r="126">
          <cell r="I126" t="str">
            <v>NL430092</v>
          </cell>
          <cell r="J126" t="str">
            <v>Mướp đắng NV ( Khổ qua NV )</v>
          </cell>
          <cell r="K126" t="str">
            <v>kg</v>
          </cell>
          <cell r="L126">
            <v>2.8</v>
          </cell>
          <cell r="M126">
            <v>30000</v>
          </cell>
        </row>
        <row r="127">
          <cell r="I127" t="str">
            <v>NL430047</v>
          </cell>
          <cell r="J127" t="str">
            <v>Dưa hấu NV</v>
          </cell>
          <cell r="K127" t="str">
            <v>kg</v>
          </cell>
          <cell r="L127">
            <v>2.7</v>
          </cell>
          <cell r="M127">
            <v>18000</v>
          </cell>
        </row>
        <row r="128">
          <cell r="I128" t="str">
            <v>NL410106</v>
          </cell>
          <cell r="J128" t="str">
            <v>Trứng vịt NV</v>
          </cell>
          <cell r="K128" t="str">
            <v>quả</v>
          </cell>
          <cell r="L128">
            <v>30</v>
          </cell>
          <cell r="M128">
            <v>4000</v>
          </cell>
        </row>
        <row r="129">
          <cell r="I129" t="str">
            <v>NL300119</v>
          </cell>
          <cell r="J129" t="str">
            <v>Quất ( Tắc trái )</v>
          </cell>
          <cell r="K129" t="str">
            <v>kg</v>
          </cell>
          <cell r="L129">
            <v>2.5</v>
          </cell>
          <cell r="M129">
            <v>21000</v>
          </cell>
        </row>
        <row r="130">
          <cell r="I130" t="str">
            <v>NL600004</v>
          </cell>
          <cell r="J130" t="str">
            <v>Dưa hấu</v>
          </cell>
          <cell r="K130" t="str">
            <v>kg</v>
          </cell>
          <cell r="L130">
            <v>12.9</v>
          </cell>
          <cell r="M130">
            <v>18000</v>
          </cell>
        </row>
        <row r="131">
          <cell r="I131" t="str">
            <v>NL300029</v>
          </cell>
          <cell r="J131" t="str">
            <v>Chanh</v>
          </cell>
          <cell r="K131" t="str">
            <v>kg</v>
          </cell>
          <cell r="L131">
            <v>3</v>
          </cell>
          <cell r="M131">
            <v>22000</v>
          </cell>
        </row>
        <row r="132">
          <cell r="I132" t="str">
            <v>NL300055</v>
          </cell>
          <cell r="J132" t="str">
            <v>Hành bóc</v>
          </cell>
          <cell r="K132" t="str">
            <v>kg</v>
          </cell>
          <cell r="L132">
            <v>3</v>
          </cell>
          <cell r="M132">
            <v>80000</v>
          </cell>
        </row>
        <row r="133">
          <cell r="I133" t="str">
            <v>NL600004</v>
          </cell>
          <cell r="J133" t="str">
            <v>Dưa hấu</v>
          </cell>
          <cell r="K133" t="str">
            <v>kg</v>
          </cell>
          <cell r="L133">
            <v>8.1999999999999993</v>
          </cell>
          <cell r="M133">
            <v>18000</v>
          </cell>
        </row>
        <row r="134">
          <cell r="I134" t="str">
            <v>NL300174</v>
          </cell>
          <cell r="J134" t="str">
            <v>Bầu</v>
          </cell>
          <cell r="K134" t="str">
            <v>kg</v>
          </cell>
          <cell r="L134">
            <v>6</v>
          </cell>
          <cell r="M134">
            <v>24000</v>
          </cell>
        </row>
        <row r="135">
          <cell r="I135" t="str">
            <v>NL300156</v>
          </cell>
          <cell r="J135" t="str">
            <v>Đậu cove Pháp</v>
          </cell>
          <cell r="K135" t="str">
            <v>kg</v>
          </cell>
          <cell r="L135">
            <v>0.3</v>
          </cell>
          <cell r="M135">
            <v>75000</v>
          </cell>
        </row>
        <row r="136">
          <cell r="I136" t="str">
            <v>NL300153</v>
          </cell>
          <cell r="J136" t="str">
            <v>Ớt xanh Đà Lạt</v>
          </cell>
          <cell r="K136" t="str">
            <v>kg</v>
          </cell>
          <cell r="L136">
            <v>0.2</v>
          </cell>
          <cell r="M136">
            <v>46000</v>
          </cell>
        </row>
        <row r="137">
          <cell r="I137" t="str">
            <v>NL300152</v>
          </cell>
          <cell r="J137" t="str">
            <v>Ớt vàng Đà Lạt</v>
          </cell>
          <cell r="K137" t="str">
            <v>kg</v>
          </cell>
          <cell r="L137">
            <v>0.2</v>
          </cell>
          <cell r="M137">
            <v>65000</v>
          </cell>
        </row>
        <row r="138">
          <cell r="I138" t="str">
            <v>NL300148</v>
          </cell>
          <cell r="J138" t="str">
            <v>Xà lách tím</v>
          </cell>
          <cell r="K138" t="str">
            <v>kg</v>
          </cell>
          <cell r="L138">
            <v>0.3</v>
          </cell>
          <cell r="M138">
            <v>65000</v>
          </cell>
        </row>
        <row r="139">
          <cell r="I139" t="str">
            <v>NL300146</v>
          </cell>
          <cell r="J139" t="str">
            <v>Xà lách cuộn</v>
          </cell>
          <cell r="K139" t="str">
            <v>kg</v>
          </cell>
          <cell r="L139">
            <v>0.6</v>
          </cell>
          <cell r="M139">
            <v>65000</v>
          </cell>
        </row>
        <row r="140">
          <cell r="I140" t="str">
            <v>NL300145</v>
          </cell>
          <cell r="J140" t="str">
            <v>Xà lách</v>
          </cell>
          <cell r="K140" t="str">
            <v>kg</v>
          </cell>
          <cell r="L140">
            <v>20</v>
          </cell>
          <cell r="M140">
            <v>38000</v>
          </cell>
        </row>
        <row r="141">
          <cell r="I141" t="str">
            <v>NL300144</v>
          </cell>
          <cell r="J141" t="str">
            <v>Tỏi ta</v>
          </cell>
          <cell r="K141" t="str">
            <v>kg</v>
          </cell>
          <cell r="L141">
            <v>0.5</v>
          </cell>
          <cell r="M141">
            <v>90000</v>
          </cell>
        </row>
        <row r="142">
          <cell r="I142" t="str">
            <v>NL300142</v>
          </cell>
          <cell r="J142" t="str">
            <v>Tỏi bóc</v>
          </cell>
          <cell r="K142" t="str">
            <v>kg</v>
          </cell>
          <cell r="L142">
            <v>2.5</v>
          </cell>
          <cell r="M142">
            <v>50000</v>
          </cell>
        </row>
        <row r="143">
          <cell r="I143" t="str">
            <v>NL300141</v>
          </cell>
          <cell r="J143" t="str">
            <v>Tiêu xanh</v>
          </cell>
          <cell r="K143" t="str">
            <v>kg</v>
          </cell>
          <cell r="L143">
            <v>0.5</v>
          </cell>
          <cell r="M143">
            <v>92000</v>
          </cell>
        </row>
        <row r="144">
          <cell r="I144" t="str">
            <v>NL300140</v>
          </cell>
          <cell r="J144" t="str">
            <v>Tía tô</v>
          </cell>
          <cell r="K144" t="str">
            <v>kg</v>
          </cell>
          <cell r="L144">
            <v>1.8</v>
          </cell>
          <cell r="M144">
            <v>36000</v>
          </cell>
        </row>
        <row r="145">
          <cell r="I145" t="str">
            <v>NL300132</v>
          </cell>
          <cell r="J145" t="str">
            <v>Sả cây</v>
          </cell>
          <cell r="K145" t="str">
            <v>kg</v>
          </cell>
          <cell r="L145">
            <v>0.5</v>
          </cell>
          <cell r="M145">
            <v>12000</v>
          </cell>
        </row>
        <row r="146">
          <cell r="I146" t="str">
            <v>NL300128</v>
          </cell>
          <cell r="J146" t="str">
            <v>Rau ngổ</v>
          </cell>
          <cell r="K146" t="str">
            <v>kg</v>
          </cell>
          <cell r="L146">
            <v>0.2</v>
          </cell>
          <cell r="M146">
            <v>20000</v>
          </cell>
        </row>
        <row r="147">
          <cell r="I147" t="str">
            <v>NL300126</v>
          </cell>
          <cell r="J147" t="str">
            <v>Rau mùi tây</v>
          </cell>
          <cell r="K147" t="str">
            <v>kg</v>
          </cell>
          <cell r="L147">
            <v>0.3</v>
          </cell>
          <cell r="M147">
            <v>70000</v>
          </cell>
        </row>
        <row r="148">
          <cell r="I148" t="str">
            <v>NL300121</v>
          </cell>
          <cell r="J148" t="str">
            <v>Rau răm</v>
          </cell>
          <cell r="K148" t="str">
            <v>kg</v>
          </cell>
          <cell r="L148">
            <v>0.2</v>
          </cell>
          <cell r="M148">
            <v>22000</v>
          </cell>
        </row>
        <row r="149">
          <cell r="I149" t="str">
            <v>NL300120</v>
          </cell>
          <cell r="J149" t="str">
            <v>Quế vị</v>
          </cell>
          <cell r="K149" t="str">
            <v>kg</v>
          </cell>
          <cell r="L149">
            <v>3</v>
          </cell>
          <cell r="M149">
            <v>36000</v>
          </cell>
        </row>
        <row r="150">
          <cell r="I150" t="str">
            <v>NL300116</v>
          </cell>
          <cell r="J150" t="str">
            <v>Ớt sừng</v>
          </cell>
          <cell r="K150" t="str">
            <v>kg</v>
          </cell>
          <cell r="L150">
            <v>0.4</v>
          </cell>
          <cell r="M150">
            <v>148000</v>
          </cell>
        </row>
        <row r="151">
          <cell r="I151" t="str">
            <v>NL300113</v>
          </cell>
          <cell r="J151" t="str">
            <v>Ớt hiểm đỏ</v>
          </cell>
          <cell r="K151" t="str">
            <v>kg</v>
          </cell>
          <cell r="L151">
            <v>2.5</v>
          </cell>
          <cell r="M151">
            <v>145000</v>
          </cell>
        </row>
        <row r="152">
          <cell r="I152" t="str">
            <v>NL300112</v>
          </cell>
          <cell r="J152" t="str">
            <v>Ớt đỏ Đà Lạt</v>
          </cell>
          <cell r="K152" t="str">
            <v>kg</v>
          </cell>
          <cell r="L152">
            <v>0.2</v>
          </cell>
          <cell r="M152">
            <v>63000</v>
          </cell>
        </row>
        <row r="153">
          <cell r="I153" t="str">
            <v>NL300107</v>
          </cell>
          <cell r="J153" t="str">
            <v>Ngô ngọt ( Bắp trái)</v>
          </cell>
          <cell r="K153" t="str">
            <v>Cái</v>
          </cell>
          <cell r="L153">
            <v>6</v>
          </cell>
          <cell r="M153">
            <v>8500</v>
          </cell>
        </row>
        <row r="154">
          <cell r="I154" t="str">
            <v>NL300096</v>
          </cell>
          <cell r="J154" t="str">
            <v>Nấm kim châm tươi</v>
          </cell>
          <cell r="K154" t="str">
            <v>kg</v>
          </cell>
          <cell r="L154">
            <v>5.4</v>
          </cell>
          <cell r="M154">
            <v>45000</v>
          </cell>
        </row>
        <row r="155">
          <cell r="I155" t="str">
            <v>NL300090</v>
          </cell>
          <cell r="J155" t="str">
            <v>Nấm đông cô tươi</v>
          </cell>
          <cell r="K155" t="str">
            <v>kg</v>
          </cell>
          <cell r="L155">
            <v>1.4</v>
          </cell>
          <cell r="M155">
            <v>145000</v>
          </cell>
        </row>
        <row r="156">
          <cell r="I156" t="str">
            <v>NL300088</v>
          </cell>
          <cell r="J156" t="str">
            <v>Mướp hương</v>
          </cell>
          <cell r="K156" t="str">
            <v>kg</v>
          </cell>
          <cell r="L156">
            <v>8</v>
          </cell>
          <cell r="M156">
            <v>27000</v>
          </cell>
        </row>
        <row r="157">
          <cell r="I157" t="str">
            <v>NL300086</v>
          </cell>
          <cell r="J157" t="str">
            <v>Mùi tàu ( Ngò gai )</v>
          </cell>
          <cell r="K157" t="str">
            <v>kg</v>
          </cell>
          <cell r="L157">
            <v>1</v>
          </cell>
          <cell r="M157">
            <v>33000</v>
          </cell>
        </row>
        <row r="158">
          <cell r="I158" t="str">
            <v>NL300080</v>
          </cell>
          <cell r="J158" t="str">
            <v>Lá vừng Hàn Quốc - Lá kê nhíp</v>
          </cell>
          <cell r="K158" t="str">
            <v>kg</v>
          </cell>
          <cell r="L158">
            <v>0.5</v>
          </cell>
          <cell r="M158">
            <v>95000</v>
          </cell>
        </row>
        <row r="159">
          <cell r="I159" t="str">
            <v>NL300077</v>
          </cell>
          <cell r="J159" t="str">
            <v>Lá lốt (có cuống)</v>
          </cell>
          <cell r="K159" t="str">
            <v>kg</v>
          </cell>
          <cell r="L159">
            <v>0.5</v>
          </cell>
          <cell r="M159">
            <v>30000</v>
          </cell>
        </row>
        <row r="160">
          <cell r="I160" t="str">
            <v>NL300076</v>
          </cell>
          <cell r="J160" t="str">
            <v>Lá hẹ</v>
          </cell>
          <cell r="K160" t="str">
            <v>kg</v>
          </cell>
          <cell r="L160">
            <v>1</v>
          </cell>
          <cell r="M160">
            <v>38000</v>
          </cell>
        </row>
        <row r="161">
          <cell r="I161" t="str">
            <v>NL300074</v>
          </cell>
          <cell r="J161" t="str">
            <v>Lá chuối</v>
          </cell>
          <cell r="K161" t="str">
            <v>kg</v>
          </cell>
          <cell r="L161">
            <v>18</v>
          </cell>
          <cell r="M161">
            <v>18000</v>
          </cell>
        </row>
        <row r="162">
          <cell r="I162" t="str">
            <v>NL300072</v>
          </cell>
          <cell r="J162" t="str">
            <v>Kinh giới</v>
          </cell>
          <cell r="K162" t="str">
            <v>kg</v>
          </cell>
          <cell r="L162">
            <v>3</v>
          </cell>
          <cell r="M162">
            <v>38000</v>
          </cell>
        </row>
        <row r="163">
          <cell r="I163" t="str">
            <v>NL300068</v>
          </cell>
          <cell r="J163" t="str">
            <v>Khế</v>
          </cell>
          <cell r="K163" t="str">
            <v>kg</v>
          </cell>
          <cell r="L163">
            <v>0.3</v>
          </cell>
          <cell r="M163">
            <v>35000</v>
          </cell>
        </row>
        <row r="164">
          <cell r="I164" t="str">
            <v>NL300066</v>
          </cell>
          <cell r="J164" t="str">
            <v>Lá hương thảo tươi</v>
          </cell>
          <cell r="K164" t="str">
            <v>kg</v>
          </cell>
          <cell r="L164">
            <v>0.1</v>
          </cell>
          <cell r="M164">
            <v>220000</v>
          </cell>
        </row>
        <row r="165">
          <cell r="I165" t="str">
            <v>NL300062</v>
          </cell>
          <cell r="J165" t="str">
            <v>Húng Bạc Hà</v>
          </cell>
          <cell r="K165" t="str">
            <v>kg</v>
          </cell>
          <cell r="L165">
            <v>0</v>
          </cell>
          <cell r="M165">
            <v>65000</v>
          </cell>
        </row>
        <row r="166">
          <cell r="I166" t="str">
            <v>NL300058</v>
          </cell>
          <cell r="J166" t="str">
            <v>Hành lá</v>
          </cell>
          <cell r="K166" t="str">
            <v>kg</v>
          </cell>
          <cell r="L166">
            <v>0.6</v>
          </cell>
          <cell r="M166">
            <v>55000</v>
          </cell>
        </row>
        <row r="167">
          <cell r="I167" t="str">
            <v>NL300034</v>
          </cell>
          <cell r="J167" t="str">
            <v>Củ cải đỏ</v>
          </cell>
          <cell r="K167" t="str">
            <v>kg</v>
          </cell>
          <cell r="L167">
            <v>0.2</v>
          </cell>
          <cell r="M167">
            <v>40000</v>
          </cell>
        </row>
        <row r="168">
          <cell r="I168" t="str">
            <v>NL300029</v>
          </cell>
          <cell r="J168" t="str">
            <v>Chanh</v>
          </cell>
          <cell r="K168" t="str">
            <v>kg</v>
          </cell>
          <cell r="L168">
            <v>2</v>
          </cell>
          <cell r="M168">
            <v>22000</v>
          </cell>
        </row>
        <row r="169">
          <cell r="I169" t="str">
            <v>NL300027</v>
          </cell>
          <cell r="J169" t="str">
            <v>Cà rốt</v>
          </cell>
          <cell r="K169" t="str">
            <v>kg</v>
          </cell>
          <cell r="L169">
            <v>12</v>
          </cell>
          <cell r="M169">
            <v>18000</v>
          </cell>
        </row>
        <row r="170">
          <cell r="I170" t="str">
            <v>NL300013</v>
          </cell>
          <cell r="J170" t="str">
            <v>Cà chua</v>
          </cell>
          <cell r="K170" t="str">
            <v>kg</v>
          </cell>
          <cell r="L170">
            <v>4</v>
          </cell>
          <cell r="M170">
            <v>50000</v>
          </cell>
        </row>
        <row r="171">
          <cell r="I171" t="str">
            <v>NL300003</v>
          </cell>
          <cell r="J171" t="str">
            <v>Bắp cải tím</v>
          </cell>
          <cell r="K171" t="str">
            <v>kg</v>
          </cell>
          <cell r="L171">
            <v>1</v>
          </cell>
          <cell r="M171">
            <v>26000</v>
          </cell>
        </row>
        <row r="172">
          <cell r="I172" t="str">
            <v>NL300033</v>
          </cell>
          <cell r="J172" t="str">
            <v>Củ cải trắng</v>
          </cell>
          <cell r="K172" t="str">
            <v>kg</v>
          </cell>
          <cell r="L172">
            <v>3</v>
          </cell>
          <cell r="M172">
            <v>13000</v>
          </cell>
        </row>
        <row r="173">
          <cell r="I173" t="str">
            <v>NL300014</v>
          </cell>
          <cell r="J173" t="str">
            <v>Cà chua bi</v>
          </cell>
          <cell r="K173" t="str">
            <v>kg</v>
          </cell>
          <cell r="L173">
            <v>1</v>
          </cell>
          <cell r="M173">
            <v>55000</v>
          </cell>
        </row>
        <row r="174">
          <cell r="I174" t="str">
            <v>NL300037</v>
          </cell>
          <cell r="J174" t="str">
            <v>Đậu phụ ( đậu hủ miếng trắng )</v>
          </cell>
          <cell r="K174" t="str">
            <v>miếng</v>
          </cell>
          <cell r="L174">
            <v>120</v>
          </cell>
          <cell r="M174">
            <v>4000</v>
          </cell>
        </row>
        <row r="175">
          <cell r="I175" t="str">
            <v>NL300059</v>
          </cell>
          <cell r="J175" t="str">
            <v>Hành tây</v>
          </cell>
          <cell r="K175" t="str">
            <v>kg</v>
          </cell>
          <cell r="L175">
            <v>3</v>
          </cell>
          <cell r="M175">
            <v>13000</v>
          </cell>
        </row>
        <row r="176">
          <cell r="I176" t="str">
            <v>NL300063</v>
          </cell>
          <cell r="J176" t="str">
            <v>Húng cây (Rau thơm)</v>
          </cell>
          <cell r="K176" t="str">
            <v>kg</v>
          </cell>
          <cell r="L176">
            <v>2</v>
          </cell>
          <cell r="M176">
            <v>48000</v>
          </cell>
        </row>
        <row r="177">
          <cell r="I177" t="str">
            <v>NL300038</v>
          </cell>
          <cell r="J177" t="str">
            <v>Đậu bắp</v>
          </cell>
          <cell r="K177" t="str">
            <v>kg</v>
          </cell>
          <cell r="L177">
            <v>3.6</v>
          </cell>
          <cell r="M177">
            <v>32000</v>
          </cell>
        </row>
        <row r="178">
          <cell r="I178" t="str">
            <v>NL300004</v>
          </cell>
          <cell r="J178" t="str">
            <v>Bắp cải trắng</v>
          </cell>
          <cell r="K178" t="str">
            <v>kg</v>
          </cell>
          <cell r="L178">
            <v>2</v>
          </cell>
          <cell r="M178">
            <v>19000</v>
          </cell>
        </row>
        <row r="179">
          <cell r="I179" t="str">
            <v>NL300127</v>
          </cell>
          <cell r="J179" t="str">
            <v>Rau muống</v>
          </cell>
          <cell r="K179" t="str">
            <v>kg</v>
          </cell>
          <cell r="L179">
            <v>5</v>
          </cell>
          <cell r="M179">
            <v>15000</v>
          </cell>
        </row>
        <row r="180">
          <cell r="I180" t="str">
            <v>NL300089</v>
          </cell>
          <cell r="J180" t="str">
            <v>Mướp đắng (khổ qua)</v>
          </cell>
          <cell r="K180" t="str">
            <v>kg</v>
          </cell>
          <cell r="L180">
            <v>1.1000000000000001</v>
          </cell>
          <cell r="M180">
            <v>30000</v>
          </cell>
        </row>
        <row r="181">
          <cell r="I181" t="str">
            <v>NL300067</v>
          </cell>
          <cell r="J181" t="str">
            <v>Kèo Nèo</v>
          </cell>
          <cell r="K181" t="str">
            <v>kg</v>
          </cell>
          <cell r="L181">
            <v>1</v>
          </cell>
          <cell r="M181">
            <v>25000</v>
          </cell>
        </row>
        <row r="182">
          <cell r="I182" t="str">
            <v>NL300150</v>
          </cell>
          <cell r="J182" t="str">
            <v>Xoài xanh</v>
          </cell>
          <cell r="K182" t="str">
            <v>kg</v>
          </cell>
          <cell r="L182">
            <v>1.2</v>
          </cell>
          <cell r="M182">
            <v>24000</v>
          </cell>
        </row>
        <row r="183">
          <cell r="I183" t="str">
            <v>NL430120</v>
          </cell>
          <cell r="J183" t="str">
            <v>Rau má NV</v>
          </cell>
          <cell r="K183" t="str">
            <v>kg</v>
          </cell>
          <cell r="L183">
            <v>2</v>
          </cell>
          <cell r="M183">
            <v>42000</v>
          </cell>
        </row>
        <row r="184">
          <cell r="I184" t="str">
            <v>NL100131</v>
          </cell>
          <cell r="J184" t="str">
            <v>Chân giò rút xương</v>
          </cell>
          <cell r="K184" t="str">
            <v>kg</v>
          </cell>
          <cell r="L184">
            <v>0</v>
          </cell>
          <cell r="M184">
            <v>0</v>
          </cell>
        </row>
        <row r="185">
          <cell r="I185" t="str">
            <v>NL300071</v>
          </cell>
          <cell r="J185" t="str">
            <v>Khoai tây củ</v>
          </cell>
          <cell r="K185" t="str">
            <v>kg</v>
          </cell>
          <cell r="L185">
            <v>1.1000000000000001</v>
          </cell>
          <cell r="M185">
            <v>20000</v>
          </cell>
        </row>
        <row r="186">
          <cell r="I186" t="str">
            <v>NL300203</v>
          </cell>
          <cell r="J186" t="str">
            <v>Cải bó xôi</v>
          </cell>
          <cell r="K186" t="str">
            <v>kg</v>
          </cell>
          <cell r="L186">
            <v>5</v>
          </cell>
          <cell r="M186">
            <v>45000</v>
          </cell>
        </row>
        <row r="187">
          <cell r="I187" t="str">
            <v>NL300137</v>
          </cell>
          <cell r="J187" t="str">
            <v>Súp lơ xanh</v>
          </cell>
          <cell r="K187" t="str">
            <v>kg</v>
          </cell>
          <cell r="L187">
            <v>4</v>
          </cell>
          <cell r="M187">
            <v>52000</v>
          </cell>
        </row>
        <row r="188">
          <cell r="I188" t="str">
            <v>NL300049</v>
          </cell>
          <cell r="J188" t="str">
            <v>Đu đủ xanh</v>
          </cell>
          <cell r="K188" t="str">
            <v>kg</v>
          </cell>
          <cell r="L188">
            <v>2</v>
          </cell>
          <cell r="M188">
            <v>9000</v>
          </cell>
        </row>
        <row r="189">
          <cell r="I189" t="str">
            <v>NL300048</v>
          </cell>
          <cell r="J189" t="str">
            <v>Dưa chuột</v>
          </cell>
          <cell r="K189" t="str">
            <v>kg</v>
          </cell>
          <cell r="L189">
            <v>4</v>
          </cell>
          <cell r="M189">
            <v>18000</v>
          </cell>
        </row>
        <row r="190">
          <cell r="I190" t="str">
            <v>NL300044</v>
          </cell>
          <cell r="J190" t="str">
            <v>Đọt mọt ( Lá trăm )</v>
          </cell>
          <cell r="K190" t="str">
            <v>kg</v>
          </cell>
          <cell r="L190">
            <v>2</v>
          </cell>
          <cell r="M190">
            <v>38000</v>
          </cell>
        </row>
        <row r="191">
          <cell r="I191" t="str">
            <v>NL300043</v>
          </cell>
          <cell r="J191" t="str">
            <v>Đọt cóc</v>
          </cell>
          <cell r="K191" t="str">
            <v>kg</v>
          </cell>
          <cell r="L191">
            <v>2</v>
          </cell>
          <cell r="M191">
            <v>32000</v>
          </cell>
        </row>
        <row r="192">
          <cell r="I192" t="str">
            <v>NL410096</v>
          </cell>
          <cell r="J192" t="str">
            <v>Thịt xay (NV)</v>
          </cell>
          <cell r="K192" t="str">
            <v>kg</v>
          </cell>
          <cell r="L192">
            <v>0</v>
          </cell>
          <cell r="M192">
            <v>0</v>
          </cell>
        </row>
        <row r="193">
          <cell r="I193" t="str">
            <v>NL600020</v>
          </cell>
          <cell r="J193" t="str">
            <v>Dứa quả (Đồ Bar)</v>
          </cell>
          <cell r="K193" t="str">
            <v>Quả</v>
          </cell>
          <cell r="L193">
            <v>0</v>
          </cell>
          <cell r="M193">
            <v>18000</v>
          </cell>
        </row>
        <row r="194">
          <cell r="I194" t="str">
            <v>NL300060</v>
          </cell>
          <cell r="J194" t="str">
            <v>Hoa chuối đã thái</v>
          </cell>
          <cell r="K194" t="str">
            <v>kg</v>
          </cell>
          <cell r="L194">
            <v>0.6</v>
          </cell>
          <cell r="M194">
            <v>33000</v>
          </cell>
        </row>
        <row r="195">
          <cell r="I195" t="str">
            <v>NL300011</v>
          </cell>
          <cell r="J195" t="str">
            <v>Bông súng</v>
          </cell>
          <cell r="K195" t="str">
            <v>kg</v>
          </cell>
          <cell r="L195">
            <v>1</v>
          </cell>
          <cell r="M195">
            <v>17000</v>
          </cell>
        </row>
        <row r="196">
          <cell r="I196" t="str">
            <v>NL300119</v>
          </cell>
          <cell r="J196" t="str">
            <v>Quất ( Tắc trái )</v>
          </cell>
          <cell r="K196" t="str">
            <v>kg</v>
          </cell>
          <cell r="L196">
            <v>4</v>
          </cell>
          <cell r="M196">
            <v>21000</v>
          </cell>
        </row>
        <row r="197">
          <cell r="I197" t="str">
            <v>NL300138</v>
          </cell>
          <cell r="J197" t="str">
            <v>Su su quả</v>
          </cell>
          <cell r="K197" t="str">
            <v>kg</v>
          </cell>
          <cell r="L197">
            <v>3.4</v>
          </cell>
          <cell r="M197">
            <v>20000</v>
          </cell>
        </row>
        <row r="198">
          <cell r="I198" t="str">
            <v>NL300091</v>
          </cell>
          <cell r="J198" t="str">
            <v>Nấm đùi gà</v>
          </cell>
          <cell r="K198" t="str">
            <v>kg</v>
          </cell>
          <cell r="L198">
            <v>2</v>
          </cell>
          <cell r="M198">
            <v>47000</v>
          </cell>
        </row>
        <row r="199">
          <cell r="I199" t="str">
            <v>NL300122</v>
          </cell>
          <cell r="J199" t="str">
            <v>Rau càng cua</v>
          </cell>
          <cell r="K199" t="str">
            <v>kg</v>
          </cell>
          <cell r="L199">
            <v>0.7</v>
          </cell>
          <cell r="M199">
            <v>35000</v>
          </cell>
        </row>
        <row r="200">
          <cell r="I200" t="str">
            <v>NL430092</v>
          </cell>
          <cell r="J200" t="str">
            <v>Mướp đắng NV ( Khổ qua NV )</v>
          </cell>
          <cell r="K200" t="str">
            <v>kg</v>
          </cell>
          <cell r="L200">
            <v>3</v>
          </cell>
          <cell r="M200">
            <v>30000</v>
          </cell>
        </row>
        <row r="201">
          <cell r="I201" t="str">
            <v>NL300188</v>
          </cell>
          <cell r="J201" t="str">
            <v>Củ Sắn ( Bếp)</v>
          </cell>
          <cell r="K201" t="str">
            <v>kg</v>
          </cell>
          <cell r="L201">
            <v>0.6</v>
          </cell>
          <cell r="M201">
            <v>12000</v>
          </cell>
        </row>
        <row r="202">
          <cell r="I202" t="str">
            <v>NL300173</v>
          </cell>
          <cell r="J202" t="str">
            <v>Lá giang</v>
          </cell>
          <cell r="K202" t="str">
            <v>kg</v>
          </cell>
          <cell r="L202">
            <v>0.3</v>
          </cell>
          <cell r="M202">
            <v>80000</v>
          </cell>
        </row>
        <row r="203">
          <cell r="I203" t="str">
            <v>NL300162</v>
          </cell>
          <cell r="J203" t="str">
            <v>Lá sao nhái</v>
          </cell>
          <cell r="K203" t="str">
            <v>kg</v>
          </cell>
          <cell r="L203">
            <v>0.5</v>
          </cell>
          <cell r="M203">
            <v>36000</v>
          </cell>
        </row>
        <row r="204">
          <cell r="I204" t="str">
            <v>NL300113</v>
          </cell>
          <cell r="J204" t="str">
            <v>Ớt hiểm đỏ</v>
          </cell>
          <cell r="K204" t="str">
            <v>kg</v>
          </cell>
          <cell r="L204">
            <v>1.8</v>
          </cell>
          <cell r="M204">
            <v>145000</v>
          </cell>
        </row>
        <row r="205">
          <cell r="I205" t="str">
            <v>NL300119</v>
          </cell>
          <cell r="J205" t="str">
            <v>Quất ( Tắc trái )</v>
          </cell>
          <cell r="K205" t="str">
            <v>kg</v>
          </cell>
          <cell r="L205">
            <v>3.5</v>
          </cell>
          <cell r="M205">
            <v>21000</v>
          </cell>
        </row>
        <row r="206">
          <cell r="I206" t="str">
            <v>NL300029</v>
          </cell>
          <cell r="J206" t="str">
            <v>Chanh</v>
          </cell>
          <cell r="K206" t="str">
            <v>kg</v>
          </cell>
          <cell r="L206">
            <v>1.8</v>
          </cell>
          <cell r="M206">
            <v>22000</v>
          </cell>
        </row>
        <row r="207">
          <cell r="I207" t="str">
            <v>NL600004</v>
          </cell>
          <cell r="J207" t="str">
            <v>Dưa hấu</v>
          </cell>
          <cell r="K207" t="str">
            <v>kg</v>
          </cell>
          <cell r="L207">
            <v>2.8</v>
          </cell>
          <cell r="M207">
            <v>18000</v>
          </cell>
        </row>
        <row r="208">
          <cell r="I208" t="str">
            <v>NL300003</v>
          </cell>
          <cell r="J208" t="str">
            <v>Bắp cải tím</v>
          </cell>
          <cell r="K208" t="str">
            <v>kg</v>
          </cell>
          <cell r="L208">
            <v>2.5</v>
          </cell>
          <cell r="M208">
            <v>26000</v>
          </cell>
        </row>
        <row r="209">
          <cell r="I209" t="str">
            <v>NL300004</v>
          </cell>
          <cell r="J209" t="str">
            <v>Bắp cải trắng</v>
          </cell>
          <cell r="K209" t="str">
            <v>kg</v>
          </cell>
          <cell r="L209">
            <v>3</v>
          </cell>
          <cell r="M209">
            <v>19000</v>
          </cell>
        </row>
        <row r="210">
          <cell r="I210" t="str">
            <v>NL300011</v>
          </cell>
          <cell r="J210" t="str">
            <v>Bông súng</v>
          </cell>
          <cell r="K210" t="str">
            <v>kg</v>
          </cell>
          <cell r="L210">
            <v>0.4</v>
          </cell>
          <cell r="M210">
            <v>17000</v>
          </cell>
        </row>
        <row r="211">
          <cell r="I211" t="str">
            <v>NL300013</v>
          </cell>
          <cell r="J211" t="str">
            <v>Cà chua</v>
          </cell>
          <cell r="K211" t="str">
            <v>kg</v>
          </cell>
          <cell r="L211">
            <v>4</v>
          </cell>
          <cell r="M211">
            <v>50000</v>
          </cell>
        </row>
        <row r="212">
          <cell r="I212" t="str">
            <v>NL300014</v>
          </cell>
          <cell r="J212" t="str">
            <v>Cà chua bi</v>
          </cell>
          <cell r="K212" t="str">
            <v>kg</v>
          </cell>
          <cell r="L212">
            <v>2</v>
          </cell>
          <cell r="M212">
            <v>55000</v>
          </cell>
        </row>
        <row r="213">
          <cell r="I213" t="str">
            <v>NL300027</v>
          </cell>
          <cell r="J213" t="str">
            <v>Cà rốt</v>
          </cell>
          <cell r="K213" t="str">
            <v>kg</v>
          </cell>
          <cell r="L213">
            <v>7</v>
          </cell>
          <cell r="M213">
            <v>18000</v>
          </cell>
        </row>
        <row r="214">
          <cell r="I214" t="str">
            <v>NL300033</v>
          </cell>
          <cell r="J214" t="str">
            <v>Củ cải trắng</v>
          </cell>
          <cell r="K214" t="str">
            <v>kg</v>
          </cell>
          <cell r="L214">
            <v>0.5</v>
          </cell>
          <cell r="M214">
            <v>13000</v>
          </cell>
        </row>
        <row r="215">
          <cell r="I215" t="str">
            <v>NL300037</v>
          </cell>
          <cell r="J215" t="str">
            <v>Đậu phụ ( đậu hủ miếng trắng )</v>
          </cell>
          <cell r="K215" t="str">
            <v>miếng</v>
          </cell>
          <cell r="L215">
            <v>70</v>
          </cell>
          <cell r="M215">
            <v>4000</v>
          </cell>
        </row>
        <row r="216">
          <cell r="I216" t="str">
            <v>NL300038</v>
          </cell>
          <cell r="J216" t="str">
            <v>Đậu bắp</v>
          </cell>
          <cell r="K216" t="str">
            <v>kg</v>
          </cell>
          <cell r="L216">
            <v>2</v>
          </cell>
          <cell r="M216">
            <v>32000</v>
          </cell>
        </row>
        <row r="217">
          <cell r="I217" t="str">
            <v>NL300043</v>
          </cell>
          <cell r="J217" t="str">
            <v>Đọt cóc</v>
          </cell>
          <cell r="K217" t="str">
            <v>kg</v>
          </cell>
          <cell r="L217">
            <v>2.5</v>
          </cell>
          <cell r="M217">
            <v>32000</v>
          </cell>
        </row>
        <row r="218">
          <cell r="I218" t="str">
            <v>NL300044</v>
          </cell>
          <cell r="J218" t="str">
            <v>Đọt mọt ( Lá trăm )</v>
          </cell>
          <cell r="K218" t="str">
            <v>kg</v>
          </cell>
          <cell r="L218">
            <v>5</v>
          </cell>
          <cell r="M218">
            <v>38000</v>
          </cell>
        </row>
        <row r="219">
          <cell r="I219" t="str">
            <v>NL300048</v>
          </cell>
          <cell r="J219" t="str">
            <v>Dưa chuột</v>
          </cell>
          <cell r="K219" t="str">
            <v>kg</v>
          </cell>
          <cell r="L219">
            <v>5</v>
          </cell>
          <cell r="M219">
            <v>18000</v>
          </cell>
        </row>
        <row r="220">
          <cell r="I220" t="str">
            <v>NL300049</v>
          </cell>
          <cell r="J220" t="str">
            <v>Đu đủ xanh</v>
          </cell>
          <cell r="K220" t="str">
            <v>kg</v>
          </cell>
          <cell r="L220">
            <v>1.3</v>
          </cell>
          <cell r="M220">
            <v>9000</v>
          </cell>
        </row>
        <row r="221">
          <cell r="I221" t="str">
            <v>NL300055</v>
          </cell>
          <cell r="J221" t="str">
            <v>Hành bóc</v>
          </cell>
          <cell r="K221" t="str">
            <v>kg</v>
          </cell>
          <cell r="L221">
            <v>1</v>
          </cell>
          <cell r="M221">
            <v>80000</v>
          </cell>
        </row>
        <row r="222">
          <cell r="I222" t="str">
            <v>NL300058</v>
          </cell>
          <cell r="J222" t="str">
            <v>Hành lá</v>
          </cell>
          <cell r="K222" t="str">
            <v>kg</v>
          </cell>
          <cell r="L222">
            <v>0.5</v>
          </cell>
          <cell r="M222">
            <v>55000</v>
          </cell>
        </row>
        <row r="223">
          <cell r="I223" t="str">
            <v>NL300059</v>
          </cell>
          <cell r="J223" t="str">
            <v>Hành tây</v>
          </cell>
          <cell r="K223" t="str">
            <v>kg</v>
          </cell>
          <cell r="L223">
            <v>1.1000000000000001</v>
          </cell>
          <cell r="M223">
            <v>13000</v>
          </cell>
        </row>
        <row r="224">
          <cell r="I224" t="str">
            <v>NL300060</v>
          </cell>
          <cell r="J224" t="str">
            <v>Hoa chuối đã thái</v>
          </cell>
          <cell r="K224" t="str">
            <v>kg</v>
          </cell>
          <cell r="L224">
            <v>0.4</v>
          </cell>
          <cell r="M224">
            <v>33000</v>
          </cell>
        </row>
        <row r="225">
          <cell r="I225" t="str">
            <v>NL300062</v>
          </cell>
          <cell r="J225" t="str">
            <v>Húng Bạc Hà</v>
          </cell>
          <cell r="K225" t="str">
            <v>kg</v>
          </cell>
          <cell r="L225">
            <v>0.5</v>
          </cell>
          <cell r="M225">
            <v>65000</v>
          </cell>
        </row>
        <row r="226">
          <cell r="I226" t="str">
            <v>NL300063</v>
          </cell>
          <cell r="J226" t="str">
            <v>Húng cây (Rau thơm)</v>
          </cell>
          <cell r="K226" t="str">
            <v>kg</v>
          </cell>
          <cell r="L226">
            <v>2.4</v>
          </cell>
          <cell r="M226">
            <v>48000</v>
          </cell>
        </row>
        <row r="227">
          <cell r="I227" t="str">
            <v>NL300067</v>
          </cell>
          <cell r="J227" t="str">
            <v>Kèo Nèo</v>
          </cell>
          <cell r="K227" t="str">
            <v>kg</v>
          </cell>
          <cell r="L227">
            <v>0.4</v>
          </cell>
          <cell r="M227">
            <v>25000</v>
          </cell>
        </row>
        <row r="228">
          <cell r="I228" t="str">
            <v>NL300068</v>
          </cell>
          <cell r="J228" t="str">
            <v>Khế</v>
          </cell>
          <cell r="K228" t="str">
            <v>kg</v>
          </cell>
          <cell r="L228">
            <v>0.2</v>
          </cell>
          <cell r="M228">
            <v>35000</v>
          </cell>
        </row>
        <row r="229">
          <cell r="I229" t="str">
            <v>NL300071</v>
          </cell>
          <cell r="J229" t="str">
            <v>Khoai tây củ</v>
          </cell>
          <cell r="K229" t="str">
            <v>kg</v>
          </cell>
          <cell r="L229">
            <v>0.5</v>
          </cell>
          <cell r="M229">
            <v>20000</v>
          </cell>
        </row>
        <row r="230">
          <cell r="I230" t="str">
            <v>NL300072</v>
          </cell>
          <cell r="J230" t="str">
            <v>Kinh giới</v>
          </cell>
          <cell r="K230" t="str">
            <v>kg</v>
          </cell>
          <cell r="L230">
            <v>4</v>
          </cell>
          <cell r="M230">
            <v>38000</v>
          </cell>
        </row>
        <row r="231">
          <cell r="I231" t="str">
            <v>NL300074</v>
          </cell>
          <cell r="J231" t="str">
            <v>Lá chuối</v>
          </cell>
          <cell r="K231" t="str">
            <v>kg</v>
          </cell>
          <cell r="L231">
            <v>7.5</v>
          </cell>
          <cell r="M231">
            <v>18000</v>
          </cell>
        </row>
        <row r="232">
          <cell r="I232" t="str">
            <v>NL300076</v>
          </cell>
          <cell r="J232" t="str">
            <v>Lá hẹ</v>
          </cell>
          <cell r="K232" t="str">
            <v>kg</v>
          </cell>
          <cell r="L232">
            <v>1</v>
          </cell>
          <cell r="M232">
            <v>38000</v>
          </cell>
        </row>
        <row r="233">
          <cell r="I233" t="str">
            <v>NL300077</v>
          </cell>
          <cell r="J233" t="str">
            <v>Lá lốt (có cuống)</v>
          </cell>
          <cell r="K233" t="str">
            <v>kg</v>
          </cell>
          <cell r="L233">
            <v>0.5</v>
          </cell>
          <cell r="M233">
            <v>30000</v>
          </cell>
        </row>
        <row r="234">
          <cell r="I234" t="str">
            <v>NL300080</v>
          </cell>
          <cell r="J234" t="str">
            <v>Lá vừng Hàn Quốc - Lá kê nhíp</v>
          </cell>
          <cell r="K234" t="str">
            <v>kg</v>
          </cell>
          <cell r="L234">
            <v>0.5</v>
          </cell>
          <cell r="M234">
            <v>95000</v>
          </cell>
        </row>
        <row r="235">
          <cell r="I235" t="str">
            <v>NL300086</v>
          </cell>
          <cell r="J235" t="str">
            <v>Mùi tàu ( Ngò gai )</v>
          </cell>
          <cell r="K235" t="str">
            <v>kg</v>
          </cell>
          <cell r="L235">
            <v>0.7</v>
          </cell>
          <cell r="M235">
            <v>33000</v>
          </cell>
        </row>
        <row r="236">
          <cell r="I236" t="str">
            <v>NL300088</v>
          </cell>
          <cell r="J236" t="str">
            <v>Mướp hương</v>
          </cell>
          <cell r="K236" t="str">
            <v>kg</v>
          </cell>
          <cell r="L236">
            <v>7.5</v>
          </cell>
          <cell r="M236">
            <v>27000</v>
          </cell>
        </row>
        <row r="237">
          <cell r="I237" t="str">
            <v>NL300089</v>
          </cell>
          <cell r="J237" t="str">
            <v>Mướp đắng (khổ qua)</v>
          </cell>
          <cell r="K237" t="str">
            <v>kg</v>
          </cell>
          <cell r="L237">
            <v>0.5</v>
          </cell>
          <cell r="M237">
            <v>30000</v>
          </cell>
        </row>
        <row r="238">
          <cell r="I238" t="str">
            <v>NL300090</v>
          </cell>
          <cell r="J238" t="str">
            <v>Nấm đông cô tươi</v>
          </cell>
          <cell r="K238" t="str">
            <v>kg</v>
          </cell>
          <cell r="L238">
            <v>0.8</v>
          </cell>
          <cell r="M238">
            <v>145000</v>
          </cell>
        </row>
        <row r="239">
          <cell r="I239" t="str">
            <v>NL300091</v>
          </cell>
          <cell r="J239" t="str">
            <v>Nấm đùi gà</v>
          </cell>
          <cell r="K239" t="str">
            <v>kg</v>
          </cell>
          <cell r="L239">
            <v>0.5</v>
          </cell>
          <cell r="M239">
            <v>47000</v>
          </cell>
        </row>
        <row r="240">
          <cell r="I240" t="str">
            <v>NL300096</v>
          </cell>
          <cell r="J240" t="str">
            <v>Nấm kim châm tươi</v>
          </cell>
          <cell r="K240" t="str">
            <v>kg</v>
          </cell>
          <cell r="L240">
            <v>2.4</v>
          </cell>
          <cell r="M240">
            <v>45000</v>
          </cell>
        </row>
        <row r="241">
          <cell r="I241" t="str">
            <v>NL300107</v>
          </cell>
          <cell r="J241" t="str">
            <v>Ngô ngọt ( Bắp trái)</v>
          </cell>
          <cell r="K241" t="str">
            <v>Cái</v>
          </cell>
          <cell r="L241">
            <v>3</v>
          </cell>
          <cell r="M241">
            <v>8500</v>
          </cell>
        </row>
        <row r="242">
          <cell r="I242" t="str">
            <v>NL300116</v>
          </cell>
          <cell r="J242" t="str">
            <v>Ớt sừng</v>
          </cell>
          <cell r="K242" t="str">
            <v>kg</v>
          </cell>
          <cell r="L242">
            <v>0.2</v>
          </cell>
          <cell r="M242">
            <v>148000</v>
          </cell>
        </row>
        <row r="243">
          <cell r="I243" t="str">
            <v>NL300120</v>
          </cell>
          <cell r="J243" t="str">
            <v>Quế vị</v>
          </cell>
          <cell r="K243" t="str">
            <v>kg</v>
          </cell>
          <cell r="L243">
            <v>3.5</v>
          </cell>
          <cell r="M243">
            <v>36000</v>
          </cell>
        </row>
        <row r="244">
          <cell r="I244" t="str">
            <v>NL300121</v>
          </cell>
          <cell r="J244" t="str">
            <v>Rau răm</v>
          </cell>
          <cell r="K244" t="str">
            <v>kg</v>
          </cell>
          <cell r="L244">
            <v>0.3</v>
          </cell>
          <cell r="M244">
            <v>22000</v>
          </cell>
        </row>
        <row r="245">
          <cell r="I245" t="str">
            <v>NL300122</v>
          </cell>
          <cell r="J245" t="str">
            <v>Rau càng cua</v>
          </cell>
          <cell r="K245" t="str">
            <v>kg</v>
          </cell>
          <cell r="L245">
            <v>0.7</v>
          </cell>
          <cell r="M245">
            <v>35000</v>
          </cell>
        </row>
        <row r="246">
          <cell r="I246" t="str">
            <v>NL300126</v>
          </cell>
          <cell r="J246" t="str">
            <v>Rau mùi tây</v>
          </cell>
          <cell r="K246" t="str">
            <v>kg</v>
          </cell>
          <cell r="L246">
            <v>0.1</v>
          </cell>
          <cell r="M246">
            <v>70000</v>
          </cell>
        </row>
        <row r="247">
          <cell r="I247" t="str">
            <v>NL300127</v>
          </cell>
          <cell r="J247" t="str">
            <v>Rau muống</v>
          </cell>
          <cell r="K247" t="str">
            <v>kg</v>
          </cell>
          <cell r="L247">
            <v>5</v>
          </cell>
          <cell r="M247">
            <v>15000</v>
          </cell>
        </row>
        <row r="248">
          <cell r="I248" t="str">
            <v>NL300128</v>
          </cell>
          <cell r="J248" t="str">
            <v>Rau ngổ</v>
          </cell>
          <cell r="K248" t="str">
            <v>kg</v>
          </cell>
          <cell r="L248">
            <v>0.1</v>
          </cell>
          <cell r="M248">
            <v>20000</v>
          </cell>
        </row>
        <row r="249">
          <cell r="I249" t="str">
            <v>NL300132</v>
          </cell>
          <cell r="J249" t="str">
            <v>Sả cây</v>
          </cell>
          <cell r="K249" t="str">
            <v>kg</v>
          </cell>
          <cell r="L249">
            <v>0.3</v>
          </cell>
          <cell r="M249">
            <v>12000</v>
          </cell>
        </row>
        <row r="250">
          <cell r="I250" t="str">
            <v>NL300137</v>
          </cell>
          <cell r="J250" t="str">
            <v>Súp lơ xanh</v>
          </cell>
          <cell r="K250" t="str">
            <v>kg</v>
          </cell>
          <cell r="L250">
            <v>1</v>
          </cell>
          <cell r="M250">
            <v>52000</v>
          </cell>
        </row>
        <row r="251">
          <cell r="I251" t="str">
            <v>NL300140</v>
          </cell>
          <cell r="J251" t="str">
            <v>Tía tô</v>
          </cell>
          <cell r="K251" t="str">
            <v>kg</v>
          </cell>
          <cell r="L251">
            <v>1.2</v>
          </cell>
          <cell r="M251">
            <v>36000</v>
          </cell>
        </row>
        <row r="252">
          <cell r="I252" t="str">
            <v>NL300141</v>
          </cell>
          <cell r="J252" t="str">
            <v>Tiêu xanh</v>
          </cell>
          <cell r="K252" t="str">
            <v>kg</v>
          </cell>
          <cell r="L252">
            <v>0.1</v>
          </cell>
          <cell r="M252">
            <v>92000</v>
          </cell>
        </row>
        <row r="253">
          <cell r="I253" t="str">
            <v>NL300142</v>
          </cell>
          <cell r="J253" t="str">
            <v>Tỏi bóc</v>
          </cell>
          <cell r="K253" t="str">
            <v>kg</v>
          </cell>
          <cell r="L253">
            <v>1.7</v>
          </cell>
          <cell r="M253">
            <v>50000</v>
          </cell>
        </row>
        <row r="254">
          <cell r="I254" t="str">
            <v>NL300144</v>
          </cell>
          <cell r="J254" t="str">
            <v>Tỏi ta</v>
          </cell>
          <cell r="K254" t="str">
            <v>kg</v>
          </cell>
          <cell r="L254">
            <v>0.3</v>
          </cell>
          <cell r="M254">
            <v>90000</v>
          </cell>
        </row>
        <row r="255">
          <cell r="I255" t="str">
            <v>NL300145</v>
          </cell>
          <cell r="J255" t="str">
            <v>Xà lách</v>
          </cell>
          <cell r="K255" t="str">
            <v>kg</v>
          </cell>
          <cell r="L255">
            <v>6</v>
          </cell>
          <cell r="M255">
            <v>38000</v>
          </cell>
        </row>
        <row r="256">
          <cell r="I256" t="str">
            <v>NL300146</v>
          </cell>
          <cell r="J256" t="str">
            <v>Xà lách cuộn</v>
          </cell>
          <cell r="K256" t="str">
            <v>kg</v>
          </cell>
          <cell r="L256">
            <v>0.1</v>
          </cell>
          <cell r="M256">
            <v>65000</v>
          </cell>
        </row>
        <row r="257">
          <cell r="I257" t="str">
            <v>NL300148</v>
          </cell>
          <cell r="J257" t="str">
            <v>Xà lách tím</v>
          </cell>
          <cell r="K257" t="str">
            <v>kg</v>
          </cell>
          <cell r="L257">
            <v>0.1</v>
          </cell>
          <cell r="M257">
            <v>65000</v>
          </cell>
        </row>
        <row r="258">
          <cell r="I258" t="str">
            <v>NL300156</v>
          </cell>
          <cell r="J258" t="str">
            <v>Đậu cove Pháp</v>
          </cell>
          <cell r="K258" t="str">
            <v>kg</v>
          </cell>
          <cell r="L258">
            <v>0.2</v>
          </cell>
          <cell r="M258">
            <v>75000</v>
          </cell>
        </row>
        <row r="259">
          <cell r="I259" t="str">
            <v>NL300162</v>
          </cell>
          <cell r="J259" t="str">
            <v>Lá sao nhái</v>
          </cell>
          <cell r="K259" t="str">
            <v>kg</v>
          </cell>
          <cell r="L259">
            <v>2</v>
          </cell>
          <cell r="M259">
            <v>36000</v>
          </cell>
        </row>
        <row r="260">
          <cell r="I260" t="str">
            <v>NL300173</v>
          </cell>
          <cell r="J260" t="str">
            <v>Lá giang</v>
          </cell>
          <cell r="K260" t="str">
            <v>kg</v>
          </cell>
          <cell r="L260">
            <v>0.6</v>
          </cell>
          <cell r="M260">
            <v>80000</v>
          </cell>
        </row>
        <row r="261">
          <cell r="I261" t="str">
            <v>NL300174</v>
          </cell>
          <cell r="J261" t="str">
            <v>Bầu</v>
          </cell>
          <cell r="K261" t="str">
            <v>kg</v>
          </cell>
          <cell r="L261">
            <v>4</v>
          </cell>
          <cell r="M261">
            <v>24000</v>
          </cell>
        </row>
        <row r="262">
          <cell r="I262" t="str">
            <v>NL300188</v>
          </cell>
          <cell r="J262" t="str">
            <v>Củ Sắn ( Bếp)</v>
          </cell>
          <cell r="K262" t="str">
            <v>kg</v>
          </cell>
          <cell r="L262">
            <v>0.4</v>
          </cell>
          <cell r="M262">
            <v>12000</v>
          </cell>
        </row>
        <row r="263">
          <cell r="I263" t="str">
            <v>NL300203</v>
          </cell>
          <cell r="J263" t="str">
            <v>Cải bó xôi</v>
          </cell>
          <cell r="K263" t="str">
            <v>kg</v>
          </cell>
          <cell r="L263">
            <v>4.5</v>
          </cell>
          <cell r="M263">
            <v>45000</v>
          </cell>
        </row>
        <row r="264">
          <cell r="I264" t="str">
            <v>NL430020</v>
          </cell>
          <cell r="J264" t="str">
            <v>Cải thảo NV</v>
          </cell>
          <cell r="K264" t="str">
            <v>kg</v>
          </cell>
          <cell r="L264">
            <v>1.5</v>
          </cell>
          <cell r="M264">
            <v>18000</v>
          </cell>
        </row>
        <row r="265">
          <cell r="I265" t="str">
            <v>NL300004</v>
          </cell>
          <cell r="J265" t="str">
            <v>Bắp cải trắng</v>
          </cell>
          <cell r="K265" t="str">
            <v>kg</v>
          </cell>
          <cell r="L265">
            <v>4</v>
          </cell>
          <cell r="M265">
            <v>19000</v>
          </cell>
        </row>
        <row r="266">
          <cell r="I266" t="str">
            <v>NL300003</v>
          </cell>
          <cell r="J266" t="str">
            <v>Bắp cải tím</v>
          </cell>
          <cell r="K266" t="str">
            <v>kg</v>
          </cell>
          <cell r="L266">
            <v>3.4</v>
          </cell>
          <cell r="M266">
            <v>26000</v>
          </cell>
        </row>
        <row r="267">
          <cell r="I267" t="str">
            <v>NL300063</v>
          </cell>
          <cell r="J267" t="str">
            <v>Húng cây (Rau thơm)</v>
          </cell>
          <cell r="K267" t="str">
            <v>kg</v>
          </cell>
          <cell r="L267">
            <v>2.8</v>
          </cell>
          <cell r="M267">
            <v>48000</v>
          </cell>
        </row>
        <row r="268">
          <cell r="I268" t="str">
            <v>NL300049</v>
          </cell>
          <cell r="J268" t="str">
            <v>Đu đủ xanh</v>
          </cell>
          <cell r="K268" t="str">
            <v>kg</v>
          </cell>
          <cell r="L268">
            <v>1.9</v>
          </cell>
          <cell r="M268">
            <v>9000</v>
          </cell>
        </row>
        <row r="269">
          <cell r="I269" t="str">
            <v>NL300089</v>
          </cell>
          <cell r="J269" t="str">
            <v>Mướp đắng (khổ qua)</v>
          </cell>
          <cell r="K269" t="str">
            <v>kg</v>
          </cell>
          <cell r="L269">
            <v>0.8</v>
          </cell>
          <cell r="M269">
            <v>30000</v>
          </cell>
        </row>
        <row r="270">
          <cell r="I270" t="str">
            <v>NL300060</v>
          </cell>
          <cell r="J270" t="str">
            <v>Hoa chuối đã thái</v>
          </cell>
          <cell r="K270" t="str">
            <v>kg</v>
          </cell>
          <cell r="L270">
            <v>0.5</v>
          </cell>
          <cell r="M270">
            <v>33000</v>
          </cell>
        </row>
        <row r="271">
          <cell r="I271" t="str">
            <v>NL300011</v>
          </cell>
          <cell r="J271" t="str">
            <v>Bông súng</v>
          </cell>
          <cell r="K271" t="str">
            <v>kg</v>
          </cell>
          <cell r="L271">
            <v>0.8</v>
          </cell>
          <cell r="M271">
            <v>17000</v>
          </cell>
        </row>
        <row r="272">
          <cell r="I272" t="str">
            <v>NL300067</v>
          </cell>
          <cell r="J272" t="str">
            <v>Kèo Nèo</v>
          </cell>
          <cell r="K272" t="str">
            <v>kg</v>
          </cell>
          <cell r="L272">
            <v>0.7</v>
          </cell>
          <cell r="M272">
            <v>25000</v>
          </cell>
        </row>
        <row r="273">
          <cell r="I273" t="str">
            <v>NL300203</v>
          </cell>
          <cell r="J273" t="str">
            <v>Cải bó xôi</v>
          </cell>
          <cell r="K273" t="str">
            <v>kg</v>
          </cell>
          <cell r="L273">
            <v>6</v>
          </cell>
          <cell r="M273">
            <v>45000</v>
          </cell>
        </row>
        <row r="274">
          <cell r="I274" t="str">
            <v>NL300127</v>
          </cell>
          <cell r="J274" t="str">
            <v>Rau muống</v>
          </cell>
          <cell r="K274" t="str">
            <v>kg</v>
          </cell>
          <cell r="L274">
            <v>5</v>
          </cell>
          <cell r="M274">
            <v>15000</v>
          </cell>
        </row>
        <row r="275">
          <cell r="I275" t="str">
            <v>NL300148</v>
          </cell>
          <cell r="J275" t="str">
            <v>Xà lách tím</v>
          </cell>
          <cell r="K275" t="str">
            <v>kg</v>
          </cell>
          <cell r="L275">
            <v>0.5</v>
          </cell>
          <cell r="M275">
            <v>65000</v>
          </cell>
        </row>
        <row r="276">
          <cell r="I276" t="str">
            <v>NL300146</v>
          </cell>
          <cell r="J276" t="str">
            <v>Xà lách cuộn</v>
          </cell>
          <cell r="K276" t="str">
            <v>kg</v>
          </cell>
          <cell r="L276">
            <v>0.5</v>
          </cell>
          <cell r="M276">
            <v>65000</v>
          </cell>
        </row>
        <row r="277">
          <cell r="I277" t="str">
            <v>NL300145</v>
          </cell>
          <cell r="J277" t="str">
            <v>Xà lách</v>
          </cell>
          <cell r="K277" t="str">
            <v>kg</v>
          </cell>
          <cell r="L277">
            <v>12</v>
          </cell>
          <cell r="M277">
            <v>38000</v>
          </cell>
        </row>
        <row r="278">
          <cell r="I278" t="str">
            <v>NL300141</v>
          </cell>
          <cell r="J278" t="str">
            <v>Tiêu xanh</v>
          </cell>
          <cell r="K278" t="str">
            <v>kg</v>
          </cell>
          <cell r="L278">
            <v>0.2</v>
          </cell>
          <cell r="M278">
            <v>92000</v>
          </cell>
        </row>
        <row r="279">
          <cell r="I279" t="str">
            <v>NL300137</v>
          </cell>
          <cell r="J279" t="str">
            <v>Súp lơ xanh</v>
          </cell>
          <cell r="K279" t="str">
            <v>kg</v>
          </cell>
          <cell r="L279">
            <v>3</v>
          </cell>
          <cell r="M279">
            <v>52000</v>
          </cell>
        </row>
        <row r="280">
          <cell r="I280" t="str">
            <v>NL300120</v>
          </cell>
          <cell r="J280" t="str">
            <v>Quế vị</v>
          </cell>
          <cell r="K280" t="str">
            <v>kg</v>
          </cell>
          <cell r="L280">
            <v>3.5</v>
          </cell>
          <cell r="M280">
            <v>36000</v>
          </cell>
        </row>
        <row r="281">
          <cell r="I281" t="str">
            <v>NL300153</v>
          </cell>
          <cell r="J281" t="str">
            <v>Ớt xanh Đà Lạt</v>
          </cell>
          <cell r="K281" t="str">
            <v>kg</v>
          </cell>
          <cell r="L281">
            <v>0.3</v>
          </cell>
          <cell r="M281">
            <v>46000</v>
          </cell>
        </row>
        <row r="282">
          <cell r="I282" t="str">
            <v>NL300152</v>
          </cell>
          <cell r="J282" t="str">
            <v>Ớt vàng Đà Lạt</v>
          </cell>
          <cell r="K282" t="str">
            <v>kg</v>
          </cell>
          <cell r="L282">
            <v>0.4</v>
          </cell>
          <cell r="M282">
            <v>65000</v>
          </cell>
        </row>
        <row r="283">
          <cell r="I283" t="str">
            <v>NL300116</v>
          </cell>
          <cell r="J283" t="str">
            <v>Ớt sừng</v>
          </cell>
          <cell r="K283" t="str">
            <v>kg</v>
          </cell>
          <cell r="L283">
            <v>0.1</v>
          </cell>
          <cell r="M283">
            <v>148000</v>
          </cell>
        </row>
        <row r="284">
          <cell r="I284" t="str">
            <v>NL300112</v>
          </cell>
          <cell r="J284" t="str">
            <v>Ớt đỏ Đà Lạt</v>
          </cell>
          <cell r="K284" t="str">
            <v>kg</v>
          </cell>
          <cell r="L284">
            <v>0.3</v>
          </cell>
          <cell r="M284">
            <v>63000</v>
          </cell>
        </row>
        <row r="285">
          <cell r="I285" t="str">
            <v>NL300107</v>
          </cell>
          <cell r="J285" t="str">
            <v>Ngô ngọt ( Bắp trái)</v>
          </cell>
          <cell r="K285" t="str">
            <v>Cái</v>
          </cell>
          <cell r="L285">
            <v>4</v>
          </cell>
          <cell r="M285">
            <v>8500</v>
          </cell>
        </row>
        <row r="286">
          <cell r="I286" t="str">
            <v>NL300096</v>
          </cell>
          <cell r="J286" t="str">
            <v>Nấm kim châm tươi</v>
          </cell>
          <cell r="K286" t="str">
            <v>kg</v>
          </cell>
          <cell r="L286">
            <v>4.5999999999999996</v>
          </cell>
          <cell r="M286">
            <v>45000</v>
          </cell>
        </row>
        <row r="287">
          <cell r="I287" t="str">
            <v>NL300091</v>
          </cell>
          <cell r="J287" t="str">
            <v>Nấm đùi gà</v>
          </cell>
          <cell r="K287" t="str">
            <v>kg</v>
          </cell>
          <cell r="L287">
            <v>0.9</v>
          </cell>
          <cell r="M287">
            <v>47000</v>
          </cell>
        </row>
        <row r="288">
          <cell r="I288" t="str">
            <v>NL300090</v>
          </cell>
          <cell r="J288" t="str">
            <v>Nấm đông cô tươi</v>
          </cell>
          <cell r="K288" t="str">
            <v>kg</v>
          </cell>
          <cell r="L288">
            <v>1</v>
          </cell>
          <cell r="M288">
            <v>145000</v>
          </cell>
        </row>
        <row r="289">
          <cell r="I289" t="str">
            <v>NL300088</v>
          </cell>
          <cell r="J289" t="str">
            <v>Mướp hương</v>
          </cell>
          <cell r="K289" t="str">
            <v>kg</v>
          </cell>
          <cell r="L289">
            <v>4</v>
          </cell>
          <cell r="M289">
            <v>27000</v>
          </cell>
        </row>
        <row r="290">
          <cell r="I290" t="str">
            <v>NL300086</v>
          </cell>
          <cell r="J290" t="str">
            <v>Mùi tàu ( Ngò gai )</v>
          </cell>
          <cell r="K290" t="str">
            <v>kg</v>
          </cell>
          <cell r="L290">
            <v>0.8</v>
          </cell>
          <cell r="M290">
            <v>33000</v>
          </cell>
        </row>
        <row r="291">
          <cell r="I291" t="str">
            <v>NL300080</v>
          </cell>
          <cell r="J291" t="str">
            <v>Lá vừng Hàn Quốc - Lá kê nhíp</v>
          </cell>
          <cell r="K291" t="str">
            <v>kg</v>
          </cell>
          <cell r="L291">
            <v>0.5</v>
          </cell>
          <cell r="M291">
            <v>95000</v>
          </cell>
        </row>
        <row r="292">
          <cell r="I292" t="str">
            <v>NL300162</v>
          </cell>
          <cell r="J292" t="str">
            <v>Lá sao nhái</v>
          </cell>
          <cell r="K292" t="str">
            <v>kg</v>
          </cell>
          <cell r="L292">
            <v>2.2999999999999998</v>
          </cell>
          <cell r="M292">
            <v>36000</v>
          </cell>
        </row>
        <row r="293">
          <cell r="I293" t="str">
            <v>NL300076</v>
          </cell>
          <cell r="J293" t="str">
            <v>Lá hẹ</v>
          </cell>
          <cell r="K293" t="str">
            <v>kg</v>
          </cell>
          <cell r="L293">
            <v>1</v>
          </cell>
          <cell r="M293">
            <v>38000</v>
          </cell>
        </row>
        <row r="294">
          <cell r="I294" t="str">
            <v>NL300173</v>
          </cell>
          <cell r="J294" t="str">
            <v>Lá giang</v>
          </cell>
          <cell r="K294" t="str">
            <v>kg</v>
          </cell>
          <cell r="L294">
            <v>0.7</v>
          </cell>
          <cell r="M294">
            <v>80000</v>
          </cell>
        </row>
        <row r="295">
          <cell r="I295" t="str">
            <v>NL300074</v>
          </cell>
          <cell r="J295" t="str">
            <v>Lá chuối</v>
          </cell>
          <cell r="K295" t="str">
            <v>kg</v>
          </cell>
          <cell r="L295">
            <v>8</v>
          </cell>
          <cell r="M295">
            <v>18000</v>
          </cell>
        </row>
        <row r="296">
          <cell r="I296" t="str">
            <v>NL300059</v>
          </cell>
          <cell r="J296" t="str">
            <v>Hành tây</v>
          </cell>
          <cell r="K296" t="str">
            <v>kg</v>
          </cell>
          <cell r="L296">
            <v>2</v>
          </cell>
          <cell r="M296">
            <v>13000</v>
          </cell>
        </row>
        <row r="297">
          <cell r="I297" t="str">
            <v>NL300058</v>
          </cell>
          <cell r="J297" t="str">
            <v>Hành lá</v>
          </cell>
          <cell r="K297" t="str">
            <v>kg</v>
          </cell>
          <cell r="L297">
            <v>1</v>
          </cell>
          <cell r="M297">
            <v>55000</v>
          </cell>
        </row>
        <row r="298">
          <cell r="I298" t="str">
            <v>NL300055</v>
          </cell>
          <cell r="J298" t="str">
            <v>Hành bóc</v>
          </cell>
          <cell r="K298" t="str">
            <v>kg</v>
          </cell>
          <cell r="L298">
            <v>2</v>
          </cell>
          <cell r="M298">
            <v>80000</v>
          </cell>
        </row>
        <row r="299">
          <cell r="I299" t="str">
            <v>NL300044</v>
          </cell>
          <cell r="J299" t="str">
            <v>Đọt mọt ( Lá trăm )</v>
          </cell>
          <cell r="K299" t="str">
            <v>kg</v>
          </cell>
          <cell r="L299">
            <v>2.1</v>
          </cell>
          <cell r="M299">
            <v>38000</v>
          </cell>
        </row>
        <row r="300">
          <cell r="I300" t="str">
            <v>NL300043</v>
          </cell>
          <cell r="J300" t="str">
            <v>Đọt cóc</v>
          </cell>
          <cell r="K300" t="str">
            <v>kg</v>
          </cell>
          <cell r="L300">
            <v>2.2999999999999998</v>
          </cell>
          <cell r="M300">
            <v>32000</v>
          </cell>
        </row>
        <row r="301">
          <cell r="I301" t="str">
            <v>NL300037</v>
          </cell>
          <cell r="J301" t="str">
            <v>Đậu phụ ( đậu hủ miếng trắng )</v>
          </cell>
          <cell r="K301" t="str">
            <v>miếng</v>
          </cell>
          <cell r="L301">
            <v>60</v>
          </cell>
          <cell r="M301">
            <v>4000</v>
          </cell>
        </row>
        <row r="302">
          <cell r="I302" t="str">
            <v>NL300156</v>
          </cell>
          <cell r="J302" t="str">
            <v>Đậu cove Pháp</v>
          </cell>
          <cell r="K302" t="str">
            <v>kg</v>
          </cell>
          <cell r="L302">
            <v>0.1</v>
          </cell>
          <cell r="M302">
            <v>75000</v>
          </cell>
        </row>
        <row r="303">
          <cell r="I303" t="str">
            <v>NL300038</v>
          </cell>
          <cell r="J303" t="str">
            <v>Đậu bắp</v>
          </cell>
          <cell r="K303" t="str">
            <v>kg</v>
          </cell>
          <cell r="L303">
            <v>1.8</v>
          </cell>
          <cell r="M303">
            <v>32000</v>
          </cell>
        </row>
        <row r="304">
          <cell r="I304" t="str">
            <v>NL300048</v>
          </cell>
          <cell r="J304" t="str">
            <v>Dưa chuột</v>
          </cell>
          <cell r="K304" t="str">
            <v>kg</v>
          </cell>
          <cell r="L304">
            <v>4.8</v>
          </cell>
          <cell r="M304">
            <v>18000</v>
          </cell>
        </row>
        <row r="305">
          <cell r="I305" t="str">
            <v>NL300188</v>
          </cell>
          <cell r="J305" t="str">
            <v>Củ Sắn ( Bếp)</v>
          </cell>
          <cell r="K305" t="str">
            <v>kg</v>
          </cell>
          <cell r="L305">
            <v>0.4</v>
          </cell>
          <cell r="M305">
            <v>12000</v>
          </cell>
        </row>
        <row r="306">
          <cell r="I306" t="str">
            <v>NL300027</v>
          </cell>
          <cell r="J306" t="str">
            <v>Cà rốt</v>
          </cell>
          <cell r="K306" t="str">
            <v>kg</v>
          </cell>
          <cell r="L306">
            <v>4.8</v>
          </cell>
          <cell r="M306">
            <v>18000</v>
          </cell>
        </row>
        <row r="307">
          <cell r="I307" t="str">
            <v>NL300014</v>
          </cell>
          <cell r="J307" t="str">
            <v>Cà chua bi</v>
          </cell>
          <cell r="K307" t="str">
            <v>kg</v>
          </cell>
          <cell r="L307">
            <v>1.4</v>
          </cell>
          <cell r="M307">
            <v>55000</v>
          </cell>
        </row>
        <row r="308">
          <cell r="I308" t="str">
            <v>NL300174</v>
          </cell>
          <cell r="J308" t="str">
            <v>Bầu</v>
          </cell>
          <cell r="K308" t="str">
            <v>kg</v>
          </cell>
          <cell r="L308">
            <v>7</v>
          </cell>
          <cell r="M308">
            <v>24000</v>
          </cell>
        </row>
        <row r="309">
          <cell r="I309" t="str">
            <v>NL300007</v>
          </cell>
          <cell r="J309" t="str">
            <v>Bí đỏ</v>
          </cell>
          <cell r="K309" t="str">
            <v>kg</v>
          </cell>
          <cell r="L309">
            <v>1</v>
          </cell>
          <cell r="M309">
            <v>30000</v>
          </cell>
        </row>
        <row r="310">
          <cell r="I310" t="str">
            <v>NL300013</v>
          </cell>
          <cell r="J310" t="str">
            <v>Cà chua</v>
          </cell>
          <cell r="K310" t="str">
            <v>kg</v>
          </cell>
          <cell r="L310">
            <v>1</v>
          </cell>
          <cell r="M310">
            <v>50000</v>
          </cell>
        </row>
        <row r="311">
          <cell r="I311" t="str">
            <v>NL300203</v>
          </cell>
          <cell r="J311" t="str">
            <v>Cải bó xôi</v>
          </cell>
          <cell r="K311" t="str">
            <v>kg</v>
          </cell>
          <cell r="L311">
            <v>4</v>
          </cell>
          <cell r="M311">
            <v>45000</v>
          </cell>
        </row>
        <row r="312">
          <cell r="I312" t="str">
            <v>NL300022</v>
          </cell>
          <cell r="J312" t="str">
            <v>Cải thảo</v>
          </cell>
          <cell r="K312" t="str">
            <v>kg</v>
          </cell>
          <cell r="L312">
            <v>16</v>
          </cell>
          <cell r="M312">
            <v>18000</v>
          </cell>
        </row>
        <row r="313">
          <cell r="I313" t="str">
            <v>NL300033</v>
          </cell>
          <cell r="J313" t="str">
            <v>Củ cải trắng</v>
          </cell>
          <cell r="K313" t="str">
            <v>kg</v>
          </cell>
          <cell r="L313">
            <v>3.3</v>
          </cell>
          <cell r="M313">
            <v>13000</v>
          </cell>
        </row>
        <row r="314">
          <cell r="I314" t="str">
            <v>NL300036</v>
          </cell>
          <cell r="J314" t="str">
            <v>Củ sen</v>
          </cell>
          <cell r="K314" t="str">
            <v>kg</v>
          </cell>
          <cell r="L314">
            <v>2.1</v>
          </cell>
          <cell r="M314">
            <v>47000</v>
          </cell>
        </row>
        <row r="315">
          <cell r="I315" t="str">
            <v>NL300058</v>
          </cell>
          <cell r="J315" t="str">
            <v>Hành lá</v>
          </cell>
          <cell r="K315" t="str">
            <v>kg</v>
          </cell>
          <cell r="L315">
            <v>2</v>
          </cell>
          <cell r="M315">
            <v>55000</v>
          </cell>
        </row>
        <row r="316">
          <cell r="I316" t="str">
            <v>NL300218</v>
          </cell>
          <cell r="J316" t="str">
            <v>Hoa cúc (decor) bó</v>
          </cell>
          <cell r="K316" t="str">
            <v>Bó</v>
          </cell>
          <cell r="L316">
            <v>1</v>
          </cell>
          <cell r="M316">
            <v>40000</v>
          </cell>
        </row>
        <row r="317">
          <cell r="I317" t="str">
            <v>NL300209</v>
          </cell>
          <cell r="J317" t="str">
            <v>Khoai môn</v>
          </cell>
          <cell r="K317" t="str">
            <v>kg</v>
          </cell>
          <cell r="L317">
            <v>3.9</v>
          </cell>
          <cell r="M317">
            <v>30000</v>
          </cell>
        </row>
        <row r="318">
          <cell r="I318" t="str">
            <v>NL300074</v>
          </cell>
          <cell r="J318" t="str">
            <v>Lá chuối</v>
          </cell>
          <cell r="K318" t="str">
            <v>kg</v>
          </cell>
          <cell r="L318">
            <v>0.8</v>
          </cell>
          <cell r="M318">
            <v>18000</v>
          </cell>
        </row>
        <row r="319">
          <cell r="I319" t="str">
            <v>NL300084</v>
          </cell>
          <cell r="J319" t="str">
            <v>Mồng tơi nhặt</v>
          </cell>
          <cell r="K319" t="str">
            <v>kg</v>
          </cell>
          <cell r="L319">
            <v>6</v>
          </cell>
          <cell r="M319">
            <v>22000</v>
          </cell>
        </row>
        <row r="320">
          <cell r="I320" t="str">
            <v>NL300085</v>
          </cell>
          <cell r="J320" t="str">
            <v>Mùi ta ( Ngò rí )</v>
          </cell>
          <cell r="K320" t="str">
            <v>kg</v>
          </cell>
          <cell r="L320">
            <v>2.5</v>
          </cell>
          <cell r="M320">
            <v>45000</v>
          </cell>
        </row>
        <row r="321">
          <cell r="I321" t="str">
            <v>NL300107</v>
          </cell>
          <cell r="J321" t="str">
            <v>Ngô ngọt ( Bắp trái)</v>
          </cell>
          <cell r="K321" t="str">
            <v>Cái</v>
          </cell>
          <cell r="L321">
            <v>10</v>
          </cell>
          <cell r="M321">
            <v>8500</v>
          </cell>
        </row>
        <row r="322">
          <cell r="I322" t="str">
            <v>NL300113</v>
          </cell>
          <cell r="J322" t="str">
            <v>Ớt hiểm đỏ</v>
          </cell>
          <cell r="K322" t="str">
            <v>kg</v>
          </cell>
          <cell r="L322">
            <v>2.8</v>
          </cell>
          <cell r="M322">
            <v>145000</v>
          </cell>
        </row>
        <row r="323">
          <cell r="I323" t="str">
            <v>NL300126</v>
          </cell>
          <cell r="J323" t="str">
            <v>Rau mùi tây</v>
          </cell>
          <cell r="K323" t="str">
            <v>kg</v>
          </cell>
          <cell r="L323">
            <v>0.3</v>
          </cell>
          <cell r="M323">
            <v>70000</v>
          </cell>
        </row>
        <row r="324">
          <cell r="I324" t="str">
            <v>NL300142</v>
          </cell>
          <cell r="J324" t="str">
            <v>Tỏi bóc</v>
          </cell>
          <cell r="K324" t="str">
            <v>kg</v>
          </cell>
          <cell r="L324">
            <v>3</v>
          </cell>
          <cell r="M324">
            <v>50000</v>
          </cell>
        </row>
        <row r="325">
          <cell r="I325" t="str">
            <v>NL300147</v>
          </cell>
          <cell r="J325" t="str">
            <v>Xà lách Roman</v>
          </cell>
          <cell r="K325" t="str">
            <v>kg</v>
          </cell>
          <cell r="L325">
            <v>14</v>
          </cell>
          <cell r="M325">
            <v>62000</v>
          </cell>
        </row>
        <row r="326">
          <cell r="I326" t="str">
            <v>NL300090</v>
          </cell>
          <cell r="J326" t="str">
            <v>Nấm đông cô tươi</v>
          </cell>
          <cell r="K326" t="str">
            <v>kg</v>
          </cell>
          <cell r="L326">
            <v>4</v>
          </cell>
          <cell r="M326">
            <v>145000</v>
          </cell>
        </row>
        <row r="327">
          <cell r="I327" t="str">
            <v>NL300091</v>
          </cell>
          <cell r="J327" t="str">
            <v>Nấm đùi gà</v>
          </cell>
          <cell r="K327" t="str">
            <v>kg</v>
          </cell>
          <cell r="L327">
            <v>10</v>
          </cell>
          <cell r="M327">
            <v>47000</v>
          </cell>
        </row>
        <row r="328">
          <cell r="I328" t="str">
            <v>NL300094</v>
          </cell>
          <cell r="J328" t="str">
            <v>Nấm hải sản</v>
          </cell>
          <cell r="K328" t="str">
            <v>kg</v>
          </cell>
          <cell r="L328">
            <v>1</v>
          </cell>
          <cell r="M328">
            <v>80000</v>
          </cell>
        </row>
        <row r="329">
          <cell r="I329" t="str">
            <v>NL300096</v>
          </cell>
          <cell r="J329" t="str">
            <v>Nấm kim châm tươi</v>
          </cell>
          <cell r="K329" t="str">
            <v>kg</v>
          </cell>
          <cell r="L329">
            <v>10</v>
          </cell>
          <cell r="M329">
            <v>45000</v>
          </cell>
        </row>
        <row r="330">
          <cell r="I330" t="str">
            <v>NL300098</v>
          </cell>
          <cell r="J330" t="str">
            <v>Nấm Linh Chi trắng</v>
          </cell>
          <cell r="K330" t="str">
            <v>kg</v>
          </cell>
          <cell r="L330">
            <v>7</v>
          </cell>
          <cell r="M330">
            <v>95000</v>
          </cell>
        </row>
        <row r="331">
          <cell r="I331" t="str">
            <v>NL300018</v>
          </cell>
          <cell r="J331" t="str">
            <v>Cải cúc (Tần Ô)</v>
          </cell>
          <cell r="K331" t="str">
            <v>kg</v>
          </cell>
          <cell r="L331">
            <v>8</v>
          </cell>
          <cell r="M331">
            <v>38000</v>
          </cell>
        </row>
        <row r="332">
          <cell r="I332" t="str">
            <v>NL300029</v>
          </cell>
          <cell r="J332" t="str">
            <v>Chanh</v>
          </cell>
          <cell r="K332" t="str">
            <v>kg</v>
          </cell>
          <cell r="L332">
            <v>0.5</v>
          </cell>
          <cell r="M332">
            <v>22000</v>
          </cell>
        </row>
        <row r="333">
          <cell r="I333" t="str">
            <v>NL600067</v>
          </cell>
          <cell r="J333" t="str">
            <v>Cam vàng</v>
          </cell>
          <cell r="K333" t="str">
            <v>kg</v>
          </cell>
          <cell r="L333">
            <v>0.55000000000000004</v>
          </cell>
          <cell r="M333">
            <v>75000</v>
          </cell>
        </row>
        <row r="334">
          <cell r="I334" t="str">
            <v>NL600004</v>
          </cell>
          <cell r="J334" t="str">
            <v>Dưa hấu</v>
          </cell>
          <cell r="K334" t="str">
            <v>kg</v>
          </cell>
          <cell r="L334">
            <v>45</v>
          </cell>
          <cell r="M334">
            <v>18000</v>
          </cell>
        </row>
        <row r="335">
          <cell r="I335" t="str">
            <v>NL300062</v>
          </cell>
          <cell r="J335" t="str">
            <v>Húng Bạc Hà</v>
          </cell>
          <cell r="K335" t="str">
            <v>kg</v>
          </cell>
          <cell r="L335">
            <v>0.2</v>
          </cell>
          <cell r="M335">
            <v>65000</v>
          </cell>
        </row>
        <row r="336">
          <cell r="I336" t="str">
            <v>NL300119</v>
          </cell>
          <cell r="J336" t="str">
            <v>Quất ( Tắc trái )</v>
          </cell>
          <cell r="K336" t="str">
            <v>kg</v>
          </cell>
          <cell r="L336">
            <v>8.4</v>
          </cell>
          <cell r="M336">
            <v>21000</v>
          </cell>
        </row>
        <row r="337">
          <cell r="I337" t="str">
            <v>NL300033</v>
          </cell>
          <cell r="J337" t="str">
            <v>Củ cải trắng</v>
          </cell>
          <cell r="K337" t="str">
            <v>kg</v>
          </cell>
          <cell r="L337">
            <v>0.8</v>
          </cell>
          <cell r="M337">
            <v>13000</v>
          </cell>
        </row>
        <row r="338">
          <cell r="I338" t="str">
            <v>NL300058</v>
          </cell>
          <cell r="J338" t="str">
            <v>Hành lá</v>
          </cell>
          <cell r="K338" t="str">
            <v>kg</v>
          </cell>
          <cell r="L338">
            <v>0.27</v>
          </cell>
          <cell r="M338">
            <v>55000</v>
          </cell>
        </row>
        <row r="339">
          <cell r="I339" t="str">
            <v>NL300074</v>
          </cell>
          <cell r="J339" t="str">
            <v>Lá chuối</v>
          </cell>
          <cell r="K339" t="str">
            <v>kg</v>
          </cell>
          <cell r="L339">
            <v>0.7</v>
          </cell>
          <cell r="M339">
            <v>18000</v>
          </cell>
        </row>
        <row r="340">
          <cell r="I340" t="str">
            <v>NL300085</v>
          </cell>
          <cell r="J340" t="str">
            <v>Mùi ta ( Ngò rí )</v>
          </cell>
          <cell r="K340" t="str">
            <v>kg</v>
          </cell>
          <cell r="L340">
            <v>0.2</v>
          </cell>
          <cell r="M340">
            <v>45000</v>
          </cell>
        </row>
        <row r="341">
          <cell r="I341" t="str">
            <v>NL300090</v>
          </cell>
          <cell r="J341" t="str">
            <v>Nấm đông cô tươi</v>
          </cell>
          <cell r="K341" t="str">
            <v>kg</v>
          </cell>
          <cell r="L341">
            <v>2</v>
          </cell>
          <cell r="M341">
            <v>145000</v>
          </cell>
        </row>
        <row r="342">
          <cell r="I342" t="str">
            <v>NL300091</v>
          </cell>
          <cell r="J342" t="str">
            <v>Nấm đùi gà</v>
          </cell>
          <cell r="K342" t="str">
            <v>kg</v>
          </cell>
          <cell r="L342">
            <v>3</v>
          </cell>
          <cell r="M342">
            <v>47000</v>
          </cell>
        </row>
        <row r="343">
          <cell r="I343" t="str">
            <v>NL300096</v>
          </cell>
          <cell r="J343" t="str">
            <v>Nấm kim châm tươi</v>
          </cell>
          <cell r="K343" t="str">
            <v>kg</v>
          </cell>
          <cell r="L343">
            <v>3</v>
          </cell>
          <cell r="M343">
            <v>45000</v>
          </cell>
        </row>
        <row r="344">
          <cell r="I344" t="str">
            <v>NL300098</v>
          </cell>
          <cell r="J344" t="str">
            <v>Nấm Linh Chi trắng</v>
          </cell>
          <cell r="K344" t="str">
            <v>kg</v>
          </cell>
          <cell r="L344">
            <v>2.2000000000000002</v>
          </cell>
          <cell r="M344">
            <v>95000</v>
          </cell>
        </row>
        <row r="345">
          <cell r="I345" t="str">
            <v>NL300107</v>
          </cell>
          <cell r="J345" t="str">
            <v>Ngô ngọt ( Bắp trái)</v>
          </cell>
          <cell r="K345" t="str">
            <v>Cái</v>
          </cell>
          <cell r="L345">
            <v>3</v>
          </cell>
          <cell r="M345">
            <v>8500</v>
          </cell>
        </row>
        <row r="346">
          <cell r="I346" t="str">
            <v>NL300142</v>
          </cell>
          <cell r="J346" t="str">
            <v>Tỏi bóc</v>
          </cell>
          <cell r="K346" t="str">
            <v>kg</v>
          </cell>
          <cell r="L346">
            <v>0.5</v>
          </cell>
          <cell r="M346">
            <v>50000</v>
          </cell>
        </row>
        <row r="347">
          <cell r="I347" t="str">
            <v>NL300147</v>
          </cell>
          <cell r="J347" t="str">
            <v>Xà lách Roman</v>
          </cell>
          <cell r="K347" t="str">
            <v>kg</v>
          </cell>
          <cell r="L347">
            <v>7.1</v>
          </cell>
          <cell r="M347">
            <v>62000</v>
          </cell>
        </row>
        <row r="348">
          <cell r="I348" t="str">
            <v>NL300119</v>
          </cell>
          <cell r="J348" t="str">
            <v>Quất ( Tắc trái )</v>
          </cell>
          <cell r="K348" t="str">
            <v>kg</v>
          </cell>
          <cell r="L348">
            <v>5.0999999999999996</v>
          </cell>
          <cell r="M348">
            <v>21000</v>
          </cell>
        </row>
        <row r="349">
          <cell r="I349" t="str">
            <v>NL600004</v>
          </cell>
          <cell r="J349" t="str">
            <v>Dưa hấu</v>
          </cell>
          <cell r="K349" t="str">
            <v>kg</v>
          </cell>
          <cell r="L349">
            <v>8.8000000000000007</v>
          </cell>
          <cell r="M349">
            <v>18000</v>
          </cell>
        </row>
        <row r="350">
          <cell r="I350" t="str">
            <v>NL300018</v>
          </cell>
          <cell r="J350" t="str">
            <v>Cải cúc (Tần Ô)</v>
          </cell>
          <cell r="K350" t="str">
            <v>kg</v>
          </cell>
          <cell r="L350">
            <v>1</v>
          </cell>
          <cell r="M350">
            <v>38000</v>
          </cell>
        </row>
        <row r="351">
          <cell r="I351" t="str">
            <v>NL300022</v>
          </cell>
          <cell r="J351" t="str">
            <v>Cải thảo</v>
          </cell>
          <cell r="K351" t="str">
            <v>kg</v>
          </cell>
          <cell r="L351">
            <v>10.5</v>
          </cell>
          <cell r="M351">
            <v>18000</v>
          </cell>
        </row>
        <row r="352">
          <cell r="I352" t="str">
            <v>NL300209</v>
          </cell>
          <cell r="J352" t="str">
            <v>Khoai môn</v>
          </cell>
          <cell r="K352" t="str">
            <v>kg</v>
          </cell>
          <cell r="L352">
            <v>1</v>
          </cell>
          <cell r="M352">
            <v>30000</v>
          </cell>
        </row>
        <row r="353">
          <cell r="I353" t="str">
            <v>NL300126</v>
          </cell>
          <cell r="J353" t="str">
            <v>Rau mùi tây</v>
          </cell>
          <cell r="K353" t="str">
            <v>kg</v>
          </cell>
          <cell r="L353">
            <v>0.2</v>
          </cell>
          <cell r="M353">
            <v>70000</v>
          </cell>
        </row>
        <row r="354">
          <cell r="I354" t="str">
            <v>NL600004</v>
          </cell>
          <cell r="J354" t="str">
            <v>Dưa hấu</v>
          </cell>
          <cell r="K354" t="str">
            <v>kg</v>
          </cell>
          <cell r="L354">
            <v>22</v>
          </cell>
          <cell r="M354">
            <v>18000</v>
          </cell>
        </row>
        <row r="355">
          <cell r="I355" t="str">
            <v>NL600068</v>
          </cell>
          <cell r="J355" t="str">
            <v>Chanh vàng</v>
          </cell>
          <cell r="K355" t="str">
            <v>kg</v>
          </cell>
          <cell r="L355">
            <v>0.3</v>
          </cell>
          <cell r="M355">
            <v>95000</v>
          </cell>
        </row>
        <row r="356">
          <cell r="I356" t="str">
            <v>NL300119</v>
          </cell>
          <cell r="J356" t="str">
            <v>Quất ( Tắc trái )</v>
          </cell>
          <cell r="K356" t="str">
            <v>kg</v>
          </cell>
          <cell r="L356">
            <v>7</v>
          </cell>
          <cell r="M356">
            <v>21000</v>
          </cell>
        </row>
        <row r="357">
          <cell r="I357" t="str">
            <v>NL300062</v>
          </cell>
          <cell r="J357" t="str">
            <v>Húng Bạc Hà</v>
          </cell>
          <cell r="K357" t="str">
            <v>kg</v>
          </cell>
          <cell r="L357">
            <v>0.3</v>
          </cell>
          <cell r="M357">
            <v>65000</v>
          </cell>
        </row>
        <row r="358">
          <cell r="I358" t="str">
            <v>NL300013</v>
          </cell>
          <cell r="J358" t="str">
            <v>Cà chua</v>
          </cell>
          <cell r="K358" t="str">
            <v>kg</v>
          </cell>
          <cell r="L358">
            <v>1</v>
          </cell>
          <cell r="M358">
            <v>50000</v>
          </cell>
        </row>
        <row r="359">
          <cell r="I359" t="str">
            <v>NL300022</v>
          </cell>
          <cell r="J359" t="str">
            <v>Cải thảo</v>
          </cell>
          <cell r="K359" t="str">
            <v>kg</v>
          </cell>
          <cell r="L359">
            <v>9.3000000000000007</v>
          </cell>
          <cell r="M359">
            <v>18000</v>
          </cell>
        </row>
        <row r="360">
          <cell r="I360" t="str">
            <v>NL300033</v>
          </cell>
          <cell r="J360" t="str">
            <v>Củ cải trắng</v>
          </cell>
          <cell r="K360" t="str">
            <v>kg</v>
          </cell>
          <cell r="L360">
            <v>2</v>
          </cell>
          <cell r="M360">
            <v>13000</v>
          </cell>
        </row>
        <row r="361">
          <cell r="I361" t="str">
            <v>NL300036</v>
          </cell>
          <cell r="J361" t="str">
            <v>Củ sen</v>
          </cell>
          <cell r="K361" t="str">
            <v>kg</v>
          </cell>
          <cell r="L361">
            <v>1.4</v>
          </cell>
          <cell r="M361">
            <v>47000</v>
          </cell>
        </row>
        <row r="362">
          <cell r="I362" t="str">
            <v>NL300090</v>
          </cell>
          <cell r="J362" t="str">
            <v>Nấm đông cô tươi</v>
          </cell>
          <cell r="K362" t="str">
            <v>kg</v>
          </cell>
          <cell r="L362">
            <v>2.8</v>
          </cell>
          <cell r="M362">
            <v>145000</v>
          </cell>
        </row>
        <row r="363">
          <cell r="I363" t="str">
            <v>NL300091</v>
          </cell>
          <cell r="J363" t="str">
            <v>Nấm đùi gà</v>
          </cell>
          <cell r="K363" t="str">
            <v>kg</v>
          </cell>
          <cell r="L363">
            <v>3</v>
          </cell>
          <cell r="M363">
            <v>47000</v>
          </cell>
        </row>
        <row r="364">
          <cell r="I364" t="str">
            <v>NL300094</v>
          </cell>
          <cell r="J364" t="str">
            <v>Nấm hải sản</v>
          </cell>
          <cell r="K364" t="str">
            <v>kg</v>
          </cell>
          <cell r="L364">
            <v>2</v>
          </cell>
          <cell r="M364">
            <v>80000</v>
          </cell>
        </row>
        <row r="365">
          <cell r="I365" t="str">
            <v>NL300096</v>
          </cell>
          <cell r="J365" t="str">
            <v>Nấm kim châm tươi</v>
          </cell>
          <cell r="K365" t="str">
            <v>kg</v>
          </cell>
          <cell r="L365">
            <v>4.4000000000000004</v>
          </cell>
          <cell r="M365">
            <v>45000</v>
          </cell>
        </row>
        <row r="366">
          <cell r="I366" t="str">
            <v>NL300098</v>
          </cell>
          <cell r="J366" t="str">
            <v>Nấm Linh Chi trắng</v>
          </cell>
          <cell r="K366" t="str">
            <v>kg</v>
          </cell>
          <cell r="L366">
            <v>3.7</v>
          </cell>
          <cell r="M366">
            <v>95000</v>
          </cell>
        </row>
        <row r="367">
          <cell r="I367" t="str">
            <v>NL300107</v>
          </cell>
          <cell r="J367" t="str">
            <v>Ngô ngọt ( Bắp trái)</v>
          </cell>
          <cell r="K367" t="str">
            <v>Cái</v>
          </cell>
          <cell r="L367">
            <v>8</v>
          </cell>
          <cell r="M367">
            <v>8500</v>
          </cell>
        </row>
        <row r="368">
          <cell r="I368" t="str">
            <v>NL300142</v>
          </cell>
          <cell r="J368" t="str">
            <v>Tỏi bóc</v>
          </cell>
          <cell r="K368" t="str">
            <v>kg</v>
          </cell>
          <cell r="L368">
            <v>2</v>
          </cell>
          <cell r="M368">
            <v>50000</v>
          </cell>
        </row>
        <row r="369">
          <cell r="I369" t="str">
            <v>NL300147</v>
          </cell>
          <cell r="J369" t="str">
            <v>Xà lách Roman</v>
          </cell>
          <cell r="K369" t="str">
            <v>kg</v>
          </cell>
          <cell r="L369">
            <v>8</v>
          </cell>
          <cell r="M369">
            <v>62000</v>
          </cell>
        </row>
        <row r="370">
          <cell r="I370" t="str">
            <v>NL300209</v>
          </cell>
          <cell r="J370" t="str">
            <v>Khoai môn</v>
          </cell>
          <cell r="K370" t="str">
            <v>kg</v>
          </cell>
          <cell r="L370">
            <v>2</v>
          </cell>
          <cell r="M370">
            <v>30000</v>
          </cell>
        </row>
        <row r="371">
          <cell r="I371" t="str">
            <v>NL300218</v>
          </cell>
          <cell r="J371" t="str">
            <v>Hoa cúc (decor) bó</v>
          </cell>
          <cell r="K371" t="str">
            <v>Bó</v>
          </cell>
          <cell r="L371">
            <v>1</v>
          </cell>
          <cell r="M371">
            <v>40000</v>
          </cell>
        </row>
        <row r="372">
          <cell r="I372" t="str">
            <v>NL300018</v>
          </cell>
          <cell r="J372" t="str">
            <v>Cải cúc (Tần Ô)</v>
          </cell>
          <cell r="K372" t="str">
            <v>kg</v>
          </cell>
          <cell r="L372">
            <v>4</v>
          </cell>
          <cell r="M372">
            <v>38000</v>
          </cell>
        </row>
        <row r="373">
          <cell r="I373" t="str">
            <v>NL300084</v>
          </cell>
          <cell r="J373" t="str">
            <v>Mồng tơi nhặt</v>
          </cell>
          <cell r="K373" t="str">
            <v>kg</v>
          </cell>
          <cell r="L373">
            <v>2.5</v>
          </cell>
          <cell r="M373">
            <v>22000</v>
          </cell>
        </row>
        <row r="374">
          <cell r="I374" t="str">
            <v>NL300094</v>
          </cell>
          <cell r="J374" t="str">
            <v>Nấm hải sản</v>
          </cell>
          <cell r="K374" t="str">
            <v>kg</v>
          </cell>
          <cell r="L374">
            <v>0.9</v>
          </cell>
          <cell r="M374">
            <v>80000</v>
          </cell>
        </row>
        <row r="375">
          <cell r="I375" t="str">
            <v>NL300096</v>
          </cell>
          <cell r="J375" t="str">
            <v>Nấm kim châm tươi</v>
          </cell>
          <cell r="K375" t="str">
            <v>kg</v>
          </cell>
          <cell r="L375">
            <v>8</v>
          </cell>
          <cell r="M375">
            <v>45000</v>
          </cell>
        </row>
        <row r="376">
          <cell r="I376" t="str">
            <v>NL300097</v>
          </cell>
          <cell r="J376" t="str">
            <v>Nấm Linh Chi nâu</v>
          </cell>
          <cell r="K376" t="str">
            <v>kg</v>
          </cell>
          <cell r="L376">
            <v>0.875</v>
          </cell>
          <cell r="M376">
            <v>90000</v>
          </cell>
        </row>
        <row r="377">
          <cell r="I377" t="str">
            <v>NL300098</v>
          </cell>
          <cell r="J377" t="str">
            <v>Nấm Linh Chi trắng</v>
          </cell>
          <cell r="K377" t="str">
            <v>kg</v>
          </cell>
          <cell r="L377">
            <v>0.3</v>
          </cell>
          <cell r="M377">
            <v>95000</v>
          </cell>
        </row>
        <row r="378">
          <cell r="I378" t="str">
            <v>NL100101</v>
          </cell>
          <cell r="J378" t="str">
            <v>Trứng vịt muối</v>
          </cell>
          <cell r="K378" t="str">
            <v>quả</v>
          </cell>
          <cell r="L378">
            <v>50</v>
          </cell>
          <cell r="M378">
            <v>5000</v>
          </cell>
        </row>
        <row r="379">
          <cell r="I379" t="str">
            <v>NL300007</v>
          </cell>
          <cell r="J379" t="str">
            <v>Bí đỏ</v>
          </cell>
          <cell r="K379" t="str">
            <v>kg</v>
          </cell>
          <cell r="L379">
            <v>5</v>
          </cell>
          <cell r="M379">
            <v>30000</v>
          </cell>
        </row>
        <row r="380">
          <cell r="I380" t="str">
            <v>NL300008</v>
          </cell>
          <cell r="J380" t="str">
            <v>Bí ngòi</v>
          </cell>
          <cell r="K380" t="str">
            <v>kg</v>
          </cell>
          <cell r="L380">
            <v>17</v>
          </cell>
          <cell r="M380">
            <v>40000</v>
          </cell>
        </row>
        <row r="381">
          <cell r="I381" t="str">
            <v>NL300020</v>
          </cell>
          <cell r="J381" t="str">
            <v>Cải ngồng</v>
          </cell>
          <cell r="K381" t="str">
            <v>kg</v>
          </cell>
          <cell r="L381">
            <v>1.1000000000000001</v>
          </cell>
          <cell r="M381">
            <v>30000</v>
          </cell>
        </row>
        <row r="382">
          <cell r="I382" t="str">
            <v>NL300035</v>
          </cell>
          <cell r="J382" t="str">
            <v>Riềng củ</v>
          </cell>
          <cell r="K382" t="str">
            <v>kg</v>
          </cell>
          <cell r="L382">
            <v>0.1</v>
          </cell>
          <cell r="M382">
            <v>25000</v>
          </cell>
        </row>
        <row r="383">
          <cell r="I383" t="str">
            <v>NL300036</v>
          </cell>
          <cell r="J383" t="str">
            <v>Củ sen</v>
          </cell>
          <cell r="K383" t="str">
            <v>kg</v>
          </cell>
          <cell r="L383">
            <v>2.5</v>
          </cell>
          <cell r="M383">
            <v>47000</v>
          </cell>
        </row>
        <row r="384">
          <cell r="I384" t="str">
            <v>NL300038</v>
          </cell>
          <cell r="J384" t="str">
            <v>Đậu bắp</v>
          </cell>
          <cell r="K384" t="str">
            <v>kg</v>
          </cell>
          <cell r="L384">
            <v>4</v>
          </cell>
          <cell r="M384">
            <v>32000</v>
          </cell>
        </row>
        <row r="385">
          <cell r="I385" t="str">
            <v>NL300054</v>
          </cell>
          <cell r="J385" t="str">
            <v>Gừng tàu</v>
          </cell>
          <cell r="K385" t="str">
            <v>kg</v>
          </cell>
          <cell r="L385">
            <v>2</v>
          </cell>
          <cell r="M385">
            <v>38000</v>
          </cell>
        </row>
        <row r="386">
          <cell r="I386" t="str">
            <v>NL300055</v>
          </cell>
          <cell r="J386" t="str">
            <v>Hành bóc</v>
          </cell>
          <cell r="K386" t="str">
            <v>kg</v>
          </cell>
          <cell r="L386">
            <v>0.27</v>
          </cell>
          <cell r="M386">
            <v>80000</v>
          </cell>
        </row>
        <row r="387">
          <cell r="I387" t="str">
            <v>NL300058</v>
          </cell>
          <cell r="J387" t="str">
            <v>Hành lá</v>
          </cell>
          <cell r="K387" t="str">
            <v>kg</v>
          </cell>
          <cell r="L387">
            <v>4</v>
          </cell>
          <cell r="M387">
            <v>55000</v>
          </cell>
        </row>
        <row r="388">
          <cell r="I388" t="str">
            <v>NL300059</v>
          </cell>
          <cell r="J388" t="str">
            <v>Hành tây</v>
          </cell>
          <cell r="K388" t="str">
            <v>kg</v>
          </cell>
          <cell r="L388">
            <v>0.6</v>
          </cell>
          <cell r="M388">
            <v>13000</v>
          </cell>
        </row>
        <row r="389">
          <cell r="I389" t="str">
            <v>NL300070</v>
          </cell>
          <cell r="J389" t="str">
            <v>Khoai lang Nhật</v>
          </cell>
          <cell r="K389" t="str">
            <v>kg</v>
          </cell>
          <cell r="L389">
            <v>1</v>
          </cell>
          <cell r="M389">
            <v>23000</v>
          </cell>
        </row>
        <row r="390">
          <cell r="I390" t="str">
            <v>NL300085</v>
          </cell>
          <cell r="J390" t="str">
            <v>Mùi ta ( Ngò rí )</v>
          </cell>
          <cell r="K390" t="str">
            <v>kg</v>
          </cell>
          <cell r="L390">
            <v>3</v>
          </cell>
          <cell r="M390">
            <v>45000</v>
          </cell>
        </row>
        <row r="391">
          <cell r="I391" t="str">
            <v>NL300088</v>
          </cell>
          <cell r="J391" t="str">
            <v>Mướp hương</v>
          </cell>
          <cell r="K391" t="str">
            <v>kg</v>
          </cell>
          <cell r="L391">
            <v>3.9</v>
          </cell>
          <cell r="M391">
            <v>27000</v>
          </cell>
        </row>
        <row r="392">
          <cell r="I392" t="str">
            <v>NL300107</v>
          </cell>
          <cell r="J392" t="str">
            <v>Ngô ngọt ( Bắp trái)</v>
          </cell>
          <cell r="K392" t="str">
            <v>Cái</v>
          </cell>
          <cell r="L392">
            <v>20</v>
          </cell>
          <cell r="M392">
            <v>8500</v>
          </cell>
        </row>
        <row r="393">
          <cell r="I393" t="str">
            <v>NL300113</v>
          </cell>
          <cell r="J393" t="str">
            <v>Ớt hiểm đỏ</v>
          </cell>
          <cell r="K393" t="str">
            <v>kg</v>
          </cell>
          <cell r="L393">
            <v>2.2000000000000002</v>
          </cell>
          <cell r="M393">
            <v>145000</v>
          </cell>
        </row>
        <row r="394">
          <cell r="I394" t="str">
            <v>NL300116</v>
          </cell>
          <cell r="J394" t="str">
            <v>Ớt sừng</v>
          </cell>
          <cell r="K394" t="str">
            <v>kg</v>
          </cell>
          <cell r="L394">
            <v>0.5</v>
          </cell>
          <cell r="M394">
            <v>148000</v>
          </cell>
        </row>
        <row r="395">
          <cell r="I395" t="str">
            <v>NL300119</v>
          </cell>
          <cell r="J395" t="str">
            <v>Quất ( Tắc trái )</v>
          </cell>
          <cell r="K395" t="str">
            <v>kg</v>
          </cell>
          <cell r="L395">
            <v>3</v>
          </cell>
          <cell r="M395">
            <v>21000</v>
          </cell>
        </row>
        <row r="396">
          <cell r="I396" t="str">
            <v>NL300121</v>
          </cell>
          <cell r="J396" t="str">
            <v>Rau răm</v>
          </cell>
          <cell r="K396" t="str">
            <v>kg</v>
          </cell>
          <cell r="L396">
            <v>0.1</v>
          </cell>
          <cell r="M396">
            <v>22000</v>
          </cell>
        </row>
        <row r="397">
          <cell r="I397" t="str">
            <v>NL300126</v>
          </cell>
          <cell r="J397" t="str">
            <v>Rau mùi tây</v>
          </cell>
          <cell r="K397" t="str">
            <v>kg</v>
          </cell>
          <cell r="L397">
            <v>0.2</v>
          </cell>
          <cell r="M397">
            <v>70000</v>
          </cell>
        </row>
        <row r="398">
          <cell r="I398" t="str">
            <v>NL300132</v>
          </cell>
          <cell r="J398" t="str">
            <v>Sả cây</v>
          </cell>
          <cell r="K398" t="str">
            <v>kg</v>
          </cell>
          <cell r="L398">
            <v>1</v>
          </cell>
          <cell r="M398">
            <v>12000</v>
          </cell>
        </row>
        <row r="399">
          <cell r="I399" t="str">
            <v>NL300139</v>
          </cell>
          <cell r="J399" t="str">
            <v>Thì là</v>
          </cell>
          <cell r="K399" t="str">
            <v>kg</v>
          </cell>
          <cell r="L399">
            <v>0.1</v>
          </cell>
          <cell r="M399">
            <v>42000</v>
          </cell>
        </row>
        <row r="400">
          <cell r="I400" t="str">
            <v>NL300142</v>
          </cell>
          <cell r="J400" t="str">
            <v>Tỏi bóc</v>
          </cell>
          <cell r="K400" t="str">
            <v>kg</v>
          </cell>
          <cell r="L400">
            <v>3</v>
          </cell>
          <cell r="M400">
            <v>50000</v>
          </cell>
        </row>
        <row r="401">
          <cell r="I401" t="str">
            <v>NL300147</v>
          </cell>
          <cell r="J401" t="str">
            <v>Xà lách Roman</v>
          </cell>
          <cell r="K401" t="str">
            <v>kg</v>
          </cell>
          <cell r="L401">
            <v>5.5</v>
          </cell>
          <cell r="M401">
            <v>62000</v>
          </cell>
        </row>
        <row r="402">
          <cell r="I402" t="str">
            <v>NL300025</v>
          </cell>
          <cell r="J402" t="str">
            <v>Rau cần tây</v>
          </cell>
          <cell r="K402" t="str">
            <v>kg</v>
          </cell>
          <cell r="L402">
            <v>2</v>
          </cell>
          <cell r="M402">
            <v>44000</v>
          </cell>
        </row>
        <row r="403">
          <cell r="I403" t="str">
            <v>NL300189</v>
          </cell>
          <cell r="J403" t="str">
            <v>Bánh ướt</v>
          </cell>
          <cell r="K403" t="str">
            <v>kg</v>
          </cell>
          <cell r="L403">
            <v>4</v>
          </cell>
          <cell r="M403">
            <v>15000</v>
          </cell>
        </row>
        <row r="404">
          <cell r="I404" t="str">
            <v>NL300004</v>
          </cell>
          <cell r="J404" t="str">
            <v>Bắp cải trắng</v>
          </cell>
          <cell r="K404" t="str">
            <v>kg</v>
          </cell>
          <cell r="L404">
            <v>7.2</v>
          </cell>
          <cell r="M404">
            <v>19000</v>
          </cell>
        </row>
        <row r="405">
          <cell r="I405" t="str">
            <v>NL300137</v>
          </cell>
          <cell r="J405" t="str">
            <v>Súp lơ xanh</v>
          </cell>
          <cell r="K405" t="str">
            <v>kg</v>
          </cell>
          <cell r="L405">
            <v>2.5</v>
          </cell>
          <cell r="M405">
            <v>52000</v>
          </cell>
        </row>
        <row r="406">
          <cell r="I406" t="str">
            <v>NL300140</v>
          </cell>
          <cell r="J406" t="str">
            <v>Tía tô</v>
          </cell>
          <cell r="K406" t="str">
            <v>kg</v>
          </cell>
          <cell r="L406">
            <v>0.5</v>
          </cell>
          <cell r="M406">
            <v>36000</v>
          </cell>
        </row>
        <row r="407">
          <cell r="I407" t="str">
            <v>NL300090</v>
          </cell>
          <cell r="J407" t="str">
            <v>Nấm đông cô tươi</v>
          </cell>
          <cell r="K407" t="str">
            <v>kg</v>
          </cell>
          <cell r="L407">
            <v>6</v>
          </cell>
          <cell r="M407">
            <v>145000</v>
          </cell>
        </row>
        <row r="408">
          <cell r="I408" t="str">
            <v>NL300091</v>
          </cell>
          <cell r="J408" t="str">
            <v>Nấm đùi gà</v>
          </cell>
          <cell r="K408" t="str">
            <v>kg</v>
          </cell>
          <cell r="L408">
            <v>2</v>
          </cell>
          <cell r="M408">
            <v>47000</v>
          </cell>
        </row>
        <row r="409">
          <cell r="I409" t="str">
            <v>NL300092</v>
          </cell>
          <cell r="J409" t="str">
            <v>Nấm đùi gà baby</v>
          </cell>
          <cell r="K409" t="str">
            <v>kg</v>
          </cell>
          <cell r="L409">
            <v>2</v>
          </cell>
          <cell r="M409">
            <v>90000</v>
          </cell>
        </row>
        <row r="410">
          <cell r="I410" t="str">
            <v>NL100101</v>
          </cell>
          <cell r="J410" t="str">
            <v>Trứng vịt muối</v>
          </cell>
          <cell r="K410" t="str">
            <v>quả</v>
          </cell>
          <cell r="L410">
            <v>35</v>
          </cell>
          <cell r="M410">
            <v>5000</v>
          </cell>
        </row>
        <row r="411">
          <cell r="I411" t="str">
            <v>NL100279</v>
          </cell>
          <cell r="J411" t="str">
            <v>Trứng Bắc Thảo</v>
          </cell>
          <cell r="K411" t="str">
            <v>Quả</v>
          </cell>
          <cell r="L411">
            <v>50</v>
          </cell>
          <cell r="M411">
            <v>9000</v>
          </cell>
        </row>
        <row r="412">
          <cell r="I412" t="str">
            <v>NL300142</v>
          </cell>
          <cell r="J412" t="str">
            <v>Tỏi bóc</v>
          </cell>
          <cell r="K412" t="str">
            <v>kg</v>
          </cell>
          <cell r="L412">
            <v>2</v>
          </cell>
          <cell r="M412">
            <v>50000</v>
          </cell>
        </row>
        <row r="413">
          <cell r="I413" t="str">
            <v>NL300097</v>
          </cell>
          <cell r="J413" t="str">
            <v>Nấm Linh Chi nâu</v>
          </cell>
          <cell r="K413" t="str">
            <v>kg</v>
          </cell>
          <cell r="L413">
            <v>1</v>
          </cell>
          <cell r="M413">
            <v>90000</v>
          </cell>
        </row>
        <row r="414">
          <cell r="I414" t="str">
            <v>NL300007</v>
          </cell>
          <cell r="J414" t="str">
            <v>Bí đỏ</v>
          </cell>
          <cell r="K414" t="str">
            <v>kg</v>
          </cell>
          <cell r="L414">
            <v>4.8</v>
          </cell>
          <cell r="M414">
            <v>30000</v>
          </cell>
        </row>
        <row r="415">
          <cell r="I415" t="str">
            <v>NL300008</v>
          </cell>
          <cell r="J415" t="str">
            <v>Bí ngòi</v>
          </cell>
          <cell r="K415" t="str">
            <v>kg</v>
          </cell>
          <cell r="L415">
            <v>10</v>
          </cell>
          <cell r="M415">
            <v>40000</v>
          </cell>
        </row>
        <row r="416">
          <cell r="I416" t="str">
            <v>NL300020</v>
          </cell>
          <cell r="J416" t="str">
            <v>Cải ngồng</v>
          </cell>
          <cell r="K416" t="str">
            <v>kg</v>
          </cell>
          <cell r="L416">
            <v>3</v>
          </cell>
          <cell r="M416">
            <v>30000</v>
          </cell>
        </row>
        <row r="417">
          <cell r="I417" t="str">
            <v>NL300025</v>
          </cell>
          <cell r="J417" t="str">
            <v>Rau cần tây</v>
          </cell>
          <cell r="K417" t="str">
            <v>kg</v>
          </cell>
          <cell r="L417">
            <v>2.2000000000000002</v>
          </cell>
          <cell r="M417">
            <v>44000</v>
          </cell>
        </row>
        <row r="418">
          <cell r="I418" t="str">
            <v>NL300028</v>
          </cell>
          <cell r="J418" t="str">
            <v>Cà rốt baby</v>
          </cell>
          <cell r="K418" t="str">
            <v>kg</v>
          </cell>
          <cell r="L418">
            <v>0.5</v>
          </cell>
          <cell r="M418">
            <v>75000</v>
          </cell>
        </row>
        <row r="419">
          <cell r="I419" t="str">
            <v>NL300035</v>
          </cell>
          <cell r="J419" t="str">
            <v>Riềng củ</v>
          </cell>
          <cell r="K419" t="str">
            <v>kg</v>
          </cell>
          <cell r="L419">
            <v>0.15</v>
          </cell>
          <cell r="M419">
            <v>25000</v>
          </cell>
        </row>
        <row r="420">
          <cell r="I420" t="str">
            <v>NL300036</v>
          </cell>
          <cell r="J420" t="str">
            <v>Củ sen</v>
          </cell>
          <cell r="K420" t="str">
            <v>kg</v>
          </cell>
          <cell r="L420">
            <v>1</v>
          </cell>
          <cell r="M420">
            <v>47000</v>
          </cell>
        </row>
        <row r="421">
          <cell r="I421" t="str">
            <v>NL300038</v>
          </cell>
          <cell r="J421" t="str">
            <v>Đậu bắp</v>
          </cell>
          <cell r="K421" t="str">
            <v>kg</v>
          </cell>
          <cell r="L421">
            <v>5</v>
          </cell>
          <cell r="M421">
            <v>32000</v>
          </cell>
        </row>
        <row r="422">
          <cell r="I422" t="str">
            <v>NL300041</v>
          </cell>
          <cell r="J422" t="str">
            <v>Đậu hủ non trứng</v>
          </cell>
          <cell r="K422" t="str">
            <v>Cái</v>
          </cell>
          <cell r="L422">
            <v>9</v>
          </cell>
          <cell r="M422">
            <v>15000</v>
          </cell>
        </row>
        <row r="423">
          <cell r="I423" t="str">
            <v>NL300054</v>
          </cell>
          <cell r="J423" t="str">
            <v>Gừng tàu</v>
          </cell>
          <cell r="K423" t="str">
            <v>kg</v>
          </cell>
          <cell r="L423">
            <v>2</v>
          </cell>
          <cell r="M423">
            <v>38000</v>
          </cell>
        </row>
        <row r="424">
          <cell r="I424" t="str">
            <v>NL300055</v>
          </cell>
          <cell r="J424" t="str">
            <v>Hành bóc</v>
          </cell>
          <cell r="K424" t="str">
            <v>kg</v>
          </cell>
          <cell r="L424">
            <v>0.5</v>
          </cell>
          <cell r="M424">
            <v>80000</v>
          </cell>
        </row>
        <row r="425">
          <cell r="I425" t="str">
            <v>NL300058</v>
          </cell>
          <cell r="J425" t="str">
            <v>Hành lá</v>
          </cell>
          <cell r="K425" t="str">
            <v>kg</v>
          </cell>
          <cell r="L425">
            <v>4.5</v>
          </cell>
          <cell r="M425">
            <v>55000</v>
          </cell>
        </row>
        <row r="426">
          <cell r="I426" t="str">
            <v>NL300059</v>
          </cell>
          <cell r="J426" t="str">
            <v>Hành tây</v>
          </cell>
          <cell r="K426" t="str">
            <v>kg</v>
          </cell>
          <cell r="L426">
            <v>0.6</v>
          </cell>
          <cell r="M426">
            <v>13000</v>
          </cell>
        </row>
        <row r="427">
          <cell r="I427" t="str">
            <v>NL300085</v>
          </cell>
          <cell r="J427" t="str">
            <v>Mùi ta ( Ngò rí )</v>
          </cell>
          <cell r="K427" t="str">
            <v>kg</v>
          </cell>
          <cell r="L427">
            <v>2.5</v>
          </cell>
          <cell r="M427">
            <v>45000</v>
          </cell>
        </row>
        <row r="428">
          <cell r="I428" t="str">
            <v>NL300088</v>
          </cell>
          <cell r="J428" t="str">
            <v>Mướp hương</v>
          </cell>
          <cell r="K428" t="str">
            <v>kg</v>
          </cell>
          <cell r="L428">
            <v>7</v>
          </cell>
          <cell r="M428">
            <v>27000</v>
          </cell>
        </row>
        <row r="429">
          <cell r="I429" t="str">
            <v>NL300090</v>
          </cell>
          <cell r="J429" t="str">
            <v>Nấm đông cô tươi</v>
          </cell>
          <cell r="K429" t="str">
            <v>kg</v>
          </cell>
          <cell r="L429">
            <v>6.7</v>
          </cell>
          <cell r="M429">
            <v>145000</v>
          </cell>
        </row>
        <row r="430">
          <cell r="I430" t="str">
            <v>NL300091</v>
          </cell>
          <cell r="J430" t="str">
            <v>Nấm đùi gà</v>
          </cell>
          <cell r="K430" t="str">
            <v>kg</v>
          </cell>
          <cell r="L430">
            <v>5</v>
          </cell>
          <cell r="M430">
            <v>47000</v>
          </cell>
        </row>
        <row r="431">
          <cell r="I431" t="str">
            <v>NL300092</v>
          </cell>
          <cell r="J431" t="str">
            <v>Nấm đùi gà baby</v>
          </cell>
          <cell r="K431" t="str">
            <v>kg</v>
          </cell>
          <cell r="L431">
            <v>2.8</v>
          </cell>
          <cell r="M431">
            <v>90000</v>
          </cell>
        </row>
        <row r="432">
          <cell r="I432" t="str">
            <v>NL300094</v>
          </cell>
          <cell r="J432" t="str">
            <v>Nấm hải sản</v>
          </cell>
          <cell r="K432" t="str">
            <v>kg</v>
          </cell>
          <cell r="L432">
            <v>0.8</v>
          </cell>
          <cell r="M432">
            <v>80000</v>
          </cell>
        </row>
        <row r="433">
          <cell r="I433" t="str">
            <v>NL300096</v>
          </cell>
          <cell r="J433" t="str">
            <v>Nấm kim châm tươi</v>
          </cell>
          <cell r="K433" t="str">
            <v>kg</v>
          </cell>
          <cell r="L433">
            <v>7.6</v>
          </cell>
          <cell r="M433">
            <v>45000</v>
          </cell>
        </row>
        <row r="434">
          <cell r="I434" t="str">
            <v>NL300107</v>
          </cell>
          <cell r="J434" t="str">
            <v>Ngô ngọt ( Bắp trái)</v>
          </cell>
          <cell r="K434" t="str">
            <v>Cái</v>
          </cell>
          <cell r="L434">
            <v>24</v>
          </cell>
          <cell r="M434">
            <v>8500</v>
          </cell>
        </row>
        <row r="435">
          <cell r="I435" t="str">
            <v>NL300113</v>
          </cell>
          <cell r="J435" t="str">
            <v>Ớt hiểm đỏ</v>
          </cell>
          <cell r="K435" t="str">
            <v>kg</v>
          </cell>
          <cell r="L435">
            <v>2</v>
          </cell>
          <cell r="M435">
            <v>145000</v>
          </cell>
        </row>
        <row r="436">
          <cell r="I436" t="str">
            <v>NL300116</v>
          </cell>
          <cell r="J436" t="str">
            <v>Ớt sừng</v>
          </cell>
          <cell r="K436" t="str">
            <v>kg</v>
          </cell>
          <cell r="L436">
            <v>0.3</v>
          </cell>
          <cell r="M436">
            <v>148000</v>
          </cell>
        </row>
        <row r="437">
          <cell r="I437" t="str">
            <v>NL300121</v>
          </cell>
          <cell r="J437" t="str">
            <v>Rau răm</v>
          </cell>
          <cell r="K437" t="str">
            <v>kg</v>
          </cell>
          <cell r="L437">
            <v>0.1</v>
          </cell>
          <cell r="M437">
            <v>22000</v>
          </cell>
        </row>
        <row r="438">
          <cell r="I438" t="str">
            <v>NL300126</v>
          </cell>
          <cell r="J438" t="str">
            <v>Rau mùi tây</v>
          </cell>
          <cell r="K438" t="str">
            <v>kg</v>
          </cell>
          <cell r="L438">
            <v>0.1</v>
          </cell>
          <cell r="M438">
            <v>70000</v>
          </cell>
        </row>
        <row r="439">
          <cell r="I439" t="str">
            <v>NL300132</v>
          </cell>
          <cell r="J439" t="str">
            <v>Sả cây</v>
          </cell>
          <cell r="K439" t="str">
            <v>kg</v>
          </cell>
          <cell r="L439">
            <v>1</v>
          </cell>
          <cell r="M439">
            <v>12000</v>
          </cell>
        </row>
        <row r="440">
          <cell r="I440" t="str">
            <v>NL300137</v>
          </cell>
          <cell r="J440" t="str">
            <v>Súp lơ xanh</v>
          </cell>
          <cell r="K440" t="str">
            <v>kg</v>
          </cell>
          <cell r="L440">
            <v>5</v>
          </cell>
          <cell r="M440">
            <v>52000</v>
          </cell>
        </row>
        <row r="441">
          <cell r="I441" t="str">
            <v>NL300147</v>
          </cell>
          <cell r="J441" t="str">
            <v>Xà lách Roman</v>
          </cell>
          <cell r="K441" t="str">
            <v>kg</v>
          </cell>
          <cell r="L441">
            <v>5</v>
          </cell>
          <cell r="M441">
            <v>62000</v>
          </cell>
        </row>
        <row r="442">
          <cell r="I442" t="str">
            <v>NL300119</v>
          </cell>
          <cell r="J442" t="str">
            <v>Quất ( Tắc trái )</v>
          </cell>
          <cell r="K442" t="str">
            <v>kg</v>
          </cell>
          <cell r="L442">
            <v>3</v>
          </cell>
          <cell r="M442">
            <v>21000</v>
          </cell>
        </row>
        <row r="443">
          <cell r="I443" t="str">
            <v>NL300140</v>
          </cell>
          <cell r="J443" t="str">
            <v>Tía tô</v>
          </cell>
          <cell r="K443" t="str">
            <v>kg</v>
          </cell>
          <cell r="L443">
            <v>1</v>
          </cell>
          <cell r="M443">
            <v>36000</v>
          </cell>
        </row>
        <row r="444">
          <cell r="I444" t="str">
            <v>NL600004</v>
          </cell>
          <cell r="J444" t="str">
            <v>Dưa hấu</v>
          </cell>
          <cell r="K444" t="str">
            <v>kg</v>
          </cell>
          <cell r="L444">
            <v>47</v>
          </cell>
          <cell r="M444">
            <v>18000</v>
          </cell>
        </row>
        <row r="445">
          <cell r="I445" t="str">
            <v>NL300131</v>
          </cell>
          <cell r="J445" t="str">
            <v>Xà lách Rocket</v>
          </cell>
          <cell r="K445" t="str">
            <v>kg</v>
          </cell>
          <cell r="L445">
            <v>0.3</v>
          </cell>
          <cell r="M445">
            <v>220000</v>
          </cell>
        </row>
        <row r="446">
          <cell r="I446" t="str">
            <v>NL300125</v>
          </cell>
          <cell r="J446" t="str">
            <v>Rau má</v>
          </cell>
          <cell r="K446" t="str">
            <v>kg</v>
          </cell>
          <cell r="L446">
            <v>1</v>
          </cell>
          <cell r="M446">
            <v>42000</v>
          </cell>
        </row>
        <row r="447">
          <cell r="I447" t="str">
            <v>NL300184</v>
          </cell>
          <cell r="J447" t="str">
            <v>Lá Dứa (lá nếp)</v>
          </cell>
          <cell r="K447" t="str">
            <v>kg</v>
          </cell>
          <cell r="L447">
            <v>0.5</v>
          </cell>
          <cell r="M447">
            <v>18000</v>
          </cell>
        </row>
        <row r="448">
          <cell r="I448" t="str">
            <v>NL300189</v>
          </cell>
          <cell r="J448" t="str">
            <v>Bánh ướt</v>
          </cell>
          <cell r="K448" t="str">
            <v>kg</v>
          </cell>
          <cell r="L448">
            <v>1.5</v>
          </cell>
          <cell r="M448">
            <v>15000</v>
          </cell>
        </row>
        <row r="449">
          <cell r="I449" t="str">
            <v>NL300004</v>
          </cell>
          <cell r="J449" t="str">
            <v>Bắp cải trắng</v>
          </cell>
          <cell r="K449" t="str">
            <v>kg</v>
          </cell>
          <cell r="L449">
            <v>1.5</v>
          </cell>
          <cell r="M449">
            <v>19000</v>
          </cell>
        </row>
        <row r="450">
          <cell r="I450" t="str">
            <v>NL300007</v>
          </cell>
          <cell r="J450" t="str">
            <v>Bí đỏ</v>
          </cell>
          <cell r="K450" t="str">
            <v>kg</v>
          </cell>
          <cell r="L450">
            <v>4</v>
          </cell>
          <cell r="M450">
            <v>30000</v>
          </cell>
        </row>
        <row r="451">
          <cell r="I451" t="str">
            <v>NL300008</v>
          </cell>
          <cell r="J451" t="str">
            <v>Bí ngòi</v>
          </cell>
          <cell r="K451" t="str">
            <v>kg</v>
          </cell>
          <cell r="L451">
            <v>15</v>
          </cell>
          <cell r="M451">
            <v>40000</v>
          </cell>
        </row>
        <row r="452">
          <cell r="I452" t="str">
            <v>NL300028</v>
          </cell>
          <cell r="J452" t="str">
            <v>Cà rốt baby</v>
          </cell>
          <cell r="K452" t="str">
            <v>kg</v>
          </cell>
          <cell r="L452">
            <v>0.3</v>
          </cell>
          <cell r="M452">
            <v>75000</v>
          </cell>
        </row>
        <row r="453">
          <cell r="I453" t="str">
            <v>NL300020</v>
          </cell>
          <cell r="J453" t="str">
            <v>Cải ngồng</v>
          </cell>
          <cell r="K453" t="str">
            <v>kg</v>
          </cell>
          <cell r="L453">
            <v>1.5</v>
          </cell>
          <cell r="M453">
            <v>30000</v>
          </cell>
        </row>
        <row r="454">
          <cell r="I454" t="str">
            <v>NL300036</v>
          </cell>
          <cell r="J454" t="str">
            <v>Củ sen</v>
          </cell>
          <cell r="K454" t="str">
            <v>kg</v>
          </cell>
          <cell r="L454">
            <v>0.7</v>
          </cell>
          <cell r="M454">
            <v>47000</v>
          </cell>
        </row>
        <row r="455">
          <cell r="I455" t="str">
            <v>NL300038</v>
          </cell>
          <cell r="J455" t="str">
            <v>Đậu bắp</v>
          </cell>
          <cell r="K455" t="str">
            <v>kg</v>
          </cell>
          <cell r="L455">
            <v>1.5</v>
          </cell>
          <cell r="M455">
            <v>32000</v>
          </cell>
        </row>
        <row r="456">
          <cell r="I456" t="str">
            <v>NL300041</v>
          </cell>
          <cell r="J456" t="str">
            <v>Đậu hủ non trứng</v>
          </cell>
          <cell r="K456" t="str">
            <v>Cái</v>
          </cell>
          <cell r="L456">
            <v>7</v>
          </cell>
          <cell r="M456">
            <v>15000</v>
          </cell>
        </row>
        <row r="457">
          <cell r="I457" t="str">
            <v>NL300054</v>
          </cell>
          <cell r="J457" t="str">
            <v>Gừng tàu</v>
          </cell>
          <cell r="K457" t="str">
            <v>kg</v>
          </cell>
          <cell r="L457">
            <v>2</v>
          </cell>
          <cell r="M457">
            <v>38000</v>
          </cell>
        </row>
        <row r="458">
          <cell r="I458" t="str">
            <v>NL300058</v>
          </cell>
          <cell r="J458" t="str">
            <v>Hành lá</v>
          </cell>
          <cell r="K458" t="str">
            <v>kg</v>
          </cell>
          <cell r="L458">
            <v>4.25</v>
          </cell>
          <cell r="M458">
            <v>55000</v>
          </cell>
        </row>
        <row r="459">
          <cell r="I459" t="str">
            <v>NL300061</v>
          </cell>
          <cell r="J459" t="str">
            <v>Hành Paro (Hành Baro)</v>
          </cell>
          <cell r="K459" t="str">
            <v>kg</v>
          </cell>
          <cell r="L459">
            <v>0.5</v>
          </cell>
          <cell r="M459">
            <v>38000</v>
          </cell>
        </row>
        <row r="460">
          <cell r="I460" t="str">
            <v>NL300070</v>
          </cell>
          <cell r="J460" t="str">
            <v>Khoai lang Nhật</v>
          </cell>
          <cell r="K460" t="str">
            <v>kg</v>
          </cell>
          <cell r="L460">
            <v>0.5</v>
          </cell>
          <cell r="M460">
            <v>23000</v>
          </cell>
        </row>
        <row r="461">
          <cell r="I461" t="str">
            <v>NL300085</v>
          </cell>
          <cell r="J461" t="str">
            <v>Mùi ta ( Ngò rí )</v>
          </cell>
          <cell r="K461" t="str">
            <v>kg</v>
          </cell>
          <cell r="L461">
            <v>4</v>
          </cell>
          <cell r="M461">
            <v>45000</v>
          </cell>
        </row>
        <row r="462">
          <cell r="I462" t="str">
            <v>NL300088</v>
          </cell>
          <cell r="J462" t="str">
            <v>Mướp hương</v>
          </cell>
          <cell r="K462" t="str">
            <v>kg</v>
          </cell>
          <cell r="L462">
            <v>3</v>
          </cell>
          <cell r="M462">
            <v>27000</v>
          </cell>
        </row>
        <row r="463">
          <cell r="I463" t="str">
            <v>NL300107</v>
          </cell>
          <cell r="J463" t="str">
            <v>Ngô ngọt ( Bắp trái)</v>
          </cell>
          <cell r="K463" t="str">
            <v>Cái</v>
          </cell>
          <cell r="L463">
            <v>20</v>
          </cell>
          <cell r="M463">
            <v>8500</v>
          </cell>
        </row>
        <row r="464">
          <cell r="I464" t="str">
            <v>NL300113</v>
          </cell>
          <cell r="J464" t="str">
            <v>Ớt hiểm đỏ</v>
          </cell>
          <cell r="K464" t="str">
            <v>kg</v>
          </cell>
          <cell r="L464">
            <v>1</v>
          </cell>
          <cell r="M464">
            <v>145000</v>
          </cell>
        </row>
        <row r="465">
          <cell r="I465" t="str">
            <v>NL300137</v>
          </cell>
          <cell r="J465" t="str">
            <v>Súp lơ xanh</v>
          </cell>
          <cell r="K465" t="str">
            <v>kg</v>
          </cell>
          <cell r="L465">
            <v>6.5</v>
          </cell>
          <cell r="M465">
            <v>52000</v>
          </cell>
        </row>
        <row r="466">
          <cell r="I466" t="str">
            <v>NL300116</v>
          </cell>
          <cell r="J466" t="str">
            <v>Ớt sừng</v>
          </cell>
          <cell r="K466" t="str">
            <v>kg</v>
          </cell>
          <cell r="L466">
            <v>0.4</v>
          </cell>
          <cell r="M466">
            <v>148000</v>
          </cell>
        </row>
        <row r="467">
          <cell r="I467" t="str">
            <v>NL300119</v>
          </cell>
          <cell r="J467" t="str">
            <v>Quất ( Tắc trái )</v>
          </cell>
          <cell r="K467" t="str">
            <v>kg</v>
          </cell>
          <cell r="L467">
            <v>2</v>
          </cell>
          <cell r="M467">
            <v>21000</v>
          </cell>
        </row>
        <row r="468">
          <cell r="I468" t="str">
            <v>NL300025</v>
          </cell>
          <cell r="J468" t="str">
            <v>Rau cần tây</v>
          </cell>
          <cell r="K468" t="str">
            <v>kg</v>
          </cell>
          <cell r="L468">
            <v>1</v>
          </cell>
          <cell r="M468">
            <v>44000</v>
          </cell>
        </row>
        <row r="469">
          <cell r="I469" t="str">
            <v>NL300126</v>
          </cell>
          <cell r="J469" t="str">
            <v>Rau mùi tây</v>
          </cell>
          <cell r="K469" t="str">
            <v>kg</v>
          </cell>
          <cell r="L469">
            <v>0.3</v>
          </cell>
          <cell r="M469">
            <v>70000</v>
          </cell>
        </row>
        <row r="470">
          <cell r="I470" t="str">
            <v>NL300132</v>
          </cell>
          <cell r="J470" t="str">
            <v>Sả cây</v>
          </cell>
          <cell r="K470" t="str">
            <v>kg</v>
          </cell>
          <cell r="L470">
            <v>2</v>
          </cell>
          <cell r="M470">
            <v>12000</v>
          </cell>
        </row>
        <row r="471">
          <cell r="I471" t="str">
            <v>NL300142</v>
          </cell>
          <cell r="J471" t="str">
            <v>Tỏi bóc</v>
          </cell>
          <cell r="K471" t="str">
            <v>kg</v>
          </cell>
          <cell r="L471">
            <v>5.0999999999999996</v>
          </cell>
          <cell r="M471">
            <v>50000</v>
          </cell>
        </row>
        <row r="472">
          <cell r="I472" t="str">
            <v>NL100101</v>
          </cell>
          <cell r="J472" t="str">
            <v>Trứng vịt muối</v>
          </cell>
          <cell r="K472" t="str">
            <v>quả</v>
          </cell>
          <cell r="L472">
            <v>49</v>
          </cell>
          <cell r="M472">
            <v>5000</v>
          </cell>
        </row>
        <row r="473">
          <cell r="I473" t="str">
            <v>NL100279</v>
          </cell>
          <cell r="J473" t="str">
            <v>Trứng Bắc Thảo</v>
          </cell>
          <cell r="K473" t="str">
            <v>Quả</v>
          </cell>
          <cell r="L473">
            <v>20</v>
          </cell>
          <cell r="M473">
            <v>9000</v>
          </cell>
        </row>
        <row r="474">
          <cell r="I474" t="str">
            <v>NL300147</v>
          </cell>
          <cell r="J474" t="str">
            <v>Xà lách Roman</v>
          </cell>
          <cell r="K474" t="str">
            <v>kg</v>
          </cell>
          <cell r="L474">
            <v>4</v>
          </cell>
          <cell r="M474">
            <v>62000</v>
          </cell>
        </row>
        <row r="475">
          <cell r="I475" t="str">
            <v>NL300090</v>
          </cell>
          <cell r="J475" t="str">
            <v>Nấm đông cô tươi</v>
          </cell>
          <cell r="K475" t="str">
            <v>kg</v>
          </cell>
          <cell r="L475">
            <v>2</v>
          </cell>
          <cell r="M475">
            <v>145000</v>
          </cell>
        </row>
        <row r="476">
          <cell r="I476" t="str">
            <v>NL300091</v>
          </cell>
          <cell r="J476" t="str">
            <v>Nấm đùi gà</v>
          </cell>
          <cell r="K476" t="str">
            <v>kg</v>
          </cell>
          <cell r="L476">
            <v>1.7</v>
          </cell>
          <cell r="M476">
            <v>47000</v>
          </cell>
        </row>
        <row r="477">
          <cell r="I477" t="str">
            <v>NL300092</v>
          </cell>
          <cell r="J477" t="str">
            <v>Nấm đùi gà baby</v>
          </cell>
          <cell r="K477" t="str">
            <v>kg</v>
          </cell>
          <cell r="L477">
            <v>2.5</v>
          </cell>
          <cell r="M477">
            <v>90000</v>
          </cell>
        </row>
        <row r="478">
          <cell r="I478" t="str">
            <v>NL300094</v>
          </cell>
          <cell r="J478" t="str">
            <v>Nấm hải sản</v>
          </cell>
          <cell r="K478" t="str">
            <v>kg</v>
          </cell>
          <cell r="L478">
            <v>0.5</v>
          </cell>
          <cell r="M478">
            <v>80000</v>
          </cell>
        </row>
        <row r="479">
          <cell r="I479" t="str">
            <v>NL300096</v>
          </cell>
          <cell r="J479" t="str">
            <v>Nấm kim châm tươi</v>
          </cell>
          <cell r="K479" t="str">
            <v>kg</v>
          </cell>
          <cell r="L479">
            <v>4</v>
          </cell>
          <cell r="M479">
            <v>45000</v>
          </cell>
        </row>
        <row r="480">
          <cell r="I480" t="str">
            <v>NL300097</v>
          </cell>
          <cell r="J480" t="str">
            <v>Nấm Linh Chi nâu</v>
          </cell>
          <cell r="K480" t="str">
            <v>kg</v>
          </cell>
          <cell r="L480">
            <v>1</v>
          </cell>
          <cell r="M480">
            <v>90000</v>
          </cell>
        </row>
        <row r="481">
          <cell r="I481" t="str">
            <v>NL300101</v>
          </cell>
          <cell r="J481" t="str">
            <v>Nấm Mối</v>
          </cell>
          <cell r="K481" t="str">
            <v>kg</v>
          </cell>
          <cell r="L481">
            <v>1</v>
          </cell>
          <cell r="M481">
            <v>195000</v>
          </cell>
        </row>
        <row r="482">
          <cell r="I482" t="str">
            <v>NL300184</v>
          </cell>
          <cell r="J482" t="str">
            <v>Lá Dứa (lá nếp)</v>
          </cell>
          <cell r="K482" t="str">
            <v>kg</v>
          </cell>
          <cell r="L482">
            <v>1.1000000000000001</v>
          </cell>
          <cell r="M482">
            <v>18000</v>
          </cell>
        </row>
        <row r="483">
          <cell r="I483" t="str">
            <v>NL300029</v>
          </cell>
          <cell r="J483" t="str">
            <v>Chanh</v>
          </cell>
          <cell r="K483" t="str">
            <v>kg</v>
          </cell>
          <cell r="L483">
            <v>3</v>
          </cell>
          <cell r="M483">
            <v>22000</v>
          </cell>
        </row>
        <row r="484">
          <cell r="I484" t="str">
            <v>NL600004</v>
          </cell>
          <cell r="J484" t="str">
            <v>Dưa hấu</v>
          </cell>
          <cell r="K484" t="str">
            <v>kg</v>
          </cell>
          <cell r="L484">
            <v>75</v>
          </cell>
          <cell r="M484">
            <v>18000</v>
          </cell>
        </row>
        <row r="485">
          <cell r="I485" t="str">
            <v>NL300125</v>
          </cell>
          <cell r="J485" t="str">
            <v>Rau má</v>
          </cell>
          <cell r="K485" t="str">
            <v>kg</v>
          </cell>
          <cell r="L485">
            <v>1</v>
          </cell>
          <cell r="M485">
            <v>42000</v>
          </cell>
        </row>
        <row r="486">
          <cell r="I486" t="str">
            <v>NL300131</v>
          </cell>
          <cell r="J486" t="str">
            <v>Xà lách Rocket</v>
          </cell>
          <cell r="K486" t="str">
            <v>kg</v>
          </cell>
          <cell r="L486">
            <v>0.2</v>
          </cell>
          <cell r="M486">
            <v>220000</v>
          </cell>
        </row>
        <row r="487">
          <cell r="I487" t="str">
            <v>NL300098</v>
          </cell>
          <cell r="J487" t="str">
            <v>Nấm Linh Chi trắng</v>
          </cell>
          <cell r="K487" t="str">
            <v>kg</v>
          </cell>
          <cell r="L487">
            <v>0.3</v>
          </cell>
          <cell r="M487">
            <v>95000</v>
          </cell>
        </row>
        <row r="488">
          <cell r="I488" t="str">
            <v>NL600004</v>
          </cell>
          <cell r="J488" t="str">
            <v>Dưa hấu</v>
          </cell>
          <cell r="K488" t="str">
            <v>kg</v>
          </cell>
          <cell r="L488">
            <v>30</v>
          </cell>
          <cell r="M488">
            <v>18000</v>
          </cell>
        </row>
        <row r="489">
          <cell r="I489" t="str">
            <v>NL300007</v>
          </cell>
          <cell r="J489" t="str">
            <v>Bí đỏ</v>
          </cell>
          <cell r="K489" t="str">
            <v>kg</v>
          </cell>
          <cell r="L489">
            <v>2.8</v>
          </cell>
          <cell r="M489">
            <v>30000</v>
          </cell>
        </row>
        <row r="490">
          <cell r="I490" t="str">
            <v>NL300008</v>
          </cell>
          <cell r="J490" t="str">
            <v>Bí ngòi</v>
          </cell>
          <cell r="K490" t="str">
            <v>kg</v>
          </cell>
          <cell r="L490">
            <v>10</v>
          </cell>
          <cell r="M490">
            <v>40000</v>
          </cell>
        </row>
        <row r="491">
          <cell r="I491" t="str">
            <v>NL300038</v>
          </cell>
          <cell r="J491" t="str">
            <v>Đậu bắp</v>
          </cell>
          <cell r="K491" t="str">
            <v>kg</v>
          </cell>
          <cell r="L491">
            <v>2.5</v>
          </cell>
          <cell r="M491">
            <v>32000</v>
          </cell>
        </row>
        <row r="492">
          <cell r="I492" t="str">
            <v>NL300054</v>
          </cell>
          <cell r="J492" t="str">
            <v>Gừng tàu</v>
          </cell>
          <cell r="K492" t="str">
            <v>kg</v>
          </cell>
          <cell r="L492">
            <v>2</v>
          </cell>
          <cell r="M492">
            <v>38000</v>
          </cell>
        </row>
        <row r="493">
          <cell r="I493" t="str">
            <v>NL300058</v>
          </cell>
          <cell r="J493" t="str">
            <v>Hành lá</v>
          </cell>
          <cell r="K493" t="str">
            <v>kg</v>
          </cell>
          <cell r="L493">
            <v>3</v>
          </cell>
          <cell r="M493">
            <v>55000</v>
          </cell>
        </row>
        <row r="494">
          <cell r="I494" t="str">
            <v>NL300085</v>
          </cell>
          <cell r="J494" t="str">
            <v>Mùi ta ( Ngò rí )</v>
          </cell>
          <cell r="K494" t="str">
            <v>kg</v>
          </cell>
          <cell r="L494">
            <v>2.8</v>
          </cell>
          <cell r="M494">
            <v>45000</v>
          </cell>
        </row>
        <row r="495">
          <cell r="I495" t="str">
            <v>NL300091</v>
          </cell>
          <cell r="J495" t="str">
            <v>Nấm đùi gà</v>
          </cell>
          <cell r="K495" t="str">
            <v>kg</v>
          </cell>
          <cell r="L495">
            <v>2</v>
          </cell>
          <cell r="M495">
            <v>47000</v>
          </cell>
        </row>
        <row r="496">
          <cell r="I496" t="str">
            <v>NL300092</v>
          </cell>
          <cell r="J496" t="str">
            <v>Nấm đùi gà baby</v>
          </cell>
          <cell r="K496" t="str">
            <v>kg</v>
          </cell>
          <cell r="L496">
            <v>2</v>
          </cell>
          <cell r="M496">
            <v>90000</v>
          </cell>
        </row>
        <row r="497">
          <cell r="I497" t="str">
            <v>NL300094</v>
          </cell>
          <cell r="J497" t="str">
            <v>Nấm hải sản</v>
          </cell>
          <cell r="K497" t="str">
            <v>kg</v>
          </cell>
          <cell r="L497">
            <v>1</v>
          </cell>
          <cell r="M497">
            <v>80000</v>
          </cell>
        </row>
        <row r="498">
          <cell r="I498" t="str">
            <v>NL300096</v>
          </cell>
          <cell r="J498" t="str">
            <v>Nấm kim châm tươi</v>
          </cell>
          <cell r="K498" t="str">
            <v>kg</v>
          </cell>
          <cell r="L498">
            <v>4</v>
          </cell>
          <cell r="M498">
            <v>45000</v>
          </cell>
        </row>
        <row r="499">
          <cell r="I499" t="str">
            <v>NL300097</v>
          </cell>
          <cell r="J499" t="str">
            <v>Nấm Linh Chi nâu</v>
          </cell>
          <cell r="K499" t="str">
            <v>kg</v>
          </cell>
          <cell r="L499">
            <v>2</v>
          </cell>
          <cell r="M499">
            <v>90000</v>
          </cell>
        </row>
        <row r="500">
          <cell r="I500" t="str">
            <v>NL300113</v>
          </cell>
          <cell r="J500" t="str">
            <v>Ớt hiểm đỏ</v>
          </cell>
          <cell r="K500" t="str">
            <v>kg</v>
          </cell>
          <cell r="L500">
            <v>1.5</v>
          </cell>
          <cell r="M500">
            <v>145000</v>
          </cell>
        </row>
        <row r="501">
          <cell r="I501" t="str">
            <v>NL300142</v>
          </cell>
          <cell r="J501" t="str">
            <v>Tỏi bóc</v>
          </cell>
          <cell r="K501" t="str">
            <v>kg</v>
          </cell>
          <cell r="L501">
            <v>3</v>
          </cell>
          <cell r="M501">
            <v>50000</v>
          </cell>
        </row>
        <row r="502">
          <cell r="I502" t="str">
            <v>NL300132</v>
          </cell>
          <cell r="J502" t="str">
            <v>Sả cây</v>
          </cell>
          <cell r="K502" t="str">
            <v>kg</v>
          </cell>
          <cell r="L502">
            <v>1</v>
          </cell>
          <cell r="M502">
            <v>12000</v>
          </cell>
        </row>
        <row r="503">
          <cell r="I503" t="str">
            <v>NL300137</v>
          </cell>
          <cell r="J503" t="str">
            <v>Súp lơ xanh</v>
          </cell>
          <cell r="K503" t="str">
            <v>kg</v>
          </cell>
          <cell r="L503">
            <v>5.0999999999999996</v>
          </cell>
          <cell r="M503">
            <v>52000</v>
          </cell>
        </row>
        <row r="504">
          <cell r="I504" t="str">
            <v>NL300147</v>
          </cell>
          <cell r="J504" t="str">
            <v>Xà lách Roman</v>
          </cell>
          <cell r="K504" t="str">
            <v>kg</v>
          </cell>
          <cell r="L504">
            <v>4.5999999999999996</v>
          </cell>
          <cell r="M504">
            <v>62000</v>
          </cell>
        </row>
        <row r="505">
          <cell r="I505" t="str">
            <v>NL300189</v>
          </cell>
          <cell r="J505" t="str">
            <v>Bánh ướt</v>
          </cell>
          <cell r="K505" t="str">
            <v>kg</v>
          </cell>
          <cell r="L505">
            <v>3.1</v>
          </cell>
          <cell r="M505">
            <v>15000</v>
          </cell>
        </row>
        <row r="506">
          <cell r="I506" t="str">
            <v>NL300119</v>
          </cell>
          <cell r="J506" t="str">
            <v>Quất ( Tắc trái )</v>
          </cell>
          <cell r="K506" t="str">
            <v>kg</v>
          </cell>
          <cell r="L506">
            <v>2</v>
          </cell>
          <cell r="M506">
            <v>21000</v>
          </cell>
        </row>
        <row r="507">
          <cell r="I507" t="str">
            <v>NL300131</v>
          </cell>
          <cell r="J507" t="str">
            <v>Xà lách Rocket</v>
          </cell>
          <cell r="K507" t="str">
            <v>kg</v>
          </cell>
          <cell r="L507">
            <v>0.1</v>
          </cell>
          <cell r="M507">
            <v>220000</v>
          </cell>
        </row>
        <row r="508">
          <cell r="I508" t="str">
            <v>NL300062</v>
          </cell>
          <cell r="J508" t="str">
            <v>Húng Bạc Hà</v>
          </cell>
          <cell r="K508" t="str">
            <v>kg</v>
          </cell>
          <cell r="L508">
            <v>0.1</v>
          </cell>
          <cell r="M508">
            <v>65000</v>
          </cell>
        </row>
        <row r="509">
          <cell r="I509" t="str">
            <v>NL300030</v>
          </cell>
          <cell r="J509" t="str">
            <v>Chanh dây (chanh leo)</v>
          </cell>
          <cell r="K509" t="str">
            <v>kg</v>
          </cell>
          <cell r="L509">
            <v>0.5</v>
          </cell>
          <cell r="M509">
            <v>34000</v>
          </cell>
        </row>
        <row r="510">
          <cell r="I510" t="str">
            <v>NL300088</v>
          </cell>
          <cell r="J510" t="str">
            <v>Mướp hương</v>
          </cell>
          <cell r="K510" t="str">
            <v>kg</v>
          </cell>
          <cell r="L510">
            <v>4.0999999999999996</v>
          </cell>
          <cell r="M510">
            <v>27000</v>
          </cell>
        </row>
        <row r="511">
          <cell r="I511" t="str">
            <v>NL300139</v>
          </cell>
          <cell r="J511" t="str">
            <v>Thì là</v>
          </cell>
          <cell r="K511" t="str">
            <v>kg</v>
          </cell>
          <cell r="L511">
            <v>0.1</v>
          </cell>
          <cell r="M511">
            <v>42000</v>
          </cell>
        </row>
        <row r="512">
          <cell r="I512" t="str">
            <v>NL300125</v>
          </cell>
          <cell r="J512" t="str">
            <v>Rau má</v>
          </cell>
          <cell r="K512" t="str">
            <v>kg</v>
          </cell>
          <cell r="L512">
            <v>0.5</v>
          </cell>
          <cell r="M512">
            <v>42000</v>
          </cell>
        </row>
        <row r="513">
          <cell r="I513" t="str">
            <v>NL300029</v>
          </cell>
          <cell r="J513" t="str">
            <v>Chanh</v>
          </cell>
          <cell r="K513" t="str">
            <v>kg</v>
          </cell>
          <cell r="L513">
            <v>2</v>
          </cell>
          <cell r="M513">
            <v>22000</v>
          </cell>
        </row>
        <row r="514">
          <cell r="I514" t="str">
            <v>NL300107</v>
          </cell>
          <cell r="J514" t="str">
            <v>Ngô ngọt ( Bắp trái)</v>
          </cell>
          <cell r="K514" t="str">
            <v>Cái</v>
          </cell>
          <cell r="L514">
            <v>10</v>
          </cell>
          <cell r="M514">
            <v>8500</v>
          </cell>
        </row>
        <row r="515">
          <cell r="I515" t="str">
            <v>NL300041</v>
          </cell>
          <cell r="J515" t="str">
            <v>Đậu hủ non trứng</v>
          </cell>
          <cell r="K515" t="str">
            <v>Cái</v>
          </cell>
          <cell r="L515">
            <v>10</v>
          </cell>
          <cell r="M515">
            <v>15000</v>
          </cell>
        </row>
        <row r="516">
          <cell r="I516" t="str">
            <v>NL300055</v>
          </cell>
          <cell r="J516" t="str">
            <v>Hành bóc</v>
          </cell>
          <cell r="K516" t="str">
            <v>kg</v>
          </cell>
          <cell r="L516">
            <v>0.2</v>
          </cell>
          <cell r="M516">
            <v>80000</v>
          </cell>
        </row>
        <row r="517">
          <cell r="I517" t="str">
            <v>NL300090</v>
          </cell>
          <cell r="J517" t="str">
            <v>Nấm đông cô tươi</v>
          </cell>
          <cell r="K517" t="str">
            <v>kg</v>
          </cell>
          <cell r="L517">
            <v>3</v>
          </cell>
          <cell r="M517">
            <v>145000</v>
          </cell>
        </row>
        <row r="518">
          <cell r="I518" t="str">
            <v>NL300004</v>
          </cell>
          <cell r="J518" t="str">
            <v>Bắp cải trắng</v>
          </cell>
          <cell r="K518" t="str">
            <v>kg</v>
          </cell>
          <cell r="L518">
            <v>30</v>
          </cell>
          <cell r="M518">
            <v>19000</v>
          </cell>
        </row>
        <row r="519">
          <cell r="I519" t="str">
            <v>NL300184</v>
          </cell>
          <cell r="J519" t="str">
            <v>Lá Dứa (lá nếp)</v>
          </cell>
          <cell r="K519" t="str">
            <v>kg</v>
          </cell>
          <cell r="L519">
            <v>0.5</v>
          </cell>
          <cell r="M519">
            <v>18000</v>
          </cell>
        </row>
        <row r="520">
          <cell r="I520" t="str">
            <v>NL300025</v>
          </cell>
          <cell r="J520" t="str">
            <v>Rau cần tây</v>
          </cell>
          <cell r="K520" t="str">
            <v>kg</v>
          </cell>
          <cell r="L520">
            <v>1.6</v>
          </cell>
          <cell r="M520">
            <v>44000</v>
          </cell>
        </row>
        <row r="521">
          <cell r="I521" t="str">
            <v>NL300036</v>
          </cell>
          <cell r="J521" t="str">
            <v>Củ sen</v>
          </cell>
          <cell r="K521" t="str">
            <v>kg</v>
          </cell>
          <cell r="L521">
            <v>0.5</v>
          </cell>
          <cell r="M521">
            <v>47000</v>
          </cell>
        </row>
        <row r="522">
          <cell r="I522" t="str">
            <v>NL300035</v>
          </cell>
          <cell r="J522" t="str">
            <v>Riềng củ</v>
          </cell>
          <cell r="K522" t="str">
            <v>kg</v>
          </cell>
          <cell r="L522">
            <v>0.1</v>
          </cell>
          <cell r="M522">
            <v>25000</v>
          </cell>
        </row>
        <row r="523">
          <cell r="I523" t="str">
            <v>NL300101</v>
          </cell>
          <cell r="J523" t="str">
            <v>Nấm Mối</v>
          </cell>
          <cell r="K523" t="str">
            <v>kg</v>
          </cell>
          <cell r="L523">
            <v>0.5</v>
          </cell>
          <cell r="M523">
            <v>195000</v>
          </cell>
        </row>
        <row r="524">
          <cell r="I524" t="str">
            <v>NL600067</v>
          </cell>
          <cell r="J524" t="str">
            <v>Cam vàng</v>
          </cell>
          <cell r="K524" t="str">
            <v>kg</v>
          </cell>
          <cell r="L524">
            <v>0.5</v>
          </cell>
          <cell r="M524">
            <v>75000</v>
          </cell>
        </row>
        <row r="525">
          <cell r="I525" t="str">
            <v>NL100101</v>
          </cell>
          <cell r="J525" t="str">
            <v>Trứng vịt muối</v>
          </cell>
          <cell r="K525" t="str">
            <v>quả</v>
          </cell>
          <cell r="L525">
            <v>30</v>
          </cell>
          <cell r="M525">
            <v>5000</v>
          </cell>
        </row>
        <row r="526">
          <cell r="I526" t="str">
            <v>NL300140</v>
          </cell>
          <cell r="J526" t="str">
            <v>Tía tô</v>
          </cell>
          <cell r="K526" t="str">
            <v>kg</v>
          </cell>
          <cell r="L526">
            <v>0.4</v>
          </cell>
          <cell r="M526">
            <v>36000</v>
          </cell>
        </row>
        <row r="527">
          <cell r="I527" t="str">
            <v>NL100279</v>
          </cell>
          <cell r="J527" t="str">
            <v>Trứng Bắc Thảo</v>
          </cell>
          <cell r="K527" t="str">
            <v>Quả</v>
          </cell>
          <cell r="L527">
            <v>20</v>
          </cell>
          <cell r="M527">
            <v>9000</v>
          </cell>
        </row>
        <row r="528">
          <cell r="I528" t="str">
            <v>NL300007</v>
          </cell>
          <cell r="J528" t="str">
            <v>Bí đỏ</v>
          </cell>
          <cell r="K528" t="str">
            <v>kg</v>
          </cell>
          <cell r="L528">
            <v>3</v>
          </cell>
          <cell r="M528">
            <v>30000</v>
          </cell>
        </row>
        <row r="529">
          <cell r="I529" t="str">
            <v>NL300008</v>
          </cell>
          <cell r="J529" t="str">
            <v>Bí ngòi</v>
          </cell>
          <cell r="K529" t="str">
            <v>kg</v>
          </cell>
          <cell r="L529">
            <v>6</v>
          </cell>
          <cell r="M529">
            <v>40000</v>
          </cell>
        </row>
        <row r="530">
          <cell r="I530" t="str">
            <v>NL300020</v>
          </cell>
          <cell r="J530" t="str">
            <v>Cải ngồng</v>
          </cell>
          <cell r="K530" t="str">
            <v>kg</v>
          </cell>
          <cell r="L530">
            <v>2</v>
          </cell>
          <cell r="M530">
            <v>30000</v>
          </cell>
        </row>
        <row r="531">
          <cell r="I531" t="str">
            <v>NL300038</v>
          </cell>
          <cell r="J531" t="str">
            <v>Đậu bắp</v>
          </cell>
          <cell r="K531" t="str">
            <v>kg</v>
          </cell>
          <cell r="L531">
            <v>2.5</v>
          </cell>
          <cell r="M531">
            <v>32000</v>
          </cell>
        </row>
        <row r="532">
          <cell r="I532" t="str">
            <v>NL300054</v>
          </cell>
          <cell r="J532" t="str">
            <v>Gừng tàu</v>
          </cell>
          <cell r="K532" t="str">
            <v>kg</v>
          </cell>
          <cell r="L532">
            <v>1</v>
          </cell>
          <cell r="M532">
            <v>38000</v>
          </cell>
        </row>
        <row r="533">
          <cell r="I533" t="str">
            <v>NL300058</v>
          </cell>
          <cell r="J533" t="str">
            <v>Hành lá</v>
          </cell>
          <cell r="K533" t="str">
            <v>kg</v>
          </cell>
          <cell r="L533">
            <v>1.5</v>
          </cell>
          <cell r="M533">
            <v>55000</v>
          </cell>
        </row>
        <row r="534">
          <cell r="I534" t="str">
            <v>NL300059</v>
          </cell>
          <cell r="J534" t="str">
            <v>Hành tây</v>
          </cell>
          <cell r="K534" t="str">
            <v>kg</v>
          </cell>
          <cell r="L534">
            <v>0.5</v>
          </cell>
          <cell r="M534">
            <v>13000</v>
          </cell>
        </row>
        <row r="535">
          <cell r="I535" t="str">
            <v>NL300085</v>
          </cell>
          <cell r="J535" t="str">
            <v>Mùi ta ( Ngò rí )</v>
          </cell>
          <cell r="K535" t="str">
            <v>kg</v>
          </cell>
          <cell r="L535">
            <v>2</v>
          </cell>
          <cell r="M535">
            <v>45000</v>
          </cell>
        </row>
        <row r="536">
          <cell r="I536" t="str">
            <v>NL300091</v>
          </cell>
          <cell r="J536" t="str">
            <v>Nấm đùi gà</v>
          </cell>
          <cell r="K536" t="str">
            <v>kg</v>
          </cell>
          <cell r="L536">
            <v>0.9</v>
          </cell>
          <cell r="M536">
            <v>47000</v>
          </cell>
        </row>
        <row r="537">
          <cell r="I537" t="str">
            <v>NL300092</v>
          </cell>
          <cell r="J537" t="str">
            <v>Nấm đùi gà baby</v>
          </cell>
          <cell r="K537" t="str">
            <v>kg</v>
          </cell>
          <cell r="L537">
            <v>1.6</v>
          </cell>
          <cell r="M537">
            <v>90000</v>
          </cell>
        </row>
        <row r="538">
          <cell r="I538" t="str">
            <v>NL300094</v>
          </cell>
          <cell r="J538" t="str">
            <v>Nấm hải sản</v>
          </cell>
          <cell r="K538" t="str">
            <v>kg</v>
          </cell>
          <cell r="L538">
            <v>1.3</v>
          </cell>
          <cell r="M538">
            <v>80000</v>
          </cell>
        </row>
        <row r="539">
          <cell r="I539" t="str">
            <v>NL300096</v>
          </cell>
          <cell r="J539" t="str">
            <v>Nấm kim châm tươi</v>
          </cell>
          <cell r="K539" t="str">
            <v>kg</v>
          </cell>
          <cell r="L539">
            <v>4</v>
          </cell>
          <cell r="M539">
            <v>45000</v>
          </cell>
        </row>
        <row r="540">
          <cell r="I540" t="str">
            <v>NL300097</v>
          </cell>
          <cell r="J540" t="str">
            <v>Nấm Linh Chi nâu</v>
          </cell>
          <cell r="K540" t="str">
            <v>kg</v>
          </cell>
          <cell r="L540">
            <v>1.4</v>
          </cell>
          <cell r="M540">
            <v>90000</v>
          </cell>
        </row>
        <row r="541">
          <cell r="I541" t="str">
            <v>NL300113</v>
          </cell>
          <cell r="J541" t="str">
            <v>Ớt hiểm đỏ</v>
          </cell>
          <cell r="K541" t="str">
            <v>kg</v>
          </cell>
          <cell r="L541">
            <v>1.2</v>
          </cell>
          <cell r="M541">
            <v>145000</v>
          </cell>
        </row>
        <row r="542">
          <cell r="I542" t="str">
            <v>NL300142</v>
          </cell>
          <cell r="J542" t="str">
            <v>Tỏi bóc</v>
          </cell>
          <cell r="K542" t="str">
            <v>kg</v>
          </cell>
          <cell r="L542">
            <v>2.5</v>
          </cell>
          <cell r="M542">
            <v>50000</v>
          </cell>
        </row>
        <row r="543">
          <cell r="I543" t="str">
            <v>NL300137</v>
          </cell>
          <cell r="J543" t="str">
            <v>Súp lơ xanh</v>
          </cell>
          <cell r="K543" t="str">
            <v>kg</v>
          </cell>
          <cell r="L543">
            <v>3</v>
          </cell>
          <cell r="M543">
            <v>52000</v>
          </cell>
        </row>
        <row r="544">
          <cell r="I544" t="str">
            <v>NL300147</v>
          </cell>
          <cell r="J544" t="str">
            <v>Xà lách Roman</v>
          </cell>
          <cell r="K544" t="str">
            <v>kg</v>
          </cell>
          <cell r="L544">
            <v>4</v>
          </cell>
          <cell r="M544">
            <v>62000</v>
          </cell>
        </row>
        <row r="545">
          <cell r="I545" t="str">
            <v>NL300189</v>
          </cell>
          <cell r="J545" t="str">
            <v>Bánh ướt</v>
          </cell>
          <cell r="K545" t="str">
            <v>kg</v>
          </cell>
          <cell r="L545">
            <v>1</v>
          </cell>
          <cell r="M545">
            <v>15000</v>
          </cell>
        </row>
        <row r="546">
          <cell r="I546" t="str">
            <v>NL300119</v>
          </cell>
          <cell r="J546" t="str">
            <v>Quất ( Tắc trái )</v>
          </cell>
          <cell r="K546" t="str">
            <v>kg</v>
          </cell>
          <cell r="L546">
            <v>0.9</v>
          </cell>
          <cell r="M546">
            <v>21000</v>
          </cell>
        </row>
        <row r="547">
          <cell r="I547" t="str">
            <v>NL300088</v>
          </cell>
          <cell r="J547" t="str">
            <v>Mướp hương</v>
          </cell>
          <cell r="K547" t="str">
            <v>kg</v>
          </cell>
          <cell r="L547">
            <v>2</v>
          </cell>
          <cell r="M547">
            <v>27000</v>
          </cell>
        </row>
        <row r="548">
          <cell r="I548" t="str">
            <v>NL300107</v>
          </cell>
          <cell r="J548" t="str">
            <v>Ngô ngọt ( Bắp trái)</v>
          </cell>
          <cell r="K548" t="str">
            <v>Cái</v>
          </cell>
          <cell r="L548">
            <v>10</v>
          </cell>
          <cell r="M548">
            <v>8500</v>
          </cell>
        </row>
        <row r="549">
          <cell r="I549" t="str">
            <v>NL300041</v>
          </cell>
          <cell r="J549" t="str">
            <v>Đậu hủ non trứng</v>
          </cell>
          <cell r="K549" t="str">
            <v>Cái</v>
          </cell>
          <cell r="L549">
            <v>5</v>
          </cell>
          <cell r="M549">
            <v>15000</v>
          </cell>
        </row>
        <row r="550">
          <cell r="I550" t="str">
            <v>NL300090</v>
          </cell>
          <cell r="J550" t="str">
            <v>Nấm đông cô tươi</v>
          </cell>
          <cell r="K550" t="str">
            <v>kg</v>
          </cell>
          <cell r="L550">
            <v>2</v>
          </cell>
          <cell r="M550">
            <v>145000</v>
          </cell>
        </row>
        <row r="551">
          <cell r="I551" t="str">
            <v>NL300025</v>
          </cell>
          <cell r="J551" t="str">
            <v>Rau cần tây</v>
          </cell>
          <cell r="K551" t="str">
            <v>kg</v>
          </cell>
          <cell r="L551">
            <v>0.7</v>
          </cell>
          <cell r="M551">
            <v>44000</v>
          </cell>
        </row>
        <row r="552">
          <cell r="I552" t="str">
            <v>NL300036</v>
          </cell>
          <cell r="J552" t="str">
            <v>Củ sen</v>
          </cell>
          <cell r="K552" t="str">
            <v>kg</v>
          </cell>
          <cell r="L552">
            <v>2</v>
          </cell>
          <cell r="M552">
            <v>47000</v>
          </cell>
        </row>
        <row r="553">
          <cell r="I553" t="str">
            <v>NL300070</v>
          </cell>
          <cell r="J553" t="str">
            <v>Khoai lang Nhật</v>
          </cell>
          <cell r="K553" t="str">
            <v>kg</v>
          </cell>
          <cell r="L553">
            <v>0.5</v>
          </cell>
          <cell r="M553">
            <v>23000</v>
          </cell>
        </row>
        <row r="554">
          <cell r="I554" t="str">
            <v>NL300111</v>
          </cell>
          <cell r="J554" t="str">
            <v>Ớt chỉ thiên</v>
          </cell>
          <cell r="K554" t="str">
            <v>kg</v>
          </cell>
          <cell r="L554">
            <v>0.1</v>
          </cell>
          <cell r="M554">
            <v>185000</v>
          </cell>
        </row>
        <row r="555">
          <cell r="I555" t="str">
            <v>NL300141</v>
          </cell>
          <cell r="J555" t="str">
            <v>Tiêu xanh</v>
          </cell>
          <cell r="K555" t="str">
            <v>kg</v>
          </cell>
          <cell r="L555">
            <v>0.2</v>
          </cell>
          <cell r="M555">
            <v>92000</v>
          </cell>
        </row>
        <row r="556">
          <cell r="I556" t="str">
            <v>NL300121</v>
          </cell>
          <cell r="J556" t="str">
            <v>Rau răm</v>
          </cell>
          <cell r="K556" t="str">
            <v>kg</v>
          </cell>
          <cell r="L556">
            <v>0.2</v>
          </cell>
          <cell r="M556">
            <v>22000</v>
          </cell>
        </row>
        <row r="557">
          <cell r="I557" t="str">
            <v>NL100101</v>
          </cell>
          <cell r="J557" t="str">
            <v>Trứng vịt muối</v>
          </cell>
          <cell r="K557" t="str">
            <v>quả</v>
          </cell>
          <cell r="L557">
            <v>40</v>
          </cell>
          <cell r="M557">
            <v>5000</v>
          </cell>
        </row>
        <row r="558">
          <cell r="I558" t="str">
            <v>NL100279</v>
          </cell>
          <cell r="J558" t="str">
            <v>Trứng Bắc Thảo</v>
          </cell>
          <cell r="K558" t="str">
            <v>Quả</v>
          </cell>
          <cell r="L558">
            <v>20</v>
          </cell>
          <cell r="M558">
            <v>9000</v>
          </cell>
        </row>
        <row r="559">
          <cell r="I559" t="str">
            <v>NL600004</v>
          </cell>
          <cell r="J559" t="str">
            <v>Dưa hấu</v>
          </cell>
          <cell r="K559" t="str">
            <v>kg</v>
          </cell>
          <cell r="L559">
            <v>20</v>
          </cell>
          <cell r="M559">
            <v>18000</v>
          </cell>
        </row>
        <row r="560">
          <cell r="I560" t="str">
            <v>NL300030</v>
          </cell>
          <cell r="J560" t="str">
            <v>Chanh dây (chanh leo)</v>
          </cell>
          <cell r="K560" t="str">
            <v>kg</v>
          </cell>
          <cell r="L560">
            <v>0.6</v>
          </cell>
          <cell r="M560">
            <v>34000</v>
          </cell>
        </row>
        <row r="561">
          <cell r="I561" t="str">
            <v>NL300125</v>
          </cell>
          <cell r="J561" t="str">
            <v>Rau má</v>
          </cell>
          <cell r="K561" t="str">
            <v>kg</v>
          </cell>
          <cell r="L561">
            <v>0.4</v>
          </cell>
          <cell r="M561">
            <v>42000</v>
          </cell>
        </row>
        <row r="562">
          <cell r="I562" t="str">
            <v>NL300029</v>
          </cell>
          <cell r="J562" t="str">
            <v>Chanh</v>
          </cell>
          <cell r="K562" t="str">
            <v>kg</v>
          </cell>
          <cell r="L562">
            <v>1</v>
          </cell>
          <cell r="M562">
            <v>22000</v>
          </cell>
        </row>
        <row r="563">
          <cell r="I563" t="str">
            <v>NL300184</v>
          </cell>
          <cell r="J563" t="str">
            <v>Lá Dứa (lá nếp)</v>
          </cell>
          <cell r="K563" t="str">
            <v>kg</v>
          </cell>
          <cell r="L563">
            <v>3.8</v>
          </cell>
          <cell r="M563">
            <v>18000</v>
          </cell>
        </row>
        <row r="564">
          <cell r="I564" t="str">
            <v>NL600068</v>
          </cell>
          <cell r="J564" t="str">
            <v>Chanh vàng</v>
          </cell>
          <cell r="K564" t="str">
            <v>kg</v>
          </cell>
          <cell r="L564">
            <v>0.5</v>
          </cell>
          <cell r="M564">
            <v>95000</v>
          </cell>
        </row>
        <row r="565">
          <cell r="I565" t="str">
            <v>NL600004</v>
          </cell>
          <cell r="J565" t="str">
            <v>Dưa hấu</v>
          </cell>
          <cell r="K565" t="str">
            <v>kg</v>
          </cell>
          <cell r="L565">
            <v>59</v>
          </cell>
          <cell r="M565">
            <v>18000</v>
          </cell>
        </row>
        <row r="566">
          <cell r="I566" t="str">
            <v>NL300029</v>
          </cell>
          <cell r="J566" t="str">
            <v>Chanh</v>
          </cell>
          <cell r="K566" t="str">
            <v>kg</v>
          </cell>
          <cell r="L566">
            <v>0.8</v>
          </cell>
          <cell r="M566">
            <v>22000</v>
          </cell>
        </row>
        <row r="567">
          <cell r="I567" t="str">
            <v>NL300062</v>
          </cell>
          <cell r="J567" t="str">
            <v>Húng Bạc Hà</v>
          </cell>
          <cell r="K567" t="str">
            <v>kg</v>
          </cell>
          <cell r="L567">
            <v>0.1</v>
          </cell>
          <cell r="M567">
            <v>65000</v>
          </cell>
        </row>
        <row r="568">
          <cell r="I568" t="str">
            <v>NL300131</v>
          </cell>
          <cell r="J568" t="str">
            <v>Xà lách Rocket</v>
          </cell>
          <cell r="K568" t="str">
            <v>kg</v>
          </cell>
          <cell r="L568">
            <v>0.3</v>
          </cell>
          <cell r="M568">
            <v>220000</v>
          </cell>
        </row>
        <row r="569">
          <cell r="I569" t="str">
            <v>NL300184</v>
          </cell>
          <cell r="J569" t="str">
            <v>Lá Dứa (lá nếp)</v>
          </cell>
          <cell r="K569" t="str">
            <v>kg</v>
          </cell>
          <cell r="L569">
            <v>0.5</v>
          </cell>
          <cell r="M569">
            <v>18000</v>
          </cell>
        </row>
        <row r="570">
          <cell r="I570" t="str">
            <v>NL300125</v>
          </cell>
          <cell r="J570" t="str">
            <v>Rau má</v>
          </cell>
          <cell r="K570" t="str">
            <v>kg</v>
          </cell>
          <cell r="L570">
            <v>1</v>
          </cell>
          <cell r="M570">
            <v>42000</v>
          </cell>
        </row>
        <row r="571">
          <cell r="I571" t="str">
            <v>NL300030</v>
          </cell>
          <cell r="J571" t="str">
            <v>Chanh dây (chanh leo)</v>
          </cell>
          <cell r="K571" t="str">
            <v>kg</v>
          </cell>
          <cell r="L571">
            <v>0.5</v>
          </cell>
          <cell r="M571">
            <v>34000</v>
          </cell>
        </row>
        <row r="572">
          <cell r="I572" t="str">
            <v>NL600067</v>
          </cell>
          <cell r="J572" t="str">
            <v>Cam vàng</v>
          </cell>
          <cell r="K572" t="str">
            <v>kg</v>
          </cell>
          <cell r="L572">
            <v>0.3</v>
          </cell>
          <cell r="M572">
            <v>75000</v>
          </cell>
        </row>
        <row r="573">
          <cell r="I573" t="str">
            <v>NL300091</v>
          </cell>
          <cell r="J573" t="str">
            <v>Nấm đùi gà</v>
          </cell>
          <cell r="K573" t="str">
            <v>kg</v>
          </cell>
          <cell r="L573">
            <v>2</v>
          </cell>
          <cell r="M573">
            <v>47000</v>
          </cell>
        </row>
        <row r="574">
          <cell r="I574" t="str">
            <v>NL300092</v>
          </cell>
          <cell r="J574" t="str">
            <v>Nấm đùi gà baby</v>
          </cell>
          <cell r="K574" t="str">
            <v>kg</v>
          </cell>
          <cell r="L574">
            <v>0.5</v>
          </cell>
          <cell r="M574">
            <v>90000</v>
          </cell>
        </row>
        <row r="575">
          <cell r="I575" t="str">
            <v>NL300094</v>
          </cell>
          <cell r="J575" t="str">
            <v>Nấm hải sản</v>
          </cell>
          <cell r="K575" t="str">
            <v>kg</v>
          </cell>
          <cell r="L575">
            <v>0.5</v>
          </cell>
          <cell r="M575">
            <v>80000</v>
          </cell>
        </row>
        <row r="576">
          <cell r="I576" t="str">
            <v>NL300096</v>
          </cell>
          <cell r="J576" t="str">
            <v>Nấm kim châm tươi</v>
          </cell>
          <cell r="K576" t="str">
            <v>kg</v>
          </cell>
          <cell r="L576">
            <v>5</v>
          </cell>
          <cell r="M576">
            <v>45000</v>
          </cell>
        </row>
        <row r="577">
          <cell r="I577" t="str">
            <v>NL300097</v>
          </cell>
          <cell r="J577" t="str">
            <v>Nấm Linh Chi nâu</v>
          </cell>
          <cell r="K577" t="str">
            <v>kg</v>
          </cell>
          <cell r="L577">
            <v>0.7</v>
          </cell>
          <cell r="M577">
            <v>90000</v>
          </cell>
        </row>
        <row r="578">
          <cell r="I578" t="str">
            <v>NL300098</v>
          </cell>
          <cell r="J578" t="str">
            <v>Nấm Linh Chi trắng</v>
          </cell>
          <cell r="K578" t="str">
            <v>kg</v>
          </cell>
          <cell r="L578">
            <v>0.23</v>
          </cell>
          <cell r="M578">
            <v>95000</v>
          </cell>
        </row>
        <row r="579">
          <cell r="I579" t="str">
            <v>NL300090</v>
          </cell>
          <cell r="J579" t="str">
            <v>Nấm đông cô tươi</v>
          </cell>
          <cell r="K579" t="str">
            <v>kg</v>
          </cell>
          <cell r="L579">
            <v>3.5</v>
          </cell>
          <cell r="M579">
            <v>145000</v>
          </cell>
        </row>
        <row r="580">
          <cell r="I580" t="str">
            <v>NL300101</v>
          </cell>
          <cell r="J580" t="str">
            <v>Nấm Mối</v>
          </cell>
          <cell r="K580" t="str">
            <v>kg</v>
          </cell>
          <cell r="L580">
            <v>0.4</v>
          </cell>
          <cell r="M580">
            <v>195000</v>
          </cell>
        </row>
        <row r="581">
          <cell r="I581" t="str">
            <v>NL300007</v>
          </cell>
          <cell r="J581" t="str">
            <v>Bí đỏ</v>
          </cell>
          <cell r="K581" t="str">
            <v>kg</v>
          </cell>
          <cell r="L581">
            <v>3</v>
          </cell>
          <cell r="M581">
            <v>30000</v>
          </cell>
        </row>
        <row r="582">
          <cell r="I582" t="str">
            <v>NL300008</v>
          </cell>
          <cell r="J582" t="str">
            <v>Bí ngòi</v>
          </cell>
          <cell r="K582" t="str">
            <v>kg</v>
          </cell>
          <cell r="L582">
            <v>8.5</v>
          </cell>
          <cell r="M582">
            <v>40000</v>
          </cell>
        </row>
        <row r="583">
          <cell r="I583" t="str">
            <v>NL300020</v>
          </cell>
          <cell r="J583" t="str">
            <v>Cải ngồng</v>
          </cell>
          <cell r="K583" t="str">
            <v>kg</v>
          </cell>
          <cell r="L583">
            <v>0.8</v>
          </cell>
          <cell r="M583">
            <v>30000</v>
          </cell>
        </row>
        <row r="584">
          <cell r="I584" t="str">
            <v>NL300028</v>
          </cell>
          <cell r="J584" t="str">
            <v>Cà rốt baby</v>
          </cell>
          <cell r="K584" t="str">
            <v>kg</v>
          </cell>
          <cell r="L584">
            <v>0.3</v>
          </cell>
          <cell r="M584">
            <v>75000</v>
          </cell>
        </row>
        <row r="585">
          <cell r="I585" t="str">
            <v>NL300035</v>
          </cell>
          <cell r="J585" t="str">
            <v>Riềng củ</v>
          </cell>
          <cell r="K585" t="str">
            <v>kg</v>
          </cell>
          <cell r="L585">
            <v>0.1</v>
          </cell>
          <cell r="M585">
            <v>25000</v>
          </cell>
        </row>
        <row r="586">
          <cell r="I586" t="str">
            <v>NL300038</v>
          </cell>
          <cell r="J586" t="str">
            <v>Đậu bắp</v>
          </cell>
          <cell r="K586" t="str">
            <v>kg</v>
          </cell>
          <cell r="L586">
            <v>1.8</v>
          </cell>
          <cell r="M586">
            <v>32000</v>
          </cell>
        </row>
        <row r="587">
          <cell r="I587" t="str">
            <v>NL300041</v>
          </cell>
          <cell r="J587" t="str">
            <v>Đậu hủ non trứng</v>
          </cell>
          <cell r="K587" t="str">
            <v>Cái</v>
          </cell>
          <cell r="L587">
            <v>3</v>
          </cell>
          <cell r="M587">
            <v>15000</v>
          </cell>
        </row>
        <row r="588">
          <cell r="I588" t="str">
            <v>NL300054</v>
          </cell>
          <cell r="J588" t="str">
            <v>Gừng tàu</v>
          </cell>
          <cell r="K588" t="str">
            <v>kg</v>
          </cell>
          <cell r="L588">
            <v>1</v>
          </cell>
          <cell r="M588">
            <v>38000</v>
          </cell>
        </row>
        <row r="589">
          <cell r="I589" t="str">
            <v>NL300058</v>
          </cell>
          <cell r="J589" t="str">
            <v>Hành lá</v>
          </cell>
          <cell r="K589" t="str">
            <v>kg</v>
          </cell>
          <cell r="L589">
            <v>1.7</v>
          </cell>
          <cell r="M589">
            <v>55000</v>
          </cell>
        </row>
        <row r="590">
          <cell r="I590" t="str">
            <v>NL300070</v>
          </cell>
          <cell r="J590" t="str">
            <v>Khoai lang Nhật</v>
          </cell>
          <cell r="K590" t="str">
            <v>kg</v>
          </cell>
          <cell r="L590">
            <v>0</v>
          </cell>
          <cell r="M590">
            <v>23000</v>
          </cell>
        </row>
        <row r="591">
          <cell r="I591" t="str">
            <v>NL300085</v>
          </cell>
          <cell r="J591" t="str">
            <v>Mùi ta ( Ngò rí )</v>
          </cell>
          <cell r="K591" t="str">
            <v>kg</v>
          </cell>
          <cell r="L591">
            <v>1.5</v>
          </cell>
          <cell r="M591">
            <v>45000</v>
          </cell>
        </row>
        <row r="592">
          <cell r="I592" t="str">
            <v>NL300088</v>
          </cell>
          <cell r="J592" t="str">
            <v>Mướp hương</v>
          </cell>
          <cell r="K592" t="str">
            <v>kg</v>
          </cell>
          <cell r="L592">
            <v>3.9</v>
          </cell>
          <cell r="M592">
            <v>27000</v>
          </cell>
        </row>
        <row r="593">
          <cell r="I593" t="str">
            <v>NL300107</v>
          </cell>
          <cell r="J593" t="str">
            <v>Ngô ngọt ( Bắp trái)</v>
          </cell>
          <cell r="K593" t="str">
            <v>Cái</v>
          </cell>
          <cell r="L593">
            <v>18</v>
          </cell>
          <cell r="M593">
            <v>8500</v>
          </cell>
        </row>
        <row r="594">
          <cell r="I594" t="str">
            <v>NL300113</v>
          </cell>
          <cell r="J594" t="str">
            <v>Ớt hiểm đỏ</v>
          </cell>
          <cell r="K594" t="str">
            <v>kg</v>
          </cell>
          <cell r="L594">
            <v>0.7</v>
          </cell>
          <cell r="M594">
            <v>145000</v>
          </cell>
        </row>
        <row r="595">
          <cell r="I595" t="str">
            <v>NL300116</v>
          </cell>
          <cell r="J595" t="str">
            <v>Ớt sừng</v>
          </cell>
          <cell r="K595" t="str">
            <v>kg</v>
          </cell>
          <cell r="L595">
            <v>0.1</v>
          </cell>
          <cell r="M595">
            <v>148000</v>
          </cell>
        </row>
        <row r="596">
          <cell r="I596" t="str">
            <v>NL300119</v>
          </cell>
          <cell r="J596" t="str">
            <v>Quất ( Tắc trái )</v>
          </cell>
          <cell r="K596" t="str">
            <v>kg</v>
          </cell>
          <cell r="L596">
            <v>0.8</v>
          </cell>
          <cell r="M596">
            <v>21000</v>
          </cell>
        </row>
        <row r="597">
          <cell r="I597" t="str">
            <v>NL300132</v>
          </cell>
          <cell r="J597" t="str">
            <v>Sả cây</v>
          </cell>
          <cell r="K597" t="str">
            <v>kg</v>
          </cell>
          <cell r="L597">
            <v>0.3</v>
          </cell>
          <cell r="M597">
            <v>12000</v>
          </cell>
        </row>
        <row r="598">
          <cell r="I598" t="str">
            <v>NL300142</v>
          </cell>
          <cell r="J598" t="str">
            <v>Tỏi bóc</v>
          </cell>
          <cell r="K598" t="str">
            <v>kg</v>
          </cell>
          <cell r="L598">
            <v>1.4</v>
          </cell>
          <cell r="M598">
            <v>50000</v>
          </cell>
        </row>
        <row r="599">
          <cell r="I599" t="str">
            <v>NL300147</v>
          </cell>
          <cell r="J599" t="str">
            <v>Xà lách Roman</v>
          </cell>
          <cell r="K599" t="str">
            <v>kg</v>
          </cell>
          <cell r="L599">
            <v>4</v>
          </cell>
          <cell r="M599">
            <v>62000</v>
          </cell>
        </row>
        <row r="600">
          <cell r="I600" t="str">
            <v>NL300025</v>
          </cell>
          <cell r="J600" t="str">
            <v>Rau cần tây</v>
          </cell>
          <cell r="K600" t="str">
            <v>kg</v>
          </cell>
          <cell r="L600">
            <v>0.8</v>
          </cell>
          <cell r="M600">
            <v>44000</v>
          </cell>
        </row>
        <row r="601">
          <cell r="I601" t="str">
            <v>NL300189</v>
          </cell>
          <cell r="J601" t="str">
            <v>Bánh ướt</v>
          </cell>
          <cell r="K601" t="str">
            <v>kg</v>
          </cell>
          <cell r="L601">
            <v>2.5</v>
          </cell>
          <cell r="M601">
            <v>15000</v>
          </cell>
        </row>
        <row r="602">
          <cell r="I602" t="str">
            <v>NL300137</v>
          </cell>
          <cell r="J602" t="str">
            <v>Súp lơ xanh</v>
          </cell>
          <cell r="K602" t="str">
            <v>kg</v>
          </cell>
          <cell r="L602">
            <v>3.2</v>
          </cell>
          <cell r="M602">
            <v>52000</v>
          </cell>
        </row>
        <row r="603">
          <cell r="I603" t="str">
            <v>NL100101</v>
          </cell>
          <cell r="J603" t="str">
            <v>Trứng vịt muối</v>
          </cell>
          <cell r="K603" t="str">
            <v>quả</v>
          </cell>
          <cell r="L603">
            <v>18</v>
          </cell>
          <cell r="M603">
            <v>5000</v>
          </cell>
        </row>
        <row r="604">
          <cell r="I604" t="str">
            <v>NL100279</v>
          </cell>
          <cell r="J604" t="str">
            <v>Trứng Bắc Thảo</v>
          </cell>
          <cell r="K604" t="str">
            <v>Quả</v>
          </cell>
          <cell r="L604">
            <v>19</v>
          </cell>
          <cell r="M604">
            <v>9000</v>
          </cell>
        </row>
        <row r="605">
          <cell r="I605" t="str">
            <v>NL300060</v>
          </cell>
          <cell r="J605" t="str">
            <v>Hoa chuối đã thái</v>
          </cell>
          <cell r="K605" t="str">
            <v>kg</v>
          </cell>
          <cell r="L605">
            <v>0.2</v>
          </cell>
          <cell r="M605">
            <v>33000</v>
          </cell>
        </row>
        <row r="606">
          <cell r="I606" t="str">
            <v>NL300107</v>
          </cell>
          <cell r="J606" t="str">
            <v>Ngô ngọt ( Bắp trái)</v>
          </cell>
          <cell r="K606" t="str">
            <v>Cái</v>
          </cell>
          <cell r="L606">
            <v>4</v>
          </cell>
          <cell r="M606">
            <v>8500</v>
          </cell>
        </row>
        <row r="607">
          <cell r="I607" t="str">
            <v>NL300063</v>
          </cell>
          <cell r="J607" t="str">
            <v>Húng cây (Rau thơm)</v>
          </cell>
          <cell r="K607" t="str">
            <v>kg</v>
          </cell>
          <cell r="L607">
            <v>1.8</v>
          </cell>
          <cell r="M607">
            <v>48000</v>
          </cell>
        </row>
        <row r="608">
          <cell r="I608" t="str">
            <v>NL300062</v>
          </cell>
          <cell r="J608" t="str">
            <v>Húng Bạc Hà</v>
          </cell>
          <cell r="K608" t="str">
            <v>kg</v>
          </cell>
          <cell r="L608">
            <v>0.9</v>
          </cell>
          <cell r="M608">
            <v>65000</v>
          </cell>
        </row>
        <row r="609">
          <cell r="I609" t="str">
            <v>NL300067</v>
          </cell>
          <cell r="J609" t="str">
            <v>Kèo Nèo</v>
          </cell>
          <cell r="K609" t="str">
            <v>kg</v>
          </cell>
          <cell r="L609">
            <v>0.8</v>
          </cell>
          <cell r="M609">
            <v>25000</v>
          </cell>
        </row>
        <row r="610">
          <cell r="I610" t="str">
            <v>NL300086</v>
          </cell>
          <cell r="J610" t="str">
            <v>Mùi tàu ( Ngò gai )</v>
          </cell>
          <cell r="K610" t="str">
            <v>kg</v>
          </cell>
          <cell r="L610">
            <v>0.6</v>
          </cell>
          <cell r="M610">
            <v>33000</v>
          </cell>
        </row>
        <row r="611">
          <cell r="I611" t="str">
            <v>NL300120</v>
          </cell>
          <cell r="J611" t="str">
            <v>Quế vị</v>
          </cell>
          <cell r="K611" t="str">
            <v>kg</v>
          </cell>
          <cell r="L611">
            <v>3</v>
          </cell>
          <cell r="M611">
            <v>36000</v>
          </cell>
        </row>
        <row r="612">
          <cell r="I612" t="str">
            <v>NL300127</v>
          </cell>
          <cell r="J612" t="str">
            <v>Rau muống</v>
          </cell>
          <cell r="K612" t="str">
            <v>kg</v>
          </cell>
          <cell r="L612">
            <v>4</v>
          </cell>
          <cell r="M612">
            <v>15000</v>
          </cell>
        </row>
        <row r="613">
          <cell r="I613" t="str">
            <v>NL300141</v>
          </cell>
          <cell r="J613" t="str">
            <v>Tiêu xanh</v>
          </cell>
          <cell r="K613" t="str">
            <v>kg</v>
          </cell>
          <cell r="L613">
            <v>0.2</v>
          </cell>
          <cell r="M613">
            <v>92000</v>
          </cell>
        </row>
        <row r="614">
          <cell r="I614" t="str">
            <v>NL300004</v>
          </cell>
          <cell r="J614" t="str">
            <v>Bắp cải trắng</v>
          </cell>
          <cell r="K614" t="str">
            <v>kg</v>
          </cell>
          <cell r="L614">
            <v>4.5999999999999996</v>
          </cell>
          <cell r="M614">
            <v>19000</v>
          </cell>
        </row>
        <row r="615">
          <cell r="I615" t="str">
            <v>NL300107</v>
          </cell>
          <cell r="J615" t="str">
            <v>Ngô ngọt ( Bắp trái)</v>
          </cell>
          <cell r="K615" t="str">
            <v>Cái</v>
          </cell>
          <cell r="L615">
            <v>20</v>
          </cell>
          <cell r="M615">
            <v>8500</v>
          </cell>
        </row>
        <row r="616">
          <cell r="I616" t="str">
            <v>NL300007</v>
          </cell>
          <cell r="J616" t="str">
            <v>Bí đỏ</v>
          </cell>
          <cell r="K616" t="str">
            <v>kg</v>
          </cell>
          <cell r="L616">
            <v>2.9</v>
          </cell>
          <cell r="M616">
            <v>30000</v>
          </cell>
        </row>
        <row r="617">
          <cell r="I617" t="str">
            <v>NL300008</v>
          </cell>
          <cell r="J617" t="str">
            <v>Bí ngòi</v>
          </cell>
          <cell r="K617" t="str">
            <v>kg</v>
          </cell>
          <cell r="L617">
            <v>3.1</v>
          </cell>
          <cell r="M617">
            <v>40000</v>
          </cell>
        </row>
        <row r="618">
          <cell r="I618" t="str">
            <v>NL300013</v>
          </cell>
          <cell r="J618" t="str">
            <v>Cà chua</v>
          </cell>
          <cell r="K618" t="str">
            <v>kg</v>
          </cell>
          <cell r="L618">
            <v>1</v>
          </cell>
          <cell r="M618">
            <v>50000</v>
          </cell>
        </row>
        <row r="619">
          <cell r="I619" t="str">
            <v>NL300014</v>
          </cell>
          <cell r="J619" t="str">
            <v>Cà chua bi</v>
          </cell>
          <cell r="K619" t="str">
            <v>kg</v>
          </cell>
          <cell r="L619">
            <v>1</v>
          </cell>
          <cell r="M619">
            <v>55000</v>
          </cell>
        </row>
        <row r="620">
          <cell r="I620" t="str">
            <v>NL300027</v>
          </cell>
          <cell r="J620" t="str">
            <v>Cà rốt</v>
          </cell>
          <cell r="K620" t="str">
            <v>kg</v>
          </cell>
          <cell r="L620">
            <v>3</v>
          </cell>
          <cell r="M620">
            <v>18000</v>
          </cell>
        </row>
        <row r="621">
          <cell r="I621" t="str">
            <v>NL300230</v>
          </cell>
          <cell r="J621" t="str">
            <v>Cải Mầm</v>
          </cell>
          <cell r="K621" t="str">
            <v>kg</v>
          </cell>
          <cell r="L621">
            <v>0.1</v>
          </cell>
          <cell r="M621">
            <v>80000</v>
          </cell>
        </row>
        <row r="622">
          <cell r="I622" t="str">
            <v>NL300034</v>
          </cell>
          <cell r="J622" t="str">
            <v>Củ cải đỏ</v>
          </cell>
          <cell r="K622" t="str">
            <v>kg</v>
          </cell>
          <cell r="L622">
            <v>0.2</v>
          </cell>
          <cell r="M622">
            <v>40000</v>
          </cell>
        </row>
        <row r="623">
          <cell r="I623" t="str">
            <v>NL300033</v>
          </cell>
          <cell r="J623" t="str">
            <v>Củ cải trắng</v>
          </cell>
          <cell r="K623" t="str">
            <v>kg</v>
          </cell>
          <cell r="L623">
            <v>4</v>
          </cell>
          <cell r="M623">
            <v>13000</v>
          </cell>
        </row>
        <row r="624">
          <cell r="I624" t="str">
            <v>NL300053</v>
          </cell>
          <cell r="J624" t="str">
            <v>Gừng ta</v>
          </cell>
          <cell r="K624" t="str">
            <v>kg</v>
          </cell>
          <cell r="L624">
            <v>0.5</v>
          </cell>
          <cell r="M624">
            <v>30000</v>
          </cell>
        </row>
        <row r="625">
          <cell r="I625" t="str">
            <v>NL600004</v>
          </cell>
          <cell r="J625" t="str">
            <v>Dưa hấu</v>
          </cell>
          <cell r="K625" t="str">
            <v>kg</v>
          </cell>
          <cell r="L625">
            <v>21</v>
          </cell>
          <cell r="M625">
            <v>18000</v>
          </cell>
        </row>
        <row r="626">
          <cell r="I626" t="str">
            <v>NL300048</v>
          </cell>
          <cell r="J626" t="str">
            <v>Dưa chuột</v>
          </cell>
          <cell r="K626" t="str">
            <v>kg</v>
          </cell>
          <cell r="L626">
            <v>4</v>
          </cell>
          <cell r="M626">
            <v>18000</v>
          </cell>
        </row>
        <row r="627">
          <cell r="I627" t="str">
            <v>NL300038</v>
          </cell>
          <cell r="J627" t="str">
            <v>Đậu bắp</v>
          </cell>
          <cell r="K627" t="str">
            <v>kg</v>
          </cell>
          <cell r="L627">
            <v>3</v>
          </cell>
          <cell r="M627">
            <v>32000</v>
          </cell>
        </row>
        <row r="628">
          <cell r="I628" t="str">
            <v>NL300041</v>
          </cell>
          <cell r="J628" t="str">
            <v>Đậu hủ non trứng</v>
          </cell>
          <cell r="K628" t="str">
            <v>Cái</v>
          </cell>
          <cell r="L628">
            <v>6</v>
          </cell>
          <cell r="M628">
            <v>15000</v>
          </cell>
        </row>
        <row r="629">
          <cell r="I629" t="str">
            <v>NL300050</v>
          </cell>
          <cell r="J629" t="str">
            <v>Giá đỗ</v>
          </cell>
          <cell r="K629" t="str">
            <v>kg</v>
          </cell>
          <cell r="L629">
            <v>0.5</v>
          </cell>
          <cell r="M629">
            <v>9000</v>
          </cell>
        </row>
        <row r="630">
          <cell r="I630" t="str">
            <v>NL300058</v>
          </cell>
          <cell r="J630" t="str">
            <v>Hành lá</v>
          </cell>
          <cell r="K630" t="str">
            <v>kg</v>
          </cell>
          <cell r="L630">
            <v>0.3</v>
          </cell>
          <cell r="M630">
            <v>55000</v>
          </cell>
        </row>
        <row r="631">
          <cell r="I631" t="str">
            <v>NL300061</v>
          </cell>
          <cell r="J631" t="str">
            <v>Hành Paro (Hành Baro)</v>
          </cell>
          <cell r="K631" t="str">
            <v>kg</v>
          </cell>
          <cell r="L631">
            <v>0.6</v>
          </cell>
          <cell r="M631">
            <v>38000</v>
          </cell>
        </row>
        <row r="632">
          <cell r="I632" t="str">
            <v>NL300059</v>
          </cell>
          <cell r="J632" t="str">
            <v>Hành tây</v>
          </cell>
          <cell r="K632" t="str">
            <v>kg</v>
          </cell>
          <cell r="L632">
            <v>2.2000000000000002</v>
          </cell>
          <cell r="M632">
            <v>13000</v>
          </cell>
        </row>
        <row r="633">
          <cell r="I633" t="str">
            <v>NL300070</v>
          </cell>
          <cell r="J633" t="str">
            <v>Khoai lang Nhật</v>
          </cell>
          <cell r="K633" t="str">
            <v>kg</v>
          </cell>
          <cell r="L633">
            <v>3</v>
          </cell>
          <cell r="M633">
            <v>23000</v>
          </cell>
        </row>
        <row r="634">
          <cell r="I634" t="str">
            <v>NL300080</v>
          </cell>
          <cell r="J634" t="str">
            <v>Lá vừng Hàn Quốc - Lá kê nhíp</v>
          </cell>
          <cell r="K634" t="str">
            <v>kg</v>
          </cell>
          <cell r="L634">
            <v>4</v>
          </cell>
          <cell r="M634">
            <v>95000</v>
          </cell>
        </row>
        <row r="635">
          <cell r="I635" t="str">
            <v>NL300090</v>
          </cell>
          <cell r="J635" t="str">
            <v>Nấm đông cô tươi</v>
          </cell>
          <cell r="K635" t="str">
            <v>kg</v>
          </cell>
          <cell r="L635">
            <v>7</v>
          </cell>
          <cell r="M635">
            <v>145000</v>
          </cell>
        </row>
        <row r="636">
          <cell r="I636" t="str">
            <v>NL300091</v>
          </cell>
          <cell r="J636" t="str">
            <v>Nấm đùi gà</v>
          </cell>
          <cell r="K636" t="str">
            <v>kg</v>
          </cell>
          <cell r="L636">
            <v>2</v>
          </cell>
          <cell r="M636">
            <v>47000</v>
          </cell>
        </row>
        <row r="637">
          <cell r="I637" t="str">
            <v>NL300096</v>
          </cell>
          <cell r="J637" t="str">
            <v>Nấm kim châm tươi</v>
          </cell>
          <cell r="K637" t="str">
            <v>kg</v>
          </cell>
          <cell r="L637">
            <v>1</v>
          </cell>
          <cell r="M637">
            <v>45000</v>
          </cell>
        </row>
        <row r="638">
          <cell r="I638" t="str">
            <v>NL300085</v>
          </cell>
          <cell r="J638" t="str">
            <v>Mùi ta ( Ngò rí )</v>
          </cell>
          <cell r="K638" t="str">
            <v>kg</v>
          </cell>
          <cell r="L638">
            <v>0.1</v>
          </cell>
          <cell r="M638">
            <v>45000</v>
          </cell>
        </row>
        <row r="639">
          <cell r="I639" t="str">
            <v>NL300126</v>
          </cell>
          <cell r="J639" t="str">
            <v>Rau mùi tây</v>
          </cell>
          <cell r="K639" t="str">
            <v>kg</v>
          </cell>
          <cell r="L639">
            <v>0.5</v>
          </cell>
          <cell r="M639">
            <v>70000</v>
          </cell>
        </row>
        <row r="640">
          <cell r="I640" t="str">
            <v>NL300113</v>
          </cell>
          <cell r="J640" t="str">
            <v>Ớt hiểm đỏ</v>
          </cell>
          <cell r="K640" t="str">
            <v>kg</v>
          </cell>
          <cell r="L640">
            <v>1</v>
          </cell>
          <cell r="M640">
            <v>145000</v>
          </cell>
        </row>
        <row r="641">
          <cell r="I641" t="str">
            <v>NL300119</v>
          </cell>
          <cell r="J641" t="str">
            <v>Quất ( Tắc trái )</v>
          </cell>
          <cell r="K641" t="str">
            <v>kg</v>
          </cell>
          <cell r="L641">
            <v>1.7</v>
          </cell>
          <cell r="M641">
            <v>21000</v>
          </cell>
        </row>
        <row r="642">
          <cell r="I642" t="str">
            <v>NL300142</v>
          </cell>
          <cell r="J642" t="str">
            <v>Tỏi bóc</v>
          </cell>
          <cell r="K642" t="str">
            <v>kg</v>
          </cell>
          <cell r="L642">
            <v>0.5</v>
          </cell>
          <cell r="M642">
            <v>50000</v>
          </cell>
        </row>
        <row r="643">
          <cell r="I643" t="str">
            <v>NL300146</v>
          </cell>
          <cell r="J643" t="str">
            <v>Xà lách cuộn</v>
          </cell>
          <cell r="K643" t="str">
            <v>kg</v>
          </cell>
          <cell r="L643">
            <v>1</v>
          </cell>
          <cell r="M643">
            <v>65000</v>
          </cell>
        </row>
        <row r="644">
          <cell r="I644" t="str">
            <v>NL300232</v>
          </cell>
          <cell r="J644" t="str">
            <v>Xà lách thủy tinh</v>
          </cell>
          <cell r="K644" t="str">
            <v>kg</v>
          </cell>
          <cell r="L644">
            <v>2.2000000000000002</v>
          </cell>
          <cell r="M644">
            <v>68000</v>
          </cell>
        </row>
        <row r="645">
          <cell r="I645" t="str">
            <v>NL300145</v>
          </cell>
          <cell r="J645" t="str">
            <v>Xà lách</v>
          </cell>
          <cell r="K645" t="str">
            <v>kg</v>
          </cell>
          <cell r="L645">
            <v>12</v>
          </cell>
          <cell r="M645">
            <v>38000</v>
          </cell>
        </row>
        <row r="646">
          <cell r="I646" t="str">
            <v>NL300147</v>
          </cell>
          <cell r="J646" t="str">
            <v>Xà lách Roman</v>
          </cell>
          <cell r="K646" t="str">
            <v>kg</v>
          </cell>
          <cell r="L646">
            <v>2.1</v>
          </cell>
          <cell r="M646">
            <v>62000</v>
          </cell>
        </row>
        <row r="647">
          <cell r="I647" t="str">
            <v>NL300059</v>
          </cell>
          <cell r="J647" t="str">
            <v>Hành tây</v>
          </cell>
          <cell r="K647" t="str">
            <v>kg</v>
          </cell>
          <cell r="L647">
            <v>2</v>
          </cell>
          <cell r="M647">
            <v>13000</v>
          </cell>
        </row>
        <row r="648">
          <cell r="I648" t="str">
            <v>NL300054</v>
          </cell>
          <cell r="J648" t="str">
            <v>Gừng tàu</v>
          </cell>
          <cell r="K648" t="str">
            <v>kg</v>
          </cell>
          <cell r="L648">
            <v>9.5</v>
          </cell>
          <cell r="M648">
            <v>38000</v>
          </cell>
        </row>
        <row r="649">
          <cell r="I649" t="str">
            <v>NL300037</v>
          </cell>
          <cell r="J649" t="str">
            <v>Đậu phụ ( đậu hủ miếng trắng )</v>
          </cell>
          <cell r="K649" t="str">
            <v>miếng</v>
          </cell>
          <cell r="L649">
            <v>1000</v>
          </cell>
          <cell r="M649">
            <v>4000</v>
          </cell>
        </row>
        <row r="650">
          <cell r="I650" t="str">
            <v>NL300055</v>
          </cell>
          <cell r="J650" t="str">
            <v>Hành bóc</v>
          </cell>
          <cell r="K650" t="str">
            <v>kg</v>
          </cell>
          <cell r="L650">
            <v>18</v>
          </cell>
          <cell r="M650">
            <v>80000</v>
          </cell>
        </row>
        <row r="651">
          <cell r="I651" t="str">
            <v>NL300073</v>
          </cell>
          <cell r="J651" t="str">
            <v>Lá chanh</v>
          </cell>
          <cell r="K651" t="str">
            <v>kg</v>
          </cell>
          <cell r="L651">
            <v>0.8</v>
          </cell>
          <cell r="M651">
            <v>42000</v>
          </cell>
        </row>
        <row r="652">
          <cell r="I652" t="str">
            <v>NL300086</v>
          </cell>
          <cell r="J652" t="str">
            <v>Mùi tàu ( Ngò gai )</v>
          </cell>
          <cell r="K652" t="str">
            <v>kg</v>
          </cell>
          <cell r="L652">
            <v>2</v>
          </cell>
          <cell r="M652">
            <v>33000</v>
          </cell>
        </row>
        <row r="653">
          <cell r="I653" t="str">
            <v>NL300115</v>
          </cell>
          <cell r="J653" t="str">
            <v>Ớt kim xanh (ớt hiểm xanh)</v>
          </cell>
          <cell r="K653" t="str">
            <v>kg</v>
          </cell>
          <cell r="L653">
            <v>9.5</v>
          </cell>
          <cell r="M653">
            <v>185000</v>
          </cell>
        </row>
        <row r="654">
          <cell r="I654" t="str">
            <v>NL300116</v>
          </cell>
          <cell r="J654" t="str">
            <v>Ớt sừng</v>
          </cell>
          <cell r="K654" t="str">
            <v>kg</v>
          </cell>
          <cell r="L654">
            <v>20</v>
          </cell>
          <cell r="M654">
            <v>148000</v>
          </cell>
        </row>
        <row r="655">
          <cell r="I655" t="str">
            <v>NL300142</v>
          </cell>
          <cell r="J655" t="str">
            <v>Tỏi bóc</v>
          </cell>
          <cell r="K655" t="str">
            <v>kg</v>
          </cell>
          <cell r="L655">
            <v>50</v>
          </cell>
          <cell r="M655">
            <v>50000</v>
          </cell>
        </row>
        <row r="656">
          <cell r="I656" t="str">
            <v>NL600067</v>
          </cell>
          <cell r="J656" t="str">
            <v>Cam vàng</v>
          </cell>
          <cell r="K656" t="str">
            <v>kg</v>
          </cell>
          <cell r="L656">
            <v>0.9</v>
          </cell>
          <cell r="M656">
            <v>75000</v>
          </cell>
        </row>
        <row r="657">
          <cell r="I657" t="str">
            <v>NL300030</v>
          </cell>
          <cell r="J657" t="str">
            <v>Chanh dây (chanh leo)</v>
          </cell>
          <cell r="K657" t="str">
            <v>kg</v>
          </cell>
          <cell r="L657">
            <v>1</v>
          </cell>
          <cell r="M657">
            <v>34000</v>
          </cell>
        </row>
        <row r="658">
          <cell r="I658" t="str">
            <v>NL600068</v>
          </cell>
          <cell r="J658" t="str">
            <v>Chanh vàng</v>
          </cell>
          <cell r="K658" t="str">
            <v>kg</v>
          </cell>
          <cell r="L658">
            <v>0.3</v>
          </cell>
          <cell r="M658">
            <v>95000</v>
          </cell>
        </row>
        <row r="659">
          <cell r="I659" t="str">
            <v>NL300062</v>
          </cell>
          <cell r="J659" t="str">
            <v>Húng Bạc Hà</v>
          </cell>
          <cell r="K659" t="str">
            <v>kg</v>
          </cell>
          <cell r="L659">
            <v>0.2</v>
          </cell>
          <cell r="M659">
            <v>65000</v>
          </cell>
        </row>
        <row r="660">
          <cell r="I660" t="str">
            <v>NL300131</v>
          </cell>
          <cell r="J660" t="str">
            <v>Xà lách Rocket</v>
          </cell>
          <cell r="K660" t="str">
            <v>kg</v>
          </cell>
          <cell r="L660">
            <v>0.2</v>
          </cell>
          <cell r="M660">
            <v>220000</v>
          </cell>
        </row>
        <row r="661">
          <cell r="I661" t="str">
            <v>NL300107</v>
          </cell>
          <cell r="J661" t="str">
            <v>Ngô ngọt ( Bắp trái)</v>
          </cell>
          <cell r="K661" t="str">
            <v>Cái</v>
          </cell>
          <cell r="L661">
            <v>10</v>
          </cell>
          <cell r="M661">
            <v>8500</v>
          </cell>
        </row>
        <row r="662">
          <cell r="I662" t="str">
            <v>NL300020</v>
          </cell>
          <cell r="J662" t="str">
            <v>Cải ngồng</v>
          </cell>
          <cell r="K662" t="str">
            <v>kg</v>
          </cell>
          <cell r="L662">
            <v>1</v>
          </cell>
          <cell r="M662">
            <v>30000</v>
          </cell>
        </row>
        <row r="663">
          <cell r="I663" t="str">
            <v>NL300126</v>
          </cell>
          <cell r="J663" t="str">
            <v>Rau mùi tây</v>
          </cell>
          <cell r="K663" t="str">
            <v>kg</v>
          </cell>
          <cell r="L663">
            <v>0.3</v>
          </cell>
          <cell r="M663">
            <v>70000</v>
          </cell>
        </row>
        <row r="664">
          <cell r="I664" t="str">
            <v>NL300140</v>
          </cell>
          <cell r="J664" t="str">
            <v>Tía tô</v>
          </cell>
          <cell r="K664" t="str">
            <v>kg</v>
          </cell>
          <cell r="L664">
            <v>0.7</v>
          </cell>
          <cell r="M664">
            <v>36000</v>
          </cell>
        </row>
        <row r="665">
          <cell r="I665" t="str">
            <v>NL300059</v>
          </cell>
          <cell r="J665" t="str">
            <v>Hành tây</v>
          </cell>
          <cell r="K665" t="str">
            <v>kg</v>
          </cell>
          <cell r="L665">
            <v>2.8</v>
          </cell>
          <cell r="M665">
            <v>13000</v>
          </cell>
        </row>
        <row r="666">
          <cell r="I666" t="str">
            <v>NL300071</v>
          </cell>
          <cell r="J666" t="str">
            <v>Khoai tây củ</v>
          </cell>
          <cell r="K666" t="str">
            <v>kg</v>
          </cell>
          <cell r="L666">
            <v>0.4</v>
          </cell>
          <cell r="M666">
            <v>20000</v>
          </cell>
        </row>
        <row r="667">
          <cell r="I667" t="str">
            <v>NL300085</v>
          </cell>
          <cell r="J667" t="str">
            <v>Mùi ta ( Ngò rí )</v>
          </cell>
          <cell r="K667" t="str">
            <v>kg</v>
          </cell>
          <cell r="L667">
            <v>0.26</v>
          </cell>
          <cell r="M667">
            <v>45000</v>
          </cell>
        </row>
        <row r="668">
          <cell r="I668" t="str">
            <v>NL300091</v>
          </cell>
          <cell r="J668" t="str">
            <v>Nấm đùi gà</v>
          </cell>
          <cell r="K668" t="str">
            <v>kg</v>
          </cell>
          <cell r="L668">
            <v>1</v>
          </cell>
          <cell r="M668">
            <v>47000</v>
          </cell>
        </row>
        <row r="669">
          <cell r="I669" t="str">
            <v>NL300094</v>
          </cell>
          <cell r="J669" t="str">
            <v>Nấm hải sản</v>
          </cell>
          <cell r="K669" t="str">
            <v>kg</v>
          </cell>
          <cell r="L669">
            <v>1</v>
          </cell>
          <cell r="M669">
            <v>80000</v>
          </cell>
        </row>
        <row r="670">
          <cell r="I670" t="str">
            <v>NL300107</v>
          </cell>
          <cell r="J670" t="str">
            <v>Ngô ngọt ( Bắp trái)</v>
          </cell>
          <cell r="K670" t="str">
            <v>Cái</v>
          </cell>
          <cell r="L670">
            <v>1</v>
          </cell>
          <cell r="M670">
            <v>8500</v>
          </cell>
        </row>
        <row r="671">
          <cell r="I671" t="str">
            <v>NL300113</v>
          </cell>
          <cell r="J671" t="str">
            <v>Ớt hiểm đỏ</v>
          </cell>
          <cell r="K671" t="str">
            <v>kg</v>
          </cell>
          <cell r="L671">
            <v>0.4</v>
          </cell>
          <cell r="M671">
            <v>145000</v>
          </cell>
        </row>
        <row r="672">
          <cell r="I672" t="str">
            <v>NL300119</v>
          </cell>
          <cell r="J672" t="str">
            <v>Quất ( Tắc trái )</v>
          </cell>
          <cell r="K672" t="str">
            <v>kg</v>
          </cell>
          <cell r="L672">
            <v>0.3</v>
          </cell>
          <cell r="M672">
            <v>21000</v>
          </cell>
        </row>
        <row r="673">
          <cell r="I673" t="str">
            <v>NL300126</v>
          </cell>
          <cell r="J673" t="str">
            <v>Rau mùi tây</v>
          </cell>
          <cell r="K673" t="str">
            <v>kg</v>
          </cell>
          <cell r="L673">
            <v>0.1</v>
          </cell>
          <cell r="M673">
            <v>70000</v>
          </cell>
        </row>
        <row r="674">
          <cell r="I674" t="str">
            <v>NL300142</v>
          </cell>
          <cell r="J674" t="str">
            <v>Tỏi bóc</v>
          </cell>
          <cell r="K674" t="str">
            <v>kg</v>
          </cell>
          <cell r="L674">
            <v>0.6</v>
          </cell>
          <cell r="M674">
            <v>50000</v>
          </cell>
        </row>
        <row r="675">
          <cell r="I675" t="str">
            <v>NL300146</v>
          </cell>
          <cell r="J675" t="str">
            <v>Xà lách cuộn</v>
          </cell>
          <cell r="K675" t="str">
            <v>kg</v>
          </cell>
          <cell r="L675">
            <v>0.6</v>
          </cell>
          <cell r="M675">
            <v>65000</v>
          </cell>
        </row>
        <row r="676">
          <cell r="I676" t="str">
            <v>NL300147</v>
          </cell>
          <cell r="J676" t="str">
            <v>Xà lách Roman</v>
          </cell>
          <cell r="K676" t="str">
            <v>kg</v>
          </cell>
          <cell r="L676">
            <v>1</v>
          </cell>
          <cell r="M676">
            <v>62000</v>
          </cell>
        </row>
        <row r="677">
          <cell r="I677" t="str">
            <v>NL300017</v>
          </cell>
          <cell r="J677" t="str">
            <v>Cải chíp (cải thìa)</v>
          </cell>
          <cell r="K677" t="str">
            <v>kg</v>
          </cell>
          <cell r="L677">
            <v>4.5</v>
          </cell>
          <cell r="M677">
            <v>25000</v>
          </cell>
        </row>
        <row r="678">
          <cell r="I678" t="str">
            <v>NL300058</v>
          </cell>
          <cell r="J678" t="str">
            <v>Hành lá</v>
          </cell>
          <cell r="K678" t="str">
            <v>kg</v>
          </cell>
          <cell r="L678">
            <v>0.2</v>
          </cell>
          <cell r="M678">
            <v>55000</v>
          </cell>
        </row>
        <row r="679">
          <cell r="I679" t="str">
            <v>NL300054</v>
          </cell>
          <cell r="J679" t="str">
            <v>Gừng tàu</v>
          </cell>
          <cell r="K679" t="str">
            <v>kg</v>
          </cell>
          <cell r="L679">
            <v>0.2</v>
          </cell>
          <cell r="M679">
            <v>38000</v>
          </cell>
        </row>
        <row r="680">
          <cell r="I680" t="str">
            <v>NL300167</v>
          </cell>
          <cell r="J680" t="str">
            <v>Đỗ cove</v>
          </cell>
          <cell r="K680" t="str">
            <v>kg</v>
          </cell>
          <cell r="L680">
            <v>0.3</v>
          </cell>
          <cell r="M680">
            <v>75000</v>
          </cell>
        </row>
        <row r="681">
          <cell r="I681" t="str">
            <v>NL300003</v>
          </cell>
          <cell r="J681" t="str">
            <v>Bắp cải tím</v>
          </cell>
          <cell r="K681" t="str">
            <v>kg</v>
          </cell>
          <cell r="L681">
            <v>0.7</v>
          </cell>
          <cell r="M681">
            <v>26000</v>
          </cell>
        </row>
        <row r="682">
          <cell r="I682" t="str">
            <v>NL300014</v>
          </cell>
          <cell r="J682" t="str">
            <v>Cà chua bi</v>
          </cell>
          <cell r="K682" t="str">
            <v>kg</v>
          </cell>
          <cell r="L682">
            <v>0.2</v>
          </cell>
          <cell r="M682">
            <v>55000</v>
          </cell>
        </row>
        <row r="683">
          <cell r="I683" t="str">
            <v>NL300034</v>
          </cell>
          <cell r="J683" t="str">
            <v>Củ cải đỏ</v>
          </cell>
          <cell r="K683" t="str">
            <v>kg</v>
          </cell>
          <cell r="L683">
            <v>0.27</v>
          </cell>
          <cell r="M683">
            <v>40000</v>
          </cell>
        </row>
        <row r="684">
          <cell r="I684" t="str">
            <v>NL300041</v>
          </cell>
          <cell r="J684" t="str">
            <v>Đậu hủ non trứng</v>
          </cell>
          <cell r="K684" t="str">
            <v>Cái</v>
          </cell>
          <cell r="L684">
            <v>6</v>
          </cell>
          <cell r="M684">
            <v>15000</v>
          </cell>
        </row>
        <row r="685">
          <cell r="I685" t="str">
            <v>NL300048</v>
          </cell>
          <cell r="J685" t="str">
            <v>Dưa chuột</v>
          </cell>
          <cell r="K685" t="str">
            <v>kg</v>
          </cell>
          <cell r="L685">
            <v>14</v>
          </cell>
          <cell r="M685">
            <v>18000</v>
          </cell>
        </row>
        <row r="686">
          <cell r="I686" t="str">
            <v>NL300107</v>
          </cell>
          <cell r="J686" t="str">
            <v>Ngô ngọt ( Bắp trái)</v>
          </cell>
          <cell r="K686" t="str">
            <v>Cái</v>
          </cell>
          <cell r="L686">
            <v>1</v>
          </cell>
          <cell r="M686">
            <v>8500</v>
          </cell>
        </row>
        <row r="687">
          <cell r="I687" t="str">
            <v>NL300008</v>
          </cell>
          <cell r="J687" t="str">
            <v>Bí ngòi</v>
          </cell>
          <cell r="K687" t="str">
            <v>kg</v>
          </cell>
          <cell r="L687">
            <v>1</v>
          </cell>
          <cell r="M687">
            <v>40000</v>
          </cell>
        </row>
        <row r="688">
          <cell r="I688" t="str">
            <v>NL300233</v>
          </cell>
          <cell r="J688" t="str">
            <v>Cà Tím</v>
          </cell>
          <cell r="K688" t="str">
            <v>kg</v>
          </cell>
          <cell r="L688">
            <v>1.1499999999999999</v>
          </cell>
          <cell r="M688">
            <v>33000</v>
          </cell>
        </row>
        <row r="689">
          <cell r="I689" t="str">
            <v>NL300022</v>
          </cell>
          <cell r="J689" t="str">
            <v>Cải thảo</v>
          </cell>
          <cell r="K689" t="str">
            <v>kg</v>
          </cell>
          <cell r="L689">
            <v>1.2</v>
          </cell>
          <cell r="M689">
            <v>18000</v>
          </cell>
        </row>
        <row r="690">
          <cell r="I690" t="str">
            <v>NL300038</v>
          </cell>
          <cell r="J690" t="str">
            <v>Đậu bắp</v>
          </cell>
          <cell r="K690" t="str">
            <v>kg</v>
          </cell>
          <cell r="L690">
            <v>1</v>
          </cell>
          <cell r="M690">
            <v>32000</v>
          </cell>
        </row>
        <row r="691">
          <cell r="I691" t="str">
            <v>NL300070</v>
          </cell>
          <cell r="J691" t="str">
            <v>Khoai lang Nhật</v>
          </cell>
          <cell r="K691" t="str">
            <v>kg</v>
          </cell>
          <cell r="L691">
            <v>0.9</v>
          </cell>
          <cell r="M691">
            <v>23000</v>
          </cell>
        </row>
        <row r="692">
          <cell r="I692" t="str">
            <v>NL300091</v>
          </cell>
          <cell r="J692" t="str">
            <v>Nấm đùi gà</v>
          </cell>
          <cell r="K692" t="str">
            <v>kg</v>
          </cell>
          <cell r="L692">
            <v>1</v>
          </cell>
          <cell r="M692">
            <v>47000</v>
          </cell>
        </row>
        <row r="693">
          <cell r="I693" t="str">
            <v>NL300077</v>
          </cell>
          <cell r="J693" t="str">
            <v>Lá lốt (có cuống)</v>
          </cell>
          <cell r="K693" t="str">
            <v>kg</v>
          </cell>
          <cell r="L693">
            <v>0.7</v>
          </cell>
          <cell r="M693">
            <v>30000</v>
          </cell>
        </row>
        <row r="694">
          <cell r="I694" t="str">
            <v>NL300173</v>
          </cell>
          <cell r="J694" t="str">
            <v>Lá giang</v>
          </cell>
          <cell r="K694" t="str">
            <v>kg</v>
          </cell>
          <cell r="L694">
            <v>0.3</v>
          </cell>
          <cell r="M694">
            <v>80000</v>
          </cell>
        </row>
        <row r="695">
          <cell r="I695" t="str">
            <v>NL300080</v>
          </cell>
          <cell r="J695" t="str">
            <v>Lá vừng Hàn Quốc - Lá kê nhíp</v>
          </cell>
          <cell r="K695" t="str">
            <v>kg</v>
          </cell>
          <cell r="L695">
            <v>0.2</v>
          </cell>
          <cell r="M695">
            <v>95000</v>
          </cell>
        </row>
        <row r="696">
          <cell r="I696" t="str">
            <v>NL300086</v>
          </cell>
          <cell r="J696" t="str">
            <v>Mùi tàu ( Ngò gai )</v>
          </cell>
          <cell r="K696" t="str">
            <v>kg</v>
          </cell>
          <cell r="L696">
            <v>0.5</v>
          </cell>
          <cell r="M696">
            <v>33000</v>
          </cell>
        </row>
        <row r="697">
          <cell r="I697" t="str">
            <v>NL300088</v>
          </cell>
          <cell r="J697" t="str">
            <v>Mướp hương</v>
          </cell>
          <cell r="K697" t="str">
            <v>kg</v>
          </cell>
          <cell r="L697">
            <v>4</v>
          </cell>
          <cell r="M697">
            <v>27000</v>
          </cell>
        </row>
        <row r="698">
          <cell r="I698" t="str">
            <v>NL300090</v>
          </cell>
          <cell r="J698" t="str">
            <v>Nấm đông cô tươi</v>
          </cell>
          <cell r="K698" t="str">
            <v>kg</v>
          </cell>
          <cell r="L698">
            <v>1.5</v>
          </cell>
          <cell r="M698">
            <v>145000</v>
          </cell>
        </row>
        <row r="699">
          <cell r="I699" t="str">
            <v>NL300091</v>
          </cell>
          <cell r="J699" t="str">
            <v>Nấm đùi gà</v>
          </cell>
          <cell r="K699" t="str">
            <v>kg</v>
          </cell>
          <cell r="L699">
            <v>1</v>
          </cell>
          <cell r="M699">
            <v>47000</v>
          </cell>
        </row>
        <row r="700">
          <cell r="I700" t="str">
            <v>NL300096</v>
          </cell>
          <cell r="J700" t="str">
            <v>Nấm kim châm tươi</v>
          </cell>
          <cell r="K700" t="str">
            <v>kg</v>
          </cell>
          <cell r="L700">
            <v>4</v>
          </cell>
          <cell r="M700">
            <v>45000</v>
          </cell>
        </row>
        <row r="701">
          <cell r="I701" t="str">
            <v>NL300107</v>
          </cell>
          <cell r="J701" t="str">
            <v>Ngô ngọt ( Bắp trái)</v>
          </cell>
          <cell r="K701" t="str">
            <v>Cái</v>
          </cell>
          <cell r="L701">
            <v>4</v>
          </cell>
          <cell r="M701">
            <v>8500</v>
          </cell>
        </row>
        <row r="702">
          <cell r="I702" t="str">
            <v>NL300112</v>
          </cell>
          <cell r="J702" t="str">
            <v>Ớt đỏ Đà Lạt</v>
          </cell>
          <cell r="K702" t="str">
            <v>kg</v>
          </cell>
          <cell r="L702">
            <v>0.3</v>
          </cell>
          <cell r="M702">
            <v>63000</v>
          </cell>
        </row>
        <row r="703">
          <cell r="I703" t="str">
            <v>NL300152</v>
          </cell>
          <cell r="J703" t="str">
            <v>Ớt vàng Đà Lạt</v>
          </cell>
          <cell r="K703" t="str">
            <v>kg</v>
          </cell>
          <cell r="L703">
            <v>0.3</v>
          </cell>
          <cell r="M703">
            <v>65000</v>
          </cell>
        </row>
        <row r="704">
          <cell r="I704" t="str">
            <v>NL300153</v>
          </cell>
          <cell r="J704" t="str">
            <v>Ớt xanh Đà Lạt</v>
          </cell>
          <cell r="K704" t="str">
            <v>kg</v>
          </cell>
          <cell r="L704">
            <v>0.3</v>
          </cell>
          <cell r="M704">
            <v>46000</v>
          </cell>
        </row>
        <row r="705">
          <cell r="I705" t="str">
            <v>NL300116</v>
          </cell>
          <cell r="J705" t="str">
            <v>Ớt sừng</v>
          </cell>
          <cell r="K705" t="str">
            <v>kg</v>
          </cell>
          <cell r="L705">
            <v>0.2</v>
          </cell>
          <cell r="M705">
            <v>148000</v>
          </cell>
        </row>
        <row r="706">
          <cell r="I706" t="str">
            <v>NL300120</v>
          </cell>
          <cell r="J706" t="str">
            <v>Quế vị</v>
          </cell>
          <cell r="K706" t="str">
            <v>kg</v>
          </cell>
          <cell r="L706">
            <v>3.5</v>
          </cell>
          <cell r="M706">
            <v>36000</v>
          </cell>
        </row>
        <row r="707">
          <cell r="I707" t="str">
            <v>NL300162</v>
          </cell>
          <cell r="J707" t="str">
            <v>Lá sao nhái</v>
          </cell>
          <cell r="K707" t="str">
            <v>kg</v>
          </cell>
          <cell r="L707">
            <v>2</v>
          </cell>
          <cell r="M707">
            <v>36000</v>
          </cell>
        </row>
        <row r="708">
          <cell r="I708" t="str">
            <v>NL300122</v>
          </cell>
          <cell r="J708" t="str">
            <v>Rau càng cua</v>
          </cell>
          <cell r="K708" t="str">
            <v>kg</v>
          </cell>
          <cell r="L708">
            <v>0.7</v>
          </cell>
          <cell r="M708">
            <v>35000</v>
          </cell>
        </row>
        <row r="709">
          <cell r="I709" t="str">
            <v>NL300126</v>
          </cell>
          <cell r="J709" t="str">
            <v>Rau mùi tây</v>
          </cell>
          <cell r="K709" t="str">
            <v>kg</v>
          </cell>
          <cell r="L709">
            <v>0.2</v>
          </cell>
          <cell r="M709">
            <v>70000</v>
          </cell>
        </row>
        <row r="710">
          <cell r="I710" t="str">
            <v>NL300127</v>
          </cell>
          <cell r="J710" t="str">
            <v>Rau muống</v>
          </cell>
          <cell r="K710" t="str">
            <v>kg</v>
          </cell>
          <cell r="L710">
            <v>3</v>
          </cell>
          <cell r="M710">
            <v>15000</v>
          </cell>
        </row>
        <row r="711">
          <cell r="I711" t="str">
            <v>NL300128</v>
          </cell>
          <cell r="J711" t="str">
            <v>Rau ngổ</v>
          </cell>
          <cell r="K711" t="str">
            <v>kg</v>
          </cell>
          <cell r="L711">
            <v>0.1</v>
          </cell>
          <cell r="M711">
            <v>20000</v>
          </cell>
        </row>
        <row r="712">
          <cell r="I712" t="str">
            <v>NL300121</v>
          </cell>
          <cell r="J712" t="str">
            <v>Rau răm</v>
          </cell>
          <cell r="K712" t="str">
            <v>kg</v>
          </cell>
          <cell r="L712">
            <v>0.1</v>
          </cell>
          <cell r="M712">
            <v>22000</v>
          </cell>
        </row>
        <row r="713">
          <cell r="I713" t="str">
            <v>NL300132</v>
          </cell>
          <cell r="J713" t="str">
            <v>Sả cây</v>
          </cell>
          <cell r="K713" t="str">
            <v>kg</v>
          </cell>
          <cell r="L713">
            <v>0.1</v>
          </cell>
          <cell r="M713">
            <v>12000</v>
          </cell>
        </row>
        <row r="714">
          <cell r="I714" t="str">
            <v>NL300138</v>
          </cell>
          <cell r="J714" t="str">
            <v>Su su quả</v>
          </cell>
          <cell r="K714" t="str">
            <v>kg</v>
          </cell>
          <cell r="L714">
            <v>1.5</v>
          </cell>
          <cell r="M714">
            <v>20000</v>
          </cell>
        </row>
        <row r="715">
          <cell r="I715" t="str">
            <v>NL300137</v>
          </cell>
          <cell r="J715" t="str">
            <v>Súp lơ xanh</v>
          </cell>
          <cell r="K715" t="str">
            <v>kg</v>
          </cell>
          <cell r="L715">
            <v>3</v>
          </cell>
          <cell r="M715">
            <v>52000</v>
          </cell>
        </row>
        <row r="716">
          <cell r="I716" t="str">
            <v>NL300141</v>
          </cell>
          <cell r="J716" t="str">
            <v>Tiêu xanh</v>
          </cell>
          <cell r="K716" t="str">
            <v>kg</v>
          </cell>
          <cell r="L716">
            <v>0.1</v>
          </cell>
          <cell r="M716">
            <v>92000</v>
          </cell>
        </row>
        <row r="717">
          <cell r="I717" t="str">
            <v>NL300140</v>
          </cell>
          <cell r="J717" t="str">
            <v>Tía tô</v>
          </cell>
          <cell r="K717" t="str">
            <v>kg</v>
          </cell>
          <cell r="L717">
            <v>1</v>
          </cell>
          <cell r="M717">
            <v>36000</v>
          </cell>
        </row>
        <row r="718">
          <cell r="I718" t="str">
            <v>NL300142</v>
          </cell>
          <cell r="J718" t="str">
            <v>Tỏi bóc</v>
          </cell>
          <cell r="K718" t="str">
            <v>kg</v>
          </cell>
          <cell r="L718">
            <v>2</v>
          </cell>
          <cell r="M718">
            <v>50000</v>
          </cell>
        </row>
        <row r="719">
          <cell r="I719" t="str">
            <v>NL300144</v>
          </cell>
          <cell r="J719" t="str">
            <v>Tỏi ta</v>
          </cell>
          <cell r="K719" t="str">
            <v>kg</v>
          </cell>
          <cell r="L719">
            <v>0.2</v>
          </cell>
          <cell r="M719">
            <v>90000</v>
          </cell>
        </row>
        <row r="720">
          <cell r="I720" t="str">
            <v>NL300145</v>
          </cell>
          <cell r="J720" t="str">
            <v>Xà lách</v>
          </cell>
          <cell r="K720" t="str">
            <v>kg</v>
          </cell>
          <cell r="L720">
            <v>15</v>
          </cell>
          <cell r="M720">
            <v>38000</v>
          </cell>
        </row>
        <row r="721">
          <cell r="I721" t="str">
            <v>NL300150</v>
          </cell>
          <cell r="J721" t="str">
            <v>Xoài xanh</v>
          </cell>
          <cell r="K721" t="str">
            <v>kg</v>
          </cell>
          <cell r="L721">
            <v>0.3</v>
          </cell>
          <cell r="M721">
            <v>24000</v>
          </cell>
        </row>
        <row r="722">
          <cell r="I722" t="str">
            <v>NL430043</v>
          </cell>
          <cell r="J722" t="str">
            <v>Dọc mùng NV</v>
          </cell>
          <cell r="K722" t="str">
            <v>kg</v>
          </cell>
          <cell r="L722">
            <v>0.47</v>
          </cell>
          <cell r="M722">
            <v>17000</v>
          </cell>
        </row>
        <row r="723">
          <cell r="I723" t="str">
            <v>NL430037</v>
          </cell>
          <cell r="J723" t="str">
            <v>Đậu bắp NV</v>
          </cell>
          <cell r="K723" t="str">
            <v>kg</v>
          </cell>
          <cell r="L723">
            <v>0.5</v>
          </cell>
          <cell r="M723">
            <v>32000</v>
          </cell>
        </row>
        <row r="724">
          <cell r="I724" t="str">
            <v>NL430051</v>
          </cell>
          <cell r="J724" t="str">
            <v>Giá đỗ NV</v>
          </cell>
          <cell r="K724" t="str">
            <v>kg</v>
          </cell>
          <cell r="L724">
            <v>0.5</v>
          </cell>
          <cell r="M724">
            <v>9000</v>
          </cell>
        </row>
        <row r="725">
          <cell r="I725" t="str">
            <v>NL430021</v>
          </cell>
          <cell r="J725" t="str">
            <v>Cải xanh NV</v>
          </cell>
          <cell r="K725" t="str">
            <v>kg</v>
          </cell>
          <cell r="L725">
            <v>2</v>
          </cell>
          <cell r="M725">
            <v>28000</v>
          </cell>
        </row>
        <row r="726">
          <cell r="I726" t="str">
            <v>NL410018</v>
          </cell>
          <cell r="J726" t="str">
            <v>Cá tra NV ( Cá basa NV )</v>
          </cell>
          <cell r="K726" t="str">
            <v>kg</v>
          </cell>
          <cell r="L726">
            <v>2.9</v>
          </cell>
          <cell r="M726">
            <v>82000</v>
          </cell>
        </row>
        <row r="727">
          <cell r="I727" t="str">
            <v>NL300174</v>
          </cell>
          <cell r="J727" t="str">
            <v>Bầu</v>
          </cell>
          <cell r="K727" t="str">
            <v>kg</v>
          </cell>
          <cell r="L727">
            <v>7</v>
          </cell>
          <cell r="M727">
            <v>24000</v>
          </cell>
        </row>
        <row r="728">
          <cell r="I728" t="str">
            <v>NL300003</v>
          </cell>
          <cell r="J728" t="str">
            <v>Bắp cải tím</v>
          </cell>
          <cell r="K728" t="str">
            <v>kg</v>
          </cell>
          <cell r="L728">
            <v>2</v>
          </cell>
          <cell r="M728">
            <v>26000</v>
          </cell>
        </row>
        <row r="729">
          <cell r="I729" t="str">
            <v>NL300004</v>
          </cell>
          <cell r="J729" t="str">
            <v>Bắp cải trắng</v>
          </cell>
          <cell r="K729" t="str">
            <v>kg</v>
          </cell>
          <cell r="L729">
            <v>2.9</v>
          </cell>
          <cell r="M729">
            <v>19000</v>
          </cell>
        </row>
        <row r="730">
          <cell r="I730" t="str">
            <v>NL300013</v>
          </cell>
          <cell r="J730" t="str">
            <v>Cà chua</v>
          </cell>
          <cell r="K730" t="str">
            <v>kg</v>
          </cell>
          <cell r="L730">
            <v>6</v>
          </cell>
          <cell r="M730">
            <v>50000</v>
          </cell>
        </row>
        <row r="731">
          <cell r="I731" t="str">
            <v>NL300014</v>
          </cell>
          <cell r="J731" t="str">
            <v>Cà chua bi</v>
          </cell>
          <cell r="K731" t="str">
            <v>kg</v>
          </cell>
          <cell r="L731">
            <v>1</v>
          </cell>
          <cell r="M731">
            <v>55000</v>
          </cell>
        </row>
        <row r="732">
          <cell r="I732" t="str">
            <v>NL300027</v>
          </cell>
          <cell r="J732" t="str">
            <v>Cà rốt</v>
          </cell>
          <cell r="K732" t="str">
            <v>kg</v>
          </cell>
          <cell r="L732">
            <v>7</v>
          </cell>
          <cell r="M732">
            <v>18000</v>
          </cell>
        </row>
        <row r="733">
          <cell r="I733" t="str">
            <v>NL300203</v>
          </cell>
          <cell r="J733" t="str">
            <v>Cải bó xôi</v>
          </cell>
          <cell r="K733" t="str">
            <v>kg</v>
          </cell>
          <cell r="L733">
            <v>4</v>
          </cell>
          <cell r="M733">
            <v>45000</v>
          </cell>
        </row>
        <row r="734">
          <cell r="I734" t="str">
            <v>NL300033</v>
          </cell>
          <cell r="J734" t="str">
            <v>Củ cải trắng</v>
          </cell>
          <cell r="K734" t="str">
            <v>kg</v>
          </cell>
          <cell r="L734">
            <v>2</v>
          </cell>
          <cell r="M734">
            <v>13000</v>
          </cell>
        </row>
        <row r="735">
          <cell r="I735" t="str">
            <v>NL300188</v>
          </cell>
          <cell r="J735" t="str">
            <v>Củ Sắn ( Bếp)</v>
          </cell>
          <cell r="K735" t="str">
            <v>kg</v>
          </cell>
          <cell r="L735">
            <v>0.5</v>
          </cell>
          <cell r="M735">
            <v>12000</v>
          </cell>
        </row>
        <row r="736">
          <cell r="I736" t="str">
            <v>NL300038</v>
          </cell>
          <cell r="J736" t="str">
            <v>Đậu bắp</v>
          </cell>
          <cell r="K736" t="str">
            <v>kg</v>
          </cell>
          <cell r="L736">
            <v>2</v>
          </cell>
          <cell r="M736">
            <v>32000</v>
          </cell>
        </row>
        <row r="737">
          <cell r="I737" t="str">
            <v>NL300156</v>
          </cell>
          <cell r="J737" t="str">
            <v>Đậu cove Pháp</v>
          </cell>
          <cell r="K737" t="str">
            <v>kg</v>
          </cell>
          <cell r="L737">
            <v>0.3</v>
          </cell>
          <cell r="M737">
            <v>75000</v>
          </cell>
        </row>
        <row r="738">
          <cell r="I738" t="str">
            <v>NL300037</v>
          </cell>
          <cell r="J738" t="str">
            <v>Đậu phụ ( đậu hủ miếng trắng )</v>
          </cell>
          <cell r="K738" t="str">
            <v>miếng</v>
          </cell>
          <cell r="L738">
            <v>60</v>
          </cell>
          <cell r="M738">
            <v>4000</v>
          </cell>
        </row>
        <row r="739">
          <cell r="I739" t="str">
            <v>NL300043</v>
          </cell>
          <cell r="J739" t="str">
            <v>Đọt cóc</v>
          </cell>
          <cell r="K739" t="str">
            <v>kg</v>
          </cell>
          <cell r="L739">
            <v>1</v>
          </cell>
          <cell r="M739">
            <v>32000</v>
          </cell>
        </row>
        <row r="740">
          <cell r="I740" t="str">
            <v>NL300044</v>
          </cell>
          <cell r="J740" t="str">
            <v>Đọt mọt ( Lá trăm )</v>
          </cell>
          <cell r="K740" t="str">
            <v>kg</v>
          </cell>
          <cell r="L740">
            <v>1</v>
          </cell>
          <cell r="M740">
            <v>38000</v>
          </cell>
        </row>
        <row r="741">
          <cell r="I741" t="str">
            <v>NL300049</v>
          </cell>
          <cell r="J741" t="str">
            <v>Đu đủ xanh</v>
          </cell>
          <cell r="K741" t="str">
            <v>kg</v>
          </cell>
          <cell r="L741">
            <v>1</v>
          </cell>
          <cell r="M741">
            <v>9000</v>
          </cell>
        </row>
        <row r="742">
          <cell r="I742" t="str">
            <v>NL300048</v>
          </cell>
          <cell r="J742" t="str">
            <v>Dưa chuột</v>
          </cell>
          <cell r="K742" t="str">
            <v>kg</v>
          </cell>
          <cell r="L742">
            <v>6</v>
          </cell>
          <cell r="M742">
            <v>18000</v>
          </cell>
        </row>
        <row r="743">
          <cell r="I743" t="str">
            <v>NL300054</v>
          </cell>
          <cell r="J743" t="str">
            <v>Gừng tàu</v>
          </cell>
          <cell r="K743" t="str">
            <v>kg</v>
          </cell>
          <cell r="L743">
            <v>0.3</v>
          </cell>
          <cell r="M743">
            <v>38000</v>
          </cell>
        </row>
        <row r="744">
          <cell r="I744" t="str">
            <v>NL300055</v>
          </cell>
          <cell r="J744" t="str">
            <v>Hành bóc</v>
          </cell>
          <cell r="K744" t="str">
            <v>kg</v>
          </cell>
          <cell r="L744">
            <v>2</v>
          </cell>
          <cell r="M744">
            <v>80000</v>
          </cell>
        </row>
        <row r="745">
          <cell r="I745" t="str">
            <v>NL300058</v>
          </cell>
          <cell r="J745" t="str">
            <v>Hành lá</v>
          </cell>
          <cell r="K745" t="str">
            <v>kg</v>
          </cell>
          <cell r="L745">
            <v>1.5</v>
          </cell>
          <cell r="M745">
            <v>55000</v>
          </cell>
        </row>
        <row r="746">
          <cell r="I746" t="str">
            <v>NL300059</v>
          </cell>
          <cell r="J746" t="str">
            <v>Hành tây</v>
          </cell>
          <cell r="K746" t="str">
            <v>kg</v>
          </cell>
          <cell r="L746">
            <v>1</v>
          </cell>
          <cell r="M746">
            <v>13000</v>
          </cell>
        </row>
        <row r="747">
          <cell r="I747" t="str">
            <v>NL300060</v>
          </cell>
          <cell r="J747" t="str">
            <v>Hoa chuối đã thái</v>
          </cell>
          <cell r="K747" t="str">
            <v>kg</v>
          </cell>
          <cell r="L747">
            <v>0.5</v>
          </cell>
          <cell r="M747">
            <v>33000</v>
          </cell>
        </row>
        <row r="748">
          <cell r="I748" t="str">
            <v>NL300062</v>
          </cell>
          <cell r="J748" t="str">
            <v>Húng Bạc Hà</v>
          </cell>
          <cell r="K748" t="str">
            <v>kg</v>
          </cell>
          <cell r="L748">
            <v>0.7</v>
          </cell>
          <cell r="M748">
            <v>65000</v>
          </cell>
        </row>
        <row r="749">
          <cell r="I749" t="str">
            <v>NL300063</v>
          </cell>
          <cell r="J749" t="str">
            <v>Húng cây (Rau thơm)</v>
          </cell>
          <cell r="K749" t="str">
            <v>kg</v>
          </cell>
          <cell r="L749">
            <v>3</v>
          </cell>
          <cell r="M749">
            <v>48000</v>
          </cell>
        </row>
        <row r="750">
          <cell r="I750" t="str">
            <v>NL300068</v>
          </cell>
          <cell r="J750" t="str">
            <v>Khế</v>
          </cell>
          <cell r="K750" t="str">
            <v>kg</v>
          </cell>
          <cell r="L750">
            <v>0.2</v>
          </cell>
          <cell r="M750">
            <v>35000</v>
          </cell>
        </row>
        <row r="751">
          <cell r="I751" t="str">
            <v>NL300071</v>
          </cell>
          <cell r="J751" t="str">
            <v>Khoai tây củ</v>
          </cell>
          <cell r="K751" t="str">
            <v>kg</v>
          </cell>
          <cell r="L751">
            <v>0.5</v>
          </cell>
          <cell r="M751">
            <v>20000</v>
          </cell>
        </row>
        <row r="752">
          <cell r="I752" t="str">
            <v>NL300072</v>
          </cell>
          <cell r="J752" t="str">
            <v>Kinh giới</v>
          </cell>
          <cell r="K752" t="str">
            <v>kg</v>
          </cell>
          <cell r="L752">
            <v>3.5</v>
          </cell>
          <cell r="M752">
            <v>38000</v>
          </cell>
        </row>
        <row r="753">
          <cell r="I753" t="str">
            <v>NL300089</v>
          </cell>
          <cell r="J753" t="str">
            <v>Mướp đắng (khổ qua)</v>
          </cell>
          <cell r="K753" t="str">
            <v>kg</v>
          </cell>
          <cell r="L753">
            <v>1</v>
          </cell>
          <cell r="M753">
            <v>30000</v>
          </cell>
        </row>
        <row r="754">
          <cell r="I754" t="str">
            <v>NL300067</v>
          </cell>
          <cell r="J754" t="str">
            <v>Kèo Nèo</v>
          </cell>
          <cell r="K754" t="str">
            <v>kg</v>
          </cell>
          <cell r="L754">
            <v>0.2</v>
          </cell>
          <cell r="M754">
            <v>25000</v>
          </cell>
        </row>
        <row r="755">
          <cell r="I755" t="str">
            <v>NL300074</v>
          </cell>
          <cell r="J755" t="str">
            <v>Lá chuối</v>
          </cell>
          <cell r="K755" t="str">
            <v>kg</v>
          </cell>
          <cell r="L755">
            <v>9</v>
          </cell>
          <cell r="M755">
            <v>18000</v>
          </cell>
        </row>
        <row r="756">
          <cell r="I756" t="str">
            <v>NL300076</v>
          </cell>
          <cell r="J756" t="str">
            <v>Lá hẹ</v>
          </cell>
          <cell r="K756" t="str">
            <v>kg</v>
          </cell>
          <cell r="L756">
            <v>1.5</v>
          </cell>
          <cell r="M756">
            <v>38000</v>
          </cell>
        </row>
        <row r="757">
          <cell r="I757" t="str">
            <v>NL300066</v>
          </cell>
          <cell r="J757" t="str">
            <v>Lá hương thảo tươi</v>
          </cell>
          <cell r="K757" t="str">
            <v>kg</v>
          </cell>
          <cell r="L757">
            <v>0.1</v>
          </cell>
          <cell r="M757">
            <v>220000</v>
          </cell>
        </row>
        <row r="758">
          <cell r="I758" t="str">
            <v>NL300113</v>
          </cell>
          <cell r="J758" t="str">
            <v>Ớt hiểm đỏ</v>
          </cell>
          <cell r="K758" t="str">
            <v>kg</v>
          </cell>
          <cell r="L758">
            <v>1</v>
          </cell>
          <cell r="M758">
            <v>145000</v>
          </cell>
        </row>
        <row r="759">
          <cell r="I759" t="str">
            <v>NL300119</v>
          </cell>
          <cell r="J759" t="str">
            <v>Quất ( Tắc trái )</v>
          </cell>
          <cell r="K759" t="str">
            <v>kg</v>
          </cell>
          <cell r="L759">
            <v>2</v>
          </cell>
          <cell r="M759">
            <v>21000</v>
          </cell>
        </row>
        <row r="760">
          <cell r="I760" t="str">
            <v>NL600004</v>
          </cell>
          <cell r="J760" t="str">
            <v>Dưa hấu</v>
          </cell>
          <cell r="K760" t="str">
            <v>kg</v>
          </cell>
          <cell r="L760">
            <v>6.5</v>
          </cell>
          <cell r="M760">
            <v>18000</v>
          </cell>
        </row>
        <row r="761">
          <cell r="I761" t="str">
            <v>NL300126</v>
          </cell>
          <cell r="J761" t="str">
            <v>Rau mùi tây</v>
          </cell>
          <cell r="K761" t="str">
            <v>kg</v>
          </cell>
          <cell r="L761">
            <v>0.2</v>
          </cell>
          <cell r="M761">
            <v>70000</v>
          </cell>
        </row>
        <row r="762">
          <cell r="I762" t="str">
            <v>NL300121</v>
          </cell>
          <cell r="J762" t="str">
            <v>Rau răm</v>
          </cell>
          <cell r="K762" t="str">
            <v>kg</v>
          </cell>
          <cell r="L762">
            <v>0.1</v>
          </cell>
          <cell r="M762">
            <v>22000</v>
          </cell>
        </row>
        <row r="763">
          <cell r="I763" t="str">
            <v>NL300120</v>
          </cell>
          <cell r="J763" t="str">
            <v>Quế vị</v>
          </cell>
          <cell r="K763" t="str">
            <v>kg</v>
          </cell>
          <cell r="L763">
            <v>2</v>
          </cell>
          <cell r="M763">
            <v>36000</v>
          </cell>
        </row>
        <row r="764">
          <cell r="I764" t="str">
            <v>NL300113</v>
          </cell>
          <cell r="J764" t="str">
            <v>Ớt hiểm đỏ</v>
          </cell>
          <cell r="K764" t="str">
            <v>kg</v>
          </cell>
          <cell r="L764">
            <v>2</v>
          </cell>
          <cell r="M764">
            <v>145000</v>
          </cell>
        </row>
        <row r="765">
          <cell r="I765" t="str">
            <v>NL300112</v>
          </cell>
          <cell r="J765" t="str">
            <v>Ớt đỏ Đà Lạt</v>
          </cell>
          <cell r="K765" t="str">
            <v>kg</v>
          </cell>
          <cell r="L765">
            <v>0.2</v>
          </cell>
          <cell r="M765">
            <v>63000</v>
          </cell>
        </row>
        <row r="766">
          <cell r="I766" t="str">
            <v>NL300107</v>
          </cell>
          <cell r="J766" t="str">
            <v>Ngô ngọt ( Bắp trái)</v>
          </cell>
          <cell r="K766" t="str">
            <v>Cái</v>
          </cell>
          <cell r="L766">
            <v>2</v>
          </cell>
          <cell r="M766">
            <v>8500</v>
          </cell>
        </row>
        <row r="767">
          <cell r="I767" t="str">
            <v>NL300096</v>
          </cell>
          <cell r="J767" t="str">
            <v>Nấm kim châm tươi</v>
          </cell>
          <cell r="K767" t="str">
            <v>kg</v>
          </cell>
          <cell r="L767">
            <v>3</v>
          </cell>
          <cell r="M767">
            <v>45000</v>
          </cell>
        </row>
        <row r="768">
          <cell r="I768" t="str">
            <v>NL300088</v>
          </cell>
          <cell r="J768" t="str">
            <v>Mướp hương</v>
          </cell>
          <cell r="K768" t="str">
            <v>kg</v>
          </cell>
          <cell r="L768">
            <v>2</v>
          </cell>
          <cell r="M768">
            <v>27000</v>
          </cell>
        </row>
        <row r="769">
          <cell r="I769" t="str">
            <v>NL300086</v>
          </cell>
          <cell r="J769" t="str">
            <v>Mùi tàu ( Ngò gai )</v>
          </cell>
          <cell r="K769" t="str">
            <v>kg</v>
          </cell>
          <cell r="L769">
            <v>0.3</v>
          </cell>
          <cell r="M769">
            <v>33000</v>
          </cell>
        </row>
        <row r="770">
          <cell r="I770" t="str">
            <v>NL300085</v>
          </cell>
          <cell r="J770" t="str">
            <v>Mùi ta ( Ngò rí )</v>
          </cell>
          <cell r="K770" t="str">
            <v>kg</v>
          </cell>
          <cell r="L770">
            <v>0.1</v>
          </cell>
          <cell r="M770">
            <v>45000</v>
          </cell>
        </row>
        <row r="771">
          <cell r="I771" t="str">
            <v>NL300080</v>
          </cell>
          <cell r="J771" t="str">
            <v>Lá vừng Hàn Quốc - Lá kê nhíp</v>
          </cell>
          <cell r="K771" t="str">
            <v>kg</v>
          </cell>
          <cell r="L771">
            <v>0.3</v>
          </cell>
          <cell r="M771">
            <v>95000</v>
          </cell>
        </row>
        <row r="772">
          <cell r="I772" t="str">
            <v>NL300077</v>
          </cell>
          <cell r="J772" t="str">
            <v>Lá lốt (có cuống)</v>
          </cell>
          <cell r="K772" t="str">
            <v>kg</v>
          </cell>
          <cell r="L772">
            <v>0.8</v>
          </cell>
          <cell r="M772">
            <v>30000</v>
          </cell>
        </row>
        <row r="773">
          <cell r="I773" t="str">
            <v>NL300076</v>
          </cell>
          <cell r="J773" t="str">
            <v>Lá hẹ</v>
          </cell>
          <cell r="K773" t="str">
            <v>kg</v>
          </cell>
          <cell r="L773">
            <v>1.2</v>
          </cell>
          <cell r="M773">
            <v>38000</v>
          </cell>
        </row>
        <row r="774">
          <cell r="I774" t="str">
            <v>NL300074</v>
          </cell>
          <cell r="J774" t="str">
            <v>Lá chuối</v>
          </cell>
          <cell r="K774" t="str">
            <v>kg</v>
          </cell>
          <cell r="L774">
            <v>4</v>
          </cell>
          <cell r="M774">
            <v>18000</v>
          </cell>
        </row>
        <row r="775">
          <cell r="I775" t="str">
            <v>NL300072</v>
          </cell>
          <cell r="J775" t="str">
            <v>Kinh giới</v>
          </cell>
          <cell r="K775" t="str">
            <v>kg</v>
          </cell>
          <cell r="L775">
            <v>2.2000000000000002</v>
          </cell>
          <cell r="M775">
            <v>38000</v>
          </cell>
        </row>
        <row r="776">
          <cell r="I776" t="str">
            <v>NL300066</v>
          </cell>
          <cell r="J776" t="str">
            <v>Lá hương thảo tươi</v>
          </cell>
          <cell r="K776" t="str">
            <v>kg</v>
          </cell>
          <cell r="L776">
            <v>0.1</v>
          </cell>
          <cell r="M776">
            <v>220000</v>
          </cell>
        </row>
        <row r="777">
          <cell r="I777" t="str">
            <v>NL300058</v>
          </cell>
          <cell r="J777" t="str">
            <v>Hành lá</v>
          </cell>
          <cell r="K777" t="str">
            <v>kg</v>
          </cell>
          <cell r="L777">
            <v>0.7</v>
          </cell>
          <cell r="M777">
            <v>55000</v>
          </cell>
        </row>
        <row r="778">
          <cell r="I778" t="str">
            <v>NL300034</v>
          </cell>
          <cell r="J778" t="str">
            <v>Củ cải đỏ</v>
          </cell>
          <cell r="K778" t="str">
            <v>kg</v>
          </cell>
          <cell r="L778">
            <v>0.2</v>
          </cell>
          <cell r="M778">
            <v>40000</v>
          </cell>
        </row>
        <row r="779">
          <cell r="I779" t="str">
            <v>NL300027</v>
          </cell>
          <cell r="J779" t="str">
            <v>Cà rốt</v>
          </cell>
          <cell r="K779" t="str">
            <v>kg</v>
          </cell>
          <cell r="L779">
            <v>10</v>
          </cell>
          <cell r="M779">
            <v>18000</v>
          </cell>
        </row>
        <row r="780">
          <cell r="I780" t="str">
            <v>NL300013</v>
          </cell>
          <cell r="J780" t="str">
            <v>Cà chua</v>
          </cell>
          <cell r="K780" t="str">
            <v>kg</v>
          </cell>
          <cell r="L780">
            <v>5</v>
          </cell>
          <cell r="M780">
            <v>50000</v>
          </cell>
        </row>
        <row r="781">
          <cell r="I781" t="str">
            <v>NL300003</v>
          </cell>
          <cell r="J781" t="str">
            <v>Bắp cải tím</v>
          </cell>
          <cell r="K781" t="str">
            <v>kg</v>
          </cell>
          <cell r="L781">
            <v>2.5</v>
          </cell>
          <cell r="M781">
            <v>26000</v>
          </cell>
        </row>
        <row r="782">
          <cell r="I782" t="str">
            <v>NL300033</v>
          </cell>
          <cell r="J782" t="str">
            <v>Củ cải trắng</v>
          </cell>
          <cell r="K782" t="str">
            <v>kg</v>
          </cell>
          <cell r="L782">
            <v>2.4</v>
          </cell>
          <cell r="M782">
            <v>13000</v>
          </cell>
        </row>
        <row r="783">
          <cell r="I783" t="str">
            <v>NL300014</v>
          </cell>
          <cell r="J783" t="str">
            <v>Cà chua bi</v>
          </cell>
          <cell r="K783" t="str">
            <v>kg</v>
          </cell>
          <cell r="L783">
            <v>1.6</v>
          </cell>
          <cell r="M783">
            <v>55000</v>
          </cell>
        </row>
        <row r="784">
          <cell r="I784" t="str">
            <v>NL300037</v>
          </cell>
          <cell r="J784" t="str">
            <v>Đậu phụ ( đậu hủ miếng trắng )</v>
          </cell>
          <cell r="K784" t="str">
            <v>miếng</v>
          </cell>
          <cell r="L784">
            <v>100</v>
          </cell>
          <cell r="M784">
            <v>4000</v>
          </cell>
        </row>
        <row r="785">
          <cell r="I785" t="str">
            <v>NL300059</v>
          </cell>
          <cell r="J785" t="str">
            <v>Hành tây</v>
          </cell>
          <cell r="K785" t="str">
            <v>kg</v>
          </cell>
          <cell r="L785">
            <v>0.8</v>
          </cell>
          <cell r="M785">
            <v>13000</v>
          </cell>
        </row>
        <row r="786">
          <cell r="I786" t="str">
            <v>NL300063</v>
          </cell>
          <cell r="J786" t="str">
            <v>Húng cây (Rau thơm)</v>
          </cell>
          <cell r="K786" t="str">
            <v>kg</v>
          </cell>
          <cell r="L786">
            <v>1</v>
          </cell>
          <cell r="M786">
            <v>48000</v>
          </cell>
        </row>
        <row r="787">
          <cell r="I787" t="str">
            <v>NL300038</v>
          </cell>
          <cell r="J787" t="str">
            <v>Đậu bắp</v>
          </cell>
          <cell r="K787" t="str">
            <v>kg</v>
          </cell>
          <cell r="L787">
            <v>2.4</v>
          </cell>
          <cell r="M787">
            <v>32000</v>
          </cell>
        </row>
        <row r="788">
          <cell r="I788" t="str">
            <v>NL300004</v>
          </cell>
          <cell r="J788" t="str">
            <v>Bắp cải trắng</v>
          </cell>
          <cell r="K788" t="str">
            <v>kg</v>
          </cell>
          <cell r="L788">
            <v>2.2000000000000002</v>
          </cell>
          <cell r="M788">
            <v>19000</v>
          </cell>
        </row>
        <row r="789">
          <cell r="I789" t="str">
            <v>NL300127</v>
          </cell>
          <cell r="J789" t="str">
            <v>Rau muống</v>
          </cell>
          <cell r="K789" t="str">
            <v>kg</v>
          </cell>
          <cell r="L789">
            <v>4</v>
          </cell>
          <cell r="M789">
            <v>15000</v>
          </cell>
        </row>
        <row r="790">
          <cell r="I790" t="str">
            <v>NL300067</v>
          </cell>
          <cell r="J790" t="str">
            <v>Kèo Nèo</v>
          </cell>
          <cell r="K790" t="str">
            <v>kg</v>
          </cell>
          <cell r="L790">
            <v>0.5</v>
          </cell>
          <cell r="M790">
            <v>25000</v>
          </cell>
        </row>
        <row r="791">
          <cell r="I791" t="str">
            <v>NL300071</v>
          </cell>
          <cell r="J791" t="str">
            <v>Khoai tây củ</v>
          </cell>
          <cell r="K791" t="str">
            <v>kg</v>
          </cell>
          <cell r="L791">
            <v>0.8</v>
          </cell>
          <cell r="M791">
            <v>20000</v>
          </cell>
        </row>
        <row r="792">
          <cell r="I792" t="str">
            <v>NL300203</v>
          </cell>
          <cell r="J792" t="str">
            <v>Cải bó xôi</v>
          </cell>
          <cell r="K792" t="str">
            <v>kg</v>
          </cell>
          <cell r="L792">
            <v>3.2</v>
          </cell>
          <cell r="M792">
            <v>45000</v>
          </cell>
        </row>
        <row r="793">
          <cell r="I793" t="str">
            <v>NL300137</v>
          </cell>
          <cell r="J793" t="str">
            <v>Súp lơ xanh</v>
          </cell>
          <cell r="K793" t="str">
            <v>kg</v>
          </cell>
          <cell r="L793">
            <v>2.9</v>
          </cell>
          <cell r="M793">
            <v>52000</v>
          </cell>
        </row>
        <row r="794">
          <cell r="I794" t="str">
            <v>NL300049</v>
          </cell>
          <cell r="J794" t="str">
            <v>Đu đủ xanh</v>
          </cell>
          <cell r="K794" t="str">
            <v>kg</v>
          </cell>
          <cell r="L794">
            <v>1.9</v>
          </cell>
          <cell r="M794">
            <v>9000</v>
          </cell>
        </row>
        <row r="795">
          <cell r="I795" t="str">
            <v>NL300048</v>
          </cell>
          <cell r="J795" t="str">
            <v>Dưa chuột</v>
          </cell>
          <cell r="K795" t="str">
            <v>kg</v>
          </cell>
          <cell r="L795">
            <v>4</v>
          </cell>
          <cell r="M795">
            <v>18000</v>
          </cell>
        </row>
        <row r="796">
          <cell r="I796" t="str">
            <v>NL300044</v>
          </cell>
          <cell r="J796" t="str">
            <v>Đọt mọt ( Lá trăm )</v>
          </cell>
          <cell r="K796" t="str">
            <v>kg</v>
          </cell>
          <cell r="L796">
            <v>1.6</v>
          </cell>
          <cell r="M796">
            <v>38000</v>
          </cell>
        </row>
        <row r="797">
          <cell r="I797" t="str">
            <v>NL300043</v>
          </cell>
          <cell r="J797" t="str">
            <v>Đọt cóc</v>
          </cell>
          <cell r="K797" t="str">
            <v>kg</v>
          </cell>
          <cell r="L797">
            <v>1.6</v>
          </cell>
          <cell r="M797">
            <v>32000</v>
          </cell>
        </row>
        <row r="798">
          <cell r="I798" t="str">
            <v>NL300060</v>
          </cell>
          <cell r="J798" t="str">
            <v>Hoa chuối đã thái</v>
          </cell>
          <cell r="K798" t="str">
            <v>kg</v>
          </cell>
          <cell r="L798">
            <v>0.6</v>
          </cell>
          <cell r="M798">
            <v>33000</v>
          </cell>
        </row>
        <row r="799">
          <cell r="I799" t="str">
            <v>NL300011</v>
          </cell>
          <cell r="J799" t="str">
            <v>Bông súng</v>
          </cell>
          <cell r="K799" t="str">
            <v>kg</v>
          </cell>
          <cell r="L799">
            <v>1</v>
          </cell>
          <cell r="M799">
            <v>17000</v>
          </cell>
        </row>
        <row r="800">
          <cell r="I800" t="str">
            <v>NL300119</v>
          </cell>
          <cell r="J800" t="str">
            <v>Quất ( Tắc trái )</v>
          </cell>
          <cell r="K800" t="str">
            <v>kg</v>
          </cell>
          <cell r="L800">
            <v>1.2</v>
          </cell>
          <cell r="M800">
            <v>21000</v>
          </cell>
        </row>
        <row r="801">
          <cell r="I801" t="str">
            <v>NL300138</v>
          </cell>
          <cell r="J801" t="str">
            <v>Su su quả</v>
          </cell>
          <cell r="K801" t="str">
            <v>kg</v>
          </cell>
          <cell r="L801">
            <v>1.2</v>
          </cell>
          <cell r="M801">
            <v>20000</v>
          </cell>
        </row>
        <row r="802">
          <cell r="I802" t="str">
            <v>NL300122</v>
          </cell>
          <cell r="J802" t="str">
            <v>Rau càng cua</v>
          </cell>
          <cell r="K802" t="str">
            <v>kg</v>
          </cell>
          <cell r="L802">
            <v>0.3</v>
          </cell>
          <cell r="M802">
            <v>35000</v>
          </cell>
        </row>
        <row r="803">
          <cell r="I803" t="str">
            <v>NL300173</v>
          </cell>
          <cell r="J803" t="str">
            <v>Lá giang</v>
          </cell>
          <cell r="K803" t="str">
            <v>kg</v>
          </cell>
          <cell r="L803">
            <v>0.4</v>
          </cell>
          <cell r="M803">
            <v>80000</v>
          </cell>
        </row>
        <row r="804">
          <cell r="I804" t="str">
            <v>NL300162</v>
          </cell>
          <cell r="J804" t="str">
            <v>Lá sao nhái</v>
          </cell>
          <cell r="K804" t="str">
            <v>kg</v>
          </cell>
          <cell r="L804">
            <v>1.8</v>
          </cell>
          <cell r="M804">
            <v>36000</v>
          </cell>
        </row>
        <row r="805">
          <cell r="I805" t="str">
            <v>NL300055</v>
          </cell>
          <cell r="J805" t="str">
            <v>Hành bóc</v>
          </cell>
          <cell r="K805" t="str">
            <v>kg</v>
          </cell>
          <cell r="L805">
            <v>1.3</v>
          </cell>
          <cell r="M805">
            <v>80000</v>
          </cell>
        </row>
        <row r="806">
          <cell r="I806" t="str">
            <v>NL600004</v>
          </cell>
          <cell r="J806" t="str">
            <v>Dưa hấu</v>
          </cell>
          <cell r="K806" t="str">
            <v>kg</v>
          </cell>
          <cell r="L806">
            <v>6</v>
          </cell>
          <cell r="M806">
            <v>18000</v>
          </cell>
        </row>
        <row r="807">
          <cell r="I807" t="str">
            <v>NL300174</v>
          </cell>
          <cell r="J807" t="str">
            <v>Bầu</v>
          </cell>
          <cell r="K807" t="str">
            <v>kg</v>
          </cell>
          <cell r="L807">
            <v>4</v>
          </cell>
          <cell r="M807">
            <v>24000</v>
          </cell>
        </row>
        <row r="808">
          <cell r="I808" t="str">
            <v>NL300156</v>
          </cell>
          <cell r="J808" t="str">
            <v>Đậu cove Pháp</v>
          </cell>
          <cell r="K808" t="str">
            <v>kg</v>
          </cell>
          <cell r="L808">
            <v>0.1</v>
          </cell>
          <cell r="M808">
            <v>75000</v>
          </cell>
        </row>
        <row r="809">
          <cell r="I809" t="str">
            <v>NL300153</v>
          </cell>
          <cell r="J809" t="str">
            <v>Ớt xanh Đà Lạt</v>
          </cell>
          <cell r="K809" t="str">
            <v>kg</v>
          </cell>
          <cell r="L809">
            <v>0.2</v>
          </cell>
          <cell r="M809">
            <v>46000</v>
          </cell>
        </row>
        <row r="810">
          <cell r="I810" t="str">
            <v>NL300152</v>
          </cell>
          <cell r="J810" t="str">
            <v>Ớt vàng Đà Lạt</v>
          </cell>
          <cell r="K810" t="str">
            <v>kg</v>
          </cell>
          <cell r="L810">
            <v>0.2</v>
          </cell>
          <cell r="M810">
            <v>65000</v>
          </cell>
        </row>
        <row r="811">
          <cell r="I811" t="str">
            <v>NL300145</v>
          </cell>
          <cell r="J811" t="str">
            <v>Xà lách</v>
          </cell>
          <cell r="K811" t="str">
            <v>kg</v>
          </cell>
          <cell r="L811">
            <v>17</v>
          </cell>
          <cell r="M811">
            <v>38000</v>
          </cell>
        </row>
        <row r="812">
          <cell r="I812" t="str">
            <v>NL300142</v>
          </cell>
          <cell r="J812" t="str">
            <v>Tỏi bóc</v>
          </cell>
          <cell r="K812" t="str">
            <v>kg</v>
          </cell>
          <cell r="L812">
            <v>2</v>
          </cell>
          <cell r="M812">
            <v>50000</v>
          </cell>
        </row>
        <row r="813">
          <cell r="I813" t="str">
            <v>NL300140</v>
          </cell>
          <cell r="J813" t="str">
            <v>Tía tô</v>
          </cell>
          <cell r="K813" t="str">
            <v>kg</v>
          </cell>
          <cell r="L813">
            <v>0.6</v>
          </cell>
          <cell r="M813">
            <v>36000</v>
          </cell>
        </row>
        <row r="814">
          <cell r="I814" t="str">
            <v>NL300132</v>
          </cell>
          <cell r="J814" t="str">
            <v>Sả cây</v>
          </cell>
          <cell r="K814" t="str">
            <v>kg</v>
          </cell>
          <cell r="L814">
            <v>0.65</v>
          </cell>
          <cell r="M814">
            <v>12000</v>
          </cell>
        </row>
        <row r="815">
          <cell r="I815" t="str">
            <v>NL300128</v>
          </cell>
          <cell r="J815" t="str">
            <v>Rau ngổ</v>
          </cell>
          <cell r="K815" t="str">
            <v>kg</v>
          </cell>
          <cell r="L815">
            <v>0.2</v>
          </cell>
          <cell r="M815">
            <v>20000</v>
          </cell>
        </row>
        <row r="816">
          <cell r="I816" t="str">
            <v>NL300003</v>
          </cell>
          <cell r="J816" t="str">
            <v>Bắp cải tím</v>
          </cell>
          <cell r="K816" t="str">
            <v>kg</v>
          </cell>
          <cell r="L816">
            <v>0.8</v>
          </cell>
          <cell r="M816">
            <v>26000</v>
          </cell>
        </row>
        <row r="817">
          <cell r="I817" t="str">
            <v>NL300004</v>
          </cell>
          <cell r="J817" t="str">
            <v>Bắp cải trắng</v>
          </cell>
          <cell r="K817" t="str">
            <v>kg</v>
          </cell>
          <cell r="L817">
            <v>2.1</v>
          </cell>
          <cell r="M817">
            <v>19000</v>
          </cell>
        </row>
        <row r="818">
          <cell r="I818" t="str">
            <v>NL300013</v>
          </cell>
          <cell r="J818" t="str">
            <v>Cà chua</v>
          </cell>
          <cell r="K818" t="str">
            <v>kg</v>
          </cell>
          <cell r="L818">
            <v>1</v>
          </cell>
          <cell r="M818">
            <v>50000</v>
          </cell>
        </row>
        <row r="819">
          <cell r="I819" t="str">
            <v>NL300027</v>
          </cell>
          <cell r="J819" t="str">
            <v>Cà rốt</v>
          </cell>
          <cell r="K819" t="str">
            <v>kg</v>
          </cell>
          <cell r="L819">
            <v>4</v>
          </cell>
          <cell r="M819">
            <v>18000</v>
          </cell>
        </row>
        <row r="820">
          <cell r="I820" t="str">
            <v>NL300033</v>
          </cell>
          <cell r="J820" t="str">
            <v>Củ cải trắng</v>
          </cell>
          <cell r="K820" t="str">
            <v>kg</v>
          </cell>
          <cell r="L820">
            <v>1.7</v>
          </cell>
          <cell r="M820">
            <v>13000</v>
          </cell>
        </row>
        <row r="821">
          <cell r="I821" t="str">
            <v>NL300037</v>
          </cell>
          <cell r="J821" t="str">
            <v>Đậu phụ ( đậu hủ miếng trắng )</v>
          </cell>
          <cell r="K821" t="str">
            <v>miếng</v>
          </cell>
          <cell r="L821">
            <v>20</v>
          </cell>
          <cell r="M821">
            <v>4000</v>
          </cell>
        </row>
        <row r="822">
          <cell r="I822" t="str">
            <v>NL300038</v>
          </cell>
          <cell r="J822" t="str">
            <v>Đậu bắp</v>
          </cell>
          <cell r="K822" t="str">
            <v>kg</v>
          </cell>
          <cell r="L822">
            <v>0.4</v>
          </cell>
          <cell r="M822">
            <v>32000</v>
          </cell>
        </row>
        <row r="823">
          <cell r="I823" t="str">
            <v>NL300043</v>
          </cell>
          <cell r="J823" t="str">
            <v>Đọt cóc</v>
          </cell>
          <cell r="K823" t="str">
            <v>kg</v>
          </cell>
          <cell r="L823">
            <v>1</v>
          </cell>
          <cell r="M823">
            <v>32000</v>
          </cell>
        </row>
        <row r="824">
          <cell r="I824" t="str">
            <v>NL300044</v>
          </cell>
          <cell r="J824" t="str">
            <v>Đọt mọt ( Lá trăm )</v>
          </cell>
          <cell r="K824" t="str">
            <v>kg</v>
          </cell>
          <cell r="L824">
            <v>0.7</v>
          </cell>
          <cell r="M824">
            <v>38000</v>
          </cell>
        </row>
        <row r="825">
          <cell r="I825" t="str">
            <v>NL300048</v>
          </cell>
          <cell r="J825" t="str">
            <v>Dưa chuột</v>
          </cell>
          <cell r="K825" t="str">
            <v>kg</v>
          </cell>
          <cell r="L825">
            <v>3.9</v>
          </cell>
          <cell r="M825">
            <v>18000</v>
          </cell>
        </row>
        <row r="826">
          <cell r="I826" t="str">
            <v>NL300049</v>
          </cell>
          <cell r="J826" t="str">
            <v>Đu đủ xanh</v>
          </cell>
          <cell r="K826" t="str">
            <v>kg</v>
          </cell>
          <cell r="L826">
            <v>0.8</v>
          </cell>
          <cell r="M826">
            <v>9000</v>
          </cell>
        </row>
        <row r="827">
          <cell r="I827" t="str">
            <v>NL300054</v>
          </cell>
          <cell r="J827" t="str">
            <v>Gừng tàu</v>
          </cell>
          <cell r="K827" t="str">
            <v>kg</v>
          </cell>
          <cell r="L827">
            <v>0.2</v>
          </cell>
          <cell r="M827">
            <v>38000</v>
          </cell>
        </row>
        <row r="828">
          <cell r="I828" t="str">
            <v>NL300055</v>
          </cell>
          <cell r="J828" t="str">
            <v>Hành bóc</v>
          </cell>
          <cell r="K828" t="str">
            <v>kg</v>
          </cell>
          <cell r="L828">
            <v>0.7</v>
          </cell>
          <cell r="M828">
            <v>80000</v>
          </cell>
        </row>
        <row r="829">
          <cell r="I829" t="str">
            <v>NL300058</v>
          </cell>
          <cell r="J829" t="str">
            <v>Hành lá</v>
          </cell>
          <cell r="K829" t="str">
            <v>kg</v>
          </cell>
          <cell r="L829">
            <v>0.2</v>
          </cell>
          <cell r="M829">
            <v>55000</v>
          </cell>
        </row>
        <row r="830">
          <cell r="I830" t="str">
            <v>NL300059</v>
          </cell>
          <cell r="J830" t="str">
            <v>Hành tây</v>
          </cell>
          <cell r="K830" t="str">
            <v>kg</v>
          </cell>
          <cell r="L830">
            <v>0.4</v>
          </cell>
          <cell r="M830">
            <v>13000</v>
          </cell>
        </row>
        <row r="831">
          <cell r="I831" t="str">
            <v>NL300062</v>
          </cell>
          <cell r="J831" t="str">
            <v>Húng Bạc Hà</v>
          </cell>
          <cell r="K831" t="str">
            <v>kg</v>
          </cell>
          <cell r="L831">
            <v>0.1</v>
          </cell>
          <cell r="M831">
            <v>65000</v>
          </cell>
        </row>
        <row r="832">
          <cell r="I832" t="str">
            <v>NL300063</v>
          </cell>
          <cell r="J832" t="str">
            <v>Húng cây (Rau thơm)</v>
          </cell>
          <cell r="K832" t="str">
            <v>kg</v>
          </cell>
          <cell r="L832">
            <v>0.7</v>
          </cell>
          <cell r="M832">
            <v>48000</v>
          </cell>
        </row>
        <row r="833">
          <cell r="I833" t="str">
            <v>NL300072</v>
          </cell>
          <cell r="J833" t="str">
            <v>Kinh giới</v>
          </cell>
          <cell r="K833" t="str">
            <v>kg</v>
          </cell>
          <cell r="L833">
            <v>1.2</v>
          </cell>
          <cell r="M833">
            <v>38000</v>
          </cell>
        </row>
        <row r="834">
          <cell r="I834" t="str">
            <v>NL300074</v>
          </cell>
          <cell r="J834" t="str">
            <v>Lá chuối</v>
          </cell>
          <cell r="K834" t="str">
            <v>kg</v>
          </cell>
          <cell r="L834">
            <v>2.2999999999999998</v>
          </cell>
          <cell r="M834">
            <v>18000</v>
          </cell>
        </row>
        <row r="835">
          <cell r="I835" t="str">
            <v>NL300076</v>
          </cell>
          <cell r="J835" t="str">
            <v>Lá hẹ</v>
          </cell>
          <cell r="K835" t="str">
            <v>kg</v>
          </cell>
          <cell r="L835">
            <v>0.4</v>
          </cell>
          <cell r="M835">
            <v>38000</v>
          </cell>
        </row>
        <row r="836">
          <cell r="I836" t="str">
            <v>NL300077</v>
          </cell>
          <cell r="J836" t="str">
            <v>Lá lốt (có cuống)</v>
          </cell>
          <cell r="K836" t="str">
            <v>kg</v>
          </cell>
          <cell r="L836">
            <v>0.3</v>
          </cell>
          <cell r="M836">
            <v>30000</v>
          </cell>
        </row>
        <row r="837">
          <cell r="I837" t="str">
            <v>NL300080</v>
          </cell>
          <cell r="J837" t="str">
            <v>Lá vừng Hàn Quốc - Lá kê nhíp</v>
          </cell>
          <cell r="K837" t="str">
            <v>kg</v>
          </cell>
          <cell r="L837">
            <v>0.1</v>
          </cell>
          <cell r="M837">
            <v>95000</v>
          </cell>
        </row>
        <row r="838">
          <cell r="I838" t="str">
            <v>NL300086</v>
          </cell>
          <cell r="J838" t="str">
            <v>Mùi tàu ( Ngò gai )</v>
          </cell>
          <cell r="K838" t="str">
            <v>kg</v>
          </cell>
          <cell r="L838">
            <v>0.3</v>
          </cell>
          <cell r="M838">
            <v>33000</v>
          </cell>
        </row>
        <row r="839">
          <cell r="I839" t="str">
            <v>NL300088</v>
          </cell>
          <cell r="J839" t="str">
            <v>Mướp hương</v>
          </cell>
          <cell r="K839" t="str">
            <v>kg</v>
          </cell>
          <cell r="L839">
            <v>3</v>
          </cell>
          <cell r="M839">
            <v>27000</v>
          </cell>
        </row>
        <row r="840">
          <cell r="I840" t="str">
            <v>NL300089</v>
          </cell>
          <cell r="J840" t="str">
            <v>Mướp đắng (khổ qua)</v>
          </cell>
          <cell r="K840" t="str">
            <v>kg</v>
          </cell>
          <cell r="L840">
            <v>1.2</v>
          </cell>
          <cell r="M840">
            <v>30000</v>
          </cell>
        </row>
        <row r="841">
          <cell r="I841" t="str">
            <v>NL300090</v>
          </cell>
          <cell r="J841" t="str">
            <v>Nấm đông cô tươi</v>
          </cell>
          <cell r="K841" t="str">
            <v>kg</v>
          </cell>
          <cell r="L841">
            <v>0.8</v>
          </cell>
          <cell r="M841">
            <v>145000</v>
          </cell>
        </row>
        <row r="842">
          <cell r="I842" t="str">
            <v>NL300096</v>
          </cell>
          <cell r="J842" t="str">
            <v>Nấm kim châm tươi</v>
          </cell>
          <cell r="K842" t="str">
            <v>kg</v>
          </cell>
          <cell r="L842">
            <v>1.2</v>
          </cell>
          <cell r="M842">
            <v>45000</v>
          </cell>
        </row>
        <row r="843">
          <cell r="I843" t="str">
            <v>NL300107</v>
          </cell>
          <cell r="J843" t="str">
            <v>Ngô ngọt ( Bắp trái)</v>
          </cell>
          <cell r="K843" t="str">
            <v>Cái</v>
          </cell>
          <cell r="L843">
            <v>1</v>
          </cell>
          <cell r="M843">
            <v>8500</v>
          </cell>
        </row>
        <row r="844">
          <cell r="I844" t="str">
            <v>NL300116</v>
          </cell>
          <cell r="J844" t="str">
            <v>Ớt sừng</v>
          </cell>
          <cell r="K844" t="str">
            <v>kg</v>
          </cell>
          <cell r="L844">
            <v>0.1</v>
          </cell>
          <cell r="M844">
            <v>148000</v>
          </cell>
        </row>
        <row r="845">
          <cell r="I845" t="str">
            <v>NL300120</v>
          </cell>
          <cell r="J845" t="str">
            <v>Quế vị</v>
          </cell>
          <cell r="K845" t="str">
            <v>kg</v>
          </cell>
          <cell r="L845">
            <v>1.5</v>
          </cell>
          <cell r="M845">
            <v>36000</v>
          </cell>
        </row>
        <row r="846">
          <cell r="I846" t="str">
            <v>NL300122</v>
          </cell>
          <cell r="J846" t="str">
            <v>Rau càng cua</v>
          </cell>
          <cell r="K846" t="str">
            <v>kg</v>
          </cell>
          <cell r="L846">
            <v>0.3</v>
          </cell>
          <cell r="M846">
            <v>35000</v>
          </cell>
        </row>
        <row r="847">
          <cell r="I847" t="str">
            <v>NL300127</v>
          </cell>
          <cell r="J847" t="str">
            <v>Rau muống</v>
          </cell>
          <cell r="K847" t="str">
            <v>kg</v>
          </cell>
          <cell r="L847">
            <v>2</v>
          </cell>
          <cell r="M847">
            <v>15000</v>
          </cell>
        </row>
        <row r="848">
          <cell r="I848" t="str">
            <v>NL300128</v>
          </cell>
          <cell r="J848" t="str">
            <v>Rau ngổ</v>
          </cell>
          <cell r="K848" t="str">
            <v>kg</v>
          </cell>
          <cell r="L848">
            <v>0.1</v>
          </cell>
          <cell r="M848">
            <v>20000</v>
          </cell>
        </row>
        <row r="849">
          <cell r="I849" t="str">
            <v>NL300132</v>
          </cell>
          <cell r="J849" t="str">
            <v>Sả cây</v>
          </cell>
          <cell r="K849" t="str">
            <v>kg</v>
          </cell>
          <cell r="L849">
            <v>0.3</v>
          </cell>
          <cell r="M849">
            <v>12000</v>
          </cell>
        </row>
        <row r="850">
          <cell r="I850" t="str">
            <v>NL300137</v>
          </cell>
          <cell r="J850" t="str">
            <v>Súp lơ xanh</v>
          </cell>
          <cell r="K850" t="str">
            <v>kg</v>
          </cell>
          <cell r="L850">
            <v>0.7</v>
          </cell>
          <cell r="M850">
            <v>52000</v>
          </cell>
        </row>
        <row r="851">
          <cell r="I851" t="str">
            <v>NL300138</v>
          </cell>
          <cell r="J851" t="str">
            <v>Su su quả</v>
          </cell>
          <cell r="K851" t="str">
            <v>kg</v>
          </cell>
          <cell r="L851">
            <v>1.2</v>
          </cell>
          <cell r="M851">
            <v>20000</v>
          </cell>
        </row>
        <row r="852">
          <cell r="I852" t="str">
            <v>NL300140</v>
          </cell>
          <cell r="J852" t="str">
            <v>Tía tô</v>
          </cell>
          <cell r="K852" t="str">
            <v>kg</v>
          </cell>
          <cell r="L852">
            <v>0.8</v>
          </cell>
          <cell r="M852">
            <v>36000</v>
          </cell>
        </row>
        <row r="853">
          <cell r="I853" t="str">
            <v>NL300141</v>
          </cell>
          <cell r="J853" t="str">
            <v>Tiêu xanh</v>
          </cell>
          <cell r="K853" t="str">
            <v>kg</v>
          </cell>
          <cell r="L853">
            <v>0.1</v>
          </cell>
          <cell r="M853">
            <v>92000</v>
          </cell>
        </row>
        <row r="854">
          <cell r="I854" t="str">
            <v>NL300142</v>
          </cell>
          <cell r="J854" t="str">
            <v>Tỏi bóc</v>
          </cell>
          <cell r="K854" t="str">
            <v>kg</v>
          </cell>
          <cell r="L854">
            <v>1</v>
          </cell>
          <cell r="M854">
            <v>50000</v>
          </cell>
        </row>
        <row r="855">
          <cell r="I855" t="str">
            <v>NL300145</v>
          </cell>
          <cell r="J855" t="str">
            <v>Xà lách</v>
          </cell>
          <cell r="K855" t="str">
            <v>kg</v>
          </cell>
          <cell r="L855">
            <v>7</v>
          </cell>
          <cell r="M855">
            <v>38000</v>
          </cell>
        </row>
        <row r="856">
          <cell r="I856" t="str">
            <v>NL300162</v>
          </cell>
          <cell r="J856" t="str">
            <v>Lá sao nhái</v>
          </cell>
          <cell r="K856" t="str">
            <v>kg</v>
          </cell>
          <cell r="L856">
            <v>1.2</v>
          </cell>
          <cell r="M856">
            <v>36000</v>
          </cell>
        </row>
        <row r="857">
          <cell r="I857" t="str">
            <v>NL300174</v>
          </cell>
          <cell r="J857" t="str">
            <v>Bầu</v>
          </cell>
          <cell r="K857" t="str">
            <v>kg</v>
          </cell>
          <cell r="L857">
            <v>3</v>
          </cell>
          <cell r="M857">
            <v>24000</v>
          </cell>
        </row>
        <row r="858">
          <cell r="I858" t="str">
            <v>NL300188</v>
          </cell>
          <cell r="J858" t="str">
            <v>Củ Sắn ( Bếp)</v>
          </cell>
          <cell r="K858" t="str">
            <v>kg</v>
          </cell>
          <cell r="L858">
            <v>0.3</v>
          </cell>
          <cell r="M858">
            <v>12000</v>
          </cell>
        </row>
        <row r="859">
          <cell r="I859" t="str">
            <v>NL300203</v>
          </cell>
          <cell r="J859" t="str">
            <v>Cải bó xôi</v>
          </cell>
          <cell r="K859" t="str">
            <v>kg</v>
          </cell>
          <cell r="L859">
            <v>1.5</v>
          </cell>
          <cell r="M859">
            <v>45000</v>
          </cell>
        </row>
        <row r="860">
          <cell r="I860" t="str">
            <v>NL300113</v>
          </cell>
          <cell r="J860" t="str">
            <v>Ớt hiểm đỏ</v>
          </cell>
          <cell r="K860" t="str">
            <v>kg</v>
          </cell>
          <cell r="L860">
            <v>0.3</v>
          </cell>
          <cell r="M860">
            <v>145000</v>
          </cell>
        </row>
        <row r="861">
          <cell r="I861" t="str">
            <v>NL300119</v>
          </cell>
          <cell r="J861" t="str">
            <v>Quất ( Tắc trái )</v>
          </cell>
          <cell r="K861" t="str">
            <v>kg</v>
          </cell>
          <cell r="L861">
            <v>2</v>
          </cell>
          <cell r="M861">
            <v>21000</v>
          </cell>
        </row>
        <row r="862">
          <cell r="I862" t="str">
            <v>NL300029</v>
          </cell>
          <cell r="J862" t="str">
            <v>Chanh</v>
          </cell>
          <cell r="K862" t="str">
            <v>kg</v>
          </cell>
          <cell r="L862">
            <v>1</v>
          </cell>
          <cell r="M862">
            <v>22000</v>
          </cell>
        </row>
        <row r="863">
          <cell r="I863" t="str">
            <v>NL300011</v>
          </cell>
          <cell r="J863" t="str">
            <v>Bông súng</v>
          </cell>
          <cell r="K863" t="str">
            <v>kg</v>
          </cell>
          <cell r="L863">
            <v>0.4</v>
          </cell>
          <cell r="M863">
            <v>17000</v>
          </cell>
        </row>
        <row r="864">
          <cell r="I864" t="str">
            <v>NL300060</v>
          </cell>
          <cell r="J864" t="str">
            <v>Hoa chuối đã thái</v>
          </cell>
          <cell r="K864" t="str">
            <v>kg</v>
          </cell>
          <cell r="L864">
            <v>0.4</v>
          </cell>
          <cell r="M864">
            <v>33000</v>
          </cell>
        </row>
        <row r="865">
          <cell r="I865" t="str">
            <v>NL300067</v>
          </cell>
          <cell r="J865" t="str">
            <v>Kèo Nèo</v>
          </cell>
          <cell r="K865" t="str">
            <v>kg</v>
          </cell>
          <cell r="L865">
            <v>0.3</v>
          </cell>
          <cell r="M865">
            <v>25000</v>
          </cell>
        </row>
        <row r="866">
          <cell r="I866" t="str">
            <v>NL300150</v>
          </cell>
          <cell r="J866" t="str">
            <v>Xoài xanh</v>
          </cell>
          <cell r="K866" t="str">
            <v>kg</v>
          </cell>
          <cell r="L866">
            <v>0.3</v>
          </cell>
          <cell r="M866">
            <v>24000</v>
          </cell>
        </row>
        <row r="867">
          <cell r="I867" t="str">
            <v>NL300141</v>
          </cell>
          <cell r="J867" t="str">
            <v>Tiêu xanh</v>
          </cell>
          <cell r="K867" t="str">
            <v>kg</v>
          </cell>
          <cell r="L867">
            <v>0.1</v>
          </cell>
          <cell r="M867">
            <v>92000</v>
          </cell>
        </row>
        <row r="868">
          <cell r="I868" t="str">
            <v>NL300137</v>
          </cell>
          <cell r="J868" t="str">
            <v>Súp lơ xanh</v>
          </cell>
          <cell r="K868" t="str">
            <v>kg</v>
          </cell>
          <cell r="L868">
            <v>1.7</v>
          </cell>
          <cell r="M868">
            <v>52000</v>
          </cell>
        </row>
        <row r="869">
          <cell r="I869" t="str">
            <v>NL300122</v>
          </cell>
          <cell r="J869" t="str">
            <v>Rau càng cua</v>
          </cell>
          <cell r="K869" t="str">
            <v>kg</v>
          </cell>
          <cell r="L869">
            <v>0.1</v>
          </cell>
          <cell r="M869">
            <v>35000</v>
          </cell>
        </row>
        <row r="870">
          <cell r="I870" t="str">
            <v>NL300120</v>
          </cell>
          <cell r="J870" t="str">
            <v>Quế vị</v>
          </cell>
          <cell r="K870" t="str">
            <v>kg</v>
          </cell>
          <cell r="L870">
            <v>1.7</v>
          </cell>
          <cell r="M870">
            <v>36000</v>
          </cell>
        </row>
        <row r="871">
          <cell r="I871" t="str">
            <v>NL300096</v>
          </cell>
          <cell r="J871" t="str">
            <v>Nấm kim châm tươi</v>
          </cell>
          <cell r="K871" t="str">
            <v>kg</v>
          </cell>
          <cell r="L871">
            <v>3.5</v>
          </cell>
          <cell r="M871">
            <v>45000</v>
          </cell>
        </row>
        <row r="872">
          <cell r="I872" t="str">
            <v>NL300086</v>
          </cell>
          <cell r="J872" t="str">
            <v>Mùi tàu ( Ngò gai )</v>
          </cell>
          <cell r="K872" t="str">
            <v>kg</v>
          </cell>
          <cell r="L872">
            <v>0.1</v>
          </cell>
          <cell r="M872">
            <v>33000</v>
          </cell>
        </row>
        <row r="873">
          <cell r="I873" t="str">
            <v>NL300080</v>
          </cell>
          <cell r="J873" t="str">
            <v>Lá vừng Hàn Quốc - Lá kê nhíp</v>
          </cell>
          <cell r="K873" t="str">
            <v>kg</v>
          </cell>
          <cell r="L873">
            <v>0.4</v>
          </cell>
          <cell r="M873">
            <v>95000</v>
          </cell>
        </row>
        <row r="874">
          <cell r="I874" t="str">
            <v>NL300162</v>
          </cell>
          <cell r="J874" t="str">
            <v>Lá sao nhái</v>
          </cell>
          <cell r="K874" t="str">
            <v>kg</v>
          </cell>
          <cell r="L874">
            <v>2</v>
          </cell>
          <cell r="M874">
            <v>36000</v>
          </cell>
        </row>
        <row r="875">
          <cell r="I875" t="str">
            <v>NL300173</v>
          </cell>
          <cell r="J875" t="str">
            <v>Lá giang</v>
          </cell>
          <cell r="K875" t="str">
            <v>kg</v>
          </cell>
          <cell r="L875">
            <v>0.2</v>
          </cell>
          <cell r="M875">
            <v>80000</v>
          </cell>
        </row>
        <row r="876">
          <cell r="I876" t="str">
            <v>NL300074</v>
          </cell>
          <cell r="J876" t="str">
            <v>Lá chuối</v>
          </cell>
          <cell r="K876" t="str">
            <v>kg</v>
          </cell>
          <cell r="L876">
            <v>7</v>
          </cell>
          <cell r="M876">
            <v>18000</v>
          </cell>
        </row>
        <row r="877">
          <cell r="I877" t="str">
            <v>NL300068</v>
          </cell>
          <cell r="J877" t="str">
            <v>Khế</v>
          </cell>
          <cell r="K877" t="str">
            <v>kg</v>
          </cell>
          <cell r="L877">
            <v>0.1</v>
          </cell>
          <cell r="M877">
            <v>35000</v>
          </cell>
        </row>
        <row r="878">
          <cell r="I878" t="str">
            <v>NL300058</v>
          </cell>
          <cell r="J878" t="str">
            <v>Hành lá</v>
          </cell>
          <cell r="K878" t="str">
            <v>kg</v>
          </cell>
          <cell r="L878">
            <v>0.2</v>
          </cell>
          <cell r="M878">
            <v>55000</v>
          </cell>
        </row>
        <row r="879">
          <cell r="I879" t="str">
            <v>NL300043</v>
          </cell>
          <cell r="J879" t="str">
            <v>Đọt cóc</v>
          </cell>
          <cell r="K879" t="str">
            <v>kg</v>
          </cell>
          <cell r="L879">
            <v>1</v>
          </cell>
          <cell r="M879">
            <v>32000</v>
          </cell>
        </row>
        <row r="880">
          <cell r="I880" t="str">
            <v>NL300037</v>
          </cell>
          <cell r="J880" t="str">
            <v>Đậu phụ ( đậu hủ miếng trắng )</v>
          </cell>
          <cell r="K880" t="str">
            <v>miếng</v>
          </cell>
          <cell r="L880">
            <v>20</v>
          </cell>
          <cell r="M880">
            <v>4000</v>
          </cell>
        </row>
        <row r="881">
          <cell r="I881" t="str">
            <v>NL300038</v>
          </cell>
          <cell r="J881" t="str">
            <v>Đậu bắp</v>
          </cell>
          <cell r="K881" t="str">
            <v>kg</v>
          </cell>
          <cell r="L881">
            <v>0.4</v>
          </cell>
          <cell r="M881">
            <v>32000</v>
          </cell>
        </row>
        <row r="882">
          <cell r="I882" t="str">
            <v>NL300048</v>
          </cell>
          <cell r="J882" t="str">
            <v>Dưa chuột</v>
          </cell>
          <cell r="K882" t="str">
            <v>kg</v>
          </cell>
          <cell r="L882">
            <v>2.9</v>
          </cell>
          <cell r="M882">
            <v>18000</v>
          </cell>
        </row>
        <row r="883">
          <cell r="I883" t="str">
            <v>NL300188</v>
          </cell>
          <cell r="J883" t="str">
            <v>Củ Sắn ( Bếp)</v>
          </cell>
          <cell r="K883" t="str">
            <v>kg</v>
          </cell>
          <cell r="L883">
            <v>0.3</v>
          </cell>
          <cell r="M883">
            <v>12000</v>
          </cell>
        </row>
        <row r="884">
          <cell r="I884" t="str">
            <v>NL300027</v>
          </cell>
          <cell r="J884" t="str">
            <v>Cà rốt</v>
          </cell>
          <cell r="K884" t="str">
            <v>kg</v>
          </cell>
          <cell r="L884">
            <v>3.6</v>
          </cell>
          <cell r="M884">
            <v>18000</v>
          </cell>
        </row>
        <row r="885">
          <cell r="I885" t="str">
            <v>NL300014</v>
          </cell>
          <cell r="J885" t="str">
            <v>Cà chua bi</v>
          </cell>
          <cell r="K885" t="str">
            <v>kg</v>
          </cell>
          <cell r="L885">
            <v>0.2</v>
          </cell>
          <cell r="M885">
            <v>55000</v>
          </cell>
        </row>
        <row r="886">
          <cell r="I886" t="str">
            <v>NL300174</v>
          </cell>
          <cell r="J886" t="str">
            <v>Bầu</v>
          </cell>
          <cell r="K886" t="str">
            <v>kg</v>
          </cell>
          <cell r="L886">
            <v>3.2</v>
          </cell>
          <cell r="M886">
            <v>24000</v>
          </cell>
        </row>
        <row r="887">
          <cell r="I887" t="str">
            <v>NL300063</v>
          </cell>
          <cell r="J887" t="str">
            <v>Húng cây (Rau thơm)</v>
          </cell>
          <cell r="K887" t="str">
            <v>kg</v>
          </cell>
          <cell r="L887">
            <v>1.4</v>
          </cell>
          <cell r="M887">
            <v>48000</v>
          </cell>
        </row>
        <row r="888">
          <cell r="I888" t="str">
            <v>NL300077</v>
          </cell>
          <cell r="J888" t="str">
            <v>Lá lốt (có cuống)</v>
          </cell>
          <cell r="K888" t="str">
            <v>kg</v>
          </cell>
          <cell r="L888">
            <v>0.2</v>
          </cell>
          <cell r="M888">
            <v>30000</v>
          </cell>
        </row>
        <row r="889">
          <cell r="I889" t="str">
            <v>NL300060</v>
          </cell>
          <cell r="J889" t="str">
            <v>Hoa chuối đã thái</v>
          </cell>
          <cell r="K889" t="str">
            <v>kg</v>
          </cell>
          <cell r="L889">
            <v>0.7</v>
          </cell>
          <cell r="M889">
            <v>33000</v>
          </cell>
        </row>
        <row r="890">
          <cell r="I890" t="str">
            <v>NL300203</v>
          </cell>
          <cell r="J890" t="str">
            <v>Cải bó xôi</v>
          </cell>
          <cell r="K890" t="str">
            <v>kg</v>
          </cell>
          <cell r="L890">
            <v>4</v>
          </cell>
          <cell r="M890">
            <v>45000</v>
          </cell>
        </row>
        <row r="891">
          <cell r="I891" t="str">
            <v>NL300127</v>
          </cell>
          <cell r="J891" t="str">
            <v>Rau muống</v>
          </cell>
          <cell r="K891" t="str">
            <v>kg</v>
          </cell>
          <cell r="L891">
            <v>2.5</v>
          </cell>
          <cell r="M891">
            <v>15000</v>
          </cell>
        </row>
        <row r="892">
          <cell r="I892" t="str">
            <v>NL300138</v>
          </cell>
          <cell r="J892" t="str">
            <v>Su su quả</v>
          </cell>
          <cell r="K892" t="str">
            <v>kg</v>
          </cell>
          <cell r="L892">
            <v>1.8</v>
          </cell>
          <cell r="M892">
            <v>20000</v>
          </cell>
        </row>
        <row r="893">
          <cell r="I893" t="str">
            <v>NL300116</v>
          </cell>
          <cell r="J893" t="str">
            <v>Ớt sừng</v>
          </cell>
          <cell r="K893" t="str">
            <v>kg</v>
          </cell>
          <cell r="L893">
            <v>0.2</v>
          </cell>
          <cell r="M893">
            <v>148000</v>
          </cell>
        </row>
        <row r="894">
          <cell r="I894" t="str">
            <v>NL300011</v>
          </cell>
          <cell r="J894" t="str">
            <v>Bông súng</v>
          </cell>
          <cell r="K894" t="str">
            <v>kg</v>
          </cell>
          <cell r="L894">
            <v>0.6</v>
          </cell>
          <cell r="M894">
            <v>17000</v>
          </cell>
        </row>
        <row r="895">
          <cell r="I895" t="str">
            <v>NL300119</v>
          </cell>
          <cell r="J895" t="str">
            <v>Quất ( Tắc trái )</v>
          </cell>
          <cell r="K895" t="str">
            <v>kg</v>
          </cell>
          <cell r="L895">
            <v>1.7</v>
          </cell>
          <cell r="M895">
            <v>21000</v>
          </cell>
        </row>
        <row r="896">
          <cell r="I896" t="str">
            <v>NL300150</v>
          </cell>
          <cell r="J896" t="str">
            <v>Xoài xanh</v>
          </cell>
          <cell r="K896" t="str">
            <v>kg</v>
          </cell>
          <cell r="L896">
            <v>0.5</v>
          </cell>
          <cell r="M896">
            <v>24000</v>
          </cell>
        </row>
        <row r="897">
          <cell r="I897" t="str">
            <v>NL300062</v>
          </cell>
          <cell r="J897" t="str">
            <v>Húng Bạc Hà</v>
          </cell>
          <cell r="K897" t="str">
            <v>kg</v>
          </cell>
          <cell r="L897">
            <v>0.4</v>
          </cell>
          <cell r="M897">
            <v>65000</v>
          </cell>
        </row>
        <row r="898">
          <cell r="I898" t="str">
            <v>NL300004</v>
          </cell>
          <cell r="J898" t="str">
            <v>Bắp cải trắng</v>
          </cell>
          <cell r="K898" t="str">
            <v>kg</v>
          </cell>
          <cell r="L898">
            <v>0</v>
          </cell>
          <cell r="M898">
            <v>19000</v>
          </cell>
        </row>
        <row r="899">
          <cell r="I899" t="str">
            <v>NL300146</v>
          </cell>
          <cell r="J899" t="str">
            <v>Xà lách cuộn</v>
          </cell>
          <cell r="K899" t="str">
            <v>kg</v>
          </cell>
          <cell r="L899">
            <v>1</v>
          </cell>
          <cell r="M899">
            <v>65000</v>
          </cell>
        </row>
        <row r="900">
          <cell r="I900" t="str">
            <v>NL300061</v>
          </cell>
          <cell r="J900" t="str">
            <v>Hành Paro (Hành Baro)</v>
          </cell>
          <cell r="K900" t="str">
            <v>kg</v>
          </cell>
          <cell r="L900">
            <v>0.6</v>
          </cell>
          <cell r="M900">
            <v>38000</v>
          </cell>
        </row>
        <row r="901">
          <cell r="I901" t="str">
            <v>NL300027</v>
          </cell>
          <cell r="J901" t="str">
            <v>Cà rốt</v>
          </cell>
          <cell r="K901" t="str">
            <v>kg</v>
          </cell>
          <cell r="L901">
            <v>2.8</v>
          </cell>
          <cell r="M901">
            <v>18000</v>
          </cell>
        </row>
        <row r="902">
          <cell r="I902" t="str">
            <v>NL300090</v>
          </cell>
          <cell r="J902" t="str">
            <v>Nấm đông cô tươi</v>
          </cell>
          <cell r="K902" t="str">
            <v>kg</v>
          </cell>
          <cell r="L902">
            <v>3</v>
          </cell>
          <cell r="M902">
            <v>145000</v>
          </cell>
        </row>
        <row r="903">
          <cell r="I903" t="str">
            <v>NL300038</v>
          </cell>
          <cell r="J903" t="str">
            <v>Đậu bắp</v>
          </cell>
          <cell r="K903" t="str">
            <v>kg</v>
          </cell>
          <cell r="L903">
            <v>2.8</v>
          </cell>
          <cell r="M903">
            <v>32000</v>
          </cell>
        </row>
        <row r="904">
          <cell r="I904" t="str">
            <v>NL300059</v>
          </cell>
          <cell r="J904" t="str">
            <v>Hành tây</v>
          </cell>
          <cell r="K904" t="str">
            <v>kg</v>
          </cell>
          <cell r="L904">
            <v>2.8</v>
          </cell>
          <cell r="M904">
            <v>13000</v>
          </cell>
        </row>
        <row r="905">
          <cell r="I905" t="str">
            <v>NL300107</v>
          </cell>
          <cell r="J905" t="str">
            <v>Ngô ngọt ( Bắp trái)</v>
          </cell>
          <cell r="K905" t="str">
            <v>Cái</v>
          </cell>
          <cell r="L905">
            <v>20</v>
          </cell>
          <cell r="M905">
            <v>8500</v>
          </cell>
        </row>
        <row r="906">
          <cell r="I906" t="str">
            <v>NL300091</v>
          </cell>
          <cell r="J906" t="str">
            <v>Nấm đùi gà</v>
          </cell>
          <cell r="K906" t="str">
            <v>kg</v>
          </cell>
          <cell r="L906">
            <v>0</v>
          </cell>
          <cell r="M906">
            <v>47000</v>
          </cell>
        </row>
        <row r="907">
          <cell r="I907" t="str">
            <v>NL300008</v>
          </cell>
          <cell r="J907" t="str">
            <v>Bí ngòi</v>
          </cell>
          <cell r="K907" t="str">
            <v>kg</v>
          </cell>
          <cell r="L907">
            <v>3</v>
          </cell>
          <cell r="M907">
            <v>40000</v>
          </cell>
        </row>
        <row r="908">
          <cell r="I908" t="str">
            <v>NL300119</v>
          </cell>
          <cell r="J908" t="str">
            <v>Quất ( Tắc trái )</v>
          </cell>
          <cell r="K908" t="str">
            <v>kg</v>
          </cell>
          <cell r="L908">
            <v>0</v>
          </cell>
          <cell r="M908">
            <v>21000</v>
          </cell>
        </row>
        <row r="909">
          <cell r="I909" t="str">
            <v>NL300113</v>
          </cell>
          <cell r="J909" t="str">
            <v>Ớt hiểm đỏ</v>
          </cell>
          <cell r="K909" t="str">
            <v>kg</v>
          </cell>
          <cell r="L909">
            <v>0.8</v>
          </cell>
          <cell r="M909">
            <v>145000</v>
          </cell>
        </row>
        <row r="910">
          <cell r="I910" t="str">
            <v>NL300029</v>
          </cell>
          <cell r="J910" t="str">
            <v>Chanh</v>
          </cell>
          <cell r="K910" t="str">
            <v>kg</v>
          </cell>
          <cell r="L910">
            <v>1</v>
          </cell>
          <cell r="M910">
            <v>22000</v>
          </cell>
        </row>
        <row r="911">
          <cell r="I911" t="str">
            <v>NL300080</v>
          </cell>
          <cell r="J911" t="str">
            <v>Lá vừng Hàn Quốc - Lá kê nhíp</v>
          </cell>
          <cell r="K911" t="str">
            <v>kg</v>
          </cell>
          <cell r="L911">
            <v>2.7</v>
          </cell>
          <cell r="M911">
            <v>95000</v>
          </cell>
        </row>
        <row r="912">
          <cell r="I912" t="str">
            <v>NL300145</v>
          </cell>
          <cell r="J912" t="str">
            <v>Xà lách</v>
          </cell>
          <cell r="K912" t="str">
            <v>kg</v>
          </cell>
          <cell r="L912">
            <v>8</v>
          </cell>
          <cell r="M912">
            <v>38000</v>
          </cell>
        </row>
        <row r="913">
          <cell r="I913" t="str">
            <v>NL300142</v>
          </cell>
          <cell r="J913" t="str">
            <v>Tỏi bóc</v>
          </cell>
          <cell r="K913" t="str">
            <v>kg</v>
          </cell>
          <cell r="L913">
            <v>0.4</v>
          </cell>
          <cell r="M913">
            <v>50000</v>
          </cell>
        </row>
        <row r="914">
          <cell r="I914" t="str">
            <v>NL300033</v>
          </cell>
          <cell r="J914" t="str">
            <v>Củ cải trắng</v>
          </cell>
          <cell r="K914" t="str">
            <v>kg</v>
          </cell>
          <cell r="L914">
            <v>3.1</v>
          </cell>
          <cell r="M914">
            <v>13000</v>
          </cell>
        </row>
        <row r="915">
          <cell r="I915" t="str">
            <v>NL300048</v>
          </cell>
          <cell r="J915" t="str">
            <v>Dưa chuột</v>
          </cell>
          <cell r="K915" t="str">
            <v>kg</v>
          </cell>
          <cell r="L915">
            <v>2.5</v>
          </cell>
          <cell r="M915">
            <v>18000</v>
          </cell>
        </row>
        <row r="916">
          <cell r="I916" t="str">
            <v>NL300147</v>
          </cell>
          <cell r="J916" t="str">
            <v>Xà lách Roman</v>
          </cell>
          <cell r="K916" t="str">
            <v>kg</v>
          </cell>
          <cell r="L916">
            <v>1</v>
          </cell>
          <cell r="M916">
            <v>62000</v>
          </cell>
        </row>
        <row r="917">
          <cell r="I917" t="str">
            <v>NL300232</v>
          </cell>
          <cell r="J917" t="str">
            <v>Xà lách thủy tinh</v>
          </cell>
          <cell r="K917" t="str">
            <v>kg</v>
          </cell>
          <cell r="L917">
            <v>0.8</v>
          </cell>
          <cell r="M917">
            <v>68000</v>
          </cell>
        </row>
        <row r="918">
          <cell r="I918" t="str">
            <v>NL300096</v>
          </cell>
          <cell r="J918" t="str">
            <v>Nấm kim châm tươi</v>
          </cell>
          <cell r="K918" t="str">
            <v>kg</v>
          </cell>
          <cell r="L918">
            <v>1</v>
          </cell>
          <cell r="M918">
            <v>45000</v>
          </cell>
        </row>
        <row r="919">
          <cell r="I919" t="str">
            <v>NL300184</v>
          </cell>
          <cell r="J919" t="str">
            <v>Lá Dứa (lá nếp)</v>
          </cell>
          <cell r="K919" t="str">
            <v>kg</v>
          </cell>
          <cell r="L919">
            <v>0.3</v>
          </cell>
          <cell r="M919">
            <v>18000</v>
          </cell>
        </row>
        <row r="920">
          <cell r="I920" t="str">
            <v>NL300071</v>
          </cell>
          <cell r="J920" t="str">
            <v>Khoai tây củ</v>
          </cell>
          <cell r="K920" t="str">
            <v>kg</v>
          </cell>
          <cell r="L920">
            <v>0</v>
          </cell>
          <cell r="M920">
            <v>20000</v>
          </cell>
        </row>
        <row r="921">
          <cell r="I921" t="str">
            <v>NL300085</v>
          </cell>
          <cell r="J921" t="str">
            <v>Mùi ta ( Ngò rí )</v>
          </cell>
          <cell r="K921" t="str">
            <v>kg</v>
          </cell>
          <cell r="L921">
            <v>0.1</v>
          </cell>
          <cell r="M921">
            <v>45000</v>
          </cell>
        </row>
        <row r="922">
          <cell r="I922" t="str">
            <v>NL300007</v>
          </cell>
          <cell r="J922" t="str">
            <v>Bí đỏ</v>
          </cell>
          <cell r="K922" t="str">
            <v>kg</v>
          </cell>
          <cell r="L922">
            <v>0</v>
          </cell>
          <cell r="M922">
            <v>30000</v>
          </cell>
        </row>
        <row r="923">
          <cell r="I923" t="str">
            <v>NL300041</v>
          </cell>
          <cell r="J923" t="str">
            <v>Đậu hủ non trứng</v>
          </cell>
          <cell r="K923" t="str">
            <v>Cái</v>
          </cell>
          <cell r="L923">
            <v>6</v>
          </cell>
          <cell r="M923">
            <v>15000</v>
          </cell>
        </row>
        <row r="924">
          <cell r="I924" t="str">
            <v>NL600004</v>
          </cell>
          <cell r="J924" t="str">
            <v>Dưa hấu</v>
          </cell>
          <cell r="K924" t="str">
            <v>kg</v>
          </cell>
          <cell r="L924">
            <v>26</v>
          </cell>
          <cell r="M924">
            <v>18000</v>
          </cell>
        </row>
        <row r="925">
          <cell r="I925" t="str">
            <v>NL300013</v>
          </cell>
          <cell r="J925" t="str">
            <v>Cà chua</v>
          </cell>
          <cell r="K925" t="str">
            <v>kg</v>
          </cell>
          <cell r="L925">
            <v>0.9</v>
          </cell>
          <cell r="M925">
            <v>50000</v>
          </cell>
        </row>
        <row r="926">
          <cell r="I926" t="str">
            <v>NL300126</v>
          </cell>
          <cell r="J926" t="str">
            <v>Rau mùi tây</v>
          </cell>
          <cell r="K926" t="str">
            <v>kg</v>
          </cell>
          <cell r="L926">
            <v>0.8</v>
          </cell>
          <cell r="M926">
            <v>70000</v>
          </cell>
        </row>
        <row r="927">
          <cell r="I927" t="str">
            <v>NL600068</v>
          </cell>
          <cell r="J927" t="str">
            <v>Chanh vàng</v>
          </cell>
          <cell r="K927" t="str">
            <v>kg</v>
          </cell>
          <cell r="L927">
            <v>0.3</v>
          </cell>
          <cell r="M927">
            <v>95000</v>
          </cell>
        </row>
        <row r="928">
          <cell r="I928" t="str">
            <v>NL300070</v>
          </cell>
          <cell r="J928" t="str">
            <v>Khoai lang Nhật</v>
          </cell>
          <cell r="K928" t="str">
            <v>kg</v>
          </cell>
          <cell r="L928">
            <v>0.9</v>
          </cell>
          <cell r="M928">
            <v>23000</v>
          </cell>
        </row>
        <row r="929">
          <cell r="I929" t="str">
            <v>NL300230</v>
          </cell>
          <cell r="J929" t="str">
            <v>Cải Mầm</v>
          </cell>
          <cell r="K929" t="str">
            <v>kg</v>
          </cell>
          <cell r="L929">
            <v>0.1</v>
          </cell>
          <cell r="M929">
            <v>80000</v>
          </cell>
        </row>
        <row r="930">
          <cell r="I930" t="str">
            <v>NL300229</v>
          </cell>
          <cell r="J930" t="str">
            <v>Lá trúc (Decor)</v>
          </cell>
          <cell r="K930" t="str">
            <v>kg</v>
          </cell>
          <cell r="L930">
            <v>0</v>
          </cell>
          <cell r="M930">
            <v>100000</v>
          </cell>
        </row>
        <row r="931">
          <cell r="I931" t="str">
            <v>NL300058</v>
          </cell>
          <cell r="J931" t="str">
            <v>Hành lá</v>
          </cell>
          <cell r="K931" t="str">
            <v>kg</v>
          </cell>
          <cell r="L931">
            <v>0.3</v>
          </cell>
          <cell r="M931">
            <v>55000</v>
          </cell>
        </row>
        <row r="932">
          <cell r="I932" t="str">
            <v>NL300053</v>
          </cell>
          <cell r="J932" t="str">
            <v>Gừng ta</v>
          </cell>
          <cell r="K932" t="str">
            <v>kg</v>
          </cell>
          <cell r="L932">
            <v>0.5</v>
          </cell>
          <cell r="M932">
            <v>30000</v>
          </cell>
        </row>
        <row r="933">
          <cell r="I933" t="str">
            <v>NL300034</v>
          </cell>
          <cell r="J933" t="str">
            <v>Củ cải đỏ</v>
          </cell>
          <cell r="K933" t="str">
            <v>kg</v>
          </cell>
          <cell r="L933">
            <v>0.2</v>
          </cell>
          <cell r="M933">
            <v>40000</v>
          </cell>
        </row>
        <row r="934">
          <cell r="I934" t="str">
            <v>NL300014</v>
          </cell>
          <cell r="J934" t="str">
            <v>Cà chua bi</v>
          </cell>
          <cell r="K934" t="str">
            <v>kg</v>
          </cell>
          <cell r="L934">
            <v>0.9</v>
          </cell>
          <cell r="M934">
            <v>55000</v>
          </cell>
        </row>
        <row r="935">
          <cell r="I935" t="str">
            <v>NL300022</v>
          </cell>
          <cell r="J935" t="str">
            <v>Cải thảo</v>
          </cell>
          <cell r="K935" t="str">
            <v>kg</v>
          </cell>
          <cell r="L935">
            <v>9.5</v>
          </cell>
          <cell r="M935">
            <v>18000</v>
          </cell>
        </row>
        <row r="936">
          <cell r="I936" t="str">
            <v>NL300058</v>
          </cell>
          <cell r="J936" t="str">
            <v>Hành lá</v>
          </cell>
          <cell r="K936" t="str">
            <v>kg</v>
          </cell>
          <cell r="L936">
            <v>1.8</v>
          </cell>
          <cell r="M936">
            <v>55000</v>
          </cell>
        </row>
        <row r="937">
          <cell r="I937" t="str">
            <v>NL300085</v>
          </cell>
          <cell r="J937" t="str">
            <v>Mùi ta ( Ngò rí )</v>
          </cell>
          <cell r="K937" t="str">
            <v>kg</v>
          </cell>
          <cell r="L937">
            <v>1.5</v>
          </cell>
          <cell r="M937">
            <v>45000</v>
          </cell>
        </row>
        <row r="938">
          <cell r="I938" t="str">
            <v>NL300091</v>
          </cell>
          <cell r="J938" t="str">
            <v>Nấm đùi gà</v>
          </cell>
          <cell r="K938" t="str">
            <v>kg</v>
          </cell>
          <cell r="L938">
            <v>5</v>
          </cell>
          <cell r="M938">
            <v>47000</v>
          </cell>
        </row>
        <row r="939">
          <cell r="I939" t="str">
            <v>NL300098</v>
          </cell>
          <cell r="J939" t="str">
            <v>Nấm Linh Chi trắng</v>
          </cell>
          <cell r="K939" t="str">
            <v>kg</v>
          </cell>
          <cell r="L939">
            <v>6</v>
          </cell>
          <cell r="M939">
            <v>95000</v>
          </cell>
        </row>
        <row r="940">
          <cell r="I940" t="str">
            <v>NL300147</v>
          </cell>
          <cell r="J940" t="str">
            <v>Xà lách Roman</v>
          </cell>
          <cell r="K940" t="str">
            <v>kg</v>
          </cell>
          <cell r="L940">
            <v>8</v>
          </cell>
          <cell r="M940">
            <v>62000</v>
          </cell>
        </row>
        <row r="941">
          <cell r="I941" t="str">
            <v>NL300209</v>
          </cell>
          <cell r="J941" t="str">
            <v>Khoai môn</v>
          </cell>
          <cell r="K941" t="str">
            <v>kg</v>
          </cell>
          <cell r="L941">
            <v>3</v>
          </cell>
          <cell r="M941">
            <v>30000</v>
          </cell>
        </row>
        <row r="942">
          <cell r="I942" t="str">
            <v>NL300218</v>
          </cell>
          <cell r="J942" t="str">
            <v>Hoa cúc (decor) bó</v>
          </cell>
          <cell r="K942" t="str">
            <v>Bó</v>
          </cell>
          <cell r="L942">
            <v>1</v>
          </cell>
          <cell r="M942">
            <v>40000</v>
          </cell>
        </row>
        <row r="943">
          <cell r="I943" t="str">
            <v>NL300018</v>
          </cell>
          <cell r="J943" t="str">
            <v>Cải cúc (Tần Ô)</v>
          </cell>
          <cell r="K943" t="str">
            <v>kg</v>
          </cell>
          <cell r="L943">
            <v>5</v>
          </cell>
          <cell r="M943">
            <v>38000</v>
          </cell>
        </row>
        <row r="944">
          <cell r="I944" t="str">
            <v>NL300084</v>
          </cell>
          <cell r="J944" t="str">
            <v>Mồng tơi nhặt</v>
          </cell>
          <cell r="K944" t="str">
            <v>kg</v>
          </cell>
          <cell r="L944">
            <v>3.8</v>
          </cell>
          <cell r="M944">
            <v>22000</v>
          </cell>
        </row>
        <row r="945">
          <cell r="I945" t="str">
            <v>NL300096</v>
          </cell>
          <cell r="J945" t="str">
            <v>Nấm kim châm tươi</v>
          </cell>
          <cell r="K945" t="str">
            <v>kg</v>
          </cell>
          <cell r="L945">
            <v>8</v>
          </cell>
          <cell r="M945">
            <v>45000</v>
          </cell>
        </row>
        <row r="946">
          <cell r="I946" t="str">
            <v>NL600004</v>
          </cell>
          <cell r="J946" t="str">
            <v>Dưa hấu</v>
          </cell>
          <cell r="K946" t="str">
            <v>kg</v>
          </cell>
          <cell r="L946">
            <v>35</v>
          </cell>
          <cell r="M946">
            <v>18000</v>
          </cell>
        </row>
        <row r="947">
          <cell r="I947" t="str">
            <v>NL300029</v>
          </cell>
          <cell r="J947" t="str">
            <v>Chanh</v>
          </cell>
          <cell r="K947" t="str">
            <v>kg</v>
          </cell>
          <cell r="L947">
            <v>1</v>
          </cell>
          <cell r="M947">
            <v>22000</v>
          </cell>
        </row>
        <row r="948">
          <cell r="I948" t="str">
            <v>NL300119</v>
          </cell>
          <cell r="J948" t="str">
            <v>Quất ( Tắc trái )</v>
          </cell>
          <cell r="K948" t="str">
            <v>kg</v>
          </cell>
          <cell r="L948">
            <v>12</v>
          </cell>
          <cell r="M948">
            <v>21000</v>
          </cell>
        </row>
        <row r="949">
          <cell r="I949" t="str">
            <v>NL300074</v>
          </cell>
          <cell r="J949" t="str">
            <v>Lá chuối</v>
          </cell>
          <cell r="K949" t="str">
            <v>kg</v>
          </cell>
          <cell r="L949">
            <v>2</v>
          </cell>
          <cell r="M949">
            <v>18000</v>
          </cell>
        </row>
        <row r="950">
          <cell r="I950" t="str">
            <v>NL300126</v>
          </cell>
          <cell r="J950" t="str">
            <v>Rau mùi tây</v>
          </cell>
          <cell r="K950" t="str">
            <v>kg</v>
          </cell>
          <cell r="L950">
            <v>0.2</v>
          </cell>
          <cell r="M950">
            <v>70000</v>
          </cell>
        </row>
        <row r="951">
          <cell r="I951" t="str">
            <v>NL300142</v>
          </cell>
          <cell r="J951" t="str">
            <v>Tỏi bóc</v>
          </cell>
          <cell r="K951" t="str">
            <v>kg</v>
          </cell>
          <cell r="L951">
            <v>1</v>
          </cell>
          <cell r="M951">
            <v>50000</v>
          </cell>
        </row>
        <row r="952">
          <cell r="I952" t="str">
            <v>NL300113</v>
          </cell>
          <cell r="J952" t="str">
            <v>Ớt hiểm đỏ</v>
          </cell>
          <cell r="K952" t="str">
            <v>kg</v>
          </cell>
          <cell r="L952">
            <v>1</v>
          </cell>
          <cell r="M952">
            <v>145000</v>
          </cell>
        </row>
        <row r="953">
          <cell r="I953" t="str">
            <v>NL300113</v>
          </cell>
          <cell r="J953" t="str">
            <v>Ớt hiểm đỏ</v>
          </cell>
          <cell r="K953" t="str">
            <v>kg</v>
          </cell>
          <cell r="L953">
            <v>2.5</v>
          </cell>
          <cell r="M953">
            <v>145000</v>
          </cell>
        </row>
        <row r="954">
          <cell r="I954" t="str">
            <v>NL300142</v>
          </cell>
          <cell r="J954" t="str">
            <v>Tỏi bóc</v>
          </cell>
          <cell r="K954" t="str">
            <v>kg</v>
          </cell>
          <cell r="L954">
            <v>3</v>
          </cell>
          <cell r="M954">
            <v>50000</v>
          </cell>
        </row>
        <row r="955">
          <cell r="I955" t="str">
            <v>NL300147</v>
          </cell>
          <cell r="J955" t="str">
            <v>Xà lách Roman</v>
          </cell>
          <cell r="K955" t="str">
            <v>kg</v>
          </cell>
          <cell r="L955">
            <v>7</v>
          </cell>
          <cell r="M955">
            <v>62000</v>
          </cell>
        </row>
        <row r="956">
          <cell r="I956" t="str">
            <v>NL300203</v>
          </cell>
          <cell r="J956" t="str">
            <v>Cải bó xôi</v>
          </cell>
          <cell r="K956" t="str">
            <v>kg</v>
          </cell>
          <cell r="L956">
            <v>1.1000000000000001</v>
          </cell>
          <cell r="M956">
            <v>45000</v>
          </cell>
        </row>
        <row r="957">
          <cell r="I957" t="str">
            <v>NL300209</v>
          </cell>
          <cell r="J957" t="str">
            <v>Khoai môn</v>
          </cell>
          <cell r="K957" t="str">
            <v>kg</v>
          </cell>
          <cell r="L957">
            <v>1</v>
          </cell>
          <cell r="M957">
            <v>30000</v>
          </cell>
        </row>
        <row r="958">
          <cell r="I958" t="str">
            <v>NL300029</v>
          </cell>
          <cell r="J958" t="str">
            <v>Chanh</v>
          </cell>
          <cell r="K958" t="str">
            <v>kg</v>
          </cell>
          <cell r="L958">
            <v>0.6</v>
          </cell>
          <cell r="M958">
            <v>22000</v>
          </cell>
        </row>
        <row r="959">
          <cell r="I959" t="str">
            <v>NL300030</v>
          </cell>
          <cell r="J959" t="str">
            <v>Chanh dây (chanh leo)</v>
          </cell>
          <cell r="K959" t="str">
            <v>kg</v>
          </cell>
          <cell r="L959">
            <v>0.6</v>
          </cell>
          <cell r="M959">
            <v>34000</v>
          </cell>
        </row>
        <row r="960">
          <cell r="I960" t="str">
            <v>NL300062</v>
          </cell>
          <cell r="J960" t="str">
            <v>Húng Bạc Hà</v>
          </cell>
          <cell r="K960" t="str">
            <v>kg</v>
          </cell>
          <cell r="L960">
            <v>0.1</v>
          </cell>
          <cell r="M960">
            <v>65000</v>
          </cell>
        </row>
        <row r="961">
          <cell r="I961" t="str">
            <v>NL300119</v>
          </cell>
          <cell r="J961" t="str">
            <v>Quất ( Tắc trái )</v>
          </cell>
          <cell r="K961" t="str">
            <v>kg</v>
          </cell>
          <cell r="L961">
            <v>5</v>
          </cell>
          <cell r="M961">
            <v>21000</v>
          </cell>
        </row>
        <row r="962">
          <cell r="I962" t="str">
            <v>NL600004</v>
          </cell>
          <cell r="J962" t="str">
            <v>Dưa hấu</v>
          </cell>
          <cell r="K962" t="str">
            <v>kg</v>
          </cell>
          <cell r="L962">
            <v>20</v>
          </cell>
          <cell r="M962">
            <v>18000</v>
          </cell>
        </row>
        <row r="963">
          <cell r="I963" t="str">
            <v>NL600067</v>
          </cell>
          <cell r="J963" t="str">
            <v>Cam vàng</v>
          </cell>
          <cell r="K963" t="str">
            <v>kg</v>
          </cell>
          <cell r="L963">
            <v>0.7</v>
          </cell>
          <cell r="M963">
            <v>75000</v>
          </cell>
        </row>
        <row r="964">
          <cell r="I964" t="str">
            <v>NL300018</v>
          </cell>
          <cell r="J964" t="str">
            <v>Cải cúc (Tần Ô)</v>
          </cell>
          <cell r="K964" t="str">
            <v>kg</v>
          </cell>
          <cell r="L964">
            <v>1.5</v>
          </cell>
          <cell r="M964">
            <v>38000</v>
          </cell>
        </row>
        <row r="965">
          <cell r="I965" t="str">
            <v>NL300022</v>
          </cell>
          <cell r="J965" t="str">
            <v>Cải thảo</v>
          </cell>
          <cell r="K965" t="str">
            <v>kg</v>
          </cell>
          <cell r="L965">
            <v>14</v>
          </cell>
          <cell r="M965">
            <v>18000</v>
          </cell>
        </row>
        <row r="966">
          <cell r="I966" t="str">
            <v>NL300033</v>
          </cell>
          <cell r="J966" t="str">
            <v>Củ cải trắng</v>
          </cell>
          <cell r="K966" t="str">
            <v>kg</v>
          </cell>
          <cell r="L966">
            <v>0.97</v>
          </cell>
          <cell r="M966">
            <v>13000</v>
          </cell>
        </row>
        <row r="967">
          <cell r="I967" t="str">
            <v>NL300036</v>
          </cell>
          <cell r="J967" t="str">
            <v>Củ sen</v>
          </cell>
          <cell r="K967" t="str">
            <v>kg</v>
          </cell>
          <cell r="L967">
            <v>1</v>
          </cell>
          <cell r="M967">
            <v>47000</v>
          </cell>
        </row>
        <row r="968">
          <cell r="I968" t="str">
            <v>NL300058</v>
          </cell>
          <cell r="J968" t="str">
            <v>Hành lá</v>
          </cell>
          <cell r="K968" t="str">
            <v>kg</v>
          </cell>
          <cell r="L968">
            <v>1.6</v>
          </cell>
          <cell r="M968">
            <v>55000</v>
          </cell>
        </row>
        <row r="969">
          <cell r="I969" t="str">
            <v>NL300074</v>
          </cell>
          <cell r="J969" t="str">
            <v>Lá chuối</v>
          </cell>
          <cell r="K969" t="str">
            <v>kg</v>
          </cell>
          <cell r="L969">
            <v>1.2</v>
          </cell>
          <cell r="M969">
            <v>18000</v>
          </cell>
        </row>
        <row r="970">
          <cell r="I970" t="str">
            <v>NL300084</v>
          </cell>
          <cell r="J970" t="str">
            <v>Mồng tơi nhặt</v>
          </cell>
          <cell r="K970" t="str">
            <v>kg</v>
          </cell>
          <cell r="L970">
            <v>3.2</v>
          </cell>
          <cell r="M970">
            <v>22000</v>
          </cell>
        </row>
        <row r="971">
          <cell r="I971" t="str">
            <v>NL300085</v>
          </cell>
          <cell r="J971" t="str">
            <v>Mùi ta ( Ngò rí )</v>
          </cell>
          <cell r="K971" t="str">
            <v>kg</v>
          </cell>
          <cell r="L971">
            <v>1.7</v>
          </cell>
          <cell r="M971">
            <v>45000</v>
          </cell>
        </row>
        <row r="972">
          <cell r="I972" t="str">
            <v>NL300090</v>
          </cell>
          <cell r="J972" t="str">
            <v>Nấm đông cô tươi</v>
          </cell>
          <cell r="K972" t="str">
            <v>kg</v>
          </cell>
          <cell r="L972">
            <v>3</v>
          </cell>
          <cell r="M972">
            <v>145000</v>
          </cell>
        </row>
        <row r="973">
          <cell r="I973" t="str">
            <v>NL300091</v>
          </cell>
          <cell r="J973" t="str">
            <v>Nấm đùi gà</v>
          </cell>
          <cell r="K973" t="str">
            <v>kg</v>
          </cell>
          <cell r="L973">
            <v>3</v>
          </cell>
          <cell r="M973">
            <v>47000</v>
          </cell>
        </row>
        <row r="974">
          <cell r="I974" t="str">
            <v>NL300096</v>
          </cell>
          <cell r="J974" t="str">
            <v>Nấm kim châm tươi</v>
          </cell>
          <cell r="K974" t="str">
            <v>kg</v>
          </cell>
          <cell r="L974">
            <v>4</v>
          </cell>
          <cell r="M974">
            <v>45000</v>
          </cell>
        </row>
        <row r="975">
          <cell r="I975" t="str">
            <v>NL300098</v>
          </cell>
          <cell r="J975" t="str">
            <v>Nấm Linh Chi trắng</v>
          </cell>
          <cell r="K975" t="str">
            <v>kg</v>
          </cell>
          <cell r="L975">
            <v>1.9</v>
          </cell>
          <cell r="M975">
            <v>95000</v>
          </cell>
        </row>
        <row r="976">
          <cell r="I976" t="str">
            <v>NL300107</v>
          </cell>
          <cell r="J976" t="str">
            <v>Ngô ngọt ( Bắp trái)</v>
          </cell>
          <cell r="K976" t="str">
            <v>Cái</v>
          </cell>
          <cell r="L976">
            <v>7</v>
          </cell>
          <cell r="M976">
            <v>8500</v>
          </cell>
        </row>
        <row r="977">
          <cell r="I977" t="str">
            <v>NL300074</v>
          </cell>
          <cell r="J977" t="str">
            <v>Lá chuối</v>
          </cell>
          <cell r="K977" t="str">
            <v>kg</v>
          </cell>
          <cell r="L977">
            <v>1.1000000000000001</v>
          </cell>
          <cell r="M977">
            <v>18000</v>
          </cell>
        </row>
        <row r="978">
          <cell r="I978" t="str">
            <v>NL300084</v>
          </cell>
          <cell r="J978" t="str">
            <v>Mồng tơi nhặt</v>
          </cell>
          <cell r="K978" t="str">
            <v>kg</v>
          </cell>
          <cell r="L978">
            <v>4.5</v>
          </cell>
          <cell r="M978">
            <v>22000</v>
          </cell>
        </row>
        <row r="979">
          <cell r="I979" t="str">
            <v>NL300113</v>
          </cell>
          <cell r="J979" t="str">
            <v>Ớt hiểm đỏ</v>
          </cell>
          <cell r="K979" t="str">
            <v>kg</v>
          </cell>
          <cell r="L979">
            <v>2</v>
          </cell>
          <cell r="M979">
            <v>145000</v>
          </cell>
        </row>
        <row r="980">
          <cell r="I980" t="str">
            <v>NL300142</v>
          </cell>
          <cell r="J980" t="str">
            <v>Tỏi bóc</v>
          </cell>
          <cell r="K980" t="str">
            <v>kg</v>
          </cell>
          <cell r="L980">
            <v>2</v>
          </cell>
          <cell r="M980">
            <v>50000</v>
          </cell>
        </row>
        <row r="981">
          <cell r="I981" t="str">
            <v>NL300018</v>
          </cell>
          <cell r="J981" t="str">
            <v>Cải cúc (Tần Ô)</v>
          </cell>
          <cell r="K981" t="str">
            <v>kg</v>
          </cell>
          <cell r="L981">
            <v>6.5</v>
          </cell>
          <cell r="M981">
            <v>38000</v>
          </cell>
        </row>
        <row r="982">
          <cell r="I982" t="str">
            <v>NL300022</v>
          </cell>
          <cell r="J982" t="str">
            <v>Cải thảo</v>
          </cell>
          <cell r="K982" t="str">
            <v>kg</v>
          </cell>
          <cell r="L982">
            <v>12</v>
          </cell>
          <cell r="M982">
            <v>18000</v>
          </cell>
        </row>
        <row r="983">
          <cell r="I983" t="str">
            <v>NL300209</v>
          </cell>
          <cell r="J983" t="str">
            <v>Khoai môn</v>
          </cell>
          <cell r="K983" t="str">
            <v>kg</v>
          </cell>
          <cell r="L983">
            <v>3.3</v>
          </cell>
          <cell r="M983">
            <v>30000</v>
          </cell>
        </row>
        <row r="984">
          <cell r="I984" t="str">
            <v>NL300013</v>
          </cell>
          <cell r="J984" t="str">
            <v>Cà chua</v>
          </cell>
          <cell r="K984" t="str">
            <v>kg</v>
          </cell>
          <cell r="L984">
            <v>1</v>
          </cell>
          <cell r="M984">
            <v>50000</v>
          </cell>
        </row>
        <row r="985">
          <cell r="I985" t="str">
            <v>NL300090</v>
          </cell>
          <cell r="J985" t="str">
            <v>Nấm đông cô tươi</v>
          </cell>
          <cell r="K985" t="str">
            <v>kg</v>
          </cell>
          <cell r="L985">
            <v>3</v>
          </cell>
          <cell r="M985">
            <v>145000</v>
          </cell>
        </row>
        <row r="986">
          <cell r="I986" t="str">
            <v>NL300091</v>
          </cell>
          <cell r="J986" t="str">
            <v>Nấm đùi gà</v>
          </cell>
          <cell r="K986" t="str">
            <v>kg</v>
          </cell>
          <cell r="L986">
            <v>6</v>
          </cell>
          <cell r="M986">
            <v>47000</v>
          </cell>
        </row>
        <row r="987">
          <cell r="I987" t="str">
            <v>NL300096</v>
          </cell>
          <cell r="J987" t="str">
            <v>Nấm kim châm tươi</v>
          </cell>
          <cell r="K987" t="str">
            <v>kg</v>
          </cell>
          <cell r="L987">
            <v>6</v>
          </cell>
          <cell r="M987">
            <v>45000</v>
          </cell>
        </row>
        <row r="988">
          <cell r="I988" t="str">
            <v>NL300098</v>
          </cell>
          <cell r="J988" t="str">
            <v>Nấm Linh Chi trắng</v>
          </cell>
          <cell r="K988" t="str">
            <v>kg</v>
          </cell>
          <cell r="L988">
            <v>8</v>
          </cell>
          <cell r="M988">
            <v>95000</v>
          </cell>
        </row>
        <row r="989">
          <cell r="I989" t="str">
            <v>NL300107</v>
          </cell>
          <cell r="J989" t="str">
            <v>Ngô ngọt ( Bắp trái)</v>
          </cell>
          <cell r="K989" t="str">
            <v>Cái</v>
          </cell>
          <cell r="L989">
            <v>8</v>
          </cell>
          <cell r="M989">
            <v>8500</v>
          </cell>
        </row>
        <row r="990">
          <cell r="I990" t="str">
            <v>NL300147</v>
          </cell>
          <cell r="J990" t="str">
            <v>Xà lách Roman</v>
          </cell>
          <cell r="K990" t="str">
            <v>kg</v>
          </cell>
          <cell r="L990">
            <v>12</v>
          </cell>
          <cell r="M990">
            <v>62000</v>
          </cell>
        </row>
        <row r="991">
          <cell r="I991" t="str">
            <v>NL300029</v>
          </cell>
          <cell r="J991" t="str">
            <v>Chanh</v>
          </cell>
          <cell r="K991" t="str">
            <v>kg</v>
          </cell>
          <cell r="L991">
            <v>0.5</v>
          </cell>
          <cell r="M991">
            <v>22000</v>
          </cell>
        </row>
        <row r="992">
          <cell r="I992" t="str">
            <v>NL300062</v>
          </cell>
          <cell r="J992" t="str">
            <v>Húng Bạc Hà</v>
          </cell>
          <cell r="K992" t="str">
            <v>kg</v>
          </cell>
          <cell r="L992">
            <v>0.65</v>
          </cell>
          <cell r="M992">
            <v>65000</v>
          </cell>
        </row>
        <row r="993">
          <cell r="I993" t="str">
            <v>NL300119</v>
          </cell>
          <cell r="J993" t="str">
            <v>Quất ( Tắc trái )</v>
          </cell>
          <cell r="K993" t="str">
            <v>kg</v>
          </cell>
          <cell r="L993">
            <v>5</v>
          </cell>
          <cell r="M993">
            <v>21000</v>
          </cell>
        </row>
        <row r="994">
          <cell r="I994" t="str">
            <v>NL600004</v>
          </cell>
          <cell r="J994" t="str">
            <v>Dưa hấu</v>
          </cell>
          <cell r="K994" t="str">
            <v>kg</v>
          </cell>
          <cell r="L994">
            <v>38</v>
          </cell>
          <cell r="M994">
            <v>18000</v>
          </cell>
        </row>
        <row r="995">
          <cell r="I995" t="str">
            <v>NL600067</v>
          </cell>
          <cell r="J995" t="str">
            <v>Cam vàng</v>
          </cell>
          <cell r="K995" t="str">
            <v>kg</v>
          </cell>
          <cell r="L995">
            <v>0.7</v>
          </cell>
          <cell r="M995">
            <v>75000</v>
          </cell>
        </row>
        <row r="996">
          <cell r="I996" t="str">
            <v>NL300030</v>
          </cell>
          <cell r="J996" t="str">
            <v>Chanh dây (chanh leo)</v>
          </cell>
          <cell r="K996" t="str">
            <v>kg</v>
          </cell>
          <cell r="L996">
            <v>0.6</v>
          </cell>
          <cell r="M996">
            <v>34000</v>
          </cell>
        </row>
        <row r="997">
          <cell r="I997" t="str">
            <v>NL300033</v>
          </cell>
          <cell r="J997" t="str">
            <v>Củ cải trắng</v>
          </cell>
          <cell r="K997" t="str">
            <v>kg</v>
          </cell>
          <cell r="L997">
            <v>1.1000000000000001</v>
          </cell>
          <cell r="M997">
            <v>13000</v>
          </cell>
        </row>
        <row r="998">
          <cell r="I998" t="str">
            <v>NL300036</v>
          </cell>
          <cell r="J998" t="str">
            <v>Củ sen</v>
          </cell>
          <cell r="K998" t="str">
            <v>kg</v>
          </cell>
          <cell r="L998">
            <v>1</v>
          </cell>
          <cell r="M998">
            <v>47000</v>
          </cell>
        </row>
        <row r="999">
          <cell r="I999" t="str">
            <v>NL300058</v>
          </cell>
          <cell r="J999" t="str">
            <v>Hành lá</v>
          </cell>
          <cell r="K999" t="str">
            <v>kg</v>
          </cell>
          <cell r="L999">
            <v>2</v>
          </cell>
          <cell r="M999">
            <v>55000</v>
          </cell>
        </row>
        <row r="1000">
          <cell r="I1000" t="str">
            <v>NL300085</v>
          </cell>
          <cell r="J1000" t="str">
            <v>Mùi ta ( Ngò rí )</v>
          </cell>
          <cell r="K1000" t="str">
            <v>kg</v>
          </cell>
          <cell r="L1000">
            <v>1.8</v>
          </cell>
          <cell r="M1000">
            <v>45000</v>
          </cell>
        </row>
        <row r="1001">
          <cell r="I1001" t="str">
            <v>NL300053</v>
          </cell>
          <cell r="J1001" t="str">
            <v>Gừng ta</v>
          </cell>
          <cell r="K1001" t="str">
            <v>kg</v>
          </cell>
          <cell r="L1001">
            <v>0.5</v>
          </cell>
          <cell r="M1001">
            <v>30000</v>
          </cell>
        </row>
        <row r="1002">
          <cell r="I1002" t="str">
            <v>NL300094</v>
          </cell>
          <cell r="J1002" t="str">
            <v>Nấm hải sản</v>
          </cell>
          <cell r="K1002" t="str">
            <v>kg</v>
          </cell>
          <cell r="L1002">
            <v>1</v>
          </cell>
          <cell r="M1002">
            <v>80000</v>
          </cell>
        </row>
        <row r="1003">
          <cell r="I1003" t="str">
            <v>NL300203</v>
          </cell>
          <cell r="J1003" t="str">
            <v>Cải bó xôi</v>
          </cell>
          <cell r="K1003" t="str">
            <v>kg</v>
          </cell>
          <cell r="L1003">
            <v>2</v>
          </cell>
          <cell r="M1003">
            <v>45000</v>
          </cell>
        </row>
        <row r="1004">
          <cell r="I1004" t="str">
            <v>NL600004</v>
          </cell>
          <cell r="J1004" t="str">
            <v>Dưa hấu</v>
          </cell>
          <cell r="K1004" t="str">
            <v>kg</v>
          </cell>
          <cell r="L1004">
            <v>17.399999999999999</v>
          </cell>
          <cell r="M1004">
            <v>18000</v>
          </cell>
        </row>
        <row r="1005">
          <cell r="I1005" t="str">
            <v>NL600067</v>
          </cell>
          <cell r="J1005" t="str">
            <v>Cam vàng</v>
          </cell>
          <cell r="K1005" t="str">
            <v>kg</v>
          </cell>
          <cell r="L1005">
            <v>0.4</v>
          </cell>
          <cell r="M1005">
            <v>75000</v>
          </cell>
        </row>
        <row r="1006">
          <cell r="I1006" t="str">
            <v>NL300119</v>
          </cell>
          <cell r="J1006" t="str">
            <v>Quất ( Tắc trái )</v>
          </cell>
          <cell r="K1006" t="str">
            <v>kg</v>
          </cell>
          <cell r="L1006">
            <v>6.2</v>
          </cell>
          <cell r="M1006">
            <v>21000</v>
          </cell>
        </row>
        <row r="1007">
          <cell r="I1007" t="str">
            <v>NL300030</v>
          </cell>
          <cell r="J1007" t="str">
            <v>Chanh dây (chanh leo)</v>
          </cell>
          <cell r="K1007" t="str">
            <v>kg</v>
          </cell>
          <cell r="L1007">
            <v>0.5</v>
          </cell>
          <cell r="M1007">
            <v>34000</v>
          </cell>
        </row>
        <row r="1008">
          <cell r="I1008" t="str">
            <v>NL300013</v>
          </cell>
          <cell r="J1008" t="str">
            <v>Cà chua</v>
          </cell>
          <cell r="K1008" t="str">
            <v>kg</v>
          </cell>
          <cell r="L1008">
            <v>0.5</v>
          </cell>
          <cell r="M1008">
            <v>50000</v>
          </cell>
        </row>
        <row r="1009">
          <cell r="I1009" t="str">
            <v>NL300022</v>
          </cell>
          <cell r="J1009" t="str">
            <v>Cải thảo</v>
          </cell>
          <cell r="K1009" t="str">
            <v>kg</v>
          </cell>
          <cell r="L1009">
            <v>5.0999999999999996</v>
          </cell>
          <cell r="M1009">
            <v>18000</v>
          </cell>
        </row>
        <row r="1010">
          <cell r="I1010" t="str">
            <v>NL300036</v>
          </cell>
          <cell r="J1010" t="str">
            <v>Củ sen</v>
          </cell>
          <cell r="K1010" t="str">
            <v>kg</v>
          </cell>
          <cell r="L1010">
            <v>2</v>
          </cell>
          <cell r="M1010">
            <v>47000</v>
          </cell>
        </row>
        <row r="1011">
          <cell r="I1011" t="str">
            <v>NL300058</v>
          </cell>
          <cell r="J1011" t="str">
            <v>Hành lá</v>
          </cell>
          <cell r="K1011" t="str">
            <v>kg</v>
          </cell>
          <cell r="L1011">
            <v>1.5</v>
          </cell>
          <cell r="M1011">
            <v>55000</v>
          </cell>
        </row>
        <row r="1012">
          <cell r="I1012" t="str">
            <v>NL300085</v>
          </cell>
          <cell r="J1012" t="str">
            <v>Mùi ta ( Ngò rí )</v>
          </cell>
          <cell r="K1012" t="str">
            <v>kg</v>
          </cell>
          <cell r="L1012">
            <v>1.5</v>
          </cell>
          <cell r="M1012">
            <v>45000</v>
          </cell>
        </row>
        <row r="1013">
          <cell r="I1013" t="str">
            <v>NL300090</v>
          </cell>
          <cell r="J1013" t="str">
            <v>Nấm đông cô tươi</v>
          </cell>
          <cell r="K1013" t="str">
            <v>kg</v>
          </cell>
          <cell r="L1013">
            <v>3</v>
          </cell>
          <cell r="M1013">
            <v>145000</v>
          </cell>
        </row>
        <row r="1014">
          <cell r="I1014" t="str">
            <v>NL300091</v>
          </cell>
          <cell r="J1014" t="str">
            <v>Nấm đùi gà</v>
          </cell>
          <cell r="K1014" t="str">
            <v>kg</v>
          </cell>
          <cell r="L1014">
            <v>5</v>
          </cell>
          <cell r="M1014">
            <v>47000</v>
          </cell>
        </row>
        <row r="1015">
          <cell r="I1015" t="str">
            <v>NL300094</v>
          </cell>
          <cell r="J1015" t="str">
            <v>Nấm hải sản</v>
          </cell>
          <cell r="K1015" t="str">
            <v>kg</v>
          </cell>
          <cell r="L1015">
            <v>2</v>
          </cell>
          <cell r="M1015">
            <v>80000</v>
          </cell>
        </row>
        <row r="1016">
          <cell r="I1016" t="str">
            <v>NL300096</v>
          </cell>
          <cell r="J1016" t="str">
            <v>Nấm kim châm tươi</v>
          </cell>
          <cell r="K1016" t="str">
            <v>kg</v>
          </cell>
          <cell r="L1016">
            <v>6</v>
          </cell>
          <cell r="M1016">
            <v>45000</v>
          </cell>
        </row>
        <row r="1017">
          <cell r="I1017" t="str">
            <v>NL300098</v>
          </cell>
          <cell r="J1017" t="str">
            <v>Nấm Linh Chi trắng</v>
          </cell>
          <cell r="K1017" t="str">
            <v>kg</v>
          </cell>
          <cell r="L1017">
            <v>5</v>
          </cell>
          <cell r="M1017">
            <v>95000</v>
          </cell>
        </row>
        <row r="1018">
          <cell r="I1018" t="str">
            <v>NL300107</v>
          </cell>
          <cell r="J1018" t="str">
            <v>Ngô ngọt ( Bắp trái)</v>
          </cell>
          <cell r="K1018" t="str">
            <v>Cái</v>
          </cell>
          <cell r="L1018">
            <v>8</v>
          </cell>
          <cell r="M1018">
            <v>8500</v>
          </cell>
        </row>
        <row r="1019">
          <cell r="I1019" t="str">
            <v>NL300126</v>
          </cell>
          <cell r="J1019" t="str">
            <v>Rau mùi tây</v>
          </cell>
          <cell r="K1019" t="str">
            <v>kg</v>
          </cell>
          <cell r="L1019">
            <v>0.2</v>
          </cell>
          <cell r="M1019">
            <v>70000</v>
          </cell>
        </row>
        <row r="1020">
          <cell r="I1020" t="str">
            <v>NL300142</v>
          </cell>
          <cell r="J1020" t="str">
            <v>Tỏi bóc</v>
          </cell>
          <cell r="K1020" t="str">
            <v>kg</v>
          </cell>
          <cell r="L1020">
            <v>2</v>
          </cell>
          <cell r="M1020">
            <v>50000</v>
          </cell>
        </row>
        <row r="1021">
          <cell r="I1021" t="str">
            <v>NL300147</v>
          </cell>
          <cell r="J1021" t="str">
            <v>Xà lách Roman</v>
          </cell>
          <cell r="K1021" t="str">
            <v>kg</v>
          </cell>
          <cell r="L1021">
            <v>6.9</v>
          </cell>
          <cell r="M1021">
            <v>62000</v>
          </cell>
        </row>
        <row r="1022">
          <cell r="I1022" t="str">
            <v>NL300203</v>
          </cell>
          <cell r="J1022" t="str">
            <v>Cải bó xôi</v>
          </cell>
          <cell r="K1022" t="str">
            <v>kg</v>
          </cell>
          <cell r="L1022">
            <v>1.5</v>
          </cell>
          <cell r="M1022">
            <v>45000</v>
          </cell>
        </row>
        <row r="1023">
          <cell r="I1023" t="str">
            <v>NL300209</v>
          </cell>
          <cell r="J1023" t="str">
            <v>Khoai môn</v>
          </cell>
          <cell r="K1023" t="str">
            <v>kg</v>
          </cell>
          <cell r="L1023">
            <v>2.5</v>
          </cell>
          <cell r="M1023">
            <v>30000</v>
          </cell>
        </row>
        <row r="1024">
          <cell r="I1024" t="str">
            <v>NL300218</v>
          </cell>
          <cell r="J1024" t="str">
            <v>Hoa cúc (decor) bó</v>
          </cell>
          <cell r="K1024" t="str">
            <v>Bó</v>
          </cell>
          <cell r="L1024">
            <v>1</v>
          </cell>
          <cell r="M1024">
            <v>40000</v>
          </cell>
        </row>
        <row r="1025">
          <cell r="I1025" t="str">
            <v>NL300018</v>
          </cell>
          <cell r="J1025" t="str">
            <v>Cải cúc (Tần Ô)</v>
          </cell>
          <cell r="K1025" t="str">
            <v>kg</v>
          </cell>
          <cell r="L1025">
            <v>3.6</v>
          </cell>
          <cell r="M1025">
            <v>38000</v>
          </cell>
        </row>
        <row r="1026">
          <cell r="I1026" t="str">
            <v>NL300113</v>
          </cell>
          <cell r="J1026" t="str">
            <v>Ớt hiểm đỏ</v>
          </cell>
          <cell r="K1026" t="str">
            <v>kg</v>
          </cell>
          <cell r="L1026">
            <v>1.5</v>
          </cell>
          <cell r="M1026">
            <v>145000</v>
          </cell>
        </row>
        <row r="1027">
          <cell r="I1027" t="str">
            <v>NL300053</v>
          </cell>
          <cell r="J1027" t="str">
            <v>Gừng ta</v>
          </cell>
          <cell r="K1027" t="str">
            <v>kg</v>
          </cell>
          <cell r="L1027">
            <v>0.5</v>
          </cell>
          <cell r="M1027">
            <v>30000</v>
          </cell>
        </row>
        <row r="1028">
          <cell r="I1028" t="str">
            <v>NL300007</v>
          </cell>
          <cell r="J1028" t="str">
            <v>Bí đỏ</v>
          </cell>
          <cell r="K1028" t="str">
            <v>kg</v>
          </cell>
          <cell r="L1028">
            <v>1.5</v>
          </cell>
          <cell r="M1028">
            <v>30000</v>
          </cell>
        </row>
        <row r="1029">
          <cell r="I1029" t="str">
            <v>NL300084</v>
          </cell>
          <cell r="J1029" t="str">
            <v>Mồng tơi nhặt</v>
          </cell>
          <cell r="K1029" t="str">
            <v>kg</v>
          </cell>
          <cell r="L1029">
            <v>2.9</v>
          </cell>
          <cell r="M1029">
            <v>22000</v>
          </cell>
        </row>
        <row r="1030">
          <cell r="I1030" t="str">
            <v>NL300007</v>
          </cell>
          <cell r="J1030" t="str">
            <v>Bí đỏ</v>
          </cell>
          <cell r="K1030" t="str">
            <v>kg</v>
          </cell>
          <cell r="L1030">
            <v>5.2</v>
          </cell>
          <cell r="M1030">
            <v>30000</v>
          </cell>
        </row>
        <row r="1031">
          <cell r="I1031" t="str">
            <v>NL300008</v>
          </cell>
          <cell r="J1031" t="str">
            <v>Bí ngòi</v>
          </cell>
          <cell r="K1031" t="str">
            <v>kg</v>
          </cell>
          <cell r="L1031">
            <v>15.5</v>
          </cell>
          <cell r="M1031">
            <v>40000</v>
          </cell>
        </row>
        <row r="1032">
          <cell r="I1032" t="str">
            <v>NL300028</v>
          </cell>
          <cell r="J1032" t="str">
            <v>Cà rốt baby</v>
          </cell>
          <cell r="K1032" t="str">
            <v>kg</v>
          </cell>
          <cell r="L1032">
            <v>0.4</v>
          </cell>
          <cell r="M1032">
            <v>75000</v>
          </cell>
        </row>
        <row r="1033">
          <cell r="I1033" t="str">
            <v>NL300035</v>
          </cell>
          <cell r="J1033" t="str">
            <v>Riềng củ</v>
          </cell>
          <cell r="K1033" t="str">
            <v>kg</v>
          </cell>
          <cell r="L1033">
            <v>0.1</v>
          </cell>
          <cell r="M1033">
            <v>25000</v>
          </cell>
        </row>
        <row r="1034">
          <cell r="I1034" t="str">
            <v>NL300036</v>
          </cell>
          <cell r="J1034" t="str">
            <v>Củ sen</v>
          </cell>
          <cell r="K1034" t="str">
            <v>kg</v>
          </cell>
          <cell r="L1034">
            <v>3.8</v>
          </cell>
          <cell r="M1034">
            <v>47000</v>
          </cell>
        </row>
        <row r="1035">
          <cell r="I1035" t="str">
            <v>NL300038</v>
          </cell>
          <cell r="J1035" t="str">
            <v>Đậu bắp</v>
          </cell>
          <cell r="K1035" t="str">
            <v>kg</v>
          </cell>
          <cell r="L1035">
            <v>4.5</v>
          </cell>
          <cell r="M1035">
            <v>32000</v>
          </cell>
        </row>
        <row r="1036">
          <cell r="I1036" t="str">
            <v>NL300041</v>
          </cell>
          <cell r="J1036" t="str">
            <v>Đậu hủ non trứng</v>
          </cell>
          <cell r="K1036" t="str">
            <v>Cái</v>
          </cell>
          <cell r="L1036">
            <v>6</v>
          </cell>
          <cell r="M1036">
            <v>15000</v>
          </cell>
        </row>
        <row r="1037">
          <cell r="I1037" t="str">
            <v>NL300054</v>
          </cell>
          <cell r="J1037" t="str">
            <v>Gừng tàu</v>
          </cell>
          <cell r="K1037" t="str">
            <v>kg</v>
          </cell>
          <cell r="L1037">
            <v>2.2999999999999998</v>
          </cell>
          <cell r="M1037">
            <v>38000</v>
          </cell>
        </row>
        <row r="1038">
          <cell r="I1038" t="str">
            <v>NL300055</v>
          </cell>
          <cell r="J1038" t="str">
            <v>Hành bóc</v>
          </cell>
          <cell r="K1038" t="str">
            <v>kg</v>
          </cell>
          <cell r="L1038">
            <v>0.3</v>
          </cell>
          <cell r="M1038">
            <v>80000</v>
          </cell>
        </row>
        <row r="1039">
          <cell r="I1039" t="str">
            <v>NL300058</v>
          </cell>
          <cell r="J1039" t="str">
            <v>Hành lá</v>
          </cell>
          <cell r="K1039" t="str">
            <v>kg</v>
          </cell>
          <cell r="L1039">
            <v>3.5</v>
          </cell>
          <cell r="M1039">
            <v>55000</v>
          </cell>
        </row>
        <row r="1040">
          <cell r="I1040" t="str">
            <v>NL300059</v>
          </cell>
          <cell r="J1040" t="str">
            <v>Hành tây</v>
          </cell>
          <cell r="K1040" t="str">
            <v>kg</v>
          </cell>
          <cell r="L1040">
            <v>0.7</v>
          </cell>
          <cell r="M1040">
            <v>13000</v>
          </cell>
        </row>
        <row r="1041">
          <cell r="I1041" t="str">
            <v>NL300070</v>
          </cell>
          <cell r="J1041" t="str">
            <v>Khoai lang Nhật</v>
          </cell>
          <cell r="K1041" t="str">
            <v>kg</v>
          </cell>
          <cell r="L1041">
            <v>0.8</v>
          </cell>
          <cell r="M1041">
            <v>23000</v>
          </cell>
        </row>
        <row r="1042">
          <cell r="I1042" t="str">
            <v>NL300085</v>
          </cell>
          <cell r="J1042" t="str">
            <v>Mùi ta ( Ngò rí )</v>
          </cell>
          <cell r="K1042" t="str">
            <v>kg</v>
          </cell>
          <cell r="L1042">
            <v>3.7</v>
          </cell>
          <cell r="M1042">
            <v>45000</v>
          </cell>
        </row>
        <row r="1043">
          <cell r="I1043" t="str">
            <v>NL300088</v>
          </cell>
          <cell r="J1043" t="str">
            <v>Mướp hương</v>
          </cell>
          <cell r="K1043" t="str">
            <v>kg</v>
          </cell>
          <cell r="L1043">
            <v>3.5</v>
          </cell>
          <cell r="M1043">
            <v>27000</v>
          </cell>
        </row>
        <row r="1044">
          <cell r="I1044" t="str">
            <v>NL300107</v>
          </cell>
          <cell r="J1044" t="str">
            <v>Ngô ngọt ( Bắp trái)</v>
          </cell>
          <cell r="K1044" t="str">
            <v>Cái</v>
          </cell>
          <cell r="L1044">
            <v>30</v>
          </cell>
          <cell r="M1044">
            <v>8500</v>
          </cell>
        </row>
        <row r="1045">
          <cell r="I1045" t="str">
            <v>NL300113</v>
          </cell>
          <cell r="J1045" t="str">
            <v>Ớt hiểm đỏ</v>
          </cell>
          <cell r="K1045" t="str">
            <v>kg</v>
          </cell>
          <cell r="L1045">
            <v>1.2</v>
          </cell>
          <cell r="M1045">
            <v>145000</v>
          </cell>
        </row>
        <row r="1046">
          <cell r="I1046" t="str">
            <v>NL300116</v>
          </cell>
          <cell r="J1046" t="str">
            <v>Ớt sừng</v>
          </cell>
          <cell r="K1046" t="str">
            <v>kg</v>
          </cell>
          <cell r="L1046">
            <v>0.3</v>
          </cell>
          <cell r="M1046">
            <v>148000</v>
          </cell>
        </row>
        <row r="1047">
          <cell r="I1047" t="str">
            <v>NL300119</v>
          </cell>
          <cell r="J1047" t="str">
            <v>Quất ( Tắc trái )</v>
          </cell>
          <cell r="K1047" t="str">
            <v>kg</v>
          </cell>
          <cell r="L1047">
            <v>1.5</v>
          </cell>
          <cell r="M1047">
            <v>21000</v>
          </cell>
        </row>
        <row r="1048">
          <cell r="I1048" t="str">
            <v>NL300126</v>
          </cell>
          <cell r="J1048" t="str">
            <v>Rau mùi tây</v>
          </cell>
          <cell r="K1048" t="str">
            <v>kg</v>
          </cell>
          <cell r="L1048">
            <v>0.1</v>
          </cell>
          <cell r="M1048">
            <v>70000</v>
          </cell>
        </row>
        <row r="1049">
          <cell r="I1049" t="str">
            <v>NL300141</v>
          </cell>
          <cell r="J1049" t="str">
            <v>Tiêu xanh</v>
          </cell>
          <cell r="K1049" t="str">
            <v>kg</v>
          </cell>
          <cell r="L1049">
            <v>0.3</v>
          </cell>
          <cell r="M1049">
            <v>92000</v>
          </cell>
        </row>
        <row r="1050">
          <cell r="I1050" t="str">
            <v>NL300142</v>
          </cell>
          <cell r="J1050" t="str">
            <v>Tỏi bóc</v>
          </cell>
          <cell r="K1050" t="str">
            <v>kg</v>
          </cell>
          <cell r="L1050">
            <v>4.0999999999999996</v>
          </cell>
          <cell r="M1050">
            <v>50000</v>
          </cell>
        </row>
        <row r="1051">
          <cell r="I1051" t="str">
            <v>NL300147</v>
          </cell>
          <cell r="J1051" t="str">
            <v>Xà lách Roman</v>
          </cell>
          <cell r="K1051" t="str">
            <v>kg</v>
          </cell>
          <cell r="L1051">
            <v>4.7</v>
          </cell>
          <cell r="M1051">
            <v>62000</v>
          </cell>
        </row>
        <row r="1052">
          <cell r="I1052" t="str">
            <v>NL300025</v>
          </cell>
          <cell r="J1052" t="str">
            <v>Rau cần tây</v>
          </cell>
          <cell r="K1052" t="str">
            <v>kg</v>
          </cell>
          <cell r="L1052">
            <v>1.76</v>
          </cell>
          <cell r="M1052">
            <v>44000</v>
          </cell>
        </row>
        <row r="1053">
          <cell r="I1053" t="str">
            <v>NL300189</v>
          </cell>
          <cell r="J1053" t="str">
            <v>Bánh ướt</v>
          </cell>
          <cell r="K1053" t="str">
            <v>kg</v>
          </cell>
          <cell r="L1053">
            <v>2</v>
          </cell>
          <cell r="M1053">
            <v>15000</v>
          </cell>
        </row>
        <row r="1054">
          <cell r="I1054" t="str">
            <v>NL300137</v>
          </cell>
          <cell r="J1054" t="str">
            <v>Súp lơ xanh</v>
          </cell>
          <cell r="K1054" t="str">
            <v>kg</v>
          </cell>
          <cell r="L1054">
            <v>3.5</v>
          </cell>
          <cell r="M1054">
            <v>52000</v>
          </cell>
        </row>
        <row r="1055">
          <cell r="I1055" t="str">
            <v>NL300140</v>
          </cell>
          <cell r="J1055" t="str">
            <v>Tía tô</v>
          </cell>
          <cell r="K1055" t="str">
            <v>kg</v>
          </cell>
          <cell r="L1055">
            <v>1</v>
          </cell>
          <cell r="M1055">
            <v>36000</v>
          </cell>
        </row>
        <row r="1056">
          <cell r="I1056" t="str">
            <v>NL300090</v>
          </cell>
          <cell r="J1056" t="str">
            <v>Nấm đông cô tươi</v>
          </cell>
          <cell r="K1056" t="str">
            <v>kg</v>
          </cell>
          <cell r="L1056">
            <v>3.15</v>
          </cell>
          <cell r="M1056">
            <v>145000</v>
          </cell>
        </row>
        <row r="1057">
          <cell r="I1057" t="str">
            <v>NL300091</v>
          </cell>
          <cell r="J1057" t="str">
            <v>Nấm đùi gà</v>
          </cell>
          <cell r="K1057" t="str">
            <v>kg</v>
          </cell>
          <cell r="L1057">
            <v>3</v>
          </cell>
          <cell r="M1057">
            <v>47000</v>
          </cell>
        </row>
        <row r="1058">
          <cell r="I1058" t="str">
            <v>NL300092</v>
          </cell>
          <cell r="J1058" t="str">
            <v>Nấm đùi gà baby</v>
          </cell>
          <cell r="K1058" t="str">
            <v>kg</v>
          </cell>
          <cell r="L1058">
            <v>2.2000000000000002</v>
          </cell>
          <cell r="M1058">
            <v>90000</v>
          </cell>
        </row>
        <row r="1059">
          <cell r="I1059" t="str">
            <v>NL300094</v>
          </cell>
          <cell r="J1059" t="str">
            <v>Nấm hải sản</v>
          </cell>
          <cell r="K1059" t="str">
            <v>kg</v>
          </cell>
          <cell r="L1059">
            <v>1.05</v>
          </cell>
          <cell r="M1059">
            <v>80000</v>
          </cell>
        </row>
        <row r="1060">
          <cell r="I1060" t="str">
            <v>NL300096</v>
          </cell>
          <cell r="J1060" t="str">
            <v>Nấm kim châm tươi</v>
          </cell>
          <cell r="K1060" t="str">
            <v>kg</v>
          </cell>
          <cell r="L1060">
            <v>7.8</v>
          </cell>
          <cell r="M1060">
            <v>45000</v>
          </cell>
        </row>
        <row r="1061">
          <cell r="I1061" t="str">
            <v>NL300097</v>
          </cell>
          <cell r="J1061" t="str">
            <v>Nấm Linh Chi nâu</v>
          </cell>
          <cell r="K1061" t="str">
            <v>kg</v>
          </cell>
          <cell r="L1061">
            <v>1.875</v>
          </cell>
          <cell r="M1061">
            <v>90000</v>
          </cell>
        </row>
        <row r="1062">
          <cell r="I1062" t="str">
            <v>NL100101</v>
          </cell>
          <cell r="J1062" t="str">
            <v>Trứng vịt muối</v>
          </cell>
          <cell r="K1062" t="str">
            <v>quả</v>
          </cell>
          <cell r="L1062">
            <v>70</v>
          </cell>
          <cell r="M1062">
            <v>5000</v>
          </cell>
        </row>
        <row r="1063">
          <cell r="I1063" t="str">
            <v>NL600004</v>
          </cell>
          <cell r="J1063" t="str">
            <v>Dưa hấu</v>
          </cell>
          <cell r="K1063" t="str">
            <v>kg</v>
          </cell>
          <cell r="L1063">
            <v>52</v>
          </cell>
          <cell r="M1063">
            <v>18000</v>
          </cell>
        </row>
        <row r="1064">
          <cell r="I1064" t="str">
            <v>NL300029</v>
          </cell>
          <cell r="J1064" t="str">
            <v>Chanh</v>
          </cell>
          <cell r="K1064" t="str">
            <v>kg</v>
          </cell>
          <cell r="L1064">
            <v>3</v>
          </cell>
          <cell r="M1064">
            <v>22000</v>
          </cell>
        </row>
        <row r="1065">
          <cell r="I1065" t="str">
            <v>NL300125</v>
          </cell>
          <cell r="J1065" t="str">
            <v>Rau má</v>
          </cell>
          <cell r="K1065" t="str">
            <v>kg</v>
          </cell>
          <cell r="L1065">
            <v>1</v>
          </cell>
          <cell r="M1065">
            <v>42000</v>
          </cell>
        </row>
        <row r="1066">
          <cell r="I1066" t="str">
            <v>NL600067</v>
          </cell>
          <cell r="J1066" t="str">
            <v>Cam vàng</v>
          </cell>
          <cell r="K1066" t="str">
            <v>kg</v>
          </cell>
          <cell r="L1066">
            <v>0.78</v>
          </cell>
          <cell r="M1066">
            <v>75000</v>
          </cell>
        </row>
        <row r="1067">
          <cell r="I1067" t="str">
            <v>NL300020</v>
          </cell>
          <cell r="J1067" t="str">
            <v>Cải ngồng</v>
          </cell>
          <cell r="K1067" t="str">
            <v>kg</v>
          </cell>
          <cell r="L1067">
            <v>2.5</v>
          </cell>
          <cell r="M1067">
            <v>30000</v>
          </cell>
        </row>
        <row r="1068">
          <cell r="I1068" t="str">
            <v>NL300025</v>
          </cell>
          <cell r="J1068" t="str">
            <v>Rau cần tây</v>
          </cell>
          <cell r="K1068" t="str">
            <v>kg</v>
          </cell>
          <cell r="L1068">
            <v>1.9</v>
          </cell>
          <cell r="M1068">
            <v>44000</v>
          </cell>
        </row>
        <row r="1069">
          <cell r="I1069" t="str">
            <v>NL300028</v>
          </cell>
          <cell r="J1069" t="str">
            <v>Cà rốt baby</v>
          </cell>
          <cell r="K1069" t="str">
            <v>kg</v>
          </cell>
          <cell r="L1069">
            <v>0.2</v>
          </cell>
          <cell r="M1069">
            <v>75000</v>
          </cell>
        </row>
        <row r="1070">
          <cell r="I1070" t="str">
            <v>NL300035</v>
          </cell>
          <cell r="J1070" t="str">
            <v>Riềng củ</v>
          </cell>
          <cell r="K1070" t="str">
            <v>kg</v>
          </cell>
          <cell r="L1070">
            <v>0.26</v>
          </cell>
          <cell r="M1070">
            <v>25000</v>
          </cell>
        </row>
        <row r="1071">
          <cell r="I1071" t="str">
            <v>NL300036</v>
          </cell>
          <cell r="J1071" t="str">
            <v>Củ sen</v>
          </cell>
          <cell r="K1071" t="str">
            <v>kg</v>
          </cell>
          <cell r="L1071">
            <v>2</v>
          </cell>
          <cell r="M1071">
            <v>47000</v>
          </cell>
        </row>
        <row r="1072">
          <cell r="I1072" t="str">
            <v>NL300038</v>
          </cell>
          <cell r="J1072" t="str">
            <v>Đậu bắp</v>
          </cell>
          <cell r="K1072" t="str">
            <v>kg</v>
          </cell>
          <cell r="L1072">
            <v>4</v>
          </cell>
          <cell r="M1072">
            <v>32000</v>
          </cell>
        </row>
        <row r="1073">
          <cell r="I1073" t="str">
            <v>NL300054</v>
          </cell>
          <cell r="J1073" t="str">
            <v>Gừng tàu</v>
          </cell>
          <cell r="K1073" t="str">
            <v>kg</v>
          </cell>
          <cell r="L1073">
            <v>2.1</v>
          </cell>
          <cell r="M1073">
            <v>38000</v>
          </cell>
        </row>
        <row r="1074">
          <cell r="I1074" t="str">
            <v>NL300055</v>
          </cell>
          <cell r="J1074" t="str">
            <v>Hành bóc</v>
          </cell>
          <cell r="K1074" t="str">
            <v>kg</v>
          </cell>
          <cell r="L1074">
            <v>0.3</v>
          </cell>
          <cell r="M1074">
            <v>80000</v>
          </cell>
        </row>
        <row r="1075">
          <cell r="I1075" t="str">
            <v>NL300058</v>
          </cell>
          <cell r="J1075" t="str">
            <v>Hành lá</v>
          </cell>
          <cell r="K1075" t="str">
            <v>kg</v>
          </cell>
          <cell r="L1075">
            <v>4</v>
          </cell>
          <cell r="M1075">
            <v>55000</v>
          </cell>
        </row>
        <row r="1076">
          <cell r="I1076" t="str">
            <v>NL300070</v>
          </cell>
          <cell r="J1076" t="str">
            <v>Khoai lang Nhật</v>
          </cell>
          <cell r="K1076" t="str">
            <v>kg</v>
          </cell>
          <cell r="L1076">
            <v>1</v>
          </cell>
          <cell r="M1076">
            <v>23000</v>
          </cell>
        </row>
        <row r="1077">
          <cell r="I1077" t="str">
            <v>NL300073</v>
          </cell>
          <cell r="J1077" t="str">
            <v>Lá chanh</v>
          </cell>
          <cell r="K1077" t="str">
            <v>kg</v>
          </cell>
          <cell r="L1077">
            <v>0.1</v>
          </cell>
          <cell r="M1077">
            <v>42000</v>
          </cell>
        </row>
        <row r="1078">
          <cell r="I1078" t="str">
            <v>NL300085</v>
          </cell>
          <cell r="J1078" t="str">
            <v>Mùi ta ( Ngò rí )</v>
          </cell>
          <cell r="K1078" t="str">
            <v>kg</v>
          </cell>
          <cell r="L1078">
            <v>2.5</v>
          </cell>
          <cell r="M1078">
            <v>45000</v>
          </cell>
        </row>
        <row r="1079">
          <cell r="I1079" t="str">
            <v>NL300088</v>
          </cell>
          <cell r="J1079" t="str">
            <v>Mướp hương</v>
          </cell>
          <cell r="K1079" t="str">
            <v>kg</v>
          </cell>
          <cell r="L1079">
            <v>8</v>
          </cell>
          <cell r="M1079">
            <v>27000</v>
          </cell>
        </row>
        <row r="1080">
          <cell r="I1080" t="str">
            <v>NL300090</v>
          </cell>
          <cell r="J1080" t="str">
            <v>Nấm đông cô tươi</v>
          </cell>
          <cell r="K1080" t="str">
            <v>kg</v>
          </cell>
          <cell r="L1080">
            <v>6.5</v>
          </cell>
          <cell r="M1080">
            <v>145000</v>
          </cell>
        </row>
        <row r="1081">
          <cell r="I1081" t="str">
            <v>NL300091</v>
          </cell>
          <cell r="J1081" t="str">
            <v>Nấm đùi gà</v>
          </cell>
          <cell r="K1081" t="str">
            <v>kg</v>
          </cell>
          <cell r="L1081">
            <v>4</v>
          </cell>
          <cell r="M1081">
            <v>47000</v>
          </cell>
        </row>
        <row r="1082">
          <cell r="I1082" t="str">
            <v>NL300092</v>
          </cell>
          <cell r="J1082" t="str">
            <v>Nấm đùi gà baby</v>
          </cell>
          <cell r="K1082" t="str">
            <v>kg</v>
          </cell>
          <cell r="L1082">
            <v>1.5</v>
          </cell>
          <cell r="M1082">
            <v>90000</v>
          </cell>
        </row>
        <row r="1083">
          <cell r="I1083" t="str">
            <v>NL300094</v>
          </cell>
          <cell r="J1083" t="str">
            <v>Nấm hải sản</v>
          </cell>
          <cell r="K1083" t="str">
            <v>kg</v>
          </cell>
          <cell r="L1083">
            <v>1.8</v>
          </cell>
          <cell r="M1083">
            <v>80000</v>
          </cell>
        </row>
        <row r="1084">
          <cell r="I1084" t="str">
            <v>NL300096</v>
          </cell>
          <cell r="J1084" t="str">
            <v>Nấm kim châm tươi</v>
          </cell>
          <cell r="K1084" t="str">
            <v>kg</v>
          </cell>
          <cell r="L1084">
            <v>7.4</v>
          </cell>
          <cell r="M1084">
            <v>45000</v>
          </cell>
        </row>
        <row r="1085">
          <cell r="I1085" t="str">
            <v>NL300107</v>
          </cell>
          <cell r="J1085" t="str">
            <v>Ngô ngọt ( Bắp trái)</v>
          </cell>
          <cell r="K1085" t="str">
            <v>Cái</v>
          </cell>
          <cell r="L1085">
            <v>23</v>
          </cell>
          <cell r="M1085">
            <v>8500</v>
          </cell>
        </row>
        <row r="1086">
          <cell r="I1086" t="str">
            <v>NL300113</v>
          </cell>
          <cell r="J1086" t="str">
            <v>Ớt hiểm đỏ</v>
          </cell>
          <cell r="K1086" t="str">
            <v>kg</v>
          </cell>
          <cell r="L1086">
            <v>2</v>
          </cell>
          <cell r="M1086">
            <v>145000</v>
          </cell>
        </row>
        <row r="1087">
          <cell r="I1087" t="str">
            <v>NL300116</v>
          </cell>
          <cell r="J1087" t="str">
            <v>Ớt sừng</v>
          </cell>
          <cell r="K1087" t="str">
            <v>kg</v>
          </cell>
          <cell r="L1087">
            <v>0.5</v>
          </cell>
          <cell r="M1087">
            <v>148000</v>
          </cell>
        </row>
        <row r="1088">
          <cell r="I1088" t="str">
            <v>NL300126</v>
          </cell>
          <cell r="J1088" t="str">
            <v>Rau mùi tây</v>
          </cell>
          <cell r="K1088" t="str">
            <v>kg</v>
          </cell>
          <cell r="L1088">
            <v>0.1</v>
          </cell>
          <cell r="M1088">
            <v>70000</v>
          </cell>
        </row>
        <row r="1089">
          <cell r="I1089" t="str">
            <v>NL300132</v>
          </cell>
          <cell r="J1089" t="str">
            <v>Sả cây</v>
          </cell>
          <cell r="K1089" t="str">
            <v>kg</v>
          </cell>
          <cell r="L1089">
            <v>1</v>
          </cell>
          <cell r="M1089">
            <v>12000</v>
          </cell>
        </row>
        <row r="1090">
          <cell r="I1090" t="str">
            <v>NL300137</v>
          </cell>
          <cell r="J1090" t="str">
            <v>Súp lơ xanh</v>
          </cell>
          <cell r="K1090" t="str">
            <v>kg</v>
          </cell>
          <cell r="L1090">
            <v>3</v>
          </cell>
          <cell r="M1090">
            <v>52000</v>
          </cell>
        </row>
        <row r="1091">
          <cell r="I1091" t="str">
            <v>NL300147</v>
          </cell>
          <cell r="J1091" t="str">
            <v>Xà lách Roman</v>
          </cell>
          <cell r="K1091" t="str">
            <v>kg</v>
          </cell>
          <cell r="L1091">
            <v>5.5</v>
          </cell>
          <cell r="M1091">
            <v>62000</v>
          </cell>
        </row>
        <row r="1092">
          <cell r="I1092" t="str">
            <v>NL300189</v>
          </cell>
          <cell r="J1092" t="str">
            <v>Bánh ướt</v>
          </cell>
          <cell r="K1092" t="str">
            <v>kg</v>
          </cell>
          <cell r="L1092">
            <v>3</v>
          </cell>
          <cell r="M1092">
            <v>15000</v>
          </cell>
        </row>
        <row r="1093">
          <cell r="I1093" t="str">
            <v>NL300119</v>
          </cell>
          <cell r="J1093" t="str">
            <v>Quất ( Tắc trái )</v>
          </cell>
          <cell r="K1093" t="str">
            <v>kg</v>
          </cell>
          <cell r="L1093">
            <v>3</v>
          </cell>
          <cell r="M1093">
            <v>21000</v>
          </cell>
        </row>
        <row r="1094">
          <cell r="I1094" t="str">
            <v>NL300140</v>
          </cell>
          <cell r="J1094" t="str">
            <v>Tía tô</v>
          </cell>
          <cell r="K1094" t="str">
            <v>kg</v>
          </cell>
          <cell r="L1094">
            <v>0.3</v>
          </cell>
          <cell r="M1094">
            <v>36000</v>
          </cell>
        </row>
        <row r="1095">
          <cell r="I1095" t="str">
            <v>NL100101</v>
          </cell>
          <cell r="J1095" t="str">
            <v>Trứng vịt muối</v>
          </cell>
          <cell r="K1095" t="str">
            <v>quả</v>
          </cell>
          <cell r="L1095">
            <v>70</v>
          </cell>
          <cell r="M1095">
            <v>5000</v>
          </cell>
        </row>
        <row r="1096">
          <cell r="I1096" t="str">
            <v>NL100279</v>
          </cell>
          <cell r="J1096" t="str">
            <v>Trứng Bắc Thảo</v>
          </cell>
          <cell r="K1096" t="str">
            <v>Quả</v>
          </cell>
          <cell r="L1096">
            <v>30</v>
          </cell>
          <cell r="M1096">
            <v>9000</v>
          </cell>
        </row>
        <row r="1097">
          <cell r="I1097" t="str">
            <v>NL300142</v>
          </cell>
          <cell r="J1097" t="str">
            <v>Tỏi bóc</v>
          </cell>
          <cell r="K1097" t="str">
            <v>kg</v>
          </cell>
          <cell r="L1097">
            <v>2</v>
          </cell>
          <cell r="M1097">
            <v>50000</v>
          </cell>
        </row>
        <row r="1098">
          <cell r="I1098" t="str">
            <v>NL300097</v>
          </cell>
          <cell r="J1098" t="str">
            <v>Nấm Linh Chi nâu</v>
          </cell>
          <cell r="K1098" t="str">
            <v>kg</v>
          </cell>
          <cell r="L1098">
            <v>1.8</v>
          </cell>
          <cell r="M1098">
            <v>90000</v>
          </cell>
        </row>
        <row r="1099">
          <cell r="I1099" t="str">
            <v>NL300007</v>
          </cell>
          <cell r="J1099" t="str">
            <v>Bí đỏ</v>
          </cell>
          <cell r="K1099" t="str">
            <v>kg</v>
          </cell>
          <cell r="L1099">
            <v>5.0999999999999996</v>
          </cell>
          <cell r="M1099">
            <v>30000</v>
          </cell>
        </row>
        <row r="1100">
          <cell r="I1100" t="str">
            <v>NL300008</v>
          </cell>
          <cell r="J1100" t="str">
            <v>Bí ngòi</v>
          </cell>
          <cell r="K1100" t="str">
            <v>kg</v>
          </cell>
          <cell r="L1100">
            <v>10.199999999999999</v>
          </cell>
          <cell r="M1100">
            <v>40000</v>
          </cell>
        </row>
        <row r="1101">
          <cell r="I1101" t="str">
            <v>NL600004</v>
          </cell>
          <cell r="J1101" t="str">
            <v>Dưa hấu</v>
          </cell>
          <cell r="K1101" t="str">
            <v>kg</v>
          </cell>
          <cell r="L1101">
            <v>30</v>
          </cell>
          <cell r="M1101">
            <v>18000</v>
          </cell>
        </row>
        <row r="1102">
          <cell r="I1102" t="str">
            <v>NL300131</v>
          </cell>
          <cell r="J1102" t="str">
            <v>Xà lách Rocket</v>
          </cell>
          <cell r="K1102" t="str">
            <v>kg</v>
          </cell>
          <cell r="L1102">
            <v>0.2</v>
          </cell>
          <cell r="M1102">
            <v>220000</v>
          </cell>
        </row>
        <row r="1103">
          <cell r="I1103" t="str">
            <v>NL300125</v>
          </cell>
          <cell r="J1103" t="str">
            <v>Rau má</v>
          </cell>
          <cell r="K1103" t="str">
            <v>kg</v>
          </cell>
          <cell r="L1103">
            <v>0.5</v>
          </cell>
          <cell r="M1103">
            <v>42000</v>
          </cell>
        </row>
        <row r="1104">
          <cell r="I1104" t="str">
            <v>NL300184</v>
          </cell>
          <cell r="J1104" t="str">
            <v>Lá Dứa (lá nếp)</v>
          </cell>
          <cell r="K1104" t="str">
            <v>kg</v>
          </cell>
          <cell r="L1104">
            <v>0.4</v>
          </cell>
          <cell r="M1104">
            <v>18000</v>
          </cell>
        </row>
        <row r="1105">
          <cell r="I1105" t="str">
            <v>NL100279</v>
          </cell>
          <cell r="J1105" t="str">
            <v>Trứng Bắc Thảo</v>
          </cell>
          <cell r="K1105" t="str">
            <v>Quả</v>
          </cell>
          <cell r="L1105">
            <v>30</v>
          </cell>
          <cell r="M1105">
            <v>9000</v>
          </cell>
        </row>
        <row r="1106">
          <cell r="I1106" t="str">
            <v>NL300062</v>
          </cell>
          <cell r="J1106" t="str">
            <v>Húng Bạc Hà</v>
          </cell>
          <cell r="K1106" t="str">
            <v>kg</v>
          </cell>
          <cell r="L1106">
            <v>0.5</v>
          </cell>
          <cell r="M1106">
            <v>65000</v>
          </cell>
        </row>
        <row r="1107">
          <cell r="I1107" t="str">
            <v>NL600004</v>
          </cell>
          <cell r="J1107" t="str">
            <v>Dưa hấu</v>
          </cell>
          <cell r="K1107" t="str">
            <v>kg</v>
          </cell>
          <cell r="L1107">
            <v>75</v>
          </cell>
          <cell r="M1107">
            <v>18000</v>
          </cell>
        </row>
        <row r="1108">
          <cell r="I1108" t="str">
            <v>NL300125</v>
          </cell>
          <cell r="J1108" t="str">
            <v>Rau má</v>
          </cell>
          <cell r="K1108" t="str">
            <v>kg</v>
          </cell>
          <cell r="L1108">
            <v>1</v>
          </cell>
          <cell r="M1108">
            <v>42000</v>
          </cell>
        </row>
        <row r="1109">
          <cell r="I1109" t="str">
            <v>NL300007</v>
          </cell>
          <cell r="J1109" t="str">
            <v>Bí đỏ</v>
          </cell>
          <cell r="K1109" t="str">
            <v>kg</v>
          </cell>
          <cell r="L1109">
            <v>8</v>
          </cell>
          <cell r="M1109">
            <v>30000</v>
          </cell>
        </row>
        <row r="1110">
          <cell r="I1110" t="str">
            <v>NL300008</v>
          </cell>
          <cell r="J1110" t="str">
            <v>Bí ngòi</v>
          </cell>
          <cell r="K1110" t="str">
            <v>kg</v>
          </cell>
          <cell r="L1110">
            <v>15</v>
          </cell>
          <cell r="M1110">
            <v>40000</v>
          </cell>
        </row>
        <row r="1111">
          <cell r="I1111" t="str">
            <v>NL300020</v>
          </cell>
          <cell r="J1111" t="str">
            <v>Cải ngồng</v>
          </cell>
          <cell r="K1111" t="str">
            <v>kg</v>
          </cell>
          <cell r="L1111">
            <v>3</v>
          </cell>
          <cell r="M1111">
            <v>30000</v>
          </cell>
        </row>
        <row r="1112">
          <cell r="I1112" t="str">
            <v>NL300035</v>
          </cell>
          <cell r="J1112" t="str">
            <v>Riềng củ</v>
          </cell>
          <cell r="K1112" t="str">
            <v>kg</v>
          </cell>
          <cell r="L1112">
            <v>0.2</v>
          </cell>
          <cell r="M1112">
            <v>25000</v>
          </cell>
        </row>
        <row r="1113">
          <cell r="I1113" t="str">
            <v>NL300036</v>
          </cell>
          <cell r="J1113" t="str">
            <v>Củ sen</v>
          </cell>
          <cell r="K1113" t="str">
            <v>kg</v>
          </cell>
          <cell r="L1113">
            <v>1.5</v>
          </cell>
          <cell r="M1113">
            <v>47000</v>
          </cell>
        </row>
        <row r="1114">
          <cell r="I1114" t="str">
            <v>NL300038</v>
          </cell>
          <cell r="J1114" t="str">
            <v>Đậu bắp</v>
          </cell>
          <cell r="K1114" t="str">
            <v>kg</v>
          </cell>
          <cell r="L1114">
            <v>6</v>
          </cell>
          <cell r="M1114">
            <v>32000</v>
          </cell>
        </row>
        <row r="1115">
          <cell r="I1115" t="str">
            <v>NL300054</v>
          </cell>
          <cell r="J1115" t="str">
            <v>Gừng tàu</v>
          </cell>
          <cell r="K1115" t="str">
            <v>kg</v>
          </cell>
          <cell r="L1115">
            <v>2</v>
          </cell>
          <cell r="M1115">
            <v>38000</v>
          </cell>
        </row>
        <row r="1116">
          <cell r="I1116" t="str">
            <v>NL300055</v>
          </cell>
          <cell r="J1116" t="str">
            <v>Hành bóc</v>
          </cell>
          <cell r="K1116" t="str">
            <v>kg</v>
          </cell>
          <cell r="L1116">
            <v>0.1</v>
          </cell>
          <cell r="M1116">
            <v>80000</v>
          </cell>
        </row>
        <row r="1117">
          <cell r="I1117" t="str">
            <v>NL300088</v>
          </cell>
          <cell r="J1117" t="str">
            <v>Mướp hương</v>
          </cell>
          <cell r="K1117" t="str">
            <v>kg</v>
          </cell>
          <cell r="L1117">
            <v>6.7</v>
          </cell>
          <cell r="M1117">
            <v>27000</v>
          </cell>
        </row>
        <row r="1118">
          <cell r="I1118" t="str">
            <v>NL300107</v>
          </cell>
          <cell r="J1118" t="str">
            <v>Ngô ngọt ( Bắp trái)</v>
          </cell>
          <cell r="K1118" t="str">
            <v>Cái</v>
          </cell>
          <cell r="L1118">
            <v>17</v>
          </cell>
          <cell r="M1118">
            <v>8500</v>
          </cell>
        </row>
        <row r="1119">
          <cell r="I1119" t="str">
            <v>NL300113</v>
          </cell>
          <cell r="J1119" t="str">
            <v>Ớt hiểm đỏ</v>
          </cell>
          <cell r="K1119" t="str">
            <v>kg</v>
          </cell>
          <cell r="L1119">
            <v>1.8</v>
          </cell>
          <cell r="M1119">
            <v>145000</v>
          </cell>
        </row>
        <row r="1120">
          <cell r="I1120" t="str">
            <v>NL300137</v>
          </cell>
          <cell r="J1120" t="str">
            <v>Súp lơ xanh</v>
          </cell>
          <cell r="K1120" t="str">
            <v>kg</v>
          </cell>
          <cell r="L1120">
            <v>4.8</v>
          </cell>
          <cell r="M1120">
            <v>52000</v>
          </cell>
        </row>
        <row r="1121">
          <cell r="I1121" t="str">
            <v>NL300116</v>
          </cell>
          <cell r="J1121" t="str">
            <v>Ớt sừng</v>
          </cell>
          <cell r="K1121" t="str">
            <v>kg</v>
          </cell>
          <cell r="L1121">
            <v>0.5</v>
          </cell>
          <cell r="M1121">
            <v>148000</v>
          </cell>
        </row>
        <row r="1122">
          <cell r="I1122" t="str">
            <v>NL300119</v>
          </cell>
          <cell r="J1122" t="str">
            <v>Quất ( Tắc trái )</v>
          </cell>
          <cell r="K1122" t="str">
            <v>kg</v>
          </cell>
          <cell r="L1122">
            <v>2</v>
          </cell>
          <cell r="M1122">
            <v>21000</v>
          </cell>
        </row>
        <row r="1123">
          <cell r="I1123" t="str">
            <v>NL300126</v>
          </cell>
          <cell r="J1123" t="str">
            <v>Rau mùi tây</v>
          </cell>
          <cell r="K1123" t="str">
            <v>kg</v>
          </cell>
          <cell r="L1123">
            <v>0.1</v>
          </cell>
          <cell r="M1123">
            <v>70000</v>
          </cell>
        </row>
        <row r="1124">
          <cell r="I1124" t="str">
            <v>NL300121</v>
          </cell>
          <cell r="J1124" t="str">
            <v>Rau răm</v>
          </cell>
          <cell r="K1124" t="str">
            <v>kg</v>
          </cell>
          <cell r="L1124">
            <v>0.1</v>
          </cell>
          <cell r="M1124">
            <v>22000</v>
          </cell>
        </row>
        <row r="1125">
          <cell r="I1125" t="str">
            <v>NL300132</v>
          </cell>
          <cell r="J1125" t="str">
            <v>Sả cây</v>
          </cell>
          <cell r="K1125" t="str">
            <v>kg</v>
          </cell>
          <cell r="L1125">
            <v>1.5</v>
          </cell>
          <cell r="M1125">
            <v>12000</v>
          </cell>
        </row>
        <row r="1126">
          <cell r="I1126" t="str">
            <v>NL300141</v>
          </cell>
          <cell r="J1126" t="str">
            <v>Tiêu xanh</v>
          </cell>
          <cell r="K1126" t="str">
            <v>kg</v>
          </cell>
          <cell r="L1126">
            <v>0.1</v>
          </cell>
          <cell r="M1126">
            <v>92000</v>
          </cell>
        </row>
        <row r="1127">
          <cell r="I1127" t="str">
            <v>NL300142</v>
          </cell>
          <cell r="J1127" t="str">
            <v>Tỏi bóc</v>
          </cell>
          <cell r="K1127" t="str">
            <v>kg</v>
          </cell>
          <cell r="L1127">
            <v>5</v>
          </cell>
          <cell r="M1127">
            <v>50000</v>
          </cell>
        </row>
        <row r="1128">
          <cell r="I1128" t="str">
            <v>NL100101</v>
          </cell>
          <cell r="J1128" t="str">
            <v>Trứng vịt muối</v>
          </cell>
          <cell r="K1128" t="str">
            <v>quả</v>
          </cell>
          <cell r="L1128">
            <v>85</v>
          </cell>
          <cell r="M1128">
            <v>5000</v>
          </cell>
        </row>
        <row r="1129">
          <cell r="I1129" t="str">
            <v>NL300147</v>
          </cell>
          <cell r="J1129" t="str">
            <v>Xà lách Roman</v>
          </cell>
          <cell r="K1129" t="str">
            <v>kg</v>
          </cell>
          <cell r="L1129">
            <v>6.5</v>
          </cell>
          <cell r="M1129">
            <v>62000</v>
          </cell>
        </row>
        <row r="1130">
          <cell r="I1130" t="str">
            <v>NL300091</v>
          </cell>
          <cell r="J1130" t="str">
            <v>Nấm đùi gà</v>
          </cell>
          <cell r="K1130" t="str">
            <v>kg</v>
          </cell>
          <cell r="L1130">
            <v>4</v>
          </cell>
          <cell r="M1130">
            <v>47000</v>
          </cell>
        </row>
        <row r="1131">
          <cell r="I1131" t="str">
            <v>NL300092</v>
          </cell>
          <cell r="J1131" t="str">
            <v>Nấm đùi gà baby</v>
          </cell>
          <cell r="K1131" t="str">
            <v>kg</v>
          </cell>
          <cell r="L1131">
            <v>2</v>
          </cell>
          <cell r="M1131">
            <v>90000</v>
          </cell>
        </row>
        <row r="1132">
          <cell r="I1132" t="str">
            <v>NL300096</v>
          </cell>
          <cell r="J1132" t="str">
            <v>Nấm kim châm tươi</v>
          </cell>
          <cell r="K1132" t="str">
            <v>kg</v>
          </cell>
          <cell r="L1132">
            <v>9</v>
          </cell>
          <cell r="M1132">
            <v>45000</v>
          </cell>
        </row>
        <row r="1133">
          <cell r="I1133" t="str">
            <v>NL300097</v>
          </cell>
          <cell r="J1133" t="str">
            <v>Nấm Linh Chi nâu</v>
          </cell>
          <cell r="K1133" t="str">
            <v>kg</v>
          </cell>
          <cell r="L1133">
            <v>2.6</v>
          </cell>
          <cell r="M1133">
            <v>90000</v>
          </cell>
        </row>
        <row r="1134">
          <cell r="I1134" t="str">
            <v>NL300189</v>
          </cell>
          <cell r="J1134" t="str">
            <v>Bánh ướt</v>
          </cell>
          <cell r="K1134" t="str">
            <v>kg</v>
          </cell>
          <cell r="L1134">
            <v>2</v>
          </cell>
          <cell r="M1134">
            <v>15000</v>
          </cell>
        </row>
        <row r="1135">
          <cell r="I1135" t="str">
            <v>NL300004</v>
          </cell>
          <cell r="J1135" t="str">
            <v>Bắp cải trắng</v>
          </cell>
          <cell r="K1135" t="str">
            <v>kg</v>
          </cell>
          <cell r="L1135">
            <v>1.6</v>
          </cell>
          <cell r="M1135">
            <v>19000</v>
          </cell>
        </row>
        <row r="1136">
          <cell r="I1136" t="str">
            <v>NL300028</v>
          </cell>
          <cell r="J1136" t="str">
            <v>Cà rốt baby</v>
          </cell>
          <cell r="K1136" t="str">
            <v>kg</v>
          </cell>
          <cell r="L1136">
            <v>0.5</v>
          </cell>
          <cell r="M1136">
            <v>75000</v>
          </cell>
        </row>
        <row r="1137">
          <cell r="I1137" t="str">
            <v>NL300041</v>
          </cell>
          <cell r="J1137" t="str">
            <v>Đậu hủ non trứng</v>
          </cell>
          <cell r="K1137" t="str">
            <v>Cái</v>
          </cell>
          <cell r="L1137">
            <v>15</v>
          </cell>
          <cell r="M1137">
            <v>15000</v>
          </cell>
        </row>
        <row r="1138">
          <cell r="I1138" t="str">
            <v>NL300059</v>
          </cell>
          <cell r="J1138" t="str">
            <v>Hành tây</v>
          </cell>
          <cell r="K1138" t="str">
            <v>kg</v>
          </cell>
          <cell r="L1138">
            <v>1</v>
          </cell>
          <cell r="M1138">
            <v>13000</v>
          </cell>
        </row>
        <row r="1139">
          <cell r="I1139" t="str">
            <v>NL300073</v>
          </cell>
          <cell r="J1139" t="str">
            <v>Lá chanh</v>
          </cell>
          <cell r="K1139" t="str">
            <v>kg</v>
          </cell>
          <cell r="L1139">
            <v>0.1</v>
          </cell>
          <cell r="M1139">
            <v>42000</v>
          </cell>
        </row>
        <row r="1140">
          <cell r="I1140" t="str">
            <v>NL300085</v>
          </cell>
          <cell r="J1140" t="str">
            <v>Mùi ta ( Ngò rí )</v>
          </cell>
          <cell r="K1140" t="str">
            <v>kg</v>
          </cell>
          <cell r="L1140">
            <v>5.5</v>
          </cell>
          <cell r="M1140">
            <v>45000</v>
          </cell>
        </row>
        <row r="1141">
          <cell r="I1141" t="str">
            <v>NL300025</v>
          </cell>
          <cell r="J1141" t="str">
            <v>Rau cần tây</v>
          </cell>
          <cell r="K1141" t="str">
            <v>kg</v>
          </cell>
          <cell r="L1141">
            <v>0.5</v>
          </cell>
          <cell r="M1141">
            <v>44000</v>
          </cell>
        </row>
        <row r="1142">
          <cell r="I1142" t="str">
            <v>NL300090</v>
          </cell>
          <cell r="J1142" t="str">
            <v>Nấm đông cô tươi</v>
          </cell>
          <cell r="K1142" t="str">
            <v>kg</v>
          </cell>
          <cell r="L1142">
            <v>5</v>
          </cell>
          <cell r="M1142">
            <v>145000</v>
          </cell>
        </row>
        <row r="1143">
          <cell r="I1143" t="str">
            <v>NL300094</v>
          </cell>
          <cell r="J1143" t="str">
            <v>Nấm hải sản</v>
          </cell>
          <cell r="K1143" t="str">
            <v>kg</v>
          </cell>
          <cell r="L1143">
            <v>0.3</v>
          </cell>
          <cell r="M1143">
            <v>80000</v>
          </cell>
        </row>
        <row r="1144">
          <cell r="I1144" t="str">
            <v>NL300098</v>
          </cell>
          <cell r="J1144" t="str">
            <v>Nấm Linh Chi trắng</v>
          </cell>
          <cell r="K1144" t="str">
            <v>kg</v>
          </cell>
          <cell r="L1144">
            <v>0.4</v>
          </cell>
          <cell r="M1144">
            <v>95000</v>
          </cell>
        </row>
        <row r="1145">
          <cell r="I1145" t="str">
            <v>NL300030</v>
          </cell>
          <cell r="J1145" t="str">
            <v>Chanh dây (chanh leo)</v>
          </cell>
          <cell r="K1145" t="str">
            <v>kg</v>
          </cell>
          <cell r="L1145">
            <v>0.6</v>
          </cell>
          <cell r="M1145">
            <v>34000</v>
          </cell>
        </row>
        <row r="1146">
          <cell r="I1146" t="str">
            <v>NL300088</v>
          </cell>
          <cell r="J1146" t="str">
            <v>Mướp hương</v>
          </cell>
          <cell r="K1146" t="str">
            <v>kg</v>
          </cell>
          <cell r="L1146">
            <v>3.9</v>
          </cell>
          <cell r="M1146">
            <v>27000</v>
          </cell>
        </row>
        <row r="1147">
          <cell r="I1147" t="str">
            <v>NL300126</v>
          </cell>
          <cell r="J1147" t="str">
            <v>Rau mùi tây</v>
          </cell>
          <cell r="K1147" t="str">
            <v>kg</v>
          </cell>
          <cell r="L1147">
            <v>0.1</v>
          </cell>
          <cell r="M1147">
            <v>70000</v>
          </cell>
        </row>
        <row r="1148">
          <cell r="I1148" t="str">
            <v>NL300139</v>
          </cell>
          <cell r="J1148" t="str">
            <v>Thì là</v>
          </cell>
          <cell r="K1148" t="str">
            <v>kg</v>
          </cell>
          <cell r="L1148">
            <v>0.1</v>
          </cell>
          <cell r="M1148">
            <v>42000</v>
          </cell>
        </row>
        <row r="1149">
          <cell r="I1149" t="str">
            <v>NL300107</v>
          </cell>
          <cell r="J1149" t="str">
            <v>Ngô ngọt ( Bắp trái)</v>
          </cell>
          <cell r="K1149" t="str">
            <v>Cái</v>
          </cell>
          <cell r="L1149">
            <v>10</v>
          </cell>
          <cell r="M1149">
            <v>8500</v>
          </cell>
        </row>
        <row r="1150">
          <cell r="I1150" t="str">
            <v>NL300041</v>
          </cell>
          <cell r="J1150" t="str">
            <v>Đậu hủ non trứng</v>
          </cell>
          <cell r="K1150" t="str">
            <v>Cái</v>
          </cell>
          <cell r="L1150">
            <v>6</v>
          </cell>
          <cell r="M1150">
            <v>15000</v>
          </cell>
        </row>
        <row r="1151">
          <cell r="I1151" t="str">
            <v>NL300055</v>
          </cell>
          <cell r="J1151" t="str">
            <v>Hành bóc</v>
          </cell>
          <cell r="K1151" t="str">
            <v>kg</v>
          </cell>
          <cell r="L1151">
            <v>0.3</v>
          </cell>
          <cell r="M1151">
            <v>80000</v>
          </cell>
        </row>
        <row r="1152">
          <cell r="I1152" t="str">
            <v>NL300090</v>
          </cell>
          <cell r="J1152" t="str">
            <v>Nấm đông cô tươi</v>
          </cell>
          <cell r="K1152" t="str">
            <v>kg</v>
          </cell>
          <cell r="L1152">
            <v>3.6</v>
          </cell>
          <cell r="M1152">
            <v>145000</v>
          </cell>
        </row>
        <row r="1153">
          <cell r="I1153" t="str">
            <v>NL300184</v>
          </cell>
          <cell r="J1153" t="str">
            <v>Lá Dứa (lá nếp)</v>
          </cell>
          <cell r="K1153" t="str">
            <v>kg</v>
          </cell>
          <cell r="L1153">
            <v>0.5</v>
          </cell>
          <cell r="M1153">
            <v>18000</v>
          </cell>
        </row>
        <row r="1154">
          <cell r="I1154" t="str">
            <v>NL300025</v>
          </cell>
          <cell r="J1154" t="str">
            <v>Rau cần tây</v>
          </cell>
          <cell r="K1154" t="str">
            <v>kg</v>
          </cell>
          <cell r="L1154">
            <v>1.5</v>
          </cell>
          <cell r="M1154">
            <v>44000</v>
          </cell>
        </row>
        <row r="1155">
          <cell r="I1155" t="str">
            <v>NL300036</v>
          </cell>
          <cell r="J1155" t="str">
            <v>Củ sen</v>
          </cell>
          <cell r="K1155" t="str">
            <v>kg</v>
          </cell>
          <cell r="L1155">
            <v>0.95</v>
          </cell>
          <cell r="M1155">
            <v>47000</v>
          </cell>
        </row>
        <row r="1156">
          <cell r="I1156" t="str">
            <v>NL300035</v>
          </cell>
          <cell r="J1156" t="str">
            <v>Riềng củ</v>
          </cell>
          <cell r="K1156" t="str">
            <v>kg</v>
          </cell>
          <cell r="L1156">
            <v>0.3</v>
          </cell>
          <cell r="M1156">
            <v>25000</v>
          </cell>
        </row>
        <row r="1157">
          <cell r="I1157" t="str">
            <v>NL600067</v>
          </cell>
          <cell r="J1157" t="str">
            <v>Cam vàng</v>
          </cell>
          <cell r="K1157" t="str">
            <v>kg</v>
          </cell>
          <cell r="L1157">
            <v>0.6</v>
          </cell>
          <cell r="M1157">
            <v>75000</v>
          </cell>
        </row>
        <row r="1158">
          <cell r="I1158" t="str">
            <v>NL300070</v>
          </cell>
          <cell r="J1158" t="str">
            <v>Khoai lang Nhật</v>
          </cell>
          <cell r="K1158" t="str">
            <v>kg</v>
          </cell>
          <cell r="L1158">
            <v>0.5</v>
          </cell>
          <cell r="M1158">
            <v>23000</v>
          </cell>
        </row>
        <row r="1159">
          <cell r="I1159" t="str">
            <v>NL100101</v>
          </cell>
          <cell r="J1159" t="str">
            <v>Trứng vịt muối</v>
          </cell>
          <cell r="K1159" t="str">
            <v>quả</v>
          </cell>
          <cell r="L1159">
            <v>50</v>
          </cell>
          <cell r="M1159">
            <v>5000</v>
          </cell>
        </row>
        <row r="1160">
          <cell r="I1160" t="str">
            <v>NL600004</v>
          </cell>
          <cell r="J1160" t="str">
            <v>Dưa hấu</v>
          </cell>
          <cell r="K1160" t="str">
            <v>kg</v>
          </cell>
          <cell r="L1160">
            <v>19</v>
          </cell>
          <cell r="M1160">
            <v>18000</v>
          </cell>
        </row>
        <row r="1161">
          <cell r="I1161" t="str">
            <v>NL300007</v>
          </cell>
          <cell r="J1161" t="str">
            <v>Bí đỏ</v>
          </cell>
          <cell r="K1161" t="str">
            <v>kg</v>
          </cell>
          <cell r="L1161">
            <v>3</v>
          </cell>
          <cell r="M1161">
            <v>30000</v>
          </cell>
        </row>
        <row r="1162">
          <cell r="I1162" t="str">
            <v>NL300008</v>
          </cell>
          <cell r="J1162" t="str">
            <v>Bí ngòi</v>
          </cell>
          <cell r="K1162" t="str">
            <v>kg</v>
          </cell>
          <cell r="L1162">
            <v>12</v>
          </cell>
          <cell r="M1162">
            <v>40000</v>
          </cell>
        </row>
        <row r="1163">
          <cell r="I1163" t="str">
            <v>NL300020</v>
          </cell>
          <cell r="J1163" t="str">
            <v>Cải ngồng</v>
          </cell>
          <cell r="K1163" t="str">
            <v>kg</v>
          </cell>
          <cell r="L1163">
            <v>2.2999999999999998</v>
          </cell>
          <cell r="M1163">
            <v>30000</v>
          </cell>
        </row>
        <row r="1164">
          <cell r="I1164" t="str">
            <v>NL300038</v>
          </cell>
          <cell r="J1164" t="str">
            <v>Đậu bắp</v>
          </cell>
          <cell r="K1164" t="str">
            <v>kg</v>
          </cell>
          <cell r="L1164">
            <v>2.5</v>
          </cell>
          <cell r="M1164">
            <v>32000</v>
          </cell>
        </row>
        <row r="1165">
          <cell r="I1165" t="str">
            <v>NL300054</v>
          </cell>
          <cell r="J1165" t="str">
            <v>Gừng tàu</v>
          </cell>
          <cell r="K1165" t="str">
            <v>kg</v>
          </cell>
          <cell r="L1165">
            <v>2</v>
          </cell>
          <cell r="M1165">
            <v>38000</v>
          </cell>
        </row>
        <row r="1166">
          <cell r="I1166" t="str">
            <v>NL300058</v>
          </cell>
          <cell r="J1166" t="str">
            <v>Hành lá</v>
          </cell>
          <cell r="K1166" t="str">
            <v>kg</v>
          </cell>
          <cell r="L1166">
            <v>3.5</v>
          </cell>
          <cell r="M1166">
            <v>55000</v>
          </cell>
        </row>
        <row r="1167">
          <cell r="I1167" t="str">
            <v>NL300085</v>
          </cell>
          <cell r="J1167" t="str">
            <v>Mùi ta ( Ngò rí )</v>
          </cell>
          <cell r="K1167" t="str">
            <v>kg</v>
          </cell>
          <cell r="L1167">
            <v>1.8</v>
          </cell>
          <cell r="M1167">
            <v>45000</v>
          </cell>
        </row>
        <row r="1168">
          <cell r="I1168" t="str">
            <v>NL300091</v>
          </cell>
          <cell r="J1168" t="str">
            <v>Nấm đùi gà</v>
          </cell>
          <cell r="K1168" t="str">
            <v>kg</v>
          </cell>
          <cell r="L1168">
            <v>2</v>
          </cell>
          <cell r="M1168">
            <v>47000</v>
          </cell>
        </row>
        <row r="1169">
          <cell r="I1169" t="str">
            <v>NL300092</v>
          </cell>
          <cell r="J1169" t="str">
            <v>Nấm đùi gà baby</v>
          </cell>
          <cell r="K1169" t="str">
            <v>kg</v>
          </cell>
          <cell r="L1169">
            <v>1.4</v>
          </cell>
          <cell r="M1169">
            <v>90000</v>
          </cell>
        </row>
        <row r="1170">
          <cell r="I1170" t="str">
            <v>NL300094</v>
          </cell>
          <cell r="J1170" t="str">
            <v>Nấm hải sản</v>
          </cell>
          <cell r="K1170" t="str">
            <v>kg</v>
          </cell>
          <cell r="L1170">
            <v>1</v>
          </cell>
          <cell r="M1170">
            <v>80000</v>
          </cell>
        </row>
        <row r="1171">
          <cell r="I1171" t="str">
            <v>NL300096</v>
          </cell>
          <cell r="J1171" t="str">
            <v>Nấm kim châm tươi</v>
          </cell>
          <cell r="K1171" t="str">
            <v>kg</v>
          </cell>
          <cell r="L1171">
            <v>4</v>
          </cell>
          <cell r="M1171">
            <v>45000</v>
          </cell>
        </row>
        <row r="1172">
          <cell r="I1172" t="str">
            <v>NL300097</v>
          </cell>
          <cell r="J1172" t="str">
            <v>Nấm Linh Chi nâu</v>
          </cell>
          <cell r="K1172" t="str">
            <v>kg</v>
          </cell>
          <cell r="L1172">
            <v>1.5</v>
          </cell>
          <cell r="M1172">
            <v>90000</v>
          </cell>
        </row>
        <row r="1173">
          <cell r="I1173" t="str">
            <v>NL300113</v>
          </cell>
          <cell r="J1173" t="str">
            <v>Ớt hiểm đỏ</v>
          </cell>
          <cell r="K1173" t="str">
            <v>kg</v>
          </cell>
          <cell r="L1173">
            <v>1.4</v>
          </cell>
          <cell r="M1173">
            <v>145000</v>
          </cell>
        </row>
        <row r="1174">
          <cell r="I1174" t="str">
            <v>NL300142</v>
          </cell>
          <cell r="J1174" t="str">
            <v>Tỏi bóc</v>
          </cell>
          <cell r="K1174" t="str">
            <v>kg</v>
          </cell>
          <cell r="L1174">
            <v>1.3</v>
          </cell>
          <cell r="M1174">
            <v>50000</v>
          </cell>
        </row>
        <row r="1175">
          <cell r="I1175" t="str">
            <v>NL300137</v>
          </cell>
          <cell r="J1175" t="str">
            <v>Súp lơ xanh</v>
          </cell>
          <cell r="K1175" t="str">
            <v>kg</v>
          </cell>
          <cell r="L1175">
            <v>3.3</v>
          </cell>
          <cell r="M1175">
            <v>52000</v>
          </cell>
        </row>
        <row r="1176">
          <cell r="I1176" t="str">
            <v>NL300147</v>
          </cell>
          <cell r="J1176" t="str">
            <v>Xà lách Roman</v>
          </cell>
          <cell r="K1176" t="str">
            <v>kg</v>
          </cell>
          <cell r="L1176">
            <v>4</v>
          </cell>
          <cell r="M1176">
            <v>62000</v>
          </cell>
        </row>
        <row r="1177">
          <cell r="I1177" t="str">
            <v>NL300189</v>
          </cell>
          <cell r="J1177" t="str">
            <v>Bánh ướt</v>
          </cell>
          <cell r="K1177" t="str">
            <v>kg</v>
          </cell>
          <cell r="L1177">
            <v>2</v>
          </cell>
          <cell r="M1177">
            <v>15000</v>
          </cell>
        </row>
        <row r="1178">
          <cell r="I1178" t="str">
            <v>NL300119</v>
          </cell>
          <cell r="J1178" t="str">
            <v>Quất ( Tắc trái )</v>
          </cell>
          <cell r="K1178" t="str">
            <v>kg</v>
          </cell>
          <cell r="L1178">
            <v>1.5</v>
          </cell>
          <cell r="M1178">
            <v>21000</v>
          </cell>
        </row>
        <row r="1179">
          <cell r="I1179" t="str">
            <v>NL100279</v>
          </cell>
          <cell r="J1179" t="str">
            <v>Trứng Bắc Thảo</v>
          </cell>
          <cell r="K1179" t="str">
            <v>Quả</v>
          </cell>
          <cell r="L1179">
            <v>20</v>
          </cell>
          <cell r="M1179">
            <v>9000</v>
          </cell>
        </row>
        <row r="1180">
          <cell r="I1180" t="str">
            <v>NL300008</v>
          </cell>
          <cell r="J1180" t="str">
            <v>Bí ngòi</v>
          </cell>
          <cell r="K1180" t="str">
            <v>kg</v>
          </cell>
          <cell r="L1180">
            <v>4</v>
          </cell>
          <cell r="M1180">
            <v>40000</v>
          </cell>
        </row>
        <row r="1181">
          <cell r="I1181" t="str">
            <v>NL300038</v>
          </cell>
          <cell r="J1181" t="str">
            <v>Đậu bắp</v>
          </cell>
          <cell r="K1181" t="str">
            <v>kg</v>
          </cell>
          <cell r="L1181">
            <v>2</v>
          </cell>
          <cell r="M1181">
            <v>32000</v>
          </cell>
        </row>
        <row r="1182">
          <cell r="I1182" t="str">
            <v>NL300054</v>
          </cell>
          <cell r="J1182" t="str">
            <v>Gừng tàu</v>
          </cell>
          <cell r="K1182" t="str">
            <v>kg</v>
          </cell>
          <cell r="L1182">
            <v>0.8</v>
          </cell>
          <cell r="M1182">
            <v>38000</v>
          </cell>
        </row>
        <row r="1183">
          <cell r="I1183" t="str">
            <v>NL300058</v>
          </cell>
          <cell r="J1183" t="str">
            <v>Hành lá</v>
          </cell>
          <cell r="K1183" t="str">
            <v>kg</v>
          </cell>
          <cell r="L1183">
            <v>1</v>
          </cell>
          <cell r="M1183">
            <v>55000</v>
          </cell>
        </row>
        <row r="1184">
          <cell r="I1184" t="str">
            <v>NL300085</v>
          </cell>
          <cell r="J1184" t="str">
            <v>Mùi ta ( Ngò rí )</v>
          </cell>
          <cell r="K1184" t="str">
            <v>kg</v>
          </cell>
          <cell r="L1184">
            <v>1.5</v>
          </cell>
          <cell r="M1184">
            <v>45000</v>
          </cell>
        </row>
        <row r="1185">
          <cell r="I1185" t="str">
            <v>NL300091</v>
          </cell>
          <cell r="J1185" t="str">
            <v>Nấm đùi gà</v>
          </cell>
          <cell r="K1185" t="str">
            <v>kg</v>
          </cell>
          <cell r="L1185">
            <v>0.9</v>
          </cell>
          <cell r="M1185">
            <v>47000</v>
          </cell>
        </row>
        <row r="1186">
          <cell r="I1186" t="str">
            <v>NL300092</v>
          </cell>
          <cell r="J1186" t="str">
            <v>Nấm đùi gà baby</v>
          </cell>
          <cell r="K1186" t="str">
            <v>kg</v>
          </cell>
          <cell r="L1186">
            <v>1.2</v>
          </cell>
          <cell r="M1186">
            <v>90000</v>
          </cell>
        </row>
        <row r="1187">
          <cell r="I1187" t="str">
            <v>NL300094</v>
          </cell>
          <cell r="J1187" t="str">
            <v>Nấm hải sản</v>
          </cell>
          <cell r="K1187" t="str">
            <v>kg</v>
          </cell>
          <cell r="L1187">
            <v>0.9</v>
          </cell>
          <cell r="M1187">
            <v>80000</v>
          </cell>
        </row>
        <row r="1188">
          <cell r="I1188" t="str">
            <v>NL300096</v>
          </cell>
          <cell r="J1188" t="str">
            <v>Nấm kim châm tươi</v>
          </cell>
          <cell r="K1188" t="str">
            <v>kg</v>
          </cell>
          <cell r="L1188">
            <v>3.7</v>
          </cell>
          <cell r="M1188">
            <v>45000</v>
          </cell>
        </row>
        <row r="1189">
          <cell r="I1189" t="str">
            <v>NL300097</v>
          </cell>
          <cell r="J1189" t="str">
            <v>Nấm Linh Chi nâu</v>
          </cell>
          <cell r="K1189" t="str">
            <v>kg</v>
          </cell>
          <cell r="L1189">
            <v>1.3</v>
          </cell>
          <cell r="M1189">
            <v>90000</v>
          </cell>
        </row>
        <row r="1190">
          <cell r="I1190" t="str">
            <v>NL300113</v>
          </cell>
          <cell r="J1190" t="str">
            <v>Ớt hiểm đỏ</v>
          </cell>
          <cell r="K1190" t="str">
            <v>kg</v>
          </cell>
          <cell r="L1190">
            <v>0.7</v>
          </cell>
          <cell r="M1190">
            <v>145000</v>
          </cell>
        </row>
        <row r="1191">
          <cell r="I1191" t="str">
            <v>NL300142</v>
          </cell>
          <cell r="J1191" t="str">
            <v>Tỏi bóc</v>
          </cell>
          <cell r="K1191" t="str">
            <v>kg</v>
          </cell>
          <cell r="L1191">
            <v>2</v>
          </cell>
          <cell r="M1191">
            <v>50000</v>
          </cell>
        </row>
        <row r="1192">
          <cell r="I1192" t="str">
            <v>NL300132</v>
          </cell>
          <cell r="J1192" t="str">
            <v>Sả cây</v>
          </cell>
          <cell r="K1192" t="str">
            <v>kg</v>
          </cell>
          <cell r="L1192">
            <v>0.8</v>
          </cell>
          <cell r="M1192">
            <v>12000</v>
          </cell>
        </row>
        <row r="1193">
          <cell r="I1193" t="str">
            <v>NL300137</v>
          </cell>
          <cell r="J1193" t="str">
            <v>Súp lơ xanh</v>
          </cell>
          <cell r="K1193" t="str">
            <v>kg</v>
          </cell>
          <cell r="L1193">
            <v>2</v>
          </cell>
          <cell r="M1193">
            <v>52000</v>
          </cell>
        </row>
        <row r="1194">
          <cell r="I1194" t="str">
            <v>NL300147</v>
          </cell>
          <cell r="J1194" t="str">
            <v>Xà lách Roman</v>
          </cell>
          <cell r="K1194" t="str">
            <v>kg</v>
          </cell>
          <cell r="L1194">
            <v>3</v>
          </cell>
          <cell r="M1194">
            <v>62000</v>
          </cell>
        </row>
        <row r="1195">
          <cell r="I1195" t="str">
            <v>NL300189</v>
          </cell>
          <cell r="J1195" t="str">
            <v>Bánh ướt</v>
          </cell>
          <cell r="K1195" t="str">
            <v>kg</v>
          </cell>
          <cell r="L1195">
            <v>1</v>
          </cell>
          <cell r="M1195">
            <v>15000</v>
          </cell>
        </row>
        <row r="1196">
          <cell r="I1196" t="str">
            <v>NL300088</v>
          </cell>
          <cell r="J1196" t="str">
            <v>Mướp hương</v>
          </cell>
          <cell r="K1196" t="str">
            <v>kg</v>
          </cell>
          <cell r="L1196">
            <v>3</v>
          </cell>
          <cell r="M1196">
            <v>27000</v>
          </cell>
        </row>
        <row r="1197">
          <cell r="I1197" t="str">
            <v>NL300107</v>
          </cell>
          <cell r="J1197" t="str">
            <v>Ngô ngọt ( Bắp trái)</v>
          </cell>
          <cell r="K1197" t="str">
            <v>Cái</v>
          </cell>
          <cell r="L1197">
            <v>12</v>
          </cell>
          <cell r="M1197">
            <v>8500</v>
          </cell>
        </row>
        <row r="1198">
          <cell r="I1198" t="str">
            <v>NL300041</v>
          </cell>
          <cell r="J1198" t="str">
            <v>Đậu hủ non trứng</v>
          </cell>
          <cell r="K1198" t="str">
            <v>Cái</v>
          </cell>
          <cell r="L1198">
            <v>3</v>
          </cell>
          <cell r="M1198">
            <v>15000</v>
          </cell>
        </row>
        <row r="1199">
          <cell r="I1199" t="str">
            <v>NL300090</v>
          </cell>
          <cell r="J1199" t="str">
            <v>Nấm đông cô tươi</v>
          </cell>
          <cell r="K1199" t="str">
            <v>kg</v>
          </cell>
          <cell r="L1199">
            <v>2</v>
          </cell>
          <cell r="M1199">
            <v>145000</v>
          </cell>
        </row>
        <row r="1200">
          <cell r="I1200" t="str">
            <v>NL300116</v>
          </cell>
          <cell r="J1200" t="str">
            <v>Ớt sừng</v>
          </cell>
          <cell r="K1200" t="str">
            <v>kg</v>
          </cell>
          <cell r="L1200">
            <v>0.4</v>
          </cell>
          <cell r="M1200">
            <v>148000</v>
          </cell>
        </row>
        <row r="1201">
          <cell r="I1201" t="str">
            <v>NL300025</v>
          </cell>
          <cell r="J1201" t="str">
            <v>Rau cần tây</v>
          </cell>
          <cell r="K1201" t="str">
            <v>kg</v>
          </cell>
          <cell r="L1201">
            <v>0.7</v>
          </cell>
          <cell r="M1201">
            <v>44000</v>
          </cell>
        </row>
        <row r="1202">
          <cell r="I1202" t="str">
            <v>NL300036</v>
          </cell>
          <cell r="J1202" t="str">
            <v>Củ sen</v>
          </cell>
          <cell r="K1202" t="str">
            <v>kg</v>
          </cell>
          <cell r="L1202">
            <v>0.4</v>
          </cell>
          <cell r="M1202">
            <v>47000</v>
          </cell>
        </row>
        <row r="1203">
          <cell r="I1203" t="str">
            <v>NL300035</v>
          </cell>
          <cell r="J1203" t="str">
            <v>Riềng củ</v>
          </cell>
          <cell r="K1203" t="str">
            <v>kg</v>
          </cell>
          <cell r="L1203">
            <v>0.2</v>
          </cell>
          <cell r="M1203">
            <v>25000</v>
          </cell>
        </row>
        <row r="1204">
          <cell r="I1204" t="str">
            <v>NL300101</v>
          </cell>
          <cell r="J1204" t="str">
            <v>Nấm Mối</v>
          </cell>
          <cell r="K1204" t="str">
            <v>kg</v>
          </cell>
          <cell r="L1204">
            <v>0.8</v>
          </cell>
          <cell r="M1204">
            <v>195000</v>
          </cell>
        </row>
        <row r="1205">
          <cell r="I1205" t="str">
            <v>NL600004</v>
          </cell>
          <cell r="J1205" t="str">
            <v>Dưa hấu</v>
          </cell>
          <cell r="K1205" t="str">
            <v>kg</v>
          </cell>
          <cell r="L1205">
            <v>22</v>
          </cell>
          <cell r="M1205">
            <v>18000</v>
          </cell>
        </row>
        <row r="1206">
          <cell r="I1206" t="str">
            <v>NL300125</v>
          </cell>
          <cell r="J1206" t="str">
            <v>Rau má</v>
          </cell>
          <cell r="K1206" t="str">
            <v>kg</v>
          </cell>
          <cell r="L1206">
            <v>0.5</v>
          </cell>
          <cell r="M1206">
            <v>42000</v>
          </cell>
        </row>
        <row r="1207">
          <cell r="I1207" t="str">
            <v>NL300029</v>
          </cell>
          <cell r="J1207" t="str">
            <v>Chanh</v>
          </cell>
          <cell r="K1207" t="str">
            <v>kg</v>
          </cell>
          <cell r="L1207">
            <v>0.5</v>
          </cell>
          <cell r="M1207">
            <v>22000</v>
          </cell>
        </row>
        <row r="1208">
          <cell r="I1208" t="str">
            <v>NL300054</v>
          </cell>
          <cell r="J1208" t="str">
            <v>Gừng tàu</v>
          </cell>
          <cell r="K1208" t="str">
            <v>kg</v>
          </cell>
          <cell r="L1208">
            <v>0.6</v>
          </cell>
          <cell r="M1208">
            <v>38000</v>
          </cell>
        </row>
        <row r="1209">
          <cell r="I1209" t="str">
            <v>NL300058</v>
          </cell>
          <cell r="J1209" t="str">
            <v>Hành lá</v>
          </cell>
          <cell r="K1209" t="str">
            <v>kg</v>
          </cell>
          <cell r="L1209">
            <v>2</v>
          </cell>
          <cell r="M1209">
            <v>55000</v>
          </cell>
        </row>
        <row r="1210">
          <cell r="I1210" t="str">
            <v>NL300085</v>
          </cell>
          <cell r="J1210" t="str">
            <v>Mùi ta ( Ngò rí )</v>
          </cell>
          <cell r="K1210" t="str">
            <v>kg</v>
          </cell>
          <cell r="L1210">
            <v>1.5</v>
          </cell>
          <cell r="M1210">
            <v>45000</v>
          </cell>
        </row>
        <row r="1211">
          <cell r="I1211" t="str">
            <v>NL300091</v>
          </cell>
          <cell r="J1211" t="str">
            <v>Nấm đùi gà</v>
          </cell>
          <cell r="K1211" t="str">
            <v>kg</v>
          </cell>
          <cell r="L1211">
            <v>2</v>
          </cell>
          <cell r="M1211">
            <v>47000</v>
          </cell>
        </row>
        <row r="1212">
          <cell r="I1212" t="str">
            <v>NL300092</v>
          </cell>
          <cell r="J1212" t="str">
            <v>Nấm đùi gà baby</v>
          </cell>
          <cell r="K1212" t="str">
            <v>kg</v>
          </cell>
          <cell r="L1212">
            <v>1.6</v>
          </cell>
          <cell r="M1212">
            <v>90000</v>
          </cell>
        </row>
        <row r="1213">
          <cell r="I1213" t="str">
            <v>NL300094</v>
          </cell>
          <cell r="J1213" t="str">
            <v>Nấm hải sản</v>
          </cell>
          <cell r="K1213" t="str">
            <v>kg</v>
          </cell>
          <cell r="L1213">
            <v>1.2</v>
          </cell>
          <cell r="M1213">
            <v>80000</v>
          </cell>
        </row>
        <row r="1214">
          <cell r="I1214" t="str">
            <v>NL300096</v>
          </cell>
          <cell r="J1214" t="str">
            <v>Nấm kim châm tươi</v>
          </cell>
          <cell r="K1214" t="str">
            <v>kg</v>
          </cell>
          <cell r="L1214">
            <v>6</v>
          </cell>
          <cell r="M1214">
            <v>45000</v>
          </cell>
        </row>
        <row r="1215">
          <cell r="I1215" t="str">
            <v>NL300097</v>
          </cell>
          <cell r="J1215" t="str">
            <v>Nấm Linh Chi nâu</v>
          </cell>
          <cell r="K1215" t="str">
            <v>kg</v>
          </cell>
          <cell r="L1215">
            <v>0.8</v>
          </cell>
          <cell r="M1215">
            <v>90000</v>
          </cell>
        </row>
        <row r="1216">
          <cell r="I1216" t="str">
            <v>NL300090</v>
          </cell>
          <cell r="J1216" t="str">
            <v>Nấm đông cô tươi</v>
          </cell>
          <cell r="K1216" t="str">
            <v>kg</v>
          </cell>
          <cell r="L1216">
            <v>2</v>
          </cell>
          <cell r="M1216">
            <v>145000</v>
          </cell>
        </row>
        <row r="1217">
          <cell r="I1217" t="str">
            <v>NL300113</v>
          </cell>
          <cell r="J1217" t="str">
            <v>Ớt hiểm đỏ</v>
          </cell>
          <cell r="K1217" t="str">
            <v>kg</v>
          </cell>
          <cell r="L1217">
            <v>0.5</v>
          </cell>
          <cell r="M1217">
            <v>145000</v>
          </cell>
        </row>
        <row r="1218">
          <cell r="I1218" t="str">
            <v>NL300142</v>
          </cell>
          <cell r="J1218" t="str">
            <v>Tỏi bóc</v>
          </cell>
          <cell r="K1218" t="str">
            <v>kg</v>
          </cell>
          <cell r="L1218">
            <v>1.3</v>
          </cell>
          <cell r="M1218">
            <v>50000</v>
          </cell>
        </row>
        <row r="1219">
          <cell r="I1219" t="str">
            <v>NL300132</v>
          </cell>
          <cell r="J1219" t="str">
            <v>Sả cây</v>
          </cell>
          <cell r="K1219" t="str">
            <v>kg</v>
          </cell>
          <cell r="L1219">
            <v>0.2</v>
          </cell>
          <cell r="M1219">
            <v>12000</v>
          </cell>
        </row>
        <row r="1220">
          <cell r="I1220" t="str">
            <v>NL300137</v>
          </cell>
          <cell r="J1220" t="str">
            <v>Súp lơ xanh</v>
          </cell>
          <cell r="K1220" t="str">
            <v>kg</v>
          </cell>
          <cell r="L1220">
            <v>3.5</v>
          </cell>
          <cell r="M1220">
            <v>52000</v>
          </cell>
        </row>
        <row r="1221">
          <cell r="I1221" t="str">
            <v>NL300147</v>
          </cell>
          <cell r="J1221" t="str">
            <v>Xà lách Roman</v>
          </cell>
          <cell r="K1221" t="str">
            <v>kg</v>
          </cell>
          <cell r="L1221">
            <v>4.5</v>
          </cell>
          <cell r="M1221">
            <v>62000</v>
          </cell>
        </row>
        <row r="1222">
          <cell r="I1222" t="str">
            <v>NL300119</v>
          </cell>
          <cell r="J1222" t="str">
            <v>Quất ( Tắc trái )</v>
          </cell>
          <cell r="K1222" t="str">
            <v>kg</v>
          </cell>
          <cell r="L1222">
            <v>0.5</v>
          </cell>
          <cell r="M1222">
            <v>21000</v>
          </cell>
        </row>
        <row r="1223">
          <cell r="I1223" t="str">
            <v>NL300088</v>
          </cell>
          <cell r="J1223" t="str">
            <v>Mướp hương</v>
          </cell>
          <cell r="K1223" t="str">
            <v>kg</v>
          </cell>
          <cell r="L1223">
            <v>3</v>
          </cell>
          <cell r="M1223">
            <v>27000</v>
          </cell>
        </row>
        <row r="1224">
          <cell r="I1224" t="str">
            <v>NL300126</v>
          </cell>
          <cell r="J1224" t="str">
            <v>Rau mùi tây</v>
          </cell>
          <cell r="K1224" t="str">
            <v>kg</v>
          </cell>
          <cell r="L1224">
            <v>0.1</v>
          </cell>
          <cell r="M1224">
            <v>70000</v>
          </cell>
        </row>
        <row r="1225">
          <cell r="I1225" t="str">
            <v>NL300139</v>
          </cell>
          <cell r="J1225" t="str">
            <v>Thì là</v>
          </cell>
          <cell r="K1225" t="str">
            <v>kg</v>
          </cell>
          <cell r="L1225">
            <v>0.1</v>
          </cell>
          <cell r="M1225">
            <v>42000</v>
          </cell>
        </row>
        <row r="1226">
          <cell r="I1226" t="str">
            <v>NL300107</v>
          </cell>
          <cell r="J1226" t="str">
            <v>Ngô ngọt ( Bắp trái)</v>
          </cell>
          <cell r="K1226" t="str">
            <v>Cái</v>
          </cell>
          <cell r="L1226">
            <v>10</v>
          </cell>
          <cell r="M1226">
            <v>8500</v>
          </cell>
        </row>
        <row r="1227">
          <cell r="I1227" t="str">
            <v>NL300116</v>
          </cell>
          <cell r="J1227" t="str">
            <v>Ớt sừng</v>
          </cell>
          <cell r="K1227" t="str">
            <v>kg</v>
          </cell>
          <cell r="L1227">
            <v>0.2</v>
          </cell>
          <cell r="M1227">
            <v>148000</v>
          </cell>
        </row>
        <row r="1228">
          <cell r="I1228" t="str">
            <v>NL300004</v>
          </cell>
          <cell r="J1228" t="str">
            <v>Bắp cải trắng</v>
          </cell>
          <cell r="K1228" t="str">
            <v>kg</v>
          </cell>
          <cell r="L1228">
            <v>3</v>
          </cell>
          <cell r="M1228">
            <v>19000</v>
          </cell>
        </row>
        <row r="1229">
          <cell r="I1229" t="str">
            <v>NL300036</v>
          </cell>
          <cell r="J1229" t="str">
            <v>Củ sen</v>
          </cell>
          <cell r="K1229" t="str">
            <v>kg</v>
          </cell>
          <cell r="L1229">
            <v>0.5</v>
          </cell>
          <cell r="M1229">
            <v>47000</v>
          </cell>
        </row>
        <row r="1230">
          <cell r="I1230" t="str">
            <v>NL300035</v>
          </cell>
          <cell r="J1230" t="str">
            <v>Riềng củ</v>
          </cell>
          <cell r="K1230" t="str">
            <v>kg</v>
          </cell>
          <cell r="L1230">
            <v>0</v>
          </cell>
          <cell r="M1230">
            <v>25000</v>
          </cell>
        </row>
        <row r="1231">
          <cell r="I1231" t="str">
            <v>NL300141</v>
          </cell>
          <cell r="J1231" t="str">
            <v>Tiêu xanh</v>
          </cell>
          <cell r="K1231" t="str">
            <v>kg</v>
          </cell>
          <cell r="L1231">
            <v>0.1</v>
          </cell>
          <cell r="M1231">
            <v>92000</v>
          </cell>
        </row>
        <row r="1232">
          <cell r="I1232" t="str">
            <v>NL100101</v>
          </cell>
          <cell r="J1232" t="str">
            <v>Trứng vịt muối</v>
          </cell>
          <cell r="K1232" t="str">
            <v>quả</v>
          </cell>
          <cell r="L1232">
            <v>38</v>
          </cell>
          <cell r="M1232">
            <v>5000</v>
          </cell>
        </row>
        <row r="1233">
          <cell r="I1233" t="str">
            <v>NL300062</v>
          </cell>
          <cell r="J1233" t="str">
            <v>Húng Bạc Hà</v>
          </cell>
          <cell r="K1233" t="str">
            <v>kg</v>
          </cell>
          <cell r="L1233">
            <v>0.1</v>
          </cell>
          <cell r="M1233">
            <v>65000</v>
          </cell>
        </row>
        <row r="1234">
          <cell r="I1234" t="str">
            <v>NL300131</v>
          </cell>
          <cell r="J1234" t="str">
            <v>Xà lách Rocket</v>
          </cell>
          <cell r="K1234" t="str">
            <v>kg</v>
          </cell>
          <cell r="L1234">
            <v>0.1</v>
          </cell>
          <cell r="M1234">
            <v>220000</v>
          </cell>
        </row>
        <row r="1235">
          <cell r="I1235" t="str">
            <v>NL600004</v>
          </cell>
          <cell r="J1235" t="str">
            <v>Dưa hấu</v>
          </cell>
          <cell r="K1235" t="str">
            <v>kg</v>
          </cell>
          <cell r="L1235">
            <v>25</v>
          </cell>
          <cell r="M1235">
            <v>18000</v>
          </cell>
        </row>
        <row r="1236">
          <cell r="I1236" t="str">
            <v>NL300007</v>
          </cell>
          <cell r="J1236" t="str">
            <v>Bí đỏ</v>
          </cell>
          <cell r="K1236" t="str">
            <v>kg</v>
          </cell>
          <cell r="L1236">
            <v>1.1000000000000001</v>
          </cell>
          <cell r="M1236">
            <v>30000</v>
          </cell>
        </row>
        <row r="1237">
          <cell r="I1237" t="str">
            <v>NL300008</v>
          </cell>
          <cell r="J1237" t="str">
            <v>Bí ngòi</v>
          </cell>
          <cell r="K1237" t="str">
            <v>kg</v>
          </cell>
          <cell r="L1237">
            <v>7</v>
          </cell>
          <cell r="M1237">
            <v>40000</v>
          </cell>
        </row>
        <row r="1238">
          <cell r="I1238" t="str">
            <v>NL300020</v>
          </cell>
          <cell r="J1238" t="str">
            <v>Cải ngồng</v>
          </cell>
          <cell r="K1238" t="str">
            <v>kg</v>
          </cell>
          <cell r="L1238">
            <v>2</v>
          </cell>
          <cell r="M1238">
            <v>30000</v>
          </cell>
        </row>
        <row r="1239">
          <cell r="I1239" t="str">
            <v>NL300038</v>
          </cell>
          <cell r="J1239" t="str">
            <v>Đậu bắp</v>
          </cell>
          <cell r="K1239" t="str">
            <v>kg</v>
          </cell>
          <cell r="L1239">
            <v>2</v>
          </cell>
          <cell r="M1239">
            <v>32000</v>
          </cell>
        </row>
        <row r="1240">
          <cell r="I1240" t="str">
            <v>NL300064</v>
          </cell>
          <cell r="J1240" t="str">
            <v>Húng chó (Húng quế)</v>
          </cell>
          <cell r="K1240" t="str">
            <v>kg</v>
          </cell>
          <cell r="L1240">
            <v>1</v>
          </cell>
          <cell r="M1240">
            <v>65000</v>
          </cell>
        </row>
        <row r="1241">
          <cell r="I1241" t="str">
            <v>NL300116</v>
          </cell>
          <cell r="J1241" t="str">
            <v>Ớt sừng</v>
          </cell>
          <cell r="K1241" t="str">
            <v>kg</v>
          </cell>
          <cell r="L1241">
            <v>10</v>
          </cell>
          <cell r="M1241">
            <v>148000</v>
          </cell>
        </row>
        <row r="1242">
          <cell r="I1242" t="str">
            <v>NL300142</v>
          </cell>
          <cell r="J1242" t="str">
            <v>Tỏi bóc</v>
          </cell>
          <cell r="K1242" t="str">
            <v>kg</v>
          </cell>
          <cell r="L1242">
            <v>39.799999999999997</v>
          </cell>
          <cell r="M1242">
            <v>50000</v>
          </cell>
        </row>
        <row r="1243">
          <cell r="I1243" t="str">
            <v>NL300132</v>
          </cell>
          <cell r="J1243" t="str">
            <v>Sả cây</v>
          </cell>
          <cell r="K1243" t="str">
            <v>kg</v>
          </cell>
          <cell r="L1243">
            <v>9.8000000000000007</v>
          </cell>
          <cell r="M1243">
            <v>12000</v>
          </cell>
        </row>
        <row r="1244">
          <cell r="I1244" t="str">
            <v>NL300036</v>
          </cell>
          <cell r="J1244" t="str">
            <v>Củ sen</v>
          </cell>
          <cell r="K1244" t="str">
            <v>kg</v>
          </cell>
          <cell r="L1244">
            <v>11.8</v>
          </cell>
          <cell r="M1244">
            <v>47000</v>
          </cell>
        </row>
        <row r="1245">
          <cell r="I1245" t="str">
            <v>NL300027</v>
          </cell>
          <cell r="J1245" t="str">
            <v>Cà rốt</v>
          </cell>
          <cell r="K1245" t="str">
            <v>kg</v>
          </cell>
          <cell r="L1245">
            <v>3</v>
          </cell>
          <cell r="M1245">
            <v>18000</v>
          </cell>
        </row>
        <row r="1246">
          <cell r="I1246" t="str">
            <v>NL300033</v>
          </cell>
          <cell r="J1246" t="str">
            <v>Củ cải trắng</v>
          </cell>
          <cell r="K1246" t="str">
            <v>kg</v>
          </cell>
          <cell r="L1246">
            <v>3</v>
          </cell>
          <cell r="M1246">
            <v>13000</v>
          </cell>
        </row>
        <row r="1247">
          <cell r="I1247" t="str">
            <v>NL300078</v>
          </cell>
          <cell r="J1247" t="str">
            <v>Lá móc mật</v>
          </cell>
          <cell r="K1247" t="str">
            <v>kg</v>
          </cell>
          <cell r="L1247">
            <v>2</v>
          </cell>
          <cell r="M1247">
            <v>100000</v>
          </cell>
        </row>
        <row r="1248">
          <cell r="I1248" t="str">
            <v>NL300082</v>
          </cell>
          <cell r="J1248" t="str">
            <v>Đinh lăng</v>
          </cell>
          <cell r="K1248" t="str">
            <v>kg</v>
          </cell>
          <cell r="L1248">
            <v>1</v>
          </cell>
          <cell r="M1248">
            <v>60000</v>
          </cell>
        </row>
        <row r="1249">
          <cell r="I1249" t="str">
            <v>NL300066</v>
          </cell>
          <cell r="J1249" t="str">
            <v>Lá hương thảo tươi</v>
          </cell>
          <cell r="K1249" t="str">
            <v>kg</v>
          </cell>
          <cell r="L1249">
            <v>0.2</v>
          </cell>
          <cell r="M1249">
            <v>220000</v>
          </cell>
        </row>
        <row r="1250">
          <cell r="I1250" t="str">
            <v>NL300172</v>
          </cell>
          <cell r="J1250" t="str">
            <v>Rau Cần Tàu</v>
          </cell>
          <cell r="K1250" t="str">
            <v>kg</v>
          </cell>
          <cell r="L1250">
            <v>4</v>
          </cell>
          <cell r="M1250">
            <v>38000</v>
          </cell>
        </row>
        <row r="1251">
          <cell r="I1251" t="str">
            <v>NL300037</v>
          </cell>
          <cell r="J1251" t="str">
            <v>Đậu phụ ( đậu hủ miếng trắng )</v>
          </cell>
          <cell r="K1251" t="str">
            <v>miếng</v>
          </cell>
          <cell r="L1251">
            <v>1000</v>
          </cell>
          <cell r="M1251">
            <v>4000</v>
          </cell>
        </row>
        <row r="1252">
          <cell r="I1252" t="str">
            <v>NL300055</v>
          </cell>
          <cell r="J1252" t="str">
            <v>Hành bóc</v>
          </cell>
          <cell r="K1252" t="str">
            <v>kg</v>
          </cell>
          <cell r="L1252">
            <v>19.8</v>
          </cell>
          <cell r="M1252">
            <v>80000</v>
          </cell>
        </row>
        <row r="1253">
          <cell r="I1253" t="str">
            <v>NL300058</v>
          </cell>
          <cell r="J1253" t="str">
            <v>Hành lá</v>
          </cell>
          <cell r="K1253" t="str">
            <v>kg</v>
          </cell>
          <cell r="L1253">
            <v>1</v>
          </cell>
          <cell r="M1253">
            <v>55000</v>
          </cell>
        </row>
        <row r="1254">
          <cell r="I1254" t="str">
            <v>NL300085</v>
          </cell>
          <cell r="J1254" t="str">
            <v>Mùi ta ( Ngò rí )</v>
          </cell>
          <cell r="K1254" t="str">
            <v>kg</v>
          </cell>
          <cell r="L1254">
            <v>0.9</v>
          </cell>
          <cell r="M1254">
            <v>45000</v>
          </cell>
        </row>
        <row r="1255">
          <cell r="I1255" t="str">
            <v>NL300107</v>
          </cell>
          <cell r="J1255" t="str">
            <v>Ngô ngọt ( Bắp trái)</v>
          </cell>
          <cell r="K1255" t="str">
            <v>Cái</v>
          </cell>
          <cell r="L1255">
            <v>4</v>
          </cell>
          <cell r="M1255">
            <v>8500</v>
          </cell>
        </row>
        <row r="1256">
          <cell r="I1256" t="str">
            <v>NL300203</v>
          </cell>
          <cell r="J1256" t="str">
            <v>Cải bó xôi</v>
          </cell>
          <cell r="K1256" t="str">
            <v>kg</v>
          </cell>
          <cell r="L1256">
            <v>3</v>
          </cell>
          <cell r="M1256">
            <v>45000</v>
          </cell>
        </row>
        <row r="1257">
          <cell r="I1257" t="str">
            <v>NL300013</v>
          </cell>
          <cell r="J1257" t="str">
            <v>Cà chua</v>
          </cell>
          <cell r="K1257" t="str">
            <v>kg</v>
          </cell>
          <cell r="L1257">
            <v>1</v>
          </cell>
          <cell r="M1257">
            <v>50000</v>
          </cell>
        </row>
        <row r="1258">
          <cell r="I1258" t="str">
            <v>NL300022</v>
          </cell>
          <cell r="J1258" t="str">
            <v>Cải thảo</v>
          </cell>
          <cell r="K1258" t="str">
            <v>kg</v>
          </cell>
          <cell r="L1258">
            <v>5.5</v>
          </cell>
          <cell r="M1258">
            <v>18000</v>
          </cell>
        </row>
        <row r="1259">
          <cell r="I1259" t="str">
            <v>NL300029</v>
          </cell>
          <cell r="J1259" t="str">
            <v>Chanh</v>
          </cell>
          <cell r="K1259" t="str">
            <v>kg</v>
          </cell>
          <cell r="L1259">
            <v>0.3</v>
          </cell>
          <cell r="M1259">
            <v>22000</v>
          </cell>
        </row>
        <row r="1260">
          <cell r="I1260" t="str">
            <v>NL300033</v>
          </cell>
          <cell r="J1260" t="str">
            <v>Củ cải trắng</v>
          </cell>
          <cell r="K1260" t="str">
            <v>kg</v>
          </cell>
          <cell r="L1260">
            <v>1</v>
          </cell>
          <cell r="M1260">
            <v>13000</v>
          </cell>
        </row>
        <row r="1261">
          <cell r="I1261" t="str">
            <v>NL300036</v>
          </cell>
          <cell r="J1261" t="str">
            <v>Củ sen</v>
          </cell>
          <cell r="K1261" t="str">
            <v>kg</v>
          </cell>
          <cell r="L1261">
            <v>1</v>
          </cell>
          <cell r="M1261">
            <v>47000</v>
          </cell>
        </row>
        <row r="1262">
          <cell r="I1262" t="str">
            <v>NL600004</v>
          </cell>
          <cell r="J1262" t="str">
            <v>Dưa hấu</v>
          </cell>
          <cell r="K1262" t="str">
            <v>kg</v>
          </cell>
          <cell r="L1262">
            <v>31</v>
          </cell>
          <cell r="M1262">
            <v>18000</v>
          </cell>
        </row>
        <row r="1263">
          <cell r="I1263" t="str">
            <v>NL300058</v>
          </cell>
          <cell r="J1263" t="str">
            <v>Hành lá</v>
          </cell>
          <cell r="K1263" t="str">
            <v>kg</v>
          </cell>
          <cell r="L1263">
            <v>1</v>
          </cell>
          <cell r="M1263">
            <v>55000</v>
          </cell>
        </row>
        <row r="1264">
          <cell r="I1264" t="str">
            <v>NL300218</v>
          </cell>
          <cell r="J1264" t="str">
            <v>Hoa cúc (decor) bó</v>
          </cell>
          <cell r="K1264" t="str">
            <v>Bó</v>
          </cell>
          <cell r="L1264">
            <v>1</v>
          </cell>
          <cell r="M1264">
            <v>40000</v>
          </cell>
        </row>
        <row r="1265">
          <cell r="I1265" t="str">
            <v>NL300209</v>
          </cell>
          <cell r="J1265" t="str">
            <v>Khoai môn</v>
          </cell>
          <cell r="K1265" t="str">
            <v>kg</v>
          </cell>
          <cell r="L1265">
            <v>2.4</v>
          </cell>
          <cell r="M1265">
            <v>30000</v>
          </cell>
        </row>
        <row r="1266">
          <cell r="I1266" t="str">
            <v>NL300084</v>
          </cell>
          <cell r="J1266" t="str">
            <v>Mồng tơi nhặt</v>
          </cell>
          <cell r="K1266" t="str">
            <v>kg</v>
          </cell>
          <cell r="L1266">
            <v>4</v>
          </cell>
          <cell r="M1266">
            <v>22000</v>
          </cell>
        </row>
        <row r="1267">
          <cell r="I1267" t="str">
            <v>NL300090</v>
          </cell>
          <cell r="J1267" t="str">
            <v>Nấm đông cô tươi</v>
          </cell>
          <cell r="K1267" t="str">
            <v>kg</v>
          </cell>
          <cell r="L1267">
            <v>2</v>
          </cell>
          <cell r="M1267">
            <v>145000</v>
          </cell>
        </row>
        <row r="1268">
          <cell r="I1268" t="str">
            <v>NL300091</v>
          </cell>
          <cell r="J1268" t="str">
            <v>Nấm đùi gà</v>
          </cell>
          <cell r="K1268" t="str">
            <v>kg</v>
          </cell>
          <cell r="L1268">
            <v>4</v>
          </cell>
          <cell r="M1268">
            <v>47000</v>
          </cell>
        </row>
        <row r="1269">
          <cell r="I1269" t="str">
            <v>NL300096</v>
          </cell>
          <cell r="J1269" t="str">
            <v>Nấm kim châm tươi</v>
          </cell>
          <cell r="K1269" t="str">
            <v>kg</v>
          </cell>
          <cell r="L1269">
            <v>5</v>
          </cell>
          <cell r="M1269">
            <v>45000</v>
          </cell>
        </row>
        <row r="1270">
          <cell r="I1270" t="str">
            <v>NL300098</v>
          </cell>
          <cell r="J1270" t="str">
            <v>Nấm Linh Chi trắng</v>
          </cell>
          <cell r="K1270" t="str">
            <v>kg</v>
          </cell>
          <cell r="L1270">
            <v>5</v>
          </cell>
          <cell r="M1270">
            <v>95000</v>
          </cell>
        </row>
        <row r="1271">
          <cell r="I1271" t="str">
            <v>NL300085</v>
          </cell>
          <cell r="J1271" t="str">
            <v>Mùi ta ( Ngò rí )</v>
          </cell>
          <cell r="K1271" t="str">
            <v>kg</v>
          </cell>
          <cell r="L1271">
            <v>1</v>
          </cell>
          <cell r="M1271">
            <v>45000</v>
          </cell>
        </row>
        <row r="1272">
          <cell r="I1272" t="str">
            <v>NL300113</v>
          </cell>
          <cell r="J1272" t="str">
            <v>Ớt hiểm đỏ</v>
          </cell>
          <cell r="K1272" t="str">
            <v>kg</v>
          </cell>
          <cell r="L1272">
            <v>1</v>
          </cell>
          <cell r="M1272">
            <v>145000</v>
          </cell>
        </row>
        <row r="1273">
          <cell r="I1273" t="str">
            <v>NL300119</v>
          </cell>
          <cell r="J1273" t="str">
            <v>Quất ( Tắc trái )</v>
          </cell>
          <cell r="K1273" t="str">
            <v>kg</v>
          </cell>
          <cell r="L1273">
            <v>8</v>
          </cell>
          <cell r="M1273">
            <v>21000</v>
          </cell>
        </row>
        <row r="1274">
          <cell r="I1274" t="str">
            <v>NL300018</v>
          </cell>
          <cell r="J1274" t="str">
            <v>Cải cúc (Tần Ô)</v>
          </cell>
          <cell r="K1274" t="str">
            <v>kg</v>
          </cell>
          <cell r="L1274">
            <v>3.7</v>
          </cell>
          <cell r="M1274">
            <v>38000</v>
          </cell>
        </row>
        <row r="1275">
          <cell r="I1275" t="str">
            <v>NL300142</v>
          </cell>
          <cell r="J1275" t="str">
            <v>Tỏi bóc</v>
          </cell>
          <cell r="K1275" t="str">
            <v>kg</v>
          </cell>
          <cell r="L1275">
            <v>2</v>
          </cell>
          <cell r="M1275">
            <v>50000</v>
          </cell>
        </row>
        <row r="1276">
          <cell r="I1276" t="str">
            <v>NL300147</v>
          </cell>
          <cell r="J1276" t="str">
            <v>Xà lách Roman</v>
          </cell>
          <cell r="K1276" t="str">
            <v>kg</v>
          </cell>
          <cell r="L1276">
            <v>5.7</v>
          </cell>
          <cell r="M1276">
            <v>62000</v>
          </cell>
        </row>
        <row r="1277">
          <cell r="I1277" t="str">
            <v>NL100101</v>
          </cell>
          <cell r="J1277" t="str">
            <v>Trứng vịt muối</v>
          </cell>
          <cell r="K1277" t="str">
            <v>quả</v>
          </cell>
          <cell r="L1277">
            <v>80</v>
          </cell>
          <cell r="M1277">
            <v>5000</v>
          </cell>
        </row>
        <row r="1278">
          <cell r="I1278" t="str">
            <v>NL300174</v>
          </cell>
          <cell r="J1278" t="str">
            <v>Bầu</v>
          </cell>
          <cell r="K1278" t="str">
            <v>kg</v>
          </cell>
          <cell r="L1278">
            <v>3.8</v>
          </cell>
          <cell r="M1278">
            <v>24000</v>
          </cell>
        </row>
        <row r="1279">
          <cell r="I1279" t="str">
            <v>NL300003</v>
          </cell>
          <cell r="J1279" t="str">
            <v>Bắp cải tím</v>
          </cell>
          <cell r="K1279" t="str">
            <v>kg</v>
          </cell>
          <cell r="L1279">
            <v>0.7</v>
          </cell>
          <cell r="M1279">
            <v>26000</v>
          </cell>
        </row>
        <row r="1280">
          <cell r="I1280" t="str">
            <v>NL300004</v>
          </cell>
          <cell r="J1280" t="str">
            <v>Bắp cải trắng</v>
          </cell>
          <cell r="K1280" t="str">
            <v>kg</v>
          </cell>
          <cell r="L1280">
            <v>1.9</v>
          </cell>
          <cell r="M1280">
            <v>19000</v>
          </cell>
        </row>
        <row r="1281">
          <cell r="I1281" t="str">
            <v>NL300011</v>
          </cell>
          <cell r="J1281" t="str">
            <v>Bông súng</v>
          </cell>
          <cell r="K1281" t="str">
            <v>kg</v>
          </cell>
          <cell r="L1281">
            <v>0.5</v>
          </cell>
          <cell r="M1281">
            <v>17000</v>
          </cell>
        </row>
        <row r="1282">
          <cell r="I1282" t="str">
            <v>NL300013</v>
          </cell>
          <cell r="J1282" t="str">
            <v>Cà chua</v>
          </cell>
          <cell r="K1282" t="str">
            <v>kg</v>
          </cell>
          <cell r="L1282">
            <v>3</v>
          </cell>
          <cell r="M1282">
            <v>50000</v>
          </cell>
        </row>
        <row r="1283">
          <cell r="I1283" t="str">
            <v>NL300014</v>
          </cell>
          <cell r="J1283" t="str">
            <v>Cà chua bi</v>
          </cell>
          <cell r="K1283" t="str">
            <v>kg</v>
          </cell>
          <cell r="L1283">
            <v>1</v>
          </cell>
          <cell r="M1283">
            <v>55000</v>
          </cell>
        </row>
        <row r="1284">
          <cell r="I1284" t="str">
            <v>NL300027</v>
          </cell>
          <cell r="J1284" t="str">
            <v>Cà rốt</v>
          </cell>
          <cell r="K1284" t="str">
            <v>kg</v>
          </cell>
          <cell r="L1284">
            <v>4.8</v>
          </cell>
          <cell r="M1284">
            <v>18000</v>
          </cell>
        </row>
        <row r="1285">
          <cell r="I1285" t="str">
            <v>NL300203</v>
          </cell>
          <cell r="J1285" t="str">
            <v>Cải bó xôi</v>
          </cell>
          <cell r="K1285" t="str">
            <v>kg</v>
          </cell>
          <cell r="L1285">
            <v>3</v>
          </cell>
          <cell r="M1285">
            <v>45000</v>
          </cell>
        </row>
        <row r="1286">
          <cell r="I1286" t="str">
            <v>NL300033</v>
          </cell>
          <cell r="J1286" t="str">
            <v>Củ cải trắng</v>
          </cell>
          <cell r="K1286" t="str">
            <v>kg</v>
          </cell>
          <cell r="L1286">
            <v>1</v>
          </cell>
          <cell r="M1286">
            <v>13000</v>
          </cell>
        </row>
        <row r="1287">
          <cell r="I1287" t="str">
            <v>NL300038</v>
          </cell>
          <cell r="J1287" t="str">
            <v>Đậu bắp</v>
          </cell>
          <cell r="K1287" t="str">
            <v>kg</v>
          </cell>
          <cell r="L1287">
            <v>1</v>
          </cell>
          <cell r="M1287">
            <v>32000</v>
          </cell>
        </row>
        <row r="1288">
          <cell r="I1288" t="str">
            <v>NL300156</v>
          </cell>
          <cell r="J1288" t="str">
            <v>Đậu cove Pháp</v>
          </cell>
          <cell r="K1288" t="str">
            <v>kg</v>
          </cell>
          <cell r="L1288">
            <v>0.2</v>
          </cell>
          <cell r="M1288">
            <v>75000</v>
          </cell>
        </row>
        <row r="1289">
          <cell r="I1289" t="str">
            <v>NL300037</v>
          </cell>
          <cell r="J1289" t="str">
            <v>Đậu phụ ( đậu hủ miếng trắng )</v>
          </cell>
          <cell r="K1289" t="str">
            <v>miếng</v>
          </cell>
          <cell r="L1289">
            <v>80</v>
          </cell>
          <cell r="M1289">
            <v>4000</v>
          </cell>
        </row>
        <row r="1290">
          <cell r="I1290" t="str">
            <v>NL300043</v>
          </cell>
          <cell r="J1290" t="str">
            <v>Đọt cóc</v>
          </cell>
          <cell r="K1290" t="str">
            <v>kg</v>
          </cell>
          <cell r="L1290">
            <v>0.7</v>
          </cell>
          <cell r="M1290">
            <v>32000</v>
          </cell>
        </row>
        <row r="1291">
          <cell r="I1291" t="str">
            <v>NL300044</v>
          </cell>
          <cell r="J1291" t="str">
            <v>Đọt mọt ( Lá trăm )</v>
          </cell>
          <cell r="K1291" t="str">
            <v>kg</v>
          </cell>
          <cell r="L1291">
            <v>1</v>
          </cell>
          <cell r="M1291">
            <v>38000</v>
          </cell>
        </row>
        <row r="1292">
          <cell r="I1292" t="str">
            <v>NL300048</v>
          </cell>
          <cell r="J1292" t="str">
            <v>Dưa chuột</v>
          </cell>
          <cell r="K1292" t="str">
            <v>kg</v>
          </cell>
          <cell r="L1292">
            <v>4.9000000000000004</v>
          </cell>
          <cell r="M1292">
            <v>18000</v>
          </cell>
        </row>
        <row r="1293">
          <cell r="I1293" t="str">
            <v>NL300055</v>
          </cell>
          <cell r="J1293" t="str">
            <v>Hành bóc</v>
          </cell>
          <cell r="K1293" t="str">
            <v>kg</v>
          </cell>
          <cell r="L1293">
            <v>2</v>
          </cell>
          <cell r="M1293">
            <v>80000</v>
          </cell>
        </row>
        <row r="1294">
          <cell r="I1294" t="str">
            <v>NL300058</v>
          </cell>
          <cell r="J1294" t="str">
            <v>Hành lá</v>
          </cell>
          <cell r="K1294" t="str">
            <v>kg</v>
          </cell>
          <cell r="L1294">
            <v>1</v>
          </cell>
          <cell r="M1294">
            <v>55000</v>
          </cell>
        </row>
        <row r="1295">
          <cell r="I1295" t="str">
            <v>NL300059</v>
          </cell>
          <cell r="J1295" t="str">
            <v>Hành tây</v>
          </cell>
          <cell r="K1295" t="str">
            <v>kg</v>
          </cell>
          <cell r="L1295">
            <v>1</v>
          </cell>
          <cell r="M1295">
            <v>13000</v>
          </cell>
        </row>
        <row r="1296">
          <cell r="I1296" t="str">
            <v>NL300062</v>
          </cell>
          <cell r="J1296" t="str">
            <v>Húng Bạc Hà</v>
          </cell>
          <cell r="K1296" t="str">
            <v>kg</v>
          </cell>
          <cell r="L1296">
            <v>0.3</v>
          </cell>
          <cell r="M1296">
            <v>65000</v>
          </cell>
        </row>
        <row r="1297">
          <cell r="I1297" t="str">
            <v>NL300063</v>
          </cell>
          <cell r="J1297" t="str">
            <v>Húng cây (Rau thơm)</v>
          </cell>
          <cell r="K1297" t="str">
            <v>kg</v>
          </cell>
          <cell r="L1297">
            <v>1</v>
          </cell>
          <cell r="M1297">
            <v>48000</v>
          </cell>
        </row>
        <row r="1298">
          <cell r="I1298" t="str">
            <v>NL300072</v>
          </cell>
          <cell r="J1298" t="str">
            <v>Kinh giới</v>
          </cell>
          <cell r="K1298" t="str">
            <v>kg</v>
          </cell>
          <cell r="L1298">
            <v>3</v>
          </cell>
          <cell r="M1298">
            <v>38000</v>
          </cell>
        </row>
        <row r="1299">
          <cell r="I1299" t="str">
            <v>NL300067</v>
          </cell>
          <cell r="J1299" t="str">
            <v>Kèo Nèo</v>
          </cell>
          <cell r="K1299" t="str">
            <v>kg</v>
          </cell>
          <cell r="L1299">
            <v>0.2</v>
          </cell>
          <cell r="M1299">
            <v>25000</v>
          </cell>
        </row>
        <row r="1300">
          <cell r="I1300" t="str">
            <v>NL300074</v>
          </cell>
          <cell r="J1300" t="str">
            <v>Lá chuối</v>
          </cell>
          <cell r="K1300" t="str">
            <v>kg</v>
          </cell>
          <cell r="L1300">
            <v>7</v>
          </cell>
          <cell r="M1300">
            <v>18000</v>
          </cell>
        </row>
        <row r="1301">
          <cell r="I1301" t="str">
            <v>NL300076</v>
          </cell>
          <cell r="J1301" t="str">
            <v>Lá hẹ</v>
          </cell>
          <cell r="K1301" t="str">
            <v>kg</v>
          </cell>
          <cell r="L1301">
            <v>1.5</v>
          </cell>
          <cell r="M1301">
            <v>38000</v>
          </cell>
        </row>
        <row r="1302">
          <cell r="I1302" t="str">
            <v>NL300077</v>
          </cell>
          <cell r="J1302" t="str">
            <v>Lá lốt (có cuống)</v>
          </cell>
          <cell r="K1302" t="str">
            <v>kg</v>
          </cell>
          <cell r="L1302">
            <v>0.7</v>
          </cell>
          <cell r="M1302">
            <v>30000</v>
          </cell>
        </row>
        <row r="1303">
          <cell r="I1303" t="str">
            <v>NL300173</v>
          </cell>
          <cell r="J1303" t="str">
            <v>Lá giang</v>
          </cell>
          <cell r="K1303" t="str">
            <v>kg</v>
          </cell>
          <cell r="L1303">
            <v>0.2</v>
          </cell>
          <cell r="M1303">
            <v>80000</v>
          </cell>
        </row>
        <row r="1304">
          <cell r="I1304" t="str">
            <v>NL300080</v>
          </cell>
          <cell r="J1304" t="str">
            <v>Lá vừng Hàn Quốc - Lá kê nhíp</v>
          </cell>
          <cell r="K1304" t="str">
            <v>kg</v>
          </cell>
          <cell r="L1304">
            <v>0.2</v>
          </cell>
          <cell r="M1304">
            <v>95000</v>
          </cell>
        </row>
        <row r="1305">
          <cell r="I1305" t="str">
            <v>NL300086</v>
          </cell>
          <cell r="J1305" t="str">
            <v>Mùi tàu ( Ngò gai )</v>
          </cell>
          <cell r="K1305" t="str">
            <v>kg</v>
          </cell>
          <cell r="L1305">
            <v>0.3</v>
          </cell>
          <cell r="M1305">
            <v>33000</v>
          </cell>
        </row>
        <row r="1306">
          <cell r="I1306" t="str">
            <v>NL300088</v>
          </cell>
          <cell r="J1306" t="str">
            <v>Mướp hương</v>
          </cell>
          <cell r="K1306" t="str">
            <v>kg</v>
          </cell>
          <cell r="L1306">
            <v>4</v>
          </cell>
          <cell r="M1306">
            <v>27000</v>
          </cell>
        </row>
        <row r="1307">
          <cell r="I1307" t="str">
            <v>NL300096</v>
          </cell>
          <cell r="J1307" t="str">
            <v>Nấm kim châm tươi</v>
          </cell>
          <cell r="K1307" t="str">
            <v>kg</v>
          </cell>
          <cell r="L1307">
            <v>3</v>
          </cell>
          <cell r="M1307">
            <v>45000</v>
          </cell>
        </row>
        <row r="1308">
          <cell r="I1308" t="str">
            <v>NL300107</v>
          </cell>
          <cell r="J1308" t="str">
            <v>Ngô ngọt ( Bắp trái)</v>
          </cell>
          <cell r="K1308" t="str">
            <v>Cái</v>
          </cell>
          <cell r="L1308">
            <v>2</v>
          </cell>
          <cell r="M1308">
            <v>8500</v>
          </cell>
        </row>
        <row r="1309">
          <cell r="I1309" t="str">
            <v>NL300116</v>
          </cell>
          <cell r="J1309" t="str">
            <v>Ớt sừng</v>
          </cell>
          <cell r="K1309" t="str">
            <v>kg</v>
          </cell>
          <cell r="L1309">
            <v>0.1</v>
          </cell>
          <cell r="M1309">
            <v>148000</v>
          </cell>
        </row>
        <row r="1310">
          <cell r="I1310" t="str">
            <v>NL300120</v>
          </cell>
          <cell r="J1310" t="str">
            <v>Quế vị</v>
          </cell>
          <cell r="K1310" t="str">
            <v>kg</v>
          </cell>
          <cell r="L1310">
            <v>2</v>
          </cell>
          <cell r="M1310">
            <v>36000</v>
          </cell>
        </row>
        <row r="1311">
          <cell r="I1311" t="str">
            <v>NL300162</v>
          </cell>
          <cell r="J1311" t="str">
            <v>Lá sao nhái</v>
          </cell>
          <cell r="K1311" t="str">
            <v>kg</v>
          </cell>
          <cell r="L1311">
            <v>1.5</v>
          </cell>
          <cell r="M1311">
            <v>36000</v>
          </cell>
        </row>
        <row r="1312">
          <cell r="I1312" t="str">
            <v>NL300126</v>
          </cell>
          <cell r="J1312" t="str">
            <v>Rau mùi tây</v>
          </cell>
          <cell r="K1312" t="str">
            <v>kg</v>
          </cell>
          <cell r="L1312">
            <v>0.2</v>
          </cell>
          <cell r="M1312">
            <v>70000</v>
          </cell>
        </row>
        <row r="1313">
          <cell r="I1313" t="str">
            <v>NL300127</v>
          </cell>
          <cell r="J1313" t="str">
            <v>Rau muống</v>
          </cell>
          <cell r="K1313" t="str">
            <v>kg</v>
          </cell>
          <cell r="L1313">
            <v>3</v>
          </cell>
          <cell r="M1313">
            <v>15000</v>
          </cell>
        </row>
        <row r="1314">
          <cell r="I1314" t="str">
            <v>NL300128</v>
          </cell>
          <cell r="J1314" t="str">
            <v>Rau ngổ</v>
          </cell>
          <cell r="K1314" t="str">
            <v>kg</v>
          </cell>
          <cell r="L1314">
            <v>0.1</v>
          </cell>
          <cell r="M1314">
            <v>20000</v>
          </cell>
        </row>
        <row r="1315">
          <cell r="I1315" t="str">
            <v>NL300121</v>
          </cell>
          <cell r="J1315" t="str">
            <v>Rau răm</v>
          </cell>
          <cell r="K1315" t="str">
            <v>kg</v>
          </cell>
          <cell r="L1315">
            <v>0.1</v>
          </cell>
          <cell r="M1315">
            <v>22000</v>
          </cell>
        </row>
        <row r="1316">
          <cell r="I1316" t="str">
            <v>NL300132</v>
          </cell>
          <cell r="J1316" t="str">
            <v>Sả cây</v>
          </cell>
          <cell r="K1316" t="str">
            <v>kg</v>
          </cell>
          <cell r="L1316">
            <v>0.1</v>
          </cell>
          <cell r="M1316">
            <v>12000</v>
          </cell>
        </row>
        <row r="1317">
          <cell r="I1317" t="str">
            <v>NL300137</v>
          </cell>
          <cell r="J1317" t="str">
            <v>Súp lơ xanh</v>
          </cell>
          <cell r="K1317" t="str">
            <v>kg</v>
          </cell>
          <cell r="L1317">
            <v>1.8</v>
          </cell>
          <cell r="M1317">
            <v>52000</v>
          </cell>
        </row>
        <row r="1318">
          <cell r="I1318" t="str">
            <v>NL300141</v>
          </cell>
          <cell r="J1318" t="str">
            <v>Tiêu xanh</v>
          </cell>
          <cell r="K1318" t="str">
            <v>kg</v>
          </cell>
          <cell r="L1318">
            <v>0.2</v>
          </cell>
          <cell r="M1318">
            <v>92000</v>
          </cell>
        </row>
        <row r="1319">
          <cell r="I1319" t="str">
            <v>NL300140</v>
          </cell>
          <cell r="J1319" t="str">
            <v>Tía tô</v>
          </cell>
          <cell r="K1319" t="str">
            <v>kg</v>
          </cell>
          <cell r="L1319">
            <v>0.7</v>
          </cell>
          <cell r="M1319">
            <v>36000</v>
          </cell>
        </row>
        <row r="1320">
          <cell r="I1320" t="str">
            <v>NL300142</v>
          </cell>
          <cell r="J1320" t="str">
            <v>Tỏi bóc</v>
          </cell>
          <cell r="K1320" t="str">
            <v>kg</v>
          </cell>
          <cell r="L1320">
            <v>0.7</v>
          </cell>
          <cell r="M1320">
            <v>50000</v>
          </cell>
        </row>
        <row r="1321">
          <cell r="I1321" t="str">
            <v>NL300144</v>
          </cell>
          <cell r="J1321" t="str">
            <v>Tỏi ta</v>
          </cell>
          <cell r="K1321" t="str">
            <v>kg</v>
          </cell>
          <cell r="L1321">
            <v>0.1</v>
          </cell>
          <cell r="M1321">
            <v>90000</v>
          </cell>
        </row>
        <row r="1322">
          <cell r="I1322" t="str">
            <v>NL300145</v>
          </cell>
          <cell r="J1322" t="str">
            <v>Xà lách</v>
          </cell>
          <cell r="K1322" t="str">
            <v>kg</v>
          </cell>
          <cell r="L1322">
            <v>10</v>
          </cell>
          <cell r="M1322">
            <v>38000</v>
          </cell>
        </row>
        <row r="1323">
          <cell r="I1323" t="str">
            <v>NL300150</v>
          </cell>
          <cell r="J1323" t="str">
            <v>Xoài xanh</v>
          </cell>
          <cell r="K1323" t="str">
            <v>kg</v>
          </cell>
          <cell r="L1323">
            <v>0.3</v>
          </cell>
          <cell r="M1323">
            <v>24000</v>
          </cell>
        </row>
        <row r="1324">
          <cell r="I1324" t="str">
            <v>NL430009</v>
          </cell>
          <cell r="J1324" t="str">
            <v>Bí xanh NV</v>
          </cell>
          <cell r="K1324" t="str">
            <v>kg</v>
          </cell>
          <cell r="L1324">
            <v>3.5</v>
          </cell>
          <cell r="M1324">
            <v>28000</v>
          </cell>
        </row>
        <row r="1325">
          <cell r="I1325" t="str">
            <v>NL410083</v>
          </cell>
          <cell r="J1325" t="str">
            <v>Tép tươi NV</v>
          </cell>
          <cell r="K1325" t="str">
            <v>kg</v>
          </cell>
          <cell r="L1325">
            <v>1.7</v>
          </cell>
          <cell r="M1325">
            <v>145000</v>
          </cell>
        </row>
        <row r="1326">
          <cell r="I1326" t="str">
            <v>NL300113</v>
          </cell>
          <cell r="J1326" t="str">
            <v>Ớt hiểm đỏ</v>
          </cell>
          <cell r="K1326" t="str">
            <v>kg</v>
          </cell>
          <cell r="L1326">
            <v>2</v>
          </cell>
          <cell r="M1326">
            <v>145000</v>
          </cell>
        </row>
        <row r="1327">
          <cell r="I1327" t="str">
            <v>NL300119</v>
          </cell>
          <cell r="J1327" t="str">
            <v>Quất ( Tắc trái )</v>
          </cell>
          <cell r="K1327" t="str">
            <v>kg</v>
          </cell>
          <cell r="L1327">
            <v>2</v>
          </cell>
          <cell r="M1327">
            <v>21000</v>
          </cell>
        </row>
        <row r="1328">
          <cell r="I1328" t="str">
            <v>NL300029</v>
          </cell>
          <cell r="J1328" t="str">
            <v>Chanh</v>
          </cell>
          <cell r="K1328" t="str">
            <v>kg</v>
          </cell>
          <cell r="L1328">
            <v>3</v>
          </cell>
          <cell r="M1328">
            <v>22000</v>
          </cell>
        </row>
        <row r="1329">
          <cell r="I1329" t="str">
            <v>NL300127</v>
          </cell>
          <cell r="J1329" t="str">
            <v>Rau muống</v>
          </cell>
          <cell r="K1329" t="str">
            <v>kg</v>
          </cell>
          <cell r="L1329">
            <v>5</v>
          </cell>
          <cell r="M1329">
            <v>15000</v>
          </cell>
        </row>
        <row r="1330">
          <cell r="I1330" t="str">
            <v>NL420037</v>
          </cell>
          <cell r="J1330" t="str">
            <v>Phở sợi NV</v>
          </cell>
          <cell r="K1330" t="str">
            <v>kg</v>
          </cell>
          <cell r="L1330">
            <v>5</v>
          </cell>
          <cell r="M1330">
            <v>16000</v>
          </cell>
        </row>
        <row r="1331">
          <cell r="I1331" t="str">
            <v>NL300150</v>
          </cell>
          <cell r="J1331" t="str">
            <v>Xoài xanh</v>
          </cell>
          <cell r="K1331" t="str">
            <v>kg</v>
          </cell>
          <cell r="L1331">
            <v>0.4</v>
          </cell>
          <cell r="M1331">
            <v>24000</v>
          </cell>
        </row>
        <row r="1332">
          <cell r="I1332" t="str">
            <v>NL300071</v>
          </cell>
          <cell r="J1332" t="str">
            <v>Khoai tây củ</v>
          </cell>
          <cell r="K1332" t="str">
            <v>kg</v>
          </cell>
          <cell r="L1332">
            <v>0.6</v>
          </cell>
          <cell r="M1332">
            <v>20000</v>
          </cell>
        </row>
        <row r="1333">
          <cell r="I1333" t="str">
            <v>NL300203</v>
          </cell>
          <cell r="J1333" t="str">
            <v>Cải bó xôi</v>
          </cell>
          <cell r="K1333" t="str">
            <v>kg</v>
          </cell>
          <cell r="L1333">
            <v>5</v>
          </cell>
          <cell r="M1333">
            <v>45000</v>
          </cell>
        </row>
        <row r="1334">
          <cell r="I1334" t="str">
            <v>NL300137</v>
          </cell>
          <cell r="J1334" t="str">
            <v>Súp lơ xanh</v>
          </cell>
          <cell r="K1334" t="str">
            <v>kg</v>
          </cell>
          <cell r="L1334">
            <v>2</v>
          </cell>
          <cell r="M1334">
            <v>52000</v>
          </cell>
        </row>
        <row r="1335">
          <cell r="I1335" t="str">
            <v>NL300049</v>
          </cell>
          <cell r="J1335" t="str">
            <v>Đu đủ xanh</v>
          </cell>
          <cell r="K1335" t="str">
            <v>kg</v>
          </cell>
          <cell r="L1335">
            <v>0.8</v>
          </cell>
          <cell r="M1335">
            <v>9000</v>
          </cell>
        </row>
        <row r="1336">
          <cell r="I1336" t="str">
            <v>NL300048</v>
          </cell>
          <cell r="J1336" t="str">
            <v>Dưa chuột</v>
          </cell>
          <cell r="K1336" t="str">
            <v>kg</v>
          </cell>
          <cell r="L1336">
            <v>5</v>
          </cell>
          <cell r="M1336">
            <v>18000</v>
          </cell>
        </row>
        <row r="1337">
          <cell r="I1337" t="str">
            <v>NL430051</v>
          </cell>
          <cell r="J1337" t="str">
            <v>Giá đỗ NV</v>
          </cell>
          <cell r="K1337" t="str">
            <v>kg</v>
          </cell>
          <cell r="L1337">
            <v>1.5</v>
          </cell>
          <cell r="M1337">
            <v>9000</v>
          </cell>
        </row>
        <row r="1338">
          <cell r="I1338" t="str">
            <v>NL300044</v>
          </cell>
          <cell r="J1338" t="str">
            <v>Đọt mọt ( Lá trăm )</v>
          </cell>
          <cell r="K1338" t="str">
            <v>kg</v>
          </cell>
          <cell r="L1338">
            <v>1.4</v>
          </cell>
          <cell r="M1338">
            <v>38000</v>
          </cell>
        </row>
        <row r="1339">
          <cell r="I1339" t="str">
            <v>NL300043</v>
          </cell>
          <cell r="J1339" t="str">
            <v>Đọt cóc</v>
          </cell>
          <cell r="K1339" t="str">
            <v>kg</v>
          </cell>
          <cell r="L1339">
            <v>1</v>
          </cell>
          <cell r="M1339">
            <v>32000</v>
          </cell>
        </row>
        <row r="1340">
          <cell r="I1340" t="str">
            <v>NL300060</v>
          </cell>
          <cell r="J1340" t="str">
            <v>Hoa chuối đã thái</v>
          </cell>
          <cell r="K1340" t="str">
            <v>kg</v>
          </cell>
          <cell r="L1340">
            <v>0.6</v>
          </cell>
          <cell r="M1340">
            <v>33000</v>
          </cell>
        </row>
        <row r="1341">
          <cell r="I1341" t="str">
            <v>NL300122</v>
          </cell>
          <cell r="J1341" t="str">
            <v>Rau càng cua</v>
          </cell>
          <cell r="K1341" t="str">
            <v>kg</v>
          </cell>
          <cell r="L1341">
            <v>0.2</v>
          </cell>
          <cell r="M1341">
            <v>35000</v>
          </cell>
        </row>
        <row r="1342">
          <cell r="I1342" t="str">
            <v>NL300188</v>
          </cell>
          <cell r="J1342" t="str">
            <v>Củ Sắn ( Bếp)</v>
          </cell>
          <cell r="K1342" t="str">
            <v>kg</v>
          </cell>
          <cell r="L1342">
            <v>0.6</v>
          </cell>
          <cell r="M1342">
            <v>12000</v>
          </cell>
        </row>
        <row r="1343">
          <cell r="I1343" t="str">
            <v>NL300173</v>
          </cell>
          <cell r="J1343" t="str">
            <v>Lá giang</v>
          </cell>
          <cell r="K1343" t="str">
            <v>kg</v>
          </cell>
          <cell r="L1343">
            <v>0.4</v>
          </cell>
          <cell r="M1343">
            <v>80000</v>
          </cell>
        </row>
        <row r="1344">
          <cell r="I1344" t="str">
            <v>NL300162</v>
          </cell>
          <cell r="J1344" t="str">
            <v>Lá sao nhái</v>
          </cell>
          <cell r="K1344" t="str">
            <v>kg</v>
          </cell>
          <cell r="L1344">
            <v>1.4</v>
          </cell>
          <cell r="M1344">
            <v>36000</v>
          </cell>
        </row>
        <row r="1345">
          <cell r="I1345" t="str">
            <v>NL300055</v>
          </cell>
          <cell r="J1345" t="str">
            <v>Hành bóc</v>
          </cell>
          <cell r="K1345" t="str">
            <v>kg</v>
          </cell>
          <cell r="L1345">
            <v>2.5</v>
          </cell>
          <cell r="M1345">
            <v>80000</v>
          </cell>
        </row>
        <row r="1346">
          <cell r="I1346" t="str">
            <v>NL600004</v>
          </cell>
          <cell r="J1346" t="str">
            <v>Dưa hấu</v>
          </cell>
          <cell r="K1346" t="str">
            <v>kg</v>
          </cell>
          <cell r="L1346">
            <v>3.5</v>
          </cell>
          <cell r="M1346">
            <v>18000</v>
          </cell>
        </row>
        <row r="1347">
          <cell r="I1347" t="str">
            <v>NL300174</v>
          </cell>
          <cell r="J1347" t="str">
            <v>Bầu</v>
          </cell>
          <cell r="K1347" t="str">
            <v>kg</v>
          </cell>
          <cell r="L1347">
            <v>6</v>
          </cell>
          <cell r="M1347">
            <v>24000</v>
          </cell>
        </row>
        <row r="1348">
          <cell r="I1348" t="str">
            <v>NL300145</v>
          </cell>
          <cell r="J1348" t="str">
            <v>Xà lách</v>
          </cell>
          <cell r="K1348" t="str">
            <v>kg</v>
          </cell>
          <cell r="L1348">
            <v>10</v>
          </cell>
          <cell r="M1348">
            <v>38000</v>
          </cell>
        </row>
        <row r="1349">
          <cell r="I1349" t="str">
            <v>NL300144</v>
          </cell>
          <cell r="J1349" t="str">
            <v>Tỏi ta</v>
          </cell>
          <cell r="K1349" t="str">
            <v>kg</v>
          </cell>
          <cell r="L1349">
            <v>0.5</v>
          </cell>
          <cell r="M1349">
            <v>90000</v>
          </cell>
        </row>
        <row r="1350">
          <cell r="I1350" t="str">
            <v>NL300142</v>
          </cell>
          <cell r="J1350" t="str">
            <v>Tỏi bóc</v>
          </cell>
          <cell r="K1350" t="str">
            <v>kg</v>
          </cell>
          <cell r="L1350">
            <v>2.5</v>
          </cell>
          <cell r="M1350">
            <v>50000</v>
          </cell>
        </row>
        <row r="1351">
          <cell r="I1351" t="str">
            <v>NL300141</v>
          </cell>
          <cell r="J1351" t="str">
            <v>Tiêu xanh</v>
          </cell>
          <cell r="K1351" t="str">
            <v>kg</v>
          </cell>
          <cell r="L1351">
            <v>0.5</v>
          </cell>
          <cell r="M1351">
            <v>92000</v>
          </cell>
        </row>
        <row r="1352">
          <cell r="I1352" t="str">
            <v>NL300140</v>
          </cell>
          <cell r="J1352" t="str">
            <v>Tía tô</v>
          </cell>
          <cell r="K1352" t="str">
            <v>kg</v>
          </cell>
          <cell r="L1352">
            <v>1.3</v>
          </cell>
          <cell r="M1352">
            <v>36000</v>
          </cell>
        </row>
        <row r="1353">
          <cell r="I1353" t="str">
            <v>NL300126</v>
          </cell>
          <cell r="J1353" t="str">
            <v>Rau mùi tây</v>
          </cell>
          <cell r="K1353" t="str">
            <v>kg</v>
          </cell>
          <cell r="L1353">
            <v>0.2</v>
          </cell>
          <cell r="M1353">
            <v>70000</v>
          </cell>
        </row>
        <row r="1354">
          <cell r="I1354" t="str">
            <v>NL300121</v>
          </cell>
          <cell r="J1354" t="str">
            <v>Rau răm</v>
          </cell>
          <cell r="K1354" t="str">
            <v>kg</v>
          </cell>
          <cell r="L1354">
            <v>0.1</v>
          </cell>
          <cell r="M1354">
            <v>22000</v>
          </cell>
        </row>
        <row r="1355">
          <cell r="I1355" t="str">
            <v>NL300120</v>
          </cell>
          <cell r="J1355" t="str">
            <v>Quế vị</v>
          </cell>
          <cell r="K1355" t="str">
            <v>kg</v>
          </cell>
          <cell r="L1355">
            <v>2</v>
          </cell>
          <cell r="M1355">
            <v>36000</v>
          </cell>
        </row>
        <row r="1356">
          <cell r="I1356" t="str">
            <v>NL300107</v>
          </cell>
          <cell r="J1356" t="str">
            <v>Ngô ngọt ( Bắp trái)</v>
          </cell>
          <cell r="K1356" t="str">
            <v>Cái</v>
          </cell>
          <cell r="L1356">
            <v>2</v>
          </cell>
          <cell r="M1356">
            <v>8500</v>
          </cell>
        </row>
        <row r="1357">
          <cell r="I1357" t="str">
            <v>NL300096</v>
          </cell>
          <cell r="J1357" t="str">
            <v>Nấm kim châm tươi</v>
          </cell>
          <cell r="K1357" t="str">
            <v>kg</v>
          </cell>
          <cell r="L1357">
            <v>3</v>
          </cell>
          <cell r="M1357">
            <v>45000</v>
          </cell>
        </row>
        <row r="1358">
          <cell r="I1358" t="str">
            <v>NL300088</v>
          </cell>
          <cell r="J1358" t="str">
            <v>Mướp hương</v>
          </cell>
          <cell r="K1358" t="str">
            <v>kg</v>
          </cell>
          <cell r="L1358">
            <v>6</v>
          </cell>
          <cell r="M1358">
            <v>27000</v>
          </cell>
        </row>
        <row r="1359">
          <cell r="I1359" t="str">
            <v>NL300077</v>
          </cell>
          <cell r="J1359" t="str">
            <v>Lá lốt (có cuống)</v>
          </cell>
          <cell r="K1359" t="str">
            <v>kg</v>
          </cell>
          <cell r="L1359">
            <v>0.6</v>
          </cell>
          <cell r="M1359">
            <v>30000</v>
          </cell>
        </row>
        <row r="1360">
          <cell r="I1360" t="str">
            <v>NL300076</v>
          </cell>
          <cell r="J1360" t="str">
            <v>Lá hẹ</v>
          </cell>
          <cell r="K1360" t="str">
            <v>kg</v>
          </cell>
          <cell r="L1360">
            <v>1</v>
          </cell>
          <cell r="M1360">
            <v>38000</v>
          </cell>
        </row>
        <row r="1361">
          <cell r="I1361" t="str">
            <v>NL300074</v>
          </cell>
          <cell r="J1361" t="str">
            <v>Lá chuối</v>
          </cell>
          <cell r="K1361" t="str">
            <v>kg</v>
          </cell>
          <cell r="L1361">
            <v>13.5</v>
          </cell>
          <cell r="M1361">
            <v>18000</v>
          </cell>
        </row>
        <row r="1362">
          <cell r="I1362" t="str">
            <v>NL300072</v>
          </cell>
          <cell r="J1362" t="str">
            <v>Kinh giới</v>
          </cell>
          <cell r="K1362" t="str">
            <v>kg</v>
          </cell>
          <cell r="L1362">
            <v>2</v>
          </cell>
          <cell r="M1362">
            <v>38000</v>
          </cell>
        </row>
        <row r="1363">
          <cell r="I1363" t="str">
            <v>NL300068</v>
          </cell>
          <cell r="J1363" t="str">
            <v>Khế</v>
          </cell>
          <cell r="K1363" t="str">
            <v>kg</v>
          </cell>
          <cell r="L1363">
            <v>0.1</v>
          </cell>
          <cell r="M1363">
            <v>35000</v>
          </cell>
        </row>
        <row r="1364">
          <cell r="I1364" t="str">
            <v>NL300062</v>
          </cell>
          <cell r="J1364" t="str">
            <v>Húng Bạc Hà</v>
          </cell>
          <cell r="K1364" t="str">
            <v>kg</v>
          </cell>
          <cell r="L1364">
            <v>1</v>
          </cell>
          <cell r="M1364">
            <v>65000</v>
          </cell>
        </row>
        <row r="1365">
          <cell r="I1365" t="str">
            <v>NL300058</v>
          </cell>
          <cell r="J1365" t="str">
            <v>Hành lá</v>
          </cell>
          <cell r="K1365" t="str">
            <v>kg</v>
          </cell>
          <cell r="L1365">
            <v>1</v>
          </cell>
          <cell r="M1365">
            <v>55000</v>
          </cell>
        </row>
        <row r="1366">
          <cell r="I1366" t="str">
            <v>NL300034</v>
          </cell>
          <cell r="J1366" t="str">
            <v>Củ cải đỏ</v>
          </cell>
          <cell r="K1366" t="str">
            <v>kg</v>
          </cell>
          <cell r="L1366">
            <v>0.2</v>
          </cell>
          <cell r="M1366">
            <v>40000</v>
          </cell>
        </row>
        <row r="1367">
          <cell r="I1367" t="str">
            <v>NL300029</v>
          </cell>
          <cell r="J1367" t="str">
            <v>Chanh</v>
          </cell>
          <cell r="K1367" t="str">
            <v>kg</v>
          </cell>
          <cell r="L1367">
            <v>3</v>
          </cell>
          <cell r="M1367">
            <v>22000</v>
          </cell>
        </row>
        <row r="1368">
          <cell r="I1368" t="str">
            <v>NL300027</v>
          </cell>
          <cell r="J1368" t="str">
            <v>Cà rốt</v>
          </cell>
          <cell r="K1368" t="str">
            <v>kg</v>
          </cell>
          <cell r="L1368">
            <v>3</v>
          </cell>
          <cell r="M1368">
            <v>18000</v>
          </cell>
        </row>
        <row r="1369">
          <cell r="I1369" t="str">
            <v>NL300013</v>
          </cell>
          <cell r="J1369" t="str">
            <v>Cà chua</v>
          </cell>
          <cell r="K1369" t="str">
            <v>kg</v>
          </cell>
          <cell r="L1369">
            <v>4</v>
          </cell>
          <cell r="M1369">
            <v>50000</v>
          </cell>
        </row>
        <row r="1370">
          <cell r="I1370" t="str">
            <v>NL300003</v>
          </cell>
          <cell r="J1370" t="str">
            <v>Bắp cải tím</v>
          </cell>
          <cell r="K1370" t="str">
            <v>kg</v>
          </cell>
          <cell r="L1370">
            <v>1</v>
          </cell>
          <cell r="M1370">
            <v>26000</v>
          </cell>
        </row>
        <row r="1371">
          <cell r="I1371" t="str">
            <v>NL300014</v>
          </cell>
          <cell r="J1371" t="str">
            <v>Cà chua bi</v>
          </cell>
          <cell r="K1371" t="str">
            <v>kg</v>
          </cell>
          <cell r="L1371">
            <v>1</v>
          </cell>
          <cell r="M1371">
            <v>55000</v>
          </cell>
        </row>
        <row r="1372">
          <cell r="I1372" t="str">
            <v>NL300037</v>
          </cell>
          <cell r="J1372" t="str">
            <v>Đậu phụ ( đậu hủ miếng trắng )</v>
          </cell>
          <cell r="K1372" t="str">
            <v>miếng</v>
          </cell>
          <cell r="L1372">
            <v>90</v>
          </cell>
          <cell r="M1372">
            <v>4000</v>
          </cell>
        </row>
        <row r="1373">
          <cell r="I1373" t="str">
            <v>NL300059</v>
          </cell>
          <cell r="J1373" t="str">
            <v>Hành tây</v>
          </cell>
          <cell r="K1373" t="str">
            <v>kg</v>
          </cell>
          <cell r="L1373">
            <v>2</v>
          </cell>
          <cell r="M1373">
            <v>13000</v>
          </cell>
        </row>
        <row r="1374">
          <cell r="I1374" t="str">
            <v>NL300063</v>
          </cell>
          <cell r="J1374" t="str">
            <v>Húng cây (Rau thơm)</v>
          </cell>
          <cell r="K1374" t="str">
            <v>kg</v>
          </cell>
          <cell r="L1374">
            <v>1</v>
          </cell>
          <cell r="M1374">
            <v>48000</v>
          </cell>
        </row>
        <row r="1375">
          <cell r="I1375" t="str">
            <v>NL300038</v>
          </cell>
          <cell r="J1375" t="str">
            <v>Đậu bắp</v>
          </cell>
          <cell r="K1375" t="str">
            <v>kg</v>
          </cell>
          <cell r="L1375">
            <v>1.6</v>
          </cell>
          <cell r="M1375">
            <v>32000</v>
          </cell>
        </row>
        <row r="1376">
          <cell r="I1376" t="str">
            <v>NL300004</v>
          </cell>
          <cell r="J1376" t="str">
            <v>Bắp cải trắng</v>
          </cell>
          <cell r="K1376" t="str">
            <v>kg</v>
          </cell>
          <cell r="L1376">
            <v>2</v>
          </cell>
          <cell r="M1376">
            <v>19000</v>
          </cell>
        </row>
        <row r="1377">
          <cell r="I1377" t="str">
            <v>NL300013</v>
          </cell>
          <cell r="J1377" t="str">
            <v>Cà chua</v>
          </cell>
          <cell r="K1377" t="str">
            <v>kg</v>
          </cell>
          <cell r="L1377">
            <v>1.9</v>
          </cell>
          <cell r="M1377">
            <v>50000</v>
          </cell>
        </row>
        <row r="1378">
          <cell r="I1378" t="str">
            <v>NL300014</v>
          </cell>
          <cell r="J1378" t="str">
            <v>Cà chua bi</v>
          </cell>
          <cell r="K1378" t="str">
            <v>kg</v>
          </cell>
          <cell r="L1378">
            <v>1</v>
          </cell>
          <cell r="M1378">
            <v>55000</v>
          </cell>
        </row>
        <row r="1379">
          <cell r="I1379" t="str">
            <v>NL300027</v>
          </cell>
          <cell r="J1379" t="str">
            <v>Cà rốt</v>
          </cell>
          <cell r="K1379" t="str">
            <v>kg</v>
          </cell>
          <cell r="L1379">
            <v>1</v>
          </cell>
          <cell r="M1379">
            <v>18000</v>
          </cell>
        </row>
        <row r="1380">
          <cell r="I1380" t="str">
            <v>NL300188</v>
          </cell>
          <cell r="J1380" t="str">
            <v>Củ Sắn ( Bếp)</v>
          </cell>
          <cell r="K1380" t="str">
            <v>kg</v>
          </cell>
          <cell r="L1380">
            <v>0.2</v>
          </cell>
          <cell r="M1380">
            <v>12000</v>
          </cell>
        </row>
        <row r="1381">
          <cell r="I1381" t="str">
            <v>NL300048</v>
          </cell>
          <cell r="J1381" t="str">
            <v>Dưa chuột</v>
          </cell>
          <cell r="K1381" t="str">
            <v>kg</v>
          </cell>
          <cell r="L1381">
            <v>1.5</v>
          </cell>
          <cell r="M1381">
            <v>18000</v>
          </cell>
        </row>
        <row r="1382">
          <cell r="I1382" t="str">
            <v>NL300043</v>
          </cell>
          <cell r="J1382" t="str">
            <v>Đọt cóc</v>
          </cell>
          <cell r="K1382" t="str">
            <v>kg</v>
          </cell>
          <cell r="L1382">
            <v>1</v>
          </cell>
          <cell r="M1382">
            <v>32000</v>
          </cell>
        </row>
        <row r="1383">
          <cell r="I1383" t="str">
            <v>NL300044</v>
          </cell>
          <cell r="J1383" t="str">
            <v>Đọt mọt ( Lá trăm )</v>
          </cell>
          <cell r="K1383" t="str">
            <v>kg</v>
          </cell>
          <cell r="L1383">
            <v>0.7</v>
          </cell>
          <cell r="M1383">
            <v>38000</v>
          </cell>
        </row>
        <row r="1384">
          <cell r="I1384" t="str">
            <v>NL300055</v>
          </cell>
          <cell r="J1384" t="str">
            <v>Hành bóc</v>
          </cell>
          <cell r="K1384" t="str">
            <v>kg</v>
          </cell>
          <cell r="L1384">
            <v>0.5</v>
          </cell>
          <cell r="M1384">
            <v>80000</v>
          </cell>
        </row>
        <row r="1385">
          <cell r="I1385" t="str">
            <v>NL300058</v>
          </cell>
          <cell r="J1385" t="str">
            <v>Hành lá</v>
          </cell>
          <cell r="K1385" t="str">
            <v>kg</v>
          </cell>
          <cell r="L1385">
            <v>0.5</v>
          </cell>
          <cell r="M1385">
            <v>55000</v>
          </cell>
        </row>
        <row r="1386">
          <cell r="I1386" t="str">
            <v>NL300059</v>
          </cell>
          <cell r="J1386" t="str">
            <v>Hành tây</v>
          </cell>
          <cell r="K1386" t="str">
            <v>kg</v>
          </cell>
          <cell r="L1386">
            <v>0.9</v>
          </cell>
          <cell r="M1386">
            <v>13000</v>
          </cell>
        </row>
        <row r="1387">
          <cell r="I1387" t="str">
            <v>NL300062</v>
          </cell>
          <cell r="J1387" t="str">
            <v>Húng Bạc Hà</v>
          </cell>
          <cell r="K1387" t="str">
            <v>kg</v>
          </cell>
          <cell r="L1387">
            <v>0.2</v>
          </cell>
          <cell r="M1387">
            <v>65000</v>
          </cell>
        </row>
        <row r="1388">
          <cell r="I1388" t="str">
            <v>NL300063</v>
          </cell>
          <cell r="J1388" t="str">
            <v>Húng cây (Rau thơm)</v>
          </cell>
          <cell r="K1388" t="str">
            <v>kg</v>
          </cell>
          <cell r="L1388">
            <v>1</v>
          </cell>
          <cell r="M1388">
            <v>48000</v>
          </cell>
        </row>
        <row r="1389">
          <cell r="I1389" t="str">
            <v>NL300072</v>
          </cell>
          <cell r="J1389" t="str">
            <v>Kinh giới</v>
          </cell>
          <cell r="K1389" t="str">
            <v>kg</v>
          </cell>
          <cell r="L1389">
            <v>1</v>
          </cell>
          <cell r="M1389">
            <v>38000</v>
          </cell>
        </row>
        <row r="1390">
          <cell r="I1390" t="str">
            <v>NL300074</v>
          </cell>
          <cell r="J1390" t="str">
            <v>Lá chuối</v>
          </cell>
          <cell r="K1390" t="str">
            <v>kg</v>
          </cell>
          <cell r="L1390">
            <v>2.5</v>
          </cell>
          <cell r="M1390">
            <v>18000</v>
          </cell>
        </row>
        <row r="1391">
          <cell r="I1391" t="str">
            <v>NL300173</v>
          </cell>
          <cell r="J1391" t="str">
            <v>Lá giang</v>
          </cell>
          <cell r="K1391" t="str">
            <v>kg</v>
          </cell>
          <cell r="L1391">
            <v>0.3</v>
          </cell>
          <cell r="M1391">
            <v>80000</v>
          </cell>
        </row>
        <row r="1392">
          <cell r="I1392" t="str">
            <v>NL300077</v>
          </cell>
          <cell r="J1392" t="str">
            <v>Lá lốt (có cuống)</v>
          </cell>
          <cell r="K1392" t="str">
            <v>kg</v>
          </cell>
          <cell r="L1392">
            <v>0.2</v>
          </cell>
          <cell r="M1392">
            <v>30000</v>
          </cell>
        </row>
        <row r="1393">
          <cell r="I1393" t="str">
            <v>NL300162</v>
          </cell>
          <cell r="J1393" t="str">
            <v>Lá sao nhái</v>
          </cell>
          <cell r="K1393" t="str">
            <v>kg</v>
          </cell>
          <cell r="L1393">
            <v>0.7</v>
          </cell>
          <cell r="M1393">
            <v>36000</v>
          </cell>
        </row>
        <row r="1394">
          <cell r="I1394" t="str">
            <v>NL300080</v>
          </cell>
          <cell r="J1394" t="str">
            <v>Lá vừng Hàn Quốc - Lá kê nhíp</v>
          </cell>
          <cell r="K1394" t="str">
            <v>kg</v>
          </cell>
          <cell r="L1394">
            <v>0.3</v>
          </cell>
          <cell r="M1394">
            <v>95000</v>
          </cell>
        </row>
        <row r="1395">
          <cell r="I1395" t="str">
            <v>NL300096</v>
          </cell>
          <cell r="J1395" t="str">
            <v>Nấm kim châm tươi</v>
          </cell>
          <cell r="K1395" t="str">
            <v>kg</v>
          </cell>
          <cell r="L1395">
            <v>1.4</v>
          </cell>
          <cell r="M1395">
            <v>45000</v>
          </cell>
        </row>
        <row r="1396">
          <cell r="I1396" t="str">
            <v>NL300107</v>
          </cell>
          <cell r="J1396" t="str">
            <v>Ngô ngọt ( Bắp trái)</v>
          </cell>
          <cell r="K1396" t="str">
            <v>Cái</v>
          </cell>
          <cell r="L1396">
            <v>2</v>
          </cell>
          <cell r="M1396">
            <v>8500</v>
          </cell>
        </row>
        <row r="1397">
          <cell r="I1397" t="str">
            <v>NL300120</v>
          </cell>
          <cell r="J1397" t="str">
            <v>Quế vị</v>
          </cell>
          <cell r="K1397" t="str">
            <v>kg</v>
          </cell>
          <cell r="L1397">
            <v>1</v>
          </cell>
          <cell r="M1397">
            <v>36000</v>
          </cell>
        </row>
        <row r="1398">
          <cell r="I1398" t="str">
            <v>NL300126</v>
          </cell>
          <cell r="J1398" t="str">
            <v>Rau mùi tây</v>
          </cell>
          <cell r="K1398" t="str">
            <v>kg</v>
          </cell>
          <cell r="L1398">
            <v>0.1</v>
          </cell>
          <cell r="M1398">
            <v>70000</v>
          </cell>
        </row>
        <row r="1399">
          <cell r="I1399" t="str">
            <v>NL300128</v>
          </cell>
          <cell r="J1399" t="str">
            <v>Rau ngổ</v>
          </cell>
          <cell r="K1399" t="str">
            <v>kg</v>
          </cell>
          <cell r="L1399">
            <v>0.1</v>
          </cell>
          <cell r="M1399">
            <v>20000</v>
          </cell>
        </row>
        <row r="1400">
          <cell r="I1400" t="str">
            <v>NL300121</v>
          </cell>
          <cell r="J1400" t="str">
            <v>Rau răm</v>
          </cell>
          <cell r="K1400" t="str">
            <v>kg</v>
          </cell>
          <cell r="L1400">
            <v>0.2</v>
          </cell>
          <cell r="M1400">
            <v>22000</v>
          </cell>
        </row>
        <row r="1401">
          <cell r="I1401" t="str">
            <v>NL300132</v>
          </cell>
          <cell r="J1401" t="str">
            <v>Sả cây</v>
          </cell>
          <cell r="K1401" t="str">
            <v>kg</v>
          </cell>
          <cell r="L1401">
            <v>0.5</v>
          </cell>
          <cell r="M1401">
            <v>12000</v>
          </cell>
        </row>
        <row r="1402">
          <cell r="I1402" t="str">
            <v>NL300137</v>
          </cell>
          <cell r="J1402" t="str">
            <v>Súp lơ xanh</v>
          </cell>
          <cell r="K1402" t="str">
            <v>kg</v>
          </cell>
          <cell r="L1402">
            <v>0.5</v>
          </cell>
          <cell r="M1402">
            <v>52000</v>
          </cell>
        </row>
        <row r="1403">
          <cell r="I1403" t="str">
            <v>NL300140</v>
          </cell>
          <cell r="J1403" t="str">
            <v>Tía tô</v>
          </cell>
          <cell r="K1403" t="str">
            <v>kg</v>
          </cell>
          <cell r="L1403">
            <v>0.4</v>
          </cell>
          <cell r="M1403">
            <v>36000</v>
          </cell>
        </row>
        <row r="1404">
          <cell r="I1404" t="str">
            <v>NL300141</v>
          </cell>
          <cell r="J1404" t="str">
            <v>Tiêu xanh</v>
          </cell>
          <cell r="K1404" t="str">
            <v>kg</v>
          </cell>
          <cell r="L1404">
            <v>0.4</v>
          </cell>
          <cell r="M1404">
            <v>92000</v>
          </cell>
        </row>
        <row r="1405">
          <cell r="I1405" t="str">
            <v>NL300144</v>
          </cell>
          <cell r="J1405" t="str">
            <v>Tỏi ta</v>
          </cell>
          <cell r="K1405" t="str">
            <v>kg</v>
          </cell>
          <cell r="L1405">
            <v>0.3</v>
          </cell>
          <cell r="M1405">
            <v>90000</v>
          </cell>
        </row>
        <row r="1406">
          <cell r="I1406" t="str">
            <v>NL300145</v>
          </cell>
          <cell r="J1406" t="str">
            <v>Xà lách</v>
          </cell>
          <cell r="K1406" t="str">
            <v>kg</v>
          </cell>
          <cell r="L1406">
            <v>10</v>
          </cell>
          <cell r="M1406">
            <v>38000</v>
          </cell>
        </row>
        <row r="1407">
          <cell r="I1407" t="str">
            <v>NL300146</v>
          </cell>
          <cell r="J1407" t="str">
            <v>Xà lách cuộn</v>
          </cell>
          <cell r="K1407" t="str">
            <v>kg</v>
          </cell>
          <cell r="L1407">
            <v>0.2</v>
          </cell>
          <cell r="M1407">
            <v>65000</v>
          </cell>
        </row>
        <row r="1408">
          <cell r="I1408" t="str">
            <v>NL300148</v>
          </cell>
          <cell r="J1408" t="str">
            <v>Xà lách tím</v>
          </cell>
          <cell r="K1408" t="str">
            <v>kg</v>
          </cell>
          <cell r="L1408">
            <v>0.05</v>
          </cell>
          <cell r="M1408">
            <v>65000</v>
          </cell>
        </row>
        <row r="1409">
          <cell r="I1409" t="str">
            <v>NL300011</v>
          </cell>
          <cell r="J1409" t="str">
            <v>Bông súng</v>
          </cell>
          <cell r="K1409" t="str">
            <v>kg</v>
          </cell>
          <cell r="L1409">
            <v>0.3</v>
          </cell>
          <cell r="M1409">
            <v>17000</v>
          </cell>
        </row>
        <row r="1410">
          <cell r="I1410" t="str">
            <v>NL300067</v>
          </cell>
          <cell r="J1410" t="str">
            <v>Kèo Nèo</v>
          </cell>
          <cell r="K1410" t="str">
            <v>kg</v>
          </cell>
          <cell r="L1410">
            <v>0.2</v>
          </cell>
          <cell r="M1410">
            <v>25000</v>
          </cell>
        </row>
        <row r="1411">
          <cell r="I1411" t="str">
            <v>NL300127</v>
          </cell>
          <cell r="J1411" t="str">
            <v>Rau muống</v>
          </cell>
          <cell r="K1411" t="str">
            <v>kg</v>
          </cell>
          <cell r="L1411">
            <v>2.5</v>
          </cell>
          <cell r="M1411">
            <v>15000</v>
          </cell>
        </row>
        <row r="1412">
          <cell r="I1412" t="str">
            <v>NL300203</v>
          </cell>
          <cell r="J1412" t="str">
            <v>Cải bó xôi</v>
          </cell>
          <cell r="K1412" t="str">
            <v>kg</v>
          </cell>
          <cell r="L1412">
            <v>2</v>
          </cell>
          <cell r="M1412">
            <v>45000</v>
          </cell>
        </row>
        <row r="1413">
          <cell r="I1413" t="str">
            <v>NL300060</v>
          </cell>
          <cell r="J1413" t="str">
            <v>Hoa chuối đã thái</v>
          </cell>
          <cell r="K1413" t="str">
            <v>kg</v>
          </cell>
          <cell r="L1413">
            <v>0.3</v>
          </cell>
          <cell r="M1413">
            <v>33000</v>
          </cell>
        </row>
        <row r="1414">
          <cell r="I1414" t="str">
            <v>NL300150</v>
          </cell>
          <cell r="J1414" t="str">
            <v>Xoài xanh</v>
          </cell>
          <cell r="K1414" t="str">
            <v>kg</v>
          </cell>
          <cell r="L1414">
            <v>0.4</v>
          </cell>
          <cell r="M1414">
            <v>24000</v>
          </cell>
        </row>
        <row r="1415">
          <cell r="I1415" t="str">
            <v>NL430045</v>
          </cell>
          <cell r="J1415" t="str">
            <v>Dưa chua NV</v>
          </cell>
          <cell r="K1415" t="str">
            <v>kg</v>
          </cell>
          <cell r="L1415">
            <v>1.5</v>
          </cell>
          <cell r="M1415">
            <v>22000</v>
          </cell>
        </row>
        <row r="1416">
          <cell r="I1416" t="str">
            <v>NL300121</v>
          </cell>
          <cell r="J1416" t="str">
            <v>Rau răm</v>
          </cell>
          <cell r="K1416" t="str">
            <v>kg</v>
          </cell>
          <cell r="L1416">
            <v>0.1</v>
          </cell>
          <cell r="M1416">
            <v>22000</v>
          </cell>
        </row>
        <row r="1417">
          <cell r="I1417" t="str">
            <v>NL300122</v>
          </cell>
          <cell r="J1417" t="str">
            <v>Rau càng cua</v>
          </cell>
          <cell r="K1417" t="str">
            <v>kg</v>
          </cell>
          <cell r="L1417">
            <v>0.2</v>
          </cell>
          <cell r="M1417">
            <v>35000</v>
          </cell>
        </row>
        <row r="1418">
          <cell r="I1418" t="str">
            <v>NL300120</v>
          </cell>
          <cell r="J1418" t="str">
            <v>Quế vị</v>
          </cell>
          <cell r="K1418" t="str">
            <v>kg</v>
          </cell>
          <cell r="L1418">
            <v>0.8</v>
          </cell>
          <cell r="M1418">
            <v>36000</v>
          </cell>
        </row>
        <row r="1419">
          <cell r="I1419" t="str">
            <v>NL300107</v>
          </cell>
          <cell r="J1419" t="str">
            <v>Ngô ngọt ( Bắp trái)</v>
          </cell>
          <cell r="K1419" t="str">
            <v>Cái</v>
          </cell>
          <cell r="L1419">
            <v>1</v>
          </cell>
          <cell r="M1419">
            <v>8500</v>
          </cell>
        </row>
        <row r="1420">
          <cell r="I1420" t="str">
            <v>NL300088</v>
          </cell>
          <cell r="J1420" t="str">
            <v>Mướp hương</v>
          </cell>
          <cell r="K1420" t="str">
            <v>kg</v>
          </cell>
          <cell r="L1420">
            <v>2.5</v>
          </cell>
          <cell r="M1420">
            <v>27000</v>
          </cell>
        </row>
        <row r="1421">
          <cell r="I1421" t="str">
            <v>NL300085</v>
          </cell>
          <cell r="J1421" t="str">
            <v>Mùi ta ( Ngò rí )</v>
          </cell>
          <cell r="K1421" t="str">
            <v>kg</v>
          </cell>
          <cell r="L1421">
            <v>0.1</v>
          </cell>
          <cell r="M1421">
            <v>45000</v>
          </cell>
        </row>
        <row r="1422">
          <cell r="I1422" t="str">
            <v>NL300076</v>
          </cell>
          <cell r="J1422" t="str">
            <v>Lá hẹ</v>
          </cell>
          <cell r="K1422" t="str">
            <v>kg</v>
          </cell>
          <cell r="L1422">
            <v>0.5</v>
          </cell>
          <cell r="M1422">
            <v>38000</v>
          </cell>
        </row>
        <row r="1423">
          <cell r="I1423" t="str">
            <v>NL300173</v>
          </cell>
          <cell r="J1423" t="str">
            <v>Lá giang</v>
          </cell>
          <cell r="K1423" t="str">
            <v>kg</v>
          </cell>
          <cell r="L1423">
            <v>0.3</v>
          </cell>
          <cell r="M1423">
            <v>80000</v>
          </cell>
        </row>
        <row r="1424">
          <cell r="I1424" t="str">
            <v>NL300074</v>
          </cell>
          <cell r="J1424" t="str">
            <v>Lá chuối</v>
          </cell>
          <cell r="K1424" t="str">
            <v>kg</v>
          </cell>
          <cell r="L1424">
            <v>4</v>
          </cell>
          <cell r="M1424">
            <v>18000</v>
          </cell>
        </row>
        <row r="1425">
          <cell r="I1425" t="str">
            <v>NL300058</v>
          </cell>
          <cell r="J1425" t="str">
            <v>Hành lá</v>
          </cell>
          <cell r="K1425" t="str">
            <v>kg</v>
          </cell>
          <cell r="L1425">
            <v>0.8</v>
          </cell>
          <cell r="M1425">
            <v>55000</v>
          </cell>
        </row>
        <row r="1426">
          <cell r="I1426" t="str">
            <v>NL300044</v>
          </cell>
          <cell r="J1426" t="str">
            <v>Đọt mọt ( Lá trăm )</v>
          </cell>
          <cell r="K1426" t="str">
            <v>kg</v>
          </cell>
          <cell r="L1426">
            <v>0.8</v>
          </cell>
          <cell r="M1426">
            <v>38000</v>
          </cell>
        </row>
        <row r="1427">
          <cell r="I1427" t="str">
            <v>NL300037</v>
          </cell>
          <cell r="J1427" t="str">
            <v>Đậu phụ ( đậu hủ miếng trắng )</v>
          </cell>
          <cell r="K1427" t="str">
            <v>miếng</v>
          </cell>
          <cell r="L1427">
            <v>30</v>
          </cell>
          <cell r="M1427">
            <v>4000</v>
          </cell>
        </row>
        <row r="1428">
          <cell r="I1428" t="str">
            <v>NL300048</v>
          </cell>
          <cell r="J1428" t="str">
            <v>Dưa chuột</v>
          </cell>
          <cell r="K1428" t="str">
            <v>kg</v>
          </cell>
          <cell r="L1428">
            <v>2.2000000000000002</v>
          </cell>
          <cell r="M1428">
            <v>18000</v>
          </cell>
        </row>
        <row r="1429">
          <cell r="I1429" t="str">
            <v>NL300027</v>
          </cell>
          <cell r="J1429" t="str">
            <v>Cà rốt</v>
          </cell>
          <cell r="K1429" t="str">
            <v>kg</v>
          </cell>
          <cell r="L1429">
            <v>3.9</v>
          </cell>
          <cell r="M1429">
            <v>18000</v>
          </cell>
        </row>
        <row r="1430">
          <cell r="I1430" t="str">
            <v>NL300013</v>
          </cell>
          <cell r="J1430" t="str">
            <v>Cà chua</v>
          </cell>
          <cell r="K1430" t="str">
            <v>kg</v>
          </cell>
          <cell r="L1430">
            <v>0.9</v>
          </cell>
          <cell r="M1430">
            <v>50000</v>
          </cell>
        </row>
        <row r="1431">
          <cell r="I1431" t="str">
            <v>NL300004</v>
          </cell>
          <cell r="J1431" t="str">
            <v>Bắp cải trắng</v>
          </cell>
          <cell r="K1431" t="str">
            <v>kg</v>
          </cell>
          <cell r="L1431">
            <v>2</v>
          </cell>
          <cell r="M1431">
            <v>19000</v>
          </cell>
        </row>
        <row r="1432">
          <cell r="I1432" t="str">
            <v>NL300003</v>
          </cell>
          <cell r="J1432" t="str">
            <v>Bắp cải tím</v>
          </cell>
          <cell r="K1432" t="str">
            <v>kg</v>
          </cell>
          <cell r="L1432">
            <v>2.8</v>
          </cell>
          <cell r="M1432">
            <v>26000</v>
          </cell>
        </row>
        <row r="1433">
          <cell r="I1433" t="str">
            <v>NL300063</v>
          </cell>
          <cell r="J1433" t="str">
            <v>Húng cây (Rau thơm)</v>
          </cell>
          <cell r="K1433" t="str">
            <v>kg</v>
          </cell>
          <cell r="L1433">
            <v>0.8</v>
          </cell>
          <cell r="M1433">
            <v>48000</v>
          </cell>
        </row>
        <row r="1434">
          <cell r="I1434" t="str">
            <v>NL300049</v>
          </cell>
          <cell r="J1434" t="str">
            <v>Đu đủ xanh</v>
          </cell>
          <cell r="K1434" t="str">
            <v>kg</v>
          </cell>
          <cell r="L1434">
            <v>1.7</v>
          </cell>
          <cell r="M1434">
            <v>9000</v>
          </cell>
        </row>
        <row r="1435">
          <cell r="I1435" t="str">
            <v>NL430230</v>
          </cell>
          <cell r="J1435" t="str">
            <v>Hoa chuối NV</v>
          </cell>
          <cell r="K1435" t="str">
            <v>Cái</v>
          </cell>
          <cell r="L1435">
            <v>0.2</v>
          </cell>
          <cell r="M1435">
            <v>33000</v>
          </cell>
        </row>
        <row r="1436">
          <cell r="I1436" t="str">
            <v>NL430051</v>
          </cell>
          <cell r="J1436" t="str">
            <v>Giá đỗ NV</v>
          </cell>
          <cell r="K1436" t="str">
            <v>kg</v>
          </cell>
          <cell r="L1436">
            <v>0.4</v>
          </cell>
          <cell r="M1436">
            <v>9000</v>
          </cell>
        </row>
        <row r="1437">
          <cell r="I1437" t="str">
            <v>NL300119</v>
          </cell>
          <cell r="J1437" t="str">
            <v>Quất ( Tắc trái )</v>
          </cell>
          <cell r="K1437" t="str">
            <v>kg</v>
          </cell>
          <cell r="L1437">
            <v>1.5</v>
          </cell>
          <cell r="M1437">
            <v>21000</v>
          </cell>
        </row>
        <row r="1438">
          <cell r="I1438" t="str">
            <v>NL300113</v>
          </cell>
          <cell r="J1438" t="str">
            <v>Ớt hiểm đỏ</v>
          </cell>
          <cell r="K1438" t="str">
            <v>kg</v>
          </cell>
          <cell r="L1438">
            <v>1</v>
          </cell>
          <cell r="M1438">
            <v>145000</v>
          </cell>
        </row>
        <row r="1439">
          <cell r="I1439" t="str">
            <v>NL300132</v>
          </cell>
          <cell r="J1439" t="str">
            <v>Sả cây</v>
          </cell>
          <cell r="K1439" t="str">
            <v>kg</v>
          </cell>
          <cell r="L1439">
            <v>0.4</v>
          </cell>
          <cell r="M1439">
            <v>12000</v>
          </cell>
        </row>
        <row r="1440">
          <cell r="I1440" t="str">
            <v>NL300203</v>
          </cell>
          <cell r="J1440" t="str">
            <v>Cải bó xôi</v>
          </cell>
          <cell r="K1440" t="str">
            <v>kg</v>
          </cell>
          <cell r="L1440">
            <v>2</v>
          </cell>
          <cell r="M1440">
            <v>45000</v>
          </cell>
        </row>
        <row r="1441">
          <cell r="I1441" t="str">
            <v>NL300127</v>
          </cell>
          <cell r="J1441" t="str">
            <v>Rau muống</v>
          </cell>
          <cell r="K1441" t="str">
            <v>kg</v>
          </cell>
          <cell r="L1441">
            <v>2.8</v>
          </cell>
          <cell r="M1441">
            <v>15000</v>
          </cell>
        </row>
        <row r="1442">
          <cell r="I1442" t="str">
            <v>NL300142</v>
          </cell>
          <cell r="J1442" t="str">
            <v>Tỏi bóc</v>
          </cell>
          <cell r="K1442" t="str">
            <v>kg</v>
          </cell>
          <cell r="L1442">
            <v>0.3</v>
          </cell>
          <cell r="M1442">
            <v>50000</v>
          </cell>
        </row>
        <row r="1443">
          <cell r="I1443" t="str">
            <v>NL300067</v>
          </cell>
          <cell r="J1443" t="str">
            <v>Kèo Nèo</v>
          </cell>
          <cell r="K1443" t="str">
            <v>kg</v>
          </cell>
          <cell r="L1443">
            <v>0.2</v>
          </cell>
          <cell r="M1443">
            <v>25000</v>
          </cell>
        </row>
        <row r="1444">
          <cell r="I1444" t="str">
            <v>NL300011</v>
          </cell>
          <cell r="J1444" t="str">
            <v>Bông súng</v>
          </cell>
          <cell r="K1444" t="str">
            <v>kg</v>
          </cell>
          <cell r="L1444">
            <v>0.3</v>
          </cell>
          <cell r="M1444">
            <v>17000</v>
          </cell>
        </row>
        <row r="1445">
          <cell r="I1445" t="str">
            <v>NL300043</v>
          </cell>
          <cell r="J1445" t="str">
            <v>Đọt cóc</v>
          </cell>
          <cell r="K1445" t="str">
            <v>kg</v>
          </cell>
          <cell r="L1445">
            <v>0.3</v>
          </cell>
          <cell r="M1445">
            <v>32000</v>
          </cell>
        </row>
        <row r="1446">
          <cell r="I1446" t="str">
            <v>NL300027</v>
          </cell>
          <cell r="J1446" t="str">
            <v>Cà rốt</v>
          </cell>
          <cell r="K1446" t="str">
            <v>kg</v>
          </cell>
          <cell r="L1446">
            <v>0.7</v>
          </cell>
          <cell r="M1446">
            <v>18000</v>
          </cell>
        </row>
        <row r="1447">
          <cell r="I1447" t="str">
            <v>NL300041</v>
          </cell>
          <cell r="J1447" t="str">
            <v>Đậu hủ non trứng</v>
          </cell>
          <cell r="K1447" t="str">
            <v>Cái</v>
          </cell>
          <cell r="L1447">
            <v>6</v>
          </cell>
          <cell r="M1447">
            <v>15000</v>
          </cell>
        </row>
        <row r="1448">
          <cell r="I1448" t="str">
            <v>NL300059</v>
          </cell>
          <cell r="J1448" t="str">
            <v>Hành tây</v>
          </cell>
          <cell r="K1448" t="str">
            <v>kg</v>
          </cell>
          <cell r="L1448">
            <v>3</v>
          </cell>
          <cell r="M1448">
            <v>13000</v>
          </cell>
        </row>
        <row r="1449">
          <cell r="I1449" t="str">
            <v>NL300107</v>
          </cell>
          <cell r="J1449" t="str">
            <v>Ngô ngọt ( Bắp trái)</v>
          </cell>
          <cell r="K1449" t="str">
            <v>Cái</v>
          </cell>
          <cell r="L1449">
            <v>1</v>
          </cell>
          <cell r="M1449">
            <v>8500</v>
          </cell>
        </row>
        <row r="1450">
          <cell r="I1450" t="str">
            <v>NL300017</v>
          </cell>
          <cell r="J1450" t="str">
            <v>Cải chíp (cải thìa)</v>
          </cell>
          <cell r="K1450" t="str">
            <v>kg</v>
          </cell>
          <cell r="L1450">
            <v>5.6</v>
          </cell>
          <cell r="M1450">
            <v>25000</v>
          </cell>
        </row>
        <row r="1451">
          <cell r="I1451" t="str">
            <v>NL300167</v>
          </cell>
          <cell r="J1451" t="str">
            <v>Đỗ cove</v>
          </cell>
          <cell r="K1451" t="str">
            <v>kg</v>
          </cell>
          <cell r="L1451">
            <v>0.2</v>
          </cell>
          <cell r="M1451">
            <v>75000</v>
          </cell>
        </row>
        <row r="1452">
          <cell r="I1452" t="str">
            <v>NL300189</v>
          </cell>
          <cell r="J1452" t="str">
            <v>Bánh ướt</v>
          </cell>
          <cell r="K1452" t="str">
            <v>kg</v>
          </cell>
          <cell r="L1452">
            <v>0.5</v>
          </cell>
          <cell r="M1452">
            <v>15000</v>
          </cell>
        </row>
        <row r="1453">
          <cell r="I1453" t="str">
            <v>NL300014</v>
          </cell>
          <cell r="J1453" t="str">
            <v>Cà chua bi</v>
          </cell>
          <cell r="K1453" t="str">
            <v>kg</v>
          </cell>
          <cell r="L1453">
            <v>0.1</v>
          </cell>
          <cell r="M1453">
            <v>55000</v>
          </cell>
        </row>
        <row r="1454">
          <cell r="I1454" t="str">
            <v>NL300034</v>
          </cell>
          <cell r="J1454" t="str">
            <v>Củ cải đỏ</v>
          </cell>
          <cell r="K1454" t="str">
            <v>kg</v>
          </cell>
          <cell r="L1454">
            <v>0.1</v>
          </cell>
          <cell r="M1454">
            <v>40000</v>
          </cell>
        </row>
        <row r="1455">
          <cell r="I1455" t="str">
            <v>NL300041</v>
          </cell>
          <cell r="J1455" t="str">
            <v>Đậu hủ non trứng</v>
          </cell>
          <cell r="K1455" t="str">
            <v>Cái</v>
          </cell>
          <cell r="L1455">
            <v>3</v>
          </cell>
          <cell r="M1455">
            <v>15000</v>
          </cell>
        </row>
        <row r="1456">
          <cell r="I1456" t="str">
            <v>NL300048</v>
          </cell>
          <cell r="J1456" t="str">
            <v>Dưa chuột</v>
          </cell>
          <cell r="K1456" t="str">
            <v>kg</v>
          </cell>
          <cell r="L1456">
            <v>5</v>
          </cell>
          <cell r="M1456">
            <v>18000</v>
          </cell>
        </row>
        <row r="1457">
          <cell r="I1457" t="str">
            <v>NL300071</v>
          </cell>
          <cell r="J1457" t="str">
            <v>Khoai tây củ</v>
          </cell>
          <cell r="K1457" t="str">
            <v>kg</v>
          </cell>
          <cell r="L1457">
            <v>0.2</v>
          </cell>
          <cell r="M1457">
            <v>20000</v>
          </cell>
        </row>
        <row r="1458">
          <cell r="I1458" t="str">
            <v>NL300085</v>
          </cell>
          <cell r="J1458" t="str">
            <v>Mùi ta ( Ngò rí )</v>
          </cell>
          <cell r="K1458" t="str">
            <v>kg</v>
          </cell>
          <cell r="L1458">
            <v>0.2</v>
          </cell>
          <cell r="M1458">
            <v>45000</v>
          </cell>
        </row>
        <row r="1459">
          <cell r="I1459" t="str">
            <v>NL300107</v>
          </cell>
          <cell r="J1459" t="str">
            <v>Ngô ngọt ( Bắp trái)</v>
          </cell>
          <cell r="K1459" t="str">
            <v>Cái</v>
          </cell>
          <cell r="L1459">
            <v>1</v>
          </cell>
          <cell r="M1459">
            <v>8500</v>
          </cell>
        </row>
        <row r="1460">
          <cell r="I1460" t="str">
            <v>NL300017</v>
          </cell>
          <cell r="J1460" t="str">
            <v>Cải chíp (cải thìa)</v>
          </cell>
          <cell r="K1460" t="str">
            <v>kg</v>
          </cell>
          <cell r="L1460">
            <v>0.2</v>
          </cell>
          <cell r="M1460">
            <v>25000</v>
          </cell>
        </row>
        <row r="1461">
          <cell r="I1461" t="str">
            <v>NL300058</v>
          </cell>
          <cell r="J1461" t="str">
            <v>Hành lá</v>
          </cell>
          <cell r="K1461" t="str">
            <v>kg</v>
          </cell>
          <cell r="L1461">
            <v>0.1</v>
          </cell>
          <cell r="M1461">
            <v>55000</v>
          </cell>
        </row>
        <row r="1462">
          <cell r="I1462" t="str">
            <v>NL300096</v>
          </cell>
          <cell r="J1462" t="str">
            <v>Nấm kim châm tươi</v>
          </cell>
          <cell r="K1462" t="str">
            <v>kg</v>
          </cell>
          <cell r="L1462">
            <v>1</v>
          </cell>
          <cell r="M1462">
            <v>45000</v>
          </cell>
        </row>
        <row r="1463">
          <cell r="I1463" t="str">
            <v>NL300050</v>
          </cell>
          <cell r="J1463" t="str">
            <v>Giá đỗ</v>
          </cell>
          <cell r="K1463" t="str">
            <v>kg</v>
          </cell>
          <cell r="L1463">
            <v>0</v>
          </cell>
          <cell r="M1463">
            <v>9000</v>
          </cell>
        </row>
        <row r="1464">
          <cell r="I1464" t="str">
            <v>NL300184</v>
          </cell>
          <cell r="J1464" t="str">
            <v>Lá Dứa (lá nếp)</v>
          </cell>
          <cell r="K1464" t="str">
            <v>kg</v>
          </cell>
          <cell r="L1464">
            <v>0.3</v>
          </cell>
          <cell r="M1464">
            <v>18000</v>
          </cell>
        </row>
        <row r="1465">
          <cell r="I1465" t="str">
            <v>NL300071</v>
          </cell>
          <cell r="J1465" t="str">
            <v>Khoai tây củ</v>
          </cell>
          <cell r="K1465" t="str">
            <v>kg</v>
          </cell>
          <cell r="L1465">
            <v>0.4</v>
          </cell>
          <cell r="M1465">
            <v>20000</v>
          </cell>
        </row>
        <row r="1466">
          <cell r="I1466" t="str">
            <v>NL300085</v>
          </cell>
          <cell r="J1466" t="str">
            <v>Mùi ta ( Ngò rí )</v>
          </cell>
          <cell r="K1466" t="str">
            <v>kg</v>
          </cell>
          <cell r="L1466">
            <v>0.1</v>
          </cell>
          <cell r="M1466">
            <v>45000</v>
          </cell>
        </row>
        <row r="1467">
          <cell r="I1467" t="str">
            <v>NL300007</v>
          </cell>
          <cell r="J1467" t="str">
            <v>Bí đỏ</v>
          </cell>
          <cell r="K1467" t="str">
            <v>kg</v>
          </cell>
          <cell r="L1467">
            <v>3.1</v>
          </cell>
          <cell r="M1467">
            <v>30000</v>
          </cell>
        </row>
        <row r="1468">
          <cell r="I1468" t="str">
            <v>NL600004</v>
          </cell>
          <cell r="J1468" t="str">
            <v>Dưa hấu</v>
          </cell>
          <cell r="K1468" t="str">
            <v>kg</v>
          </cell>
          <cell r="L1468">
            <v>28.5</v>
          </cell>
          <cell r="M1468">
            <v>18000</v>
          </cell>
        </row>
        <row r="1469">
          <cell r="I1469" t="str">
            <v>NL300126</v>
          </cell>
          <cell r="J1469" t="str">
            <v>Rau mùi tây</v>
          </cell>
          <cell r="K1469" t="str">
            <v>kg</v>
          </cell>
          <cell r="L1469">
            <v>0.3</v>
          </cell>
          <cell r="M1469">
            <v>70000</v>
          </cell>
        </row>
        <row r="1470">
          <cell r="I1470" t="str">
            <v>NL300070</v>
          </cell>
          <cell r="J1470" t="str">
            <v>Khoai lang Nhật</v>
          </cell>
          <cell r="K1470" t="str">
            <v>kg</v>
          </cell>
          <cell r="L1470">
            <v>1.8</v>
          </cell>
          <cell r="M1470">
            <v>23000</v>
          </cell>
        </row>
        <row r="1471">
          <cell r="I1471" t="str">
            <v>NL300230</v>
          </cell>
          <cell r="J1471" t="str">
            <v>Cải Mầm</v>
          </cell>
          <cell r="K1471" t="str">
            <v>kg</v>
          </cell>
          <cell r="L1471">
            <v>0.1</v>
          </cell>
          <cell r="M1471">
            <v>80000</v>
          </cell>
        </row>
        <row r="1472">
          <cell r="I1472" t="str">
            <v>NL300229</v>
          </cell>
          <cell r="J1472" t="str">
            <v>Lá trúc (Decor)</v>
          </cell>
          <cell r="K1472" t="str">
            <v>kg</v>
          </cell>
          <cell r="L1472">
            <v>0</v>
          </cell>
          <cell r="M1472">
            <v>100000</v>
          </cell>
        </row>
        <row r="1473">
          <cell r="I1473" t="str">
            <v>NL300058</v>
          </cell>
          <cell r="J1473" t="str">
            <v>Hành lá</v>
          </cell>
          <cell r="K1473" t="str">
            <v>kg</v>
          </cell>
          <cell r="L1473">
            <v>0.2</v>
          </cell>
          <cell r="M1473">
            <v>55000</v>
          </cell>
        </row>
        <row r="1474">
          <cell r="I1474" t="str">
            <v>NL300053</v>
          </cell>
          <cell r="J1474" t="str">
            <v>Gừng ta</v>
          </cell>
          <cell r="K1474" t="str">
            <v>kg</v>
          </cell>
          <cell r="L1474">
            <v>0.3</v>
          </cell>
          <cell r="M1474">
            <v>30000</v>
          </cell>
        </row>
        <row r="1475">
          <cell r="I1475" t="str">
            <v>NL300034</v>
          </cell>
          <cell r="J1475" t="str">
            <v>Củ cải đỏ</v>
          </cell>
          <cell r="K1475" t="str">
            <v>kg</v>
          </cell>
          <cell r="L1475">
            <v>0.1</v>
          </cell>
          <cell r="M1475">
            <v>40000</v>
          </cell>
        </row>
        <row r="1476">
          <cell r="I1476" t="str">
            <v>NL300050</v>
          </cell>
          <cell r="J1476" t="str">
            <v>Giá đỗ</v>
          </cell>
          <cell r="K1476" t="str">
            <v>kg</v>
          </cell>
          <cell r="L1476">
            <v>0.3</v>
          </cell>
          <cell r="M1476">
            <v>9000</v>
          </cell>
        </row>
        <row r="1477">
          <cell r="I1477" t="str">
            <v>NL300014</v>
          </cell>
          <cell r="J1477" t="str">
            <v>Cà chua bi</v>
          </cell>
          <cell r="K1477" t="str">
            <v>kg</v>
          </cell>
          <cell r="L1477">
            <v>0.5</v>
          </cell>
          <cell r="M1477">
            <v>55000</v>
          </cell>
        </row>
        <row r="1478">
          <cell r="I1478" t="str">
            <v>NL300061</v>
          </cell>
          <cell r="J1478" t="str">
            <v>Hành Paro (Hành Baro)</v>
          </cell>
          <cell r="K1478" t="str">
            <v>kg</v>
          </cell>
          <cell r="L1478">
            <v>1</v>
          </cell>
          <cell r="M1478">
            <v>38000</v>
          </cell>
        </row>
        <row r="1479">
          <cell r="I1479" t="str">
            <v>NL300027</v>
          </cell>
          <cell r="J1479" t="str">
            <v>Cà rốt</v>
          </cell>
          <cell r="K1479" t="str">
            <v>kg</v>
          </cell>
          <cell r="L1479">
            <v>4</v>
          </cell>
          <cell r="M1479">
            <v>18000</v>
          </cell>
        </row>
        <row r="1480">
          <cell r="I1480" t="str">
            <v>NL300090</v>
          </cell>
          <cell r="J1480" t="str">
            <v>Nấm đông cô tươi</v>
          </cell>
          <cell r="K1480" t="str">
            <v>kg</v>
          </cell>
          <cell r="L1480">
            <v>2</v>
          </cell>
          <cell r="M1480">
            <v>145000</v>
          </cell>
        </row>
        <row r="1481">
          <cell r="I1481" t="str">
            <v>NL300038</v>
          </cell>
          <cell r="J1481" t="str">
            <v>Đậu bắp</v>
          </cell>
          <cell r="K1481" t="str">
            <v>kg</v>
          </cell>
          <cell r="L1481">
            <v>2</v>
          </cell>
          <cell r="M1481">
            <v>32000</v>
          </cell>
        </row>
        <row r="1482">
          <cell r="I1482" t="str">
            <v>NL300059</v>
          </cell>
          <cell r="J1482" t="str">
            <v>Hành tây</v>
          </cell>
          <cell r="K1482" t="str">
            <v>kg</v>
          </cell>
          <cell r="L1482">
            <v>2</v>
          </cell>
          <cell r="M1482">
            <v>13000</v>
          </cell>
        </row>
        <row r="1483">
          <cell r="I1483" t="str">
            <v>NL300107</v>
          </cell>
          <cell r="J1483" t="str">
            <v>Ngô ngọt ( Bắp trái)</v>
          </cell>
          <cell r="K1483" t="str">
            <v>Cái</v>
          </cell>
          <cell r="L1483">
            <v>15</v>
          </cell>
          <cell r="M1483">
            <v>8500</v>
          </cell>
        </row>
        <row r="1484">
          <cell r="I1484" t="str">
            <v>NL300008</v>
          </cell>
          <cell r="J1484" t="str">
            <v>Bí ngòi</v>
          </cell>
          <cell r="K1484" t="str">
            <v>kg</v>
          </cell>
          <cell r="L1484">
            <v>2.2999999999999998</v>
          </cell>
          <cell r="M1484">
            <v>40000</v>
          </cell>
        </row>
        <row r="1485">
          <cell r="I1485" t="str">
            <v>NL300119</v>
          </cell>
          <cell r="J1485" t="str">
            <v>Quất ( Tắc trái )</v>
          </cell>
          <cell r="K1485" t="str">
            <v>kg</v>
          </cell>
          <cell r="L1485">
            <v>0</v>
          </cell>
          <cell r="M1485">
            <v>21000</v>
          </cell>
        </row>
        <row r="1486">
          <cell r="I1486" t="str">
            <v>NL300029</v>
          </cell>
          <cell r="J1486" t="str">
            <v>Chanh</v>
          </cell>
          <cell r="K1486" t="str">
            <v>kg</v>
          </cell>
          <cell r="L1486">
            <v>2</v>
          </cell>
          <cell r="M1486">
            <v>22000</v>
          </cell>
        </row>
        <row r="1487">
          <cell r="I1487" t="str">
            <v>NL300080</v>
          </cell>
          <cell r="J1487" t="str">
            <v>Lá vừng Hàn Quốc - Lá kê nhíp</v>
          </cell>
          <cell r="K1487" t="str">
            <v>kg</v>
          </cell>
          <cell r="L1487">
            <v>1</v>
          </cell>
          <cell r="M1487">
            <v>95000</v>
          </cell>
        </row>
        <row r="1488">
          <cell r="I1488" t="str">
            <v>NL300145</v>
          </cell>
          <cell r="J1488" t="str">
            <v>Xà lách</v>
          </cell>
          <cell r="K1488" t="str">
            <v>kg</v>
          </cell>
          <cell r="L1488">
            <v>6</v>
          </cell>
          <cell r="M1488">
            <v>38000</v>
          </cell>
        </row>
        <row r="1489">
          <cell r="I1489" t="str">
            <v>NL300033</v>
          </cell>
          <cell r="J1489" t="str">
            <v>Củ cải trắng</v>
          </cell>
          <cell r="K1489" t="str">
            <v>kg</v>
          </cell>
          <cell r="L1489">
            <v>1.9</v>
          </cell>
          <cell r="M1489">
            <v>13000</v>
          </cell>
        </row>
        <row r="1490">
          <cell r="I1490" t="str">
            <v>NL300048</v>
          </cell>
          <cell r="J1490" t="str">
            <v>Dưa chuột</v>
          </cell>
          <cell r="K1490" t="str">
            <v>kg</v>
          </cell>
          <cell r="L1490">
            <v>3</v>
          </cell>
          <cell r="M1490">
            <v>18000</v>
          </cell>
        </row>
        <row r="1491">
          <cell r="I1491" t="str">
            <v>NL300116</v>
          </cell>
          <cell r="J1491" t="str">
            <v>Ớt sừng</v>
          </cell>
          <cell r="K1491" t="str">
            <v>kg</v>
          </cell>
          <cell r="L1491">
            <v>0.1</v>
          </cell>
          <cell r="M1491">
            <v>148000</v>
          </cell>
        </row>
        <row r="1492">
          <cell r="I1492" t="str">
            <v>NL300232</v>
          </cell>
          <cell r="J1492" t="str">
            <v>Xà lách thủy tinh</v>
          </cell>
          <cell r="K1492" t="str">
            <v>kg</v>
          </cell>
          <cell r="L1492">
            <v>1.2</v>
          </cell>
          <cell r="M1492">
            <v>68000</v>
          </cell>
        </row>
        <row r="1493">
          <cell r="I1493" t="str">
            <v>NL300147</v>
          </cell>
          <cell r="J1493" t="str">
            <v>Xà lách Roman</v>
          </cell>
          <cell r="K1493" t="str">
            <v>kg</v>
          </cell>
          <cell r="L1493">
            <v>1</v>
          </cell>
          <cell r="M1493">
            <v>62000</v>
          </cell>
        </row>
        <row r="1494">
          <cell r="I1494" t="str">
            <v>NL300013</v>
          </cell>
          <cell r="J1494" t="str">
            <v>Cà chua</v>
          </cell>
          <cell r="K1494" t="str">
            <v>kg</v>
          </cell>
          <cell r="L1494">
            <v>2</v>
          </cell>
          <cell r="M1494">
            <v>50000</v>
          </cell>
        </row>
        <row r="1495">
          <cell r="I1495" t="str">
            <v>NL300022</v>
          </cell>
          <cell r="J1495" t="str">
            <v>Cải thảo</v>
          </cell>
          <cell r="K1495" t="str">
            <v>kg</v>
          </cell>
          <cell r="L1495">
            <v>10</v>
          </cell>
          <cell r="M1495">
            <v>18000</v>
          </cell>
        </row>
        <row r="1496">
          <cell r="I1496" t="str">
            <v>NL300033</v>
          </cell>
          <cell r="J1496" t="str">
            <v>Củ cải trắng</v>
          </cell>
          <cell r="K1496" t="str">
            <v>kg</v>
          </cell>
          <cell r="L1496">
            <v>2</v>
          </cell>
          <cell r="M1496">
            <v>13000</v>
          </cell>
        </row>
        <row r="1497">
          <cell r="I1497" t="str">
            <v>NL300036</v>
          </cell>
          <cell r="J1497" t="str">
            <v>Củ sen</v>
          </cell>
          <cell r="K1497" t="str">
            <v>kg</v>
          </cell>
          <cell r="L1497">
            <v>2</v>
          </cell>
          <cell r="M1497">
            <v>47000</v>
          </cell>
        </row>
        <row r="1498">
          <cell r="I1498" t="str">
            <v>NL300058</v>
          </cell>
          <cell r="J1498" t="str">
            <v>Hành lá</v>
          </cell>
          <cell r="K1498" t="str">
            <v>kg</v>
          </cell>
          <cell r="L1498">
            <v>1</v>
          </cell>
          <cell r="M1498">
            <v>55000</v>
          </cell>
        </row>
        <row r="1499">
          <cell r="I1499" t="str">
            <v>NL300085</v>
          </cell>
          <cell r="J1499" t="str">
            <v>Mùi ta ( Ngò rí )</v>
          </cell>
          <cell r="K1499" t="str">
            <v>kg</v>
          </cell>
          <cell r="L1499">
            <v>1.5</v>
          </cell>
          <cell r="M1499">
            <v>45000</v>
          </cell>
        </row>
        <row r="1500">
          <cell r="I1500" t="str">
            <v>NL300090</v>
          </cell>
          <cell r="J1500" t="str">
            <v>Nấm đông cô tươi</v>
          </cell>
          <cell r="K1500" t="str">
            <v>kg</v>
          </cell>
          <cell r="L1500">
            <v>5</v>
          </cell>
          <cell r="M1500">
            <v>145000</v>
          </cell>
        </row>
        <row r="1501">
          <cell r="I1501" t="str">
            <v>NL300091</v>
          </cell>
          <cell r="J1501" t="str">
            <v>Nấm đùi gà</v>
          </cell>
          <cell r="K1501" t="str">
            <v>kg</v>
          </cell>
          <cell r="L1501">
            <v>5</v>
          </cell>
          <cell r="M1501">
            <v>47000</v>
          </cell>
        </row>
        <row r="1502">
          <cell r="I1502" t="str">
            <v>NL300098</v>
          </cell>
          <cell r="J1502" t="str">
            <v>Nấm Linh Chi trắng</v>
          </cell>
          <cell r="K1502" t="str">
            <v>kg</v>
          </cell>
          <cell r="L1502">
            <v>6</v>
          </cell>
          <cell r="M1502">
            <v>95000</v>
          </cell>
        </row>
        <row r="1503">
          <cell r="I1503" t="str">
            <v>NL300107</v>
          </cell>
          <cell r="J1503" t="str">
            <v>Ngô ngọt ( Bắp trái)</v>
          </cell>
          <cell r="K1503" t="str">
            <v>Cái</v>
          </cell>
          <cell r="L1503">
            <v>11</v>
          </cell>
          <cell r="M1503">
            <v>8500</v>
          </cell>
        </row>
        <row r="1504">
          <cell r="I1504" t="str">
            <v>NL300142</v>
          </cell>
          <cell r="J1504" t="str">
            <v>Tỏi bóc</v>
          </cell>
          <cell r="K1504" t="str">
            <v>kg</v>
          </cell>
          <cell r="L1504">
            <v>2</v>
          </cell>
          <cell r="M1504">
            <v>50000</v>
          </cell>
        </row>
        <row r="1505">
          <cell r="I1505" t="str">
            <v>NL300147</v>
          </cell>
          <cell r="J1505" t="str">
            <v>Xà lách Roman</v>
          </cell>
          <cell r="K1505" t="str">
            <v>kg</v>
          </cell>
          <cell r="L1505">
            <v>9</v>
          </cell>
          <cell r="M1505">
            <v>62000</v>
          </cell>
        </row>
        <row r="1506">
          <cell r="I1506" t="str">
            <v>NL300209</v>
          </cell>
          <cell r="J1506" t="str">
            <v>Khoai môn</v>
          </cell>
          <cell r="K1506" t="str">
            <v>kg</v>
          </cell>
          <cell r="L1506">
            <v>3</v>
          </cell>
          <cell r="M1506">
            <v>30000</v>
          </cell>
        </row>
        <row r="1507">
          <cell r="I1507" t="str">
            <v>NL300218</v>
          </cell>
          <cell r="J1507" t="str">
            <v>Hoa cúc (decor) bó</v>
          </cell>
          <cell r="K1507" t="str">
            <v>Bó</v>
          </cell>
          <cell r="L1507">
            <v>1</v>
          </cell>
          <cell r="M1507">
            <v>40000</v>
          </cell>
        </row>
        <row r="1508">
          <cell r="I1508" t="str">
            <v>NL300018</v>
          </cell>
          <cell r="J1508" t="str">
            <v>Cải cúc (Tần Ô)</v>
          </cell>
          <cell r="K1508" t="str">
            <v>kg</v>
          </cell>
          <cell r="L1508">
            <v>6</v>
          </cell>
          <cell r="M1508">
            <v>38000</v>
          </cell>
        </row>
        <row r="1509">
          <cell r="I1509" t="str">
            <v>NL300113</v>
          </cell>
          <cell r="J1509" t="str">
            <v>Ớt hiểm đỏ</v>
          </cell>
          <cell r="K1509" t="str">
            <v>kg</v>
          </cell>
          <cell r="L1509">
            <v>2</v>
          </cell>
          <cell r="M1509">
            <v>145000</v>
          </cell>
        </row>
        <row r="1510">
          <cell r="I1510" t="str">
            <v>NL300053</v>
          </cell>
          <cell r="J1510" t="str">
            <v>Gừng ta</v>
          </cell>
          <cell r="K1510" t="str">
            <v>kg</v>
          </cell>
          <cell r="L1510">
            <v>0.5</v>
          </cell>
          <cell r="M1510">
            <v>30000</v>
          </cell>
        </row>
        <row r="1511">
          <cell r="I1511" t="str">
            <v>NL300007</v>
          </cell>
          <cell r="J1511" t="str">
            <v>Bí đỏ</v>
          </cell>
          <cell r="K1511" t="str">
            <v>kg</v>
          </cell>
          <cell r="L1511">
            <v>1</v>
          </cell>
          <cell r="M1511">
            <v>30000</v>
          </cell>
        </row>
        <row r="1512">
          <cell r="I1512" t="str">
            <v>NL300084</v>
          </cell>
          <cell r="J1512" t="str">
            <v>Mồng tơi nhặt</v>
          </cell>
          <cell r="K1512" t="str">
            <v>kg</v>
          </cell>
          <cell r="L1512">
            <v>4.5</v>
          </cell>
          <cell r="M1512">
            <v>22000</v>
          </cell>
        </row>
        <row r="1513">
          <cell r="I1513" t="str">
            <v>NL300096</v>
          </cell>
          <cell r="J1513" t="str">
            <v>Nấm kim châm tươi</v>
          </cell>
          <cell r="K1513" t="str">
            <v>kg</v>
          </cell>
          <cell r="L1513">
            <v>7</v>
          </cell>
          <cell r="M1513">
            <v>45000</v>
          </cell>
        </row>
        <row r="1514">
          <cell r="I1514" t="str">
            <v>NL600004</v>
          </cell>
          <cell r="J1514" t="str">
            <v>Dưa hấu</v>
          </cell>
          <cell r="K1514" t="str">
            <v>kg</v>
          </cell>
          <cell r="L1514">
            <v>34</v>
          </cell>
          <cell r="M1514">
            <v>18000</v>
          </cell>
        </row>
        <row r="1515">
          <cell r="I1515" t="str">
            <v>NL300119</v>
          </cell>
          <cell r="J1515" t="str">
            <v>Quất ( Tắc trái )</v>
          </cell>
          <cell r="K1515" t="str">
            <v>kg</v>
          </cell>
          <cell r="L1515">
            <v>15</v>
          </cell>
          <cell r="M1515">
            <v>21000</v>
          </cell>
        </row>
        <row r="1516">
          <cell r="I1516" t="str">
            <v>NL300062</v>
          </cell>
          <cell r="J1516" t="str">
            <v>Húng Bạc Hà</v>
          </cell>
          <cell r="K1516" t="str">
            <v>kg</v>
          </cell>
          <cell r="L1516">
            <v>0.3</v>
          </cell>
          <cell r="M1516">
            <v>65000</v>
          </cell>
        </row>
        <row r="1517">
          <cell r="I1517" t="str">
            <v>NL300029</v>
          </cell>
          <cell r="J1517" t="str">
            <v>Chanh</v>
          </cell>
          <cell r="K1517" t="str">
            <v>kg</v>
          </cell>
          <cell r="L1517">
            <v>0.5</v>
          </cell>
          <cell r="M1517">
            <v>22000</v>
          </cell>
        </row>
        <row r="1518">
          <cell r="I1518" t="str">
            <v>NL300030</v>
          </cell>
          <cell r="J1518" t="str">
            <v>Chanh dây (chanh leo)</v>
          </cell>
          <cell r="K1518" t="str">
            <v>kg</v>
          </cell>
          <cell r="L1518">
            <v>0.5</v>
          </cell>
          <cell r="M1518">
            <v>34000</v>
          </cell>
        </row>
        <row r="1519">
          <cell r="I1519" t="str">
            <v>NL300062</v>
          </cell>
          <cell r="J1519" t="str">
            <v>Húng Bạc Hà</v>
          </cell>
          <cell r="K1519" t="str">
            <v>kg</v>
          </cell>
          <cell r="L1519">
            <v>0.1</v>
          </cell>
          <cell r="M1519">
            <v>65000</v>
          </cell>
        </row>
        <row r="1520">
          <cell r="I1520" t="str">
            <v>NL300119</v>
          </cell>
          <cell r="J1520" t="str">
            <v>Quất ( Tắc trái )</v>
          </cell>
          <cell r="K1520" t="str">
            <v>kg</v>
          </cell>
          <cell r="L1520">
            <v>5</v>
          </cell>
          <cell r="M1520">
            <v>21000</v>
          </cell>
        </row>
        <row r="1521">
          <cell r="I1521" t="str">
            <v>NL600004</v>
          </cell>
          <cell r="J1521" t="str">
            <v>Dưa hấu</v>
          </cell>
          <cell r="K1521" t="str">
            <v>kg</v>
          </cell>
          <cell r="L1521">
            <v>14.5</v>
          </cell>
          <cell r="M1521">
            <v>18000</v>
          </cell>
        </row>
        <row r="1522">
          <cell r="I1522" t="str">
            <v>NL300074</v>
          </cell>
          <cell r="J1522" t="str">
            <v>Lá chuối</v>
          </cell>
          <cell r="K1522" t="str">
            <v>kg</v>
          </cell>
          <cell r="L1522">
            <v>1.4</v>
          </cell>
          <cell r="M1522">
            <v>18000</v>
          </cell>
        </row>
        <row r="1523">
          <cell r="I1523" t="str">
            <v>NL300084</v>
          </cell>
          <cell r="J1523" t="str">
            <v>Mồng tơi nhặt</v>
          </cell>
          <cell r="K1523" t="str">
            <v>kg</v>
          </cell>
          <cell r="L1523">
            <v>0</v>
          </cell>
          <cell r="M1523">
            <v>22000</v>
          </cell>
        </row>
        <row r="1524">
          <cell r="I1524" t="str">
            <v>NL300085</v>
          </cell>
          <cell r="J1524" t="str">
            <v>Mùi ta ( Ngò rí )</v>
          </cell>
          <cell r="K1524" t="str">
            <v>kg</v>
          </cell>
          <cell r="L1524">
            <v>0.9</v>
          </cell>
          <cell r="M1524">
            <v>45000</v>
          </cell>
        </row>
        <row r="1525">
          <cell r="I1525" t="str">
            <v>NL300090</v>
          </cell>
          <cell r="J1525" t="str">
            <v>Nấm đông cô tươi</v>
          </cell>
          <cell r="K1525" t="str">
            <v>kg</v>
          </cell>
          <cell r="L1525">
            <v>3</v>
          </cell>
          <cell r="M1525">
            <v>145000</v>
          </cell>
        </row>
        <row r="1526">
          <cell r="I1526" t="str">
            <v>NL300091</v>
          </cell>
          <cell r="J1526" t="str">
            <v>Nấm đùi gà</v>
          </cell>
          <cell r="K1526" t="str">
            <v>kg</v>
          </cell>
          <cell r="L1526">
            <v>3</v>
          </cell>
          <cell r="M1526">
            <v>47000</v>
          </cell>
        </row>
        <row r="1527">
          <cell r="I1527" t="str">
            <v>NL300094</v>
          </cell>
          <cell r="J1527" t="str">
            <v>Nấm hải sản</v>
          </cell>
          <cell r="K1527" t="str">
            <v>kg</v>
          </cell>
          <cell r="L1527">
            <v>2.1</v>
          </cell>
          <cell r="M1527">
            <v>80000</v>
          </cell>
        </row>
        <row r="1528">
          <cell r="I1528" t="str">
            <v>NL300096</v>
          </cell>
          <cell r="J1528" t="str">
            <v>Nấm kim châm tươi</v>
          </cell>
          <cell r="K1528" t="str">
            <v>kg</v>
          </cell>
          <cell r="L1528">
            <v>4</v>
          </cell>
          <cell r="M1528">
            <v>45000</v>
          </cell>
        </row>
        <row r="1529">
          <cell r="I1529" t="str">
            <v>NL300007</v>
          </cell>
          <cell r="J1529" t="str">
            <v>Bí đỏ</v>
          </cell>
          <cell r="K1529" t="str">
            <v>kg</v>
          </cell>
          <cell r="L1529">
            <v>0.5</v>
          </cell>
          <cell r="M1529">
            <v>30000</v>
          </cell>
        </row>
        <row r="1530">
          <cell r="I1530" t="str">
            <v>NL300013</v>
          </cell>
          <cell r="J1530" t="str">
            <v>Cà chua</v>
          </cell>
          <cell r="K1530" t="str">
            <v>kg</v>
          </cell>
          <cell r="L1530">
            <v>0</v>
          </cell>
          <cell r="M1530">
            <v>50000</v>
          </cell>
        </row>
        <row r="1531">
          <cell r="I1531" t="str">
            <v>NL300018</v>
          </cell>
          <cell r="J1531" t="str">
            <v>Cải cúc (Tần Ô)</v>
          </cell>
          <cell r="K1531" t="str">
            <v>kg</v>
          </cell>
          <cell r="L1531">
            <v>3.7</v>
          </cell>
          <cell r="M1531">
            <v>38000</v>
          </cell>
        </row>
        <row r="1532">
          <cell r="I1532" t="str">
            <v>NL300022</v>
          </cell>
          <cell r="J1532" t="str">
            <v>Cải thảo</v>
          </cell>
          <cell r="K1532" t="str">
            <v>kg</v>
          </cell>
          <cell r="L1532">
            <v>9.6999999999999993</v>
          </cell>
          <cell r="M1532">
            <v>18000</v>
          </cell>
        </row>
        <row r="1533">
          <cell r="I1533" t="str">
            <v>NL300033</v>
          </cell>
          <cell r="J1533" t="str">
            <v>Củ cải trắng</v>
          </cell>
          <cell r="K1533" t="str">
            <v>kg</v>
          </cell>
          <cell r="L1533">
            <v>1.4</v>
          </cell>
          <cell r="M1533">
            <v>13000</v>
          </cell>
        </row>
        <row r="1534">
          <cell r="I1534" t="str">
            <v>NL300036</v>
          </cell>
          <cell r="J1534" t="str">
            <v>Củ sen</v>
          </cell>
          <cell r="K1534" t="str">
            <v>kg</v>
          </cell>
          <cell r="L1534">
            <v>0.8</v>
          </cell>
          <cell r="M1534">
            <v>47000</v>
          </cell>
        </row>
        <row r="1535">
          <cell r="I1535" t="str">
            <v>NL300058</v>
          </cell>
          <cell r="J1535" t="str">
            <v>Hành lá</v>
          </cell>
          <cell r="K1535" t="str">
            <v>kg</v>
          </cell>
          <cell r="L1535">
            <v>1</v>
          </cell>
          <cell r="M1535">
            <v>55000</v>
          </cell>
        </row>
        <row r="1536">
          <cell r="I1536" t="str">
            <v>NL300098</v>
          </cell>
          <cell r="J1536" t="str">
            <v>Nấm Linh Chi trắng</v>
          </cell>
          <cell r="K1536" t="str">
            <v>kg</v>
          </cell>
          <cell r="L1536">
            <v>3.9</v>
          </cell>
          <cell r="M1536">
            <v>95000</v>
          </cell>
        </row>
        <row r="1537">
          <cell r="I1537" t="str">
            <v>NL300107</v>
          </cell>
          <cell r="J1537" t="str">
            <v>Ngô ngọt ( Bắp trái)</v>
          </cell>
          <cell r="K1537" t="str">
            <v>Cái</v>
          </cell>
          <cell r="L1537">
            <v>5</v>
          </cell>
          <cell r="M1537">
            <v>8500</v>
          </cell>
        </row>
        <row r="1538">
          <cell r="I1538" t="str">
            <v>NL300113</v>
          </cell>
          <cell r="J1538" t="str">
            <v>Ớt hiểm đỏ</v>
          </cell>
          <cell r="K1538" t="str">
            <v>kg</v>
          </cell>
          <cell r="L1538">
            <v>0.9</v>
          </cell>
          <cell r="M1538">
            <v>145000</v>
          </cell>
        </row>
        <row r="1539">
          <cell r="I1539" t="str">
            <v>NL300142</v>
          </cell>
          <cell r="J1539" t="str">
            <v>Tỏi bóc</v>
          </cell>
          <cell r="K1539" t="str">
            <v>kg</v>
          </cell>
          <cell r="L1539">
            <v>1</v>
          </cell>
          <cell r="M1539">
            <v>50000</v>
          </cell>
        </row>
        <row r="1540">
          <cell r="I1540" t="str">
            <v>NL300147</v>
          </cell>
          <cell r="J1540" t="str">
            <v>Xà lách Roman</v>
          </cell>
          <cell r="K1540" t="str">
            <v>kg</v>
          </cell>
          <cell r="L1540">
            <v>8</v>
          </cell>
          <cell r="M1540">
            <v>62000</v>
          </cell>
        </row>
        <row r="1541">
          <cell r="I1541" t="str">
            <v>NL300203</v>
          </cell>
          <cell r="J1541" t="str">
            <v>Cải bó xôi</v>
          </cell>
          <cell r="K1541" t="str">
            <v>kg</v>
          </cell>
          <cell r="L1541">
            <v>0</v>
          </cell>
          <cell r="M1541">
            <v>45000</v>
          </cell>
        </row>
        <row r="1542">
          <cell r="I1542" t="str">
            <v>NL300209</v>
          </cell>
          <cell r="J1542" t="str">
            <v>Khoai môn</v>
          </cell>
          <cell r="K1542" t="str">
            <v>kg</v>
          </cell>
          <cell r="L1542">
            <v>0</v>
          </cell>
          <cell r="M1542">
            <v>30000</v>
          </cell>
        </row>
        <row r="1543">
          <cell r="I1543" t="str">
            <v>NL300074</v>
          </cell>
          <cell r="J1543" t="str">
            <v>Lá chuối</v>
          </cell>
          <cell r="K1543" t="str">
            <v>kg</v>
          </cell>
          <cell r="L1543">
            <v>0.3</v>
          </cell>
          <cell r="M1543">
            <v>18000</v>
          </cell>
        </row>
        <row r="1544">
          <cell r="I1544" t="str">
            <v>NL300084</v>
          </cell>
          <cell r="J1544" t="str">
            <v>Mồng tơi nhặt</v>
          </cell>
          <cell r="K1544" t="str">
            <v>kg</v>
          </cell>
          <cell r="L1544">
            <v>4</v>
          </cell>
          <cell r="M1544">
            <v>22000</v>
          </cell>
        </row>
        <row r="1545">
          <cell r="I1545" t="str">
            <v>NL300142</v>
          </cell>
          <cell r="J1545" t="str">
            <v>Tỏi bóc</v>
          </cell>
          <cell r="K1545" t="str">
            <v>kg</v>
          </cell>
          <cell r="L1545">
            <v>2</v>
          </cell>
          <cell r="M1545">
            <v>50000</v>
          </cell>
        </row>
        <row r="1546">
          <cell r="I1546" t="str">
            <v>NL300018</v>
          </cell>
          <cell r="J1546" t="str">
            <v>Cải cúc (Tần Ô)</v>
          </cell>
          <cell r="K1546" t="str">
            <v>kg</v>
          </cell>
          <cell r="L1546">
            <v>6</v>
          </cell>
          <cell r="M1546">
            <v>38000</v>
          </cell>
        </row>
        <row r="1547">
          <cell r="I1547" t="str">
            <v>NL300022</v>
          </cell>
          <cell r="J1547" t="str">
            <v>Cải thảo</v>
          </cell>
          <cell r="K1547" t="str">
            <v>kg</v>
          </cell>
          <cell r="L1547">
            <v>11</v>
          </cell>
          <cell r="M1547">
            <v>18000</v>
          </cell>
        </row>
        <row r="1548">
          <cell r="I1548" t="str">
            <v>NL300013</v>
          </cell>
          <cell r="J1548" t="str">
            <v>Cà chua</v>
          </cell>
          <cell r="K1548" t="str">
            <v>kg</v>
          </cell>
          <cell r="L1548">
            <v>0.4</v>
          </cell>
          <cell r="M1548">
            <v>50000</v>
          </cell>
        </row>
        <row r="1549">
          <cell r="I1549" t="str">
            <v>NL300090</v>
          </cell>
          <cell r="J1549" t="str">
            <v>Nấm đông cô tươi</v>
          </cell>
          <cell r="K1549" t="str">
            <v>kg</v>
          </cell>
          <cell r="L1549">
            <v>2</v>
          </cell>
          <cell r="M1549">
            <v>145000</v>
          </cell>
        </row>
        <row r="1550">
          <cell r="I1550" t="str">
            <v>NL300091</v>
          </cell>
          <cell r="J1550" t="str">
            <v>Nấm đùi gà</v>
          </cell>
          <cell r="K1550" t="str">
            <v>kg</v>
          </cell>
          <cell r="L1550">
            <v>3</v>
          </cell>
          <cell r="M1550">
            <v>47000</v>
          </cell>
        </row>
        <row r="1551">
          <cell r="I1551" t="str">
            <v>NL300096</v>
          </cell>
          <cell r="J1551" t="str">
            <v>Nấm kim châm tươi</v>
          </cell>
          <cell r="K1551" t="str">
            <v>kg</v>
          </cell>
          <cell r="L1551">
            <v>6</v>
          </cell>
          <cell r="M1551">
            <v>45000</v>
          </cell>
        </row>
        <row r="1552">
          <cell r="I1552" t="str">
            <v>NL300098</v>
          </cell>
          <cell r="J1552" t="str">
            <v>Nấm Linh Chi trắng</v>
          </cell>
          <cell r="K1552" t="str">
            <v>kg</v>
          </cell>
          <cell r="L1552">
            <v>6</v>
          </cell>
          <cell r="M1552">
            <v>95000</v>
          </cell>
        </row>
        <row r="1553">
          <cell r="I1553" t="str">
            <v>NL300107</v>
          </cell>
          <cell r="J1553" t="str">
            <v>Ngô ngọt ( Bắp trái)</v>
          </cell>
          <cell r="K1553" t="str">
            <v>Cái</v>
          </cell>
          <cell r="L1553">
            <v>5</v>
          </cell>
          <cell r="M1553">
            <v>8500</v>
          </cell>
        </row>
        <row r="1554">
          <cell r="I1554" t="str">
            <v>NL300203</v>
          </cell>
          <cell r="J1554" t="str">
            <v>Cải bó xôi</v>
          </cell>
          <cell r="K1554" t="str">
            <v>kg</v>
          </cell>
          <cell r="L1554">
            <v>1.5</v>
          </cell>
          <cell r="M1554">
            <v>45000</v>
          </cell>
        </row>
        <row r="1555">
          <cell r="I1555" t="str">
            <v>NL300147</v>
          </cell>
          <cell r="J1555" t="str">
            <v>Xà lách Roman</v>
          </cell>
          <cell r="K1555" t="str">
            <v>kg</v>
          </cell>
          <cell r="L1555">
            <v>11</v>
          </cell>
          <cell r="M1555">
            <v>62000</v>
          </cell>
        </row>
        <row r="1556">
          <cell r="I1556" t="str">
            <v>NL600004</v>
          </cell>
          <cell r="J1556" t="str">
            <v>Dưa hấu</v>
          </cell>
          <cell r="K1556" t="str">
            <v>kg</v>
          </cell>
          <cell r="L1556">
            <v>12</v>
          </cell>
          <cell r="M1556">
            <v>18000</v>
          </cell>
        </row>
        <row r="1557">
          <cell r="I1557" t="str">
            <v>NL300119</v>
          </cell>
          <cell r="J1557" t="str">
            <v>Quất ( Tắc trái )</v>
          </cell>
          <cell r="K1557" t="str">
            <v>kg</v>
          </cell>
          <cell r="L1557">
            <v>8.5</v>
          </cell>
          <cell r="M1557">
            <v>21000</v>
          </cell>
        </row>
        <row r="1558">
          <cell r="I1558" t="str">
            <v>NL300022</v>
          </cell>
          <cell r="J1558" t="str">
            <v>Cải thảo</v>
          </cell>
          <cell r="K1558" t="str">
            <v>kg</v>
          </cell>
          <cell r="L1558">
            <v>8.4</v>
          </cell>
          <cell r="M1558">
            <v>18000</v>
          </cell>
        </row>
        <row r="1559">
          <cell r="I1559" t="str">
            <v>NL300036</v>
          </cell>
          <cell r="J1559" t="str">
            <v>Củ sen</v>
          </cell>
          <cell r="K1559" t="str">
            <v>kg</v>
          </cell>
          <cell r="L1559">
            <v>1.9</v>
          </cell>
          <cell r="M1559">
            <v>47000</v>
          </cell>
        </row>
        <row r="1560">
          <cell r="I1560" t="str">
            <v>NL300058</v>
          </cell>
          <cell r="J1560" t="str">
            <v>Hành lá</v>
          </cell>
          <cell r="K1560" t="str">
            <v>kg</v>
          </cell>
          <cell r="L1560">
            <v>1.5</v>
          </cell>
          <cell r="M1560">
            <v>55000</v>
          </cell>
        </row>
        <row r="1561">
          <cell r="I1561" t="str">
            <v>NL300085</v>
          </cell>
          <cell r="J1561" t="str">
            <v>Mùi ta ( Ngò rí )</v>
          </cell>
          <cell r="K1561" t="str">
            <v>kg</v>
          </cell>
          <cell r="L1561">
            <v>1.5</v>
          </cell>
          <cell r="M1561">
            <v>45000</v>
          </cell>
        </row>
        <row r="1562">
          <cell r="I1562" t="str">
            <v>NL300090</v>
          </cell>
          <cell r="J1562" t="str">
            <v>Nấm đông cô tươi</v>
          </cell>
          <cell r="K1562" t="str">
            <v>kg</v>
          </cell>
          <cell r="L1562">
            <v>3</v>
          </cell>
          <cell r="M1562">
            <v>145000</v>
          </cell>
        </row>
        <row r="1563">
          <cell r="I1563" t="str">
            <v>NL300091</v>
          </cell>
          <cell r="J1563" t="str">
            <v>Nấm đùi gà</v>
          </cell>
          <cell r="K1563" t="str">
            <v>kg</v>
          </cell>
          <cell r="L1563">
            <v>5</v>
          </cell>
          <cell r="M1563">
            <v>47000</v>
          </cell>
        </row>
        <row r="1564">
          <cell r="I1564" t="str">
            <v>NL300096</v>
          </cell>
          <cell r="J1564" t="str">
            <v>Nấm kim châm tươi</v>
          </cell>
          <cell r="K1564" t="str">
            <v>kg</v>
          </cell>
          <cell r="L1564">
            <v>6</v>
          </cell>
          <cell r="M1564">
            <v>45000</v>
          </cell>
        </row>
        <row r="1565">
          <cell r="I1565" t="str">
            <v>NL300098</v>
          </cell>
          <cell r="J1565" t="str">
            <v>Nấm Linh Chi trắng</v>
          </cell>
          <cell r="K1565" t="str">
            <v>kg</v>
          </cell>
          <cell r="L1565">
            <v>5.2</v>
          </cell>
          <cell r="M1565">
            <v>95000</v>
          </cell>
        </row>
        <row r="1566">
          <cell r="I1566" t="str">
            <v>NL300107</v>
          </cell>
          <cell r="J1566" t="str">
            <v>Ngô ngọt ( Bắp trái)</v>
          </cell>
          <cell r="K1566" t="str">
            <v>Cái</v>
          </cell>
          <cell r="L1566">
            <v>5</v>
          </cell>
          <cell r="M1566">
            <v>8500</v>
          </cell>
        </row>
        <row r="1567">
          <cell r="I1567" t="str">
            <v>NL300126</v>
          </cell>
          <cell r="J1567" t="str">
            <v>Rau mùi tây</v>
          </cell>
          <cell r="K1567" t="str">
            <v>kg</v>
          </cell>
          <cell r="L1567">
            <v>0.2</v>
          </cell>
          <cell r="M1567">
            <v>70000</v>
          </cell>
        </row>
        <row r="1568">
          <cell r="I1568" t="str">
            <v>NL300142</v>
          </cell>
          <cell r="J1568" t="str">
            <v>Tỏi bóc</v>
          </cell>
          <cell r="K1568" t="str">
            <v>kg</v>
          </cell>
          <cell r="L1568">
            <v>2</v>
          </cell>
          <cell r="M1568">
            <v>50000</v>
          </cell>
        </row>
        <row r="1569">
          <cell r="I1569" t="str">
            <v>NL300147</v>
          </cell>
          <cell r="J1569" t="str">
            <v>Xà lách Roman</v>
          </cell>
          <cell r="K1569" t="str">
            <v>kg</v>
          </cell>
          <cell r="L1569">
            <v>6.9</v>
          </cell>
          <cell r="M1569">
            <v>62000</v>
          </cell>
        </row>
        <row r="1570">
          <cell r="I1570" t="str">
            <v>NL300203</v>
          </cell>
          <cell r="J1570" t="str">
            <v>Cải bó xôi</v>
          </cell>
          <cell r="K1570" t="str">
            <v>kg</v>
          </cell>
          <cell r="L1570">
            <v>1.7</v>
          </cell>
          <cell r="M1570">
            <v>45000</v>
          </cell>
        </row>
        <row r="1571">
          <cell r="I1571" t="str">
            <v>NL300209</v>
          </cell>
          <cell r="J1571" t="str">
            <v>Khoai môn</v>
          </cell>
          <cell r="K1571" t="str">
            <v>kg</v>
          </cell>
          <cell r="L1571">
            <v>0.6</v>
          </cell>
          <cell r="M1571">
            <v>30000</v>
          </cell>
        </row>
        <row r="1572">
          <cell r="I1572" t="str">
            <v>NL300218</v>
          </cell>
          <cell r="J1572" t="str">
            <v>Hoa cúc (decor) bó</v>
          </cell>
          <cell r="K1572" t="str">
            <v>Bó</v>
          </cell>
          <cell r="L1572">
            <v>1</v>
          </cell>
          <cell r="M1572">
            <v>40000</v>
          </cell>
        </row>
        <row r="1573">
          <cell r="I1573" t="str">
            <v>NL300018</v>
          </cell>
          <cell r="J1573" t="str">
            <v>Cải cúc (Tần Ô)</v>
          </cell>
          <cell r="K1573" t="str">
            <v>kg</v>
          </cell>
          <cell r="L1573">
            <v>4.8</v>
          </cell>
          <cell r="M1573">
            <v>38000</v>
          </cell>
        </row>
        <row r="1574">
          <cell r="I1574" t="str">
            <v>NL300113</v>
          </cell>
          <cell r="J1574" t="str">
            <v>Ớt hiểm đỏ</v>
          </cell>
          <cell r="K1574" t="str">
            <v>kg</v>
          </cell>
          <cell r="L1574">
            <v>1.3</v>
          </cell>
          <cell r="M1574">
            <v>145000</v>
          </cell>
        </row>
        <row r="1575">
          <cell r="I1575" t="str">
            <v>NL300053</v>
          </cell>
          <cell r="J1575" t="str">
            <v>Gừng ta</v>
          </cell>
          <cell r="K1575" t="str">
            <v>kg</v>
          </cell>
          <cell r="L1575">
            <v>0.5</v>
          </cell>
          <cell r="M1575">
            <v>30000</v>
          </cell>
        </row>
        <row r="1576">
          <cell r="I1576" t="str">
            <v>NL300084</v>
          </cell>
          <cell r="J1576" t="str">
            <v>Mồng tơi nhặt</v>
          </cell>
          <cell r="K1576" t="str">
            <v>kg</v>
          </cell>
          <cell r="L1576">
            <v>3.7</v>
          </cell>
          <cell r="M1576">
            <v>22000</v>
          </cell>
        </row>
        <row r="1577">
          <cell r="I1577" t="str">
            <v>NL600004</v>
          </cell>
          <cell r="J1577" t="str">
            <v>Dưa hấu</v>
          </cell>
          <cell r="K1577" t="str">
            <v>kg</v>
          </cell>
          <cell r="L1577">
            <v>23.4</v>
          </cell>
          <cell r="M1577">
            <v>18000</v>
          </cell>
        </row>
        <row r="1578">
          <cell r="I1578" t="str">
            <v>NL300119</v>
          </cell>
          <cell r="J1578" t="str">
            <v>Quất ( Tắc trái )</v>
          </cell>
          <cell r="K1578" t="str">
            <v>kg</v>
          </cell>
          <cell r="L1578">
            <v>4.9000000000000004</v>
          </cell>
          <cell r="M1578">
            <v>21000</v>
          </cell>
        </row>
        <row r="1579">
          <cell r="I1579" t="str">
            <v>NL300062</v>
          </cell>
          <cell r="J1579" t="str">
            <v>Húng Bạc Hà</v>
          </cell>
          <cell r="K1579" t="str">
            <v>kg</v>
          </cell>
          <cell r="L1579">
            <v>0.3</v>
          </cell>
          <cell r="M1579">
            <v>65000</v>
          </cell>
        </row>
        <row r="1580">
          <cell r="I1580" t="str">
            <v>NL600004</v>
          </cell>
          <cell r="J1580" t="str">
            <v>Dưa hấu</v>
          </cell>
          <cell r="K1580" t="str">
            <v>kg</v>
          </cell>
          <cell r="L1580">
            <v>50</v>
          </cell>
          <cell r="M1580">
            <v>18000</v>
          </cell>
        </row>
        <row r="1581">
          <cell r="I1581" t="str">
            <v>NL300131</v>
          </cell>
          <cell r="J1581" t="str">
            <v>Xà lách Rocket</v>
          </cell>
          <cell r="K1581" t="str">
            <v>kg</v>
          </cell>
          <cell r="L1581">
            <v>0.2</v>
          </cell>
          <cell r="M1581">
            <v>220000</v>
          </cell>
        </row>
        <row r="1582">
          <cell r="I1582" t="str">
            <v>NL300184</v>
          </cell>
          <cell r="J1582" t="str">
            <v>Lá Dứa (lá nếp)</v>
          </cell>
          <cell r="K1582" t="str">
            <v>kg</v>
          </cell>
          <cell r="L1582">
            <v>1</v>
          </cell>
          <cell r="M1582">
            <v>18000</v>
          </cell>
        </row>
        <row r="1583">
          <cell r="I1583" t="str">
            <v>NL300125</v>
          </cell>
          <cell r="J1583" t="str">
            <v>Rau má</v>
          </cell>
          <cell r="K1583" t="str">
            <v>kg</v>
          </cell>
          <cell r="L1583">
            <v>0.5</v>
          </cell>
          <cell r="M1583">
            <v>42000</v>
          </cell>
        </row>
        <row r="1584">
          <cell r="I1584" t="str">
            <v>NL300007</v>
          </cell>
          <cell r="J1584" t="str">
            <v>Bí đỏ</v>
          </cell>
          <cell r="K1584" t="str">
            <v>kg</v>
          </cell>
          <cell r="L1584">
            <v>8</v>
          </cell>
          <cell r="M1584">
            <v>30000</v>
          </cell>
        </row>
        <row r="1585">
          <cell r="I1585" t="str">
            <v>NL300008</v>
          </cell>
          <cell r="J1585" t="str">
            <v>Bí ngòi</v>
          </cell>
          <cell r="K1585" t="str">
            <v>kg</v>
          </cell>
          <cell r="L1585">
            <v>16</v>
          </cell>
          <cell r="M1585">
            <v>40000</v>
          </cell>
        </row>
        <row r="1586">
          <cell r="I1586" t="str">
            <v>NL300020</v>
          </cell>
          <cell r="J1586" t="str">
            <v>Cải ngồng</v>
          </cell>
          <cell r="K1586" t="str">
            <v>kg</v>
          </cell>
          <cell r="L1586">
            <v>1.5</v>
          </cell>
          <cell r="M1586">
            <v>30000</v>
          </cell>
        </row>
        <row r="1587">
          <cell r="I1587" t="str">
            <v>NL300028</v>
          </cell>
          <cell r="J1587" t="str">
            <v>Cà rốt baby</v>
          </cell>
          <cell r="K1587" t="str">
            <v>kg</v>
          </cell>
          <cell r="L1587">
            <v>0.5</v>
          </cell>
          <cell r="M1587">
            <v>75000</v>
          </cell>
        </row>
        <row r="1588">
          <cell r="I1588" t="str">
            <v>NL300035</v>
          </cell>
          <cell r="J1588" t="str">
            <v>Riềng củ</v>
          </cell>
          <cell r="K1588" t="str">
            <v>kg</v>
          </cell>
          <cell r="L1588">
            <v>0.1</v>
          </cell>
          <cell r="M1588">
            <v>25000</v>
          </cell>
        </row>
        <row r="1589">
          <cell r="I1589" t="str">
            <v>NL300038</v>
          </cell>
          <cell r="J1589" t="str">
            <v>Đậu bắp</v>
          </cell>
          <cell r="K1589" t="str">
            <v>kg</v>
          </cell>
          <cell r="L1589">
            <v>0</v>
          </cell>
          <cell r="M1589">
            <v>32000</v>
          </cell>
        </row>
        <row r="1590">
          <cell r="I1590" t="str">
            <v>NL300041</v>
          </cell>
          <cell r="J1590" t="str">
            <v>Đậu hủ non trứng</v>
          </cell>
          <cell r="K1590" t="str">
            <v>Cái</v>
          </cell>
          <cell r="L1590">
            <v>6</v>
          </cell>
          <cell r="M1590">
            <v>15000</v>
          </cell>
        </row>
        <row r="1591">
          <cell r="I1591" t="str">
            <v>NL300054</v>
          </cell>
          <cell r="J1591" t="str">
            <v>Gừng tàu</v>
          </cell>
          <cell r="K1591" t="str">
            <v>kg</v>
          </cell>
          <cell r="L1591">
            <v>2</v>
          </cell>
          <cell r="M1591">
            <v>38000</v>
          </cell>
        </row>
        <row r="1592">
          <cell r="I1592" t="str">
            <v>NL300055</v>
          </cell>
          <cell r="J1592" t="str">
            <v>Hành bóc</v>
          </cell>
          <cell r="K1592" t="str">
            <v>kg</v>
          </cell>
          <cell r="L1592">
            <v>0.2</v>
          </cell>
          <cell r="M1592">
            <v>80000</v>
          </cell>
        </row>
        <row r="1593">
          <cell r="I1593" t="str">
            <v>NL300058</v>
          </cell>
          <cell r="J1593" t="str">
            <v>Hành lá</v>
          </cell>
          <cell r="K1593" t="str">
            <v>kg</v>
          </cell>
          <cell r="L1593">
            <v>4</v>
          </cell>
          <cell r="M1593">
            <v>55000</v>
          </cell>
        </row>
        <row r="1594">
          <cell r="I1594" t="str">
            <v>NL300061</v>
          </cell>
          <cell r="J1594" t="str">
            <v>Hành Paro (Hành Baro)</v>
          </cell>
          <cell r="K1594" t="str">
            <v>kg</v>
          </cell>
          <cell r="L1594">
            <v>0.1</v>
          </cell>
          <cell r="M1594">
            <v>38000</v>
          </cell>
        </row>
        <row r="1595">
          <cell r="I1595" t="str">
            <v>NL300073</v>
          </cell>
          <cell r="J1595" t="str">
            <v>Lá chanh</v>
          </cell>
          <cell r="K1595" t="str">
            <v>kg</v>
          </cell>
          <cell r="L1595">
            <v>0.1</v>
          </cell>
          <cell r="M1595">
            <v>42000</v>
          </cell>
        </row>
        <row r="1596">
          <cell r="I1596" t="str">
            <v>NL300085</v>
          </cell>
          <cell r="J1596" t="str">
            <v>Mùi ta ( Ngò rí )</v>
          </cell>
          <cell r="K1596" t="str">
            <v>kg</v>
          </cell>
          <cell r="L1596">
            <v>3.3</v>
          </cell>
          <cell r="M1596">
            <v>45000</v>
          </cell>
        </row>
        <row r="1597">
          <cell r="I1597" t="str">
            <v>NL300088</v>
          </cell>
          <cell r="J1597" t="str">
            <v>Mướp hương</v>
          </cell>
          <cell r="K1597" t="str">
            <v>kg</v>
          </cell>
          <cell r="L1597">
            <v>2.4</v>
          </cell>
          <cell r="M1597">
            <v>27000</v>
          </cell>
        </row>
        <row r="1598">
          <cell r="I1598" t="str">
            <v>NL300107</v>
          </cell>
          <cell r="J1598" t="str">
            <v>Ngô ngọt ( Bắp trái)</v>
          </cell>
          <cell r="K1598" t="str">
            <v>Cái</v>
          </cell>
          <cell r="L1598">
            <v>15</v>
          </cell>
          <cell r="M1598">
            <v>8500</v>
          </cell>
        </row>
        <row r="1599">
          <cell r="I1599" t="str">
            <v>NL300113</v>
          </cell>
          <cell r="J1599" t="str">
            <v>Ớt hiểm đỏ</v>
          </cell>
          <cell r="K1599" t="str">
            <v>kg</v>
          </cell>
          <cell r="L1599">
            <v>0.8</v>
          </cell>
          <cell r="M1599">
            <v>145000</v>
          </cell>
        </row>
        <row r="1600">
          <cell r="I1600" t="str">
            <v>NL300116</v>
          </cell>
          <cell r="J1600" t="str">
            <v>Ớt sừng</v>
          </cell>
          <cell r="K1600" t="str">
            <v>kg</v>
          </cell>
          <cell r="L1600">
            <v>0.2</v>
          </cell>
          <cell r="M1600">
            <v>148000</v>
          </cell>
        </row>
        <row r="1601">
          <cell r="I1601" t="str">
            <v>NL300119</v>
          </cell>
          <cell r="J1601" t="str">
            <v>Quất ( Tắc trái )</v>
          </cell>
          <cell r="K1601" t="str">
            <v>kg</v>
          </cell>
          <cell r="L1601">
            <v>0</v>
          </cell>
          <cell r="M1601">
            <v>21000</v>
          </cell>
        </row>
        <row r="1602">
          <cell r="I1602" t="str">
            <v>NL300121</v>
          </cell>
          <cell r="J1602" t="str">
            <v>Rau răm</v>
          </cell>
          <cell r="K1602" t="str">
            <v>kg</v>
          </cell>
          <cell r="L1602">
            <v>0.1</v>
          </cell>
          <cell r="M1602">
            <v>22000</v>
          </cell>
        </row>
        <row r="1603">
          <cell r="I1603" t="str">
            <v>NL300126</v>
          </cell>
          <cell r="J1603" t="str">
            <v>Rau mùi tây</v>
          </cell>
          <cell r="K1603" t="str">
            <v>kg</v>
          </cell>
          <cell r="L1603">
            <v>0.1</v>
          </cell>
          <cell r="M1603">
            <v>70000</v>
          </cell>
        </row>
        <row r="1604">
          <cell r="I1604" t="str">
            <v>NL300139</v>
          </cell>
          <cell r="J1604" t="str">
            <v>Thì là</v>
          </cell>
          <cell r="K1604" t="str">
            <v>kg</v>
          </cell>
          <cell r="L1604">
            <v>0.1</v>
          </cell>
          <cell r="M1604">
            <v>42000</v>
          </cell>
        </row>
        <row r="1605">
          <cell r="I1605" t="str">
            <v>NL300142</v>
          </cell>
          <cell r="J1605" t="str">
            <v>Tỏi bóc</v>
          </cell>
          <cell r="K1605" t="str">
            <v>kg</v>
          </cell>
          <cell r="L1605">
            <v>4</v>
          </cell>
          <cell r="M1605">
            <v>50000</v>
          </cell>
        </row>
        <row r="1606">
          <cell r="I1606" t="str">
            <v>NL300147</v>
          </cell>
          <cell r="J1606" t="str">
            <v>Xà lách Roman</v>
          </cell>
          <cell r="K1606" t="str">
            <v>kg</v>
          </cell>
          <cell r="L1606">
            <v>5.5</v>
          </cell>
          <cell r="M1606">
            <v>62000</v>
          </cell>
        </row>
        <row r="1607">
          <cell r="I1607" t="str">
            <v>NL300025</v>
          </cell>
          <cell r="J1607" t="str">
            <v>Rau cần tây</v>
          </cell>
          <cell r="K1607" t="str">
            <v>kg</v>
          </cell>
          <cell r="L1607">
            <v>2</v>
          </cell>
          <cell r="M1607">
            <v>44000</v>
          </cell>
        </row>
        <row r="1608">
          <cell r="I1608" t="str">
            <v>NL300189</v>
          </cell>
          <cell r="J1608" t="str">
            <v>Bánh ướt</v>
          </cell>
          <cell r="K1608" t="str">
            <v>kg</v>
          </cell>
          <cell r="L1608">
            <v>1.5</v>
          </cell>
          <cell r="M1608">
            <v>15000</v>
          </cell>
        </row>
        <row r="1609">
          <cell r="I1609" t="str">
            <v>NL300004</v>
          </cell>
          <cell r="J1609" t="str">
            <v>Bắp cải trắng</v>
          </cell>
          <cell r="K1609" t="str">
            <v>kg</v>
          </cell>
          <cell r="L1609">
            <v>0</v>
          </cell>
          <cell r="M1609">
            <v>19000</v>
          </cell>
        </row>
        <row r="1610">
          <cell r="I1610" t="str">
            <v>NL300137</v>
          </cell>
          <cell r="J1610" t="str">
            <v>Súp lơ xanh</v>
          </cell>
          <cell r="K1610" t="str">
            <v>kg</v>
          </cell>
          <cell r="L1610">
            <v>5.3</v>
          </cell>
          <cell r="M1610">
            <v>52000</v>
          </cell>
        </row>
        <row r="1611">
          <cell r="I1611" t="str">
            <v>NL100279</v>
          </cell>
          <cell r="J1611" t="str">
            <v>Trứng Bắc Thảo</v>
          </cell>
          <cell r="K1611" t="str">
            <v>Quả</v>
          </cell>
          <cell r="L1611">
            <v>30</v>
          </cell>
          <cell r="M1611">
            <v>9000</v>
          </cell>
        </row>
        <row r="1612">
          <cell r="I1612" t="str">
            <v>NL300090</v>
          </cell>
          <cell r="J1612" t="str">
            <v>Nấm đông cô tươi</v>
          </cell>
          <cell r="K1612" t="str">
            <v>kg</v>
          </cell>
          <cell r="L1612">
            <v>3.85</v>
          </cell>
          <cell r="M1612">
            <v>145000</v>
          </cell>
        </row>
        <row r="1613">
          <cell r="I1613" t="str">
            <v>NL300091</v>
          </cell>
          <cell r="J1613" t="str">
            <v>Nấm đùi gà</v>
          </cell>
          <cell r="K1613" t="str">
            <v>kg</v>
          </cell>
          <cell r="L1613">
            <v>2</v>
          </cell>
          <cell r="M1613">
            <v>47000</v>
          </cell>
        </row>
        <row r="1614">
          <cell r="I1614" t="str">
            <v>NL300092</v>
          </cell>
          <cell r="J1614" t="str">
            <v>Nấm đùi gà baby</v>
          </cell>
          <cell r="K1614" t="str">
            <v>kg</v>
          </cell>
          <cell r="L1614">
            <v>2</v>
          </cell>
          <cell r="M1614">
            <v>90000</v>
          </cell>
        </row>
        <row r="1615">
          <cell r="I1615" t="str">
            <v>NL300094</v>
          </cell>
          <cell r="J1615" t="str">
            <v>Nấm hải sản</v>
          </cell>
          <cell r="K1615" t="str">
            <v>kg</v>
          </cell>
          <cell r="L1615">
            <v>0.9</v>
          </cell>
          <cell r="M1615">
            <v>80000</v>
          </cell>
        </row>
        <row r="1616">
          <cell r="I1616" t="str">
            <v>NL300096</v>
          </cell>
          <cell r="J1616" t="str">
            <v>Nấm kim châm tươi</v>
          </cell>
          <cell r="K1616" t="str">
            <v>kg</v>
          </cell>
          <cell r="L1616">
            <v>8</v>
          </cell>
          <cell r="M1616">
            <v>45000</v>
          </cell>
        </row>
        <row r="1617">
          <cell r="I1617" t="str">
            <v>NL300097</v>
          </cell>
          <cell r="J1617" t="str">
            <v>Nấm Linh Chi nâu</v>
          </cell>
          <cell r="K1617" t="str">
            <v>kg</v>
          </cell>
          <cell r="L1617">
            <v>1</v>
          </cell>
          <cell r="M1617">
            <v>90000</v>
          </cell>
        </row>
        <row r="1618">
          <cell r="I1618" t="str">
            <v>NL300101</v>
          </cell>
          <cell r="J1618" t="str">
            <v>Nấm Mối</v>
          </cell>
          <cell r="K1618" t="str">
            <v>kg</v>
          </cell>
          <cell r="L1618">
            <v>0.5</v>
          </cell>
          <cell r="M1618">
            <v>195000</v>
          </cell>
        </row>
        <row r="1619">
          <cell r="I1619" t="str">
            <v>NL100101</v>
          </cell>
          <cell r="J1619" t="str">
            <v>Trứng vịt muối</v>
          </cell>
          <cell r="K1619" t="str">
            <v>quả</v>
          </cell>
          <cell r="L1619">
            <v>70</v>
          </cell>
          <cell r="M1619">
            <v>5000</v>
          </cell>
        </row>
        <row r="1620">
          <cell r="I1620" t="str">
            <v>NL300142</v>
          </cell>
          <cell r="J1620" t="str">
            <v>Tỏi bóc</v>
          </cell>
          <cell r="K1620" t="str">
            <v>kg</v>
          </cell>
          <cell r="L1620">
            <v>4</v>
          </cell>
          <cell r="M1620">
            <v>50000</v>
          </cell>
        </row>
        <row r="1621">
          <cell r="I1621" t="str">
            <v>NL300097</v>
          </cell>
          <cell r="J1621" t="str">
            <v>Nấm Linh Chi nâu</v>
          </cell>
          <cell r="K1621" t="str">
            <v>kg</v>
          </cell>
          <cell r="L1621">
            <v>0.8</v>
          </cell>
          <cell r="M1621">
            <v>90000</v>
          </cell>
        </row>
        <row r="1622">
          <cell r="I1622" t="str">
            <v>NL300007</v>
          </cell>
          <cell r="J1622" t="str">
            <v>Bí đỏ</v>
          </cell>
          <cell r="K1622" t="str">
            <v>kg</v>
          </cell>
          <cell r="L1622">
            <v>3.9</v>
          </cell>
          <cell r="M1622">
            <v>30000</v>
          </cell>
        </row>
        <row r="1623">
          <cell r="I1623" t="str">
            <v>NL300008</v>
          </cell>
          <cell r="J1623" t="str">
            <v>Bí ngòi</v>
          </cell>
          <cell r="K1623" t="str">
            <v>kg</v>
          </cell>
          <cell r="L1623">
            <v>8</v>
          </cell>
          <cell r="M1623">
            <v>40000</v>
          </cell>
        </row>
        <row r="1624">
          <cell r="I1624" t="str">
            <v>NL300020</v>
          </cell>
          <cell r="J1624" t="str">
            <v>Cải ngồng</v>
          </cell>
          <cell r="K1624" t="str">
            <v>kg</v>
          </cell>
          <cell r="L1624">
            <v>2</v>
          </cell>
          <cell r="M1624">
            <v>30000</v>
          </cell>
        </row>
        <row r="1625">
          <cell r="I1625" t="str">
            <v>NL300025</v>
          </cell>
          <cell r="J1625" t="str">
            <v>Rau cần tây</v>
          </cell>
          <cell r="K1625" t="str">
            <v>kg</v>
          </cell>
          <cell r="L1625">
            <v>1.2</v>
          </cell>
          <cell r="M1625">
            <v>44000</v>
          </cell>
        </row>
        <row r="1626">
          <cell r="I1626" t="str">
            <v>NL300035</v>
          </cell>
          <cell r="J1626" t="str">
            <v>Riềng củ</v>
          </cell>
          <cell r="K1626" t="str">
            <v>kg</v>
          </cell>
          <cell r="L1626">
            <v>0.2</v>
          </cell>
          <cell r="M1626">
            <v>25000</v>
          </cell>
        </row>
        <row r="1627">
          <cell r="I1627" t="str">
            <v>NL300036</v>
          </cell>
          <cell r="J1627" t="str">
            <v>Củ sen</v>
          </cell>
          <cell r="K1627" t="str">
            <v>kg</v>
          </cell>
          <cell r="L1627">
            <v>1</v>
          </cell>
          <cell r="M1627">
            <v>47000</v>
          </cell>
        </row>
        <row r="1628">
          <cell r="I1628" t="str">
            <v>NL300054</v>
          </cell>
          <cell r="J1628" t="str">
            <v>Gừng tàu</v>
          </cell>
          <cell r="K1628" t="str">
            <v>kg</v>
          </cell>
          <cell r="L1628">
            <v>2</v>
          </cell>
          <cell r="M1628">
            <v>38000</v>
          </cell>
        </row>
        <row r="1629">
          <cell r="I1629" t="str">
            <v>NL300058</v>
          </cell>
          <cell r="J1629" t="str">
            <v>Hành lá</v>
          </cell>
          <cell r="K1629" t="str">
            <v>kg</v>
          </cell>
          <cell r="L1629">
            <v>2</v>
          </cell>
          <cell r="M1629">
            <v>55000</v>
          </cell>
        </row>
        <row r="1630">
          <cell r="I1630" t="str">
            <v>NL300059</v>
          </cell>
          <cell r="J1630" t="str">
            <v>Hành tây</v>
          </cell>
          <cell r="K1630" t="str">
            <v>kg</v>
          </cell>
          <cell r="L1630">
            <v>0.4</v>
          </cell>
          <cell r="M1630">
            <v>13000</v>
          </cell>
        </row>
        <row r="1631">
          <cell r="I1631" t="str">
            <v>NL300085</v>
          </cell>
          <cell r="J1631" t="str">
            <v>Mùi ta ( Ngò rí )</v>
          </cell>
          <cell r="K1631" t="str">
            <v>kg</v>
          </cell>
          <cell r="L1631">
            <v>1.2</v>
          </cell>
          <cell r="M1631">
            <v>45000</v>
          </cell>
        </row>
        <row r="1632">
          <cell r="I1632" t="str">
            <v>NL300088</v>
          </cell>
          <cell r="J1632" t="str">
            <v>Mướp hương</v>
          </cell>
          <cell r="K1632" t="str">
            <v>kg</v>
          </cell>
          <cell r="L1632">
            <v>3.2</v>
          </cell>
          <cell r="M1632">
            <v>27000</v>
          </cell>
        </row>
        <row r="1633">
          <cell r="I1633" t="str">
            <v>NL300094</v>
          </cell>
          <cell r="J1633" t="str">
            <v>Nấm hải sản</v>
          </cell>
          <cell r="K1633" t="str">
            <v>kg</v>
          </cell>
          <cell r="L1633">
            <v>0.8</v>
          </cell>
          <cell r="M1633">
            <v>80000</v>
          </cell>
        </row>
        <row r="1634">
          <cell r="I1634" t="str">
            <v>NL300096</v>
          </cell>
          <cell r="J1634" t="str">
            <v>Nấm kim châm tươi</v>
          </cell>
          <cell r="K1634" t="str">
            <v>kg</v>
          </cell>
          <cell r="L1634">
            <v>3.6</v>
          </cell>
          <cell r="M1634">
            <v>45000</v>
          </cell>
        </row>
        <row r="1635">
          <cell r="I1635" t="str">
            <v>NL300098</v>
          </cell>
          <cell r="J1635" t="str">
            <v>Nấm Linh Chi trắng</v>
          </cell>
          <cell r="K1635" t="str">
            <v>kg</v>
          </cell>
          <cell r="L1635">
            <v>0.4</v>
          </cell>
          <cell r="M1635">
            <v>95000</v>
          </cell>
        </row>
        <row r="1636">
          <cell r="I1636" t="str">
            <v>NL300107</v>
          </cell>
          <cell r="J1636" t="str">
            <v>Ngô ngọt ( Bắp trái)</v>
          </cell>
          <cell r="K1636" t="str">
            <v>Cái</v>
          </cell>
          <cell r="L1636">
            <v>12</v>
          </cell>
          <cell r="M1636">
            <v>8500</v>
          </cell>
        </row>
        <row r="1637">
          <cell r="I1637" t="str">
            <v>NL300116</v>
          </cell>
          <cell r="J1637" t="str">
            <v>Ớt sừng</v>
          </cell>
          <cell r="K1637" t="str">
            <v>kg</v>
          </cell>
          <cell r="L1637">
            <v>0.2</v>
          </cell>
          <cell r="M1637">
            <v>148000</v>
          </cell>
        </row>
        <row r="1638">
          <cell r="I1638" t="str">
            <v>NL300137</v>
          </cell>
          <cell r="J1638" t="str">
            <v>Súp lơ xanh</v>
          </cell>
          <cell r="K1638" t="str">
            <v>kg</v>
          </cell>
          <cell r="L1638">
            <v>2.5</v>
          </cell>
          <cell r="M1638">
            <v>52000</v>
          </cell>
        </row>
        <row r="1639">
          <cell r="I1639" t="str">
            <v>NL300139</v>
          </cell>
          <cell r="J1639" t="str">
            <v>Thì là</v>
          </cell>
          <cell r="K1639" t="str">
            <v>kg</v>
          </cell>
          <cell r="L1639">
            <v>0.1</v>
          </cell>
          <cell r="M1639">
            <v>42000</v>
          </cell>
        </row>
        <row r="1640">
          <cell r="I1640" t="str">
            <v>NL300147</v>
          </cell>
          <cell r="J1640" t="str">
            <v>Xà lách Roman</v>
          </cell>
          <cell r="K1640" t="str">
            <v>kg</v>
          </cell>
          <cell r="L1640">
            <v>2.5</v>
          </cell>
          <cell r="M1640">
            <v>62000</v>
          </cell>
        </row>
        <row r="1641">
          <cell r="I1641" t="str">
            <v>NL300189</v>
          </cell>
          <cell r="J1641" t="str">
            <v>Bánh ướt</v>
          </cell>
          <cell r="K1641" t="str">
            <v>kg</v>
          </cell>
          <cell r="L1641">
            <v>4</v>
          </cell>
          <cell r="M1641">
            <v>15000</v>
          </cell>
        </row>
        <row r="1642">
          <cell r="I1642" t="str">
            <v>NL300119</v>
          </cell>
          <cell r="J1642" t="str">
            <v>Quất ( Tắc trái )</v>
          </cell>
          <cell r="K1642" t="str">
            <v>kg</v>
          </cell>
          <cell r="L1642">
            <v>1.3</v>
          </cell>
          <cell r="M1642">
            <v>21000</v>
          </cell>
        </row>
        <row r="1643">
          <cell r="I1643" t="str">
            <v>NL300140</v>
          </cell>
          <cell r="J1643" t="str">
            <v>Tía tô</v>
          </cell>
          <cell r="K1643" t="str">
            <v>kg</v>
          </cell>
          <cell r="L1643">
            <v>0.4</v>
          </cell>
          <cell r="M1643">
            <v>36000</v>
          </cell>
        </row>
        <row r="1644">
          <cell r="I1644" t="str">
            <v>NL100101</v>
          </cell>
          <cell r="J1644" t="str">
            <v>Trứng vịt muối</v>
          </cell>
          <cell r="K1644" t="str">
            <v>quả</v>
          </cell>
          <cell r="L1644">
            <v>50</v>
          </cell>
          <cell r="M1644">
            <v>5000</v>
          </cell>
        </row>
        <row r="1645">
          <cell r="I1645" t="str">
            <v>NL600004</v>
          </cell>
          <cell r="J1645" t="str">
            <v>Dưa hấu</v>
          </cell>
          <cell r="K1645" t="str">
            <v>kg</v>
          </cell>
          <cell r="L1645">
            <v>26.5</v>
          </cell>
          <cell r="M1645">
            <v>18000</v>
          </cell>
        </row>
        <row r="1646">
          <cell r="I1646" t="str">
            <v>NL600068</v>
          </cell>
          <cell r="J1646" t="str">
            <v>Chanh vàng</v>
          </cell>
          <cell r="K1646" t="str">
            <v>kg</v>
          </cell>
          <cell r="L1646">
            <v>0.6</v>
          </cell>
          <cell r="M1646">
            <v>95000</v>
          </cell>
        </row>
        <row r="1647">
          <cell r="I1647" t="str">
            <v>NL300131</v>
          </cell>
          <cell r="J1647" t="str">
            <v>Xà lách Rocket</v>
          </cell>
          <cell r="K1647" t="str">
            <v>kg</v>
          </cell>
          <cell r="L1647">
            <v>0.1</v>
          </cell>
          <cell r="M1647">
            <v>220000</v>
          </cell>
        </row>
        <row r="1648">
          <cell r="I1648" t="str">
            <v>NL300029</v>
          </cell>
          <cell r="J1648" t="str">
            <v>Chanh</v>
          </cell>
          <cell r="K1648" t="str">
            <v>kg</v>
          </cell>
          <cell r="L1648">
            <v>3</v>
          </cell>
          <cell r="M1648">
            <v>22000</v>
          </cell>
        </row>
        <row r="1649">
          <cell r="I1649" t="str">
            <v>NL300030</v>
          </cell>
          <cell r="J1649" t="str">
            <v>Chanh dây (chanh leo)</v>
          </cell>
          <cell r="K1649" t="str">
            <v>kg</v>
          </cell>
          <cell r="L1649">
            <v>1.5</v>
          </cell>
          <cell r="M1649">
            <v>34000</v>
          </cell>
        </row>
        <row r="1650">
          <cell r="I1650" t="str">
            <v>NL300125</v>
          </cell>
          <cell r="J1650" t="str">
            <v>Rau má</v>
          </cell>
          <cell r="K1650" t="str">
            <v>kg</v>
          </cell>
          <cell r="L1650">
            <v>0.5</v>
          </cell>
          <cell r="M1650">
            <v>42000</v>
          </cell>
        </row>
        <row r="1651">
          <cell r="I1651" t="str">
            <v>NL600067</v>
          </cell>
          <cell r="J1651" t="str">
            <v>Cam vàng</v>
          </cell>
          <cell r="K1651" t="str">
            <v>kg</v>
          </cell>
          <cell r="L1651">
            <v>0.7</v>
          </cell>
          <cell r="M1651">
            <v>75000</v>
          </cell>
        </row>
        <row r="1652">
          <cell r="I1652" t="str">
            <v>NL300184</v>
          </cell>
          <cell r="J1652" t="str">
            <v>Lá Dứa (lá nếp)</v>
          </cell>
          <cell r="K1652" t="str">
            <v>kg</v>
          </cell>
          <cell r="L1652">
            <v>0.5</v>
          </cell>
          <cell r="M1652">
            <v>18000</v>
          </cell>
        </row>
        <row r="1653">
          <cell r="I1653" t="str">
            <v>NL300004</v>
          </cell>
          <cell r="J1653" t="str">
            <v>Bắp cải trắng</v>
          </cell>
          <cell r="K1653" t="str">
            <v>kg</v>
          </cell>
          <cell r="L1653">
            <v>3</v>
          </cell>
          <cell r="M1653">
            <v>19000</v>
          </cell>
        </row>
        <row r="1654">
          <cell r="I1654" t="str">
            <v>NL300007</v>
          </cell>
          <cell r="J1654" t="str">
            <v>Bí đỏ</v>
          </cell>
          <cell r="K1654" t="str">
            <v>kg</v>
          </cell>
          <cell r="L1654">
            <v>5.6</v>
          </cell>
          <cell r="M1654">
            <v>30000</v>
          </cell>
        </row>
        <row r="1655">
          <cell r="I1655" t="str">
            <v>NL300008</v>
          </cell>
          <cell r="J1655" t="str">
            <v>Bí ngòi</v>
          </cell>
          <cell r="K1655" t="str">
            <v>kg</v>
          </cell>
          <cell r="L1655">
            <v>15</v>
          </cell>
          <cell r="M1655">
            <v>40000</v>
          </cell>
        </row>
        <row r="1656">
          <cell r="I1656" t="str">
            <v>NL300020</v>
          </cell>
          <cell r="J1656" t="str">
            <v>Cải ngồng</v>
          </cell>
          <cell r="K1656" t="str">
            <v>kg</v>
          </cell>
          <cell r="L1656">
            <v>1.5</v>
          </cell>
          <cell r="M1656">
            <v>30000</v>
          </cell>
        </row>
        <row r="1657">
          <cell r="I1657" t="str">
            <v>NL300036</v>
          </cell>
          <cell r="J1657" t="str">
            <v>Củ sen</v>
          </cell>
          <cell r="K1657" t="str">
            <v>kg</v>
          </cell>
          <cell r="L1657">
            <v>1.1000000000000001</v>
          </cell>
          <cell r="M1657">
            <v>47000</v>
          </cell>
        </row>
        <row r="1658">
          <cell r="I1658" t="str">
            <v>NL300038</v>
          </cell>
          <cell r="J1658" t="str">
            <v>Đậu bắp</v>
          </cell>
          <cell r="K1658" t="str">
            <v>kg</v>
          </cell>
          <cell r="L1658">
            <v>1.7</v>
          </cell>
          <cell r="M1658">
            <v>32000</v>
          </cell>
        </row>
        <row r="1659">
          <cell r="I1659" t="str">
            <v>NL300054</v>
          </cell>
          <cell r="J1659" t="str">
            <v>Gừng tàu</v>
          </cell>
          <cell r="K1659" t="str">
            <v>kg</v>
          </cell>
          <cell r="L1659">
            <v>2</v>
          </cell>
          <cell r="M1659">
            <v>38000</v>
          </cell>
        </row>
        <row r="1660">
          <cell r="I1660" t="str">
            <v>NL300058</v>
          </cell>
          <cell r="J1660" t="str">
            <v>Hành lá</v>
          </cell>
          <cell r="K1660" t="str">
            <v>kg</v>
          </cell>
          <cell r="L1660">
            <v>6</v>
          </cell>
          <cell r="M1660">
            <v>55000</v>
          </cell>
        </row>
        <row r="1661">
          <cell r="I1661" t="str">
            <v>NL300061</v>
          </cell>
          <cell r="J1661" t="str">
            <v>Hành Paro (Hành Baro)</v>
          </cell>
          <cell r="K1661" t="str">
            <v>kg</v>
          </cell>
          <cell r="L1661">
            <v>0.5</v>
          </cell>
          <cell r="M1661">
            <v>38000</v>
          </cell>
        </row>
        <row r="1662">
          <cell r="I1662" t="str">
            <v>NL300085</v>
          </cell>
          <cell r="J1662" t="str">
            <v>Mùi ta ( Ngò rí )</v>
          </cell>
          <cell r="K1662" t="str">
            <v>kg</v>
          </cell>
          <cell r="L1662">
            <v>4</v>
          </cell>
          <cell r="M1662">
            <v>45000</v>
          </cell>
        </row>
        <row r="1663">
          <cell r="I1663" t="str">
            <v>NL300107</v>
          </cell>
          <cell r="J1663" t="str">
            <v>Ngô ngọt ( Bắp trái)</v>
          </cell>
          <cell r="K1663" t="str">
            <v>Cái</v>
          </cell>
          <cell r="L1663">
            <v>20</v>
          </cell>
          <cell r="M1663">
            <v>8500</v>
          </cell>
        </row>
        <row r="1664">
          <cell r="I1664" t="str">
            <v>NL300113</v>
          </cell>
          <cell r="J1664" t="str">
            <v>Ớt hiểm đỏ</v>
          </cell>
          <cell r="K1664" t="str">
            <v>kg</v>
          </cell>
          <cell r="L1664">
            <v>2</v>
          </cell>
          <cell r="M1664">
            <v>145000</v>
          </cell>
        </row>
        <row r="1665">
          <cell r="I1665" t="str">
            <v>NL300137</v>
          </cell>
          <cell r="J1665" t="str">
            <v>Súp lơ xanh</v>
          </cell>
          <cell r="K1665" t="str">
            <v>kg</v>
          </cell>
          <cell r="L1665">
            <v>6</v>
          </cell>
          <cell r="M1665">
            <v>52000</v>
          </cell>
        </row>
        <row r="1666">
          <cell r="I1666" t="str">
            <v>NL300116</v>
          </cell>
          <cell r="J1666" t="str">
            <v>Ớt sừng</v>
          </cell>
          <cell r="K1666" t="str">
            <v>kg</v>
          </cell>
          <cell r="L1666">
            <v>0.2</v>
          </cell>
          <cell r="M1666">
            <v>148000</v>
          </cell>
        </row>
        <row r="1667">
          <cell r="I1667" t="str">
            <v>NL300025</v>
          </cell>
          <cell r="J1667" t="str">
            <v>Rau cần tây</v>
          </cell>
          <cell r="K1667" t="str">
            <v>kg</v>
          </cell>
          <cell r="L1667">
            <v>0.6</v>
          </cell>
          <cell r="M1667">
            <v>44000</v>
          </cell>
        </row>
        <row r="1668">
          <cell r="I1668" t="str">
            <v>NL300126</v>
          </cell>
          <cell r="J1668" t="str">
            <v>Rau mùi tây</v>
          </cell>
          <cell r="K1668" t="str">
            <v>kg</v>
          </cell>
          <cell r="L1668">
            <v>0.2</v>
          </cell>
          <cell r="M1668">
            <v>70000</v>
          </cell>
        </row>
        <row r="1669">
          <cell r="I1669" t="str">
            <v>NL300121</v>
          </cell>
          <cell r="J1669" t="str">
            <v>Rau răm</v>
          </cell>
          <cell r="K1669" t="str">
            <v>kg</v>
          </cell>
          <cell r="L1669">
            <v>0.3</v>
          </cell>
          <cell r="M1669">
            <v>22000</v>
          </cell>
        </row>
        <row r="1670">
          <cell r="I1670" t="str">
            <v>NL300132</v>
          </cell>
          <cell r="J1670" t="str">
            <v>Sả cây</v>
          </cell>
          <cell r="K1670" t="str">
            <v>kg</v>
          </cell>
          <cell r="L1670">
            <v>2</v>
          </cell>
          <cell r="M1670">
            <v>12000</v>
          </cell>
        </row>
        <row r="1671">
          <cell r="I1671" t="str">
            <v>NL300139</v>
          </cell>
          <cell r="J1671" t="str">
            <v>Thì là</v>
          </cell>
          <cell r="K1671" t="str">
            <v>kg</v>
          </cell>
          <cell r="L1671">
            <v>0.2</v>
          </cell>
          <cell r="M1671">
            <v>42000</v>
          </cell>
        </row>
        <row r="1672">
          <cell r="I1672" t="str">
            <v>NL300142</v>
          </cell>
          <cell r="J1672" t="str">
            <v>Tỏi bóc</v>
          </cell>
          <cell r="K1672" t="str">
            <v>kg</v>
          </cell>
          <cell r="L1672">
            <v>5</v>
          </cell>
          <cell r="M1672">
            <v>50000</v>
          </cell>
        </row>
        <row r="1673">
          <cell r="I1673" t="str">
            <v>NL300147</v>
          </cell>
          <cell r="J1673" t="str">
            <v>Xà lách Roman</v>
          </cell>
          <cell r="K1673" t="str">
            <v>kg</v>
          </cell>
          <cell r="L1673">
            <v>4.7</v>
          </cell>
          <cell r="M1673">
            <v>62000</v>
          </cell>
        </row>
        <row r="1674">
          <cell r="I1674" t="str">
            <v>NL300091</v>
          </cell>
          <cell r="J1674" t="str">
            <v>Nấm đùi gà</v>
          </cell>
          <cell r="K1674" t="str">
            <v>kg</v>
          </cell>
          <cell r="L1674">
            <v>3</v>
          </cell>
          <cell r="M1674">
            <v>47000</v>
          </cell>
        </row>
        <row r="1675">
          <cell r="I1675" t="str">
            <v>NL300092</v>
          </cell>
          <cell r="J1675" t="str">
            <v>Nấm đùi gà baby</v>
          </cell>
          <cell r="K1675" t="str">
            <v>kg</v>
          </cell>
          <cell r="L1675">
            <v>2</v>
          </cell>
          <cell r="M1675">
            <v>90000</v>
          </cell>
        </row>
        <row r="1676">
          <cell r="I1676" t="str">
            <v>NL300096</v>
          </cell>
          <cell r="J1676" t="str">
            <v>Nấm kim châm tươi</v>
          </cell>
          <cell r="K1676" t="str">
            <v>kg</v>
          </cell>
          <cell r="L1676">
            <v>6</v>
          </cell>
          <cell r="M1676">
            <v>45000</v>
          </cell>
        </row>
        <row r="1677">
          <cell r="I1677" t="str">
            <v>NL300097</v>
          </cell>
          <cell r="J1677" t="str">
            <v>Nấm Linh Chi nâu</v>
          </cell>
          <cell r="K1677" t="str">
            <v>kg</v>
          </cell>
          <cell r="L1677">
            <v>1</v>
          </cell>
          <cell r="M1677">
            <v>90000</v>
          </cell>
        </row>
        <row r="1678">
          <cell r="I1678" t="str">
            <v>NL300184</v>
          </cell>
          <cell r="J1678" t="str">
            <v>Lá Dứa (lá nếp)</v>
          </cell>
          <cell r="K1678" t="str">
            <v>kg</v>
          </cell>
          <cell r="L1678">
            <v>1</v>
          </cell>
          <cell r="M1678">
            <v>18000</v>
          </cell>
        </row>
        <row r="1679">
          <cell r="I1679" t="str">
            <v>NL300029</v>
          </cell>
          <cell r="J1679" t="str">
            <v>Chanh</v>
          </cell>
          <cell r="K1679" t="str">
            <v>kg</v>
          </cell>
          <cell r="L1679">
            <v>1.5</v>
          </cell>
          <cell r="M1679">
            <v>22000</v>
          </cell>
        </row>
        <row r="1680">
          <cell r="I1680" t="str">
            <v>NL600004</v>
          </cell>
          <cell r="J1680" t="str">
            <v>Dưa hấu</v>
          </cell>
          <cell r="K1680" t="str">
            <v>kg</v>
          </cell>
          <cell r="L1680">
            <v>61</v>
          </cell>
          <cell r="M1680">
            <v>18000</v>
          </cell>
        </row>
        <row r="1681">
          <cell r="I1681" t="str">
            <v>NL300131</v>
          </cell>
          <cell r="J1681" t="str">
            <v>Xà lách Rocket</v>
          </cell>
          <cell r="K1681" t="str">
            <v>kg</v>
          </cell>
          <cell r="L1681">
            <v>0.3</v>
          </cell>
          <cell r="M1681">
            <v>220000</v>
          </cell>
        </row>
        <row r="1682">
          <cell r="I1682" t="str">
            <v>NL300189</v>
          </cell>
          <cell r="J1682" t="str">
            <v>Bánh ướt</v>
          </cell>
          <cell r="K1682" t="str">
            <v>kg</v>
          </cell>
          <cell r="L1682">
            <v>3</v>
          </cell>
          <cell r="M1682">
            <v>15000</v>
          </cell>
        </row>
        <row r="1683">
          <cell r="I1683" t="str">
            <v>NL300028</v>
          </cell>
          <cell r="J1683" t="str">
            <v>Cà rốt baby</v>
          </cell>
          <cell r="K1683" t="str">
            <v>kg</v>
          </cell>
          <cell r="L1683">
            <v>0.7</v>
          </cell>
          <cell r="M1683">
            <v>75000</v>
          </cell>
        </row>
        <row r="1684">
          <cell r="I1684" t="str">
            <v>NL300070</v>
          </cell>
          <cell r="J1684" t="str">
            <v>Khoai lang Nhật</v>
          </cell>
          <cell r="K1684" t="str">
            <v>kg</v>
          </cell>
          <cell r="L1684">
            <v>0.5</v>
          </cell>
          <cell r="M1684">
            <v>23000</v>
          </cell>
        </row>
        <row r="1685">
          <cell r="I1685" t="str">
            <v>NL300073</v>
          </cell>
          <cell r="J1685" t="str">
            <v>Lá chanh</v>
          </cell>
          <cell r="K1685" t="str">
            <v>kg</v>
          </cell>
          <cell r="L1685">
            <v>0.1</v>
          </cell>
          <cell r="M1685">
            <v>42000</v>
          </cell>
        </row>
        <row r="1686">
          <cell r="I1686" t="str">
            <v>NL300088</v>
          </cell>
          <cell r="J1686" t="str">
            <v>Mướp hương</v>
          </cell>
          <cell r="K1686" t="str">
            <v>kg</v>
          </cell>
          <cell r="L1686">
            <v>5.8</v>
          </cell>
          <cell r="M1686">
            <v>27000</v>
          </cell>
        </row>
        <row r="1687">
          <cell r="I1687" t="str">
            <v>NL100101</v>
          </cell>
          <cell r="J1687" t="str">
            <v>Trứng vịt muối</v>
          </cell>
          <cell r="K1687" t="str">
            <v>quả</v>
          </cell>
          <cell r="L1687">
            <v>100</v>
          </cell>
          <cell r="M1687">
            <v>5000</v>
          </cell>
        </row>
        <row r="1688">
          <cell r="I1688" t="str">
            <v>NL300090</v>
          </cell>
          <cell r="J1688" t="str">
            <v>Nấm đông cô tươi</v>
          </cell>
          <cell r="K1688" t="str">
            <v>kg</v>
          </cell>
          <cell r="L1688">
            <v>3.2</v>
          </cell>
          <cell r="M1688">
            <v>145000</v>
          </cell>
        </row>
        <row r="1689">
          <cell r="I1689" t="str">
            <v>NL300094</v>
          </cell>
          <cell r="J1689" t="str">
            <v>Nấm hải sản</v>
          </cell>
          <cell r="K1689" t="str">
            <v>kg</v>
          </cell>
          <cell r="L1689">
            <v>2.5</v>
          </cell>
          <cell r="M1689">
            <v>80000</v>
          </cell>
        </row>
        <row r="1690">
          <cell r="I1690" t="str">
            <v>NL300098</v>
          </cell>
          <cell r="J1690" t="str">
            <v>Nấm Linh Chi trắng</v>
          </cell>
          <cell r="K1690" t="str">
            <v>kg</v>
          </cell>
          <cell r="L1690">
            <v>0.3</v>
          </cell>
          <cell r="M1690">
            <v>95000</v>
          </cell>
        </row>
        <row r="1691">
          <cell r="I1691" t="str">
            <v>NL300101</v>
          </cell>
          <cell r="J1691" t="str">
            <v>Nấm Mối</v>
          </cell>
          <cell r="K1691" t="str">
            <v>kg</v>
          </cell>
          <cell r="L1691">
            <v>1</v>
          </cell>
          <cell r="M1691">
            <v>195000</v>
          </cell>
        </row>
        <row r="1692">
          <cell r="I1692" t="str">
            <v>NL300007</v>
          </cell>
          <cell r="J1692" t="str">
            <v>Bí đỏ</v>
          </cell>
          <cell r="K1692" t="str">
            <v>kg</v>
          </cell>
          <cell r="L1692">
            <v>3</v>
          </cell>
          <cell r="M1692">
            <v>30000</v>
          </cell>
        </row>
        <row r="1693">
          <cell r="I1693" t="str">
            <v>NL300008</v>
          </cell>
          <cell r="J1693" t="str">
            <v>Bí ngòi</v>
          </cell>
          <cell r="K1693" t="str">
            <v>kg</v>
          </cell>
          <cell r="L1693">
            <v>15</v>
          </cell>
          <cell r="M1693">
            <v>40000</v>
          </cell>
        </row>
        <row r="1694">
          <cell r="I1694" t="str">
            <v>NL300028</v>
          </cell>
          <cell r="J1694" t="str">
            <v>Cà rốt baby</v>
          </cell>
          <cell r="K1694" t="str">
            <v>kg</v>
          </cell>
          <cell r="L1694">
            <v>0.4</v>
          </cell>
          <cell r="M1694">
            <v>75000</v>
          </cell>
        </row>
        <row r="1695">
          <cell r="I1695" t="str">
            <v>NL300020</v>
          </cell>
          <cell r="J1695" t="str">
            <v>Cải ngồng</v>
          </cell>
          <cell r="K1695" t="str">
            <v>kg</v>
          </cell>
          <cell r="L1695">
            <v>1</v>
          </cell>
          <cell r="M1695">
            <v>30000</v>
          </cell>
        </row>
        <row r="1696">
          <cell r="I1696" t="str">
            <v>NL300038</v>
          </cell>
          <cell r="J1696" t="str">
            <v>Đậu bắp</v>
          </cell>
          <cell r="K1696" t="str">
            <v>kg</v>
          </cell>
          <cell r="L1696">
            <v>2.5</v>
          </cell>
          <cell r="M1696">
            <v>32000</v>
          </cell>
        </row>
        <row r="1697">
          <cell r="I1697" t="str">
            <v>NL300054</v>
          </cell>
          <cell r="J1697" t="str">
            <v>Gừng tàu</v>
          </cell>
          <cell r="K1697" t="str">
            <v>kg</v>
          </cell>
          <cell r="L1697">
            <v>1.8</v>
          </cell>
          <cell r="M1697">
            <v>38000</v>
          </cell>
        </row>
        <row r="1698">
          <cell r="I1698" t="str">
            <v>NL300058</v>
          </cell>
          <cell r="J1698" t="str">
            <v>Hành lá</v>
          </cell>
          <cell r="K1698" t="str">
            <v>kg</v>
          </cell>
          <cell r="L1698">
            <v>2</v>
          </cell>
          <cell r="M1698">
            <v>55000</v>
          </cell>
        </row>
        <row r="1699">
          <cell r="I1699" t="str">
            <v>NL300085</v>
          </cell>
          <cell r="J1699" t="str">
            <v>Mùi ta ( Ngò rí )</v>
          </cell>
          <cell r="K1699" t="str">
            <v>kg</v>
          </cell>
          <cell r="L1699">
            <v>2</v>
          </cell>
          <cell r="M1699">
            <v>45000</v>
          </cell>
        </row>
        <row r="1700">
          <cell r="I1700" t="str">
            <v>NL300091</v>
          </cell>
          <cell r="J1700" t="str">
            <v>Nấm đùi gà</v>
          </cell>
          <cell r="K1700" t="str">
            <v>kg</v>
          </cell>
          <cell r="L1700">
            <v>1.9</v>
          </cell>
          <cell r="M1700">
            <v>47000</v>
          </cell>
        </row>
        <row r="1701">
          <cell r="I1701" t="str">
            <v>NL300092</v>
          </cell>
          <cell r="J1701" t="str">
            <v>Nấm đùi gà baby</v>
          </cell>
          <cell r="K1701" t="str">
            <v>kg</v>
          </cell>
          <cell r="L1701">
            <v>2.2000000000000002</v>
          </cell>
          <cell r="M1701">
            <v>90000</v>
          </cell>
        </row>
        <row r="1702">
          <cell r="I1702" t="str">
            <v>NL300094</v>
          </cell>
          <cell r="J1702" t="str">
            <v>Nấm hải sản</v>
          </cell>
          <cell r="K1702" t="str">
            <v>kg</v>
          </cell>
          <cell r="L1702">
            <v>0.9</v>
          </cell>
          <cell r="M1702">
            <v>80000</v>
          </cell>
        </row>
        <row r="1703">
          <cell r="I1703" t="str">
            <v>NL300096</v>
          </cell>
          <cell r="J1703" t="str">
            <v>Nấm kim châm tươi</v>
          </cell>
          <cell r="K1703" t="str">
            <v>kg</v>
          </cell>
          <cell r="L1703">
            <v>4.5</v>
          </cell>
          <cell r="M1703">
            <v>45000</v>
          </cell>
        </row>
        <row r="1704">
          <cell r="I1704" t="str">
            <v>NL300142</v>
          </cell>
          <cell r="J1704" t="str">
            <v>Tỏi bóc</v>
          </cell>
          <cell r="K1704" t="str">
            <v>kg</v>
          </cell>
          <cell r="L1704">
            <v>2</v>
          </cell>
          <cell r="M1704">
            <v>50000</v>
          </cell>
        </row>
        <row r="1705">
          <cell r="I1705" t="str">
            <v>NL300137</v>
          </cell>
          <cell r="J1705" t="str">
            <v>Súp lơ xanh</v>
          </cell>
          <cell r="K1705" t="str">
            <v>kg</v>
          </cell>
          <cell r="L1705">
            <v>3</v>
          </cell>
          <cell r="M1705">
            <v>52000</v>
          </cell>
        </row>
        <row r="1706">
          <cell r="I1706" t="str">
            <v>NL300147</v>
          </cell>
          <cell r="J1706" t="str">
            <v>Xà lách Roman</v>
          </cell>
          <cell r="K1706" t="str">
            <v>kg</v>
          </cell>
          <cell r="L1706">
            <v>3</v>
          </cell>
          <cell r="M1706">
            <v>62000</v>
          </cell>
        </row>
        <row r="1707">
          <cell r="I1707" t="str">
            <v>NL300189</v>
          </cell>
          <cell r="J1707" t="str">
            <v>Bánh ướt</v>
          </cell>
          <cell r="K1707" t="str">
            <v>kg</v>
          </cell>
          <cell r="L1707">
            <v>1</v>
          </cell>
          <cell r="M1707">
            <v>15000</v>
          </cell>
        </row>
        <row r="1708">
          <cell r="I1708" t="str">
            <v>NL300119</v>
          </cell>
          <cell r="J1708" t="str">
            <v>Quất ( Tắc trái )</v>
          </cell>
          <cell r="K1708" t="str">
            <v>kg</v>
          </cell>
          <cell r="L1708">
            <v>1.5</v>
          </cell>
          <cell r="M1708">
            <v>21000</v>
          </cell>
        </row>
        <row r="1709">
          <cell r="I1709" t="str">
            <v>NL300061</v>
          </cell>
          <cell r="J1709" t="str">
            <v>Hành Paro (Hành Baro)</v>
          </cell>
          <cell r="K1709" t="str">
            <v>kg</v>
          </cell>
          <cell r="L1709">
            <v>0.4</v>
          </cell>
          <cell r="M1709">
            <v>38000</v>
          </cell>
        </row>
        <row r="1710">
          <cell r="I1710" t="str">
            <v>NL300088</v>
          </cell>
          <cell r="J1710" t="str">
            <v>Mướp hương</v>
          </cell>
          <cell r="K1710" t="str">
            <v>kg</v>
          </cell>
          <cell r="L1710">
            <v>4</v>
          </cell>
          <cell r="M1710">
            <v>27000</v>
          </cell>
        </row>
        <row r="1711">
          <cell r="I1711" t="str">
            <v>NL300107</v>
          </cell>
          <cell r="J1711" t="str">
            <v>Ngô ngọt ( Bắp trái)</v>
          </cell>
          <cell r="K1711" t="str">
            <v>Cái</v>
          </cell>
          <cell r="L1711">
            <v>12</v>
          </cell>
          <cell r="M1711">
            <v>8500</v>
          </cell>
        </row>
        <row r="1712">
          <cell r="I1712" t="str">
            <v>NL300041</v>
          </cell>
          <cell r="J1712" t="str">
            <v>Đậu hủ non trứng</v>
          </cell>
          <cell r="K1712" t="str">
            <v>Cái</v>
          </cell>
          <cell r="L1712">
            <v>6</v>
          </cell>
          <cell r="M1712">
            <v>15000</v>
          </cell>
        </row>
        <row r="1713">
          <cell r="I1713" t="str">
            <v>NL300090</v>
          </cell>
          <cell r="J1713" t="str">
            <v>Nấm đông cô tươi</v>
          </cell>
          <cell r="K1713" t="str">
            <v>kg</v>
          </cell>
          <cell r="L1713">
            <v>2</v>
          </cell>
          <cell r="M1713">
            <v>145000</v>
          </cell>
        </row>
        <row r="1714">
          <cell r="I1714" t="str">
            <v>NL300116</v>
          </cell>
          <cell r="J1714" t="str">
            <v>Ớt sừng</v>
          </cell>
          <cell r="K1714" t="str">
            <v>kg</v>
          </cell>
          <cell r="L1714">
            <v>0.4</v>
          </cell>
          <cell r="M1714">
            <v>148000</v>
          </cell>
        </row>
        <row r="1715">
          <cell r="I1715" t="str">
            <v>NL300036</v>
          </cell>
          <cell r="J1715" t="str">
            <v>Củ sen</v>
          </cell>
          <cell r="K1715" t="str">
            <v>kg</v>
          </cell>
          <cell r="L1715">
            <v>1.2</v>
          </cell>
          <cell r="M1715">
            <v>47000</v>
          </cell>
        </row>
        <row r="1716">
          <cell r="I1716" t="str">
            <v>NL100279</v>
          </cell>
          <cell r="J1716" t="str">
            <v>Trứng Bắc Thảo</v>
          </cell>
          <cell r="K1716" t="str">
            <v>Quả</v>
          </cell>
          <cell r="L1716">
            <v>38</v>
          </cell>
          <cell r="M1716">
            <v>9000</v>
          </cell>
        </row>
        <row r="1717">
          <cell r="I1717" t="str">
            <v>NL600004</v>
          </cell>
          <cell r="J1717" t="str">
            <v>Dưa hấu</v>
          </cell>
          <cell r="K1717" t="str">
            <v>kg</v>
          </cell>
          <cell r="L1717">
            <v>16</v>
          </cell>
          <cell r="M1717">
            <v>18000</v>
          </cell>
        </row>
        <row r="1718">
          <cell r="I1718" t="str">
            <v>NL300131</v>
          </cell>
          <cell r="J1718" t="str">
            <v>Xà lách Rocket</v>
          </cell>
          <cell r="K1718" t="str">
            <v>kg</v>
          </cell>
          <cell r="L1718">
            <v>0.1</v>
          </cell>
          <cell r="M1718">
            <v>220000</v>
          </cell>
        </row>
        <row r="1719">
          <cell r="I1719" t="str">
            <v>NL300062</v>
          </cell>
          <cell r="J1719" t="str">
            <v>Húng Bạc Hà</v>
          </cell>
          <cell r="K1719" t="str">
            <v>kg</v>
          </cell>
          <cell r="L1719">
            <v>0.2</v>
          </cell>
          <cell r="M1719">
            <v>65000</v>
          </cell>
        </row>
        <row r="1720">
          <cell r="I1720" t="str">
            <v>NL300030</v>
          </cell>
          <cell r="J1720" t="str">
            <v>Chanh dây (chanh leo)</v>
          </cell>
          <cell r="K1720" t="str">
            <v>kg</v>
          </cell>
          <cell r="L1720">
            <v>0.5</v>
          </cell>
          <cell r="M1720">
            <v>34000</v>
          </cell>
        </row>
        <row r="1721">
          <cell r="I1721" t="str">
            <v>NL300125</v>
          </cell>
          <cell r="J1721" t="str">
            <v>Rau má</v>
          </cell>
          <cell r="K1721" t="str">
            <v>kg</v>
          </cell>
          <cell r="L1721">
            <v>0.5</v>
          </cell>
          <cell r="M1721">
            <v>42000</v>
          </cell>
        </row>
        <row r="1722">
          <cell r="I1722" t="str">
            <v>NL300029</v>
          </cell>
          <cell r="J1722" t="str">
            <v>Chanh</v>
          </cell>
          <cell r="K1722" t="str">
            <v>kg</v>
          </cell>
          <cell r="L1722">
            <v>0.5</v>
          </cell>
          <cell r="M1722">
            <v>22000</v>
          </cell>
        </row>
        <row r="1723">
          <cell r="I1723" t="str">
            <v>NL600067</v>
          </cell>
          <cell r="J1723" t="str">
            <v>Cam vàng</v>
          </cell>
          <cell r="K1723" t="str">
            <v>kg</v>
          </cell>
          <cell r="L1723">
            <v>0.7</v>
          </cell>
          <cell r="M1723">
            <v>75000</v>
          </cell>
        </row>
        <row r="1724">
          <cell r="I1724" t="str">
            <v>NL300007</v>
          </cell>
          <cell r="J1724" t="str">
            <v>Bí đỏ</v>
          </cell>
          <cell r="K1724" t="str">
            <v>kg</v>
          </cell>
          <cell r="L1724">
            <v>3.2</v>
          </cell>
          <cell r="M1724">
            <v>30000</v>
          </cell>
        </row>
        <row r="1725">
          <cell r="I1725" t="str">
            <v>NL300020</v>
          </cell>
          <cell r="J1725" t="str">
            <v>Cải ngồng</v>
          </cell>
          <cell r="K1725" t="str">
            <v>kg</v>
          </cell>
          <cell r="L1725">
            <v>0.6</v>
          </cell>
          <cell r="M1725">
            <v>30000</v>
          </cell>
        </row>
        <row r="1726">
          <cell r="I1726" t="str">
            <v>NL300035</v>
          </cell>
          <cell r="J1726" t="str">
            <v>Riềng củ</v>
          </cell>
          <cell r="K1726" t="str">
            <v>kg</v>
          </cell>
          <cell r="L1726">
            <v>0.2</v>
          </cell>
          <cell r="M1726">
            <v>25000</v>
          </cell>
        </row>
        <row r="1727">
          <cell r="I1727" t="str">
            <v>NL300036</v>
          </cell>
          <cell r="J1727" t="str">
            <v>Củ sen</v>
          </cell>
          <cell r="K1727" t="str">
            <v>kg</v>
          </cell>
          <cell r="L1727">
            <v>0.6</v>
          </cell>
          <cell r="M1727">
            <v>47000</v>
          </cell>
        </row>
        <row r="1728">
          <cell r="I1728" t="str">
            <v>NL300038</v>
          </cell>
          <cell r="J1728" t="str">
            <v>Đậu bắp</v>
          </cell>
          <cell r="K1728" t="str">
            <v>kg</v>
          </cell>
          <cell r="L1728">
            <v>3.5</v>
          </cell>
          <cell r="M1728">
            <v>32000</v>
          </cell>
        </row>
        <row r="1729">
          <cell r="I1729" t="str">
            <v>NL300041</v>
          </cell>
          <cell r="J1729" t="str">
            <v>Đậu hủ non trứng</v>
          </cell>
          <cell r="K1729" t="str">
            <v>Cái</v>
          </cell>
          <cell r="L1729">
            <v>3</v>
          </cell>
          <cell r="M1729">
            <v>15000</v>
          </cell>
        </row>
        <row r="1730">
          <cell r="I1730" t="str">
            <v>NL300054</v>
          </cell>
          <cell r="J1730" t="str">
            <v>Gừng tàu</v>
          </cell>
          <cell r="K1730" t="str">
            <v>kg</v>
          </cell>
          <cell r="L1730">
            <v>1</v>
          </cell>
          <cell r="M1730">
            <v>38000</v>
          </cell>
        </row>
        <row r="1731">
          <cell r="I1731" t="str">
            <v>NL300058</v>
          </cell>
          <cell r="J1731" t="str">
            <v>Hành lá</v>
          </cell>
          <cell r="K1731" t="str">
            <v>kg</v>
          </cell>
          <cell r="L1731">
            <v>3</v>
          </cell>
          <cell r="M1731">
            <v>55000</v>
          </cell>
        </row>
        <row r="1732">
          <cell r="I1732" t="str">
            <v>NL300073</v>
          </cell>
          <cell r="J1732" t="str">
            <v>Lá chanh</v>
          </cell>
          <cell r="K1732" t="str">
            <v>kg</v>
          </cell>
          <cell r="L1732">
            <v>0.1</v>
          </cell>
          <cell r="M1732">
            <v>42000</v>
          </cell>
        </row>
        <row r="1733">
          <cell r="I1733" t="str">
            <v>NL300085</v>
          </cell>
          <cell r="J1733" t="str">
            <v>Mùi ta ( Ngò rí )</v>
          </cell>
          <cell r="K1733" t="str">
            <v>kg</v>
          </cell>
          <cell r="L1733">
            <v>1.8</v>
          </cell>
          <cell r="M1733">
            <v>45000</v>
          </cell>
        </row>
        <row r="1734">
          <cell r="I1734" t="str">
            <v>NL300088</v>
          </cell>
          <cell r="J1734" t="str">
            <v>Mướp hương</v>
          </cell>
          <cell r="K1734" t="str">
            <v>kg</v>
          </cell>
          <cell r="L1734">
            <v>7</v>
          </cell>
          <cell r="M1734">
            <v>27000</v>
          </cell>
        </row>
        <row r="1735">
          <cell r="I1735" t="str">
            <v>NL300107</v>
          </cell>
          <cell r="J1735" t="str">
            <v>Ngô ngọt ( Bắp trái)</v>
          </cell>
          <cell r="K1735" t="str">
            <v>Cái</v>
          </cell>
          <cell r="L1735">
            <v>18</v>
          </cell>
          <cell r="M1735">
            <v>8500</v>
          </cell>
        </row>
        <row r="1736">
          <cell r="I1736" t="str">
            <v>NL300113</v>
          </cell>
          <cell r="J1736" t="str">
            <v>Ớt hiểm đỏ</v>
          </cell>
          <cell r="K1736" t="str">
            <v>kg</v>
          </cell>
          <cell r="L1736">
            <v>0.9</v>
          </cell>
          <cell r="M1736">
            <v>145000</v>
          </cell>
        </row>
        <row r="1737">
          <cell r="I1737" t="str">
            <v>NL300116</v>
          </cell>
          <cell r="J1737" t="str">
            <v>Ớt sừng</v>
          </cell>
          <cell r="K1737" t="str">
            <v>kg</v>
          </cell>
          <cell r="L1737">
            <v>0.3</v>
          </cell>
          <cell r="M1737">
            <v>148000</v>
          </cell>
        </row>
        <row r="1738">
          <cell r="I1738" t="str">
            <v>NL300119</v>
          </cell>
          <cell r="J1738" t="str">
            <v>Quất ( Tắc trái )</v>
          </cell>
          <cell r="K1738" t="str">
            <v>kg</v>
          </cell>
          <cell r="L1738">
            <v>1.3</v>
          </cell>
          <cell r="M1738">
            <v>21000</v>
          </cell>
        </row>
        <row r="1739">
          <cell r="I1739" t="str">
            <v>NL300142</v>
          </cell>
          <cell r="J1739" t="str">
            <v>Tỏi bóc</v>
          </cell>
          <cell r="K1739" t="str">
            <v>kg</v>
          </cell>
          <cell r="L1739">
            <v>1.5</v>
          </cell>
          <cell r="M1739">
            <v>50000</v>
          </cell>
        </row>
        <row r="1740">
          <cell r="I1740" t="str">
            <v>NL300147</v>
          </cell>
          <cell r="J1740" t="str">
            <v>Xà lách Roman</v>
          </cell>
          <cell r="K1740" t="str">
            <v>kg</v>
          </cell>
          <cell r="L1740">
            <v>2.7</v>
          </cell>
          <cell r="M1740">
            <v>62000</v>
          </cell>
        </row>
        <row r="1741">
          <cell r="I1741" t="str">
            <v>NL300025</v>
          </cell>
          <cell r="J1741" t="str">
            <v>Rau cần tây</v>
          </cell>
          <cell r="K1741" t="str">
            <v>kg</v>
          </cell>
          <cell r="L1741">
            <v>0.8</v>
          </cell>
          <cell r="M1741">
            <v>44000</v>
          </cell>
        </row>
        <row r="1742">
          <cell r="I1742" t="str">
            <v>NL300137</v>
          </cell>
          <cell r="J1742" t="str">
            <v>Súp lơ xanh</v>
          </cell>
          <cell r="K1742" t="str">
            <v>kg</v>
          </cell>
          <cell r="L1742">
            <v>2.8</v>
          </cell>
          <cell r="M1742">
            <v>52000</v>
          </cell>
        </row>
        <row r="1743">
          <cell r="I1743" t="str">
            <v>NL300140</v>
          </cell>
          <cell r="J1743" t="str">
            <v>Tía tô</v>
          </cell>
          <cell r="K1743" t="str">
            <v>kg</v>
          </cell>
          <cell r="L1743">
            <v>1</v>
          </cell>
          <cell r="M1743">
            <v>36000</v>
          </cell>
        </row>
        <row r="1744">
          <cell r="I1744" t="str">
            <v>NL300090</v>
          </cell>
          <cell r="J1744" t="str">
            <v>Nấm đông cô tươi</v>
          </cell>
          <cell r="K1744" t="str">
            <v>kg</v>
          </cell>
          <cell r="L1744">
            <v>1.8</v>
          </cell>
          <cell r="M1744">
            <v>145000</v>
          </cell>
        </row>
        <row r="1745">
          <cell r="I1745" t="str">
            <v>NL300091</v>
          </cell>
          <cell r="J1745" t="str">
            <v>Nấm đùi gà</v>
          </cell>
          <cell r="K1745" t="str">
            <v>kg</v>
          </cell>
          <cell r="L1745">
            <v>1</v>
          </cell>
          <cell r="M1745">
            <v>47000</v>
          </cell>
        </row>
        <row r="1746">
          <cell r="I1746" t="str">
            <v>NL300092</v>
          </cell>
          <cell r="J1746" t="str">
            <v>Nấm đùi gà baby</v>
          </cell>
          <cell r="K1746" t="str">
            <v>kg</v>
          </cell>
          <cell r="L1746">
            <v>1.6</v>
          </cell>
          <cell r="M1746">
            <v>90000</v>
          </cell>
        </row>
        <row r="1747">
          <cell r="I1747" t="str">
            <v>NL300096</v>
          </cell>
          <cell r="J1747" t="str">
            <v>Nấm kim châm tươi</v>
          </cell>
          <cell r="K1747" t="str">
            <v>kg</v>
          </cell>
          <cell r="L1747">
            <v>7</v>
          </cell>
          <cell r="M1747">
            <v>45000</v>
          </cell>
        </row>
        <row r="1748">
          <cell r="I1748" t="str">
            <v>NL300097</v>
          </cell>
          <cell r="J1748" t="str">
            <v>Nấm Linh Chi nâu</v>
          </cell>
          <cell r="K1748" t="str">
            <v>kg</v>
          </cell>
          <cell r="L1748">
            <v>0.9</v>
          </cell>
          <cell r="M1748">
            <v>90000</v>
          </cell>
        </row>
        <row r="1749">
          <cell r="I1749" t="str">
            <v>NL300101</v>
          </cell>
          <cell r="J1749" t="str">
            <v>Nấm Mối</v>
          </cell>
          <cell r="K1749" t="str">
            <v>kg</v>
          </cell>
          <cell r="L1749">
            <v>0.5</v>
          </cell>
          <cell r="M1749">
            <v>195000</v>
          </cell>
        </row>
        <row r="1750">
          <cell r="I1750" t="str">
            <v>NL100101</v>
          </cell>
          <cell r="J1750" t="str">
            <v>Trứng vịt muối</v>
          </cell>
          <cell r="K1750" t="str">
            <v>quả</v>
          </cell>
          <cell r="L1750">
            <v>70</v>
          </cell>
          <cell r="M1750">
            <v>5000</v>
          </cell>
        </row>
        <row r="1751">
          <cell r="I1751" t="str">
            <v>NL300125</v>
          </cell>
          <cell r="J1751" t="str">
            <v>Rau má</v>
          </cell>
          <cell r="K1751" t="str">
            <v>kg</v>
          </cell>
          <cell r="L1751">
            <v>0.4</v>
          </cell>
          <cell r="M1751">
            <v>42000</v>
          </cell>
        </row>
        <row r="1752">
          <cell r="I1752" t="str">
            <v>NL300008</v>
          </cell>
          <cell r="J1752" t="str">
            <v>Bí ngòi</v>
          </cell>
          <cell r="K1752" t="str">
            <v>kg</v>
          </cell>
          <cell r="L1752">
            <v>6</v>
          </cell>
          <cell r="M1752">
            <v>40000</v>
          </cell>
        </row>
        <row r="1753">
          <cell r="I1753" t="str">
            <v>NL300036</v>
          </cell>
          <cell r="J1753" t="str">
            <v>Củ sen</v>
          </cell>
          <cell r="K1753" t="str">
            <v>kg</v>
          </cell>
          <cell r="L1753">
            <v>0</v>
          </cell>
          <cell r="M1753">
            <v>47000</v>
          </cell>
        </row>
        <row r="1754">
          <cell r="I1754" t="str">
            <v>NL100279</v>
          </cell>
          <cell r="J1754" t="str">
            <v>Trứng Bắc Thảo</v>
          </cell>
          <cell r="K1754" t="str">
            <v>Quả</v>
          </cell>
          <cell r="L1754">
            <v>10</v>
          </cell>
          <cell r="M1754">
            <v>9000</v>
          </cell>
        </row>
        <row r="1755">
          <cell r="I1755" t="str">
            <v>NL300036</v>
          </cell>
          <cell r="J1755" t="str">
            <v>Củ sen</v>
          </cell>
          <cell r="K1755" t="str">
            <v>kg</v>
          </cell>
          <cell r="L1755">
            <v>13</v>
          </cell>
          <cell r="M1755">
            <v>47000</v>
          </cell>
        </row>
        <row r="1756">
          <cell r="I1756" t="str">
            <v>NL300058</v>
          </cell>
          <cell r="J1756" t="str">
            <v>Hành lá</v>
          </cell>
          <cell r="K1756" t="str">
            <v>kg</v>
          </cell>
          <cell r="L1756">
            <v>1</v>
          </cell>
          <cell r="M1756">
            <v>55000</v>
          </cell>
        </row>
        <row r="1757">
          <cell r="I1757" t="str">
            <v>NL300055</v>
          </cell>
          <cell r="J1757" t="str">
            <v>Hành bóc</v>
          </cell>
          <cell r="K1757" t="str">
            <v>kg</v>
          </cell>
          <cell r="L1757">
            <v>20</v>
          </cell>
          <cell r="M1757">
            <v>80000</v>
          </cell>
        </row>
        <row r="1758">
          <cell r="I1758" t="str">
            <v>NL300076</v>
          </cell>
          <cell r="J1758" t="str">
            <v>Lá hẹ</v>
          </cell>
          <cell r="K1758" t="str">
            <v>kg</v>
          </cell>
          <cell r="L1758">
            <v>2</v>
          </cell>
          <cell r="M1758">
            <v>38000</v>
          </cell>
        </row>
        <row r="1759">
          <cell r="I1759" t="str">
            <v>NL300073</v>
          </cell>
          <cell r="J1759" t="str">
            <v>Lá chanh</v>
          </cell>
          <cell r="K1759" t="str">
            <v>kg</v>
          </cell>
          <cell r="L1759">
            <v>1</v>
          </cell>
          <cell r="M1759">
            <v>42000</v>
          </cell>
        </row>
        <row r="1760">
          <cell r="I1760" t="str">
            <v>NL300077</v>
          </cell>
          <cell r="J1760" t="str">
            <v>Lá lốt (có cuống)</v>
          </cell>
          <cell r="K1760" t="str">
            <v>kg</v>
          </cell>
          <cell r="L1760">
            <v>1</v>
          </cell>
          <cell r="M1760">
            <v>30000</v>
          </cell>
        </row>
        <row r="1761">
          <cell r="I1761" t="str">
            <v>NL300086</v>
          </cell>
          <cell r="J1761" t="str">
            <v>Mùi tàu ( Ngò gai )</v>
          </cell>
          <cell r="K1761" t="str">
            <v>kg</v>
          </cell>
          <cell r="L1761">
            <v>2</v>
          </cell>
          <cell r="M1761">
            <v>33000</v>
          </cell>
        </row>
        <row r="1762">
          <cell r="I1762" t="str">
            <v>NL300085</v>
          </cell>
          <cell r="J1762" t="str">
            <v>Mùi ta ( Ngò rí )</v>
          </cell>
          <cell r="K1762" t="str">
            <v>kg</v>
          </cell>
          <cell r="L1762">
            <v>1</v>
          </cell>
          <cell r="M1762">
            <v>45000</v>
          </cell>
        </row>
        <row r="1763">
          <cell r="I1763" t="str">
            <v>NL300115</v>
          </cell>
          <cell r="J1763" t="str">
            <v>Ớt kim xanh (ớt hiểm xanh)</v>
          </cell>
          <cell r="K1763" t="str">
            <v>kg</v>
          </cell>
          <cell r="L1763">
            <v>3</v>
          </cell>
          <cell r="M1763">
            <v>185000</v>
          </cell>
        </row>
        <row r="1764">
          <cell r="I1764" t="str">
            <v>NL300116</v>
          </cell>
          <cell r="J1764" t="str">
            <v>Ớt sừng</v>
          </cell>
          <cell r="K1764" t="str">
            <v>kg</v>
          </cell>
          <cell r="L1764">
            <v>17</v>
          </cell>
          <cell r="M1764">
            <v>148000</v>
          </cell>
        </row>
        <row r="1765">
          <cell r="I1765" t="str">
            <v>NL100065</v>
          </cell>
          <cell r="J1765" t="str">
            <v>Ruột ốc</v>
          </cell>
          <cell r="K1765" t="str">
            <v>kg</v>
          </cell>
          <cell r="L1765">
            <v>3</v>
          </cell>
          <cell r="M1765">
            <v>63000</v>
          </cell>
        </row>
        <row r="1766">
          <cell r="I1766" t="str">
            <v>NL300142</v>
          </cell>
          <cell r="J1766" t="str">
            <v>Tỏi bóc</v>
          </cell>
          <cell r="K1766" t="str">
            <v>kg</v>
          </cell>
          <cell r="L1766">
            <v>32</v>
          </cell>
          <cell r="M1766">
            <v>50000</v>
          </cell>
        </row>
        <row r="1767">
          <cell r="I1767" t="str">
            <v>NL300115</v>
          </cell>
          <cell r="J1767" t="str">
            <v>Ớt kim xanh (ớt hiểm xanh)</v>
          </cell>
          <cell r="K1767" t="str">
            <v>kg</v>
          </cell>
          <cell r="L1767">
            <v>2</v>
          </cell>
          <cell r="M1767">
            <v>185000</v>
          </cell>
        </row>
        <row r="1768">
          <cell r="I1768" t="str">
            <v>NL300116</v>
          </cell>
          <cell r="J1768" t="str">
            <v>Ớt sừng</v>
          </cell>
          <cell r="K1768" t="str">
            <v>kg</v>
          </cell>
          <cell r="L1768">
            <v>16</v>
          </cell>
          <cell r="M1768">
            <v>148000</v>
          </cell>
        </row>
        <row r="1769">
          <cell r="I1769" t="str">
            <v>NL300107</v>
          </cell>
          <cell r="J1769" t="str">
            <v>Ngô ngọt ( Bắp trái)</v>
          </cell>
          <cell r="K1769" t="str">
            <v>Cái</v>
          </cell>
          <cell r="L1769">
            <v>8</v>
          </cell>
          <cell r="M1769">
            <v>8500</v>
          </cell>
        </row>
        <row r="1770">
          <cell r="I1770" t="str">
            <v>NL300203</v>
          </cell>
          <cell r="J1770" t="str">
            <v>Cải bó xôi</v>
          </cell>
          <cell r="K1770" t="str">
            <v>kg</v>
          </cell>
          <cell r="L1770">
            <v>3.8</v>
          </cell>
          <cell r="M1770">
            <v>45000</v>
          </cell>
        </row>
        <row r="1771">
          <cell r="I1771" t="str">
            <v>NL300013</v>
          </cell>
          <cell r="J1771" t="str">
            <v>Cà chua</v>
          </cell>
          <cell r="K1771" t="str">
            <v>kg</v>
          </cell>
          <cell r="L1771">
            <v>1</v>
          </cell>
          <cell r="M1771">
            <v>50000</v>
          </cell>
        </row>
        <row r="1772">
          <cell r="I1772" t="str">
            <v>NL300022</v>
          </cell>
          <cell r="J1772" t="str">
            <v>Cải thảo</v>
          </cell>
          <cell r="K1772" t="str">
            <v>kg</v>
          </cell>
          <cell r="L1772">
            <v>12.5</v>
          </cell>
          <cell r="M1772">
            <v>18000</v>
          </cell>
        </row>
        <row r="1773">
          <cell r="I1773" t="str">
            <v>NL600067</v>
          </cell>
          <cell r="J1773" t="str">
            <v>Cam vàng</v>
          </cell>
          <cell r="K1773" t="str">
            <v>kg</v>
          </cell>
          <cell r="L1773">
            <v>0.3</v>
          </cell>
          <cell r="M1773">
            <v>75000</v>
          </cell>
        </row>
        <row r="1774">
          <cell r="I1774" t="str">
            <v>NL300030</v>
          </cell>
          <cell r="J1774" t="str">
            <v>Chanh dây (chanh leo)</v>
          </cell>
          <cell r="K1774" t="str">
            <v>kg</v>
          </cell>
          <cell r="L1774">
            <v>0.2</v>
          </cell>
          <cell r="M1774">
            <v>34000</v>
          </cell>
        </row>
        <row r="1775">
          <cell r="I1775" t="str">
            <v>NL300036</v>
          </cell>
          <cell r="J1775" t="str">
            <v>Củ sen</v>
          </cell>
          <cell r="K1775" t="str">
            <v>kg</v>
          </cell>
          <cell r="L1775">
            <v>0.5</v>
          </cell>
          <cell r="M1775">
            <v>47000</v>
          </cell>
        </row>
        <row r="1776">
          <cell r="I1776" t="str">
            <v>NL600004</v>
          </cell>
          <cell r="J1776" t="str">
            <v>Dưa hấu</v>
          </cell>
          <cell r="K1776" t="str">
            <v>kg</v>
          </cell>
          <cell r="L1776">
            <v>25.5</v>
          </cell>
          <cell r="M1776">
            <v>18000</v>
          </cell>
        </row>
        <row r="1777">
          <cell r="I1777" t="str">
            <v>NL300058</v>
          </cell>
          <cell r="J1777" t="str">
            <v>Hành lá</v>
          </cell>
          <cell r="K1777" t="str">
            <v>kg</v>
          </cell>
          <cell r="L1777">
            <v>2</v>
          </cell>
          <cell r="M1777">
            <v>55000</v>
          </cell>
        </row>
        <row r="1778">
          <cell r="I1778" t="str">
            <v>NL300218</v>
          </cell>
          <cell r="J1778" t="str">
            <v>Hoa cúc (decor) bó</v>
          </cell>
          <cell r="K1778" t="str">
            <v>Bó</v>
          </cell>
          <cell r="L1778">
            <v>1</v>
          </cell>
          <cell r="M1778">
            <v>40000</v>
          </cell>
        </row>
        <row r="1779">
          <cell r="I1779" t="str">
            <v>NL300062</v>
          </cell>
          <cell r="J1779" t="str">
            <v>Húng Bạc Hà</v>
          </cell>
          <cell r="K1779" t="str">
            <v>kg</v>
          </cell>
          <cell r="L1779">
            <v>0.2</v>
          </cell>
          <cell r="M1779">
            <v>65000</v>
          </cell>
        </row>
        <row r="1780">
          <cell r="I1780" t="str">
            <v>NL300209</v>
          </cell>
          <cell r="J1780" t="str">
            <v>Khoai môn</v>
          </cell>
          <cell r="K1780" t="str">
            <v>kg</v>
          </cell>
          <cell r="L1780">
            <v>2.2000000000000002</v>
          </cell>
          <cell r="M1780">
            <v>30000</v>
          </cell>
        </row>
        <row r="1781">
          <cell r="I1781" t="str">
            <v>NL300074</v>
          </cell>
          <cell r="J1781" t="str">
            <v>Lá chuối</v>
          </cell>
          <cell r="K1781" t="str">
            <v>kg</v>
          </cell>
          <cell r="L1781">
            <v>0.4</v>
          </cell>
          <cell r="M1781">
            <v>18000</v>
          </cell>
        </row>
        <row r="1782">
          <cell r="I1782" t="str">
            <v>NL300084</v>
          </cell>
          <cell r="J1782" t="str">
            <v>Mồng tơi nhặt</v>
          </cell>
          <cell r="K1782" t="str">
            <v>kg</v>
          </cell>
          <cell r="L1782">
            <v>5.8</v>
          </cell>
          <cell r="M1782">
            <v>22000</v>
          </cell>
        </row>
        <row r="1783">
          <cell r="I1783" t="str">
            <v>NL300090</v>
          </cell>
          <cell r="J1783" t="str">
            <v>Nấm đông cô tươi</v>
          </cell>
          <cell r="K1783" t="str">
            <v>kg</v>
          </cell>
          <cell r="L1783">
            <v>3</v>
          </cell>
          <cell r="M1783">
            <v>145000</v>
          </cell>
        </row>
        <row r="1784">
          <cell r="I1784" t="str">
            <v>NL300091</v>
          </cell>
          <cell r="J1784" t="str">
            <v>Nấm đùi gà</v>
          </cell>
          <cell r="K1784" t="str">
            <v>kg</v>
          </cell>
          <cell r="L1784">
            <v>7</v>
          </cell>
          <cell r="M1784">
            <v>47000</v>
          </cell>
        </row>
        <row r="1785">
          <cell r="I1785" t="str">
            <v>NL300094</v>
          </cell>
          <cell r="J1785" t="str">
            <v>Nấm hải sản</v>
          </cell>
          <cell r="K1785" t="str">
            <v>kg</v>
          </cell>
          <cell r="L1785">
            <v>0.5</v>
          </cell>
          <cell r="M1785">
            <v>80000</v>
          </cell>
        </row>
        <row r="1786">
          <cell r="I1786" t="str">
            <v>NL300096</v>
          </cell>
          <cell r="J1786" t="str">
            <v>Nấm kim châm tươi</v>
          </cell>
          <cell r="K1786" t="str">
            <v>kg</v>
          </cell>
          <cell r="L1786">
            <v>7</v>
          </cell>
          <cell r="M1786">
            <v>45000</v>
          </cell>
        </row>
        <row r="1787">
          <cell r="I1787" t="str">
            <v>NL300098</v>
          </cell>
          <cell r="J1787" t="str">
            <v>Nấm Linh Chi trắng</v>
          </cell>
          <cell r="K1787" t="str">
            <v>kg</v>
          </cell>
          <cell r="L1787">
            <v>5</v>
          </cell>
          <cell r="M1787">
            <v>95000</v>
          </cell>
        </row>
        <row r="1788">
          <cell r="I1788" t="str">
            <v>NL300085</v>
          </cell>
          <cell r="J1788" t="str">
            <v>Mùi ta ( Ngò rí )</v>
          </cell>
          <cell r="K1788" t="str">
            <v>kg</v>
          </cell>
          <cell r="L1788">
            <v>2</v>
          </cell>
          <cell r="M1788">
            <v>45000</v>
          </cell>
        </row>
        <row r="1789">
          <cell r="I1789" t="str">
            <v>NL300126</v>
          </cell>
          <cell r="J1789" t="str">
            <v>Rau mùi tây</v>
          </cell>
          <cell r="K1789" t="str">
            <v>kg</v>
          </cell>
          <cell r="L1789">
            <v>0.3</v>
          </cell>
          <cell r="M1789">
            <v>70000</v>
          </cell>
        </row>
        <row r="1790">
          <cell r="I1790" t="str">
            <v>NL300113</v>
          </cell>
          <cell r="J1790" t="str">
            <v>Ớt hiểm đỏ</v>
          </cell>
          <cell r="K1790" t="str">
            <v>kg</v>
          </cell>
          <cell r="L1790">
            <v>1</v>
          </cell>
          <cell r="M1790">
            <v>145000</v>
          </cell>
        </row>
        <row r="1791">
          <cell r="I1791" t="str">
            <v>NL300119</v>
          </cell>
          <cell r="J1791" t="str">
            <v>Quất ( Tắc trái )</v>
          </cell>
          <cell r="K1791" t="str">
            <v>kg</v>
          </cell>
          <cell r="L1791">
            <v>8</v>
          </cell>
          <cell r="M1791">
            <v>21000</v>
          </cell>
        </row>
        <row r="1792">
          <cell r="I1792" t="str">
            <v>NL300018</v>
          </cell>
          <cell r="J1792" t="str">
            <v>Cải cúc (Tần Ô)</v>
          </cell>
          <cell r="K1792" t="str">
            <v>kg</v>
          </cell>
          <cell r="L1792">
            <v>6.8</v>
          </cell>
          <cell r="M1792">
            <v>38000</v>
          </cell>
        </row>
        <row r="1793">
          <cell r="I1793" t="str">
            <v>NL300142</v>
          </cell>
          <cell r="J1793" t="str">
            <v>Tỏi bóc</v>
          </cell>
          <cell r="K1793" t="str">
            <v>kg</v>
          </cell>
          <cell r="L1793">
            <v>2</v>
          </cell>
          <cell r="M1793">
            <v>50000</v>
          </cell>
        </row>
        <row r="1794">
          <cell r="I1794" t="str">
            <v>NL300147</v>
          </cell>
          <cell r="J1794" t="str">
            <v>Xà lách Roman</v>
          </cell>
          <cell r="K1794" t="str">
            <v>kg</v>
          </cell>
          <cell r="L1794">
            <v>10</v>
          </cell>
          <cell r="M1794">
            <v>62000</v>
          </cell>
        </row>
        <row r="1795">
          <cell r="I1795" t="str">
            <v>NL300174</v>
          </cell>
          <cell r="J1795" t="str">
            <v>Bầu</v>
          </cell>
          <cell r="K1795" t="str">
            <v>kg</v>
          </cell>
          <cell r="L1795">
            <v>3</v>
          </cell>
          <cell r="M1795">
            <v>24000</v>
          </cell>
        </row>
        <row r="1796">
          <cell r="I1796" t="str">
            <v>NL300003</v>
          </cell>
          <cell r="J1796" t="str">
            <v>Bắp cải tím</v>
          </cell>
          <cell r="K1796" t="str">
            <v>kg</v>
          </cell>
          <cell r="L1796">
            <v>2</v>
          </cell>
          <cell r="M1796">
            <v>26000</v>
          </cell>
        </row>
        <row r="1797">
          <cell r="I1797" t="str">
            <v>NL300011</v>
          </cell>
          <cell r="J1797" t="str">
            <v>Bông súng</v>
          </cell>
          <cell r="K1797" t="str">
            <v>kg</v>
          </cell>
          <cell r="L1797">
            <v>0.5</v>
          </cell>
          <cell r="M1797">
            <v>17000</v>
          </cell>
        </row>
        <row r="1798">
          <cell r="I1798" t="str">
            <v>NL300013</v>
          </cell>
          <cell r="J1798" t="str">
            <v>Cà chua</v>
          </cell>
          <cell r="K1798" t="str">
            <v>kg</v>
          </cell>
          <cell r="L1798">
            <v>2.5</v>
          </cell>
          <cell r="M1798">
            <v>50000</v>
          </cell>
        </row>
        <row r="1799">
          <cell r="I1799" t="str">
            <v>NL300014</v>
          </cell>
          <cell r="J1799" t="str">
            <v>Cà chua bi</v>
          </cell>
          <cell r="K1799" t="str">
            <v>kg</v>
          </cell>
          <cell r="L1799">
            <v>1</v>
          </cell>
          <cell r="M1799">
            <v>55000</v>
          </cell>
        </row>
        <row r="1800">
          <cell r="I1800" t="str">
            <v>NL300027</v>
          </cell>
          <cell r="J1800" t="str">
            <v>Cà rốt</v>
          </cell>
          <cell r="K1800" t="str">
            <v>kg</v>
          </cell>
          <cell r="L1800">
            <v>3</v>
          </cell>
          <cell r="M1800">
            <v>18000</v>
          </cell>
        </row>
        <row r="1801">
          <cell r="I1801" t="str">
            <v>NL300033</v>
          </cell>
          <cell r="J1801" t="str">
            <v>Củ cải trắng</v>
          </cell>
          <cell r="K1801" t="str">
            <v>kg</v>
          </cell>
          <cell r="L1801">
            <v>1.5</v>
          </cell>
          <cell r="M1801">
            <v>13000</v>
          </cell>
        </row>
        <row r="1802">
          <cell r="I1802" t="str">
            <v>NL300034</v>
          </cell>
          <cell r="J1802" t="str">
            <v>Củ cải đỏ</v>
          </cell>
          <cell r="K1802" t="str">
            <v>kg</v>
          </cell>
          <cell r="L1802">
            <v>0.2</v>
          </cell>
          <cell r="M1802">
            <v>40000</v>
          </cell>
        </row>
        <row r="1803">
          <cell r="I1803" t="str">
            <v>NL300037</v>
          </cell>
          <cell r="J1803" t="str">
            <v>Đậu phụ ( đậu hủ miếng trắng )</v>
          </cell>
          <cell r="K1803" t="str">
            <v>miếng</v>
          </cell>
          <cell r="L1803">
            <v>20</v>
          </cell>
          <cell r="M1803">
            <v>4000</v>
          </cell>
        </row>
        <row r="1804">
          <cell r="I1804" t="str">
            <v>NL300043</v>
          </cell>
          <cell r="J1804" t="str">
            <v>Đọt cóc</v>
          </cell>
          <cell r="K1804" t="str">
            <v>kg</v>
          </cell>
          <cell r="L1804">
            <v>0.7</v>
          </cell>
          <cell r="M1804">
            <v>32000</v>
          </cell>
        </row>
        <row r="1805">
          <cell r="I1805" t="str">
            <v>NL300044</v>
          </cell>
          <cell r="J1805" t="str">
            <v>Đọt mọt ( Lá trăm )</v>
          </cell>
          <cell r="K1805" t="str">
            <v>kg</v>
          </cell>
          <cell r="L1805">
            <v>0.8</v>
          </cell>
          <cell r="M1805">
            <v>38000</v>
          </cell>
        </row>
        <row r="1806">
          <cell r="I1806" t="str">
            <v>NL300048</v>
          </cell>
          <cell r="J1806" t="str">
            <v>Dưa chuột</v>
          </cell>
          <cell r="K1806" t="str">
            <v>kg</v>
          </cell>
          <cell r="L1806">
            <v>3</v>
          </cell>
          <cell r="M1806">
            <v>18000</v>
          </cell>
        </row>
        <row r="1807">
          <cell r="I1807" t="str">
            <v>NL300055</v>
          </cell>
          <cell r="J1807" t="str">
            <v>Hành bóc</v>
          </cell>
          <cell r="K1807" t="str">
            <v>kg</v>
          </cell>
          <cell r="L1807">
            <v>1.5</v>
          </cell>
          <cell r="M1807">
            <v>80000</v>
          </cell>
        </row>
        <row r="1808">
          <cell r="I1808" t="str">
            <v>NL300058</v>
          </cell>
          <cell r="J1808" t="str">
            <v>Hành lá</v>
          </cell>
          <cell r="K1808" t="str">
            <v>kg</v>
          </cell>
          <cell r="L1808">
            <v>0.3</v>
          </cell>
          <cell r="M1808">
            <v>55000</v>
          </cell>
        </row>
        <row r="1809">
          <cell r="I1809" t="str">
            <v>NL300060</v>
          </cell>
          <cell r="J1809" t="str">
            <v>Hoa chuối đã thái</v>
          </cell>
          <cell r="K1809" t="str">
            <v>kg</v>
          </cell>
          <cell r="L1809">
            <v>0.5</v>
          </cell>
          <cell r="M1809">
            <v>33000</v>
          </cell>
        </row>
        <row r="1810">
          <cell r="I1810" t="str">
            <v>NL300062</v>
          </cell>
          <cell r="J1810" t="str">
            <v>Húng Bạc Hà</v>
          </cell>
          <cell r="K1810" t="str">
            <v>kg</v>
          </cell>
          <cell r="L1810">
            <v>0.3</v>
          </cell>
          <cell r="M1810">
            <v>65000</v>
          </cell>
        </row>
        <row r="1811">
          <cell r="I1811" t="str">
            <v>NL300063</v>
          </cell>
          <cell r="J1811" t="str">
            <v>Húng cây (Rau thơm)</v>
          </cell>
          <cell r="K1811" t="str">
            <v>kg</v>
          </cell>
          <cell r="L1811">
            <v>0.8</v>
          </cell>
          <cell r="M1811">
            <v>48000</v>
          </cell>
        </row>
        <row r="1812">
          <cell r="I1812" t="str">
            <v>NL300072</v>
          </cell>
          <cell r="J1812" t="str">
            <v>Kinh giới</v>
          </cell>
          <cell r="K1812" t="str">
            <v>kg</v>
          </cell>
          <cell r="L1812">
            <v>0.7</v>
          </cell>
          <cell r="M1812">
            <v>38000</v>
          </cell>
        </row>
        <row r="1813">
          <cell r="I1813" t="str">
            <v>NL300067</v>
          </cell>
          <cell r="J1813" t="str">
            <v>Kèo Nèo</v>
          </cell>
          <cell r="K1813" t="str">
            <v>kg</v>
          </cell>
          <cell r="L1813">
            <v>0.5</v>
          </cell>
          <cell r="M1813">
            <v>25000</v>
          </cell>
        </row>
        <row r="1814">
          <cell r="I1814" t="str">
            <v>NL300074</v>
          </cell>
          <cell r="J1814" t="str">
            <v>Lá chuối</v>
          </cell>
          <cell r="K1814" t="str">
            <v>kg</v>
          </cell>
          <cell r="L1814">
            <v>7</v>
          </cell>
          <cell r="M1814">
            <v>18000</v>
          </cell>
        </row>
        <row r="1815">
          <cell r="I1815" t="str">
            <v>NL300076</v>
          </cell>
          <cell r="J1815" t="str">
            <v>Lá hẹ</v>
          </cell>
          <cell r="K1815" t="str">
            <v>kg</v>
          </cell>
          <cell r="L1815">
            <v>1.2</v>
          </cell>
          <cell r="M1815">
            <v>38000</v>
          </cell>
        </row>
        <row r="1816">
          <cell r="I1816" t="str">
            <v>NL300077</v>
          </cell>
          <cell r="J1816" t="str">
            <v>Lá lốt (có cuống)</v>
          </cell>
          <cell r="K1816" t="str">
            <v>kg</v>
          </cell>
          <cell r="L1816">
            <v>0.3</v>
          </cell>
          <cell r="M1816">
            <v>30000</v>
          </cell>
        </row>
        <row r="1817">
          <cell r="I1817" t="str">
            <v>NL300173</v>
          </cell>
          <cell r="J1817" t="str">
            <v>Lá giang</v>
          </cell>
          <cell r="K1817" t="str">
            <v>kg</v>
          </cell>
          <cell r="L1817">
            <v>0.3</v>
          </cell>
          <cell r="M1817">
            <v>80000</v>
          </cell>
        </row>
        <row r="1818">
          <cell r="I1818" t="str">
            <v>NL300085</v>
          </cell>
          <cell r="J1818" t="str">
            <v>Mùi ta ( Ngò rí )</v>
          </cell>
          <cell r="K1818" t="str">
            <v>kg</v>
          </cell>
          <cell r="L1818">
            <v>0.1</v>
          </cell>
          <cell r="M1818">
            <v>45000</v>
          </cell>
        </row>
        <row r="1819">
          <cell r="I1819" t="str">
            <v>NL300086</v>
          </cell>
          <cell r="J1819" t="str">
            <v>Mùi tàu ( Ngò gai )</v>
          </cell>
          <cell r="K1819" t="str">
            <v>kg</v>
          </cell>
          <cell r="L1819">
            <v>0.3</v>
          </cell>
          <cell r="M1819">
            <v>33000</v>
          </cell>
        </row>
        <row r="1820">
          <cell r="I1820" t="str">
            <v>NL300088</v>
          </cell>
          <cell r="J1820" t="str">
            <v>Mướp hương</v>
          </cell>
          <cell r="K1820" t="str">
            <v>kg</v>
          </cell>
          <cell r="L1820">
            <v>1</v>
          </cell>
          <cell r="M1820">
            <v>27000</v>
          </cell>
        </row>
        <row r="1821">
          <cell r="I1821" t="str">
            <v>NL300096</v>
          </cell>
          <cell r="J1821" t="str">
            <v>Nấm kim châm tươi</v>
          </cell>
          <cell r="K1821" t="str">
            <v>kg</v>
          </cell>
          <cell r="L1821">
            <v>1</v>
          </cell>
          <cell r="M1821">
            <v>45000</v>
          </cell>
        </row>
        <row r="1822">
          <cell r="I1822" t="str">
            <v>NL300120</v>
          </cell>
          <cell r="J1822" t="str">
            <v>Quế vị</v>
          </cell>
          <cell r="K1822" t="str">
            <v>kg</v>
          </cell>
          <cell r="L1822">
            <v>0.7</v>
          </cell>
          <cell r="M1822">
            <v>36000</v>
          </cell>
        </row>
        <row r="1823">
          <cell r="I1823" t="str">
            <v>NL300162</v>
          </cell>
          <cell r="J1823" t="str">
            <v>Lá sao nhái</v>
          </cell>
          <cell r="K1823" t="str">
            <v>kg</v>
          </cell>
          <cell r="L1823">
            <v>1</v>
          </cell>
          <cell r="M1823">
            <v>36000</v>
          </cell>
        </row>
        <row r="1824">
          <cell r="I1824" t="str">
            <v>NL300127</v>
          </cell>
          <cell r="J1824" t="str">
            <v>Rau muống</v>
          </cell>
          <cell r="K1824" t="str">
            <v>kg</v>
          </cell>
          <cell r="L1824">
            <v>1.5</v>
          </cell>
          <cell r="M1824">
            <v>15000</v>
          </cell>
        </row>
        <row r="1825">
          <cell r="I1825" t="str">
            <v>NL300128</v>
          </cell>
          <cell r="J1825" t="str">
            <v>Rau ngổ</v>
          </cell>
          <cell r="K1825" t="str">
            <v>kg</v>
          </cell>
          <cell r="L1825">
            <v>0.1</v>
          </cell>
          <cell r="M1825">
            <v>20000</v>
          </cell>
        </row>
        <row r="1826">
          <cell r="I1826" t="str">
            <v>NL300138</v>
          </cell>
          <cell r="J1826" t="str">
            <v>Su su quả</v>
          </cell>
          <cell r="K1826" t="str">
            <v>kg</v>
          </cell>
          <cell r="L1826">
            <v>1</v>
          </cell>
          <cell r="M1826">
            <v>20000</v>
          </cell>
        </row>
        <row r="1827">
          <cell r="I1827" t="str">
            <v>NL300137</v>
          </cell>
          <cell r="J1827" t="str">
            <v>Súp lơ xanh</v>
          </cell>
          <cell r="K1827" t="str">
            <v>kg</v>
          </cell>
          <cell r="L1827">
            <v>1</v>
          </cell>
          <cell r="M1827">
            <v>52000</v>
          </cell>
        </row>
        <row r="1828">
          <cell r="I1828" t="str">
            <v>NL300140</v>
          </cell>
          <cell r="J1828" t="str">
            <v>Tía tô</v>
          </cell>
          <cell r="K1828" t="str">
            <v>kg</v>
          </cell>
          <cell r="L1828">
            <v>0.3</v>
          </cell>
          <cell r="M1828">
            <v>36000</v>
          </cell>
        </row>
        <row r="1829">
          <cell r="I1829" t="str">
            <v>NL300142</v>
          </cell>
          <cell r="J1829" t="str">
            <v>Tỏi bóc</v>
          </cell>
          <cell r="K1829" t="str">
            <v>kg</v>
          </cell>
          <cell r="L1829">
            <v>1.5</v>
          </cell>
          <cell r="M1829">
            <v>50000</v>
          </cell>
        </row>
        <row r="1830">
          <cell r="I1830" t="str">
            <v>NL300145</v>
          </cell>
          <cell r="J1830" t="str">
            <v>Xà lách</v>
          </cell>
          <cell r="K1830" t="str">
            <v>kg</v>
          </cell>
          <cell r="L1830">
            <v>8</v>
          </cell>
          <cell r="M1830">
            <v>38000</v>
          </cell>
        </row>
        <row r="1831">
          <cell r="I1831" t="str">
            <v>NL300150</v>
          </cell>
          <cell r="J1831" t="str">
            <v>Xoài xanh</v>
          </cell>
          <cell r="K1831" t="str">
            <v>kg</v>
          </cell>
          <cell r="L1831">
            <v>0.5</v>
          </cell>
          <cell r="M1831">
            <v>24000</v>
          </cell>
        </row>
        <row r="1832">
          <cell r="I1832" t="str">
            <v>NL430051</v>
          </cell>
          <cell r="J1832" t="str">
            <v>Giá đỗ NV</v>
          </cell>
          <cell r="K1832" t="str">
            <v>kg</v>
          </cell>
          <cell r="L1832">
            <v>1.5</v>
          </cell>
          <cell r="M1832">
            <v>9000</v>
          </cell>
        </row>
        <row r="1833">
          <cell r="I1833" t="str">
            <v>NL300064</v>
          </cell>
          <cell r="J1833" t="str">
            <v>Húng chó (Húng quế)</v>
          </cell>
          <cell r="K1833" t="str">
            <v>kg</v>
          </cell>
          <cell r="L1833">
            <v>0.2</v>
          </cell>
          <cell r="M1833">
            <v>40000</v>
          </cell>
        </row>
        <row r="1834">
          <cell r="I1834" t="str">
            <v>NL300113</v>
          </cell>
          <cell r="J1834" t="str">
            <v>Ớt hiểm đỏ</v>
          </cell>
          <cell r="K1834" t="str">
            <v>kg</v>
          </cell>
          <cell r="L1834">
            <v>1</v>
          </cell>
          <cell r="M1834">
            <v>145000</v>
          </cell>
        </row>
        <row r="1835">
          <cell r="I1835" t="str">
            <v>NL300119</v>
          </cell>
          <cell r="J1835" t="str">
            <v>Quất ( Tắc trái )</v>
          </cell>
          <cell r="K1835" t="str">
            <v>kg</v>
          </cell>
          <cell r="L1835">
            <v>2.5</v>
          </cell>
          <cell r="M1835">
            <v>21000</v>
          </cell>
        </row>
        <row r="1836">
          <cell r="I1836" t="str">
            <v>NL300029</v>
          </cell>
          <cell r="J1836" t="str">
            <v>Chanh</v>
          </cell>
          <cell r="K1836" t="str">
            <v>kg</v>
          </cell>
          <cell r="L1836">
            <v>1</v>
          </cell>
          <cell r="M1836">
            <v>22000</v>
          </cell>
        </row>
        <row r="1837">
          <cell r="I1837" t="str">
            <v>NL410015</v>
          </cell>
          <cell r="J1837" t="str">
            <v>Cá quả (Cá lóc) NV</v>
          </cell>
          <cell r="K1837" t="str">
            <v>kg</v>
          </cell>
          <cell r="L1837">
            <v>2.9</v>
          </cell>
          <cell r="M1837">
            <v>85000</v>
          </cell>
        </row>
        <row r="1838">
          <cell r="I1838" t="str">
            <v>NL300203</v>
          </cell>
          <cell r="J1838" t="str">
            <v>Cải bó xôi</v>
          </cell>
          <cell r="K1838" t="str">
            <v>kg</v>
          </cell>
          <cell r="L1838">
            <v>1</v>
          </cell>
          <cell r="M1838">
            <v>45000</v>
          </cell>
        </row>
        <row r="1839">
          <cell r="I1839" t="str">
            <v>NL300137</v>
          </cell>
          <cell r="J1839" t="str">
            <v>Súp lơ xanh</v>
          </cell>
          <cell r="K1839" t="str">
            <v>kg</v>
          </cell>
          <cell r="L1839">
            <v>2.5</v>
          </cell>
          <cell r="M1839">
            <v>52000</v>
          </cell>
        </row>
        <row r="1840">
          <cell r="I1840" t="str">
            <v>NL300049</v>
          </cell>
          <cell r="J1840" t="str">
            <v>Đu đủ xanh</v>
          </cell>
          <cell r="K1840" t="str">
            <v>kg</v>
          </cell>
          <cell r="L1840">
            <v>2.7</v>
          </cell>
          <cell r="M1840">
            <v>9000</v>
          </cell>
        </row>
        <row r="1841">
          <cell r="I1841" t="str">
            <v>NL300048</v>
          </cell>
          <cell r="J1841" t="str">
            <v>Dưa chuột</v>
          </cell>
          <cell r="K1841" t="str">
            <v>kg</v>
          </cell>
          <cell r="L1841">
            <v>4</v>
          </cell>
          <cell r="M1841">
            <v>18000</v>
          </cell>
        </row>
        <row r="1842">
          <cell r="I1842" t="str">
            <v>NL300044</v>
          </cell>
          <cell r="J1842" t="str">
            <v>Đọt mọt ( Lá trăm )</v>
          </cell>
          <cell r="K1842" t="str">
            <v>kg</v>
          </cell>
          <cell r="L1842">
            <v>1</v>
          </cell>
          <cell r="M1842">
            <v>38000</v>
          </cell>
        </row>
        <row r="1843">
          <cell r="I1843" t="str">
            <v>NL300043</v>
          </cell>
          <cell r="J1843" t="str">
            <v>Đọt cóc</v>
          </cell>
          <cell r="K1843" t="str">
            <v>kg</v>
          </cell>
          <cell r="L1843">
            <v>2</v>
          </cell>
          <cell r="M1843">
            <v>32000</v>
          </cell>
        </row>
        <row r="1844">
          <cell r="I1844" t="str">
            <v>NL300060</v>
          </cell>
          <cell r="J1844" t="str">
            <v>Hoa chuối đã thái</v>
          </cell>
          <cell r="K1844" t="str">
            <v>kg</v>
          </cell>
          <cell r="L1844">
            <v>0.7</v>
          </cell>
          <cell r="M1844">
            <v>33000</v>
          </cell>
        </row>
        <row r="1845">
          <cell r="I1845" t="str">
            <v>NL300011</v>
          </cell>
          <cell r="J1845" t="str">
            <v>Bông súng</v>
          </cell>
          <cell r="K1845" t="str">
            <v>kg</v>
          </cell>
          <cell r="L1845">
            <v>1.3</v>
          </cell>
          <cell r="M1845">
            <v>17000</v>
          </cell>
        </row>
        <row r="1846">
          <cell r="I1846" t="str">
            <v>NL300119</v>
          </cell>
          <cell r="J1846" t="str">
            <v>Quất ( Tắc trái )</v>
          </cell>
          <cell r="K1846" t="str">
            <v>kg</v>
          </cell>
          <cell r="L1846">
            <v>0.8</v>
          </cell>
          <cell r="M1846">
            <v>21000</v>
          </cell>
        </row>
        <row r="1847">
          <cell r="I1847" t="str">
            <v>NL300091</v>
          </cell>
          <cell r="J1847" t="str">
            <v>Nấm đùi gà</v>
          </cell>
          <cell r="K1847" t="str">
            <v>kg</v>
          </cell>
          <cell r="L1847">
            <v>1</v>
          </cell>
          <cell r="M1847">
            <v>47000</v>
          </cell>
        </row>
        <row r="1848">
          <cell r="I1848" t="str">
            <v>NL300122</v>
          </cell>
          <cell r="J1848" t="str">
            <v>Rau càng cua</v>
          </cell>
          <cell r="K1848" t="str">
            <v>kg</v>
          </cell>
          <cell r="L1848">
            <v>0.5</v>
          </cell>
          <cell r="M1848">
            <v>35000</v>
          </cell>
        </row>
        <row r="1849">
          <cell r="I1849" t="str">
            <v>NL300188</v>
          </cell>
          <cell r="J1849" t="str">
            <v>Củ Sắn ( Bếp)</v>
          </cell>
          <cell r="K1849" t="str">
            <v>kg</v>
          </cell>
          <cell r="L1849">
            <v>0.8</v>
          </cell>
          <cell r="M1849">
            <v>12000</v>
          </cell>
        </row>
        <row r="1850">
          <cell r="I1850" t="str">
            <v>NL300173</v>
          </cell>
          <cell r="J1850" t="str">
            <v>Lá giang</v>
          </cell>
          <cell r="K1850" t="str">
            <v>kg</v>
          </cell>
          <cell r="L1850">
            <v>0.4</v>
          </cell>
          <cell r="M1850">
            <v>80000</v>
          </cell>
        </row>
        <row r="1851">
          <cell r="I1851" t="str">
            <v>NL430090</v>
          </cell>
          <cell r="J1851" t="str">
            <v>Rau muống (NV)</v>
          </cell>
          <cell r="K1851" t="str">
            <v>kg</v>
          </cell>
          <cell r="L1851">
            <v>5</v>
          </cell>
          <cell r="M1851">
            <v>15000</v>
          </cell>
        </row>
        <row r="1852">
          <cell r="I1852" t="str">
            <v>NL300162</v>
          </cell>
          <cell r="J1852" t="str">
            <v>Lá sao nhái</v>
          </cell>
          <cell r="K1852" t="str">
            <v>kg</v>
          </cell>
          <cell r="L1852">
            <v>3</v>
          </cell>
          <cell r="M1852">
            <v>36000</v>
          </cell>
        </row>
        <row r="1853">
          <cell r="I1853" t="str">
            <v>NL300055</v>
          </cell>
          <cell r="J1853" t="str">
            <v>Hành bóc</v>
          </cell>
          <cell r="K1853" t="str">
            <v>kg</v>
          </cell>
          <cell r="L1853">
            <v>2</v>
          </cell>
          <cell r="M1853">
            <v>80000</v>
          </cell>
        </row>
        <row r="1854">
          <cell r="I1854" t="str">
            <v>NL600004</v>
          </cell>
          <cell r="J1854" t="str">
            <v>Dưa hấu</v>
          </cell>
          <cell r="K1854" t="str">
            <v>kg</v>
          </cell>
          <cell r="L1854">
            <v>3</v>
          </cell>
          <cell r="M1854">
            <v>18000</v>
          </cell>
        </row>
        <row r="1855">
          <cell r="I1855" t="str">
            <v>NL300174</v>
          </cell>
          <cell r="J1855" t="str">
            <v>Bầu</v>
          </cell>
          <cell r="K1855" t="str">
            <v>kg</v>
          </cell>
          <cell r="L1855">
            <v>3</v>
          </cell>
          <cell r="M1855">
            <v>24000</v>
          </cell>
        </row>
        <row r="1856">
          <cell r="I1856" t="str">
            <v>NL300153</v>
          </cell>
          <cell r="J1856" t="str">
            <v>Ớt xanh Đà Lạt</v>
          </cell>
          <cell r="K1856" t="str">
            <v>kg</v>
          </cell>
          <cell r="L1856">
            <v>0.4</v>
          </cell>
          <cell r="M1856">
            <v>46000</v>
          </cell>
        </row>
        <row r="1857">
          <cell r="I1857" t="str">
            <v>NL300152</v>
          </cell>
          <cell r="J1857" t="str">
            <v>Ớt vàng Đà Lạt</v>
          </cell>
          <cell r="K1857" t="str">
            <v>kg</v>
          </cell>
          <cell r="L1857">
            <v>0.3</v>
          </cell>
          <cell r="M1857">
            <v>65000</v>
          </cell>
        </row>
        <row r="1858">
          <cell r="I1858" t="str">
            <v>NL300148</v>
          </cell>
          <cell r="J1858" t="str">
            <v>Xà lách tím</v>
          </cell>
          <cell r="K1858" t="str">
            <v>kg</v>
          </cell>
          <cell r="L1858">
            <v>0.4</v>
          </cell>
          <cell r="M1858">
            <v>65000</v>
          </cell>
        </row>
        <row r="1859">
          <cell r="I1859" t="str">
            <v>NL300145</v>
          </cell>
          <cell r="J1859" t="str">
            <v>Xà lách</v>
          </cell>
          <cell r="K1859" t="str">
            <v>kg</v>
          </cell>
          <cell r="L1859">
            <v>10</v>
          </cell>
          <cell r="M1859">
            <v>38000</v>
          </cell>
        </row>
        <row r="1860">
          <cell r="I1860" t="str">
            <v>NL300144</v>
          </cell>
          <cell r="J1860" t="str">
            <v>Tỏi ta</v>
          </cell>
          <cell r="K1860" t="str">
            <v>kg</v>
          </cell>
          <cell r="L1860">
            <v>0.4</v>
          </cell>
          <cell r="M1860">
            <v>90000</v>
          </cell>
        </row>
        <row r="1861">
          <cell r="I1861" t="str">
            <v>NL300142</v>
          </cell>
          <cell r="J1861" t="str">
            <v>Tỏi bóc</v>
          </cell>
          <cell r="K1861" t="str">
            <v>kg</v>
          </cell>
          <cell r="L1861">
            <v>2</v>
          </cell>
          <cell r="M1861">
            <v>50000</v>
          </cell>
        </row>
        <row r="1862">
          <cell r="I1862" t="str">
            <v>NL300141</v>
          </cell>
          <cell r="J1862" t="str">
            <v>Tiêu xanh</v>
          </cell>
          <cell r="K1862" t="str">
            <v>kg</v>
          </cell>
          <cell r="L1862">
            <v>0.5</v>
          </cell>
          <cell r="M1862">
            <v>92000</v>
          </cell>
        </row>
        <row r="1863">
          <cell r="I1863" t="str">
            <v>NL300132</v>
          </cell>
          <cell r="J1863" t="str">
            <v>Sả cây</v>
          </cell>
          <cell r="K1863" t="str">
            <v>kg</v>
          </cell>
          <cell r="L1863">
            <v>0.5</v>
          </cell>
          <cell r="M1863">
            <v>12000</v>
          </cell>
        </row>
        <row r="1864">
          <cell r="I1864" t="str">
            <v>NL300128</v>
          </cell>
          <cell r="J1864" t="str">
            <v>Rau ngổ</v>
          </cell>
          <cell r="K1864" t="str">
            <v>kg</v>
          </cell>
          <cell r="L1864">
            <v>0.2</v>
          </cell>
          <cell r="M1864">
            <v>20000</v>
          </cell>
        </row>
        <row r="1865">
          <cell r="I1865" t="str">
            <v>NL300126</v>
          </cell>
          <cell r="J1865" t="str">
            <v>Rau mùi tây</v>
          </cell>
          <cell r="K1865" t="str">
            <v>kg</v>
          </cell>
          <cell r="L1865">
            <v>0.3</v>
          </cell>
          <cell r="M1865">
            <v>70000</v>
          </cell>
        </row>
        <row r="1866">
          <cell r="I1866" t="str">
            <v>NL300121</v>
          </cell>
          <cell r="J1866" t="str">
            <v>Rau răm</v>
          </cell>
          <cell r="K1866" t="str">
            <v>kg</v>
          </cell>
          <cell r="L1866">
            <v>0.1</v>
          </cell>
          <cell r="M1866">
            <v>22000</v>
          </cell>
        </row>
        <row r="1867">
          <cell r="I1867" t="str">
            <v>NL300120</v>
          </cell>
          <cell r="J1867" t="str">
            <v>Quế vị</v>
          </cell>
          <cell r="K1867" t="str">
            <v>kg</v>
          </cell>
          <cell r="L1867">
            <v>2</v>
          </cell>
          <cell r="M1867">
            <v>36000</v>
          </cell>
        </row>
        <row r="1868">
          <cell r="I1868" t="str">
            <v>NL300116</v>
          </cell>
          <cell r="J1868" t="str">
            <v>Ớt sừng</v>
          </cell>
          <cell r="K1868" t="str">
            <v>kg</v>
          </cell>
          <cell r="L1868">
            <v>0.5</v>
          </cell>
          <cell r="M1868">
            <v>148000</v>
          </cell>
        </row>
        <row r="1869">
          <cell r="I1869" t="str">
            <v>NL300112</v>
          </cell>
          <cell r="J1869" t="str">
            <v>Ớt đỏ Đà Lạt</v>
          </cell>
          <cell r="K1869" t="str">
            <v>kg</v>
          </cell>
          <cell r="L1869">
            <v>0.3</v>
          </cell>
          <cell r="M1869">
            <v>63000</v>
          </cell>
        </row>
        <row r="1870">
          <cell r="I1870" t="str">
            <v>NL300107</v>
          </cell>
          <cell r="J1870" t="str">
            <v>Ngô ngọt ( Bắp trái)</v>
          </cell>
          <cell r="K1870" t="str">
            <v>Cái</v>
          </cell>
          <cell r="L1870">
            <v>4</v>
          </cell>
          <cell r="M1870">
            <v>8500</v>
          </cell>
        </row>
        <row r="1871">
          <cell r="I1871" t="str">
            <v>NL300096</v>
          </cell>
          <cell r="J1871" t="str">
            <v>Nấm kim châm tươi</v>
          </cell>
          <cell r="K1871" t="str">
            <v>kg</v>
          </cell>
          <cell r="L1871">
            <v>3</v>
          </cell>
          <cell r="M1871">
            <v>45000</v>
          </cell>
        </row>
        <row r="1872">
          <cell r="I1872" t="str">
            <v>NL300090</v>
          </cell>
          <cell r="J1872" t="str">
            <v>Nấm đông cô tươi</v>
          </cell>
          <cell r="K1872" t="str">
            <v>kg</v>
          </cell>
          <cell r="L1872">
            <v>1</v>
          </cell>
          <cell r="M1872">
            <v>145000</v>
          </cell>
        </row>
        <row r="1873">
          <cell r="I1873" t="str">
            <v>NL300088</v>
          </cell>
          <cell r="J1873" t="str">
            <v>Mướp hương</v>
          </cell>
          <cell r="K1873" t="str">
            <v>kg</v>
          </cell>
          <cell r="L1873">
            <v>4</v>
          </cell>
          <cell r="M1873">
            <v>27000</v>
          </cell>
        </row>
        <row r="1874">
          <cell r="I1874" t="str">
            <v>NL300086</v>
          </cell>
          <cell r="J1874" t="str">
            <v>Mùi tàu ( Ngò gai )</v>
          </cell>
          <cell r="K1874" t="str">
            <v>kg</v>
          </cell>
          <cell r="L1874">
            <v>0.5</v>
          </cell>
          <cell r="M1874">
            <v>33000</v>
          </cell>
        </row>
        <row r="1875">
          <cell r="I1875" t="str">
            <v>NL300077</v>
          </cell>
          <cell r="J1875" t="str">
            <v>Lá lốt (có cuống)</v>
          </cell>
          <cell r="K1875" t="str">
            <v>kg</v>
          </cell>
          <cell r="L1875">
            <v>0.3</v>
          </cell>
          <cell r="M1875">
            <v>30000</v>
          </cell>
        </row>
        <row r="1876">
          <cell r="I1876" t="str">
            <v>NL300076</v>
          </cell>
          <cell r="J1876" t="str">
            <v>Lá hẹ</v>
          </cell>
          <cell r="K1876" t="str">
            <v>kg</v>
          </cell>
          <cell r="L1876">
            <v>1</v>
          </cell>
          <cell r="M1876">
            <v>38000</v>
          </cell>
        </row>
        <row r="1877">
          <cell r="I1877" t="str">
            <v>NL300074</v>
          </cell>
          <cell r="J1877" t="str">
            <v>Lá chuối</v>
          </cell>
          <cell r="K1877" t="str">
            <v>kg</v>
          </cell>
          <cell r="L1877">
            <v>15</v>
          </cell>
          <cell r="M1877">
            <v>18000</v>
          </cell>
        </row>
        <row r="1878">
          <cell r="I1878" t="str">
            <v>NL300073</v>
          </cell>
          <cell r="J1878" t="str">
            <v>Lá chanh</v>
          </cell>
          <cell r="K1878" t="str">
            <v>kg</v>
          </cell>
          <cell r="L1878">
            <v>0.1</v>
          </cell>
          <cell r="M1878">
            <v>42000</v>
          </cell>
        </row>
        <row r="1879">
          <cell r="I1879" t="str">
            <v>NL300072</v>
          </cell>
          <cell r="J1879" t="str">
            <v>Kinh giới</v>
          </cell>
          <cell r="K1879" t="str">
            <v>kg</v>
          </cell>
          <cell r="L1879">
            <v>2</v>
          </cell>
          <cell r="M1879">
            <v>38000</v>
          </cell>
        </row>
        <row r="1880">
          <cell r="I1880" t="str">
            <v>NL300066</v>
          </cell>
          <cell r="J1880" t="str">
            <v>Lá hương thảo tươi</v>
          </cell>
          <cell r="K1880" t="str">
            <v>kg</v>
          </cell>
          <cell r="L1880">
            <v>0.1</v>
          </cell>
          <cell r="M1880">
            <v>220000</v>
          </cell>
        </row>
        <row r="1881">
          <cell r="I1881" t="str">
            <v>NL300062</v>
          </cell>
          <cell r="J1881" t="str">
            <v>Húng Bạc Hà</v>
          </cell>
          <cell r="K1881" t="str">
            <v>kg</v>
          </cell>
          <cell r="L1881">
            <v>1.5</v>
          </cell>
          <cell r="M1881">
            <v>65000</v>
          </cell>
        </row>
        <row r="1882">
          <cell r="I1882" t="str">
            <v>NL300058</v>
          </cell>
          <cell r="J1882" t="str">
            <v>Hành lá</v>
          </cell>
          <cell r="K1882" t="str">
            <v>kg</v>
          </cell>
          <cell r="L1882">
            <v>0.5</v>
          </cell>
          <cell r="M1882">
            <v>55000</v>
          </cell>
        </row>
        <row r="1883">
          <cell r="I1883" t="str">
            <v>NL300054</v>
          </cell>
          <cell r="J1883" t="str">
            <v>Gừng tàu</v>
          </cell>
          <cell r="K1883" t="str">
            <v>kg</v>
          </cell>
          <cell r="L1883">
            <v>0.5</v>
          </cell>
          <cell r="M1883">
            <v>38000</v>
          </cell>
        </row>
        <row r="1884">
          <cell r="I1884" t="str">
            <v>NL300034</v>
          </cell>
          <cell r="J1884" t="str">
            <v>Củ cải đỏ</v>
          </cell>
          <cell r="K1884" t="str">
            <v>kg</v>
          </cell>
          <cell r="L1884">
            <v>0.2</v>
          </cell>
          <cell r="M1884">
            <v>40000</v>
          </cell>
        </row>
        <row r="1885">
          <cell r="I1885" t="str">
            <v>NL300029</v>
          </cell>
          <cell r="J1885" t="str">
            <v>Chanh</v>
          </cell>
          <cell r="K1885" t="str">
            <v>kg</v>
          </cell>
          <cell r="L1885">
            <v>2</v>
          </cell>
          <cell r="M1885">
            <v>22000</v>
          </cell>
        </row>
        <row r="1886">
          <cell r="I1886" t="str">
            <v>NL300027</v>
          </cell>
          <cell r="J1886" t="str">
            <v>Cà rốt</v>
          </cell>
          <cell r="K1886" t="str">
            <v>kg</v>
          </cell>
          <cell r="L1886">
            <v>6.1</v>
          </cell>
          <cell r="M1886">
            <v>18000</v>
          </cell>
        </row>
        <row r="1887">
          <cell r="I1887" t="str">
            <v>NL300013</v>
          </cell>
          <cell r="J1887" t="str">
            <v>Cà chua</v>
          </cell>
          <cell r="K1887" t="str">
            <v>kg</v>
          </cell>
          <cell r="L1887">
            <v>2</v>
          </cell>
          <cell r="M1887">
            <v>50000</v>
          </cell>
        </row>
        <row r="1888">
          <cell r="I1888" t="str">
            <v>NL300003</v>
          </cell>
          <cell r="J1888" t="str">
            <v>Bắp cải tím</v>
          </cell>
          <cell r="K1888" t="str">
            <v>kg</v>
          </cell>
          <cell r="L1888">
            <v>1</v>
          </cell>
          <cell r="M1888">
            <v>26000</v>
          </cell>
        </row>
        <row r="1889">
          <cell r="I1889" t="str">
            <v>NL300033</v>
          </cell>
          <cell r="J1889" t="str">
            <v>Củ cải trắng</v>
          </cell>
          <cell r="K1889" t="str">
            <v>kg</v>
          </cell>
          <cell r="L1889">
            <v>1.7</v>
          </cell>
          <cell r="M1889">
            <v>13000</v>
          </cell>
        </row>
        <row r="1890">
          <cell r="I1890" t="str">
            <v>NL300014</v>
          </cell>
          <cell r="J1890" t="str">
            <v>Cà chua bi</v>
          </cell>
          <cell r="K1890" t="str">
            <v>kg</v>
          </cell>
          <cell r="L1890">
            <v>1</v>
          </cell>
          <cell r="M1890">
            <v>55000</v>
          </cell>
        </row>
        <row r="1891">
          <cell r="I1891" t="str">
            <v>NL300037</v>
          </cell>
          <cell r="J1891" t="str">
            <v>Đậu phụ ( đậu hủ miếng trắng )</v>
          </cell>
          <cell r="K1891" t="str">
            <v>miếng</v>
          </cell>
          <cell r="L1891">
            <v>80</v>
          </cell>
          <cell r="M1891">
            <v>4000</v>
          </cell>
        </row>
        <row r="1892">
          <cell r="I1892" t="str">
            <v>NL300063</v>
          </cell>
          <cell r="J1892" t="str">
            <v>Húng cây (Rau thơm)</v>
          </cell>
          <cell r="K1892" t="str">
            <v>kg</v>
          </cell>
          <cell r="L1892">
            <v>1.5</v>
          </cell>
          <cell r="M1892">
            <v>48000</v>
          </cell>
        </row>
        <row r="1893">
          <cell r="I1893" t="str">
            <v>NL300038</v>
          </cell>
          <cell r="J1893" t="str">
            <v>Đậu bắp</v>
          </cell>
          <cell r="K1893" t="str">
            <v>kg</v>
          </cell>
          <cell r="L1893">
            <v>1.5</v>
          </cell>
          <cell r="M1893">
            <v>32000</v>
          </cell>
        </row>
        <row r="1894">
          <cell r="I1894" t="str">
            <v>NL300089</v>
          </cell>
          <cell r="J1894" t="str">
            <v>Mướp đắng (khổ qua)</v>
          </cell>
          <cell r="K1894" t="str">
            <v>kg</v>
          </cell>
          <cell r="L1894">
            <v>0.9</v>
          </cell>
          <cell r="M1894">
            <v>30000</v>
          </cell>
        </row>
        <row r="1895">
          <cell r="I1895" t="str">
            <v>NL300127</v>
          </cell>
          <cell r="J1895" t="str">
            <v>Rau muống</v>
          </cell>
          <cell r="K1895" t="str">
            <v>kg</v>
          </cell>
          <cell r="L1895">
            <v>4</v>
          </cell>
          <cell r="M1895">
            <v>15000</v>
          </cell>
        </row>
        <row r="1896">
          <cell r="I1896" t="str">
            <v>NL300067</v>
          </cell>
          <cell r="J1896" t="str">
            <v>Kèo Nèo</v>
          </cell>
          <cell r="K1896" t="str">
            <v>kg</v>
          </cell>
          <cell r="L1896">
            <v>0.7</v>
          </cell>
          <cell r="M1896">
            <v>25000</v>
          </cell>
        </row>
        <row r="1897">
          <cell r="I1897" t="str">
            <v>NL300033</v>
          </cell>
          <cell r="J1897" t="str">
            <v>Củ cải trắng</v>
          </cell>
          <cell r="K1897" t="str">
            <v>kg</v>
          </cell>
          <cell r="L1897">
            <v>0.4</v>
          </cell>
          <cell r="M1897">
            <v>13000</v>
          </cell>
        </row>
        <row r="1898">
          <cell r="I1898" t="str">
            <v>NL300034</v>
          </cell>
          <cell r="J1898" t="str">
            <v>Củ cải đỏ</v>
          </cell>
          <cell r="K1898" t="str">
            <v>kg</v>
          </cell>
          <cell r="L1898">
            <v>0.1</v>
          </cell>
          <cell r="M1898">
            <v>40000</v>
          </cell>
        </row>
        <row r="1899">
          <cell r="I1899" t="str">
            <v>NL300037</v>
          </cell>
          <cell r="J1899" t="str">
            <v>Đậu phụ ( đậu hủ miếng trắng )</v>
          </cell>
          <cell r="K1899" t="str">
            <v>miếng</v>
          </cell>
          <cell r="L1899">
            <v>45</v>
          </cell>
          <cell r="M1899">
            <v>4000</v>
          </cell>
        </row>
        <row r="1900">
          <cell r="I1900" t="str">
            <v>NL300043</v>
          </cell>
          <cell r="J1900" t="str">
            <v>Đọt cóc</v>
          </cell>
          <cell r="K1900" t="str">
            <v>kg</v>
          </cell>
          <cell r="L1900">
            <v>0.8</v>
          </cell>
          <cell r="M1900">
            <v>32000</v>
          </cell>
        </row>
        <row r="1901">
          <cell r="I1901" t="str">
            <v>NL300044</v>
          </cell>
          <cell r="J1901" t="str">
            <v>Đọt mọt ( Lá trăm )</v>
          </cell>
          <cell r="K1901" t="str">
            <v>kg</v>
          </cell>
          <cell r="L1901">
            <v>0.5</v>
          </cell>
          <cell r="M1901">
            <v>38000</v>
          </cell>
        </row>
        <row r="1902">
          <cell r="I1902" t="str">
            <v>NL300048</v>
          </cell>
          <cell r="J1902" t="str">
            <v>Dưa chuột</v>
          </cell>
          <cell r="K1902" t="str">
            <v>kg</v>
          </cell>
          <cell r="L1902">
            <v>2.5</v>
          </cell>
          <cell r="M1902">
            <v>18000</v>
          </cell>
        </row>
        <row r="1903">
          <cell r="I1903" t="str">
            <v>NL300049</v>
          </cell>
          <cell r="J1903" t="str">
            <v>Đu đủ xanh</v>
          </cell>
          <cell r="K1903" t="str">
            <v>kg</v>
          </cell>
          <cell r="L1903">
            <v>0.7</v>
          </cell>
          <cell r="M1903">
            <v>9000</v>
          </cell>
        </row>
        <row r="1904">
          <cell r="I1904" t="str">
            <v>NL300054</v>
          </cell>
          <cell r="J1904" t="str">
            <v>Gừng tàu</v>
          </cell>
          <cell r="K1904" t="str">
            <v>kg</v>
          </cell>
          <cell r="L1904">
            <v>0.1</v>
          </cell>
          <cell r="M1904">
            <v>38000</v>
          </cell>
        </row>
        <row r="1905">
          <cell r="I1905" t="str">
            <v>NL300055</v>
          </cell>
          <cell r="J1905" t="str">
            <v>Hành bóc</v>
          </cell>
          <cell r="K1905" t="str">
            <v>kg</v>
          </cell>
          <cell r="L1905">
            <v>0.4</v>
          </cell>
          <cell r="M1905">
            <v>80000</v>
          </cell>
        </row>
        <row r="1906">
          <cell r="I1906" t="str">
            <v>NL300058</v>
          </cell>
          <cell r="J1906" t="str">
            <v>Hành lá</v>
          </cell>
          <cell r="K1906" t="str">
            <v>kg</v>
          </cell>
          <cell r="L1906">
            <v>0.5</v>
          </cell>
          <cell r="M1906">
            <v>55000</v>
          </cell>
        </row>
        <row r="1907">
          <cell r="I1907" t="str">
            <v>NL300060</v>
          </cell>
          <cell r="J1907" t="str">
            <v>Hoa chuối đã thái</v>
          </cell>
          <cell r="K1907" t="str">
            <v>kg</v>
          </cell>
          <cell r="L1907">
            <v>0.5</v>
          </cell>
          <cell r="M1907">
            <v>33000</v>
          </cell>
        </row>
        <row r="1908">
          <cell r="I1908" t="str">
            <v>NL300062</v>
          </cell>
          <cell r="J1908" t="str">
            <v>Húng Bạc Hà</v>
          </cell>
          <cell r="K1908" t="str">
            <v>kg</v>
          </cell>
          <cell r="L1908">
            <v>0.2</v>
          </cell>
          <cell r="M1908">
            <v>65000</v>
          </cell>
        </row>
        <row r="1909">
          <cell r="I1909" t="str">
            <v>NL300063</v>
          </cell>
          <cell r="J1909" t="str">
            <v>Húng cây (Rau thơm)</v>
          </cell>
          <cell r="K1909" t="str">
            <v>kg</v>
          </cell>
          <cell r="L1909">
            <v>0.5</v>
          </cell>
          <cell r="M1909">
            <v>48000</v>
          </cell>
        </row>
        <row r="1910">
          <cell r="I1910" t="str">
            <v>NL300072</v>
          </cell>
          <cell r="J1910" t="str">
            <v>Kinh giới</v>
          </cell>
          <cell r="K1910" t="str">
            <v>kg</v>
          </cell>
          <cell r="L1910">
            <v>1</v>
          </cell>
          <cell r="M1910">
            <v>38000</v>
          </cell>
        </row>
        <row r="1911">
          <cell r="I1911" t="str">
            <v>NL300074</v>
          </cell>
          <cell r="J1911" t="str">
            <v>Lá chuối</v>
          </cell>
          <cell r="K1911" t="str">
            <v>kg</v>
          </cell>
          <cell r="L1911">
            <v>3</v>
          </cell>
          <cell r="M1911">
            <v>18000</v>
          </cell>
        </row>
        <row r="1912">
          <cell r="I1912" t="str">
            <v>NL300076</v>
          </cell>
          <cell r="J1912" t="str">
            <v>Lá hẹ</v>
          </cell>
          <cell r="K1912" t="str">
            <v>kg</v>
          </cell>
          <cell r="L1912">
            <v>0.3</v>
          </cell>
          <cell r="M1912">
            <v>38000</v>
          </cell>
        </row>
        <row r="1913">
          <cell r="I1913" t="str">
            <v>NL300077</v>
          </cell>
          <cell r="J1913" t="str">
            <v>Lá lốt (có cuống)</v>
          </cell>
          <cell r="K1913" t="str">
            <v>kg</v>
          </cell>
          <cell r="L1913">
            <v>0.2</v>
          </cell>
          <cell r="M1913">
            <v>30000</v>
          </cell>
        </row>
        <row r="1914">
          <cell r="I1914" t="str">
            <v>NL300080</v>
          </cell>
          <cell r="J1914" t="str">
            <v>Lá vừng Hàn Quốc - Lá kê nhíp</v>
          </cell>
          <cell r="K1914" t="str">
            <v>kg</v>
          </cell>
          <cell r="L1914">
            <v>0.3</v>
          </cell>
          <cell r="M1914">
            <v>95000</v>
          </cell>
        </row>
        <row r="1915">
          <cell r="I1915" t="str">
            <v>NL300091</v>
          </cell>
          <cell r="J1915" t="str">
            <v>Nấm đùi gà</v>
          </cell>
          <cell r="K1915" t="str">
            <v>kg</v>
          </cell>
          <cell r="L1915">
            <v>1</v>
          </cell>
          <cell r="M1915">
            <v>47000</v>
          </cell>
        </row>
        <row r="1916">
          <cell r="I1916" t="str">
            <v>NL300096</v>
          </cell>
          <cell r="J1916" t="str">
            <v>Nấm kim châm tươi</v>
          </cell>
          <cell r="K1916" t="str">
            <v>kg</v>
          </cell>
          <cell r="L1916">
            <v>1</v>
          </cell>
          <cell r="M1916">
            <v>45000</v>
          </cell>
        </row>
        <row r="1917">
          <cell r="I1917" t="str">
            <v>NL300107</v>
          </cell>
          <cell r="J1917" t="str">
            <v>Ngô ngọt ( Bắp trái)</v>
          </cell>
          <cell r="K1917" t="str">
            <v>Cái</v>
          </cell>
          <cell r="L1917">
            <v>3</v>
          </cell>
          <cell r="M1917">
            <v>8500</v>
          </cell>
        </row>
        <row r="1918">
          <cell r="I1918" t="str">
            <v>NL300112</v>
          </cell>
          <cell r="J1918" t="str">
            <v>Ớt đỏ Đà Lạt</v>
          </cell>
          <cell r="K1918" t="str">
            <v>kg</v>
          </cell>
          <cell r="L1918">
            <v>0.2</v>
          </cell>
          <cell r="M1918">
            <v>63000</v>
          </cell>
        </row>
        <row r="1919">
          <cell r="I1919" t="str">
            <v>NL300120</v>
          </cell>
          <cell r="J1919" t="str">
            <v>Quế vị</v>
          </cell>
          <cell r="K1919" t="str">
            <v>kg</v>
          </cell>
          <cell r="L1919">
            <v>1.2</v>
          </cell>
          <cell r="M1919">
            <v>36000</v>
          </cell>
        </row>
        <row r="1920">
          <cell r="I1920" t="str">
            <v>NL300121</v>
          </cell>
          <cell r="J1920" t="str">
            <v>Rau răm</v>
          </cell>
          <cell r="K1920" t="str">
            <v>kg</v>
          </cell>
          <cell r="L1920">
            <v>0.2</v>
          </cell>
          <cell r="M1920">
            <v>22000</v>
          </cell>
        </row>
        <row r="1921">
          <cell r="I1921" t="str">
            <v>NL300127</v>
          </cell>
          <cell r="J1921" t="str">
            <v>Rau muống</v>
          </cell>
          <cell r="K1921" t="str">
            <v>kg</v>
          </cell>
          <cell r="L1921">
            <v>1.7</v>
          </cell>
          <cell r="M1921">
            <v>15000</v>
          </cell>
        </row>
        <row r="1922">
          <cell r="I1922" t="str">
            <v>NL300128</v>
          </cell>
          <cell r="J1922" t="str">
            <v>Rau ngổ</v>
          </cell>
          <cell r="K1922" t="str">
            <v>kg</v>
          </cell>
          <cell r="L1922">
            <v>0.2</v>
          </cell>
          <cell r="M1922">
            <v>20000</v>
          </cell>
        </row>
        <row r="1923">
          <cell r="I1923" t="str">
            <v>NL300132</v>
          </cell>
          <cell r="J1923" t="str">
            <v>Sả cây</v>
          </cell>
          <cell r="K1923" t="str">
            <v>kg</v>
          </cell>
          <cell r="L1923">
            <v>0.4</v>
          </cell>
          <cell r="M1923">
            <v>12000</v>
          </cell>
        </row>
        <row r="1924">
          <cell r="I1924" t="str">
            <v>NL300137</v>
          </cell>
          <cell r="J1924" t="str">
            <v>Súp lơ xanh</v>
          </cell>
          <cell r="K1924" t="str">
            <v>kg</v>
          </cell>
          <cell r="L1924">
            <v>1</v>
          </cell>
          <cell r="M1924">
            <v>52000</v>
          </cell>
        </row>
        <row r="1925">
          <cell r="I1925" t="str">
            <v>NL300140</v>
          </cell>
          <cell r="J1925" t="str">
            <v>Tía tô</v>
          </cell>
          <cell r="K1925" t="str">
            <v>kg</v>
          </cell>
          <cell r="L1925">
            <v>0.5</v>
          </cell>
          <cell r="M1925">
            <v>36000</v>
          </cell>
        </row>
        <row r="1926">
          <cell r="I1926" t="str">
            <v>NL300142</v>
          </cell>
          <cell r="J1926" t="str">
            <v>Tỏi bóc</v>
          </cell>
          <cell r="K1926" t="str">
            <v>kg</v>
          </cell>
          <cell r="L1926">
            <v>0.5</v>
          </cell>
          <cell r="M1926">
            <v>50000</v>
          </cell>
        </row>
        <row r="1927">
          <cell r="I1927" t="str">
            <v>NL300145</v>
          </cell>
          <cell r="J1927" t="str">
            <v>Xà lách</v>
          </cell>
          <cell r="K1927" t="str">
            <v>kg</v>
          </cell>
          <cell r="L1927">
            <v>6</v>
          </cell>
          <cell r="M1927">
            <v>38000</v>
          </cell>
        </row>
        <row r="1928">
          <cell r="I1928" t="str">
            <v>NL300150</v>
          </cell>
          <cell r="J1928" t="str">
            <v>Xoài xanh</v>
          </cell>
          <cell r="K1928" t="str">
            <v>kg</v>
          </cell>
          <cell r="L1928">
            <v>0.6</v>
          </cell>
          <cell r="M1928">
            <v>24000</v>
          </cell>
        </row>
        <row r="1929">
          <cell r="I1929" t="str">
            <v>NL300162</v>
          </cell>
          <cell r="J1929" t="str">
            <v>Lá sao nhái</v>
          </cell>
          <cell r="K1929" t="str">
            <v>kg</v>
          </cell>
          <cell r="L1929">
            <v>0.3</v>
          </cell>
          <cell r="M1929">
            <v>36000</v>
          </cell>
        </row>
        <row r="1930">
          <cell r="I1930" t="str">
            <v>NL300188</v>
          </cell>
          <cell r="J1930" t="str">
            <v>Củ Sắn ( Bếp)</v>
          </cell>
          <cell r="K1930" t="str">
            <v>kg</v>
          </cell>
          <cell r="L1930">
            <v>0.4</v>
          </cell>
          <cell r="M1930">
            <v>12000</v>
          </cell>
        </row>
        <row r="1931">
          <cell r="I1931" t="str">
            <v>NL300203</v>
          </cell>
          <cell r="J1931" t="str">
            <v>Cải bó xôi</v>
          </cell>
          <cell r="K1931" t="str">
            <v>kg</v>
          </cell>
          <cell r="L1931">
            <v>1.8</v>
          </cell>
          <cell r="M1931">
            <v>45000</v>
          </cell>
        </row>
        <row r="1932">
          <cell r="I1932" t="str">
            <v>NL300113</v>
          </cell>
          <cell r="J1932" t="str">
            <v>Ớt hiểm đỏ</v>
          </cell>
          <cell r="K1932" t="str">
            <v>kg</v>
          </cell>
          <cell r="L1932">
            <v>1</v>
          </cell>
          <cell r="M1932">
            <v>145000</v>
          </cell>
        </row>
        <row r="1933">
          <cell r="I1933" t="str">
            <v>NL300119</v>
          </cell>
          <cell r="J1933" t="str">
            <v>Quất ( Tắc trái )</v>
          </cell>
          <cell r="K1933" t="str">
            <v>kg</v>
          </cell>
          <cell r="L1933">
            <v>2.5</v>
          </cell>
          <cell r="M1933">
            <v>21000</v>
          </cell>
        </row>
        <row r="1934">
          <cell r="I1934" t="str">
            <v>NL300119</v>
          </cell>
          <cell r="J1934" t="str">
            <v>Quất ( Tắc trái )</v>
          </cell>
          <cell r="K1934" t="str">
            <v>kg</v>
          </cell>
          <cell r="L1934">
            <v>1</v>
          </cell>
          <cell r="M1934">
            <v>21000</v>
          </cell>
        </row>
        <row r="1935">
          <cell r="I1935" t="str">
            <v>NL300113</v>
          </cell>
          <cell r="J1935" t="str">
            <v>Ớt hiểm đỏ</v>
          </cell>
          <cell r="K1935" t="str">
            <v>kg</v>
          </cell>
          <cell r="L1935">
            <v>1</v>
          </cell>
          <cell r="M1935">
            <v>145000</v>
          </cell>
        </row>
        <row r="1936">
          <cell r="I1936" t="str">
            <v>NL600004</v>
          </cell>
          <cell r="J1936" t="str">
            <v>Dưa hấu</v>
          </cell>
          <cell r="K1936" t="str">
            <v>kg</v>
          </cell>
          <cell r="L1936">
            <v>3.9</v>
          </cell>
          <cell r="M1936">
            <v>18000</v>
          </cell>
        </row>
        <row r="1937">
          <cell r="I1937" t="str">
            <v>NL300062</v>
          </cell>
          <cell r="J1937" t="str">
            <v>Húng Bạc Hà</v>
          </cell>
          <cell r="K1937" t="str">
            <v>kg</v>
          </cell>
          <cell r="L1937">
            <v>0.8</v>
          </cell>
          <cell r="M1937">
            <v>65000</v>
          </cell>
        </row>
        <row r="1938">
          <cell r="I1938" t="str">
            <v>NL300060</v>
          </cell>
          <cell r="J1938" t="str">
            <v>Hoa chuối đã thái</v>
          </cell>
          <cell r="K1938" t="str">
            <v>kg</v>
          </cell>
          <cell r="L1938">
            <v>0.4</v>
          </cell>
          <cell r="M1938">
            <v>33000</v>
          </cell>
        </row>
        <row r="1939">
          <cell r="I1939" t="str">
            <v>NL300011</v>
          </cell>
          <cell r="J1939" t="str">
            <v>Bông súng</v>
          </cell>
          <cell r="K1939" t="str">
            <v>kg</v>
          </cell>
          <cell r="L1939">
            <v>0.2</v>
          </cell>
          <cell r="M1939">
            <v>17000</v>
          </cell>
        </row>
        <row r="1940">
          <cell r="I1940" t="str">
            <v>NL300203</v>
          </cell>
          <cell r="J1940" t="str">
            <v>Cải bó xôi</v>
          </cell>
          <cell r="K1940" t="str">
            <v>kg</v>
          </cell>
          <cell r="L1940">
            <v>3</v>
          </cell>
          <cell r="M1940">
            <v>45000</v>
          </cell>
        </row>
        <row r="1941">
          <cell r="I1941" t="str">
            <v>NL300145</v>
          </cell>
          <cell r="J1941" t="str">
            <v>Xà lách</v>
          </cell>
          <cell r="K1941" t="str">
            <v>kg</v>
          </cell>
          <cell r="L1941">
            <v>7</v>
          </cell>
          <cell r="M1941">
            <v>38000</v>
          </cell>
        </row>
        <row r="1942">
          <cell r="I1942" t="str">
            <v>NL300142</v>
          </cell>
          <cell r="J1942" t="str">
            <v>Tỏi bóc</v>
          </cell>
          <cell r="K1942" t="str">
            <v>kg</v>
          </cell>
          <cell r="L1942">
            <v>0.9</v>
          </cell>
          <cell r="M1942">
            <v>50000</v>
          </cell>
        </row>
        <row r="1943">
          <cell r="I1943" t="str">
            <v>NL300140</v>
          </cell>
          <cell r="J1943" t="str">
            <v>Tía tô</v>
          </cell>
          <cell r="K1943" t="str">
            <v>kg</v>
          </cell>
          <cell r="L1943">
            <v>0.4</v>
          </cell>
          <cell r="M1943">
            <v>36000</v>
          </cell>
        </row>
        <row r="1944">
          <cell r="I1944" t="str">
            <v>NL300137</v>
          </cell>
          <cell r="J1944" t="str">
            <v>Súp lơ xanh</v>
          </cell>
          <cell r="K1944" t="str">
            <v>kg</v>
          </cell>
          <cell r="L1944">
            <v>0.9</v>
          </cell>
          <cell r="M1944">
            <v>52000</v>
          </cell>
        </row>
        <row r="1945">
          <cell r="I1945" t="str">
            <v>NL300128</v>
          </cell>
          <cell r="J1945" t="str">
            <v>Rau ngổ</v>
          </cell>
          <cell r="K1945" t="str">
            <v>kg</v>
          </cell>
          <cell r="L1945">
            <v>0.3</v>
          </cell>
          <cell r="M1945">
            <v>20000</v>
          </cell>
        </row>
        <row r="1946">
          <cell r="I1946" t="str">
            <v>NL300120</v>
          </cell>
          <cell r="J1946" t="str">
            <v>Quế vị</v>
          </cell>
          <cell r="K1946" t="str">
            <v>kg</v>
          </cell>
          <cell r="L1946">
            <v>1.4</v>
          </cell>
          <cell r="M1946">
            <v>36000</v>
          </cell>
        </row>
        <row r="1947">
          <cell r="I1947" t="str">
            <v>NL300107</v>
          </cell>
          <cell r="J1947" t="str">
            <v>Ngô ngọt ( Bắp trái)</v>
          </cell>
          <cell r="K1947" t="str">
            <v>Cái</v>
          </cell>
          <cell r="L1947">
            <v>1</v>
          </cell>
          <cell r="M1947">
            <v>8500</v>
          </cell>
        </row>
        <row r="1948">
          <cell r="I1948" t="str">
            <v>NL300096</v>
          </cell>
          <cell r="J1948" t="str">
            <v>Nấm kim châm tươi</v>
          </cell>
          <cell r="K1948" t="str">
            <v>kg</v>
          </cell>
          <cell r="L1948">
            <v>2.6</v>
          </cell>
          <cell r="M1948">
            <v>45000</v>
          </cell>
        </row>
        <row r="1949">
          <cell r="I1949" t="str">
            <v>NL300090</v>
          </cell>
          <cell r="J1949" t="str">
            <v>Nấm đông cô tươi</v>
          </cell>
          <cell r="K1949" t="str">
            <v>kg</v>
          </cell>
          <cell r="L1949">
            <v>0.4</v>
          </cell>
          <cell r="M1949">
            <v>145000</v>
          </cell>
        </row>
        <row r="1950">
          <cell r="I1950" t="str">
            <v>NL300086</v>
          </cell>
          <cell r="J1950" t="str">
            <v>Mùi tàu ( Ngò gai )</v>
          </cell>
          <cell r="K1950" t="str">
            <v>kg</v>
          </cell>
          <cell r="L1950">
            <v>0.3</v>
          </cell>
          <cell r="M1950">
            <v>33000</v>
          </cell>
        </row>
        <row r="1951">
          <cell r="I1951" t="str">
            <v>NL300162</v>
          </cell>
          <cell r="J1951" t="str">
            <v>Lá sao nhái</v>
          </cell>
          <cell r="K1951" t="str">
            <v>kg</v>
          </cell>
          <cell r="L1951">
            <v>1.2</v>
          </cell>
          <cell r="M1951">
            <v>36000</v>
          </cell>
        </row>
        <row r="1952">
          <cell r="I1952" t="str">
            <v>NL300076</v>
          </cell>
          <cell r="J1952" t="str">
            <v>Lá hẹ</v>
          </cell>
          <cell r="K1952" t="str">
            <v>kg</v>
          </cell>
          <cell r="L1952">
            <v>0.8</v>
          </cell>
          <cell r="M1952">
            <v>38000</v>
          </cell>
        </row>
        <row r="1953">
          <cell r="I1953" t="str">
            <v>NL300173</v>
          </cell>
          <cell r="J1953" t="str">
            <v>Lá giang</v>
          </cell>
          <cell r="K1953" t="str">
            <v>kg</v>
          </cell>
          <cell r="L1953">
            <v>0.4</v>
          </cell>
          <cell r="M1953">
            <v>80000</v>
          </cell>
        </row>
        <row r="1954">
          <cell r="I1954" t="str">
            <v>NL300074</v>
          </cell>
          <cell r="J1954" t="str">
            <v>Lá chuối</v>
          </cell>
          <cell r="K1954" t="str">
            <v>kg</v>
          </cell>
          <cell r="L1954">
            <v>6.3</v>
          </cell>
          <cell r="M1954">
            <v>18000</v>
          </cell>
        </row>
        <row r="1955">
          <cell r="I1955" t="str">
            <v>NL300058</v>
          </cell>
          <cell r="J1955" t="str">
            <v>Hành lá</v>
          </cell>
          <cell r="K1955" t="str">
            <v>kg</v>
          </cell>
          <cell r="L1955">
            <v>0.2</v>
          </cell>
          <cell r="M1955">
            <v>55000</v>
          </cell>
        </row>
        <row r="1956">
          <cell r="I1956" t="str">
            <v>NL300055</v>
          </cell>
          <cell r="J1956" t="str">
            <v>Hành bóc</v>
          </cell>
          <cell r="K1956" t="str">
            <v>kg</v>
          </cell>
          <cell r="L1956">
            <v>1</v>
          </cell>
          <cell r="M1956">
            <v>80000</v>
          </cell>
        </row>
        <row r="1957">
          <cell r="I1957" t="str">
            <v>NL300043</v>
          </cell>
          <cell r="J1957" t="str">
            <v>Đọt cóc</v>
          </cell>
          <cell r="K1957" t="str">
            <v>kg</v>
          </cell>
          <cell r="L1957">
            <v>0.8</v>
          </cell>
          <cell r="M1957">
            <v>32000</v>
          </cell>
        </row>
        <row r="1958">
          <cell r="I1958" t="str">
            <v>NL300037</v>
          </cell>
          <cell r="J1958" t="str">
            <v>Đậu phụ ( đậu hủ miếng trắng )</v>
          </cell>
          <cell r="K1958" t="str">
            <v>miếng</v>
          </cell>
          <cell r="L1958">
            <v>30</v>
          </cell>
          <cell r="M1958">
            <v>4000</v>
          </cell>
        </row>
        <row r="1959">
          <cell r="I1959" t="str">
            <v>NL300156</v>
          </cell>
          <cell r="J1959" t="str">
            <v>Đậu cove Pháp</v>
          </cell>
          <cell r="K1959" t="str">
            <v>kg</v>
          </cell>
          <cell r="L1959">
            <v>0.2</v>
          </cell>
          <cell r="M1959">
            <v>75000</v>
          </cell>
        </row>
        <row r="1960">
          <cell r="I1960" t="str">
            <v>NL300038</v>
          </cell>
          <cell r="J1960" t="str">
            <v>Đậu bắp</v>
          </cell>
          <cell r="K1960" t="str">
            <v>kg</v>
          </cell>
          <cell r="L1960">
            <v>0.9</v>
          </cell>
          <cell r="M1960">
            <v>32000</v>
          </cell>
        </row>
        <row r="1961">
          <cell r="I1961" t="str">
            <v>NL300048</v>
          </cell>
          <cell r="J1961" t="str">
            <v>Dưa chuột</v>
          </cell>
          <cell r="K1961" t="str">
            <v>kg</v>
          </cell>
          <cell r="L1961">
            <v>2.4</v>
          </cell>
          <cell r="M1961">
            <v>18000</v>
          </cell>
        </row>
        <row r="1962">
          <cell r="I1962" t="str">
            <v>NL300188</v>
          </cell>
          <cell r="J1962" t="str">
            <v>Củ Sắn ( Bếp)</v>
          </cell>
          <cell r="K1962" t="str">
            <v>kg</v>
          </cell>
          <cell r="L1962">
            <v>0.4</v>
          </cell>
          <cell r="M1962">
            <v>12000</v>
          </cell>
        </row>
        <row r="1963">
          <cell r="I1963" t="str">
            <v>NL300033</v>
          </cell>
          <cell r="J1963" t="str">
            <v>Củ cải trắng</v>
          </cell>
          <cell r="K1963" t="str">
            <v>kg</v>
          </cell>
          <cell r="L1963">
            <v>0.7</v>
          </cell>
          <cell r="M1963">
            <v>13000</v>
          </cell>
        </row>
        <row r="1964">
          <cell r="I1964" t="str">
            <v>NL300014</v>
          </cell>
          <cell r="J1964" t="str">
            <v>Cà chua bi</v>
          </cell>
          <cell r="K1964" t="str">
            <v>kg</v>
          </cell>
          <cell r="L1964">
            <v>1</v>
          </cell>
          <cell r="M1964">
            <v>55000</v>
          </cell>
        </row>
        <row r="1965">
          <cell r="I1965" t="str">
            <v>NL300174</v>
          </cell>
          <cell r="J1965" t="str">
            <v>Bầu</v>
          </cell>
          <cell r="K1965" t="str">
            <v>kg</v>
          </cell>
          <cell r="L1965">
            <v>3</v>
          </cell>
          <cell r="M1965">
            <v>24000</v>
          </cell>
        </row>
        <row r="1966">
          <cell r="I1966" t="str">
            <v>NL300004</v>
          </cell>
          <cell r="J1966" t="str">
            <v>Bắp cải trắng</v>
          </cell>
          <cell r="K1966" t="str">
            <v>kg</v>
          </cell>
          <cell r="L1966">
            <v>1.8</v>
          </cell>
          <cell r="M1966">
            <v>19000</v>
          </cell>
        </row>
        <row r="1967">
          <cell r="I1967" t="str">
            <v>NL300063</v>
          </cell>
          <cell r="J1967" t="str">
            <v>Húng cây (Rau thơm)</v>
          </cell>
          <cell r="K1967" t="str">
            <v>kg</v>
          </cell>
          <cell r="L1967">
            <v>0.8</v>
          </cell>
          <cell r="M1967">
            <v>48000</v>
          </cell>
        </row>
        <row r="1968">
          <cell r="I1968" t="str">
            <v>NL300034</v>
          </cell>
          <cell r="J1968" t="str">
            <v>Củ cải đỏ</v>
          </cell>
          <cell r="K1968" t="str">
            <v>kg</v>
          </cell>
          <cell r="L1968">
            <v>0.1</v>
          </cell>
          <cell r="M1968">
            <v>40000</v>
          </cell>
        </row>
        <row r="1969">
          <cell r="I1969" t="str">
            <v>NL300122</v>
          </cell>
          <cell r="J1969" t="str">
            <v>Rau càng cua</v>
          </cell>
          <cell r="K1969" t="str">
            <v>kg</v>
          </cell>
          <cell r="L1969">
            <v>0.2</v>
          </cell>
          <cell r="M1969">
            <v>35000</v>
          </cell>
        </row>
        <row r="1970">
          <cell r="I1970" t="str">
            <v>NL300146</v>
          </cell>
          <cell r="J1970" t="str">
            <v>Xà lách cuộn</v>
          </cell>
          <cell r="K1970" t="str">
            <v>kg</v>
          </cell>
          <cell r="L1970">
            <v>0.2</v>
          </cell>
          <cell r="M1970">
            <v>65000</v>
          </cell>
        </row>
        <row r="1971">
          <cell r="I1971" t="str">
            <v>NL300148</v>
          </cell>
          <cell r="J1971" t="str">
            <v>Xà lách tím</v>
          </cell>
          <cell r="K1971" t="str">
            <v>kg</v>
          </cell>
          <cell r="L1971">
            <v>0.2</v>
          </cell>
          <cell r="M1971">
            <v>65000</v>
          </cell>
        </row>
        <row r="1972">
          <cell r="I1972" t="str">
            <v>NL300127</v>
          </cell>
          <cell r="J1972" t="str">
            <v>Rau muống</v>
          </cell>
          <cell r="K1972" t="str">
            <v>kg</v>
          </cell>
          <cell r="L1972">
            <v>3</v>
          </cell>
          <cell r="M1972">
            <v>15000</v>
          </cell>
        </row>
        <row r="1973">
          <cell r="I1973" t="str">
            <v>NL300067</v>
          </cell>
          <cell r="J1973" t="str">
            <v>Kèo Nèo</v>
          </cell>
          <cell r="K1973" t="str">
            <v>kg</v>
          </cell>
          <cell r="L1973">
            <v>0.4</v>
          </cell>
          <cell r="M1973">
            <v>25000</v>
          </cell>
        </row>
        <row r="1974">
          <cell r="I1974" t="str">
            <v>NL300150</v>
          </cell>
          <cell r="J1974" t="str">
            <v>Xoài xanh</v>
          </cell>
          <cell r="K1974" t="str">
            <v>kg</v>
          </cell>
          <cell r="L1974">
            <v>0.5</v>
          </cell>
          <cell r="M1974">
            <v>24000</v>
          </cell>
        </row>
        <row r="1975">
          <cell r="I1975" t="str">
            <v>NL300034</v>
          </cell>
          <cell r="J1975" t="str">
            <v>Củ cải đỏ</v>
          </cell>
          <cell r="K1975" t="str">
            <v>kg</v>
          </cell>
          <cell r="L1975">
            <v>0.1</v>
          </cell>
          <cell r="M1975">
            <v>40000</v>
          </cell>
        </row>
        <row r="1976">
          <cell r="I1976" t="str">
            <v>NL300041</v>
          </cell>
          <cell r="J1976" t="str">
            <v>Đậu hủ non trứng</v>
          </cell>
          <cell r="K1976" t="str">
            <v>Cái</v>
          </cell>
          <cell r="L1976">
            <v>3</v>
          </cell>
          <cell r="M1976">
            <v>15000</v>
          </cell>
        </row>
        <row r="1977">
          <cell r="I1977" t="str">
            <v>NL300119</v>
          </cell>
          <cell r="J1977" t="str">
            <v>Quất ( Tắc trái )</v>
          </cell>
          <cell r="K1977" t="str">
            <v>kg</v>
          </cell>
          <cell r="L1977">
            <v>0.3</v>
          </cell>
          <cell r="M1977">
            <v>21000</v>
          </cell>
        </row>
        <row r="1978">
          <cell r="I1978" t="str">
            <v>NL300147</v>
          </cell>
          <cell r="J1978" t="str">
            <v>Xà lách Roman</v>
          </cell>
          <cell r="K1978" t="str">
            <v>kg</v>
          </cell>
          <cell r="L1978">
            <v>0.5</v>
          </cell>
          <cell r="M1978">
            <v>62000</v>
          </cell>
        </row>
        <row r="1979">
          <cell r="I1979" t="str">
            <v>NL300184</v>
          </cell>
          <cell r="J1979" t="str">
            <v>Lá Dứa (lá nếp)</v>
          </cell>
          <cell r="K1979" t="str">
            <v>kg</v>
          </cell>
          <cell r="L1979">
            <v>0.6</v>
          </cell>
          <cell r="M1979">
            <v>18000</v>
          </cell>
        </row>
        <row r="1980">
          <cell r="I1980" t="str">
            <v>NL300071</v>
          </cell>
          <cell r="J1980" t="str">
            <v>Khoai tây củ</v>
          </cell>
          <cell r="K1980" t="str">
            <v>kg</v>
          </cell>
          <cell r="L1980">
            <v>0</v>
          </cell>
          <cell r="M1980">
            <v>20000</v>
          </cell>
        </row>
        <row r="1981">
          <cell r="I1981" t="str">
            <v>NL600004</v>
          </cell>
          <cell r="J1981" t="str">
            <v>Dưa hấu</v>
          </cell>
          <cell r="K1981" t="str">
            <v>kg</v>
          </cell>
          <cell r="L1981">
            <v>24.5</v>
          </cell>
          <cell r="M1981">
            <v>18000</v>
          </cell>
        </row>
        <row r="1982">
          <cell r="I1982" t="str">
            <v>NL300070</v>
          </cell>
          <cell r="J1982" t="str">
            <v>Khoai lang Nhật</v>
          </cell>
          <cell r="K1982" t="str">
            <v>kg</v>
          </cell>
          <cell r="L1982">
            <v>1.6</v>
          </cell>
          <cell r="M1982">
            <v>23000</v>
          </cell>
        </row>
        <row r="1983">
          <cell r="I1983" t="str">
            <v>NL300229</v>
          </cell>
          <cell r="J1983" t="str">
            <v>Lá trúc (Decor)</v>
          </cell>
          <cell r="K1983" t="str">
            <v>kg</v>
          </cell>
          <cell r="L1983">
            <v>0</v>
          </cell>
          <cell r="M1983">
            <v>100000</v>
          </cell>
        </row>
        <row r="1984">
          <cell r="I1984" t="str">
            <v>NL300058</v>
          </cell>
          <cell r="J1984" t="str">
            <v>Hành lá</v>
          </cell>
          <cell r="K1984" t="str">
            <v>kg</v>
          </cell>
          <cell r="L1984">
            <v>0.2</v>
          </cell>
          <cell r="M1984">
            <v>55000</v>
          </cell>
        </row>
        <row r="1985">
          <cell r="I1985" t="str">
            <v>NL300050</v>
          </cell>
          <cell r="J1985" t="str">
            <v>Giá đỗ</v>
          </cell>
          <cell r="K1985" t="str">
            <v>kg</v>
          </cell>
          <cell r="L1985">
            <v>0.3</v>
          </cell>
          <cell r="M1985">
            <v>9000</v>
          </cell>
        </row>
        <row r="1986">
          <cell r="I1986" t="str">
            <v>NL300061</v>
          </cell>
          <cell r="J1986" t="str">
            <v>Hành Paro (Hành Baro)</v>
          </cell>
          <cell r="K1986" t="str">
            <v>kg</v>
          </cell>
          <cell r="L1986">
            <v>0.5</v>
          </cell>
          <cell r="M1986">
            <v>38000</v>
          </cell>
        </row>
        <row r="1987">
          <cell r="I1987" t="str">
            <v>NL300027</v>
          </cell>
          <cell r="J1987" t="str">
            <v>Cà rốt</v>
          </cell>
          <cell r="K1987" t="str">
            <v>kg</v>
          </cell>
          <cell r="L1987">
            <v>2.0499999999999998</v>
          </cell>
          <cell r="M1987">
            <v>18000</v>
          </cell>
        </row>
        <row r="1988">
          <cell r="I1988" t="str">
            <v>NL300107</v>
          </cell>
          <cell r="J1988" t="str">
            <v>Ngô ngọt ( Bắp trái)</v>
          </cell>
          <cell r="K1988" t="str">
            <v>Cái</v>
          </cell>
          <cell r="L1988">
            <v>5</v>
          </cell>
          <cell r="M1988">
            <v>8500</v>
          </cell>
        </row>
        <row r="1989">
          <cell r="I1989" t="str">
            <v>NL300008</v>
          </cell>
          <cell r="J1989" t="str">
            <v>Bí ngòi</v>
          </cell>
          <cell r="K1989" t="str">
            <v>kg</v>
          </cell>
          <cell r="L1989">
            <v>0.7</v>
          </cell>
          <cell r="M1989">
            <v>40000</v>
          </cell>
        </row>
        <row r="1990">
          <cell r="I1990" t="str">
            <v>NL300119</v>
          </cell>
          <cell r="J1990" t="str">
            <v>Quất ( Tắc trái )</v>
          </cell>
          <cell r="K1990" t="str">
            <v>kg</v>
          </cell>
          <cell r="L1990">
            <v>1</v>
          </cell>
          <cell r="M1990">
            <v>21000</v>
          </cell>
        </row>
        <row r="1991">
          <cell r="I1991" t="str">
            <v>NL300080</v>
          </cell>
          <cell r="J1991" t="str">
            <v>Lá vừng Hàn Quốc - Lá kê nhíp</v>
          </cell>
          <cell r="K1991" t="str">
            <v>kg</v>
          </cell>
          <cell r="L1991">
            <v>1.7</v>
          </cell>
          <cell r="M1991">
            <v>95000</v>
          </cell>
        </row>
        <row r="1992">
          <cell r="I1992" t="str">
            <v>NL300145</v>
          </cell>
          <cell r="J1992" t="str">
            <v>Xà lách</v>
          </cell>
          <cell r="K1992" t="str">
            <v>kg</v>
          </cell>
          <cell r="L1992">
            <v>2.5</v>
          </cell>
          <cell r="M1992">
            <v>38000</v>
          </cell>
        </row>
        <row r="1993">
          <cell r="I1993" t="str">
            <v>NL300142</v>
          </cell>
          <cell r="J1993" t="str">
            <v>Tỏi bóc</v>
          </cell>
          <cell r="K1993" t="str">
            <v>kg</v>
          </cell>
          <cell r="L1993">
            <v>0.3</v>
          </cell>
          <cell r="M1993">
            <v>50000</v>
          </cell>
        </row>
        <row r="1994">
          <cell r="I1994" t="str">
            <v>NL300033</v>
          </cell>
          <cell r="J1994" t="str">
            <v>Củ cải trắng</v>
          </cell>
          <cell r="K1994" t="str">
            <v>kg</v>
          </cell>
          <cell r="L1994">
            <v>0.9</v>
          </cell>
          <cell r="M1994">
            <v>13000</v>
          </cell>
        </row>
        <row r="1995">
          <cell r="I1995" t="str">
            <v>NL300145</v>
          </cell>
          <cell r="J1995" t="str">
            <v>Xà lách</v>
          </cell>
          <cell r="K1995" t="str">
            <v>kg</v>
          </cell>
          <cell r="L1995">
            <v>0</v>
          </cell>
          <cell r="M1995">
            <v>38000</v>
          </cell>
        </row>
        <row r="1996">
          <cell r="I1996" t="str">
            <v>NL300080</v>
          </cell>
          <cell r="J1996" t="str">
            <v>Lá vừng Hàn Quốc - Lá kê nhíp</v>
          </cell>
          <cell r="K1996" t="str">
            <v>kg</v>
          </cell>
          <cell r="L1996">
            <v>0</v>
          </cell>
          <cell r="M1996">
            <v>95000</v>
          </cell>
        </row>
        <row r="1997">
          <cell r="I1997" t="str">
            <v>NL300071</v>
          </cell>
          <cell r="J1997" t="str">
            <v>Khoai tây củ</v>
          </cell>
          <cell r="K1997" t="str">
            <v>kg</v>
          </cell>
          <cell r="L1997">
            <v>6</v>
          </cell>
          <cell r="M1997">
            <v>20000</v>
          </cell>
        </row>
        <row r="1998">
          <cell r="I1998" t="str">
            <v>NL300022</v>
          </cell>
          <cell r="J1998" t="str">
            <v>Cải thảo</v>
          </cell>
          <cell r="K1998" t="str">
            <v>kg</v>
          </cell>
          <cell r="L1998">
            <v>10</v>
          </cell>
          <cell r="M1998">
            <v>18000</v>
          </cell>
        </row>
        <row r="1999">
          <cell r="I1999" t="str">
            <v>NL300091</v>
          </cell>
          <cell r="J1999" t="str">
            <v>Nấm đùi gà</v>
          </cell>
          <cell r="K1999" t="str">
            <v>kg</v>
          </cell>
          <cell r="L1999">
            <v>4</v>
          </cell>
          <cell r="M1999">
            <v>47000</v>
          </cell>
        </row>
        <row r="2000">
          <cell r="I2000" t="str">
            <v>NL300098</v>
          </cell>
          <cell r="J2000" t="str">
            <v>Nấm Linh Chi trắng</v>
          </cell>
          <cell r="K2000" t="str">
            <v>kg</v>
          </cell>
          <cell r="L2000">
            <v>6</v>
          </cell>
          <cell r="M2000">
            <v>95000</v>
          </cell>
        </row>
        <row r="2001">
          <cell r="I2001" t="str">
            <v>NL300142</v>
          </cell>
          <cell r="J2001" t="str">
            <v>Tỏi bóc</v>
          </cell>
          <cell r="K2001" t="str">
            <v>kg</v>
          </cell>
          <cell r="L2001">
            <v>2</v>
          </cell>
          <cell r="M2001">
            <v>50000</v>
          </cell>
        </row>
        <row r="2002">
          <cell r="I2002" t="str">
            <v>NL300147</v>
          </cell>
          <cell r="J2002" t="str">
            <v>Xà lách Roman</v>
          </cell>
          <cell r="K2002" t="str">
            <v>kg</v>
          </cell>
          <cell r="L2002">
            <v>9.5</v>
          </cell>
          <cell r="M2002">
            <v>62000</v>
          </cell>
        </row>
        <row r="2003">
          <cell r="I2003" t="str">
            <v>NL300218</v>
          </cell>
          <cell r="J2003" t="str">
            <v>Hoa cúc (decor) bó</v>
          </cell>
          <cell r="K2003" t="str">
            <v>Bó</v>
          </cell>
          <cell r="L2003">
            <v>1</v>
          </cell>
          <cell r="M2003">
            <v>40000</v>
          </cell>
        </row>
        <row r="2004">
          <cell r="I2004" t="str">
            <v>NL300018</v>
          </cell>
          <cell r="J2004" t="str">
            <v>Cải cúc (Tần Ô)</v>
          </cell>
          <cell r="K2004" t="str">
            <v>kg</v>
          </cell>
          <cell r="L2004">
            <v>3.8</v>
          </cell>
          <cell r="M2004">
            <v>38000</v>
          </cell>
        </row>
        <row r="2005">
          <cell r="I2005" t="str">
            <v>NL300113</v>
          </cell>
          <cell r="J2005" t="str">
            <v>Ớt hiểm đỏ</v>
          </cell>
          <cell r="K2005" t="str">
            <v>kg</v>
          </cell>
          <cell r="L2005">
            <v>1</v>
          </cell>
          <cell r="M2005">
            <v>145000</v>
          </cell>
        </row>
        <row r="2006">
          <cell r="I2006" t="str">
            <v>NL300096</v>
          </cell>
          <cell r="J2006" t="str">
            <v>Nấm kim châm tươi</v>
          </cell>
          <cell r="K2006" t="str">
            <v>kg</v>
          </cell>
          <cell r="L2006">
            <v>6</v>
          </cell>
          <cell r="M2006">
            <v>45000</v>
          </cell>
        </row>
        <row r="2007">
          <cell r="I2007" t="str">
            <v>NL600004</v>
          </cell>
          <cell r="J2007" t="str">
            <v>Dưa hấu</v>
          </cell>
          <cell r="K2007" t="str">
            <v>kg</v>
          </cell>
          <cell r="L2007">
            <v>34</v>
          </cell>
          <cell r="M2007">
            <v>18000</v>
          </cell>
        </row>
        <row r="2008">
          <cell r="I2008" t="str">
            <v>NL600067</v>
          </cell>
          <cell r="J2008" t="str">
            <v>Cam vàng</v>
          </cell>
          <cell r="K2008" t="str">
            <v>kg</v>
          </cell>
          <cell r="L2008">
            <v>1</v>
          </cell>
          <cell r="M2008">
            <v>75000</v>
          </cell>
        </row>
        <row r="2009">
          <cell r="I2009" t="str">
            <v>NL300119</v>
          </cell>
          <cell r="J2009" t="str">
            <v>Quất ( Tắc trái )</v>
          </cell>
          <cell r="K2009" t="str">
            <v>kg</v>
          </cell>
          <cell r="L2009">
            <v>10</v>
          </cell>
          <cell r="M2009">
            <v>21000</v>
          </cell>
        </row>
        <row r="2010">
          <cell r="I2010" t="str">
            <v>NL300030</v>
          </cell>
          <cell r="J2010" t="str">
            <v>Chanh dây (chanh leo)</v>
          </cell>
          <cell r="K2010" t="str">
            <v>kg</v>
          </cell>
          <cell r="L2010">
            <v>0.5</v>
          </cell>
          <cell r="M2010">
            <v>34000</v>
          </cell>
        </row>
        <row r="2011">
          <cell r="I2011" t="str">
            <v>NL300090</v>
          </cell>
          <cell r="J2011" t="str">
            <v>Nấm đông cô tươi</v>
          </cell>
          <cell r="K2011" t="str">
            <v>kg</v>
          </cell>
          <cell r="L2011">
            <v>2</v>
          </cell>
          <cell r="M2011">
            <v>145000</v>
          </cell>
        </row>
        <row r="2012">
          <cell r="I2012" t="str">
            <v>NL300091</v>
          </cell>
          <cell r="J2012" t="str">
            <v>Nấm đùi gà</v>
          </cell>
          <cell r="K2012" t="str">
            <v>kg</v>
          </cell>
          <cell r="L2012">
            <v>4</v>
          </cell>
          <cell r="M2012">
            <v>47000</v>
          </cell>
        </row>
        <row r="2013">
          <cell r="I2013" t="str">
            <v>NL300107</v>
          </cell>
          <cell r="J2013" t="str">
            <v>Ngô ngọt ( Bắp trái)</v>
          </cell>
          <cell r="K2013" t="str">
            <v>Cái</v>
          </cell>
          <cell r="L2013">
            <v>5</v>
          </cell>
          <cell r="M2013">
            <v>8500</v>
          </cell>
        </row>
        <row r="2014">
          <cell r="I2014" t="str">
            <v>NL300126</v>
          </cell>
          <cell r="J2014" t="str">
            <v>Rau mùi tây</v>
          </cell>
          <cell r="K2014" t="str">
            <v>kg</v>
          </cell>
          <cell r="L2014">
            <v>0.2</v>
          </cell>
          <cell r="M2014">
            <v>70000</v>
          </cell>
        </row>
        <row r="2015">
          <cell r="I2015" t="str">
            <v>NL300203</v>
          </cell>
          <cell r="J2015" t="str">
            <v>Cải bó xôi</v>
          </cell>
          <cell r="K2015" t="str">
            <v>kg</v>
          </cell>
          <cell r="L2015">
            <v>1.7</v>
          </cell>
          <cell r="M2015">
            <v>45000</v>
          </cell>
        </row>
        <row r="2016">
          <cell r="I2016" t="str">
            <v>NL300209</v>
          </cell>
          <cell r="J2016" t="str">
            <v>Khoai môn</v>
          </cell>
          <cell r="K2016" t="str">
            <v>kg</v>
          </cell>
          <cell r="L2016">
            <v>2.1</v>
          </cell>
          <cell r="M2016">
            <v>30000</v>
          </cell>
        </row>
        <row r="2017">
          <cell r="I2017" t="str">
            <v>NL300090</v>
          </cell>
          <cell r="J2017" t="str">
            <v>Nấm đông cô tươi</v>
          </cell>
          <cell r="K2017" t="str">
            <v>kg</v>
          </cell>
          <cell r="L2017">
            <v>2.1</v>
          </cell>
          <cell r="M2017">
            <v>145000</v>
          </cell>
        </row>
        <row r="2018">
          <cell r="I2018" t="str">
            <v>NL300091</v>
          </cell>
          <cell r="J2018" t="str">
            <v>Nấm đùi gà</v>
          </cell>
          <cell r="K2018" t="str">
            <v>kg</v>
          </cell>
          <cell r="L2018">
            <v>3</v>
          </cell>
          <cell r="M2018">
            <v>47000</v>
          </cell>
        </row>
        <row r="2019">
          <cell r="I2019" t="str">
            <v>NL300096</v>
          </cell>
          <cell r="J2019" t="str">
            <v>Nấm kim châm tươi</v>
          </cell>
          <cell r="K2019" t="str">
            <v>kg</v>
          </cell>
          <cell r="L2019">
            <v>2.9</v>
          </cell>
          <cell r="M2019">
            <v>45000</v>
          </cell>
        </row>
        <row r="2020">
          <cell r="I2020" t="str">
            <v>NL300098</v>
          </cell>
          <cell r="J2020" t="str">
            <v>Nấm Linh Chi trắng</v>
          </cell>
          <cell r="K2020" t="str">
            <v>kg</v>
          </cell>
          <cell r="L2020">
            <v>3.1</v>
          </cell>
          <cell r="M2020">
            <v>95000</v>
          </cell>
        </row>
        <row r="2021">
          <cell r="I2021" t="str">
            <v>NL300113</v>
          </cell>
          <cell r="J2021" t="str">
            <v>Ớt hiểm đỏ</v>
          </cell>
          <cell r="K2021" t="str">
            <v>kg</v>
          </cell>
          <cell r="L2021">
            <v>1</v>
          </cell>
          <cell r="M2021">
            <v>145000</v>
          </cell>
        </row>
        <row r="2022">
          <cell r="I2022" t="str">
            <v>NL300142</v>
          </cell>
          <cell r="J2022" t="str">
            <v>Tỏi bóc</v>
          </cell>
          <cell r="K2022" t="str">
            <v>kg</v>
          </cell>
          <cell r="L2022">
            <v>1</v>
          </cell>
          <cell r="M2022">
            <v>50000</v>
          </cell>
        </row>
        <row r="2023">
          <cell r="I2023" t="str">
            <v>NL300147</v>
          </cell>
          <cell r="J2023" t="str">
            <v>Xà lách Roman</v>
          </cell>
          <cell r="K2023" t="str">
            <v>kg</v>
          </cell>
          <cell r="L2023">
            <v>5</v>
          </cell>
          <cell r="M2023">
            <v>62000</v>
          </cell>
        </row>
        <row r="2024">
          <cell r="I2024" t="str">
            <v>NL300209</v>
          </cell>
          <cell r="J2024" t="str">
            <v>Khoai môn</v>
          </cell>
          <cell r="K2024" t="str">
            <v>kg</v>
          </cell>
          <cell r="L2024">
            <v>0.8</v>
          </cell>
          <cell r="M2024">
            <v>30000</v>
          </cell>
        </row>
        <row r="2025">
          <cell r="I2025" t="str">
            <v>NL300029</v>
          </cell>
          <cell r="J2025" t="str">
            <v>Chanh</v>
          </cell>
          <cell r="K2025" t="str">
            <v>kg</v>
          </cell>
          <cell r="L2025">
            <v>0.5</v>
          </cell>
          <cell r="M2025">
            <v>22000</v>
          </cell>
        </row>
        <row r="2026">
          <cell r="I2026" t="str">
            <v>NL300119</v>
          </cell>
          <cell r="J2026" t="str">
            <v>Quất ( Tắc trái )</v>
          </cell>
          <cell r="K2026" t="str">
            <v>kg</v>
          </cell>
          <cell r="L2026">
            <v>3.8</v>
          </cell>
          <cell r="M2026">
            <v>21000</v>
          </cell>
        </row>
        <row r="2027">
          <cell r="I2027" t="str">
            <v>NL600004</v>
          </cell>
          <cell r="J2027" t="str">
            <v>Dưa hấu</v>
          </cell>
          <cell r="K2027" t="str">
            <v>kg</v>
          </cell>
          <cell r="L2027">
            <v>21</v>
          </cell>
          <cell r="M2027">
            <v>18000</v>
          </cell>
        </row>
        <row r="2028">
          <cell r="I2028" t="str">
            <v>NL600068</v>
          </cell>
          <cell r="J2028" t="str">
            <v>Chanh vàng</v>
          </cell>
          <cell r="K2028" t="str">
            <v>kg</v>
          </cell>
          <cell r="L2028">
            <v>0.4</v>
          </cell>
          <cell r="M2028">
            <v>95000</v>
          </cell>
        </row>
        <row r="2029">
          <cell r="I2029" t="str">
            <v>NL300013</v>
          </cell>
          <cell r="J2029" t="str">
            <v>Cà chua</v>
          </cell>
          <cell r="K2029" t="str">
            <v>kg</v>
          </cell>
          <cell r="L2029">
            <v>0</v>
          </cell>
          <cell r="M2029">
            <v>50000</v>
          </cell>
        </row>
        <row r="2030">
          <cell r="I2030" t="str">
            <v>NL300018</v>
          </cell>
          <cell r="J2030" t="str">
            <v>Cải cúc (Tần Ô)</v>
          </cell>
          <cell r="K2030" t="str">
            <v>kg</v>
          </cell>
          <cell r="L2030">
            <v>2.6</v>
          </cell>
          <cell r="M2030">
            <v>38000</v>
          </cell>
        </row>
        <row r="2031">
          <cell r="I2031" t="str">
            <v>NL300022</v>
          </cell>
          <cell r="J2031" t="str">
            <v>Cải thảo</v>
          </cell>
          <cell r="K2031" t="str">
            <v>kg</v>
          </cell>
          <cell r="L2031">
            <v>10</v>
          </cell>
          <cell r="M2031">
            <v>18000</v>
          </cell>
        </row>
        <row r="2032">
          <cell r="I2032" t="str">
            <v>NL300033</v>
          </cell>
          <cell r="J2032" t="str">
            <v>Củ cải trắng</v>
          </cell>
          <cell r="K2032" t="str">
            <v>kg</v>
          </cell>
          <cell r="L2032">
            <v>0.9</v>
          </cell>
          <cell r="M2032">
            <v>13000</v>
          </cell>
        </row>
        <row r="2033">
          <cell r="I2033" t="str">
            <v>NL300036</v>
          </cell>
          <cell r="J2033" t="str">
            <v>Củ sen</v>
          </cell>
          <cell r="K2033" t="str">
            <v>kg</v>
          </cell>
          <cell r="L2033">
            <v>0.66</v>
          </cell>
          <cell r="M2033">
            <v>47000</v>
          </cell>
        </row>
        <row r="2034">
          <cell r="I2034" t="str">
            <v>NL300058</v>
          </cell>
          <cell r="J2034" t="str">
            <v>Hành lá</v>
          </cell>
          <cell r="K2034" t="str">
            <v>kg</v>
          </cell>
          <cell r="L2034">
            <v>1</v>
          </cell>
          <cell r="M2034">
            <v>55000</v>
          </cell>
        </row>
        <row r="2035">
          <cell r="I2035" t="str">
            <v>NL300084</v>
          </cell>
          <cell r="J2035" t="str">
            <v>Mồng tơi nhặt</v>
          </cell>
          <cell r="K2035" t="str">
            <v>kg</v>
          </cell>
          <cell r="L2035">
            <v>1.5</v>
          </cell>
          <cell r="M2035">
            <v>22000</v>
          </cell>
        </row>
        <row r="2036">
          <cell r="I2036" t="str">
            <v>NL300085</v>
          </cell>
          <cell r="J2036" t="str">
            <v>Mùi ta ( Ngò rí )</v>
          </cell>
          <cell r="K2036" t="str">
            <v>kg</v>
          </cell>
          <cell r="L2036">
            <v>0.4</v>
          </cell>
          <cell r="M2036">
            <v>45000</v>
          </cell>
        </row>
        <row r="2037">
          <cell r="I2037" t="str">
            <v>NL300033</v>
          </cell>
          <cell r="J2037" t="str">
            <v>Củ cải trắng</v>
          </cell>
          <cell r="K2037" t="str">
            <v>kg</v>
          </cell>
          <cell r="L2037">
            <v>1.2</v>
          </cell>
          <cell r="M2037">
            <v>13000</v>
          </cell>
        </row>
        <row r="2038">
          <cell r="I2038" t="str">
            <v>NL300036</v>
          </cell>
          <cell r="J2038" t="str">
            <v>Củ sen</v>
          </cell>
          <cell r="K2038" t="str">
            <v>kg</v>
          </cell>
          <cell r="L2038">
            <v>2</v>
          </cell>
          <cell r="M2038">
            <v>47000</v>
          </cell>
        </row>
        <row r="2039">
          <cell r="I2039" t="str">
            <v>NL300084</v>
          </cell>
          <cell r="J2039" t="str">
            <v>Mồng tơi nhặt</v>
          </cell>
          <cell r="K2039" t="str">
            <v>kg</v>
          </cell>
          <cell r="L2039">
            <v>5</v>
          </cell>
          <cell r="M2039">
            <v>22000</v>
          </cell>
        </row>
        <row r="2040">
          <cell r="I2040" t="str">
            <v>NL300113</v>
          </cell>
          <cell r="J2040" t="str">
            <v>Ớt hiểm đỏ</v>
          </cell>
          <cell r="K2040" t="str">
            <v>kg</v>
          </cell>
          <cell r="L2040">
            <v>2</v>
          </cell>
          <cell r="M2040">
            <v>145000</v>
          </cell>
        </row>
        <row r="2041">
          <cell r="I2041" t="str">
            <v>NL300126</v>
          </cell>
          <cell r="J2041" t="str">
            <v>Rau mùi tây</v>
          </cell>
          <cell r="K2041" t="str">
            <v>kg</v>
          </cell>
          <cell r="L2041">
            <v>0.3</v>
          </cell>
          <cell r="M2041">
            <v>70000</v>
          </cell>
        </row>
        <row r="2042">
          <cell r="I2042" t="str">
            <v>NL300142</v>
          </cell>
          <cell r="J2042" t="str">
            <v>Tỏi bóc</v>
          </cell>
          <cell r="K2042" t="str">
            <v>kg</v>
          </cell>
          <cell r="L2042">
            <v>2</v>
          </cell>
          <cell r="M2042">
            <v>50000</v>
          </cell>
        </row>
        <row r="2043">
          <cell r="I2043" t="str">
            <v>NL300018</v>
          </cell>
          <cell r="J2043" t="str">
            <v>Cải cúc (Tần Ô)</v>
          </cell>
          <cell r="K2043" t="str">
            <v>kg</v>
          </cell>
          <cell r="L2043">
            <v>8</v>
          </cell>
          <cell r="M2043">
            <v>38000</v>
          </cell>
        </row>
        <row r="2044">
          <cell r="I2044" t="str">
            <v>NL300022</v>
          </cell>
          <cell r="J2044" t="str">
            <v>Cải thảo</v>
          </cell>
          <cell r="K2044" t="str">
            <v>kg</v>
          </cell>
          <cell r="L2044">
            <v>12</v>
          </cell>
          <cell r="M2044">
            <v>18000</v>
          </cell>
        </row>
        <row r="2045">
          <cell r="I2045" t="str">
            <v>NL300085</v>
          </cell>
          <cell r="J2045" t="str">
            <v>Mùi ta ( Ngò rí )</v>
          </cell>
          <cell r="K2045" t="str">
            <v>kg</v>
          </cell>
          <cell r="L2045">
            <v>1.8</v>
          </cell>
          <cell r="M2045">
            <v>45000</v>
          </cell>
        </row>
        <row r="2046">
          <cell r="I2046" t="str">
            <v>NL300209</v>
          </cell>
          <cell r="J2046" t="str">
            <v>Khoai môn</v>
          </cell>
          <cell r="K2046" t="str">
            <v>kg</v>
          </cell>
          <cell r="L2046">
            <v>1.9</v>
          </cell>
          <cell r="M2046">
            <v>30000</v>
          </cell>
        </row>
        <row r="2047">
          <cell r="I2047" t="str">
            <v>NL300090</v>
          </cell>
          <cell r="J2047" t="str">
            <v>Nấm đông cô tươi</v>
          </cell>
          <cell r="K2047" t="str">
            <v>kg</v>
          </cell>
          <cell r="L2047">
            <v>4</v>
          </cell>
          <cell r="M2047">
            <v>145000</v>
          </cell>
        </row>
        <row r="2048">
          <cell r="I2048" t="str">
            <v>NL300091</v>
          </cell>
          <cell r="J2048" t="str">
            <v>Nấm đùi gà</v>
          </cell>
          <cell r="K2048" t="str">
            <v>kg</v>
          </cell>
          <cell r="L2048">
            <v>6</v>
          </cell>
          <cell r="M2048">
            <v>47000</v>
          </cell>
        </row>
        <row r="2049">
          <cell r="I2049" t="str">
            <v>NL300096</v>
          </cell>
          <cell r="J2049" t="str">
            <v>Nấm kim châm tươi</v>
          </cell>
          <cell r="K2049" t="str">
            <v>kg</v>
          </cell>
          <cell r="L2049">
            <v>6</v>
          </cell>
          <cell r="M2049">
            <v>45000</v>
          </cell>
        </row>
        <row r="2050">
          <cell r="I2050" t="str">
            <v>NL300098</v>
          </cell>
          <cell r="J2050" t="str">
            <v>Nấm Linh Chi trắng</v>
          </cell>
          <cell r="K2050" t="str">
            <v>kg</v>
          </cell>
          <cell r="L2050">
            <v>6</v>
          </cell>
          <cell r="M2050">
            <v>95000</v>
          </cell>
        </row>
        <row r="2051">
          <cell r="I2051" t="str">
            <v>NL300107</v>
          </cell>
          <cell r="J2051" t="str">
            <v>Ngô ngọt ( Bắp trái)</v>
          </cell>
          <cell r="K2051" t="str">
            <v>Cái</v>
          </cell>
          <cell r="L2051">
            <v>5</v>
          </cell>
          <cell r="M2051">
            <v>8500</v>
          </cell>
        </row>
        <row r="2052">
          <cell r="I2052" t="str">
            <v>NL300147</v>
          </cell>
          <cell r="J2052" t="str">
            <v>Xà lách Roman</v>
          </cell>
          <cell r="K2052" t="str">
            <v>kg</v>
          </cell>
          <cell r="L2052">
            <v>10</v>
          </cell>
          <cell r="M2052">
            <v>62000</v>
          </cell>
        </row>
        <row r="2053">
          <cell r="I2053" t="str">
            <v>NL300119</v>
          </cell>
          <cell r="J2053" t="str">
            <v>Quất ( Tắc trái )</v>
          </cell>
          <cell r="K2053" t="str">
            <v>kg</v>
          </cell>
          <cell r="L2053">
            <v>6</v>
          </cell>
          <cell r="M2053">
            <v>21000</v>
          </cell>
        </row>
        <row r="2054">
          <cell r="I2054" t="str">
            <v>NL600004</v>
          </cell>
          <cell r="J2054" t="str">
            <v>Dưa hấu</v>
          </cell>
          <cell r="K2054" t="str">
            <v>kg</v>
          </cell>
          <cell r="L2054">
            <v>15</v>
          </cell>
          <cell r="M2054">
            <v>18000</v>
          </cell>
        </row>
        <row r="2055">
          <cell r="I2055" t="str">
            <v>NL300022</v>
          </cell>
          <cell r="J2055" t="str">
            <v>Cải thảo</v>
          </cell>
          <cell r="K2055" t="str">
            <v>kg</v>
          </cell>
          <cell r="L2055">
            <v>9.5</v>
          </cell>
          <cell r="M2055">
            <v>18000</v>
          </cell>
        </row>
        <row r="2056">
          <cell r="I2056" t="str">
            <v>NL300036</v>
          </cell>
          <cell r="J2056" t="str">
            <v>Củ sen</v>
          </cell>
          <cell r="K2056" t="str">
            <v>kg</v>
          </cell>
          <cell r="L2056">
            <v>1.4</v>
          </cell>
          <cell r="M2056">
            <v>47000</v>
          </cell>
        </row>
        <row r="2057">
          <cell r="I2057" t="str">
            <v>NL300058</v>
          </cell>
          <cell r="J2057" t="str">
            <v>Hành lá</v>
          </cell>
          <cell r="K2057" t="str">
            <v>kg</v>
          </cell>
          <cell r="L2057">
            <v>1.5</v>
          </cell>
          <cell r="M2057">
            <v>55000</v>
          </cell>
        </row>
        <row r="2058">
          <cell r="I2058" t="str">
            <v>NL300085</v>
          </cell>
          <cell r="J2058" t="str">
            <v>Mùi ta ( Ngò rí )</v>
          </cell>
          <cell r="K2058" t="str">
            <v>kg</v>
          </cell>
          <cell r="L2058">
            <v>1.6</v>
          </cell>
          <cell r="M2058">
            <v>45000</v>
          </cell>
        </row>
        <row r="2059">
          <cell r="I2059" t="str">
            <v>NL300090</v>
          </cell>
          <cell r="J2059" t="str">
            <v>Nấm đông cô tươi</v>
          </cell>
          <cell r="K2059" t="str">
            <v>kg</v>
          </cell>
          <cell r="L2059">
            <v>3</v>
          </cell>
          <cell r="M2059">
            <v>145000</v>
          </cell>
        </row>
        <row r="2060">
          <cell r="I2060" t="str">
            <v>NL300091</v>
          </cell>
          <cell r="J2060" t="str">
            <v>Nấm đùi gà</v>
          </cell>
          <cell r="K2060" t="str">
            <v>kg</v>
          </cell>
          <cell r="L2060">
            <v>5</v>
          </cell>
          <cell r="M2060">
            <v>47000</v>
          </cell>
        </row>
        <row r="2061">
          <cell r="I2061" t="str">
            <v>NL300096</v>
          </cell>
          <cell r="J2061" t="str">
            <v>Nấm kim châm tươi</v>
          </cell>
          <cell r="K2061" t="str">
            <v>kg</v>
          </cell>
          <cell r="L2061">
            <v>6</v>
          </cell>
          <cell r="M2061">
            <v>45000</v>
          </cell>
        </row>
        <row r="2062">
          <cell r="I2062" t="str">
            <v>NL300098</v>
          </cell>
          <cell r="J2062" t="str">
            <v>Nấm Linh Chi trắng</v>
          </cell>
          <cell r="K2062" t="str">
            <v>kg</v>
          </cell>
          <cell r="L2062">
            <v>5</v>
          </cell>
          <cell r="M2062">
            <v>95000</v>
          </cell>
        </row>
        <row r="2063">
          <cell r="I2063" t="str">
            <v>NL300107</v>
          </cell>
          <cell r="J2063" t="str">
            <v>Ngô ngọt ( Bắp trái)</v>
          </cell>
          <cell r="K2063" t="str">
            <v>Cái</v>
          </cell>
          <cell r="L2063">
            <v>5</v>
          </cell>
          <cell r="M2063">
            <v>8500</v>
          </cell>
        </row>
        <row r="2064">
          <cell r="I2064" t="str">
            <v>NL300126</v>
          </cell>
          <cell r="J2064" t="str">
            <v>Rau mùi tây</v>
          </cell>
          <cell r="K2064" t="str">
            <v>kg</v>
          </cell>
          <cell r="L2064">
            <v>0.3</v>
          </cell>
          <cell r="M2064">
            <v>70000</v>
          </cell>
        </row>
        <row r="2065">
          <cell r="I2065" t="str">
            <v>NL300142</v>
          </cell>
          <cell r="J2065" t="str">
            <v>Tỏi bóc</v>
          </cell>
          <cell r="K2065" t="str">
            <v>kg</v>
          </cell>
          <cell r="L2065">
            <v>2</v>
          </cell>
          <cell r="M2065">
            <v>50000</v>
          </cell>
        </row>
        <row r="2066">
          <cell r="I2066" t="str">
            <v>NL300147</v>
          </cell>
          <cell r="J2066" t="str">
            <v>Xà lách Roman</v>
          </cell>
          <cell r="K2066" t="str">
            <v>kg</v>
          </cell>
          <cell r="L2066">
            <v>8.5</v>
          </cell>
          <cell r="M2066">
            <v>62000</v>
          </cell>
        </row>
        <row r="2067">
          <cell r="I2067" t="str">
            <v>NL300203</v>
          </cell>
          <cell r="J2067" t="str">
            <v>Cải bó xôi</v>
          </cell>
          <cell r="K2067" t="str">
            <v>kg</v>
          </cell>
          <cell r="L2067">
            <v>1.5</v>
          </cell>
          <cell r="M2067">
            <v>45000</v>
          </cell>
        </row>
        <row r="2068">
          <cell r="I2068" t="str">
            <v>NL300218</v>
          </cell>
          <cell r="J2068" t="str">
            <v>Hoa cúc (decor) bó</v>
          </cell>
          <cell r="K2068" t="str">
            <v>Bó</v>
          </cell>
          <cell r="L2068">
            <v>1</v>
          </cell>
          <cell r="M2068">
            <v>40000</v>
          </cell>
        </row>
        <row r="2069">
          <cell r="I2069" t="str">
            <v>NL300018</v>
          </cell>
          <cell r="J2069" t="str">
            <v>Cải cúc (Tần Ô)</v>
          </cell>
          <cell r="K2069" t="str">
            <v>kg</v>
          </cell>
          <cell r="L2069">
            <v>4.97</v>
          </cell>
          <cell r="M2069">
            <v>38000</v>
          </cell>
        </row>
        <row r="2070">
          <cell r="I2070" t="str">
            <v>NL300113</v>
          </cell>
          <cell r="J2070" t="str">
            <v>Ớt hiểm đỏ</v>
          </cell>
          <cell r="K2070" t="str">
            <v>kg</v>
          </cell>
          <cell r="L2070">
            <v>1.5</v>
          </cell>
          <cell r="M2070">
            <v>145000</v>
          </cell>
        </row>
        <row r="2071">
          <cell r="I2071" t="str">
            <v>NL300053</v>
          </cell>
          <cell r="J2071" t="str">
            <v>Gừng ta</v>
          </cell>
          <cell r="K2071" t="str">
            <v>kg</v>
          </cell>
          <cell r="L2071">
            <v>0.5</v>
          </cell>
          <cell r="M2071">
            <v>30000</v>
          </cell>
        </row>
        <row r="2072">
          <cell r="I2072" t="str">
            <v>NL300084</v>
          </cell>
          <cell r="J2072" t="str">
            <v>Mồng tơi nhặt</v>
          </cell>
          <cell r="K2072" t="str">
            <v>kg</v>
          </cell>
          <cell r="L2072">
            <v>3.1</v>
          </cell>
          <cell r="M2072">
            <v>22000</v>
          </cell>
        </row>
        <row r="2073">
          <cell r="I2073" t="str">
            <v>NL600004</v>
          </cell>
          <cell r="J2073" t="str">
            <v>Dưa hấu</v>
          </cell>
          <cell r="K2073" t="str">
            <v>kg</v>
          </cell>
          <cell r="L2073">
            <v>19.2</v>
          </cell>
          <cell r="M2073">
            <v>18000</v>
          </cell>
        </row>
        <row r="2074">
          <cell r="I2074" t="str">
            <v>NL600068</v>
          </cell>
          <cell r="J2074" t="str">
            <v>Chanh vàng</v>
          </cell>
          <cell r="K2074" t="str">
            <v>kg</v>
          </cell>
          <cell r="L2074">
            <v>0.37</v>
          </cell>
          <cell r="M2074">
            <v>95000</v>
          </cell>
        </row>
        <row r="2075">
          <cell r="I2075" t="str">
            <v>NL600067</v>
          </cell>
          <cell r="J2075" t="str">
            <v>Cam vàng</v>
          </cell>
          <cell r="K2075" t="str">
            <v>kg</v>
          </cell>
          <cell r="L2075">
            <v>0.28999999999999998</v>
          </cell>
          <cell r="M2075">
            <v>75000</v>
          </cell>
        </row>
        <row r="2076">
          <cell r="I2076" t="str">
            <v>NL300119</v>
          </cell>
          <cell r="J2076" t="str">
            <v>Quất ( Tắc trái )</v>
          </cell>
          <cell r="K2076" t="str">
            <v>kg</v>
          </cell>
          <cell r="L2076">
            <v>5</v>
          </cell>
          <cell r="M2076">
            <v>21000</v>
          </cell>
        </row>
        <row r="2077">
          <cell r="I2077" t="str">
            <v>NL300030</v>
          </cell>
          <cell r="J2077" t="str">
            <v>Chanh dây (chanh leo)</v>
          </cell>
          <cell r="K2077" t="str">
            <v>kg</v>
          </cell>
          <cell r="L2077">
            <v>0.5</v>
          </cell>
          <cell r="M2077">
            <v>34000</v>
          </cell>
        </row>
        <row r="2078">
          <cell r="I2078" t="str">
            <v>NL300007</v>
          </cell>
          <cell r="J2078" t="str">
            <v>Bí đỏ</v>
          </cell>
          <cell r="K2078" t="str">
            <v>kg</v>
          </cell>
          <cell r="L2078">
            <v>8.3000000000000007</v>
          </cell>
          <cell r="M2078">
            <v>30000</v>
          </cell>
        </row>
        <row r="2079">
          <cell r="I2079" t="str">
            <v>NL300008</v>
          </cell>
          <cell r="J2079" t="str">
            <v>Bí ngòi</v>
          </cell>
          <cell r="K2079" t="str">
            <v>kg</v>
          </cell>
          <cell r="L2079">
            <v>17</v>
          </cell>
          <cell r="M2079">
            <v>40000</v>
          </cell>
        </row>
        <row r="2080">
          <cell r="I2080" t="str">
            <v>NL300020</v>
          </cell>
          <cell r="J2080" t="str">
            <v>Cải ngồng</v>
          </cell>
          <cell r="K2080" t="str">
            <v>kg</v>
          </cell>
          <cell r="L2080">
            <v>2</v>
          </cell>
          <cell r="M2080">
            <v>30000</v>
          </cell>
        </row>
        <row r="2081">
          <cell r="I2081" t="str">
            <v>NL300028</v>
          </cell>
          <cell r="J2081" t="str">
            <v>Cà rốt baby</v>
          </cell>
          <cell r="K2081" t="str">
            <v>kg</v>
          </cell>
          <cell r="L2081">
            <v>0.4</v>
          </cell>
          <cell r="M2081">
            <v>75000</v>
          </cell>
        </row>
        <row r="2082">
          <cell r="I2082" t="str">
            <v>NL300035</v>
          </cell>
          <cell r="J2082" t="str">
            <v>Riềng củ</v>
          </cell>
          <cell r="K2082" t="str">
            <v>kg</v>
          </cell>
          <cell r="L2082">
            <v>0.1</v>
          </cell>
          <cell r="M2082">
            <v>25000</v>
          </cell>
        </row>
        <row r="2083">
          <cell r="I2083" t="str">
            <v>NL300038</v>
          </cell>
          <cell r="J2083" t="str">
            <v>Đậu bắp</v>
          </cell>
          <cell r="K2083" t="str">
            <v>kg</v>
          </cell>
          <cell r="L2083">
            <v>4</v>
          </cell>
          <cell r="M2083">
            <v>32000</v>
          </cell>
        </row>
        <row r="2084">
          <cell r="I2084" t="str">
            <v>NL300041</v>
          </cell>
          <cell r="J2084" t="str">
            <v>Đậu hủ non trứng</v>
          </cell>
          <cell r="K2084" t="str">
            <v>Cái</v>
          </cell>
          <cell r="L2084">
            <v>9</v>
          </cell>
          <cell r="M2084">
            <v>15000</v>
          </cell>
        </row>
        <row r="2085">
          <cell r="I2085" t="str">
            <v>NL300054</v>
          </cell>
          <cell r="J2085" t="str">
            <v>Gừng tàu</v>
          </cell>
          <cell r="K2085" t="str">
            <v>kg</v>
          </cell>
          <cell r="L2085">
            <v>2</v>
          </cell>
          <cell r="M2085">
            <v>38000</v>
          </cell>
        </row>
        <row r="2086">
          <cell r="I2086" t="str">
            <v>NL300058</v>
          </cell>
          <cell r="J2086" t="str">
            <v>Hành lá</v>
          </cell>
          <cell r="K2086" t="str">
            <v>kg</v>
          </cell>
          <cell r="L2086">
            <v>4</v>
          </cell>
          <cell r="M2086">
            <v>55000</v>
          </cell>
        </row>
        <row r="2087">
          <cell r="I2087" t="str">
            <v>NL300070</v>
          </cell>
          <cell r="J2087" t="str">
            <v>Khoai lang Nhật</v>
          </cell>
          <cell r="K2087" t="str">
            <v>kg</v>
          </cell>
          <cell r="L2087">
            <v>0.5</v>
          </cell>
          <cell r="M2087">
            <v>23000</v>
          </cell>
        </row>
        <row r="2088">
          <cell r="I2088" t="str">
            <v>NL300085</v>
          </cell>
          <cell r="J2088" t="str">
            <v>Mùi ta ( Ngò rí )</v>
          </cell>
          <cell r="K2088" t="str">
            <v>kg</v>
          </cell>
          <cell r="L2088">
            <v>3.5</v>
          </cell>
          <cell r="M2088">
            <v>45000</v>
          </cell>
        </row>
        <row r="2089">
          <cell r="I2089" t="str">
            <v>NL300088</v>
          </cell>
          <cell r="J2089" t="str">
            <v>Mướp hương</v>
          </cell>
          <cell r="K2089" t="str">
            <v>kg</v>
          </cell>
          <cell r="L2089">
            <v>2.5</v>
          </cell>
          <cell r="M2089">
            <v>27000</v>
          </cell>
        </row>
        <row r="2090">
          <cell r="I2090" t="str">
            <v>NL300107</v>
          </cell>
          <cell r="J2090" t="str">
            <v>Ngô ngọt ( Bắp trái)</v>
          </cell>
          <cell r="K2090" t="str">
            <v>Cái</v>
          </cell>
          <cell r="L2090">
            <v>20</v>
          </cell>
          <cell r="M2090">
            <v>8500</v>
          </cell>
        </row>
        <row r="2091">
          <cell r="I2091" t="str">
            <v>NL300113</v>
          </cell>
          <cell r="J2091" t="str">
            <v>Ớt hiểm đỏ</v>
          </cell>
          <cell r="K2091" t="str">
            <v>kg</v>
          </cell>
          <cell r="L2091">
            <v>1.7</v>
          </cell>
          <cell r="M2091">
            <v>145000</v>
          </cell>
        </row>
        <row r="2092">
          <cell r="I2092" t="str">
            <v>NL300116</v>
          </cell>
          <cell r="J2092" t="str">
            <v>Ớt sừng</v>
          </cell>
          <cell r="K2092" t="str">
            <v>kg</v>
          </cell>
          <cell r="L2092">
            <v>0.25</v>
          </cell>
          <cell r="M2092">
            <v>148000</v>
          </cell>
        </row>
        <row r="2093">
          <cell r="I2093" t="str">
            <v>NL300119</v>
          </cell>
          <cell r="J2093" t="str">
            <v>Quất ( Tắc trái )</v>
          </cell>
          <cell r="K2093" t="str">
            <v>kg</v>
          </cell>
          <cell r="L2093">
            <v>1.5</v>
          </cell>
          <cell r="M2093">
            <v>21000</v>
          </cell>
        </row>
        <row r="2094">
          <cell r="I2094" t="str">
            <v>NL300132</v>
          </cell>
          <cell r="J2094" t="str">
            <v>Sả cây</v>
          </cell>
          <cell r="K2094" t="str">
            <v>kg</v>
          </cell>
          <cell r="L2094">
            <v>1</v>
          </cell>
          <cell r="M2094">
            <v>12000</v>
          </cell>
        </row>
        <row r="2095">
          <cell r="I2095" t="str">
            <v>NL300142</v>
          </cell>
          <cell r="J2095" t="str">
            <v>Tỏi bóc</v>
          </cell>
          <cell r="K2095" t="str">
            <v>kg</v>
          </cell>
          <cell r="L2095">
            <v>4</v>
          </cell>
          <cell r="M2095">
            <v>50000</v>
          </cell>
        </row>
        <row r="2096">
          <cell r="I2096" t="str">
            <v>NL300147</v>
          </cell>
          <cell r="J2096" t="str">
            <v>Xà lách Roman</v>
          </cell>
          <cell r="K2096" t="str">
            <v>kg</v>
          </cell>
          <cell r="L2096">
            <v>5.5</v>
          </cell>
          <cell r="M2096">
            <v>62000</v>
          </cell>
        </row>
        <row r="2097">
          <cell r="I2097" t="str">
            <v>NL300025</v>
          </cell>
          <cell r="J2097" t="str">
            <v>Rau cần tây</v>
          </cell>
          <cell r="K2097" t="str">
            <v>kg</v>
          </cell>
          <cell r="L2097">
            <v>2</v>
          </cell>
          <cell r="M2097">
            <v>44000</v>
          </cell>
        </row>
        <row r="2098">
          <cell r="I2098" t="str">
            <v>NL300189</v>
          </cell>
          <cell r="J2098" t="str">
            <v>Bánh ướt</v>
          </cell>
          <cell r="K2098" t="str">
            <v>kg</v>
          </cell>
          <cell r="L2098">
            <v>1.5</v>
          </cell>
          <cell r="M2098">
            <v>15000</v>
          </cell>
        </row>
        <row r="2099">
          <cell r="I2099" t="str">
            <v>NL300004</v>
          </cell>
          <cell r="J2099" t="str">
            <v>Bắp cải trắng</v>
          </cell>
          <cell r="K2099" t="str">
            <v>kg</v>
          </cell>
          <cell r="L2099">
            <v>2.4</v>
          </cell>
          <cell r="M2099">
            <v>19000</v>
          </cell>
        </row>
        <row r="2100">
          <cell r="I2100" t="str">
            <v>NL300137</v>
          </cell>
          <cell r="J2100" t="str">
            <v>Súp lơ xanh</v>
          </cell>
          <cell r="K2100" t="str">
            <v>kg</v>
          </cell>
          <cell r="L2100">
            <v>1</v>
          </cell>
          <cell r="M2100">
            <v>52000</v>
          </cell>
        </row>
        <row r="2101">
          <cell r="I2101" t="str">
            <v>NL300140</v>
          </cell>
          <cell r="J2101" t="str">
            <v>Tía tô</v>
          </cell>
          <cell r="K2101" t="str">
            <v>kg</v>
          </cell>
          <cell r="L2101">
            <v>0.5</v>
          </cell>
          <cell r="M2101">
            <v>36000</v>
          </cell>
        </row>
        <row r="2102">
          <cell r="I2102" t="str">
            <v>NL300090</v>
          </cell>
          <cell r="J2102" t="str">
            <v>Nấm đông cô tươi</v>
          </cell>
          <cell r="K2102" t="str">
            <v>kg</v>
          </cell>
          <cell r="L2102">
            <v>1.575</v>
          </cell>
          <cell r="M2102">
            <v>145000</v>
          </cell>
        </row>
        <row r="2103">
          <cell r="I2103" t="str">
            <v>NL300091</v>
          </cell>
          <cell r="J2103" t="str">
            <v>Nấm đùi gà</v>
          </cell>
          <cell r="K2103" t="str">
            <v>kg</v>
          </cell>
          <cell r="L2103">
            <v>3</v>
          </cell>
          <cell r="M2103">
            <v>47000</v>
          </cell>
        </row>
        <row r="2104">
          <cell r="I2104" t="str">
            <v>NL300092</v>
          </cell>
          <cell r="J2104" t="str">
            <v>Nấm đùi gà baby</v>
          </cell>
          <cell r="K2104" t="str">
            <v>kg</v>
          </cell>
          <cell r="L2104">
            <v>2</v>
          </cell>
          <cell r="M2104">
            <v>90000</v>
          </cell>
        </row>
        <row r="2105">
          <cell r="I2105" t="str">
            <v>NL300094</v>
          </cell>
          <cell r="J2105" t="str">
            <v>Nấm hải sản</v>
          </cell>
          <cell r="K2105" t="str">
            <v>kg</v>
          </cell>
          <cell r="L2105">
            <v>0.75</v>
          </cell>
          <cell r="M2105">
            <v>80000</v>
          </cell>
        </row>
        <row r="2106">
          <cell r="I2106" t="str">
            <v>NL300096</v>
          </cell>
          <cell r="J2106" t="str">
            <v>Nấm kim châm tươi</v>
          </cell>
          <cell r="K2106" t="str">
            <v>kg</v>
          </cell>
          <cell r="L2106">
            <v>7</v>
          </cell>
          <cell r="M2106">
            <v>45000</v>
          </cell>
        </row>
        <row r="2107">
          <cell r="I2107" t="str">
            <v>NL300097</v>
          </cell>
          <cell r="J2107" t="str">
            <v>Nấm Linh Chi nâu</v>
          </cell>
          <cell r="K2107" t="str">
            <v>kg</v>
          </cell>
          <cell r="L2107">
            <v>0.875</v>
          </cell>
          <cell r="M2107">
            <v>90000</v>
          </cell>
        </row>
        <row r="2108">
          <cell r="I2108" t="str">
            <v>NL100101</v>
          </cell>
          <cell r="J2108" t="str">
            <v>Trứng vịt muối</v>
          </cell>
          <cell r="K2108" t="str">
            <v>quả</v>
          </cell>
          <cell r="L2108">
            <v>50</v>
          </cell>
          <cell r="M2108">
            <v>5000</v>
          </cell>
        </row>
        <row r="2109">
          <cell r="I2109" t="str">
            <v>NL600004</v>
          </cell>
          <cell r="J2109" t="str">
            <v>Dưa hấu</v>
          </cell>
          <cell r="K2109" t="str">
            <v>kg</v>
          </cell>
          <cell r="L2109">
            <v>50.5</v>
          </cell>
          <cell r="M2109">
            <v>18000</v>
          </cell>
        </row>
        <row r="2110">
          <cell r="I2110" t="str">
            <v>NL300062</v>
          </cell>
          <cell r="J2110" t="str">
            <v>Húng Bạc Hà</v>
          </cell>
          <cell r="K2110" t="str">
            <v>kg</v>
          </cell>
          <cell r="L2110">
            <v>0.1</v>
          </cell>
          <cell r="M2110">
            <v>65000</v>
          </cell>
        </row>
        <row r="2111">
          <cell r="I2111" t="str">
            <v>NL300131</v>
          </cell>
          <cell r="J2111" t="str">
            <v>Xà lách Rocket</v>
          </cell>
          <cell r="K2111" t="str">
            <v>kg</v>
          </cell>
          <cell r="L2111">
            <v>0.1</v>
          </cell>
          <cell r="M2111">
            <v>220000</v>
          </cell>
        </row>
        <row r="2112">
          <cell r="I2112" t="str">
            <v>NL300184</v>
          </cell>
          <cell r="J2112" t="str">
            <v>Lá Dứa (lá nếp)</v>
          </cell>
          <cell r="K2112" t="str">
            <v>kg</v>
          </cell>
          <cell r="L2112">
            <v>1</v>
          </cell>
          <cell r="M2112">
            <v>18000</v>
          </cell>
        </row>
        <row r="2113">
          <cell r="I2113" t="str">
            <v>NL300030</v>
          </cell>
          <cell r="J2113" t="str">
            <v>Chanh dây (chanh leo)</v>
          </cell>
          <cell r="K2113" t="str">
            <v>kg</v>
          </cell>
          <cell r="L2113">
            <v>1</v>
          </cell>
          <cell r="M2113">
            <v>34000</v>
          </cell>
        </row>
        <row r="2114">
          <cell r="I2114" t="str">
            <v>NL600068</v>
          </cell>
          <cell r="J2114" t="str">
            <v>Chanh vàng</v>
          </cell>
          <cell r="K2114" t="str">
            <v>kg</v>
          </cell>
          <cell r="L2114">
            <v>0.3</v>
          </cell>
          <cell r="M2114">
            <v>95000</v>
          </cell>
        </row>
        <row r="2115">
          <cell r="I2115" t="str">
            <v>NL600067</v>
          </cell>
          <cell r="J2115" t="str">
            <v>Cam vàng</v>
          </cell>
          <cell r="K2115" t="str">
            <v>kg</v>
          </cell>
          <cell r="L2115">
            <v>0.9</v>
          </cell>
          <cell r="M2115">
            <v>75000</v>
          </cell>
        </row>
        <row r="2116">
          <cell r="I2116" t="str">
            <v>NL100101</v>
          </cell>
          <cell r="J2116" t="str">
            <v>Trứng vịt muối</v>
          </cell>
          <cell r="K2116" t="str">
            <v>quả</v>
          </cell>
          <cell r="L2116">
            <v>50</v>
          </cell>
          <cell r="M2116">
            <v>5000</v>
          </cell>
        </row>
        <row r="2117">
          <cell r="I2117" t="str">
            <v>NL300007</v>
          </cell>
          <cell r="J2117" t="str">
            <v>Bí đỏ</v>
          </cell>
          <cell r="K2117" t="str">
            <v>kg</v>
          </cell>
          <cell r="L2117">
            <v>4.7</v>
          </cell>
          <cell r="M2117">
            <v>30000</v>
          </cell>
        </row>
        <row r="2118">
          <cell r="I2118" t="str">
            <v>NL300008</v>
          </cell>
          <cell r="J2118" t="str">
            <v>Bí ngòi</v>
          </cell>
          <cell r="K2118" t="str">
            <v>kg</v>
          </cell>
          <cell r="L2118">
            <v>11</v>
          </cell>
          <cell r="M2118">
            <v>40000</v>
          </cell>
        </row>
        <row r="2119">
          <cell r="I2119" t="str">
            <v>NL300020</v>
          </cell>
          <cell r="J2119" t="str">
            <v>Cải ngồng</v>
          </cell>
          <cell r="K2119" t="str">
            <v>kg</v>
          </cell>
          <cell r="L2119">
            <v>1</v>
          </cell>
          <cell r="M2119">
            <v>30000</v>
          </cell>
        </row>
        <row r="2120">
          <cell r="I2120" t="str">
            <v>NL300035</v>
          </cell>
          <cell r="J2120" t="str">
            <v>Riềng củ</v>
          </cell>
          <cell r="K2120" t="str">
            <v>kg</v>
          </cell>
          <cell r="L2120">
            <v>0.2</v>
          </cell>
          <cell r="M2120">
            <v>25000</v>
          </cell>
        </row>
        <row r="2121">
          <cell r="I2121" t="str">
            <v>NL300036</v>
          </cell>
          <cell r="J2121" t="str">
            <v>Củ sen</v>
          </cell>
          <cell r="K2121" t="str">
            <v>kg</v>
          </cell>
          <cell r="L2121">
            <v>1</v>
          </cell>
          <cell r="M2121">
            <v>47000</v>
          </cell>
        </row>
        <row r="2122">
          <cell r="I2122" t="str">
            <v>NL300041</v>
          </cell>
          <cell r="J2122" t="str">
            <v>Đậu hủ non trứng</v>
          </cell>
          <cell r="K2122" t="str">
            <v>Cái</v>
          </cell>
          <cell r="L2122">
            <v>9</v>
          </cell>
          <cell r="M2122">
            <v>15000</v>
          </cell>
        </row>
        <row r="2123">
          <cell r="I2123" t="str">
            <v>NL300054</v>
          </cell>
          <cell r="J2123" t="str">
            <v>Gừng tàu</v>
          </cell>
          <cell r="K2123" t="str">
            <v>kg</v>
          </cell>
          <cell r="L2123">
            <v>1</v>
          </cell>
          <cell r="M2123">
            <v>38000</v>
          </cell>
        </row>
        <row r="2124">
          <cell r="I2124" t="str">
            <v>NL300058</v>
          </cell>
          <cell r="J2124" t="str">
            <v>Hành lá</v>
          </cell>
          <cell r="K2124" t="str">
            <v>kg</v>
          </cell>
          <cell r="L2124">
            <v>2</v>
          </cell>
          <cell r="M2124">
            <v>55000</v>
          </cell>
        </row>
        <row r="2125">
          <cell r="I2125" t="str">
            <v>NL300059</v>
          </cell>
          <cell r="J2125" t="str">
            <v>Hành tây</v>
          </cell>
          <cell r="K2125" t="str">
            <v>kg</v>
          </cell>
          <cell r="L2125">
            <v>0.5</v>
          </cell>
          <cell r="M2125">
            <v>13000</v>
          </cell>
        </row>
        <row r="2126">
          <cell r="I2126" t="str">
            <v>NL300088</v>
          </cell>
          <cell r="J2126" t="str">
            <v>Mướp hương</v>
          </cell>
          <cell r="K2126" t="str">
            <v>kg</v>
          </cell>
          <cell r="L2126">
            <v>2</v>
          </cell>
          <cell r="M2126">
            <v>27000</v>
          </cell>
        </row>
        <row r="2127">
          <cell r="I2127" t="str">
            <v>NL300090</v>
          </cell>
          <cell r="J2127" t="str">
            <v>Nấm đông cô tươi</v>
          </cell>
          <cell r="K2127" t="str">
            <v>kg</v>
          </cell>
          <cell r="L2127">
            <v>4.8</v>
          </cell>
          <cell r="M2127">
            <v>145000</v>
          </cell>
        </row>
        <row r="2128">
          <cell r="I2128" t="str">
            <v>NL300091</v>
          </cell>
          <cell r="J2128" t="str">
            <v>Nấm đùi gà</v>
          </cell>
          <cell r="K2128" t="str">
            <v>kg</v>
          </cell>
          <cell r="L2128">
            <v>2</v>
          </cell>
          <cell r="M2128">
            <v>47000</v>
          </cell>
        </row>
        <row r="2129">
          <cell r="I2129" t="str">
            <v>NL300092</v>
          </cell>
          <cell r="J2129" t="str">
            <v>Nấm đùi gà baby</v>
          </cell>
          <cell r="K2129" t="str">
            <v>kg</v>
          </cell>
          <cell r="L2129">
            <v>1.3</v>
          </cell>
          <cell r="M2129">
            <v>90000</v>
          </cell>
        </row>
        <row r="2130">
          <cell r="I2130" t="str">
            <v>NL300096</v>
          </cell>
          <cell r="J2130" t="str">
            <v>Nấm kim châm tươi</v>
          </cell>
          <cell r="K2130" t="str">
            <v>kg</v>
          </cell>
          <cell r="L2130">
            <v>4.7</v>
          </cell>
          <cell r="M2130">
            <v>45000</v>
          </cell>
        </row>
        <row r="2131">
          <cell r="I2131" t="str">
            <v>NL300107</v>
          </cell>
          <cell r="J2131" t="str">
            <v>Ngô ngọt ( Bắp trái)</v>
          </cell>
          <cell r="K2131" t="str">
            <v>Cái</v>
          </cell>
          <cell r="L2131">
            <v>15</v>
          </cell>
          <cell r="M2131">
            <v>8500</v>
          </cell>
        </row>
        <row r="2132">
          <cell r="I2132" t="str">
            <v>NL300116</v>
          </cell>
          <cell r="J2132" t="str">
            <v>Ớt sừng</v>
          </cell>
          <cell r="K2132" t="str">
            <v>kg</v>
          </cell>
          <cell r="L2132">
            <v>0.2</v>
          </cell>
          <cell r="M2132">
            <v>148000</v>
          </cell>
        </row>
        <row r="2133">
          <cell r="I2133" t="str">
            <v>NL300126</v>
          </cell>
          <cell r="J2133" t="str">
            <v>Rau mùi tây</v>
          </cell>
          <cell r="K2133" t="str">
            <v>kg</v>
          </cell>
          <cell r="L2133">
            <v>0.1</v>
          </cell>
          <cell r="M2133">
            <v>70000</v>
          </cell>
        </row>
        <row r="2134">
          <cell r="I2134" t="str">
            <v>NL300132</v>
          </cell>
          <cell r="J2134" t="str">
            <v>Sả cây</v>
          </cell>
          <cell r="K2134" t="str">
            <v>kg</v>
          </cell>
          <cell r="L2134">
            <v>1</v>
          </cell>
          <cell r="M2134">
            <v>12000</v>
          </cell>
        </row>
        <row r="2135">
          <cell r="I2135" t="str">
            <v>NL300137</v>
          </cell>
          <cell r="J2135" t="str">
            <v>Súp lơ xanh</v>
          </cell>
          <cell r="K2135" t="str">
            <v>kg</v>
          </cell>
          <cell r="L2135">
            <v>2</v>
          </cell>
          <cell r="M2135">
            <v>52000</v>
          </cell>
        </row>
        <row r="2136">
          <cell r="I2136" t="str">
            <v>NL300147</v>
          </cell>
          <cell r="J2136" t="str">
            <v>Xà lách Roman</v>
          </cell>
          <cell r="K2136" t="str">
            <v>kg</v>
          </cell>
          <cell r="L2136">
            <v>3.5</v>
          </cell>
          <cell r="M2136">
            <v>62000</v>
          </cell>
        </row>
        <row r="2137">
          <cell r="I2137" t="str">
            <v>NL300189</v>
          </cell>
          <cell r="J2137" t="str">
            <v>Bánh ướt</v>
          </cell>
          <cell r="K2137" t="str">
            <v>kg</v>
          </cell>
          <cell r="L2137">
            <v>3</v>
          </cell>
          <cell r="M2137">
            <v>15000</v>
          </cell>
        </row>
        <row r="2138">
          <cell r="I2138" t="str">
            <v>NL300119</v>
          </cell>
          <cell r="J2138" t="str">
            <v>Quất ( Tắc trái )</v>
          </cell>
          <cell r="K2138" t="str">
            <v>kg</v>
          </cell>
          <cell r="L2138">
            <v>1.5</v>
          </cell>
          <cell r="M2138">
            <v>21000</v>
          </cell>
        </row>
        <row r="2139">
          <cell r="I2139" t="str">
            <v>NL300107</v>
          </cell>
          <cell r="J2139" t="str">
            <v>Ngô ngọt ( Bắp trái)</v>
          </cell>
          <cell r="K2139" t="str">
            <v>Cái</v>
          </cell>
          <cell r="L2139">
            <v>12</v>
          </cell>
          <cell r="M2139">
            <v>8500</v>
          </cell>
        </row>
        <row r="2140">
          <cell r="I2140" t="str">
            <v>NL300007</v>
          </cell>
          <cell r="J2140" t="str">
            <v>Bí đỏ</v>
          </cell>
          <cell r="K2140" t="str">
            <v>kg</v>
          </cell>
          <cell r="L2140">
            <v>3.7</v>
          </cell>
          <cell r="M2140">
            <v>30000</v>
          </cell>
        </row>
        <row r="2141">
          <cell r="I2141" t="str">
            <v>NL300020</v>
          </cell>
          <cell r="J2141" t="str">
            <v>Cải ngồng</v>
          </cell>
          <cell r="K2141" t="str">
            <v>kg</v>
          </cell>
          <cell r="L2141">
            <v>1.5</v>
          </cell>
          <cell r="M2141">
            <v>30000</v>
          </cell>
        </row>
        <row r="2142">
          <cell r="I2142" t="str">
            <v>NL300025</v>
          </cell>
          <cell r="J2142" t="str">
            <v>Rau cần tây</v>
          </cell>
          <cell r="K2142" t="str">
            <v>kg</v>
          </cell>
          <cell r="L2142">
            <v>0.65</v>
          </cell>
          <cell r="M2142">
            <v>44000</v>
          </cell>
        </row>
        <row r="2143">
          <cell r="I2143" t="str">
            <v>NL300054</v>
          </cell>
          <cell r="J2143" t="str">
            <v>Gừng tàu</v>
          </cell>
          <cell r="K2143" t="str">
            <v>kg</v>
          </cell>
          <cell r="L2143">
            <v>2</v>
          </cell>
          <cell r="M2143">
            <v>38000</v>
          </cell>
        </row>
        <row r="2144">
          <cell r="I2144" t="str">
            <v>NL300062</v>
          </cell>
          <cell r="J2144" t="str">
            <v>Húng Bạc Hà</v>
          </cell>
          <cell r="K2144" t="str">
            <v>kg</v>
          </cell>
          <cell r="L2144">
            <v>0.3</v>
          </cell>
          <cell r="M2144">
            <v>65000</v>
          </cell>
        </row>
        <row r="2145">
          <cell r="I2145" t="str">
            <v>NL600004</v>
          </cell>
          <cell r="J2145" t="str">
            <v>Dưa hấu</v>
          </cell>
          <cell r="K2145" t="str">
            <v>kg</v>
          </cell>
          <cell r="L2145">
            <v>39.5</v>
          </cell>
          <cell r="M2145">
            <v>18000</v>
          </cell>
        </row>
        <row r="2146">
          <cell r="I2146" t="str">
            <v>NL300125</v>
          </cell>
          <cell r="J2146" t="str">
            <v>Rau má</v>
          </cell>
          <cell r="K2146" t="str">
            <v>kg</v>
          </cell>
          <cell r="L2146">
            <v>1</v>
          </cell>
          <cell r="M2146">
            <v>42000</v>
          </cell>
        </row>
        <row r="2147">
          <cell r="I2147" t="str">
            <v>NL300035</v>
          </cell>
          <cell r="J2147" t="str">
            <v>Riềng củ</v>
          </cell>
          <cell r="K2147" t="str">
            <v>kg</v>
          </cell>
          <cell r="L2147">
            <v>0.2</v>
          </cell>
          <cell r="M2147">
            <v>25000</v>
          </cell>
        </row>
        <row r="2148">
          <cell r="I2148" t="str">
            <v>NL300038</v>
          </cell>
          <cell r="J2148" t="str">
            <v>Đậu bắp</v>
          </cell>
          <cell r="K2148" t="str">
            <v>kg</v>
          </cell>
          <cell r="L2148">
            <v>3.5</v>
          </cell>
          <cell r="M2148">
            <v>32000</v>
          </cell>
        </row>
        <row r="2149">
          <cell r="I2149" t="str">
            <v>NL300058</v>
          </cell>
          <cell r="J2149" t="str">
            <v>Hành lá</v>
          </cell>
          <cell r="K2149" t="str">
            <v>kg</v>
          </cell>
          <cell r="L2149">
            <v>6</v>
          </cell>
          <cell r="M2149">
            <v>55000</v>
          </cell>
        </row>
        <row r="2150">
          <cell r="I2150" t="str">
            <v>NL300070</v>
          </cell>
          <cell r="J2150" t="str">
            <v>Khoai lang Nhật</v>
          </cell>
          <cell r="K2150" t="str">
            <v>kg</v>
          </cell>
          <cell r="L2150">
            <v>1</v>
          </cell>
          <cell r="M2150">
            <v>23000</v>
          </cell>
        </row>
        <row r="2151">
          <cell r="I2151" t="str">
            <v>NL300085</v>
          </cell>
          <cell r="J2151" t="str">
            <v>Mùi ta ( Ngò rí )</v>
          </cell>
          <cell r="K2151" t="str">
            <v>kg</v>
          </cell>
          <cell r="L2151">
            <v>4</v>
          </cell>
          <cell r="M2151">
            <v>45000</v>
          </cell>
        </row>
        <row r="2152">
          <cell r="I2152" t="str">
            <v>NL300088</v>
          </cell>
          <cell r="J2152" t="str">
            <v>Mướp hương</v>
          </cell>
          <cell r="K2152" t="str">
            <v>kg</v>
          </cell>
          <cell r="L2152">
            <v>2.7</v>
          </cell>
          <cell r="M2152">
            <v>27000</v>
          </cell>
        </row>
        <row r="2153">
          <cell r="I2153" t="str">
            <v>NL300116</v>
          </cell>
          <cell r="J2153" t="str">
            <v>Ớt sừng</v>
          </cell>
          <cell r="K2153" t="str">
            <v>kg</v>
          </cell>
          <cell r="L2153">
            <v>0.3</v>
          </cell>
          <cell r="M2153">
            <v>148000</v>
          </cell>
        </row>
        <row r="2154">
          <cell r="I2154" t="str">
            <v>NL300142</v>
          </cell>
          <cell r="J2154" t="str">
            <v>Tỏi bóc</v>
          </cell>
          <cell r="K2154" t="str">
            <v>kg</v>
          </cell>
          <cell r="L2154">
            <v>4.2</v>
          </cell>
          <cell r="M2154">
            <v>50000</v>
          </cell>
        </row>
        <row r="2155">
          <cell r="I2155" t="str">
            <v>NL100101</v>
          </cell>
          <cell r="J2155" t="str">
            <v>Trứng vịt muối</v>
          </cell>
          <cell r="K2155" t="str">
            <v>quả</v>
          </cell>
          <cell r="L2155">
            <v>60</v>
          </cell>
          <cell r="M2155">
            <v>5000</v>
          </cell>
        </row>
        <row r="2156">
          <cell r="I2156" t="str">
            <v>NL300090</v>
          </cell>
          <cell r="J2156" t="str">
            <v>Nấm đông cô tươi</v>
          </cell>
          <cell r="K2156" t="str">
            <v>kg</v>
          </cell>
          <cell r="L2156">
            <v>3</v>
          </cell>
          <cell r="M2156">
            <v>145000</v>
          </cell>
        </row>
        <row r="2157">
          <cell r="I2157" t="str">
            <v>NL300091</v>
          </cell>
          <cell r="J2157" t="str">
            <v>Nấm đùi gà</v>
          </cell>
          <cell r="K2157" t="str">
            <v>kg</v>
          </cell>
          <cell r="L2157">
            <v>2</v>
          </cell>
          <cell r="M2157">
            <v>47000</v>
          </cell>
        </row>
        <row r="2158">
          <cell r="I2158" t="str">
            <v>NL300096</v>
          </cell>
          <cell r="J2158" t="str">
            <v>Nấm kim châm tươi</v>
          </cell>
          <cell r="K2158" t="str">
            <v>kg</v>
          </cell>
          <cell r="L2158">
            <v>7.5</v>
          </cell>
          <cell r="M2158">
            <v>45000</v>
          </cell>
        </row>
        <row r="2159">
          <cell r="I2159" t="str">
            <v>NL300097</v>
          </cell>
          <cell r="J2159" t="str">
            <v>Nấm Linh Chi nâu</v>
          </cell>
          <cell r="K2159" t="str">
            <v>kg</v>
          </cell>
          <cell r="L2159">
            <v>1.5</v>
          </cell>
          <cell r="M2159">
            <v>90000</v>
          </cell>
        </row>
        <row r="2160">
          <cell r="I2160" t="str">
            <v>NL600004</v>
          </cell>
          <cell r="J2160" t="str">
            <v>Dưa hấu</v>
          </cell>
          <cell r="K2160" t="str">
            <v>kg</v>
          </cell>
          <cell r="L2160">
            <v>8.5</v>
          </cell>
          <cell r="M2160">
            <v>18000</v>
          </cell>
        </row>
        <row r="2161">
          <cell r="I2161" t="str">
            <v>NL300007</v>
          </cell>
          <cell r="J2161" t="str">
            <v>Bí đỏ</v>
          </cell>
          <cell r="K2161" t="str">
            <v>kg</v>
          </cell>
          <cell r="L2161">
            <v>2.5</v>
          </cell>
          <cell r="M2161">
            <v>30000</v>
          </cell>
        </row>
        <row r="2162">
          <cell r="I2162" t="str">
            <v>NL300008</v>
          </cell>
          <cell r="J2162" t="str">
            <v>Bí ngòi</v>
          </cell>
          <cell r="K2162" t="str">
            <v>kg</v>
          </cell>
          <cell r="L2162">
            <v>4.5</v>
          </cell>
          <cell r="M2162">
            <v>40000</v>
          </cell>
        </row>
        <row r="2163">
          <cell r="I2163" t="str">
            <v>NL300038</v>
          </cell>
          <cell r="J2163" t="str">
            <v>Đậu bắp</v>
          </cell>
          <cell r="K2163" t="str">
            <v>kg</v>
          </cell>
          <cell r="L2163">
            <v>1.5</v>
          </cell>
          <cell r="M2163">
            <v>32000</v>
          </cell>
        </row>
        <row r="2164">
          <cell r="I2164" t="str">
            <v>NL300058</v>
          </cell>
          <cell r="J2164" t="str">
            <v>Hành lá</v>
          </cell>
          <cell r="K2164" t="str">
            <v>kg</v>
          </cell>
          <cell r="L2164">
            <v>2.5</v>
          </cell>
          <cell r="M2164">
            <v>55000</v>
          </cell>
        </row>
        <row r="2165">
          <cell r="I2165" t="str">
            <v>NL300085</v>
          </cell>
          <cell r="J2165" t="str">
            <v>Mùi ta ( Ngò rí )</v>
          </cell>
          <cell r="K2165" t="str">
            <v>kg</v>
          </cell>
          <cell r="L2165">
            <v>2.2000000000000002</v>
          </cell>
          <cell r="M2165">
            <v>45000</v>
          </cell>
        </row>
        <row r="2166">
          <cell r="I2166" t="str">
            <v>NL300092</v>
          </cell>
          <cell r="J2166" t="str">
            <v>Nấm đùi gà baby</v>
          </cell>
          <cell r="K2166" t="str">
            <v>kg</v>
          </cell>
          <cell r="L2166">
            <v>0.6</v>
          </cell>
          <cell r="M2166">
            <v>90000</v>
          </cell>
        </row>
        <row r="2167">
          <cell r="I2167" t="str">
            <v>NL300094</v>
          </cell>
          <cell r="J2167" t="str">
            <v>Nấm hải sản</v>
          </cell>
          <cell r="K2167" t="str">
            <v>kg</v>
          </cell>
          <cell r="L2167">
            <v>0.6</v>
          </cell>
          <cell r="M2167">
            <v>80000</v>
          </cell>
        </row>
        <row r="2168">
          <cell r="I2168" t="str">
            <v>NL300096</v>
          </cell>
          <cell r="J2168" t="str">
            <v>Nấm kim châm tươi</v>
          </cell>
          <cell r="K2168" t="str">
            <v>kg</v>
          </cell>
          <cell r="L2168">
            <v>3</v>
          </cell>
          <cell r="M2168">
            <v>45000</v>
          </cell>
        </row>
        <row r="2169">
          <cell r="I2169" t="str">
            <v>NL300147</v>
          </cell>
          <cell r="J2169" t="str">
            <v>Xà lách Roman</v>
          </cell>
          <cell r="K2169" t="str">
            <v>kg</v>
          </cell>
          <cell r="L2169">
            <v>1.7</v>
          </cell>
          <cell r="M2169">
            <v>62000</v>
          </cell>
        </row>
        <row r="2170">
          <cell r="I2170" t="str">
            <v>NL300119</v>
          </cell>
          <cell r="J2170" t="str">
            <v>Quất ( Tắc trái )</v>
          </cell>
          <cell r="K2170" t="str">
            <v>kg</v>
          </cell>
          <cell r="L2170">
            <v>1</v>
          </cell>
          <cell r="M2170">
            <v>21000</v>
          </cell>
        </row>
        <row r="2171">
          <cell r="I2171" t="str">
            <v>NL300131</v>
          </cell>
          <cell r="J2171" t="str">
            <v>Xà lách Rocket</v>
          </cell>
          <cell r="K2171" t="str">
            <v>kg</v>
          </cell>
          <cell r="L2171">
            <v>0.1</v>
          </cell>
          <cell r="M2171">
            <v>220000</v>
          </cell>
        </row>
        <row r="2172">
          <cell r="I2172" t="str">
            <v>NL300125</v>
          </cell>
          <cell r="J2172" t="str">
            <v>Rau má</v>
          </cell>
          <cell r="K2172" t="str">
            <v>kg</v>
          </cell>
          <cell r="L2172">
            <v>0.5</v>
          </cell>
          <cell r="M2172">
            <v>42000</v>
          </cell>
        </row>
        <row r="2173">
          <cell r="I2173" t="str">
            <v>NL300029</v>
          </cell>
          <cell r="J2173" t="str">
            <v>Chanh</v>
          </cell>
          <cell r="K2173" t="str">
            <v>kg</v>
          </cell>
          <cell r="L2173">
            <v>1</v>
          </cell>
          <cell r="M2173">
            <v>22000</v>
          </cell>
        </row>
        <row r="2174">
          <cell r="I2174" t="str">
            <v>NL300107</v>
          </cell>
          <cell r="J2174" t="str">
            <v>Ngô ngọt ( Bắp trái)</v>
          </cell>
          <cell r="K2174" t="str">
            <v>Cái</v>
          </cell>
          <cell r="L2174">
            <v>6</v>
          </cell>
          <cell r="M2174">
            <v>8500</v>
          </cell>
        </row>
        <row r="2175">
          <cell r="I2175" t="str">
            <v>NL300090</v>
          </cell>
          <cell r="J2175" t="str">
            <v>Nấm đông cô tươi</v>
          </cell>
          <cell r="K2175" t="str">
            <v>kg</v>
          </cell>
          <cell r="L2175">
            <v>2</v>
          </cell>
          <cell r="M2175">
            <v>145000</v>
          </cell>
        </row>
        <row r="2176">
          <cell r="I2176" t="str">
            <v>NL300116</v>
          </cell>
          <cell r="J2176" t="str">
            <v>Ớt sừng</v>
          </cell>
          <cell r="K2176" t="str">
            <v>kg</v>
          </cell>
          <cell r="L2176">
            <v>0.7</v>
          </cell>
          <cell r="M2176">
            <v>148000</v>
          </cell>
        </row>
        <row r="2177">
          <cell r="I2177" t="str">
            <v>NL300025</v>
          </cell>
          <cell r="J2177" t="str">
            <v>Rau cần tây</v>
          </cell>
          <cell r="K2177" t="str">
            <v>kg</v>
          </cell>
          <cell r="L2177">
            <v>1</v>
          </cell>
          <cell r="M2177">
            <v>44000</v>
          </cell>
        </row>
        <row r="2178">
          <cell r="I2178" t="str">
            <v>NL600067</v>
          </cell>
          <cell r="J2178" t="str">
            <v>Cam vàng</v>
          </cell>
          <cell r="K2178" t="str">
            <v>kg</v>
          </cell>
          <cell r="L2178">
            <v>0.5</v>
          </cell>
          <cell r="M2178">
            <v>75000</v>
          </cell>
        </row>
        <row r="2179">
          <cell r="I2179" t="str">
            <v>NL100101</v>
          </cell>
          <cell r="J2179" t="str">
            <v>Trứng vịt muối</v>
          </cell>
          <cell r="K2179" t="str">
            <v>quả</v>
          </cell>
          <cell r="L2179">
            <v>28</v>
          </cell>
          <cell r="M2179">
            <v>5000</v>
          </cell>
        </row>
        <row r="2180">
          <cell r="I2180" t="str">
            <v>NL300094</v>
          </cell>
          <cell r="J2180" t="str">
            <v>Nấm hải sản</v>
          </cell>
          <cell r="K2180" t="str">
            <v>kg</v>
          </cell>
          <cell r="L2180">
            <v>0.9</v>
          </cell>
          <cell r="M2180">
            <v>80000</v>
          </cell>
        </row>
        <row r="2181">
          <cell r="I2181" t="str">
            <v>NL300096</v>
          </cell>
          <cell r="J2181" t="str">
            <v>Nấm kim châm tươi</v>
          </cell>
          <cell r="K2181" t="str">
            <v>kg</v>
          </cell>
          <cell r="L2181">
            <v>4</v>
          </cell>
          <cell r="M2181">
            <v>45000</v>
          </cell>
        </row>
        <row r="2182">
          <cell r="I2182" t="str">
            <v>NL300097</v>
          </cell>
          <cell r="J2182" t="str">
            <v>Nấm Linh Chi nâu</v>
          </cell>
          <cell r="K2182" t="str">
            <v>kg</v>
          </cell>
          <cell r="L2182">
            <v>1.3</v>
          </cell>
          <cell r="M2182">
            <v>90000</v>
          </cell>
        </row>
        <row r="2183">
          <cell r="I2183" t="str">
            <v>NL300113</v>
          </cell>
          <cell r="J2183" t="str">
            <v>Ớt hiểm đỏ</v>
          </cell>
          <cell r="K2183" t="str">
            <v>kg</v>
          </cell>
          <cell r="L2183">
            <v>0.5</v>
          </cell>
          <cell r="M2183">
            <v>145000</v>
          </cell>
        </row>
        <row r="2184">
          <cell r="I2184" t="str">
            <v>NL300142</v>
          </cell>
          <cell r="J2184" t="str">
            <v>Tỏi bóc</v>
          </cell>
          <cell r="K2184" t="str">
            <v>kg</v>
          </cell>
          <cell r="L2184">
            <v>1.5</v>
          </cell>
          <cell r="M2184">
            <v>50000</v>
          </cell>
        </row>
        <row r="2185">
          <cell r="I2185" t="str">
            <v>NL300132</v>
          </cell>
          <cell r="J2185" t="str">
            <v>Sả cây</v>
          </cell>
          <cell r="K2185" t="str">
            <v>kg</v>
          </cell>
          <cell r="L2185">
            <v>0.5</v>
          </cell>
          <cell r="M2185">
            <v>12000</v>
          </cell>
        </row>
        <row r="2186">
          <cell r="I2186" t="str">
            <v>NL300137</v>
          </cell>
          <cell r="J2186" t="str">
            <v>Súp lơ xanh</v>
          </cell>
          <cell r="K2186" t="str">
            <v>kg</v>
          </cell>
          <cell r="L2186">
            <v>2</v>
          </cell>
          <cell r="M2186">
            <v>52000</v>
          </cell>
        </row>
        <row r="2187">
          <cell r="I2187" t="str">
            <v>NL300147</v>
          </cell>
          <cell r="J2187" t="str">
            <v>Xà lách Roman</v>
          </cell>
          <cell r="K2187" t="str">
            <v>kg</v>
          </cell>
          <cell r="L2187">
            <v>3</v>
          </cell>
          <cell r="M2187">
            <v>62000</v>
          </cell>
        </row>
        <row r="2188">
          <cell r="I2188" t="str">
            <v>NL300119</v>
          </cell>
          <cell r="J2188" t="str">
            <v>Quất ( Tắc trái )</v>
          </cell>
          <cell r="K2188" t="str">
            <v>kg</v>
          </cell>
          <cell r="L2188">
            <v>1</v>
          </cell>
          <cell r="M2188">
            <v>21000</v>
          </cell>
        </row>
        <row r="2189">
          <cell r="I2189" t="str">
            <v>NL300088</v>
          </cell>
          <cell r="J2189" t="str">
            <v>Mướp hương</v>
          </cell>
          <cell r="K2189" t="str">
            <v>kg</v>
          </cell>
          <cell r="L2189">
            <v>3</v>
          </cell>
          <cell r="M2189">
            <v>27000</v>
          </cell>
        </row>
        <row r="2190">
          <cell r="I2190" t="str">
            <v>NL300107</v>
          </cell>
          <cell r="J2190" t="str">
            <v>Ngô ngọt ( Bắp trái)</v>
          </cell>
          <cell r="K2190" t="str">
            <v>Cái</v>
          </cell>
          <cell r="L2190">
            <v>5</v>
          </cell>
          <cell r="M2190">
            <v>8500</v>
          </cell>
        </row>
        <row r="2191">
          <cell r="I2191" t="str">
            <v>NL300041</v>
          </cell>
          <cell r="J2191" t="str">
            <v>Đậu hủ non trứng</v>
          </cell>
          <cell r="K2191" t="str">
            <v>Cái</v>
          </cell>
          <cell r="L2191">
            <v>6</v>
          </cell>
          <cell r="M2191">
            <v>15000</v>
          </cell>
        </row>
        <row r="2192">
          <cell r="I2192" t="str">
            <v>NL300055</v>
          </cell>
          <cell r="J2192" t="str">
            <v>Hành bóc</v>
          </cell>
          <cell r="K2192" t="str">
            <v>kg</v>
          </cell>
          <cell r="L2192">
            <v>0.5</v>
          </cell>
          <cell r="M2192">
            <v>80000</v>
          </cell>
        </row>
        <row r="2193">
          <cell r="I2193" t="str">
            <v>NL300090</v>
          </cell>
          <cell r="J2193" t="str">
            <v>Nấm đông cô tươi</v>
          </cell>
          <cell r="K2193" t="str">
            <v>kg</v>
          </cell>
          <cell r="L2193">
            <v>1.5</v>
          </cell>
          <cell r="M2193">
            <v>145000</v>
          </cell>
        </row>
        <row r="2194">
          <cell r="I2194" t="str">
            <v>NL300116</v>
          </cell>
          <cell r="J2194" t="str">
            <v>Ớt sừng</v>
          </cell>
          <cell r="K2194" t="str">
            <v>kg</v>
          </cell>
          <cell r="L2194">
            <v>0.4</v>
          </cell>
          <cell r="M2194">
            <v>148000</v>
          </cell>
        </row>
        <row r="2195">
          <cell r="I2195" t="str">
            <v>NL300025</v>
          </cell>
          <cell r="J2195" t="str">
            <v>Rau cần tây</v>
          </cell>
          <cell r="K2195" t="str">
            <v>kg</v>
          </cell>
          <cell r="L2195">
            <v>0.5</v>
          </cell>
          <cell r="M2195">
            <v>44000</v>
          </cell>
        </row>
        <row r="2196">
          <cell r="I2196" t="str">
            <v>NL300035</v>
          </cell>
          <cell r="J2196" t="str">
            <v>Riềng củ</v>
          </cell>
          <cell r="K2196" t="str">
            <v>kg</v>
          </cell>
          <cell r="L2196">
            <v>0.2</v>
          </cell>
          <cell r="M2196">
            <v>25000</v>
          </cell>
        </row>
        <row r="2197">
          <cell r="I2197" t="str">
            <v>NL300073</v>
          </cell>
          <cell r="J2197" t="str">
            <v>Lá chanh</v>
          </cell>
          <cell r="K2197" t="str">
            <v>kg</v>
          </cell>
          <cell r="L2197">
            <v>0.1</v>
          </cell>
          <cell r="M2197">
            <v>42000</v>
          </cell>
        </row>
        <row r="2198">
          <cell r="I2198" t="str">
            <v>NL300121</v>
          </cell>
          <cell r="J2198" t="str">
            <v>Rau răm</v>
          </cell>
          <cell r="K2198" t="str">
            <v>kg</v>
          </cell>
          <cell r="L2198">
            <v>0.3</v>
          </cell>
          <cell r="M2198">
            <v>22000</v>
          </cell>
        </row>
        <row r="2199">
          <cell r="I2199" t="str">
            <v>NL100101</v>
          </cell>
          <cell r="J2199" t="str">
            <v>Trứng vịt muối</v>
          </cell>
          <cell r="K2199" t="str">
            <v>quả</v>
          </cell>
          <cell r="L2199">
            <v>40</v>
          </cell>
          <cell r="M2199">
            <v>5000</v>
          </cell>
        </row>
        <row r="2200">
          <cell r="I2200" t="str">
            <v>NL300131</v>
          </cell>
          <cell r="J2200" t="str">
            <v>Xà lách Rocket</v>
          </cell>
          <cell r="K2200" t="str">
            <v>kg</v>
          </cell>
          <cell r="L2200">
            <v>0.2</v>
          </cell>
          <cell r="M2200">
            <v>220000</v>
          </cell>
        </row>
        <row r="2201">
          <cell r="I2201" t="str">
            <v>NL300062</v>
          </cell>
          <cell r="J2201" t="str">
            <v>Húng Bạc Hà</v>
          </cell>
          <cell r="K2201" t="str">
            <v>kg</v>
          </cell>
          <cell r="L2201">
            <v>0.5</v>
          </cell>
          <cell r="M2201">
            <v>65000</v>
          </cell>
        </row>
        <row r="2202">
          <cell r="I2202" t="str">
            <v>NL300125</v>
          </cell>
          <cell r="J2202" t="str">
            <v>Rau má</v>
          </cell>
          <cell r="K2202" t="str">
            <v>kg</v>
          </cell>
          <cell r="L2202">
            <v>0.5</v>
          </cell>
          <cell r="M2202">
            <v>42000</v>
          </cell>
        </row>
        <row r="2203">
          <cell r="I2203" t="str">
            <v>NL300029</v>
          </cell>
          <cell r="J2203" t="str">
            <v>Chanh</v>
          </cell>
          <cell r="K2203" t="str">
            <v>kg</v>
          </cell>
          <cell r="L2203">
            <v>0.5</v>
          </cell>
          <cell r="M2203">
            <v>22000</v>
          </cell>
        </row>
        <row r="2204">
          <cell r="I2204" t="str">
            <v>NL300184</v>
          </cell>
          <cell r="J2204" t="str">
            <v>Lá Dứa (lá nếp)</v>
          </cell>
          <cell r="K2204" t="str">
            <v>kg</v>
          </cell>
          <cell r="L2204">
            <v>0.5</v>
          </cell>
          <cell r="M2204">
            <v>18000</v>
          </cell>
        </row>
        <row r="2205">
          <cell r="I2205" t="str">
            <v>NL300007</v>
          </cell>
          <cell r="J2205" t="str">
            <v>Bí đỏ</v>
          </cell>
          <cell r="K2205" t="str">
            <v>kg</v>
          </cell>
          <cell r="L2205">
            <v>1</v>
          </cell>
          <cell r="M2205">
            <v>30000</v>
          </cell>
        </row>
        <row r="2206">
          <cell r="I2206" t="str">
            <v>NL300008</v>
          </cell>
          <cell r="J2206" t="str">
            <v>Bí ngòi</v>
          </cell>
          <cell r="K2206" t="str">
            <v>kg</v>
          </cell>
          <cell r="L2206">
            <v>10</v>
          </cell>
          <cell r="M2206">
            <v>40000</v>
          </cell>
        </row>
        <row r="2207">
          <cell r="I2207" t="str">
            <v>NL300020</v>
          </cell>
          <cell r="J2207" t="str">
            <v>Cải ngồng</v>
          </cell>
          <cell r="K2207" t="str">
            <v>kg</v>
          </cell>
          <cell r="L2207">
            <v>1</v>
          </cell>
          <cell r="M2207">
            <v>30000</v>
          </cell>
        </row>
        <row r="2208">
          <cell r="I2208" t="str">
            <v>NL300038</v>
          </cell>
          <cell r="J2208" t="str">
            <v>Đậu bắp</v>
          </cell>
          <cell r="K2208" t="str">
            <v>kg</v>
          </cell>
          <cell r="L2208">
            <v>2</v>
          </cell>
          <cell r="M2208">
            <v>32000</v>
          </cell>
        </row>
        <row r="2209">
          <cell r="I2209" t="str">
            <v>NL300054</v>
          </cell>
          <cell r="J2209" t="str">
            <v>Gừng tàu</v>
          </cell>
          <cell r="K2209" t="str">
            <v>kg</v>
          </cell>
          <cell r="L2209">
            <v>1.3</v>
          </cell>
          <cell r="M2209">
            <v>38000</v>
          </cell>
        </row>
        <row r="2210">
          <cell r="I2210" t="str">
            <v>NL300058</v>
          </cell>
          <cell r="J2210" t="str">
            <v>Hành lá</v>
          </cell>
          <cell r="K2210" t="str">
            <v>kg</v>
          </cell>
          <cell r="L2210">
            <v>2</v>
          </cell>
          <cell r="M2210">
            <v>55000</v>
          </cell>
        </row>
        <row r="2211">
          <cell r="I2211" t="str">
            <v>NL300085</v>
          </cell>
          <cell r="J2211" t="str">
            <v>Mùi ta ( Ngò rí )</v>
          </cell>
          <cell r="K2211" t="str">
            <v>kg</v>
          </cell>
          <cell r="L2211">
            <v>1.5</v>
          </cell>
          <cell r="M2211">
            <v>45000</v>
          </cell>
        </row>
        <row r="2212">
          <cell r="I2212" t="str">
            <v>NL300091</v>
          </cell>
          <cell r="J2212" t="str">
            <v>Nấm đùi gà</v>
          </cell>
          <cell r="K2212" t="str">
            <v>kg</v>
          </cell>
          <cell r="L2212">
            <v>1.8</v>
          </cell>
          <cell r="M2212">
            <v>47000</v>
          </cell>
        </row>
        <row r="2213">
          <cell r="I2213" t="str">
            <v>NL300092</v>
          </cell>
          <cell r="J2213" t="str">
            <v>Nấm đùi gà baby</v>
          </cell>
          <cell r="K2213" t="str">
            <v>kg</v>
          </cell>
          <cell r="L2213">
            <v>1.6</v>
          </cell>
          <cell r="M2213">
            <v>90000</v>
          </cell>
        </row>
        <row r="2214">
          <cell r="I2214" t="str">
            <v>NL300007</v>
          </cell>
          <cell r="J2214" t="str">
            <v>Bí đỏ</v>
          </cell>
          <cell r="K2214" t="str">
            <v>kg</v>
          </cell>
          <cell r="L2214">
            <v>2</v>
          </cell>
          <cell r="M2214">
            <v>30000</v>
          </cell>
        </row>
        <row r="2215">
          <cell r="I2215" t="str">
            <v>NL300008</v>
          </cell>
          <cell r="J2215" t="str">
            <v>Bí ngòi</v>
          </cell>
          <cell r="K2215" t="str">
            <v>kg</v>
          </cell>
          <cell r="L2215">
            <v>10</v>
          </cell>
          <cell r="M2215">
            <v>40000</v>
          </cell>
        </row>
        <row r="2216">
          <cell r="I2216" t="str">
            <v>NL300020</v>
          </cell>
          <cell r="J2216" t="str">
            <v>Cải ngồng</v>
          </cell>
          <cell r="K2216" t="str">
            <v>kg</v>
          </cell>
          <cell r="L2216">
            <v>1.9</v>
          </cell>
          <cell r="M2216">
            <v>30000</v>
          </cell>
        </row>
        <row r="2217">
          <cell r="I2217" t="str">
            <v>NL300038</v>
          </cell>
          <cell r="J2217" t="str">
            <v>Đậu bắp</v>
          </cell>
          <cell r="K2217" t="str">
            <v>kg</v>
          </cell>
          <cell r="L2217">
            <v>1.6</v>
          </cell>
          <cell r="M2217">
            <v>32000</v>
          </cell>
        </row>
        <row r="2218">
          <cell r="I2218" t="str">
            <v>NL300054</v>
          </cell>
          <cell r="J2218" t="str">
            <v>Gừng tàu</v>
          </cell>
          <cell r="K2218" t="str">
            <v>kg</v>
          </cell>
          <cell r="L2218">
            <v>0.3</v>
          </cell>
          <cell r="M2218">
            <v>38000</v>
          </cell>
        </row>
        <row r="2219">
          <cell r="I2219" t="str">
            <v>NL300058</v>
          </cell>
          <cell r="J2219" t="str">
            <v>Hành lá</v>
          </cell>
          <cell r="K2219" t="str">
            <v>kg</v>
          </cell>
          <cell r="L2219">
            <v>2</v>
          </cell>
          <cell r="M2219">
            <v>55000</v>
          </cell>
        </row>
        <row r="2220">
          <cell r="I2220" t="str">
            <v>NL300085</v>
          </cell>
          <cell r="J2220" t="str">
            <v>Mùi ta ( Ngò rí )</v>
          </cell>
          <cell r="K2220" t="str">
            <v>kg</v>
          </cell>
          <cell r="L2220">
            <v>1.5</v>
          </cell>
          <cell r="M2220">
            <v>45000</v>
          </cell>
        </row>
        <row r="2221">
          <cell r="I2221" t="str">
            <v>NL300091</v>
          </cell>
          <cell r="J2221" t="str">
            <v>Nấm đùi gà</v>
          </cell>
          <cell r="K2221" t="str">
            <v>kg</v>
          </cell>
          <cell r="L2221">
            <v>2</v>
          </cell>
          <cell r="M2221">
            <v>47000</v>
          </cell>
        </row>
        <row r="2222">
          <cell r="I2222" t="str">
            <v>NL300092</v>
          </cell>
          <cell r="J2222" t="str">
            <v>Nấm đùi gà baby</v>
          </cell>
          <cell r="K2222" t="str">
            <v>kg</v>
          </cell>
          <cell r="L2222">
            <v>0.8</v>
          </cell>
          <cell r="M2222">
            <v>90000</v>
          </cell>
        </row>
        <row r="2223">
          <cell r="I2223" t="str">
            <v>NL300094</v>
          </cell>
          <cell r="J2223" t="str">
            <v>Nấm hải sản</v>
          </cell>
          <cell r="K2223" t="str">
            <v>kg</v>
          </cell>
          <cell r="L2223">
            <v>0.6</v>
          </cell>
          <cell r="M2223">
            <v>80000</v>
          </cell>
        </row>
        <row r="2224">
          <cell r="I2224" t="str">
            <v>NL300096</v>
          </cell>
          <cell r="J2224" t="str">
            <v>Nấm kim châm tươi</v>
          </cell>
          <cell r="K2224" t="str">
            <v>kg</v>
          </cell>
          <cell r="L2224">
            <v>4</v>
          </cell>
          <cell r="M2224">
            <v>45000</v>
          </cell>
        </row>
        <row r="2225">
          <cell r="I2225" t="str">
            <v>NL300097</v>
          </cell>
          <cell r="J2225" t="str">
            <v>Nấm Linh Chi nâu</v>
          </cell>
          <cell r="K2225" t="str">
            <v>kg</v>
          </cell>
          <cell r="L2225">
            <v>0.8</v>
          </cell>
          <cell r="M2225">
            <v>90000</v>
          </cell>
        </row>
        <row r="2226">
          <cell r="I2226" t="str">
            <v>NL300090</v>
          </cell>
          <cell r="J2226" t="str">
            <v>Nấm đông cô tươi</v>
          </cell>
          <cell r="K2226" t="str">
            <v>kg</v>
          </cell>
          <cell r="L2226">
            <v>2</v>
          </cell>
          <cell r="M2226">
            <v>145000</v>
          </cell>
        </row>
        <row r="2227">
          <cell r="I2227" t="str">
            <v>NL300113</v>
          </cell>
          <cell r="J2227" t="str">
            <v>Ớt hiểm đỏ</v>
          </cell>
          <cell r="K2227" t="str">
            <v>kg</v>
          </cell>
          <cell r="L2227">
            <v>0.5</v>
          </cell>
          <cell r="M2227">
            <v>145000</v>
          </cell>
        </row>
        <row r="2228">
          <cell r="I2228" t="str">
            <v>NL300142</v>
          </cell>
          <cell r="J2228" t="str">
            <v>Tỏi bóc</v>
          </cell>
          <cell r="K2228" t="str">
            <v>kg</v>
          </cell>
          <cell r="L2228">
            <v>1.5</v>
          </cell>
          <cell r="M2228">
            <v>50000</v>
          </cell>
        </row>
        <row r="2229">
          <cell r="I2229" t="str">
            <v>NL300132</v>
          </cell>
          <cell r="J2229" t="str">
            <v>Sả cây</v>
          </cell>
          <cell r="K2229" t="str">
            <v>kg</v>
          </cell>
          <cell r="L2229">
            <v>0.3</v>
          </cell>
          <cell r="M2229">
            <v>12000</v>
          </cell>
        </row>
        <row r="2230">
          <cell r="I2230" t="str">
            <v>NL300137</v>
          </cell>
          <cell r="J2230" t="str">
            <v>Súp lơ xanh</v>
          </cell>
          <cell r="K2230" t="str">
            <v>kg</v>
          </cell>
          <cell r="L2230">
            <v>3.3</v>
          </cell>
          <cell r="M2230">
            <v>52000</v>
          </cell>
        </row>
        <row r="2231">
          <cell r="I2231" t="str">
            <v>NL300147</v>
          </cell>
          <cell r="J2231" t="str">
            <v>Xà lách Roman</v>
          </cell>
          <cell r="K2231" t="str">
            <v>kg</v>
          </cell>
          <cell r="L2231">
            <v>4</v>
          </cell>
          <cell r="M2231">
            <v>62000</v>
          </cell>
        </row>
        <row r="2232">
          <cell r="I2232" t="str">
            <v>NL300119</v>
          </cell>
          <cell r="J2232" t="str">
            <v>Quất ( Tắc trái )</v>
          </cell>
          <cell r="K2232" t="str">
            <v>kg</v>
          </cell>
          <cell r="L2232">
            <v>0</v>
          </cell>
          <cell r="M2232">
            <v>21000</v>
          </cell>
        </row>
        <row r="2233">
          <cell r="I2233" t="str">
            <v>NL300088</v>
          </cell>
          <cell r="J2233" t="str">
            <v>Mướp hương</v>
          </cell>
          <cell r="K2233" t="str">
            <v>kg</v>
          </cell>
          <cell r="L2233">
            <v>4</v>
          </cell>
          <cell r="M2233">
            <v>27000</v>
          </cell>
        </row>
        <row r="2234">
          <cell r="I2234" t="str">
            <v>NL300107</v>
          </cell>
          <cell r="J2234" t="str">
            <v>Ngô ngọt ( Bắp trái)</v>
          </cell>
          <cell r="K2234" t="str">
            <v>Cái</v>
          </cell>
          <cell r="L2234">
            <v>10</v>
          </cell>
          <cell r="M2234">
            <v>8500</v>
          </cell>
        </row>
        <row r="2235">
          <cell r="I2235" t="str">
            <v>NL300116</v>
          </cell>
          <cell r="J2235" t="str">
            <v>Ớt sừng</v>
          </cell>
          <cell r="K2235" t="str">
            <v>kg</v>
          </cell>
          <cell r="L2235">
            <v>0</v>
          </cell>
          <cell r="M2235">
            <v>148000</v>
          </cell>
        </row>
        <row r="2236">
          <cell r="I2236" t="str">
            <v>NL300025</v>
          </cell>
          <cell r="J2236" t="str">
            <v>Rau cần tây</v>
          </cell>
          <cell r="K2236" t="str">
            <v>kg</v>
          </cell>
          <cell r="L2236">
            <v>1</v>
          </cell>
          <cell r="M2236">
            <v>44000</v>
          </cell>
        </row>
        <row r="2237">
          <cell r="I2237" t="str">
            <v>NL300036</v>
          </cell>
          <cell r="J2237" t="str">
            <v>Củ sen</v>
          </cell>
          <cell r="K2237" t="str">
            <v>kg</v>
          </cell>
          <cell r="L2237">
            <v>0.6</v>
          </cell>
          <cell r="M2237">
            <v>47000</v>
          </cell>
        </row>
        <row r="2238">
          <cell r="I2238" t="str">
            <v>NL300070</v>
          </cell>
          <cell r="J2238" t="str">
            <v>Khoai lang Nhật</v>
          </cell>
          <cell r="K2238" t="str">
            <v>kg</v>
          </cell>
          <cell r="L2238">
            <v>0.8</v>
          </cell>
          <cell r="M2238">
            <v>23000</v>
          </cell>
        </row>
        <row r="2239">
          <cell r="I2239" t="str">
            <v>NL300107</v>
          </cell>
          <cell r="J2239" t="str">
            <v>Ngô ngọt ( Bắp trái)</v>
          </cell>
          <cell r="K2239" t="str">
            <v>Cái</v>
          </cell>
          <cell r="L2239">
            <v>1</v>
          </cell>
          <cell r="M2239">
            <v>8500</v>
          </cell>
        </row>
        <row r="2240">
          <cell r="I2240" t="str">
            <v>NL300027</v>
          </cell>
          <cell r="J2240" t="str">
            <v>Cà rốt</v>
          </cell>
          <cell r="K2240" t="str">
            <v>kg</v>
          </cell>
          <cell r="L2240">
            <v>0.4</v>
          </cell>
          <cell r="M2240">
            <v>18000</v>
          </cell>
        </row>
        <row r="2241">
          <cell r="I2241" t="str">
            <v>NL300017</v>
          </cell>
          <cell r="J2241" t="str">
            <v>Cải chíp (cải thìa)</v>
          </cell>
          <cell r="K2241" t="str">
            <v>kg</v>
          </cell>
          <cell r="L2241">
            <v>3.2</v>
          </cell>
          <cell r="M2241">
            <v>25000</v>
          </cell>
        </row>
        <row r="2242">
          <cell r="I2242" t="str">
            <v>NL300048</v>
          </cell>
          <cell r="J2242" t="str">
            <v>Dưa chuột</v>
          </cell>
          <cell r="K2242" t="str">
            <v>kg</v>
          </cell>
          <cell r="L2242">
            <v>8</v>
          </cell>
          <cell r="M2242">
            <v>18000</v>
          </cell>
        </row>
        <row r="2243">
          <cell r="I2243" t="str">
            <v>NL300167</v>
          </cell>
          <cell r="J2243" t="str">
            <v>Đỗ cove</v>
          </cell>
          <cell r="K2243" t="str">
            <v>kg</v>
          </cell>
          <cell r="L2243">
            <v>0.2</v>
          </cell>
          <cell r="M2243">
            <v>75000</v>
          </cell>
        </row>
        <row r="2244">
          <cell r="I2244" t="str">
            <v>NL300041</v>
          </cell>
          <cell r="J2244" t="str">
            <v>Đậu hủ non trứng</v>
          </cell>
          <cell r="K2244" t="str">
            <v>Cái</v>
          </cell>
          <cell r="L2244">
            <v>5</v>
          </cell>
          <cell r="M2244">
            <v>15000</v>
          </cell>
        </row>
        <row r="2245">
          <cell r="I2245" t="str">
            <v>NL300058</v>
          </cell>
          <cell r="J2245" t="str">
            <v>Hành lá</v>
          </cell>
          <cell r="K2245" t="str">
            <v>kg</v>
          </cell>
          <cell r="L2245">
            <v>0.1</v>
          </cell>
          <cell r="M2245">
            <v>55000</v>
          </cell>
        </row>
        <row r="2246">
          <cell r="I2246" t="str">
            <v>NL300091</v>
          </cell>
          <cell r="J2246" t="str">
            <v>Nấm đùi gà</v>
          </cell>
          <cell r="K2246" t="str">
            <v>kg</v>
          </cell>
          <cell r="L2246">
            <v>1</v>
          </cell>
          <cell r="M2246">
            <v>47000</v>
          </cell>
        </row>
        <row r="2247">
          <cell r="I2247" t="str">
            <v>NL300094</v>
          </cell>
          <cell r="J2247" t="str">
            <v>Nấm hải sản</v>
          </cell>
          <cell r="K2247" t="str">
            <v>kg</v>
          </cell>
          <cell r="L2247">
            <v>1</v>
          </cell>
          <cell r="M2247">
            <v>80000</v>
          </cell>
        </row>
        <row r="2248">
          <cell r="I2248" t="str">
            <v>NL300085</v>
          </cell>
          <cell r="J2248" t="str">
            <v>Mùi ta ( Ngò rí )</v>
          </cell>
          <cell r="K2248" t="str">
            <v>kg</v>
          </cell>
          <cell r="L2248">
            <v>0.2</v>
          </cell>
          <cell r="M2248">
            <v>45000</v>
          </cell>
        </row>
        <row r="2249">
          <cell r="I2249" t="str">
            <v>NL300119</v>
          </cell>
          <cell r="J2249" t="str">
            <v>Quất ( Tắc trái )</v>
          </cell>
          <cell r="K2249" t="str">
            <v>kg</v>
          </cell>
          <cell r="L2249">
            <v>0.2</v>
          </cell>
          <cell r="M2249">
            <v>21000</v>
          </cell>
        </row>
        <row r="2250">
          <cell r="I2250" t="str">
            <v>NL300142</v>
          </cell>
          <cell r="J2250" t="str">
            <v>Tỏi bóc</v>
          </cell>
          <cell r="K2250" t="str">
            <v>kg</v>
          </cell>
          <cell r="L2250">
            <v>0.5</v>
          </cell>
          <cell r="M2250">
            <v>50000</v>
          </cell>
        </row>
        <row r="2251">
          <cell r="I2251" t="str">
            <v>NL300146</v>
          </cell>
          <cell r="J2251" t="str">
            <v>Xà lách cuộn</v>
          </cell>
          <cell r="K2251" t="str">
            <v>kg</v>
          </cell>
          <cell r="L2251">
            <v>0.3</v>
          </cell>
          <cell r="M2251">
            <v>65000</v>
          </cell>
        </row>
        <row r="2252">
          <cell r="I2252" t="str">
            <v>NL300071</v>
          </cell>
          <cell r="J2252" t="str">
            <v>Khoai tây củ</v>
          </cell>
          <cell r="K2252" t="str">
            <v>kg</v>
          </cell>
          <cell r="L2252">
            <v>0</v>
          </cell>
          <cell r="M2252">
            <v>20000</v>
          </cell>
        </row>
        <row r="2253">
          <cell r="I2253" t="str">
            <v>NL300107</v>
          </cell>
          <cell r="J2253" t="str">
            <v>Ngô ngọt ( Bắp trái)</v>
          </cell>
          <cell r="K2253" t="str">
            <v>Cái</v>
          </cell>
          <cell r="L2253">
            <v>8</v>
          </cell>
          <cell r="M2253">
            <v>8500</v>
          </cell>
        </row>
        <row r="2254">
          <cell r="I2254" t="str">
            <v>NL300203</v>
          </cell>
          <cell r="J2254" t="str">
            <v>Cải bó xôi</v>
          </cell>
          <cell r="K2254" t="str">
            <v>kg</v>
          </cell>
          <cell r="L2254">
            <v>2.2000000000000002</v>
          </cell>
          <cell r="M2254">
            <v>45000</v>
          </cell>
        </row>
        <row r="2255">
          <cell r="I2255" t="str">
            <v>NL300013</v>
          </cell>
          <cell r="J2255" t="str">
            <v>Cà chua</v>
          </cell>
          <cell r="K2255" t="str">
            <v>kg</v>
          </cell>
          <cell r="L2255">
            <v>0.5</v>
          </cell>
          <cell r="M2255">
            <v>50000</v>
          </cell>
        </row>
        <row r="2256">
          <cell r="I2256" t="str">
            <v>NL300022</v>
          </cell>
          <cell r="J2256" t="str">
            <v>Cải thảo</v>
          </cell>
          <cell r="K2256" t="str">
            <v>kg</v>
          </cell>
          <cell r="L2256">
            <v>10.9</v>
          </cell>
          <cell r="M2256">
            <v>18000</v>
          </cell>
        </row>
        <row r="2257">
          <cell r="I2257" t="str">
            <v>NL600067</v>
          </cell>
          <cell r="J2257" t="str">
            <v>Cam vàng</v>
          </cell>
          <cell r="K2257" t="str">
            <v>kg</v>
          </cell>
          <cell r="L2257">
            <v>0.3</v>
          </cell>
          <cell r="M2257">
            <v>75000</v>
          </cell>
        </row>
        <row r="2258">
          <cell r="I2258" t="str">
            <v>NL300033</v>
          </cell>
          <cell r="J2258" t="str">
            <v>Củ cải trắng</v>
          </cell>
          <cell r="K2258" t="str">
            <v>kg</v>
          </cell>
          <cell r="L2258">
            <v>1.8</v>
          </cell>
          <cell r="M2258">
            <v>13000</v>
          </cell>
        </row>
        <row r="2259">
          <cell r="I2259" t="str">
            <v>NL300036</v>
          </cell>
          <cell r="J2259" t="str">
            <v>Củ sen</v>
          </cell>
          <cell r="K2259" t="str">
            <v>kg</v>
          </cell>
          <cell r="L2259">
            <v>1</v>
          </cell>
          <cell r="M2259">
            <v>47000</v>
          </cell>
        </row>
        <row r="2260">
          <cell r="I2260" t="str">
            <v>NL600004</v>
          </cell>
          <cell r="J2260" t="str">
            <v>Dưa hấu</v>
          </cell>
          <cell r="K2260" t="str">
            <v>kg</v>
          </cell>
          <cell r="L2260">
            <v>34</v>
          </cell>
          <cell r="M2260">
            <v>18000</v>
          </cell>
        </row>
        <row r="2261">
          <cell r="I2261" t="str">
            <v>NL300053</v>
          </cell>
          <cell r="J2261" t="str">
            <v>Gừng ta</v>
          </cell>
          <cell r="K2261" t="str">
            <v>kg</v>
          </cell>
          <cell r="L2261">
            <v>0.2</v>
          </cell>
          <cell r="M2261">
            <v>30000</v>
          </cell>
        </row>
        <row r="2262">
          <cell r="I2262" t="str">
            <v>NL300058</v>
          </cell>
          <cell r="J2262" t="str">
            <v>Hành lá</v>
          </cell>
          <cell r="K2262" t="str">
            <v>kg</v>
          </cell>
          <cell r="L2262">
            <v>2</v>
          </cell>
          <cell r="M2262">
            <v>55000</v>
          </cell>
        </row>
        <row r="2263">
          <cell r="I2263" t="str">
            <v>NL300218</v>
          </cell>
          <cell r="J2263" t="str">
            <v>Hoa cúc (decor) bó</v>
          </cell>
          <cell r="K2263" t="str">
            <v>Bó</v>
          </cell>
          <cell r="L2263">
            <v>1</v>
          </cell>
          <cell r="M2263">
            <v>40000</v>
          </cell>
        </row>
        <row r="2264">
          <cell r="I2264" t="str">
            <v>NL300062</v>
          </cell>
          <cell r="J2264" t="str">
            <v>Húng Bạc Hà</v>
          </cell>
          <cell r="K2264" t="str">
            <v>kg</v>
          </cell>
          <cell r="L2264">
            <v>0.2</v>
          </cell>
          <cell r="M2264">
            <v>65000</v>
          </cell>
        </row>
        <row r="2265">
          <cell r="I2265" t="str">
            <v>NL300209</v>
          </cell>
          <cell r="J2265" t="str">
            <v>Khoai môn</v>
          </cell>
          <cell r="K2265" t="str">
            <v>kg</v>
          </cell>
          <cell r="L2265">
            <v>2.6</v>
          </cell>
          <cell r="M2265">
            <v>30000</v>
          </cell>
        </row>
        <row r="2266">
          <cell r="I2266" t="str">
            <v>NL300074</v>
          </cell>
          <cell r="J2266" t="str">
            <v>Lá chuối</v>
          </cell>
          <cell r="K2266" t="str">
            <v>kg</v>
          </cell>
          <cell r="L2266">
            <v>0.8</v>
          </cell>
          <cell r="M2266">
            <v>18000</v>
          </cell>
        </row>
        <row r="2267">
          <cell r="I2267" t="str">
            <v>NL300084</v>
          </cell>
          <cell r="J2267" t="str">
            <v>Mồng tơi nhặt</v>
          </cell>
          <cell r="K2267" t="str">
            <v>kg</v>
          </cell>
          <cell r="L2267">
            <v>5.2</v>
          </cell>
          <cell r="M2267">
            <v>22000</v>
          </cell>
        </row>
        <row r="2268">
          <cell r="I2268" t="str">
            <v>NL300090</v>
          </cell>
          <cell r="J2268" t="str">
            <v>Nấm đông cô tươi</v>
          </cell>
          <cell r="K2268" t="str">
            <v>kg</v>
          </cell>
          <cell r="L2268">
            <v>3</v>
          </cell>
          <cell r="M2268">
            <v>145000</v>
          </cell>
        </row>
        <row r="2269">
          <cell r="I2269" t="str">
            <v>NL300091</v>
          </cell>
          <cell r="J2269" t="str">
            <v>Nấm đùi gà</v>
          </cell>
          <cell r="K2269" t="str">
            <v>kg</v>
          </cell>
          <cell r="L2269">
            <v>6</v>
          </cell>
          <cell r="M2269">
            <v>47000</v>
          </cell>
        </row>
        <row r="2270">
          <cell r="I2270" t="str">
            <v>NL300096</v>
          </cell>
          <cell r="J2270" t="str">
            <v>Nấm kim châm tươi</v>
          </cell>
          <cell r="K2270" t="str">
            <v>kg</v>
          </cell>
          <cell r="L2270">
            <v>6</v>
          </cell>
          <cell r="M2270">
            <v>45000</v>
          </cell>
        </row>
        <row r="2271">
          <cell r="I2271" t="str">
            <v>NL300098</v>
          </cell>
          <cell r="J2271" t="str">
            <v>Nấm Linh Chi trắng</v>
          </cell>
          <cell r="K2271" t="str">
            <v>kg</v>
          </cell>
          <cell r="L2271">
            <v>5</v>
          </cell>
          <cell r="M2271">
            <v>95000</v>
          </cell>
        </row>
        <row r="2272">
          <cell r="I2272" t="str">
            <v>NL300085</v>
          </cell>
          <cell r="J2272" t="str">
            <v>Mùi ta ( Ngò rí )</v>
          </cell>
          <cell r="K2272" t="str">
            <v>kg</v>
          </cell>
          <cell r="L2272">
            <v>1.5</v>
          </cell>
          <cell r="M2272">
            <v>45000</v>
          </cell>
        </row>
        <row r="2273">
          <cell r="I2273" t="str">
            <v>NL300113</v>
          </cell>
          <cell r="J2273" t="str">
            <v>Ớt hiểm đỏ</v>
          </cell>
          <cell r="K2273" t="str">
            <v>kg</v>
          </cell>
          <cell r="L2273">
            <v>2</v>
          </cell>
          <cell r="M2273">
            <v>145000</v>
          </cell>
        </row>
        <row r="2274">
          <cell r="I2274" t="str">
            <v>NL300119</v>
          </cell>
          <cell r="J2274" t="str">
            <v>Quất ( Tắc trái )</v>
          </cell>
          <cell r="K2274" t="str">
            <v>kg</v>
          </cell>
          <cell r="L2274">
            <v>5.2</v>
          </cell>
          <cell r="M2274">
            <v>21000</v>
          </cell>
        </row>
        <row r="2275">
          <cell r="I2275" t="str">
            <v>NL300018</v>
          </cell>
          <cell r="J2275" t="str">
            <v>Cải cúc (Tần Ô)</v>
          </cell>
          <cell r="K2275" t="str">
            <v>kg</v>
          </cell>
          <cell r="L2275">
            <v>4.9000000000000004</v>
          </cell>
          <cell r="M2275">
            <v>38000</v>
          </cell>
        </row>
        <row r="2276">
          <cell r="I2276" t="str">
            <v>NL300142</v>
          </cell>
          <cell r="J2276" t="str">
            <v>Tỏi bóc</v>
          </cell>
          <cell r="K2276" t="str">
            <v>kg</v>
          </cell>
          <cell r="L2276">
            <v>2</v>
          </cell>
          <cell r="M2276">
            <v>50000</v>
          </cell>
        </row>
        <row r="2277">
          <cell r="I2277" t="str">
            <v>NL300147</v>
          </cell>
          <cell r="J2277" t="str">
            <v>Xà lách Roman</v>
          </cell>
          <cell r="K2277" t="str">
            <v>kg</v>
          </cell>
          <cell r="L2277">
            <v>11.8</v>
          </cell>
          <cell r="M2277">
            <v>62000</v>
          </cell>
        </row>
        <row r="2278">
          <cell r="I2278" t="str">
            <v>NL300074</v>
          </cell>
          <cell r="J2278" t="str">
            <v>Lá chuối</v>
          </cell>
          <cell r="K2278" t="str">
            <v>kg</v>
          </cell>
          <cell r="L2278">
            <v>2.2000000000000002</v>
          </cell>
          <cell r="M2278">
            <v>18000</v>
          </cell>
        </row>
        <row r="2279">
          <cell r="I2279" t="str">
            <v>NL300036</v>
          </cell>
          <cell r="J2279" t="str">
            <v>Củ sen</v>
          </cell>
          <cell r="K2279" t="str">
            <v>kg</v>
          </cell>
          <cell r="L2279">
            <v>1.3</v>
          </cell>
          <cell r="M2279">
            <v>47000</v>
          </cell>
        </row>
        <row r="2280">
          <cell r="I2280" t="str">
            <v>NL300088</v>
          </cell>
          <cell r="J2280" t="str">
            <v>Mướp hương</v>
          </cell>
          <cell r="K2280" t="str">
            <v>kg</v>
          </cell>
          <cell r="L2280">
            <v>1.6</v>
          </cell>
          <cell r="M2280">
            <v>27000</v>
          </cell>
        </row>
        <row r="2281">
          <cell r="I2281" t="str">
            <v>NL300125</v>
          </cell>
          <cell r="J2281" t="str">
            <v>Rau má</v>
          </cell>
          <cell r="K2281" t="str">
            <v>kg</v>
          </cell>
          <cell r="L2281">
            <v>0.5</v>
          </cell>
          <cell r="M2281">
            <v>42000</v>
          </cell>
        </row>
        <row r="2282">
          <cell r="I2282" t="str">
            <v>NL300189</v>
          </cell>
          <cell r="J2282" t="str">
            <v>Bánh ướt</v>
          </cell>
          <cell r="K2282" t="str">
            <v>kg</v>
          </cell>
          <cell r="L2282">
            <v>2.5</v>
          </cell>
          <cell r="M2282">
            <v>15000</v>
          </cell>
        </row>
        <row r="2283">
          <cell r="I2283" t="str">
            <v>NL300008</v>
          </cell>
          <cell r="J2283" t="str">
            <v>Bí ngòi</v>
          </cell>
          <cell r="K2283" t="str">
            <v>kg</v>
          </cell>
          <cell r="L2283">
            <v>7</v>
          </cell>
          <cell r="M2283">
            <v>40000</v>
          </cell>
        </row>
        <row r="2284">
          <cell r="I2284" t="str">
            <v>NL300137</v>
          </cell>
          <cell r="J2284" t="str">
            <v>Súp lơ xanh</v>
          </cell>
          <cell r="K2284" t="str">
            <v>kg</v>
          </cell>
          <cell r="L2284">
            <v>3.8</v>
          </cell>
          <cell r="M2284">
            <v>52000</v>
          </cell>
        </row>
        <row r="2285">
          <cell r="I2285" t="str">
            <v>NL300041</v>
          </cell>
          <cell r="J2285" t="str">
            <v>Đậu hủ non trứng</v>
          </cell>
          <cell r="K2285" t="str">
            <v>Cái</v>
          </cell>
          <cell r="L2285">
            <v>12</v>
          </cell>
          <cell r="M2285">
            <v>15000</v>
          </cell>
        </row>
        <row r="2286">
          <cell r="I2286" t="str">
            <v>NL300121</v>
          </cell>
          <cell r="J2286" t="str">
            <v>Rau răm</v>
          </cell>
          <cell r="K2286" t="str">
            <v>kg</v>
          </cell>
          <cell r="L2286">
            <v>0.1</v>
          </cell>
          <cell r="M2286">
            <v>22000</v>
          </cell>
        </row>
        <row r="2287">
          <cell r="I2287" t="str">
            <v>NL300140</v>
          </cell>
          <cell r="J2287" t="str">
            <v>Tía tô</v>
          </cell>
          <cell r="K2287" t="str">
            <v>kg</v>
          </cell>
          <cell r="L2287">
            <v>0.3</v>
          </cell>
          <cell r="M2287">
            <v>36000</v>
          </cell>
        </row>
        <row r="2288">
          <cell r="I2288" t="str">
            <v>NL300119</v>
          </cell>
          <cell r="J2288" t="str">
            <v>Quất ( Tắc trái )</v>
          </cell>
          <cell r="K2288" t="str">
            <v>kg</v>
          </cell>
          <cell r="L2288">
            <v>1</v>
          </cell>
          <cell r="M2288">
            <v>21000</v>
          </cell>
        </row>
        <row r="2289">
          <cell r="I2289" t="str">
            <v>NL300147</v>
          </cell>
          <cell r="J2289" t="str">
            <v>Xà lách Roman</v>
          </cell>
          <cell r="K2289" t="str">
            <v>kg</v>
          </cell>
          <cell r="L2289">
            <v>2</v>
          </cell>
          <cell r="M2289">
            <v>62000</v>
          </cell>
        </row>
        <row r="2290">
          <cell r="I2290" t="str">
            <v>NL300203</v>
          </cell>
          <cell r="J2290" t="str">
            <v>Cải bó xôi</v>
          </cell>
          <cell r="K2290" t="str">
            <v>kg</v>
          </cell>
          <cell r="L2290">
            <v>3</v>
          </cell>
          <cell r="M2290">
            <v>45000</v>
          </cell>
        </row>
        <row r="2291">
          <cell r="I2291" t="str">
            <v>NL300033</v>
          </cell>
          <cell r="J2291" t="str">
            <v>Củ cải trắng</v>
          </cell>
          <cell r="K2291" t="str">
            <v>kg</v>
          </cell>
          <cell r="L2291">
            <v>0.5</v>
          </cell>
          <cell r="M2291">
            <v>13000</v>
          </cell>
        </row>
        <row r="2292">
          <cell r="I2292" t="str">
            <v>NL300188</v>
          </cell>
          <cell r="J2292" t="str">
            <v>Củ Sắn ( Bếp)</v>
          </cell>
          <cell r="K2292" t="str">
            <v>kg</v>
          </cell>
          <cell r="L2292">
            <v>0.5</v>
          </cell>
          <cell r="M2292">
            <v>12000</v>
          </cell>
        </row>
        <row r="2293">
          <cell r="I2293" t="str">
            <v>NL300038</v>
          </cell>
          <cell r="J2293" t="str">
            <v>Đậu bắp</v>
          </cell>
          <cell r="K2293" t="str">
            <v>kg</v>
          </cell>
          <cell r="L2293">
            <v>1</v>
          </cell>
          <cell r="M2293">
            <v>32000</v>
          </cell>
        </row>
        <row r="2294">
          <cell r="I2294" t="str">
            <v>NL300037</v>
          </cell>
          <cell r="J2294" t="str">
            <v>Đậu phụ ( đậu hủ miếng trắng )</v>
          </cell>
          <cell r="K2294" t="str">
            <v>miếng</v>
          </cell>
          <cell r="L2294">
            <v>60</v>
          </cell>
          <cell r="M2294">
            <v>4000</v>
          </cell>
        </row>
        <row r="2295">
          <cell r="I2295" t="str">
            <v>NL300043</v>
          </cell>
          <cell r="J2295" t="str">
            <v>Đọt cóc</v>
          </cell>
          <cell r="K2295" t="str">
            <v>kg</v>
          </cell>
          <cell r="L2295">
            <v>1</v>
          </cell>
          <cell r="M2295">
            <v>32000</v>
          </cell>
        </row>
        <row r="2296">
          <cell r="I2296" t="str">
            <v>NL300044</v>
          </cell>
          <cell r="J2296" t="str">
            <v>Đọt mọt ( Lá trăm )</v>
          </cell>
          <cell r="K2296" t="str">
            <v>kg</v>
          </cell>
          <cell r="L2296">
            <v>1</v>
          </cell>
          <cell r="M2296">
            <v>38000</v>
          </cell>
        </row>
        <row r="2297">
          <cell r="I2297" t="str">
            <v>NL300174</v>
          </cell>
          <cell r="J2297" t="str">
            <v>Bầu</v>
          </cell>
          <cell r="K2297" t="str">
            <v>kg</v>
          </cell>
          <cell r="L2297">
            <v>4</v>
          </cell>
          <cell r="M2297">
            <v>24000</v>
          </cell>
        </row>
        <row r="2298">
          <cell r="I2298" t="str">
            <v>NL300003</v>
          </cell>
          <cell r="J2298" t="str">
            <v>Bắp cải tím</v>
          </cell>
          <cell r="K2298" t="str">
            <v>kg</v>
          </cell>
          <cell r="L2298">
            <v>2</v>
          </cell>
          <cell r="M2298">
            <v>26000</v>
          </cell>
        </row>
        <row r="2299">
          <cell r="I2299" t="str">
            <v>NL300004</v>
          </cell>
          <cell r="J2299" t="str">
            <v>Bắp cải trắng</v>
          </cell>
          <cell r="K2299" t="str">
            <v>kg</v>
          </cell>
          <cell r="L2299">
            <v>2</v>
          </cell>
          <cell r="M2299">
            <v>19000</v>
          </cell>
        </row>
        <row r="2300">
          <cell r="I2300" t="str">
            <v>NL300011</v>
          </cell>
          <cell r="J2300" t="str">
            <v>Bông súng</v>
          </cell>
          <cell r="K2300" t="str">
            <v>kg</v>
          </cell>
          <cell r="L2300">
            <v>0.5</v>
          </cell>
          <cell r="M2300">
            <v>17000</v>
          </cell>
        </row>
        <row r="2301">
          <cell r="I2301" t="str">
            <v>NL300013</v>
          </cell>
          <cell r="J2301" t="str">
            <v>Cà chua</v>
          </cell>
          <cell r="K2301" t="str">
            <v>kg</v>
          </cell>
          <cell r="L2301">
            <v>4</v>
          </cell>
          <cell r="M2301">
            <v>50000</v>
          </cell>
        </row>
        <row r="2302">
          <cell r="I2302" t="str">
            <v>NL300014</v>
          </cell>
          <cell r="J2302" t="str">
            <v>Cà chua bi</v>
          </cell>
          <cell r="K2302" t="str">
            <v>kg</v>
          </cell>
          <cell r="L2302">
            <v>1</v>
          </cell>
          <cell r="M2302">
            <v>55000</v>
          </cell>
        </row>
        <row r="2303">
          <cell r="I2303" t="str">
            <v>NL300027</v>
          </cell>
          <cell r="J2303" t="str">
            <v>Cà rốt</v>
          </cell>
          <cell r="K2303" t="str">
            <v>kg</v>
          </cell>
          <cell r="L2303">
            <v>3</v>
          </cell>
          <cell r="M2303">
            <v>18000</v>
          </cell>
        </row>
        <row r="2304">
          <cell r="I2304" t="str">
            <v>NL300048</v>
          </cell>
          <cell r="J2304" t="str">
            <v>Dưa chuột</v>
          </cell>
          <cell r="K2304" t="str">
            <v>kg</v>
          </cell>
          <cell r="L2304">
            <v>4</v>
          </cell>
          <cell r="M2304">
            <v>18000</v>
          </cell>
        </row>
        <row r="2305">
          <cell r="I2305" t="str">
            <v>NL300054</v>
          </cell>
          <cell r="J2305" t="str">
            <v>Gừng tàu</v>
          </cell>
          <cell r="K2305" t="str">
            <v>kg</v>
          </cell>
          <cell r="L2305">
            <v>0.3</v>
          </cell>
          <cell r="M2305">
            <v>38000</v>
          </cell>
        </row>
        <row r="2306">
          <cell r="I2306" t="str">
            <v>NL300055</v>
          </cell>
          <cell r="J2306" t="str">
            <v>Hành bóc</v>
          </cell>
          <cell r="K2306" t="str">
            <v>kg</v>
          </cell>
          <cell r="L2306">
            <v>1</v>
          </cell>
          <cell r="M2306">
            <v>80000</v>
          </cell>
        </row>
        <row r="2307">
          <cell r="I2307" t="str">
            <v>NL300058</v>
          </cell>
          <cell r="J2307" t="str">
            <v>Hành lá</v>
          </cell>
          <cell r="K2307" t="str">
            <v>kg</v>
          </cell>
          <cell r="L2307">
            <v>0.5</v>
          </cell>
          <cell r="M2307">
            <v>55000</v>
          </cell>
        </row>
        <row r="2308">
          <cell r="I2308" t="str">
            <v>NL300059</v>
          </cell>
          <cell r="J2308" t="str">
            <v>Hành tây</v>
          </cell>
          <cell r="K2308" t="str">
            <v>kg</v>
          </cell>
          <cell r="L2308">
            <v>1</v>
          </cell>
          <cell r="M2308">
            <v>13000</v>
          </cell>
        </row>
        <row r="2309">
          <cell r="I2309" t="str">
            <v>NL300060</v>
          </cell>
          <cell r="J2309" t="str">
            <v>Hoa chuối đã thái</v>
          </cell>
          <cell r="K2309" t="str">
            <v>kg</v>
          </cell>
          <cell r="L2309">
            <v>0.3</v>
          </cell>
          <cell r="M2309">
            <v>33000</v>
          </cell>
        </row>
        <row r="2310">
          <cell r="I2310" t="str">
            <v>NL300062</v>
          </cell>
          <cell r="J2310" t="str">
            <v>Húng Bạc Hà</v>
          </cell>
          <cell r="K2310" t="str">
            <v>kg</v>
          </cell>
          <cell r="L2310">
            <v>0.3</v>
          </cell>
          <cell r="M2310">
            <v>65000</v>
          </cell>
        </row>
        <row r="2311">
          <cell r="I2311" t="str">
            <v>NL300063</v>
          </cell>
          <cell r="J2311" t="str">
            <v>Húng cây (Rau thơm)</v>
          </cell>
          <cell r="K2311" t="str">
            <v>kg</v>
          </cell>
          <cell r="L2311">
            <v>1</v>
          </cell>
          <cell r="M2311">
            <v>48000</v>
          </cell>
        </row>
        <row r="2312">
          <cell r="I2312" t="str">
            <v>NL300072</v>
          </cell>
          <cell r="J2312" t="str">
            <v>Kinh giới</v>
          </cell>
          <cell r="K2312" t="str">
            <v>kg</v>
          </cell>
          <cell r="L2312">
            <v>2</v>
          </cell>
          <cell r="M2312">
            <v>38000</v>
          </cell>
        </row>
        <row r="2313">
          <cell r="I2313" t="str">
            <v>NL300073</v>
          </cell>
          <cell r="J2313" t="str">
            <v>Lá chanh</v>
          </cell>
          <cell r="K2313" t="str">
            <v>kg</v>
          </cell>
          <cell r="L2313">
            <v>0.1</v>
          </cell>
          <cell r="M2313">
            <v>42000</v>
          </cell>
        </row>
        <row r="2314">
          <cell r="I2314" t="str">
            <v>NL300074</v>
          </cell>
          <cell r="J2314" t="str">
            <v>Lá chuối</v>
          </cell>
          <cell r="K2314" t="str">
            <v>kg</v>
          </cell>
          <cell r="L2314">
            <v>6</v>
          </cell>
          <cell r="M2314">
            <v>18000</v>
          </cell>
        </row>
        <row r="2315">
          <cell r="I2315" t="str">
            <v>NL300076</v>
          </cell>
          <cell r="J2315" t="str">
            <v>Lá hẹ</v>
          </cell>
          <cell r="K2315" t="str">
            <v>kg</v>
          </cell>
          <cell r="L2315">
            <v>1</v>
          </cell>
          <cell r="M2315">
            <v>38000</v>
          </cell>
        </row>
        <row r="2316">
          <cell r="I2316" t="str">
            <v>NL300066</v>
          </cell>
          <cell r="J2316" t="str">
            <v>Lá hương thảo tươi</v>
          </cell>
          <cell r="K2316" t="str">
            <v>kg</v>
          </cell>
          <cell r="L2316">
            <v>0.1</v>
          </cell>
          <cell r="M2316">
            <v>220000</v>
          </cell>
        </row>
        <row r="2317">
          <cell r="I2317" t="str">
            <v>NL300077</v>
          </cell>
          <cell r="J2317" t="str">
            <v>Lá lốt (có cuống)</v>
          </cell>
          <cell r="K2317" t="str">
            <v>kg</v>
          </cell>
          <cell r="L2317">
            <v>0.3</v>
          </cell>
          <cell r="M2317">
            <v>30000</v>
          </cell>
        </row>
        <row r="2318">
          <cell r="I2318" t="str">
            <v>NL300173</v>
          </cell>
          <cell r="J2318" t="str">
            <v>Lá giang</v>
          </cell>
          <cell r="K2318" t="str">
            <v>kg</v>
          </cell>
          <cell r="L2318">
            <v>0.3</v>
          </cell>
          <cell r="M2318">
            <v>80000</v>
          </cell>
        </row>
        <row r="2319">
          <cell r="I2319" t="str">
            <v>NL300080</v>
          </cell>
          <cell r="J2319" t="str">
            <v>Lá vừng Hàn Quốc - Lá kê nhíp</v>
          </cell>
          <cell r="K2319" t="str">
            <v>kg</v>
          </cell>
          <cell r="L2319">
            <v>0.3</v>
          </cell>
          <cell r="M2319">
            <v>95000</v>
          </cell>
        </row>
        <row r="2320">
          <cell r="I2320" t="str">
            <v>NL300086</v>
          </cell>
          <cell r="J2320" t="str">
            <v>Mùi tàu ( Ngò gai )</v>
          </cell>
          <cell r="K2320" t="str">
            <v>kg</v>
          </cell>
          <cell r="L2320">
            <v>0.3</v>
          </cell>
          <cell r="M2320">
            <v>33000</v>
          </cell>
        </row>
        <row r="2321">
          <cell r="I2321" t="str">
            <v>NL300088</v>
          </cell>
          <cell r="J2321" t="str">
            <v>Mướp hương</v>
          </cell>
          <cell r="K2321" t="str">
            <v>kg</v>
          </cell>
          <cell r="L2321">
            <v>2</v>
          </cell>
          <cell r="M2321">
            <v>27000</v>
          </cell>
        </row>
        <row r="2322">
          <cell r="I2322" t="str">
            <v>NL300090</v>
          </cell>
          <cell r="J2322" t="str">
            <v>Nấm đông cô tươi</v>
          </cell>
          <cell r="K2322" t="str">
            <v>kg</v>
          </cell>
          <cell r="L2322">
            <v>0.5</v>
          </cell>
          <cell r="M2322">
            <v>145000</v>
          </cell>
        </row>
        <row r="2323">
          <cell r="I2323" t="str">
            <v>NL300096</v>
          </cell>
          <cell r="J2323" t="str">
            <v>Nấm kim châm tươi</v>
          </cell>
          <cell r="K2323" t="str">
            <v>kg</v>
          </cell>
          <cell r="L2323">
            <v>1.5</v>
          </cell>
          <cell r="M2323">
            <v>45000</v>
          </cell>
        </row>
        <row r="2324">
          <cell r="I2324" t="str">
            <v>NL300107</v>
          </cell>
          <cell r="J2324" t="str">
            <v>Ngô ngọt ( Bắp trái)</v>
          </cell>
          <cell r="K2324" t="str">
            <v>Cái</v>
          </cell>
          <cell r="L2324">
            <v>2</v>
          </cell>
          <cell r="M2324">
            <v>8500</v>
          </cell>
        </row>
        <row r="2325">
          <cell r="I2325" t="str">
            <v>NL300120</v>
          </cell>
          <cell r="J2325" t="str">
            <v>Quế vị</v>
          </cell>
          <cell r="K2325" t="str">
            <v>kg</v>
          </cell>
          <cell r="L2325">
            <v>2</v>
          </cell>
          <cell r="M2325">
            <v>36000</v>
          </cell>
        </row>
        <row r="2326">
          <cell r="I2326" t="str">
            <v>NL300162</v>
          </cell>
          <cell r="J2326" t="str">
            <v>Lá sao nhái</v>
          </cell>
          <cell r="K2326" t="str">
            <v>kg</v>
          </cell>
          <cell r="L2326">
            <v>1.5</v>
          </cell>
          <cell r="M2326">
            <v>36000</v>
          </cell>
        </row>
        <row r="2327">
          <cell r="I2327" t="str">
            <v>NL300122</v>
          </cell>
          <cell r="J2327" t="str">
            <v>Rau càng cua</v>
          </cell>
          <cell r="K2327" t="str">
            <v>kg</v>
          </cell>
          <cell r="L2327">
            <v>0.3</v>
          </cell>
          <cell r="M2327">
            <v>35000</v>
          </cell>
        </row>
        <row r="2328">
          <cell r="I2328" t="str">
            <v>NL300127</v>
          </cell>
          <cell r="J2328" t="str">
            <v>Rau muống</v>
          </cell>
          <cell r="K2328" t="str">
            <v>kg</v>
          </cell>
          <cell r="L2328">
            <v>2.5</v>
          </cell>
          <cell r="M2328">
            <v>15000</v>
          </cell>
        </row>
        <row r="2329">
          <cell r="I2329" t="str">
            <v>NL300128</v>
          </cell>
          <cell r="J2329" t="str">
            <v>Rau ngổ</v>
          </cell>
          <cell r="K2329" t="str">
            <v>kg</v>
          </cell>
          <cell r="L2329">
            <v>0.1</v>
          </cell>
          <cell r="M2329">
            <v>20000</v>
          </cell>
        </row>
        <row r="2330">
          <cell r="I2330" t="str">
            <v>NL300121</v>
          </cell>
          <cell r="J2330" t="str">
            <v>Rau răm</v>
          </cell>
          <cell r="K2330" t="str">
            <v>kg</v>
          </cell>
          <cell r="L2330">
            <v>0.1</v>
          </cell>
          <cell r="M2330">
            <v>22000</v>
          </cell>
        </row>
        <row r="2331">
          <cell r="I2331" t="str">
            <v>NL300132</v>
          </cell>
          <cell r="J2331" t="str">
            <v>Sả cây</v>
          </cell>
          <cell r="K2331" t="str">
            <v>kg</v>
          </cell>
          <cell r="L2331">
            <v>1.5</v>
          </cell>
          <cell r="M2331">
            <v>12000</v>
          </cell>
        </row>
        <row r="2332">
          <cell r="I2332" t="str">
            <v>NL300137</v>
          </cell>
          <cell r="J2332" t="str">
            <v>Súp lơ xanh</v>
          </cell>
          <cell r="K2332" t="str">
            <v>kg</v>
          </cell>
          <cell r="L2332">
            <v>2</v>
          </cell>
          <cell r="M2332">
            <v>52000</v>
          </cell>
        </row>
        <row r="2333">
          <cell r="I2333" t="str">
            <v>NL300141</v>
          </cell>
          <cell r="J2333" t="str">
            <v>Tiêu xanh</v>
          </cell>
          <cell r="K2333" t="str">
            <v>kg</v>
          </cell>
          <cell r="L2333">
            <v>0.1</v>
          </cell>
          <cell r="M2333">
            <v>92000</v>
          </cell>
        </row>
        <row r="2334">
          <cell r="I2334" t="str">
            <v>NL300140</v>
          </cell>
          <cell r="J2334" t="str">
            <v>Tía tô</v>
          </cell>
          <cell r="K2334" t="str">
            <v>kg</v>
          </cell>
          <cell r="L2334">
            <v>0.3</v>
          </cell>
          <cell r="M2334">
            <v>36000</v>
          </cell>
        </row>
        <row r="2335">
          <cell r="I2335" t="str">
            <v>NL300142</v>
          </cell>
          <cell r="J2335" t="str">
            <v>Tỏi bóc</v>
          </cell>
          <cell r="K2335" t="str">
            <v>kg</v>
          </cell>
          <cell r="L2335">
            <v>1</v>
          </cell>
          <cell r="M2335">
            <v>50000</v>
          </cell>
        </row>
        <row r="2336">
          <cell r="I2336" t="str">
            <v>NL300144</v>
          </cell>
          <cell r="J2336" t="str">
            <v>Tỏi ta</v>
          </cell>
          <cell r="K2336" t="str">
            <v>kg</v>
          </cell>
          <cell r="L2336">
            <v>0.3</v>
          </cell>
          <cell r="M2336">
            <v>90000</v>
          </cell>
        </row>
        <row r="2337">
          <cell r="I2337" t="str">
            <v>NL300145</v>
          </cell>
          <cell r="J2337" t="str">
            <v>Xà lách</v>
          </cell>
          <cell r="K2337" t="str">
            <v>kg</v>
          </cell>
          <cell r="L2337">
            <v>7</v>
          </cell>
          <cell r="M2337">
            <v>38000</v>
          </cell>
        </row>
        <row r="2338">
          <cell r="I2338" t="str">
            <v>NL300146</v>
          </cell>
          <cell r="J2338" t="str">
            <v>Xà lách cuộn</v>
          </cell>
          <cell r="K2338" t="str">
            <v>kg</v>
          </cell>
          <cell r="L2338">
            <v>0.3</v>
          </cell>
          <cell r="M2338">
            <v>65000</v>
          </cell>
        </row>
        <row r="2339">
          <cell r="I2339" t="str">
            <v>NL300148</v>
          </cell>
          <cell r="J2339" t="str">
            <v>Xà lách tím</v>
          </cell>
          <cell r="K2339" t="str">
            <v>kg</v>
          </cell>
          <cell r="L2339">
            <v>0.3</v>
          </cell>
          <cell r="M2339">
            <v>65000</v>
          </cell>
        </row>
        <row r="2340">
          <cell r="I2340" t="str">
            <v>NL300150</v>
          </cell>
          <cell r="J2340" t="str">
            <v>Xoài xanh</v>
          </cell>
          <cell r="K2340" t="str">
            <v>kg</v>
          </cell>
          <cell r="L2340">
            <v>0.5</v>
          </cell>
          <cell r="M2340">
            <v>24000</v>
          </cell>
        </row>
        <row r="2341">
          <cell r="I2341" t="str">
            <v>NL430197</v>
          </cell>
          <cell r="J2341" t="str">
            <v>Bún bò NV</v>
          </cell>
          <cell r="K2341" t="str">
            <v>kg</v>
          </cell>
          <cell r="L2341">
            <v>4</v>
          </cell>
          <cell r="M2341">
            <v>12000</v>
          </cell>
        </row>
        <row r="2342">
          <cell r="I2342" t="str">
            <v>NL430051</v>
          </cell>
          <cell r="J2342" t="str">
            <v>Giá đỗ NV</v>
          </cell>
          <cell r="K2342" t="str">
            <v>kg</v>
          </cell>
          <cell r="L2342">
            <v>0.5</v>
          </cell>
          <cell r="M2342">
            <v>9000</v>
          </cell>
        </row>
        <row r="2343">
          <cell r="I2343" t="str">
            <v>NL430091</v>
          </cell>
          <cell r="J2343" t="str">
            <v>Rau muống chẻ NV</v>
          </cell>
          <cell r="K2343" t="str">
            <v>kg</v>
          </cell>
          <cell r="L2343">
            <v>0.5</v>
          </cell>
          <cell r="M2343">
            <v>25000</v>
          </cell>
        </row>
        <row r="2344">
          <cell r="I2344" t="str">
            <v>NL430045</v>
          </cell>
          <cell r="J2344" t="str">
            <v>Dưa chua NV</v>
          </cell>
          <cell r="K2344" t="str">
            <v>kg</v>
          </cell>
          <cell r="L2344">
            <v>2</v>
          </cell>
          <cell r="M2344">
            <v>22000</v>
          </cell>
        </row>
        <row r="2345">
          <cell r="I2345" t="str">
            <v>NL430020</v>
          </cell>
          <cell r="J2345" t="str">
            <v>Cải thảo NV</v>
          </cell>
          <cell r="K2345" t="str">
            <v>kg</v>
          </cell>
          <cell r="L2345">
            <v>1.5</v>
          </cell>
          <cell r="M2345">
            <v>18000</v>
          </cell>
        </row>
        <row r="2346">
          <cell r="I2346" t="str">
            <v>NL300113</v>
          </cell>
          <cell r="J2346" t="str">
            <v>Ớt hiểm đỏ</v>
          </cell>
          <cell r="K2346" t="str">
            <v>kg</v>
          </cell>
          <cell r="L2346">
            <v>1.5</v>
          </cell>
          <cell r="M2346">
            <v>145000</v>
          </cell>
        </row>
        <row r="2347">
          <cell r="I2347" t="str">
            <v>NL300119</v>
          </cell>
          <cell r="J2347" t="str">
            <v>Quất ( Tắc trái )</v>
          </cell>
          <cell r="K2347" t="str">
            <v>kg</v>
          </cell>
          <cell r="L2347">
            <v>1.5</v>
          </cell>
          <cell r="M2347">
            <v>21000</v>
          </cell>
        </row>
        <row r="2348">
          <cell r="I2348" t="str">
            <v>NL600004</v>
          </cell>
          <cell r="J2348" t="str">
            <v>Dưa hấu</v>
          </cell>
          <cell r="K2348" t="str">
            <v>kg</v>
          </cell>
          <cell r="L2348">
            <v>6.5</v>
          </cell>
          <cell r="M2348">
            <v>18000</v>
          </cell>
        </row>
        <row r="2349">
          <cell r="I2349" t="str">
            <v>NL300127</v>
          </cell>
          <cell r="J2349" t="str">
            <v>Rau muống</v>
          </cell>
          <cell r="K2349" t="str">
            <v>kg</v>
          </cell>
          <cell r="L2349">
            <v>3</v>
          </cell>
          <cell r="M2349">
            <v>15000</v>
          </cell>
        </row>
        <row r="2350">
          <cell r="I2350" t="str">
            <v>NL300203</v>
          </cell>
          <cell r="J2350" t="str">
            <v>Cải bó xôi</v>
          </cell>
          <cell r="K2350" t="str">
            <v>kg</v>
          </cell>
          <cell r="L2350">
            <v>3</v>
          </cell>
          <cell r="M2350">
            <v>45000</v>
          </cell>
        </row>
        <row r="2351">
          <cell r="I2351" t="str">
            <v>NL300137</v>
          </cell>
          <cell r="J2351" t="str">
            <v>Súp lơ xanh</v>
          </cell>
          <cell r="K2351" t="str">
            <v>kg</v>
          </cell>
          <cell r="L2351">
            <v>0.7</v>
          </cell>
          <cell r="M2351">
            <v>52000</v>
          </cell>
        </row>
        <row r="2352">
          <cell r="I2352" t="str">
            <v>NL300044</v>
          </cell>
          <cell r="J2352" t="str">
            <v>Đọt mọt ( Lá trăm )</v>
          </cell>
          <cell r="K2352" t="str">
            <v>kg</v>
          </cell>
          <cell r="L2352">
            <v>0.3</v>
          </cell>
          <cell r="M2352">
            <v>38000</v>
          </cell>
        </row>
        <row r="2353">
          <cell r="I2353" t="str">
            <v>NL300043</v>
          </cell>
          <cell r="J2353" t="str">
            <v>Đọt cóc</v>
          </cell>
          <cell r="K2353" t="str">
            <v>kg</v>
          </cell>
          <cell r="L2353">
            <v>0.5</v>
          </cell>
          <cell r="M2353">
            <v>32000</v>
          </cell>
        </row>
        <row r="2354">
          <cell r="I2354" t="str">
            <v>NL300119</v>
          </cell>
          <cell r="J2354" t="str">
            <v>Quất ( Tắc trái )</v>
          </cell>
          <cell r="K2354" t="str">
            <v>kg</v>
          </cell>
          <cell r="L2354">
            <v>1</v>
          </cell>
          <cell r="M2354">
            <v>21000</v>
          </cell>
        </row>
        <row r="2355">
          <cell r="I2355" t="str">
            <v>NL300162</v>
          </cell>
          <cell r="J2355" t="str">
            <v>Lá sao nhái</v>
          </cell>
          <cell r="K2355" t="str">
            <v>kg</v>
          </cell>
          <cell r="L2355">
            <v>2</v>
          </cell>
          <cell r="M2355">
            <v>36000</v>
          </cell>
        </row>
        <row r="2356">
          <cell r="I2356" t="str">
            <v>NL300055</v>
          </cell>
          <cell r="J2356" t="str">
            <v>Hành bóc</v>
          </cell>
          <cell r="K2356" t="str">
            <v>kg</v>
          </cell>
          <cell r="L2356">
            <v>0.6</v>
          </cell>
          <cell r="M2356">
            <v>80000</v>
          </cell>
        </row>
        <row r="2357">
          <cell r="I2357" t="str">
            <v>NL300145</v>
          </cell>
          <cell r="J2357" t="str">
            <v>Xà lách</v>
          </cell>
          <cell r="K2357" t="str">
            <v>kg</v>
          </cell>
          <cell r="L2357">
            <v>5</v>
          </cell>
          <cell r="M2357">
            <v>38000</v>
          </cell>
        </row>
        <row r="2358">
          <cell r="I2358" t="str">
            <v>NL300142</v>
          </cell>
          <cell r="J2358" t="str">
            <v>Tỏi bóc</v>
          </cell>
          <cell r="K2358" t="str">
            <v>kg</v>
          </cell>
          <cell r="L2358">
            <v>1</v>
          </cell>
          <cell r="M2358">
            <v>50000</v>
          </cell>
        </row>
        <row r="2359">
          <cell r="I2359" t="str">
            <v>NL300128</v>
          </cell>
          <cell r="J2359" t="str">
            <v>Rau ngổ</v>
          </cell>
          <cell r="K2359" t="str">
            <v>kg</v>
          </cell>
          <cell r="L2359">
            <v>0.2</v>
          </cell>
          <cell r="M2359">
            <v>20000</v>
          </cell>
        </row>
        <row r="2360">
          <cell r="I2360" t="str">
            <v>NL300121</v>
          </cell>
          <cell r="J2360" t="str">
            <v>Rau răm</v>
          </cell>
          <cell r="K2360" t="str">
            <v>kg</v>
          </cell>
          <cell r="L2360">
            <v>0.1</v>
          </cell>
          <cell r="M2360">
            <v>22000</v>
          </cell>
        </row>
        <row r="2361">
          <cell r="I2361" t="str">
            <v>NL300120</v>
          </cell>
          <cell r="J2361" t="str">
            <v>Quế vị</v>
          </cell>
          <cell r="K2361" t="str">
            <v>kg</v>
          </cell>
          <cell r="L2361">
            <v>1.5</v>
          </cell>
          <cell r="M2361">
            <v>36000</v>
          </cell>
        </row>
        <row r="2362">
          <cell r="I2362" t="str">
            <v>NL300113</v>
          </cell>
          <cell r="J2362" t="str">
            <v>Ớt hiểm đỏ</v>
          </cell>
          <cell r="K2362" t="str">
            <v>kg</v>
          </cell>
          <cell r="L2362">
            <v>0.8</v>
          </cell>
          <cell r="M2362">
            <v>145000</v>
          </cell>
        </row>
        <row r="2363">
          <cell r="I2363" t="str">
            <v>NL300107</v>
          </cell>
          <cell r="J2363" t="str">
            <v>Ngô ngọt ( Bắp trái)</v>
          </cell>
          <cell r="K2363" t="str">
            <v>Cái</v>
          </cell>
          <cell r="L2363">
            <v>2</v>
          </cell>
          <cell r="M2363">
            <v>8500</v>
          </cell>
        </row>
        <row r="2364">
          <cell r="I2364" t="str">
            <v>NL300090</v>
          </cell>
          <cell r="J2364" t="str">
            <v>Nấm đông cô tươi</v>
          </cell>
          <cell r="K2364" t="str">
            <v>kg</v>
          </cell>
          <cell r="L2364">
            <v>0.5</v>
          </cell>
          <cell r="M2364">
            <v>145000</v>
          </cell>
        </row>
        <row r="2365">
          <cell r="I2365" t="str">
            <v>NL300076</v>
          </cell>
          <cell r="J2365" t="str">
            <v>Lá hẹ</v>
          </cell>
          <cell r="K2365" t="str">
            <v>kg</v>
          </cell>
          <cell r="L2365">
            <v>1</v>
          </cell>
          <cell r="M2365">
            <v>38000</v>
          </cell>
        </row>
        <row r="2366">
          <cell r="I2366" t="str">
            <v>NL300074</v>
          </cell>
          <cell r="J2366" t="str">
            <v>Lá chuối</v>
          </cell>
          <cell r="K2366" t="str">
            <v>kg</v>
          </cell>
          <cell r="L2366">
            <v>6.8</v>
          </cell>
          <cell r="M2366">
            <v>18000</v>
          </cell>
        </row>
        <row r="2367">
          <cell r="I2367" t="str">
            <v>NL300072</v>
          </cell>
          <cell r="J2367" t="str">
            <v>Kinh giới</v>
          </cell>
          <cell r="K2367" t="str">
            <v>kg</v>
          </cell>
          <cell r="L2367">
            <v>2</v>
          </cell>
          <cell r="M2367">
            <v>38000</v>
          </cell>
        </row>
        <row r="2368">
          <cell r="I2368" t="str">
            <v>NL300013</v>
          </cell>
          <cell r="J2368" t="str">
            <v>Cà chua</v>
          </cell>
          <cell r="K2368" t="str">
            <v>kg</v>
          </cell>
          <cell r="L2368">
            <v>1</v>
          </cell>
          <cell r="M2368">
            <v>50000</v>
          </cell>
        </row>
        <row r="2369">
          <cell r="I2369" t="str">
            <v>NL300033</v>
          </cell>
          <cell r="J2369" t="str">
            <v>Củ cải trắng</v>
          </cell>
          <cell r="K2369" t="str">
            <v>kg</v>
          </cell>
          <cell r="L2369">
            <v>0.9</v>
          </cell>
          <cell r="M2369">
            <v>13000</v>
          </cell>
        </row>
        <row r="2370">
          <cell r="I2370" t="str">
            <v>NL300014</v>
          </cell>
          <cell r="J2370" t="str">
            <v>Cà chua bi</v>
          </cell>
          <cell r="K2370" t="str">
            <v>kg</v>
          </cell>
          <cell r="L2370">
            <v>1</v>
          </cell>
          <cell r="M2370">
            <v>55000</v>
          </cell>
        </row>
        <row r="2371">
          <cell r="I2371" t="str">
            <v>NL300037</v>
          </cell>
          <cell r="J2371" t="str">
            <v>Đậu phụ ( đậu hủ miếng trắng )</v>
          </cell>
          <cell r="K2371" t="str">
            <v>miếng</v>
          </cell>
          <cell r="L2371">
            <v>70</v>
          </cell>
          <cell r="M2371">
            <v>4000</v>
          </cell>
        </row>
        <row r="2372">
          <cell r="I2372" t="str">
            <v>NL300063</v>
          </cell>
          <cell r="J2372" t="str">
            <v>Húng cây (Rau thơm)</v>
          </cell>
          <cell r="K2372" t="str">
            <v>kg</v>
          </cell>
          <cell r="L2372">
            <v>1</v>
          </cell>
          <cell r="M2372">
            <v>48000</v>
          </cell>
        </row>
        <row r="2373">
          <cell r="I2373" t="str">
            <v>NL300113</v>
          </cell>
          <cell r="J2373" t="str">
            <v>Ớt hiểm đỏ</v>
          </cell>
          <cell r="K2373" t="str">
            <v>kg</v>
          </cell>
          <cell r="L2373">
            <v>0.2</v>
          </cell>
          <cell r="M2373">
            <v>145000</v>
          </cell>
        </row>
        <row r="2374">
          <cell r="I2374" t="str">
            <v>NL300119</v>
          </cell>
          <cell r="J2374" t="str">
            <v>Quất ( Tắc trái )</v>
          </cell>
          <cell r="K2374" t="str">
            <v>kg</v>
          </cell>
          <cell r="L2374">
            <v>0.7</v>
          </cell>
          <cell r="M2374">
            <v>21000</v>
          </cell>
        </row>
        <row r="2375">
          <cell r="I2375" t="str">
            <v>NL300003</v>
          </cell>
          <cell r="J2375" t="str">
            <v>Bắp cải tím</v>
          </cell>
          <cell r="K2375" t="str">
            <v>kg</v>
          </cell>
          <cell r="L2375">
            <v>0.5</v>
          </cell>
          <cell r="M2375">
            <v>26000</v>
          </cell>
        </row>
        <row r="2376">
          <cell r="I2376" t="str">
            <v>NL300004</v>
          </cell>
          <cell r="J2376" t="str">
            <v>Bắp cải trắng</v>
          </cell>
          <cell r="K2376" t="str">
            <v>kg</v>
          </cell>
          <cell r="L2376">
            <v>0.7</v>
          </cell>
          <cell r="M2376">
            <v>19000</v>
          </cell>
        </row>
        <row r="2377">
          <cell r="I2377" t="str">
            <v>NL300011</v>
          </cell>
          <cell r="J2377" t="str">
            <v>Bông súng</v>
          </cell>
          <cell r="K2377" t="str">
            <v>kg</v>
          </cell>
          <cell r="L2377">
            <v>0.1</v>
          </cell>
          <cell r="M2377">
            <v>17000</v>
          </cell>
        </row>
        <row r="2378">
          <cell r="I2378" t="str">
            <v>NL300013</v>
          </cell>
          <cell r="J2378" t="str">
            <v>Cà chua</v>
          </cell>
          <cell r="K2378" t="str">
            <v>kg</v>
          </cell>
          <cell r="L2378">
            <v>0.4</v>
          </cell>
          <cell r="M2378">
            <v>50000</v>
          </cell>
        </row>
        <row r="2379">
          <cell r="I2379" t="str">
            <v>NL300037</v>
          </cell>
          <cell r="J2379" t="str">
            <v>Đậu phụ ( đậu hủ miếng trắng )</v>
          </cell>
          <cell r="K2379" t="str">
            <v>miếng</v>
          </cell>
          <cell r="L2379">
            <v>10</v>
          </cell>
          <cell r="M2379">
            <v>4000</v>
          </cell>
        </row>
        <row r="2380">
          <cell r="I2380" t="str">
            <v>NL300044</v>
          </cell>
          <cell r="J2380" t="str">
            <v>Đọt mọt ( Lá trăm )</v>
          </cell>
          <cell r="K2380" t="str">
            <v>kg</v>
          </cell>
          <cell r="L2380">
            <v>1</v>
          </cell>
          <cell r="M2380">
            <v>38000</v>
          </cell>
        </row>
        <row r="2381">
          <cell r="I2381" t="str">
            <v>NL300048</v>
          </cell>
          <cell r="J2381" t="str">
            <v>Dưa chuột</v>
          </cell>
          <cell r="K2381" t="str">
            <v>kg</v>
          </cell>
          <cell r="L2381">
            <v>1.5</v>
          </cell>
          <cell r="M2381">
            <v>18000</v>
          </cell>
        </row>
        <row r="2382">
          <cell r="I2382" t="str">
            <v>NL300055</v>
          </cell>
          <cell r="J2382" t="str">
            <v>Hành bóc</v>
          </cell>
          <cell r="K2382" t="str">
            <v>kg</v>
          </cell>
          <cell r="L2382">
            <v>0.5</v>
          </cell>
          <cell r="M2382">
            <v>80000</v>
          </cell>
        </row>
        <row r="2383">
          <cell r="I2383" t="str">
            <v>NL300058</v>
          </cell>
          <cell r="J2383" t="str">
            <v>Hành lá</v>
          </cell>
          <cell r="K2383" t="str">
            <v>kg</v>
          </cell>
          <cell r="L2383">
            <v>0.1</v>
          </cell>
          <cell r="M2383">
            <v>55000</v>
          </cell>
        </row>
        <row r="2384">
          <cell r="I2384" t="str">
            <v>NL300059</v>
          </cell>
          <cell r="J2384" t="str">
            <v>Hành tây</v>
          </cell>
          <cell r="K2384" t="str">
            <v>kg</v>
          </cell>
          <cell r="L2384">
            <v>0.35</v>
          </cell>
          <cell r="M2384">
            <v>13000</v>
          </cell>
        </row>
        <row r="2385">
          <cell r="I2385" t="str">
            <v>NL300060</v>
          </cell>
          <cell r="J2385" t="str">
            <v>Hoa chuối đã thái</v>
          </cell>
          <cell r="K2385" t="str">
            <v>kg</v>
          </cell>
          <cell r="L2385">
            <v>0.2</v>
          </cell>
          <cell r="M2385">
            <v>33000</v>
          </cell>
        </row>
        <row r="2386">
          <cell r="I2386" t="str">
            <v>NL300062</v>
          </cell>
          <cell r="J2386" t="str">
            <v>Húng Bạc Hà</v>
          </cell>
          <cell r="K2386" t="str">
            <v>kg</v>
          </cell>
          <cell r="L2386">
            <v>0.05</v>
          </cell>
          <cell r="M2386">
            <v>65000</v>
          </cell>
        </row>
        <row r="2387">
          <cell r="I2387" t="str">
            <v>NL300063</v>
          </cell>
          <cell r="J2387" t="str">
            <v>Húng cây (Rau thơm)</v>
          </cell>
          <cell r="K2387" t="str">
            <v>kg</v>
          </cell>
          <cell r="L2387">
            <v>0.7</v>
          </cell>
          <cell r="M2387">
            <v>48000</v>
          </cell>
        </row>
        <row r="2388">
          <cell r="I2388" t="str">
            <v>NL300067</v>
          </cell>
          <cell r="J2388" t="str">
            <v>Kèo Nèo</v>
          </cell>
          <cell r="K2388" t="str">
            <v>kg</v>
          </cell>
          <cell r="L2388">
            <v>0.1</v>
          </cell>
          <cell r="M2388">
            <v>25000</v>
          </cell>
        </row>
        <row r="2389">
          <cell r="I2389" t="str">
            <v>NL300072</v>
          </cell>
          <cell r="J2389" t="str">
            <v>Kinh giới</v>
          </cell>
          <cell r="K2389" t="str">
            <v>kg</v>
          </cell>
          <cell r="L2389">
            <v>0.8</v>
          </cell>
          <cell r="M2389">
            <v>38000</v>
          </cell>
        </row>
        <row r="2390">
          <cell r="I2390" t="str">
            <v>NL300076</v>
          </cell>
          <cell r="J2390" t="str">
            <v>Lá hẹ</v>
          </cell>
          <cell r="K2390" t="str">
            <v>kg</v>
          </cell>
          <cell r="L2390">
            <v>0.2</v>
          </cell>
          <cell r="M2390">
            <v>38000</v>
          </cell>
        </row>
        <row r="2391">
          <cell r="I2391" t="str">
            <v>NL300086</v>
          </cell>
          <cell r="J2391" t="str">
            <v>Mùi tàu ( Ngò gai )</v>
          </cell>
          <cell r="K2391" t="str">
            <v>kg</v>
          </cell>
          <cell r="L2391">
            <v>0.1</v>
          </cell>
          <cell r="M2391">
            <v>33000</v>
          </cell>
        </row>
        <row r="2392">
          <cell r="I2392" t="str">
            <v>NL300096</v>
          </cell>
          <cell r="J2392" t="str">
            <v>Nấm kim châm tươi</v>
          </cell>
          <cell r="K2392" t="str">
            <v>kg</v>
          </cell>
          <cell r="L2392">
            <v>0.6</v>
          </cell>
          <cell r="M2392">
            <v>45000</v>
          </cell>
        </row>
        <row r="2393">
          <cell r="I2393" t="str">
            <v>NL300120</v>
          </cell>
          <cell r="J2393" t="str">
            <v>Quế vị</v>
          </cell>
          <cell r="K2393" t="str">
            <v>kg</v>
          </cell>
          <cell r="L2393">
            <v>1</v>
          </cell>
          <cell r="M2393">
            <v>36000</v>
          </cell>
        </row>
        <row r="2394">
          <cell r="I2394" t="str">
            <v>NL300122</v>
          </cell>
          <cell r="J2394" t="str">
            <v>Rau càng cua</v>
          </cell>
          <cell r="K2394" t="str">
            <v>kg</v>
          </cell>
          <cell r="L2394">
            <v>0.1</v>
          </cell>
          <cell r="M2394">
            <v>35000</v>
          </cell>
        </row>
        <row r="2395">
          <cell r="I2395" t="str">
            <v>NL300127</v>
          </cell>
          <cell r="J2395" t="str">
            <v>Rau muống</v>
          </cell>
          <cell r="K2395" t="str">
            <v>kg</v>
          </cell>
          <cell r="L2395">
            <v>1</v>
          </cell>
          <cell r="M2395">
            <v>15000</v>
          </cell>
        </row>
        <row r="2396">
          <cell r="I2396" t="str">
            <v>NL300132</v>
          </cell>
          <cell r="J2396" t="str">
            <v>Sả cây</v>
          </cell>
          <cell r="K2396" t="str">
            <v>kg</v>
          </cell>
          <cell r="L2396">
            <v>0.3</v>
          </cell>
          <cell r="M2396">
            <v>12000</v>
          </cell>
        </row>
        <row r="2397">
          <cell r="I2397" t="str">
            <v>NL300137</v>
          </cell>
          <cell r="J2397" t="str">
            <v>Súp lơ xanh</v>
          </cell>
          <cell r="K2397" t="str">
            <v>kg</v>
          </cell>
          <cell r="L2397">
            <v>0.3</v>
          </cell>
          <cell r="M2397">
            <v>52000</v>
          </cell>
        </row>
        <row r="2398">
          <cell r="I2398" t="str">
            <v>NL300140</v>
          </cell>
          <cell r="J2398" t="str">
            <v>Tía tô</v>
          </cell>
          <cell r="K2398" t="str">
            <v>kg</v>
          </cell>
          <cell r="L2398">
            <v>0.4</v>
          </cell>
          <cell r="M2398">
            <v>36000</v>
          </cell>
        </row>
        <row r="2399">
          <cell r="I2399" t="str">
            <v>NL300142</v>
          </cell>
          <cell r="J2399" t="str">
            <v>Tỏi bóc</v>
          </cell>
          <cell r="K2399" t="str">
            <v>kg</v>
          </cell>
          <cell r="L2399">
            <v>0.7</v>
          </cell>
          <cell r="M2399">
            <v>50000</v>
          </cell>
        </row>
        <row r="2400">
          <cell r="I2400" t="str">
            <v>NL300145</v>
          </cell>
          <cell r="J2400" t="str">
            <v>Xà lách</v>
          </cell>
          <cell r="K2400" t="str">
            <v>kg</v>
          </cell>
          <cell r="L2400">
            <v>5</v>
          </cell>
          <cell r="M2400">
            <v>38000</v>
          </cell>
        </row>
        <row r="2401">
          <cell r="I2401" t="str">
            <v>NL300156</v>
          </cell>
          <cell r="J2401" t="str">
            <v>Đậu cove Pháp</v>
          </cell>
          <cell r="K2401" t="str">
            <v>kg</v>
          </cell>
          <cell r="L2401">
            <v>0.1</v>
          </cell>
          <cell r="M2401">
            <v>75000</v>
          </cell>
        </row>
        <row r="2402">
          <cell r="I2402" t="str">
            <v>NL300162</v>
          </cell>
          <cell r="J2402" t="str">
            <v>Lá sao nhái</v>
          </cell>
          <cell r="K2402" t="str">
            <v>kg</v>
          </cell>
          <cell r="L2402">
            <v>0.7</v>
          </cell>
          <cell r="M2402">
            <v>36000</v>
          </cell>
        </row>
        <row r="2403">
          <cell r="I2403" t="str">
            <v>NL300173</v>
          </cell>
          <cell r="J2403" t="str">
            <v>Lá giang</v>
          </cell>
          <cell r="K2403" t="str">
            <v>kg</v>
          </cell>
          <cell r="L2403">
            <v>0.3</v>
          </cell>
          <cell r="M2403">
            <v>80000</v>
          </cell>
        </row>
        <row r="2404">
          <cell r="I2404" t="str">
            <v>NL300174</v>
          </cell>
          <cell r="J2404" t="str">
            <v>Bầu</v>
          </cell>
          <cell r="K2404" t="str">
            <v>kg</v>
          </cell>
          <cell r="L2404">
            <v>1.7</v>
          </cell>
          <cell r="M2404">
            <v>24000</v>
          </cell>
        </row>
        <row r="2405">
          <cell r="I2405" t="str">
            <v>NL300188</v>
          </cell>
          <cell r="J2405" t="str">
            <v>Củ Sắn ( Bếp)</v>
          </cell>
          <cell r="K2405" t="str">
            <v>kg</v>
          </cell>
          <cell r="L2405">
            <v>0.28999999999999998</v>
          </cell>
          <cell r="M2405">
            <v>12000</v>
          </cell>
        </row>
        <row r="2406">
          <cell r="I2406" t="str">
            <v>NL300203</v>
          </cell>
          <cell r="J2406" t="str">
            <v>Cải bó xôi</v>
          </cell>
          <cell r="K2406" t="str">
            <v>kg</v>
          </cell>
          <cell r="L2406">
            <v>1.3</v>
          </cell>
          <cell r="M2406">
            <v>45000</v>
          </cell>
        </row>
        <row r="2407">
          <cell r="I2407" t="str">
            <v>NL430118</v>
          </cell>
          <cell r="J2407" t="str">
            <v>Rau dền NV</v>
          </cell>
          <cell r="K2407" t="str">
            <v>kg</v>
          </cell>
          <cell r="L2407">
            <v>0.7</v>
          </cell>
          <cell r="M2407">
            <v>38000</v>
          </cell>
        </row>
        <row r="2408">
          <cell r="I2408" t="str">
            <v>NL300113</v>
          </cell>
          <cell r="J2408" t="str">
            <v>Ớt hiểm đỏ</v>
          </cell>
          <cell r="K2408" t="str">
            <v>kg</v>
          </cell>
          <cell r="L2408">
            <v>1</v>
          </cell>
          <cell r="M2408">
            <v>145000</v>
          </cell>
        </row>
        <row r="2409">
          <cell r="I2409" t="str">
            <v>NL300062</v>
          </cell>
          <cell r="J2409" t="str">
            <v>Húng Bạc Hà</v>
          </cell>
          <cell r="K2409" t="str">
            <v>kg</v>
          </cell>
          <cell r="L2409">
            <v>0.2</v>
          </cell>
          <cell r="M2409">
            <v>65000</v>
          </cell>
        </row>
        <row r="2410">
          <cell r="I2410" t="str">
            <v>NL300089</v>
          </cell>
          <cell r="J2410" t="str">
            <v>Mướp đắng (khổ qua)</v>
          </cell>
          <cell r="K2410" t="str">
            <v>kg</v>
          </cell>
          <cell r="L2410">
            <v>0.3</v>
          </cell>
          <cell r="M2410">
            <v>30000</v>
          </cell>
        </row>
        <row r="2411">
          <cell r="I2411" t="str">
            <v>NL300060</v>
          </cell>
          <cell r="J2411" t="str">
            <v>Hoa chuối đã thái</v>
          </cell>
          <cell r="K2411" t="str">
            <v>kg</v>
          </cell>
          <cell r="L2411">
            <v>0.3</v>
          </cell>
          <cell r="M2411">
            <v>33000</v>
          </cell>
        </row>
        <row r="2412">
          <cell r="I2412" t="str">
            <v>NL300140</v>
          </cell>
          <cell r="J2412" t="str">
            <v>Tía tô</v>
          </cell>
          <cell r="K2412" t="str">
            <v>kg</v>
          </cell>
          <cell r="L2412">
            <v>0.4</v>
          </cell>
          <cell r="M2412">
            <v>36000</v>
          </cell>
        </row>
        <row r="2413">
          <cell r="I2413" t="str">
            <v>NL300122</v>
          </cell>
          <cell r="J2413" t="str">
            <v>Rau càng cua</v>
          </cell>
          <cell r="K2413" t="str">
            <v>kg</v>
          </cell>
          <cell r="L2413">
            <v>0.2</v>
          </cell>
          <cell r="M2413">
            <v>35000</v>
          </cell>
        </row>
        <row r="2414">
          <cell r="I2414" t="str">
            <v>NL300107</v>
          </cell>
          <cell r="J2414" t="str">
            <v>Ngô ngọt ( Bắp trái)</v>
          </cell>
          <cell r="K2414" t="str">
            <v>Cái</v>
          </cell>
          <cell r="L2414">
            <v>1</v>
          </cell>
          <cell r="M2414">
            <v>8500</v>
          </cell>
        </row>
        <row r="2415">
          <cell r="I2415" t="str">
            <v>NL300074</v>
          </cell>
          <cell r="J2415" t="str">
            <v>Lá chuối</v>
          </cell>
          <cell r="K2415" t="str">
            <v>kg</v>
          </cell>
          <cell r="L2415">
            <v>2.5</v>
          </cell>
          <cell r="M2415">
            <v>18000</v>
          </cell>
        </row>
        <row r="2416">
          <cell r="I2416" t="str">
            <v>NL300058</v>
          </cell>
          <cell r="J2416" t="str">
            <v>Hành lá</v>
          </cell>
          <cell r="K2416" t="str">
            <v>kg</v>
          </cell>
          <cell r="L2416">
            <v>0.4</v>
          </cell>
          <cell r="M2416">
            <v>55000</v>
          </cell>
        </row>
        <row r="2417">
          <cell r="I2417" t="str">
            <v>NL300027</v>
          </cell>
          <cell r="J2417" t="str">
            <v>Cà rốt</v>
          </cell>
          <cell r="K2417" t="str">
            <v>kg</v>
          </cell>
          <cell r="L2417">
            <v>1</v>
          </cell>
          <cell r="M2417">
            <v>18000</v>
          </cell>
        </row>
        <row r="2418">
          <cell r="I2418" t="str">
            <v>NL430041</v>
          </cell>
          <cell r="J2418" t="str">
            <v>Đậu rồng NV</v>
          </cell>
          <cell r="K2418" t="str">
            <v>kg</v>
          </cell>
          <cell r="L2418">
            <v>0.5</v>
          </cell>
          <cell r="M2418">
            <v>63000</v>
          </cell>
        </row>
        <row r="2419">
          <cell r="I2419" t="str">
            <v>NL430025</v>
          </cell>
          <cell r="J2419" t="str">
            <v>Cà pháo NV</v>
          </cell>
          <cell r="K2419" t="str">
            <v>kg</v>
          </cell>
          <cell r="L2419">
            <v>0.6</v>
          </cell>
          <cell r="M2419">
            <v>25000</v>
          </cell>
        </row>
        <row r="2420">
          <cell r="I2420" t="str">
            <v>NL300013</v>
          </cell>
          <cell r="J2420" t="str">
            <v>Cà chua</v>
          </cell>
          <cell r="K2420" t="str">
            <v>kg</v>
          </cell>
          <cell r="L2420">
            <v>1.3</v>
          </cell>
          <cell r="M2420">
            <v>50000</v>
          </cell>
        </row>
        <row r="2421">
          <cell r="I2421" t="str">
            <v>NL300014</v>
          </cell>
          <cell r="J2421" t="str">
            <v>Cà chua bi</v>
          </cell>
          <cell r="K2421" t="str">
            <v>kg</v>
          </cell>
          <cell r="L2421">
            <v>0.4</v>
          </cell>
          <cell r="M2421">
            <v>55000</v>
          </cell>
        </row>
        <row r="2422">
          <cell r="I2422" t="str">
            <v>NL300048</v>
          </cell>
          <cell r="J2422" t="str">
            <v>Dưa chuột</v>
          </cell>
          <cell r="K2422" t="str">
            <v>kg</v>
          </cell>
          <cell r="L2422">
            <v>1</v>
          </cell>
          <cell r="M2422">
            <v>18000</v>
          </cell>
        </row>
        <row r="2423">
          <cell r="I2423" t="str">
            <v>NL300043</v>
          </cell>
          <cell r="J2423" t="str">
            <v>Đọt cóc</v>
          </cell>
          <cell r="K2423" t="str">
            <v>kg</v>
          </cell>
          <cell r="L2423">
            <v>0.3</v>
          </cell>
          <cell r="M2423">
            <v>32000</v>
          </cell>
        </row>
        <row r="2424">
          <cell r="I2424" t="str">
            <v>NL300044</v>
          </cell>
          <cell r="J2424" t="str">
            <v>Đọt mọt ( Lá trăm )</v>
          </cell>
          <cell r="K2424" t="str">
            <v>kg</v>
          </cell>
          <cell r="L2424">
            <v>1.2</v>
          </cell>
          <cell r="M2424">
            <v>38000</v>
          </cell>
        </row>
        <row r="2425">
          <cell r="I2425" t="str">
            <v>NL300068</v>
          </cell>
          <cell r="J2425" t="str">
            <v>Khế</v>
          </cell>
          <cell r="K2425" t="str">
            <v>kg</v>
          </cell>
          <cell r="L2425">
            <v>0.2</v>
          </cell>
          <cell r="M2425">
            <v>35000</v>
          </cell>
        </row>
        <row r="2426">
          <cell r="I2426" t="str">
            <v>NL300173</v>
          </cell>
          <cell r="J2426" t="str">
            <v>Lá giang</v>
          </cell>
          <cell r="K2426" t="str">
            <v>kg</v>
          </cell>
          <cell r="L2426">
            <v>0.3</v>
          </cell>
          <cell r="M2426">
            <v>80000</v>
          </cell>
        </row>
        <row r="2427">
          <cell r="I2427" t="str">
            <v>NL300049</v>
          </cell>
          <cell r="J2427" t="str">
            <v>Đu đủ xanh</v>
          </cell>
          <cell r="K2427" t="str">
            <v>kg</v>
          </cell>
          <cell r="L2427">
            <v>1</v>
          </cell>
          <cell r="M2427">
            <v>9000</v>
          </cell>
        </row>
        <row r="2428">
          <cell r="I2428" t="str">
            <v>NL300072</v>
          </cell>
          <cell r="J2428" t="str">
            <v>Kinh giới</v>
          </cell>
          <cell r="K2428" t="str">
            <v>kg</v>
          </cell>
          <cell r="L2428">
            <v>0.5</v>
          </cell>
          <cell r="M2428">
            <v>38000</v>
          </cell>
        </row>
        <row r="2429">
          <cell r="I2429" t="str">
            <v>NL300034</v>
          </cell>
          <cell r="J2429" t="str">
            <v>Củ cải đỏ</v>
          </cell>
          <cell r="K2429" t="str">
            <v>kg</v>
          </cell>
          <cell r="L2429">
            <v>0.2</v>
          </cell>
          <cell r="M2429">
            <v>40000</v>
          </cell>
        </row>
        <row r="2430">
          <cell r="I2430" t="str">
            <v>NL300063</v>
          </cell>
          <cell r="J2430" t="str">
            <v>Húng cây (Rau thơm)</v>
          </cell>
          <cell r="K2430" t="str">
            <v>kg</v>
          </cell>
          <cell r="L2430">
            <v>1</v>
          </cell>
          <cell r="M2430">
            <v>48000</v>
          </cell>
        </row>
        <row r="2431">
          <cell r="I2431" t="str">
            <v>NL300003</v>
          </cell>
          <cell r="J2431" t="str">
            <v>Bắp cải tím</v>
          </cell>
          <cell r="K2431" t="str">
            <v>kg</v>
          </cell>
          <cell r="L2431">
            <v>1.7</v>
          </cell>
          <cell r="M2431">
            <v>26000</v>
          </cell>
        </row>
        <row r="2432">
          <cell r="I2432" t="str">
            <v>NL300004</v>
          </cell>
          <cell r="J2432" t="str">
            <v>Bắp cải trắng</v>
          </cell>
          <cell r="K2432" t="str">
            <v>kg</v>
          </cell>
          <cell r="L2432">
            <v>1.7</v>
          </cell>
          <cell r="M2432">
            <v>19000</v>
          </cell>
        </row>
        <row r="2433">
          <cell r="I2433" t="str">
            <v>NL300174</v>
          </cell>
          <cell r="J2433" t="str">
            <v>Bầu</v>
          </cell>
          <cell r="K2433" t="str">
            <v>kg</v>
          </cell>
          <cell r="L2433">
            <v>1</v>
          </cell>
          <cell r="M2433">
            <v>24000</v>
          </cell>
        </row>
        <row r="2434">
          <cell r="I2434" t="str">
            <v>NL300076</v>
          </cell>
          <cell r="J2434" t="str">
            <v>Lá hẹ</v>
          </cell>
          <cell r="K2434" t="str">
            <v>kg</v>
          </cell>
          <cell r="L2434">
            <v>0.3</v>
          </cell>
          <cell r="M2434">
            <v>38000</v>
          </cell>
        </row>
        <row r="2435">
          <cell r="I2435" t="str">
            <v>NL300162</v>
          </cell>
          <cell r="J2435" t="str">
            <v>Lá sao nhái</v>
          </cell>
          <cell r="K2435" t="str">
            <v>kg</v>
          </cell>
          <cell r="L2435">
            <v>1.5</v>
          </cell>
          <cell r="M2435">
            <v>36000</v>
          </cell>
        </row>
        <row r="2436">
          <cell r="I2436" t="str">
            <v>NL300080</v>
          </cell>
          <cell r="J2436" t="str">
            <v>Lá vừng Hàn Quốc - Lá kê nhíp</v>
          </cell>
          <cell r="K2436" t="str">
            <v>kg</v>
          </cell>
          <cell r="L2436">
            <v>0.2</v>
          </cell>
          <cell r="M2436">
            <v>95000</v>
          </cell>
        </row>
        <row r="2437">
          <cell r="I2437" t="str">
            <v>NL300085</v>
          </cell>
          <cell r="J2437" t="str">
            <v>Mùi ta ( Ngò rí )</v>
          </cell>
          <cell r="K2437" t="str">
            <v>kg</v>
          </cell>
          <cell r="L2437">
            <v>0.1</v>
          </cell>
          <cell r="M2437">
            <v>45000</v>
          </cell>
        </row>
        <row r="2438">
          <cell r="I2438" t="str">
            <v>NL300088</v>
          </cell>
          <cell r="J2438" t="str">
            <v>Mướp hương</v>
          </cell>
          <cell r="K2438" t="str">
            <v>kg</v>
          </cell>
          <cell r="L2438">
            <v>1</v>
          </cell>
          <cell r="M2438">
            <v>27000</v>
          </cell>
        </row>
        <row r="2439">
          <cell r="I2439" t="str">
            <v>NL300090</v>
          </cell>
          <cell r="J2439" t="str">
            <v>Nấm đông cô tươi</v>
          </cell>
          <cell r="K2439" t="str">
            <v>kg</v>
          </cell>
          <cell r="L2439">
            <v>0.4</v>
          </cell>
          <cell r="M2439">
            <v>145000</v>
          </cell>
        </row>
        <row r="2440">
          <cell r="I2440" t="str">
            <v>NL300096</v>
          </cell>
          <cell r="J2440" t="str">
            <v>Nấm kim châm tươi</v>
          </cell>
          <cell r="K2440" t="str">
            <v>kg</v>
          </cell>
          <cell r="L2440">
            <v>1</v>
          </cell>
          <cell r="M2440">
            <v>45000</v>
          </cell>
        </row>
        <row r="2441">
          <cell r="I2441" t="str">
            <v>NL300112</v>
          </cell>
          <cell r="J2441" t="str">
            <v>Ớt đỏ Đà Lạt</v>
          </cell>
          <cell r="K2441" t="str">
            <v>kg</v>
          </cell>
          <cell r="L2441">
            <v>0.2</v>
          </cell>
          <cell r="M2441">
            <v>63000</v>
          </cell>
        </row>
        <row r="2442">
          <cell r="I2442" t="str">
            <v>NL300152</v>
          </cell>
          <cell r="J2442" t="str">
            <v>Ớt vàng Đà Lạt</v>
          </cell>
          <cell r="K2442" t="str">
            <v>kg</v>
          </cell>
          <cell r="L2442">
            <v>0.19</v>
          </cell>
          <cell r="M2442">
            <v>65000</v>
          </cell>
        </row>
        <row r="2443">
          <cell r="I2443" t="str">
            <v>NL300153</v>
          </cell>
          <cell r="J2443" t="str">
            <v>Ớt xanh Đà Lạt</v>
          </cell>
          <cell r="K2443" t="str">
            <v>kg</v>
          </cell>
          <cell r="L2443">
            <v>0.16</v>
          </cell>
          <cell r="M2443">
            <v>46000</v>
          </cell>
        </row>
        <row r="2444">
          <cell r="I2444" t="str">
            <v>NL300120</v>
          </cell>
          <cell r="J2444" t="str">
            <v>Quế vị</v>
          </cell>
          <cell r="K2444" t="str">
            <v>kg</v>
          </cell>
          <cell r="L2444">
            <v>0.8</v>
          </cell>
          <cell r="M2444">
            <v>36000</v>
          </cell>
        </row>
        <row r="2445">
          <cell r="I2445" t="str">
            <v>NL300142</v>
          </cell>
          <cell r="J2445" t="str">
            <v>Tỏi bóc</v>
          </cell>
          <cell r="K2445" t="str">
            <v>kg</v>
          </cell>
          <cell r="L2445">
            <v>0.3</v>
          </cell>
          <cell r="M2445">
            <v>50000</v>
          </cell>
        </row>
        <row r="2446">
          <cell r="I2446" t="str">
            <v>NL300145</v>
          </cell>
          <cell r="J2446" t="str">
            <v>Xà lách</v>
          </cell>
          <cell r="K2446" t="str">
            <v>kg</v>
          </cell>
          <cell r="L2446">
            <v>7</v>
          </cell>
          <cell r="M2446">
            <v>38000</v>
          </cell>
        </row>
        <row r="2447">
          <cell r="I2447" t="str">
            <v>NL300127</v>
          </cell>
          <cell r="J2447" t="str">
            <v>Rau muống</v>
          </cell>
          <cell r="K2447" t="str">
            <v>kg</v>
          </cell>
          <cell r="L2447">
            <v>1.5</v>
          </cell>
          <cell r="M2447">
            <v>15000</v>
          </cell>
        </row>
        <row r="2448">
          <cell r="I2448" t="str">
            <v>NL300203</v>
          </cell>
          <cell r="J2448" t="str">
            <v>Cải bó xôi</v>
          </cell>
          <cell r="K2448" t="str">
            <v>kg</v>
          </cell>
          <cell r="L2448">
            <v>1.5</v>
          </cell>
          <cell r="M2448">
            <v>45000</v>
          </cell>
        </row>
        <row r="2449">
          <cell r="I2449" t="str">
            <v>NL300067</v>
          </cell>
          <cell r="J2449" t="str">
            <v>Kèo Nèo</v>
          </cell>
          <cell r="K2449" t="str">
            <v>kg</v>
          </cell>
          <cell r="L2449">
            <v>0.2</v>
          </cell>
          <cell r="M2449">
            <v>25000</v>
          </cell>
        </row>
        <row r="2450">
          <cell r="I2450" t="str">
            <v>NL300011</v>
          </cell>
          <cell r="J2450" t="str">
            <v>Bông súng</v>
          </cell>
          <cell r="K2450" t="str">
            <v>kg</v>
          </cell>
          <cell r="L2450">
            <v>0.4</v>
          </cell>
          <cell r="M2450">
            <v>17000</v>
          </cell>
        </row>
        <row r="2451">
          <cell r="I2451" t="str">
            <v>NL300150</v>
          </cell>
          <cell r="J2451" t="str">
            <v>Xoài xanh</v>
          </cell>
          <cell r="K2451" t="str">
            <v>kg</v>
          </cell>
          <cell r="L2451">
            <v>0.3</v>
          </cell>
          <cell r="M2451">
            <v>24000</v>
          </cell>
        </row>
        <row r="2452">
          <cell r="I2452" t="str">
            <v>NL600004</v>
          </cell>
          <cell r="J2452" t="str">
            <v>Dưa hấu</v>
          </cell>
          <cell r="K2452" t="str">
            <v>kg</v>
          </cell>
          <cell r="L2452">
            <v>3</v>
          </cell>
          <cell r="M2452">
            <v>18000</v>
          </cell>
        </row>
        <row r="2453">
          <cell r="I2453" t="str">
            <v>NL300027</v>
          </cell>
          <cell r="J2453" t="str">
            <v>Cà rốt</v>
          </cell>
          <cell r="K2453" t="str">
            <v>kg</v>
          </cell>
          <cell r="L2453">
            <v>0.6</v>
          </cell>
          <cell r="M2453">
            <v>18000</v>
          </cell>
        </row>
        <row r="2454">
          <cell r="I2454" t="str">
            <v>NL300048</v>
          </cell>
          <cell r="J2454" t="str">
            <v>Dưa chuột</v>
          </cell>
          <cell r="K2454" t="str">
            <v>kg</v>
          </cell>
          <cell r="L2454">
            <v>5</v>
          </cell>
          <cell r="M2454">
            <v>18000</v>
          </cell>
        </row>
        <row r="2455">
          <cell r="I2455" t="str">
            <v>NL300071</v>
          </cell>
          <cell r="J2455" t="str">
            <v>Khoai tây củ</v>
          </cell>
          <cell r="K2455" t="str">
            <v>kg</v>
          </cell>
          <cell r="L2455">
            <v>0.4</v>
          </cell>
          <cell r="M2455">
            <v>20000</v>
          </cell>
        </row>
        <row r="2456">
          <cell r="I2456" t="str">
            <v>NL300085</v>
          </cell>
          <cell r="J2456" t="str">
            <v>Mùi ta ( Ngò rí )</v>
          </cell>
          <cell r="K2456" t="str">
            <v>kg</v>
          </cell>
          <cell r="L2456">
            <v>0.1</v>
          </cell>
          <cell r="M2456">
            <v>45000</v>
          </cell>
        </row>
        <row r="2457">
          <cell r="I2457" t="str">
            <v>NL300094</v>
          </cell>
          <cell r="J2457" t="str">
            <v>Nấm hải sản</v>
          </cell>
          <cell r="K2457" t="str">
            <v>kg</v>
          </cell>
          <cell r="L2457">
            <v>0.3</v>
          </cell>
          <cell r="M2457">
            <v>80000</v>
          </cell>
        </row>
        <row r="2458">
          <cell r="I2458" t="str">
            <v>NL300107</v>
          </cell>
          <cell r="J2458" t="str">
            <v>Ngô ngọt ( Bắp trái)</v>
          </cell>
          <cell r="K2458" t="str">
            <v>Cái</v>
          </cell>
          <cell r="L2458">
            <v>1</v>
          </cell>
          <cell r="M2458">
            <v>8500</v>
          </cell>
        </row>
        <row r="2459">
          <cell r="I2459" t="str">
            <v>NL300113</v>
          </cell>
          <cell r="J2459" t="str">
            <v>Ớt hiểm đỏ</v>
          </cell>
          <cell r="K2459" t="str">
            <v>kg</v>
          </cell>
          <cell r="L2459">
            <v>0.2</v>
          </cell>
          <cell r="M2459">
            <v>145000</v>
          </cell>
        </row>
        <row r="2460">
          <cell r="I2460" t="str">
            <v>NL300126</v>
          </cell>
          <cell r="J2460" t="str">
            <v>Rau mùi tây</v>
          </cell>
          <cell r="K2460" t="str">
            <v>kg</v>
          </cell>
          <cell r="L2460">
            <v>0.1</v>
          </cell>
          <cell r="M2460">
            <v>70000</v>
          </cell>
        </row>
        <row r="2461">
          <cell r="I2461" t="str">
            <v>NL300142</v>
          </cell>
          <cell r="J2461" t="str">
            <v>Tỏi bóc</v>
          </cell>
          <cell r="K2461" t="str">
            <v>kg</v>
          </cell>
          <cell r="L2461">
            <v>0.5</v>
          </cell>
          <cell r="M2461">
            <v>50000</v>
          </cell>
        </row>
        <row r="2462">
          <cell r="I2462" t="str">
            <v>NL300146</v>
          </cell>
          <cell r="J2462" t="str">
            <v>Xà lách cuộn</v>
          </cell>
          <cell r="K2462" t="str">
            <v>kg</v>
          </cell>
          <cell r="L2462">
            <v>0.4</v>
          </cell>
          <cell r="M2462">
            <v>65000</v>
          </cell>
        </row>
        <row r="2463">
          <cell r="I2463" t="str">
            <v>NL300147</v>
          </cell>
          <cell r="J2463" t="str">
            <v>Xà lách Roman</v>
          </cell>
          <cell r="K2463" t="str">
            <v>kg</v>
          </cell>
          <cell r="L2463">
            <v>0.7</v>
          </cell>
          <cell r="M2463">
            <v>62000</v>
          </cell>
        </row>
        <row r="2464">
          <cell r="I2464" t="str">
            <v>NL300017</v>
          </cell>
          <cell r="J2464" t="str">
            <v>Cải chíp (cải thìa)</v>
          </cell>
          <cell r="K2464" t="str">
            <v>kg</v>
          </cell>
          <cell r="L2464">
            <v>0.9</v>
          </cell>
          <cell r="M2464">
            <v>25000</v>
          </cell>
        </row>
        <row r="2465">
          <cell r="I2465" t="str">
            <v>NL300054</v>
          </cell>
          <cell r="J2465" t="str">
            <v>Gừng tàu</v>
          </cell>
          <cell r="K2465" t="str">
            <v>kg</v>
          </cell>
          <cell r="L2465">
            <v>0.1</v>
          </cell>
          <cell r="M2465">
            <v>38000</v>
          </cell>
        </row>
        <row r="2466">
          <cell r="I2466" t="str">
            <v>NL300167</v>
          </cell>
          <cell r="J2466" t="str">
            <v>Đỗ cove</v>
          </cell>
          <cell r="K2466" t="str">
            <v>kg</v>
          </cell>
          <cell r="L2466">
            <v>0.2</v>
          </cell>
          <cell r="M2466">
            <v>75000</v>
          </cell>
        </row>
        <row r="2467">
          <cell r="I2467" t="str">
            <v>NL300085</v>
          </cell>
          <cell r="J2467" t="str">
            <v>Mùi ta ( Ngò rí )</v>
          </cell>
          <cell r="K2467" t="str">
            <v>kg</v>
          </cell>
          <cell r="L2467">
            <v>0.1</v>
          </cell>
          <cell r="M2467">
            <v>45000</v>
          </cell>
        </row>
        <row r="2468">
          <cell r="I2468" t="str">
            <v>NL300142</v>
          </cell>
          <cell r="J2468" t="str">
            <v>Tỏi bóc</v>
          </cell>
          <cell r="K2468" t="str">
            <v>kg</v>
          </cell>
          <cell r="L2468">
            <v>0.7</v>
          </cell>
          <cell r="M2468">
            <v>50000</v>
          </cell>
        </row>
        <row r="2469">
          <cell r="I2469" t="str">
            <v>NL300027</v>
          </cell>
          <cell r="J2469" t="str">
            <v>Cà rốt</v>
          </cell>
          <cell r="K2469" t="str">
            <v>kg</v>
          </cell>
          <cell r="L2469">
            <v>0.4</v>
          </cell>
          <cell r="M2469">
            <v>18000</v>
          </cell>
        </row>
        <row r="2470">
          <cell r="I2470" t="str">
            <v>NL300041</v>
          </cell>
          <cell r="J2470" t="str">
            <v>Đậu hủ non trứng</v>
          </cell>
          <cell r="K2470" t="str">
            <v>Cái</v>
          </cell>
          <cell r="L2470">
            <v>3</v>
          </cell>
          <cell r="M2470">
            <v>15000</v>
          </cell>
        </row>
        <row r="2471">
          <cell r="I2471" t="str">
            <v>NL300071</v>
          </cell>
          <cell r="J2471" t="str">
            <v>Khoai tây củ</v>
          </cell>
          <cell r="K2471" t="str">
            <v>kg</v>
          </cell>
          <cell r="L2471">
            <v>0.2</v>
          </cell>
          <cell r="M2471">
            <v>20000</v>
          </cell>
        </row>
        <row r="2472">
          <cell r="I2472" t="str">
            <v>NL300126</v>
          </cell>
          <cell r="J2472" t="str">
            <v>Rau mùi tây</v>
          </cell>
          <cell r="K2472" t="str">
            <v>kg</v>
          </cell>
          <cell r="L2472">
            <v>0.1</v>
          </cell>
          <cell r="M2472">
            <v>70000</v>
          </cell>
        </row>
        <row r="2473">
          <cell r="I2473" t="str">
            <v>NL300142</v>
          </cell>
          <cell r="J2473" t="str">
            <v>Tỏi bóc</v>
          </cell>
          <cell r="K2473" t="str">
            <v>kg</v>
          </cell>
          <cell r="L2473">
            <v>0</v>
          </cell>
          <cell r="M2473">
            <v>50000</v>
          </cell>
        </row>
        <row r="2474">
          <cell r="I2474" t="str">
            <v>NL300017</v>
          </cell>
          <cell r="J2474" t="str">
            <v>Cải chíp (cải thìa)</v>
          </cell>
          <cell r="K2474" t="str">
            <v>kg</v>
          </cell>
          <cell r="L2474">
            <v>4</v>
          </cell>
          <cell r="M2474">
            <v>25000</v>
          </cell>
        </row>
        <row r="2475">
          <cell r="I2475" t="str">
            <v>NL300058</v>
          </cell>
          <cell r="J2475" t="str">
            <v>Hành lá</v>
          </cell>
          <cell r="K2475" t="str">
            <v>kg</v>
          </cell>
          <cell r="L2475">
            <v>0.1</v>
          </cell>
          <cell r="M2475">
            <v>55000</v>
          </cell>
        </row>
        <row r="2476">
          <cell r="I2476" t="str">
            <v>NL300071</v>
          </cell>
          <cell r="J2476" t="str">
            <v>Khoai tây củ</v>
          </cell>
          <cell r="K2476" t="str">
            <v>kg</v>
          </cell>
          <cell r="L2476">
            <v>0</v>
          </cell>
          <cell r="M2476">
            <v>20000</v>
          </cell>
        </row>
        <row r="2477">
          <cell r="I2477" t="str">
            <v>NL600004</v>
          </cell>
          <cell r="J2477" t="str">
            <v>Dưa hấu</v>
          </cell>
          <cell r="K2477" t="str">
            <v>kg</v>
          </cell>
          <cell r="L2477">
            <v>18.3</v>
          </cell>
          <cell r="M2477">
            <v>18000</v>
          </cell>
        </row>
        <row r="2478">
          <cell r="I2478" t="str">
            <v>NL300070</v>
          </cell>
          <cell r="J2478" t="str">
            <v>Khoai lang Nhật</v>
          </cell>
          <cell r="K2478" t="str">
            <v>kg</v>
          </cell>
          <cell r="L2478">
            <v>0</v>
          </cell>
          <cell r="M2478">
            <v>23000</v>
          </cell>
        </row>
        <row r="2479">
          <cell r="I2479" t="str">
            <v>NL300058</v>
          </cell>
          <cell r="J2479" t="str">
            <v>Hành lá</v>
          </cell>
          <cell r="K2479" t="str">
            <v>kg</v>
          </cell>
          <cell r="L2479">
            <v>0.2</v>
          </cell>
          <cell r="M2479">
            <v>55000</v>
          </cell>
        </row>
        <row r="2480">
          <cell r="I2480" t="str">
            <v>NL300050</v>
          </cell>
          <cell r="J2480" t="str">
            <v>Giá đỗ</v>
          </cell>
          <cell r="K2480" t="str">
            <v>kg</v>
          </cell>
          <cell r="L2480">
            <v>0.3</v>
          </cell>
          <cell r="M2480">
            <v>9000</v>
          </cell>
        </row>
        <row r="2481">
          <cell r="I2481" t="str">
            <v>NL300061</v>
          </cell>
          <cell r="J2481" t="str">
            <v>Hành Paro (Hành Baro)</v>
          </cell>
          <cell r="K2481" t="str">
            <v>kg</v>
          </cell>
          <cell r="L2481">
            <v>0.2</v>
          </cell>
          <cell r="M2481">
            <v>38000</v>
          </cell>
        </row>
        <row r="2482">
          <cell r="I2482" t="str">
            <v>NL300027</v>
          </cell>
          <cell r="J2482" t="str">
            <v>Cà rốt</v>
          </cell>
          <cell r="K2482" t="str">
            <v>kg</v>
          </cell>
          <cell r="L2482">
            <v>1.8</v>
          </cell>
          <cell r="M2482">
            <v>18000</v>
          </cell>
        </row>
        <row r="2483">
          <cell r="I2483" t="str">
            <v>NL300038</v>
          </cell>
          <cell r="J2483" t="str">
            <v>Đậu bắp</v>
          </cell>
          <cell r="K2483" t="str">
            <v>kg</v>
          </cell>
          <cell r="L2483">
            <v>1.8</v>
          </cell>
          <cell r="M2483">
            <v>32000</v>
          </cell>
        </row>
        <row r="2484">
          <cell r="I2484" t="str">
            <v>NL300059</v>
          </cell>
          <cell r="J2484" t="str">
            <v>Hành tây</v>
          </cell>
          <cell r="K2484" t="str">
            <v>kg</v>
          </cell>
          <cell r="L2484">
            <v>0.8</v>
          </cell>
          <cell r="M2484">
            <v>13000</v>
          </cell>
        </row>
        <row r="2485">
          <cell r="I2485" t="str">
            <v>NL300107</v>
          </cell>
          <cell r="J2485" t="str">
            <v>Ngô ngọt ( Bắp trái)</v>
          </cell>
          <cell r="K2485" t="str">
            <v>Cái</v>
          </cell>
          <cell r="L2485">
            <v>0</v>
          </cell>
          <cell r="M2485">
            <v>8500</v>
          </cell>
        </row>
        <row r="2486">
          <cell r="I2486" t="str">
            <v>NL300008</v>
          </cell>
          <cell r="J2486" t="str">
            <v>Bí ngòi</v>
          </cell>
          <cell r="K2486" t="str">
            <v>kg</v>
          </cell>
          <cell r="L2486">
            <v>1.8</v>
          </cell>
          <cell r="M2486">
            <v>40000</v>
          </cell>
        </row>
        <row r="2487">
          <cell r="I2487" t="str">
            <v>NL300119</v>
          </cell>
          <cell r="J2487" t="str">
            <v>Quất ( Tắc trái )</v>
          </cell>
          <cell r="K2487" t="str">
            <v>kg</v>
          </cell>
          <cell r="L2487">
            <v>0</v>
          </cell>
          <cell r="M2487">
            <v>21000</v>
          </cell>
        </row>
        <row r="2488">
          <cell r="I2488" t="str">
            <v>NL300145</v>
          </cell>
          <cell r="J2488" t="str">
            <v>Xà lách</v>
          </cell>
          <cell r="K2488" t="str">
            <v>kg</v>
          </cell>
          <cell r="L2488">
            <v>5</v>
          </cell>
          <cell r="M2488">
            <v>38000</v>
          </cell>
        </row>
        <row r="2489">
          <cell r="I2489" t="str">
            <v>NL300033</v>
          </cell>
          <cell r="J2489" t="str">
            <v>Củ cải trắng</v>
          </cell>
          <cell r="K2489" t="str">
            <v>kg</v>
          </cell>
          <cell r="L2489">
            <v>0.9</v>
          </cell>
          <cell r="M2489">
            <v>13000</v>
          </cell>
        </row>
        <row r="2490">
          <cell r="I2490" t="str">
            <v>NL300048</v>
          </cell>
          <cell r="J2490" t="str">
            <v>Dưa chuột</v>
          </cell>
          <cell r="K2490" t="str">
            <v>kg</v>
          </cell>
          <cell r="L2490">
            <v>1.5</v>
          </cell>
          <cell r="M2490">
            <v>18000</v>
          </cell>
        </row>
        <row r="2491">
          <cell r="I2491" t="str">
            <v>NL300022</v>
          </cell>
          <cell r="J2491" t="str">
            <v>Cải thảo</v>
          </cell>
          <cell r="K2491" t="str">
            <v>kg</v>
          </cell>
          <cell r="L2491">
            <v>11</v>
          </cell>
          <cell r="M2491">
            <v>18000</v>
          </cell>
        </row>
        <row r="2492">
          <cell r="I2492" t="str">
            <v>NL300033</v>
          </cell>
          <cell r="J2492" t="str">
            <v>Củ cải trắng</v>
          </cell>
          <cell r="K2492" t="str">
            <v>kg</v>
          </cell>
          <cell r="L2492">
            <v>1.2</v>
          </cell>
          <cell r="M2492">
            <v>13000</v>
          </cell>
        </row>
        <row r="2493">
          <cell r="I2493" t="str">
            <v>NL300058</v>
          </cell>
          <cell r="J2493" t="str">
            <v>Hành lá</v>
          </cell>
          <cell r="K2493" t="str">
            <v>kg</v>
          </cell>
          <cell r="L2493">
            <v>1.5</v>
          </cell>
          <cell r="M2493">
            <v>55000</v>
          </cell>
        </row>
        <row r="2494">
          <cell r="I2494" t="str">
            <v>NL300074</v>
          </cell>
          <cell r="J2494" t="str">
            <v>Lá chuối</v>
          </cell>
          <cell r="K2494" t="str">
            <v>kg</v>
          </cell>
          <cell r="L2494">
            <v>1.5</v>
          </cell>
          <cell r="M2494">
            <v>18000</v>
          </cell>
        </row>
        <row r="2495">
          <cell r="I2495" t="str">
            <v>NL300085</v>
          </cell>
          <cell r="J2495" t="str">
            <v>Mùi ta ( Ngò rí )</v>
          </cell>
          <cell r="K2495" t="str">
            <v>kg</v>
          </cell>
          <cell r="L2495">
            <v>1.5</v>
          </cell>
          <cell r="M2495">
            <v>45000</v>
          </cell>
        </row>
        <row r="2496">
          <cell r="I2496" t="str">
            <v>NL300090</v>
          </cell>
          <cell r="J2496" t="str">
            <v>Nấm đông cô tươi</v>
          </cell>
          <cell r="K2496" t="str">
            <v>kg</v>
          </cell>
          <cell r="L2496">
            <v>2</v>
          </cell>
          <cell r="M2496">
            <v>145000</v>
          </cell>
        </row>
        <row r="2497">
          <cell r="I2497" t="str">
            <v>NL300098</v>
          </cell>
          <cell r="J2497" t="str">
            <v>Nấm Linh Chi trắng</v>
          </cell>
          <cell r="K2497" t="str">
            <v>kg</v>
          </cell>
          <cell r="L2497">
            <v>5</v>
          </cell>
          <cell r="M2497">
            <v>95000</v>
          </cell>
        </row>
        <row r="2498">
          <cell r="I2498" t="str">
            <v>NL300107</v>
          </cell>
          <cell r="J2498" t="str">
            <v>Ngô ngọt ( Bắp trái)</v>
          </cell>
          <cell r="K2498" t="str">
            <v>Cái</v>
          </cell>
          <cell r="L2498">
            <v>3</v>
          </cell>
          <cell r="M2498">
            <v>8500</v>
          </cell>
        </row>
        <row r="2499">
          <cell r="I2499" t="str">
            <v>NL300126</v>
          </cell>
          <cell r="J2499" t="str">
            <v>Rau mùi tây</v>
          </cell>
          <cell r="K2499" t="str">
            <v>kg</v>
          </cell>
          <cell r="L2499">
            <v>0.3</v>
          </cell>
          <cell r="M2499">
            <v>70000</v>
          </cell>
        </row>
        <row r="2500">
          <cell r="I2500" t="str">
            <v>NL300142</v>
          </cell>
          <cell r="J2500" t="str">
            <v>Tỏi bóc</v>
          </cell>
          <cell r="K2500" t="str">
            <v>kg</v>
          </cell>
          <cell r="L2500">
            <v>2</v>
          </cell>
          <cell r="M2500">
            <v>50000</v>
          </cell>
        </row>
        <row r="2501">
          <cell r="I2501" t="str">
            <v>NL300147</v>
          </cell>
          <cell r="J2501" t="str">
            <v>Xà lách Roman</v>
          </cell>
          <cell r="K2501" t="str">
            <v>kg</v>
          </cell>
          <cell r="L2501">
            <v>4</v>
          </cell>
          <cell r="M2501">
            <v>62000</v>
          </cell>
        </row>
        <row r="2502">
          <cell r="I2502" t="str">
            <v>NL300203</v>
          </cell>
          <cell r="J2502" t="str">
            <v>Cải bó xôi</v>
          </cell>
          <cell r="K2502" t="str">
            <v>kg</v>
          </cell>
          <cell r="L2502">
            <v>1</v>
          </cell>
          <cell r="M2502">
            <v>45000</v>
          </cell>
        </row>
        <row r="2503">
          <cell r="I2503" t="str">
            <v>NL300209</v>
          </cell>
          <cell r="J2503" t="str">
            <v>Khoai môn</v>
          </cell>
          <cell r="K2503" t="str">
            <v>kg</v>
          </cell>
          <cell r="L2503">
            <v>3</v>
          </cell>
          <cell r="M2503">
            <v>30000</v>
          </cell>
        </row>
        <row r="2504">
          <cell r="I2504" t="str">
            <v>NL300218</v>
          </cell>
          <cell r="J2504" t="str">
            <v>Hoa cúc (decor) bó</v>
          </cell>
          <cell r="K2504" t="str">
            <v>Bó</v>
          </cell>
          <cell r="L2504">
            <v>1</v>
          </cell>
          <cell r="M2504">
            <v>40000</v>
          </cell>
        </row>
        <row r="2505">
          <cell r="I2505" t="str">
            <v>NL300018</v>
          </cell>
          <cell r="J2505" t="str">
            <v>Cải cúc (Tần Ô)</v>
          </cell>
          <cell r="K2505" t="str">
            <v>kg</v>
          </cell>
          <cell r="L2505">
            <v>4.5</v>
          </cell>
          <cell r="M2505">
            <v>38000</v>
          </cell>
        </row>
        <row r="2506">
          <cell r="I2506" t="str">
            <v>NL300084</v>
          </cell>
          <cell r="J2506" t="str">
            <v>Mồng tơi nhặt</v>
          </cell>
          <cell r="K2506" t="str">
            <v>kg</v>
          </cell>
          <cell r="L2506">
            <v>2</v>
          </cell>
          <cell r="M2506">
            <v>22000</v>
          </cell>
        </row>
        <row r="2507">
          <cell r="I2507" t="str">
            <v>NL300096</v>
          </cell>
          <cell r="J2507" t="str">
            <v>Nấm kim châm tươi</v>
          </cell>
          <cell r="K2507" t="str">
            <v>kg</v>
          </cell>
          <cell r="L2507">
            <v>6</v>
          </cell>
          <cell r="M2507">
            <v>45000</v>
          </cell>
        </row>
        <row r="2508">
          <cell r="I2508" t="str">
            <v>NL600004</v>
          </cell>
          <cell r="J2508" t="str">
            <v>Dưa hấu</v>
          </cell>
          <cell r="K2508" t="str">
            <v>kg</v>
          </cell>
          <cell r="L2508">
            <v>34.5</v>
          </cell>
          <cell r="M2508">
            <v>18000</v>
          </cell>
        </row>
        <row r="2509">
          <cell r="I2509" t="str">
            <v>NL300119</v>
          </cell>
          <cell r="J2509" t="str">
            <v>Quất ( Tắc trái )</v>
          </cell>
          <cell r="K2509" t="str">
            <v>kg</v>
          </cell>
          <cell r="L2509">
            <v>15</v>
          </cell>
          <cell r="M2509">
            <v>21000</v>
          </cell>
        </row>
        <row r="2510">
          <cell r="I2510" t="str">
            <v>NL300054</v>
          </cell>
          <cell r="J2510" t="str">
            <v>Gừng tàu</v>
          </cell>
          <cell r="K2510" t="str">
            <v>kg</v>
          </cell>
          <cell r="L2510">
            <v>0.4</v>
          </cell>
          <cell r="M2510">
            <v>38000</v>
          </cell>
        </row>
        <row r="2511">
          <cell r="I2511" t="str">
            <v>NL300058</v>
          </cell>
          <cell r="J2511" t="str">
            <v>Hành lá</v>
          </cell>
          <cell r="K2511" t="str">
            <v>kg</v>
          </cell>
          <cell r="L2511">
            <v>0.5</v>
          </cell>
          <cell r="M2511">
            <v>55000</v>
          </cell>
        </row>
        <row r="2512">
          <cell r="I2512" t="str">
            <v>NL300084</v>
          </cell>
          <cell r="J2512" t="str">
            <v>Mồng tơi nhặt</v>
          </cell>
          <cell r="K2512" t="str">
            <v>kg</v>
          </cell>
          <cell r="L2512">
            <v>1</v>
          </cell>
          <cell r="M2512">
            <v>22000</v>
          </cell>
        </row>
        <row r="2513">
          <cell r="I2513" t="str">
            <v>NL300085</v>
          </cell>
          <cell r="J2513" t="str">
            <v>Mùi ta ( Ngò rí )</v>
          </cell>
          <cell r="K2513" t="str">
            <v>kg</v>
          </cell>
          <cell r="L2513">
            <v>0.3</v>
          </cell>
          <cell r="M2513">
            <v>45000</v>
          </cell>
        </row>
        <row r="2514">
          <cell r="I2514" t="str">
            <v>NL300090</v>
          </cell>
          <cell r="J2514" t="str">
            <v>Nấm đông cô tươi</v>
          </cell>
          <cell r="K2514" t="str">
            <v>kg</v>
          </cell>
          <cell r="L2514">
            <v>2</v>
          </cell>
          <cell r="M2514">
            <v>145000</v>
          </cell>
        </row>
        <row r="2515">
          <cell r="I2515" t="str">
            <v>NL300091</v>
          </cell>
          <cell r="J2515" t="str">
            <v>Nấm đùi gà</v>
          </cell>
          <cell r="K2515" t="str">
            <v>kg</v>
          </cell>
          <cell r="L2515">
            <v>5</v>
          </cell>
          <cell r="M2515">
            <v>47000</v>
          </cell>
        </row>
        <row r="2516">
          <cell r="I2516" t="str">
            <v>NL300094</v>
          </cell>
          <cell r="J2516" t="str">
            <v>Nấm hải sản</v>
          </cell>
          <cell r="K2516" t="str">
            <v>kg</v>
          </cell>
          <cell r="L2516">
            <v>2</v>
          </cell>
          <cell r="M2516">
            <v>80000</v>
          </cell>
        </row>
        <row r="2517">
          <cell r="I2517" t="str">
            <v>NL300096</v>
          </cell>
          <cell r="J2517" t="str">
            <v>Nấm kim châm tươi</v>
          </cell>
          <cell r="K2517" t="str">
            <v>kg</v>
          </cell>
          <cell r="L2517">
            <v>4</v>
          </cell>
          <cell r="M2517">
            <v>45000</v>
          </cell>
        </row>
        <row r="2518">
          <cell r="I2518" t="str">
            <v>NL300098</v>
          </cell>
          <cell r="J2518" t="str">
            <v>Nấm Linh Chi trắng</v>
          </cell>
          <cell r="K2518" t="str">
            <v>kg</v>
          </cell>
          <cell r="L2518">
            <v>3</v>
          </cell>
          <cell r="M2518">
            <v>95000</v>
          </cell>
        </row>
        <row r="2519">
          <cell r="I2519" t="str">
            <v>NL300107</v>
          </cell>
          <cell r="J2519" t="str">
            <v>Ngô ngọt ( Bắp trái)</v>
          </cell>
          <cell r="K2519" t="str">
            <v>Cái</v>
          </cell>
          <cell r="L2519">
            <v>4</v>
          </cell>
          <cell r="M2519">
            <v>8500</v>
          </cell>
        </row>
        <row r="2520">
          <cell r="I2520" t="str">
            <v>NL300142</v>
          </cell>
          <cell r="J2520" t="str">
            <v>Tỏi bóc</v>
          </cell>
          <cell r="K2520" t="str">
            <v>kg</v>
          </cell>
          <cell r="L2520">
            <v>1</v>
          </cell>
          <cell r="M2520">
            <v>50000</v>
          </cell>
        </row>
        <row r="2521">
          <cell r="I2521" t="str">
            <v>NL300147</v>
          </cell>
          <cell r="J2521" t="str">
            <v>Xà lách Roman</v>
          </cell>
          <cell r="K2521" t="str">
            <v>kg</v>
          </cell>
          <cell r="L2521">
            <v>5.5</v>
          </cell>
          <cell r="M2521">
            <v>62000</v>
          </cell>
        </row>
        <row r="2522">
          <cell r="I2522" t="str">
            <v>NL300203</v>
          </cell>
          <cell r="J2522" t="str">
            <v>Cải bó xôi</v>
          </cell>
          <cell r="K2522" t="str">
            <v>kg</v>
          </cell>
          <cell r="L2522">
            <v>0</v>
          </cell>
          <cell r="M2522">
            <v>45000</v>
          </cell>
        </row>
        <row r="2523">
          <cell r="I2523" t="str">
            <v>NL300062</v>
          </cell>
          <cell r="J2523" t="str">
            <v>Húng Bạc Hà</v>
          </cell>
          <cell r="K2523" t="str">
            <v>kg</v>
          </cell>
          <cell r="L2523">
            <v>0</v>
          </cell>
          <cell r="M2523">
            <v>65000</v>
          </cell>
        </row>
        <row r="2524">
          <cell r="I2524" t="str">
            <v>NL300119</v>
          </cell>
          <cell r="J2524" t="str">
            <v>Quất ( Tắc trái )</v>
          </cell>
          <cell r="K2524" t="str">
            <v>kg</v>
          </cell>
          <cell r="L2524">
            <v>2.5</v>
          </cell>
          <cell r="M2524">
            <v>21000</v>
          </cell>
        </row>
        <row r="2525">
          <cell r="I2525" t="str">
            <v>NL600004</v>
          </cell>
          <cell r="J2525" t="str">
            <v>Dưa hấu</v>
          </cell>
          <cell r="K2525" t="str">
            <v>kg</v>
          </cell>
          <cell r="L2525">
            <v>13</v>
          </cell>
          <cell r="M2525">
            <v>18000</v>
          </cell>
        </row>
        <row r="2526">
          <cell r="I2526" t="str">
            <v>NL600067</v>
          </cell>
          <cell r="J2526" t="str">
            <v>Cam vàng</v>
          </cell>
          <cell r="K2526" t="str">
            <v>kg</v>
          </cell>
          <cell r="L2526">
            <v>0.59</v>
          </cell>
          <cell r="M2526">
            <v>75000</v>
          </cell>
        </row>
        <row r="2527">
          <cell r="I2527" t="str">
            <v>NL300013</v>
          </cell>
          <cell r="J2527" t="str">
            <v>Cà chua</v>
          </cell>
          <cell r="K2527" t="str">
            <v>kg</v>
          </cell>
          <cell r="L2527">
            <v>1</v>
          </cell>
          <cell r="M2527">
            <v>50000</v>
          </cell>
        </row>
        <row r="2528">
          <cell r="I2528" t="str">
            <v>NL300018</v>
          </cell>
          <cell r="J2528" t="str">
            <v>Cải cúc (Tần Ô)</v>
          </cell>
          <cell r="K2528" t="str">
            <v>kg</v>
          </cell>
          <cell r="L2528">
            <v>2</v>
          </cell>
          <cell r="M2528">
            <v>38000</v>
          </cell>
        </row>
        <row r="2529">
          <cell r="I2529" t="str">
            <v>NL300022</v>
          </cell>
          <cell r="J2529" t="str">
            <v>Cải thảo</v>
          </cell>
          <cell r="K2529" t="str">
            <v>kg</v>
          </cell>
          <cell r="L2529">
            <v>8</v>
          </cell>
          <cell r="M2529">
            <v>18000</v>
          </cell>
        </row>
        <row r="2530">
          <cell r="I2530" t="str">
            <v>NL300119</v>
          </cell>
          <cell r="J2530" t="str">
            <v>Quất ( Tắc trái )</v>
          </cell>
          <cell r="K2530" t="str">
            <v>kg</v>
          </cell>
          <cell r="L2530">
            <v>10</v>
          </cell>
          <cell r="M2530">
            <v>21000</v>
          </cell>
        </row>
        <row r="2531">
          <cell r="I2531" t="str">
            <v>NL600004</v>
          </cell>
          <cell r="J2531" t="str">
            <v>Dưa hấu</v>
          </cell>
          <cell r="K2531" t="str">
            <v>kg</v>
          </cell>
          <cell r="L2531">
            <v>25</v>
          </cell>
          <cell r="M2531">
            <v>18000</v>
          </cell>
        </row>
        <row r="2532">
          <cell r="I2532" t="str">
            <v>NL600067</v>
          </cell>
          <cell r="J2532" t="str">
            <v>Cam vàng</v>
          </cell>
          <cell r="K2532" t="str">
            <v>kg</v>
          </cell>
          <cell r="L2532">
            <v>0.5</v>
          </cell>
          <cell r="M2532">
            <v>75000</v>
          </cell>
        </row>
        <row r="2533">
          <cell r="I2533" t="str">
            <v>NL300030</v>
          </cell>
          <cell r="J2533" t="str">
            <v>Chanh dây (chanh leo)</v>
          </cell>
          <cell r="K2533" t="str">
            <v>kg</v>
          </cell>
          <cell r="L2533">
            <v>0.5</v>
          </cell>
          <cell r="M2533">
            <v>34000</v>
          </cell>
        </row>
        <row r="2534">
          <cell r="I2534" t="str">
            <v>NL300058</v>
          </cell>
          <cell r="J2534" t="str">
            <v>Hành lá</v>
          </cell>
          <cell r="K2534" t="str">
            <v>kg</v>
          </cell>
          <cell r="L2534">
            <v>1.2</v>
          </cell>
          <cell r="M2534">
            <v>55000</v>
          </cell>
        </row>
        <row r="2535">
          <cell r="I2535" t="str">
            <v>NL300074</v>
          </cell>
          <cell r="J2535" t="str">
            <v>Lá chuối</v>
          </cell>
          <cell r="K2535" t="str">
            <v>kg</v>
          </cell>
          <cell r="L2535">
            <v>0.9</v>
          </cell>
          <cell r="M2535">
            <v>18000</v>
          </cell>
        </row>
        <row r="2536">
          <cell r="I2536" t="str">
            <v>NL300084</v>
          </cell>
          <cell r="J2536" t="str">
            <v>Mồng tơi nhặt</v>
          </cell>
          <cell r="K2536" t="str">
            <v>kg</v>
          </cell>
          <cell r="L2536">
            <v>5.7</v>
          </cell>
          <cell r="M2536">
            <v>22000</v>
          </cell>
        </row>
        <row r="2537">
          <cell r="I2537" t="str">
            <v>NL300113</v>
          </cell>
          <cell r="J2537" t="str">
            <v>Ớt hiểm đỏ</v>
          </cell>
          <cell r="K2537" t="str">
            <v>kg</v>
          </cell>
          <cell r="L2537">
            <v>1.3</v>
          </cell>
          <cell r="M2537">
            <v>145000</v>
          </cell>
        </row>
        <row r="2538">
          <cell r="I2538" t="str">
            <v>NL300142</v>
          </cell>
          <cell r="J2538" t="str">
            <v>Tỏi bóc</v>
          </cell>
          <cell r="K2538" t="str">
            <v>kg</v>
          </cell>
          <cell r="L2538">
            <v>2</v>
          </cell>
          <cell r="M2538">
            <v>50000</v>
          </cell>
        </row>
        <row r="2539">
          <cell r="I2539" t="str">
            <v>NL300018</v>
          </cell>
          <cell r="J2539" t="str">
            <v>Cải cúc (Tần Ô)</v>
          </cell>
          <cell r="K2539" t="str">
            <v>kg</v>
          </cell>
          <cell r="L2539">
            <v>5.5</v>
          </cell>
          <cell r="M2539">
            <v>38000</v>
          </cell>
        </row>
        <row r="2540">
          <cell r="I2540" t="str">
            <v>NL300022</v>
          </cell>
          <cell r="J2540" t="str">
            <v>Cải thảo</v>
          </cell>
          <cell r="K2540" t="str">
            <v>kg</v>
          </cell>
          <cell r="L2540">
            <v>9</v>
          </cell>
          <cell r="M2540">
            <v>18000</v>
          </cell>
        </row>
        <row r="2541">
          <cell r="I2541" t="str">
            <v>NL300090</v>
          </cell>
          <cell r="J2541" t="str">
            <v>Nấm đông cô tươi</v>
          </cell>
          <cell r="K2541" t="str">
            <v>kg</v>
          </cell>
          <cell r="L2541">
            <v>4</v>
          </cell>
          <cell r="M2541">
            <v>145000</v>
          </cell>
        </row>
        <row r="2542">
          <cell r="I2542" t="str">
            <v>NL300091</v>
          </cell>
          <cell r="J2542" t="str">
            <v>Nấm đùi gà</v>
          </cell>
          <cell r="K2542" t="str">
            <v>kg</v>
          </cell>
          <cell r="L2542">
            <v>6</v>
          </cell>
          <cell r="M2542">
            <v>47000</v>
          </cell>
        </row>
        <row r="2543">
          <cell r="I2543" t="str">
            <v>NL300096</v>
          </cell>
          <cell r="J2543" t="str">
            <v>Nấm kim châm tươi</v>
          </cell>
          <cell r="K2543" t="str">
            <v>kg</v>
          </cell>
          <cell r="L2543">
            <v>6</v>
          </cell>
          <cell r="M2543">
            <v>45000</v>
          </cell>
        </row>
        <row r="2544">
          <cell r="I2544" t="str">
            <v>NL300098</v>
          </cell>
          <cell r="J2544" t="str">
            <v>Nấm Linh Chi trắng</v>
          </cell>
          <cell r="K2544" t="str">
            <v>kg</v>
          </cell>
          <cell r="L2544">
            <v>6</v>
          </cell>
          <cell r="M2544">
            <v>95000</v>
          </cell>
        </row>
        <row r="2545">
          <cell r="I2545" t="str">
            <v>NL300107</v>
          </cell>
          <cell r="J2545" t="str">
            <v>Ngô ngọt ( Bắp trái)</v>
          </cell>
          <cell r="K2545" t="str">
            <v>Cái</v>
          </cell>
          <cell r="L2545">
            <v>6</v>
          </cell>
          <cell r="M2545">
            <v>8500</v>
          </cell>
        </row>
        <row r="2546">
          <cell r="I2546" t="str">
            <v>NL300007</v>
          </cell>
          <cell r="J2546" t="str">
            <v>Bí đỏ</v>
          </cell>
          <cell r="K2546" t="str">
            <v>kg</v>
          </cell>
          <cell r="L2546">
            <v>1</v>
          </cell>
          <cell r="M2546">
            <v>30000</v>
          </cell>
        </row>
        <row r="2547">
          <cell r="I2547" t="str">
            <v>NL300147</v>
          </cell>
          <cell r="J2547" t="str">
            <v>Xà lách Roman</v>
          </cell>
          <cell r="K2547" t="str">
            <v>kg</v>
          </cell>
          <cell r="L2547">
            <v>5.5</v>
          </cell>
          <cell r="M2547">
            <v>62000</v>
          </cell>
        </row>
        <row r="2548">
          <cell r="I2548" t="str">
            <v>NL300126</v>
          </cell>
          <cell r="J2548" t="str">
            <v>Rau mùi tây</v>
          </cell>
          <cell r="K2548" t="str">
            <v>kg</v>
          </cell>
          <cell r="L2548">
            <v>0.3</v>
          </cell>
          <cell r="M2548">
            <v>70000</v>
          </cell>
        </row>
        <row r="2549">
          <cell r="I2549" t="str">
            <v>NL300142</v>
          </cell>
          <cell r="J2549" t="str">
            <v>Tỏi bóc</v>
          </cell>
          <cell r="K2549" t="str">
            <v>kg</v>
          </cell>
          <cell r="L2549">
            <v>1.5</v>
          </cell>
          <cell r="M2549">
            <v>50000</v>
          </cell>
        </row>
        <row r="2550">
          <cell r="I2550" t="str">
            <v>NL300147</v>
          </cell>
          <cell r="J2550" t="str">
            <v>Xà lách Roman</v>
          </cell>
          <cell r="K2550" t="str">
            <v>kg</v>
          </cell>
          <cell r="L2550">
            <v>2.8</v>
          </cell>
          <cell r="M2550">
            <v>62000</v>
          </cell>
        </row>
        <row r="2551">
          <cell r="I2551" t="str">
            <v>NL300203</v>
          </cell>
          <cell r="J2551" t="str">
            <v>Cải bó xôi</v>
          </cell>
          <cell r="K2551" t="str">
            <v>kg</v>
          </cell>
          <cell r="L2551">
            <v>1</v>
          </cell>
          <cell r="M2551">
            <v>45000</v>
          </cell>
        </row>
        <row r="2552">
          <cell r="I2552" t="str">
            <v>NL300218</v>
          </cell>
          <cell r="J2552" t="str">
            <v>Hoa cúc (decor) bó</v>
          </cell>
          <cell r="K2552" t="str">
            <v>Bó</v>
          </cell>
          <cell r="L2552">
            <v>1</v>
          </cell>
          <cell r="M2552">
            <v>40000</v>
          </cell>
        </row>
        <row r="2553">
          <cell r="I2553" t="str">
            <v>NL300018</v>
          </cell>
          <cell r="J2553" t="str">
            <v>Cải cúc (Tần Ô)</v>
          </cell>
          <cell r="K2553" t="str">
            <v>kg</v>
          </cell>
          <cell r="L2553">
            <v>2</v>
          </cell>
          <cell r="M2553">
            <v>38000</v>
          </cell>
        </row>
        <row r="2554">
          <cell r="I2554" t="str">
            <v>NL300113</v>
          </cell>
          <cell r="J2554" t="str">
            <v>Ớt hiểm đỏ</v>
          </cell>
          <cell r="K2554" t="str">
            <v>kg</v>
          </cell>
          <cell r="L2554">
            <v>1</v>
          </cell>
          <cell r="M2554">
            <v>145000</v>
          </cell>
        </row>
        <row r="2555">
          <cell r="I2555" t="str">
            <v>NL300084</v>
          </cell>
          <cell r="J2555" t="str">
            <v>Mồng tơi nhặt</v>
          </cell>
          <cell r="K2555" t="str">
            <v>kg</v>
          </cell>
          <cell r="L2555">
            <v>3.5</v>
          </cell>
          <cell r="M2555">
            <v>22000</v>
          </cell>
        </row>
        <row r="2556">
          <cell r="I2556" t="str">
            <v>NL600004</v>
          </cell>
          <cell r="J2556" t="str">
            <v>Dưa hấu</v>
          </cell>
          <cell r="K2556" t="str">
            <v>kg</v>
          </cell>
          <cell r="L2556">
            <v>16</v>
          </cell>
          <cell r="M2556">
            <v>18000</v>
          </cell>
        </row>
        <row r="2557">
          <cell r="I2557" t="str">
            <v>NL600067</v>
          </cell>
          <cell r="J2557" t="str">
            <v>Cam vàng</v>
          </cell>
          <cell r="K2557" t="str">
            <v>kg</v>
          </cell>
          <cell r="L2557">
            <v>0.6</v>
          </cell>
          <cell r="M2557">
            <v>75000</v>
          </cell>
        </row>
        <row r="2558">
          <cell r="I2558" t="str">
            <v>NL300022</v>
          </cell>
          <cell r="J2558" t="str">
            <v>Cải thảo</v>
          </cell>
          <cell r="K2558" t="str">
            <v>kg</v>
          </cell>
          <cell r="L2558">
            <v>6.2</v>
          </cell>
          <cell r="M2558">
            <v>18000</v>
          </cell>
        </row>
        <row r="2559">
          <cell r="I2559" t="str">
            <v>NL300058</v>
          </cell>
          <cell r="J2559" t="str">
            <v>Hành lá</v>
          </cell>
          <cell r="K2559" t="str">
            <v>kg</v>
          </cell>
          <cell r="L2559">
            <v>1</v>
          </cell>
          <cell r="M2559">
            <v>55000</v>
          </cell>
        </row>
        <row r="2560">
          <cell r="I2560" t="str">
            <v>NL300074</v>
          </cell>
          <cell r="J2560" t="str">
            <v>Lá chuối</v>
          </cell>
          <cell r="K2560" t="str">
            <v>kg</v>
          </cell>
          <cell r="L2560">
            <v>1.2</v>
          </cell>
          <cell r="M2560">
            <v>18000</v>
          </cell>
        </row>
        <row r="2561">
          <cell r="I2561" t="str">
            <v>NL300085</v>
          </cell>
          <cell r="J2561" t="str">
            <v>Mùi ta ( Ngò rí )</v>
          </cell>
          <cell r="K2561" t="str">
            <v>kg</v>
          </cell>
          <cell r="L2561">
            <v>1</v>
          </cell>
          <cell r="M2561">
            <v>45000</v>
          </cell>
        </row>
        <row r="2562">
          <cell r="I2562" t="str">
            <v>NL300107</v>
          </cell>
          <cell r="J2562" t="str">
            <v>Ngô ngọt ( Bắp trái)</v>
          </cell>
          <cell r="K2562" t="str">
            <v>Cái</v>
          </cell>
          <cell r="L2562">
            <v>3</v>
          </cell>
          <cell r="M2562">
            <v>8500</v>
          </cell>
        </row>
        <row r="2563">
          <cell r="I2563" t="str">
            <v>NL300007</v>
          </cell>
          <cell r="J2563" t="str">
            <v>Bí đỏ</v>
          </cell>
          <cell r="K2563" t="str">
            <v>kg</v>
          </cell>
          <cell r="L2563">
            <v>6.2</v>
          </cell>
          <cell r="M2563">
            <v>30000</v>
          </cell>
        </row>
        <row r="2564">
          <cell r="I2564" t="str">
            <v>NL300008</v>
          </cell>
          <cell r="J2564" t="str">
            <v>Bí ngòi</v>
          </cell>
          <cell r="K2564" t="str">
            <v>kg</v>
          </cell>
          <cell r="L2564">
            <v>14</v>
          </cell>
          <cell r="M2564">
            <v>40000</v>
          </cell>
        </row>
        <row r="2565">
          <cell r="I2565" t="str">
            <v>NL300020</v>
          </cell>
          <cell r="J2565" t="str">
            <v>Cải ngồng</v>
          </cell>
          <cell r="K2565" t="str">
            <v>kg</v>
          </cell>
          <cell r="L2565">
            <v>1.5</v>
          </cell>
          <cell r="M2565">
            <v>30000</v>
          </cell>
        </row>
        <row r="2566">
          <cell r="I2566" t="str">
            <v>NL300035</v>
          </cell>
          <cell r="J2566" t="str">
            <v>Riềng củ</v>
          </cell>
          <cell r="K2566" t="str">
            <v>kg</v>
          </cell>
          <cell r="L2566">
            <v>0.1</v>
          </cell>
          <cell r="M2566">
            <v>25000</v>
          </cell>
        </row>
        <row r="2567">
          <cell r="I2567" t="str">
            <v>NL300038</v>
          </cell>
          <cell r="J2567" t="str">
            <v>Đậu bắp</v>
          </cell>
          <cell r="K2567" t="str">
            <v>kg</v>
          </cell>
          <cell r="L2567">
            <v>3</v>
          </cell>
          <cell r="M2567">
            <v>32000</v>
          </cell>
        </row>
        <row r="2568">
          <cell r="I2568" t="str">
            <v>NL300054</v>
          </cell>
          <cell r="J2568" t="str">
            <v>Gừng tàu</v>
          </cell>
          <cell r="K2568" t="str">
            <v>kg</v>
          </cell>
          <cell r="L2568">
            <v>0.8</v>
          </cell>
          <cell r="M2568">
            <v>38000</v>
          </cell>
        </row>
        <row r="2569">
          <cell r="I2569" t="str">
            <v>NL300055</v>
          </cell>
          <cell r="J2569" t="str">
            <v>Hành bóc</v>
          </cell>
          <cell r="K2569" t="str">
            <v>kg</v>
          </cell>
          <cell r="L2569">
            <v>0.3</v>
          </cell>
          <cell r="M2569">
            <v>80000</v>
          </cell>
        </row>
        <row r="2570">
          <cell r="I2570" t="str">
            <v>NL300058</v>
          </cell>
          <cell r="J2570" t="str">
            <v>Hành lá</v>
          </cell>
          <cell r="K2570" t="str">
            <v>kg</v>
          </cell>
          <cell r="L2570">
            <v>0</v>
          </cell>
          <cell r="M2570">
            <v>55000</v>
          </cell>
        </row>
        <row r="2571">
          <cell r="I2571" t="str">
            <v>NL300061</v>
          </cell>
          <cell r="J2571" t="str">
            <v>Hành Paro (Hành Baro)</v>
          </cell>
          <cell r="K2571" t="str">
            <v>kg</v>
          </cell>
          <cell r="L2571">
            <v>0.6</v>
          </cell>
          <cell r="M2571">
            <v>38000</v>
          </cell>
        </row>
        <row r="2572">
          <cell r="I2572" t="str">
            <v>NL300085</v>
          </cell>
          <cell r="J2572" t="str">
            <v>Mùi ta ( Ngò rí )</v>
          </cell>
          <cell r="K2572" t="str">
            <v>kg</v>
          </cell>
          <cell r="L2572">
            <v>0</v>
          </cell>
          <cell r="M2572">
            <v>45000</v>
          </cell>
        </row>
        <row r="2573">
          <cell r="I2573" t="str">
            <v>NL300088</v>
          </cell>
          <cell r="J2573" t="str">
            <v>Mướp hương</v>
          </cell>
          <cell r="K2573" t="str">
            <v>kg</v>
          </cell>
          <cell r="L2573">
            <v>3.5</v>
          </cell>
          <cell r="M2573">
            <v>27000</v>
          </cell>
        </row>
        <row r="2574">
          <cell r="I2574" t="str">
            <v>NL300107</v>
          </cell>
          <cell r="J2574" t="str">
            <v>Ngô ngọt ( Bắp trái)</v>
          </cell>
          <cell r="K2574" t="str">
            <v>Cái</v>
          </cell>
          <cell r="L2574">
            <v>9</v>
          </cell>
          <cell r="M2574">
            <v>8500</v>
          </cell>
        </row>
        <row r="2575">
          <cell r="I2575" t="str">
            <v>NL300113</v>
          </cell>
          <cell r="J2575" t="str">
            <v>Ớt hiểm đỏ</v>
          </cell>
          <cell r="K2575" t="str">
            <v>kg</v>
          </cell>
          <cell r="L2575">
            <v>0</v>
          </cell>
          <cell r="M2575">
            <v>145000</v>
          </cell>
        </row>
        <row r="2576">
          <cell r="I2576" t="str">
            <v>NL300116</v>
          </cell>
          <cell r="J2576" t="str">
            <v>Ớt sừng</v>
          </cell>
          <cell r="K2576" t="str">
            <v>kg</v>
          </cell>
          <cell r="L2576">
            <v>0.4</v>
          </cell>
          <cell r="M2576">
            <v>148000</v>
          </cell>
        </row>
        <row r="2577">
          <cell r="I2577" t="str">
            <v>NL300119</v>
          </cell>
          <cell r="J2577" t="str">
            <v>Quất ( Tắc trái )</v>
          </cell>
          <cell r="K2577" t="str">
            <v>kg</v>
          </cell>
          <cell r="L2577">
            <v>1</v>
          </cell>
          <cell r="M2577">
            <v>21000</v>
          </cell>
        </row>
        <row r="2578">
          <cell r="I2578" t="str">
            <v>NL300121</v>
          </cell>
          <cell r="J2578" t="str">
            <v>Rau răm</v>
          </cell>
          <cell r="K2578" t="str">
            <v>kg</v>
          </cell>
          <cell r="L2578">
            <v>0.1</v>
          </cell>
          <cell r="M2578">
            <v>22000</v>
          </cell>
        </row>
        <row r="2579">
          <cell r="I2579" t="str">
            <v>NL300126</v>
          </cell>
          <cell r="J2579" t="str">
            <v>Rau mùi tây</v>
          </cell>
          <cell r="K2579" t="str">
            <v>kg</v>
          </cell>
          <cell r="L2579">
            <v>0.1</v>
          </cell>
          <cell r="M2579">
            <v>70000</v>
          </cell>
        </row>
        <row r="2580">
          <cell r="I2580" t="str">
            <v>NL300132</v>
          </cell>
          <cell r="J2580" t="str">
            <v>Sả cây</v>
          </cell>
          <cell r="K2580" t="str">
            <v>kg</v>
          </cell>
          <cell r="L2580">
            <v>0.8</v>
          </cell>
          <cell r="M2580">
            <v>12000</v>
          </cell>
        </row>
        <row r="2581">
          <cell r="I2581" t="str">
            <v>NL300142</v>
          </cell>
          <cell r="J2581" t="str">
            <v>Tỏi bóc</v>
          </cell>
          <cell r="K2581" t="str">
            <v>kg</v>
          </cell>
          <cell r="L2581">
            <v>1.5</v>
          </cell>
          <cell r="M2581">
            <v>50000</v>
          </cell>
        </row>
        <row r="2582">
          <cell r="I2582" t="str">
            <v>NL300147</v>
          </cell>
          <cell r="J2582" t="str">
            <v>Xà lách Roman</v>
          </cell>
          <cell r="K2582" t="str">
            <v>kg</v>
          </cell>
          <cell r="L2582">
            <v>3</v>
          </cell>
          <cell r="M2582">
            <v>62000</v>
          </cell>
        </row>
        <row r="2583">
          <cell r="I2583" t="str">
            <v>NL300025</v>
          </cell>
          <cell r="J2583" t="str">
            <v>Rau cần tây</v>
          </cell>
          <cell r="K2583" t="str">
            <v>kg</v>
          </cell>
          <cell r="L2583">
            <v>1.7</v>
          </cell>
          <cell r="M2583">
            <v>44000</v>
          </cell>
        </row>
        <row r="2584">
          <cell r="I2584" t="str">
            <v>NL300189</v>
          </cell>
          <cell r="J2584" t="str">
            <v>Bánh ướt</v>
          </cell>
          <cell r="K2584" t="str">
            <v>kg</v>
          </cell>
          <cell r="L2584">
            <v>1.5</v>
          </cell>
          <cell r="M2584">
            <v>15000</v>
          </cell>
        </row>
        <row r="2585">
          <cell r="I2585" t="str">
            <v>NL300137</v>
          </cell>
          <cell r="J2585" t="str">
            <v>Súp lơ xanh</v>
          </cell>
          <cell r="K2585" t="str">
            <v>kg</v>
          </cell>
          <cell r="L2585">
            <v>0</v>
          </cell>
          <cell r="M2585">
            <v>52000</v>
          </cell>
        </row>
        <row r="2586">
          <cell r="I2586" t="str">
            <v>NL300140</v>
          </cell>
          <cell r="J2586" t="str">
            <v>Tía tô</v>
          </cell>
          <cell r="K2586" t="str">
            <v>kg</v>
          </cell>
          <cell r="L2586">
            <v>0.3</v>
          </cell>
          <cell r="M2586">
            <v>36000</v>
          </cell>
        </row>
        <row r="2587">
          <cell r="I2587" t="str">
            <v>NL100279</v>
          </cell>
          <cell r="J2587" t="str">
            <v>Trứng Bắc Thảo</v>
          </cell>
          <cell r="K2587" t="str">
            <v>Quả</v>
          </cell>
          <cell r="L2587">
            <v>30</v>
          </cell>
          <cell r="M2587">
            <v>9000</v>
          </cell>
        </row>
        <row r="2588">
          <cell r="I2588" t="str">
            <v>NL300090</v>
          </cell>
          <cell r="J2588" t="str">
            <v>Nấm đông cô tươi</v>
          </cell>
          <cell r="K2588" t="str">
            <v>kg</v>
          </cell>
          <cell r="L2588">
            <v>0</v>
          </cell>
          <cell r="M2588">
            <v>145000</v>
          </cell>
        </row>
        <row r="2589">
          <cell r="I2589" t="str">
            <v>NL300091</v>
          </cell>
          <cell r="J2589" t="str">
            <v>Nấm đùi gà</v>
          </cell>
          <cell r="K2589" t="str">
            <v>kg</v>
          </cell>
          <cell r="L2589">
            <v>3</v>
          </cell>
          <cell r="M2589">
            <v>47000</v>
          </cell>
        </row>
        <row r="2590">
          <cell r="I2590" t="str">
            <v>NL300092</v>
          </cell>
          <cell r="J2590" t="str">
            <v>Nấm đùi gà baby</v>
          </cell>
          <cell r="K2590" t="str">
            <v>kg</v>
          </cell>
          <cell r="L2590">
            <v>0.9</v>
          </cell>
          <cell r="M2590">
            <v>90000</v>
          </cell>
        </row>
        <row r="2591">
          <cell r="I2591" t="str">
            <v>NL300094</v>
          </cell>
          <cell r="J2591" t="str">
            <v>Nấm hải sản</v>
          </cell>
          <cell r="K2591" t="str">
            <v>kg</v>
          </cell>
          <cell r="L2591">
            <v>1.05</v>
          </cell>
          <cell r="M2591">
            <v>80000</v>
          </cell>
        </row>
        <row r="2592">
          <cell r="I2592" t="str">
            <v>NL300096</v>
          </cell>
          <cell r="J2592" t="str">
            <v>Nấm kim châm tươi</v>
          </cell>
          <cell r="K2592" t="str">
            <v>kg</v>
          </cell>
          <cell r="L2592">
            <v>3</v>
          </cell>
          <cell r="M2592">
            <v>45000</v>
          </cell>
        </row>
        <row r="2593">
          <cell r="I2593" t="str">
            <v>NL300097</v>
          </cell>
          <cell r="J2593" t="str">
            <v>Nấm Linh Chi nâu</v>
          </cell>
          <cell r="K2593" t="str">
            <v>kg</v>
          </cell>
          <cell r="L2593">
            <v>0.75</v>
          </cell>
          <cell r="M2593">
            <v>90000</v>
          </cell>
        </row>
        <row r="2594">
          <cell r="I2594" t="str">
            <v>NL300101</v>
          </cell>
          <cell r="J2594" t="str">
            <v>Nấm Mối</v>
          </cell>
          <cell r="K2594" t="str">
            <v>kg</v>
          </cell>
          <cell r="L2594">
            <v>0</v>
          </cell>
          <cell r="M2594">
            <v>195000</v>
          </cell>
        </row>
        <row r="2595">
          <cell r="I2595" t="str">
            <v>NL100101</v>
          </cell>
          <cell r="J2595" t="str">
            <v>Trứng vịt muối</v>
          </cell>
          <cell r="K2595" t="str">
            <v>quả</v>
          </cell>
          <cell r="L2595">
            <v>71</v>
          </cell>
          <cell r="M2595">
            <v>5000</v>
          </cell>
        </row>
        <row r="2596">
          <cell r="I2596" t="str">
            <v>NL600004</v>
          </cell>
          <cell r="J2596" t="str">
            <v>Dưa hấu</v>
          </cell>
          <cell r="K2596" t="str">
            <v>kg</v>
          </cell>
          <cell r="L2596">
            <v>45.9</v>
          </cell>
          <cell r="M2596">
            <v>18000</v>
          </cell>
        </row>
        <row r="2597">
          <cell r="I2597" t="str">
            <v>NL300029</v>
          </cell>
          <cell r="J2597" t="str">
            <v>Chanh</v>
          </cell>
          <cell r="K2597" t="str">
            <v>kg</v>
          </cell>
          <cell r="L2597">
            <v>2</v>
          </cell>
          <cell r="M2597">
            <v>22000</v>
          </cell>
        </row>
        <row r="2598">
          <cell r="I2598" t="str">
            <v>NL300062</v>
          </cell>
          <cell r="J2598" t="str">
            <v>Húng Bạc Hà</v>
          </cell>
          <cell r="K2598" t="str">
            <v>kg</v>
          </cell>
          <cell r="L2598">
            <v>0.2</v>
          </cell>
          <cell r="M2598">
            <v>65000</v>
          </cell>
        </row>
        <row r="2599">
          <cell r="I2599" t="str">
            <v>NL300184</v>
          </cell>
          <cell r="J2599" t="str">
            <v>Lá Dứa (lá nếp)</v>
          </cell>
          <cell r="K2599" t="str">
            <v>kg</v>
          </cell>
          <cell r="L2599">
            <v>0.6</v>
          </cell>
          <cell r="M2599">
            <v>18000</v>
          </cell>
        </row>
        <row r="2600">
          <cell r="I2600" t="str">
            <v>NL300125</v>
          </cell>
          <cell r="J2600" t="str">
            <v>Rau má</v>
          </cell>
          <cell r="K2600" t="str">
            <v>kg</v>
          </cell>
          <cell r="L2600">
            <v>1</v>
          </cell>
          <cell r="M2600">
            <v>42000</v>
          </cell>
        </row>
        <row r="2601">
          <cell r="I2601" t="str">
            <v>NL600067</v>
          </cell>
          <cell r="J2601" t="str">
            <v>Cam vàng</v>
          </cell>
          <cell r="K2601" t="str">
            <v>kg</v>
          </cell>
          <cell r="L2601">
            <v>0.6</v>
          </cell>
          <cell r="M2601">
            <v>75000</v>
          </cell>
        </row>
        <row r="2602">
          <cell r="I2602" t="str">
            <v>NL300030</v>
          </cell>
          <cell r="J2602" t="str">
            <v>Chanh dây (chanh leo)</v>
          </cell>
          <cell r="K2602" t="str">
            <v>kg</v>
          </cell>
          <cell r="L2602">
            <v>1</v>
          </cell>
          <cell r="M2602">
            <v>34000</v>
          </cell>
        </row>
        <row r="2603">
          <cell r="I2603" t="str">
            <v>NL600068</v>
          </cell>
          <cell r="J2603" t="str">
            <v>Chanh vàng</v>
          </cell>
          <cell r="K2603" t="str">
            <v>kg</v>
          </cell>
          <cell r="L2603">
            <v>0.4</v>
          </cell>
          <cell r="M2603">
            <v>95000</v>
          </cell>
        </row>
        <row r="2604">
          <cell r="I2604" t="str">
            <v>NL600004</v>
          </cell>
          <cell r="J2604" t="str">
            <v>Dưa hấu</v>
          </cell>
          <cell r="K2604" t="str">
            <v>kg</v>
          </cell>
          <cell r="L2604">
            <v>25</v>
          </cell>
          <cell r="M2604">
            <v>18000</v>
          </cell>
        </row>
        <row r="2605">
          <cell r="I2605" t="str">
            <v>NL300125</v>
          </cell>
          <cell r="J2605" t="str">
            <v>Rau má</v>
          </cell>
          <cell r="K2605" t="str">
            <v>kg</v>
          </cell>
          <cell r="L2605">
            <v>0.5</v>
          </cell>
          <cell r="M2605">
            <v>42000</v>
          </cell>
        </row>
        <row r="2606">
          <cell r="I2606" t="str">
            <v>NL300131</v>
          </cell>
          <cell r="J2606" t="str">
            <v>Xà lách Rocket</v>
          </cell>
          <cell r="K2606" t="str">
            <v>kg</v>
          </cell>
          <cell r="L2606">
            <v>0.1</v>
          </cell>
          <cell r="M2606">
            <v>220000</v>
          </cell>
        </row>
        <row r="2607">
          <cell r="I2607" t="str">
            <v>NL600068</v>
          </cell>
          <cell r="J2607" t="str">
            <v>Chanh vàng</v>
          </cell>
          <cell r="K2607" t="str">
            <v>kg</v>
          </cell>
          <cell r="L2607">
            <v>0.2</v>
          </cell>
          <cell r="M2607">
            <v>95000</v>
          </cell>
        </row>
        <row r="2608">
          <cell r="I2608" t="str">
            <v>NL600004</v>
          </cell>
          <cell r="J2608" t="str">
            <v>Dưa hấu</v>
          </cell>
          <cell r="K2608" t="str">
            <v>kg</v>
          </cell>
          <cell r="L2608">
            <v>25.5</v>
          </cell>
          <cell r="M2608">
            <v>18000</v>
          </cell>
        </row>
        <row r="2609">
          <cell r="I2609" t="str">
            <v>NL300189</v>
          </cell>
          <cell r="J2609" t="str">
            <v>Bánh ướt</v>
          </cell>
          <cell r="K2609" t="str">
            <v>kg</v>
          </cell>
          <cell r="L2609">
            <v>1.5</v>
          </cell>
          <cell r="M2609">
            <v>15000</v>
          </cell>
        </row>
        <row r="2610">
          <cell r="I2610" t="str">
            <v>NL300004</v>
          </cell>
          <cell r="J2610" t="str">
            <v>Bắp cải trắng</v>
          </cell>
          <cell r="K2610" t="str">
            <v>kg</v>
          </cell>
          <cell r="L2610">
            <v>2</v>
          </cell>
          <cell r="M2610">
            <v>19000</v>
          </cell>
        </row>
        <row r="2611">
          <cell r="I2611" t="str">
            <v>NL300007</v>
          </cell>
          <cell r="J2611" t="str">
            <v>Bí đỏ</v>
          </cell>
          <cell r="K2611" t="str">
            <v>kg</v>
          </cell>
          <cell r="L2611">
            <v>2.2999999999999998</v>
          </cell>
          <cell r="M2611">
            <v>30000</v>
          </cell>
        </row>
        <row r="2612">
          <cell r="I2612" t="str">
            <v>NL300008</v>
          </cell>
          <cell r="J2612" t="str">
            <v>Bí ngòi</v>
          </cell>
          <cell r="K2612" t="str">
            <v>kg</v>
          </cell>
          <cell r="L2612">
            <v>6</v>
          </cell>
          <cell r="M2612">
            <v>40000</v>
          </cell>
        </row>
        <row r="2613">
          <cell r="I2613" t="str">
            <v>NL300028</v>
          </cell>
          <cell r="J2613" t="str">
            <v>Cà rốt baby</v>
          </cell>
          <cell r="K2613" t="str">
            <v>kg</v>
          </cell>
          <cell r="L2613">
            <v>0.5</v>
          </cell>
          <cell r="M2613">
            <v>75000</v>
          </cell>
        </row>
        <row r="2614">
          <cell r="I2614" t="str">
            <v>NL300020</v>
          </cell>
          <cell r="J2614" t="str">
            <v>Cải ngồng</v>
          </cell>
          <cell r="K2614" t="str">
            <v>kg</v>
          </cell>
          <cell r="L2614">
            <v>1.5</v>
          </cell>
          <cell r="M2614">
            <v>30000</v>
          </cell>
        </row>
        <row r="2615">
          <cell r="I2615" t="str">
            <v>NL300035</v>
          </cell>
          <cell r="J2615" t="str">
            <v>Riềng củ</v>
          </cell>
          <cell r="K2615" t="str">
            <v>kg</v>
          </cell>
          <cell r="L2615">
            <v>0.1</v>
          </cell>
          <cell r="M2615">
            <v>25000</v>
          </cell>
        </row>
        <row r="2616">
          <cell r="I2616" t="str">
            <v>NL300107</v>
          </cell>
          <cell r="J2616" t="str">
            <v>Ngô ngọt ( Bắp trái)</v>
          </cell>
          <cell r="K2616" t="str">
            <v>Cái</v>
          </cell>
          <cell r="L2616">
            <v>8</v>
          </cell>
          <cell r="M2616">
            <v>8500</v>
          </cell>
        </row>
        <row r="2617">
          <cell r="I2617" t="str">
            <v>NL300137</v>
          </cell>
          <cell r="J2617" t="str">
            <v>Súp lơ xanh</v>
          </cell>
          <cell r="K2617" t="str">
            <v>kg</v>
          </cell>
          <cell r="L2617">
            <v>2</v>
          </cell>
          <cell r="M2617">
            <v>52000</v>
          </cell>
        </row>
        <row r="2618">
          <cell r="I2618" t="str">
            <v>NL300119</v>
          </cell>
          <cell r="J2618" t="str">
            <v>Quất ( Tắc trái )</v>
          </cell>
          <cell r="K2618" t="str">
            <v>kg</v>
          </cell>
          <cell r="L2618">
            <v>1</v>
          </cell>
          <cell r="M2618">
            <v>21000</v>
          </cell>
        </row>
        <row r="2619">
          <cell r="I2619" t="str">
            <v>NL300121</v>
          </cell>
          <cell r="J2619" t="str">
            <v>Rau răm</v>
          </cell>
          <cell r="K2619" t="str">
            <v>kg</v>
          </cell>
          <cell r="L2619">
            <v>0.2</v>
          </cell>
          <cell r="M2619">
            <v>22000</v>
          </cell>
        </row>
        <row r="2620">
          <cell r="I2620" t="str">
            <v>NL100101</v>
          </cell>
          <cell r="J2620" t="str">
            <v>Trứng vịt muối</v>
          </cell>
          <cell r="K2620" t="str">
            <v>quả</v>
          </cell>
          <cell r="L2620">
            <v>30</v>
          </cell>
          <cell r="M2620">
            <v>5000</v>
          </cell>
        </row>
        <row r="2621">
          <cell r="I2621" t="str">
            <v>NL100279</v>
          </cell>
          <cell r="J2621" t="str">
            <v>Trứng Bắc Thảo</v>
          </cell>
          <cell r="K2621" t="str">
            <v>Quả</v>
          </cell>
          <cell r="L2621">
            <v>30</v>
          </cell>
          <cell r="M2621">
            <v>9000</v>
          </cell>
        </row>
        <row r="2622">
          <cell r="I2622" t="str">
            <v>NL300140</v>
          </cell>
          <cell r="J2622" t="str">
            <v>Tía tô</v>
          </cell>
          <cell r="K2622" t="str">
            <v>kg</v>
          </cell>
          <cell r="L2622">
            <v>0.2</v>
          </cell>
          <cell r="M2622">
            <v>36000</v>
          </cell>
        </row>
        <row r="2623">
          <cell r="I2623" t="str">
            <v>NL300090</v>
          </cell>
          <cell r="J2623" t="str">
            <v>Nấm đông cô tươi</v>
          </cell>
          <cell r="K2623" t="str">
            <v>kg</v>
          </cell>
          <cell r="L2623">
            <v>2.5</v>
          </cell>
          <cell r="M2623">
            <v>145000</v>
          </cell>
        </row>
        <row r="2624">
          <cell r="I2624" t="str">
            <v>NL300091</v>
          </cell>
          <cell r="J2624" t="str">
            <v>Nấm đùi gà</v>
          </cell>
          <cell r="K2624" t="str">
            <v>kg</v>
          </cell>
          <cell r="L2624">
            <v>1</v>
          </cell>
          <cell r="M2624">
            <v>47000</v>
          </cell>
        </row>
        <row r="2625">
          <cell r="I2625" t="str">
            <v>NL300092</v>
          </cell>
          <cell r="J2625" t="str">
            <v>Nấm đùi gà baby</v>
          </cell>
          <cell r="K2625" t="str">
            <v>kg</v>
          </cell>
          <cell r="L2625">
            <v>1</v>
          </cell>
          <cell r="M2625">
            <v>90000</v>
          </cell>
        </row>
        <row r="2626">
          <cell r="I2626" t="str">
            <v>NL300094</v>
          </cell>
          <cell r="J2626" t="str">
            <v>Nấm hải sản</v>
          </cell>
          <cell r="K2626" t="str">
            <v>kg</v>
          </cell>
          <cell r="L2626">
            <v>1</v>
          </cell>
          <cell r="M2626">
            <v>80000</v>
          </cell>
        </row>
        <row r="2627">
          <cell r="I2627" t="str">
            <v>NL300062</v>
          </cell>
          <cell r="J2627" t="str">
            <v>Húng Bạc Hà</v>
          </cell>
          <cell r="K2627" t="str">
            <v>kg</v>
          </cell>
          <cell r="L2627">
            <v>0.2</v>
          </cell>
          <cell r="M2627">
            <v>65000</v>
          </cell>
        </row>
        <row r="2628">
          <cell r="I2628" t="str">
            <v>NL600067</v>
          </cell>
          <cell r="J2628" t="str">
            <v>Cam vàng</v>
          </cell>
          <cell r="K2628" t="str">
            <v>kg</v>
          </cell>
          <cell r="L2628">
            <v>0.2</v>
          </cell>
          <cell r="M2628">
            <v>75000</v>
          </cell>
        </row>
        <row r="2629">
          <cell r="I2629" t="str">
            <v>NL300030</v>
          </cell>
          <cell r="J2629" t="str">
            <v>Chanh dây (chanh leo)</v>
          </cell>
          <cell r="K2629" t="str">
            <v>kg</v>
          </cell>
          <cell r="L2629">
            <v>0.6</v>
          </cell>
          <cell r="M2629">
            <v>34000</v>
          </cell>
        </row>
        <row r="2630">
          <cell r="I2630" t="str">
            <v>NL600004</v>
          </cell>
          <cell r="J2630" t="str">
            <v>Dưa hấu</v>
          </cell>
          <cell r="K2630" t="str">
            <v>kg</v>
          </cell>
          <cell r="L2630">
            <v>18</v>
          </cell>
          <cell r="M2630">
            <v>18000</v>
          </cell>
        </row>
        <row r="2631">
          <cell r="I2631" t="str">
            <v>NL300007</v>
          </cell>
          <cell r="J2631" t="str">
            <v>Bí đỏ</v>
          </cell>
          <cell r="K2631" t="str">
            <v>kg</v>
          </cell>
          <cell r="L2631">
            <v>1.9</v>
          </cell>
          <cell r="M2631">
            <v>30000</v>
          </cell>
        </row>
        <row r="2632">
          <cell r="I2632" t="str">
            <v>NL300008</v>
          </cell>
          <cell r="J2632" t="str">
            <v>Bí ngòi</v>
          </cell>
          <cell r="K2632" t="str">
            <v>kg</v>
          </cell>
          <cell r="L2632">
            <v>5</v>
          </cell>
          <cell r="M2632">
            <v>40000</v>
          </cell>
        </row>
        <row r="2633">
          <cell r="I2633" t="str">
            <v>NL300085</v>
          </cell>
          <cell r="J2633" t="str">
            <v>Mùi ta ( Ngò rí )</v>
          </cell>
          <cell r="K2633" t="str">
            <v>kg</v>
          </cell>
          <cell r="L2633">
            <v>1</v>
          </cell>
          <cell r="M2633">
            <v>45000</v>
          </cell>
        </row>
        <row r="2634">
          <cell r="I2634" t="str">
            <v>NL300094</v>
          </cell>
          <cell r="J2634" t="str">
            <v>Nấm hải sản</v>
          </cell>
          <cell r="K2634" t="str">
            <v>kg</v>
          </cell>
          <cell r="L2634">
            <v>0.6</v>
          </cell>
          <cell r="M2634">
            <v>80000</v>
          </cell>
        </row>
        <row r="2635">
          <cell r="I2635" t="str">
            <v>NL300096</v>
          </cell>
          <cell r="J2635" t="str">
            <v>Nấm kim châm tươi</v>
          </cell>
          <cell r="K2635" t="str">
            <v>kg</v>
          </cell>
          <cell r="L2635">
            <v>3</v>
          </cell>
          <cell r="M2635">
            <v>45000</v>
          </cell>
        </row>
        <row r="2636">
          <cell r="I2636" t="str">
            <v>NL300137</v>
          </cell>
          <cell r="J2636" t="str">
            <v>Súp lơ xanh</v>
          </cell>
          <cell r="K2636" t="str">
            <v>kg</v>
          </cell>
          <cell r="L2636">
            <v>2.2000000000000002</v>
          </cell>
          <cell r="M2636">
            <v>52000</v>
          </cell>
        </row>
        <row r="2637">
          <cell r="I2637" t="str">
            <v>NL300147</v>
          </cell>
          <cell r="J2637" t="str">
            <v>Xà lách Roman</v>
          </cell>
          <cell r="K2637" t="str">
            <v>kg</v>
          </cell>
          <cell r="L2637">
            <v>2.7</v>
          </cell>
          <cell r="M2637">
            <v>62000</v>
          </cell>
        </row>
        <row r="2638">
          <cell r="I2638" t="str">
            <v>NL300119</v>
          </cell>
          <cell r="J2638" t="str">
            <v>Quất ( Tắc trái )</v>
          </cell>
          <cell r="K2638" t="str">
            <v>kg</v>
          </cell>
          <cell r="L2638">
            <v>0.5</v>
          </cell>
          <cell r="M2638">
            <v>21000</v>
          </cell>
        </row>
        <row r="2639">
          <cell r="I2639" t="str">
            <v>NL300062</v>
          </cell>
          <cell r="J2639" t="str">
            <v>Húng Bạc Hà</v>
          </cell>
          <cell r="K2639" t="str">
            <v>kg</v>
          </cell>
          <cell r="L2639">
            <v>0.1</v>
          </cell>
          <cell r="M2639">
            <v>65000</v>
          </cell>
        </row>
        <row r="2640">
          <cell r="I2640" t="str">
            <v>NL300030</v>
          </cell>
          <cell r="J2640" t="str">
            <v>Chanh dây (chanh leo)</v>
          </cell>
          <cell r="K2640" t="str">
            <v>kg</v>
          </cell>
          <cell r="L2640">
            <v>0.6</v>
          </cell>
          <cell r="M2640">
            <v>34000</v>
          </cell>
        </row>
        <row r="2641">
          <cell r="I2641" t="str">
            <v>NL300088</v>
          </cell>
          <cell r="J2641" t="str">
            <v>Mướp hương</v>
          </cell>
          <cell r="K2641" t="str">
            <v>kg</v>
          </cell>
          <cell r="L2641">
            <v>2</v>
          </cell>
          <cell r="M2641">
            <v>27000</v>
          </cell>
        </row>
        <row r="2642">
          <cell r="I2642" t="str">
            <v>NL300125</v>
          </cell>
          <cell r="J2642" t="str">
            <v>Rau má</v>
          </cell>
          <cell r="K2642" t="str">
            <v>kg</v>
          </cell>
          <cell r="L2642">
            <v>0.5</v>
          </cell>
          <cell r="M2642">
            <v>42000</v>
          </cell>
        </row>
        <row r="2643">
          <cell r="I2643" t="str">
            <v>NL300107</v>
          </cell>
          <cell r="J2643" t="str">
            <v>Ngô ngọt ( Bắp trái)</v>
          </cell>
          <cell r="K2643" t="str">
            <v>Cái</v>
          </cell>
          <cell r="L2643">
            <v>5</v>
          </cell>
          <cell r="M2643">
            <v>8500</v>
          </cell>
        </row>
        <row r="2644">
          <cell r="I2644" t="str">
            <v>NL300090</v>
          </cell>
          <cell r="J2644" t="str">
            <v>Nấm đông cô tươi</v>
          </cell>
          <cell r="K2644" t="str">
            <v>kg</v>
          </cell>
          <cell r="L2644">
            <v>0.8</v>
          </cell>
          <cell r="M2644">
            <v>145000</v>
          </cell>
        </row>
        <row r="2645">
          <cell r="I2645" t="str">
            <v>NL300116</v>
          </cell>
          <cell r="J2645" t="str">
            <v>Ớt sừng</v>
          </cell>
          <cell r="K2645" t="str">
            <v>kg</v>
          </cell>
          <cell r="L2645">
            <v>0.5</v>
          </cell>
          <cell r="M2645">
            <v>148000</v>
          </cell>
        </row>
        <row r="2646">
          <cell r="I2646" t="str">
            <v>NL300004</v>
          </cell>
          <cell r="J2646" t="str">
            <v>Bắp cải trắng</v>
          </cell>
          <cell r="K2646" t="str">
            <v>kg</v>
          </cell>
          <cell r="L2646">
            <v>2.2999999999999998</v>
          </cell>
          <cell r="M2646">
            <v>19000</v>
          </cell>
        </row>
        <row r="2647">
          <cell r="I2647" t="str">
            <v>NL300184</v>
          </cell>
          <cell r="J2647" t="str">
            <v>Lá Dứa (lá nếp)</v>
          </cell>
          <cell r="K2647" t="str">
            <v>kg</v>
          </cell>
          <cell r="L2647">
            <v>0.6</v>
          </cell>
          <cell r="M2647">
            <v>18000</v>
          </cell>
        </row>
        <row r="2648">
          <cell r="I2648" t="str">
            <v>NL300025</v>
          </cell>
          <cell r="J2648" t="str">
            <v>Rau cần tây</v>
          </cell>
          <cell r="K2648" t="str">
            <v>kg</v>
          </cell>
          <cell r="L2648">
            <v>0.98</v>
          </cell>
          <cell r="M2648">
            <v>44000</v>
          </cell>
        </row>
        <row r="2649">
          <cell r="I2649" t="str">
            <v>NL300036</v>
          </cell>
          <cell r="J2649" t="str">
            <v>Củ sen</v>
          </cell>
          <cell r="K2649" t="str">
            <v>kg</v>
          </cell>
          <cell r="L2649">
            <v>1</v>
          </cell>
          <cell r="M2649">
            <v>47000</v>
          </cell>
        </row>
        <row r="2650">
          <cell r="I2650" t="str">
            <v>NL600067</v>
          </cell>
          <cell r="J2650" t="str">
            <v>Cam vàng</v>
          </cell>
          <cell r="K2650" t="str">
            <v>kg</v>
          </cell>
          <cell r="L2650">
            <v>0.6</v>
          </cell>
          <cell r="M2650">
            <v>75000</v>
          </cell>
        </row>
        <row r="2651">
          <cell r="I2651" t="str">
            <v>NL300020</v>
          </cell>
          <cell r="J2651" t="str">
            <v>Cải ngồng</v>
          </cell>
          <cell r="K2651" t="str">
            <v>kg</v>
          </cell>
          <cell r="L2651">
            <v>1.8</v>
          </cell>
          <cell r="M2651">
            <v>30000</v>
          </cell>
        </row>
        <row r="2652">
          <cell r="I2652" t="str">
            <v>NL300038</v>
          </cell>
          <cell r="J2652" t="str">
            <v>Đậu bắp</v>
          </cell>
          <cell r="K2652" t="str">
            <v>kg</v>
          </cell>
          <cell r="L2652">
            <v>2</v>
          </cell>
          <cell r="M2652">
            <v>32000</v>
          </cell>
        </row>
        <row r="2653">
          <cell r="I2653" t="str">
            <v>NL300054</v>
          </cell>
          <cell r="J2653" t="str">
            <v>Gừng tàu</v>
          </cell>
          <cell r="K2653" t="str">
            <v>kg</v>
          </cell>
          <cell r="L2653">
            <v>2</v>
          </cell>
          <cell r="M2653">
            <v>38000</v>
          </cell>
        </row>
        <row r="2654">
          <cell r="I2654" t="str">
            <v>NL300058</v>
          </cell>
          <cell r="J2654" t="str">
            <v>Hành lá</v>
          </cell>
          <cell r="K2654" t="str">
            <v>kg</v>
          </cell>
          <cell r="L2654">
            <v>2</v>
          </cell>
          <cell r="M2654">
            <v>55000</v>
          </cell>
        </row>
        <row r="2655">
          <cell r="I2655" t="str">
            <v>NL300189</v>
          </cell>
          <cell r="J2655" t="str">
            <v>Bánh ướt</v>
          </cell>
          <cell r="K2655" t="str">
            <v>kg</v>
          </cell>
          <cell r="L2655">
            <v>2</v>
          </cell>
          <cell r="M2655">
            <v>15000</v>
          </cell>
        </row>
        <row r="2656">
          <cell r="I2656" t="str">
            <v>NL600004</v>
          </cell>
          <cell r="J2656" t="str">
            <v>Dưa hấu</v>
          </cell>
          <cell r="K2656" t="str">
            <v>kg</v>
          </cell>
          <cell r="L2656">
            <v>14</v>
          </cell>
          <cell r="M2656">
            <v>18000</v>
          </cell>
        </row>
        <row r="2657">
          <cell r="I2657" t="str">
            <v>NL300062</v>
          </cell>
          <cell r="J2657" t="str">
            <v>Húng Bạc Hà</v>
          </cell>
          <cell r="K2657" t="str">
            <v>kg</v>
          </cell>
          <cell r="L2657">
            <v>0.2</v>
          </cell>
          <cell r="M2657">
            <v>65000</v>
          </cell>
        </row>
        <row r="2658">
          <cell r="I2658" t="str">
            <v>NL300030</v>
          </cell>
          <cell r="J2658" t="str">
            <v>Chanh dây (chanh leo)</v>
          </cell>
          <cell r="K2658" t="str">
            <v>kg</v>
          </cell>
          <cell r="L2658">
            <v>0.4</v>
          </cell>
          <cell r="M2658">
            <v>34000</v>
          </cell>
        </row>
        <row r="2659">
          <cell r="I2659" t="str">
            <v>NL300029</v>
          </cell>
          <cell r="J2659" t="str">
            <v>Chanh</v>
          </cell>
          <cell r="K2659" t="str">
            <v>kg</v>
          </cell>
          <cell r="L2659">
            <v>0.5</v>
          </cell>
          <cell r="M2659">
            <v>22000</v>
          </cell>
        </row>
        <row r="2660">
          <cell r="I2660" t="str">
            <v>NL600067</v>
          </cell>
          <cell r="J2660" t="str">
            <v>Cam vàng</v>
          </cell>
          <cell r="K2660" t="str">
            <v>kg</v>
          </cell>
          <cell r="L2660">
            <v>0.6</v>
          </cell>
          <cell r="M2660">
            <v>75000</v>
          </cell>
        </row>
        <row r="2661">
          <cell r="I2661" t="str">
            <v>NL300007</v>
          </cell>
          <cell r="J2661" t="str">
            <v>Bí đỏ</v>
          </cell>
          <cell r="K2661" t="str">
            <v>kg</v>
          </cell>
          <cell r="L2661">
            <v>1</v>
          </cell>
          <cell r="M2661">
            <v>30000</v>
          </cell>
        </row>
        <row r="2662">
          <cell r="I2662" t="str">
            <v>NL300008</v>
          </cell>
          <cell r="J2662" t="str">
            <v>Bí ngòi</v>
          </cell>
          <cell r="K2662" t="str">
            <v>kg</v>
          </cell>
          <cell r="L2662">
            <v>4</v>
          </cell>
          <cell r="M2662">
            <v>40000</v>
          </cell>
        </row>
        <row r="2663">
          <cell r="I2663" t="str">
            <v>NL300028</v>
          </cell>
          <cell r="J2663" t="str">
            <v>Cà rốt baby</v>
          </cell>
          <cell r="K2663" t="str">
            <v>kg</v>
          </cell>
          <cell r="L2663">
            <v>0.4</v>
          </cell>
          <cell r="M2663">
            <v>75000</v>
          </cell>
        </row>
        <row r="2664">
          <cell r="I2664" t="str">
            <v>NL300020</v>
          </cell>
          <cell r="J2664" t="str">
            <v>Cải ngồng</v>
          </cell>
          <cell r="K2664" t="str">
            <v>kg</v>
          </cell>
          <cell r="L2664">
            <v>1.5</v>
          </cell>
          <cell r="M2664">
            <v>30000</v>
          </cell>
        </row>
        <row r="2665">
          <cell r="I2665" t="str">
            <v>NL300038</v>
          </cell>
          <cell r="J2665" t="str">
            <v>Đậu bắp</v>
          </cell>
          <cell r="K2665" t="str">
            <v>kg</v>
          </cell>
          <cell r="L2665">
            <v>1.5</v>
          </cell>
          <cell r="M2665">
            <v>32000</v>
          </cell>
        </row>
        <row r="2666">
          <cell r="I2666" t="str">
            <v>NL300054</v>
          </cell>
          <cell r="J2666" t="str">
            <v>Gừng tàu</v>
          </cell>
          <cell r="K2666" t="str">
            <v>kg</v>
          </cell>
          <cell r="L2666">
            <v>0.7</v>
          </cell>
          <cell r="M2666">
            <v>38000</v>
          </cell>
        </row>
        <row r="2667">
          <cell r="I2667" t="str">
            <v>NL300058</v>
          </cell>
          <cell r="J2667" t="str">
            <v>Hành lá</v>
          </cell>
          <cell r="K2667" t="str">
            <v>kg</v>
          </cell>
          <cell r="L2667">
            <v>1.5</v>
          </cell>
          <cell r="M2667">
            <v>55000</v>
          </cell>
        </row>
        <row r="2668">
          <cell r="I2668" t="str">
            <v>NL300085</v>
          </cell>
          <cell r="J2668" t="str">
            <v>Mùi ta ( Ngò rí )</v>
          </cell>
          <cell r="K2668" t="str">
            <v>kg</v>
          </cell>
          <cell r="L2668">
            <v>1.5</v>
          </cell>
          <cell r="M2668">
            <v>45000</v>
          </cell>
        </row>
        <row r="2669">
          <cell r="I2669" t="str">
            <v>NL300091</v>
          </cell>
          <cell r="J2669" t="str">
            <v>Nấm đùi gà</v>
          </cell>
          <cell r="K2669" t="str">
            <v>kg</v>
          </cell>
          <cell r="L2669">
            <v>0.9</v>
          </cell>
          <cell r="M2669">
            <v>47000</v>
          </cell>
        </row>
        <row r="2670">
          <cell r="I2670" t="str">
            <v>NL300092</v>
          </cell>
          <cell r="J2670" t="str">
            <v>Nấm đùi gà baby</v>
          </cell>
          <cell r="K2670" t="str">
            <v>kg</v>
          </cell>
          <cell r="L2670">
            <v>1.4</v>
          </cell>
          <cell r="M2670">
            <v>90000</v>
          </cell>
        </row>
        <row r="2671">
          <cell r="I2671" t="str">
            <v>NL300094</v>
          </cell>
          <cell r="J2671" t="str">
            <v>Nấm hải sản</v>
          </cell>
          <cell r="K2671" t="str">
            <v>kg</v>
          </cell>
          <cell r="L2671">
            <v>0.7</v>
          </cell>
          <cell r="M2671">
            <v>80000</v>
          </cell>
        </row>
        <row r="2672">
          <cell r="I2672" t="str">
            <v>NL300096</v>
          </cell>
          <cell r="J2672" t="str">
            <v>Nấm kim châm tươi</v>
          </cell>
          <cell r="K2672" t="str">
            <v>kg</v>
          </cell>
          <cell r="L2672">
            <v>3</v>
          </cell>
          <cell r="M2672">
            <v>45000</v>
          </cell>
        </row>
        <row r="2673">
          <cell r="I2673" t="str">
            <v>NL300097</v>
          </cell>
          <cell r="J2673" t="str">
            <v>Nấm Linh Chi nâu</v>
          </cell>
          <cell r="K2673" t="str">
            <v>kg</v>
          </cell>
          <cell r="L2673">
            <v>0.4</v>
          </cell>
          <cell r="M2673">
            <v>90000</v>
          </cell>
        </row>
        <row r="2674">
          <cell r="I2674" t="str">
            <v>NL300098</v>
          </cell>
          <cell r="J2674" t="str">
            <v>Nấm Linh Chi trắng</v>
          </cell>
          <cell r="K2674" t="str">
            <v>kg</v>
          </cell>
          <cell r="L2674">
            <v>0.3</v>
          </cell>
          <cell r="M2674">
            <v>95000</v>
          </cell>
        </row>
        <row r="2675">
          <cell r="I2675" t="str">
            <v>NL300113</v>
          </cell>
          <cell r="J2675" t="str">
            <v>Ớt hiểm đỏ</v>
          </cell>
          <cell r="K2675" t="str">
            <v>kg</v>
          </cell>
          <cell r="L2675">
            <v>0.4</v>
          </cell>
          <cell r="M2675">
            <v>145000</v>
          </cell>
        </row>
        <row r="2676">
          <cell r="I2676" t="str">
            <v>NL300137</v>
          </cell>
          <cell r="J2676" t="str">
            <v>Súp lơ xanh</v>
          </cell>
          <cell r="K2676" t="str">
            <v>kg</v>
          </cell>
          <cell r="L2676">
            <v>1.5</v>
          </cell>
          <cell r="M2676">
            <v>52000</v>
          </cell>
        </row>
        <row r="2677">
          <cell r="I2677" t="str">
            <v>NL300147</v>
          </cell>
          <cell r="J2677" t="str">
            <v>Xà lách Roman</v>
          </cell>
          <cell r="K2677" t="str">
            <v>kg</v>
          </cell>
          <cell r="L2677">
            <v>2</v>
          </cell>
          <cell r="M2677">
            <v>62000</v>
          </cell>
        </row>
        <row r="2678">
          <cell r="I2678" t="str">
            <v>NL300189</v>
          </cell>
          <cell r="J2678" t="str">
            <v>Bánh ướt</v>
          </cell>
          <cell r="K2678" t="str">
            <v>kg</v>
          </cell>
          <cell r="L2678">
            <v>1.5</v>
          </cell>
          <cell r="M2678">
            <v>15000</v>
          </cell>
        </row>
        <row r="2679">
          <cell r="I2679" t="str">
            <v>NL300119</v>
          </cell>
          <cell r="J2679" t="str">
            <v>Quất ( Tắc trái )</v>
          </cell>
          <cell r="K2679" t="str">
            <v>kg</v>
          </cell>
          <cell r="L2679">
            <v>1</v>
          </cell>
          <cell r="M2679">
            <v>21000</v>
          </cell>
        </row>
        <row r="2680">
          <cell r="I2680" t="str">
            <v>NL300088</v>
          </cell>
          <cell r="J2680" t="str">
            <v>Mướp hương</v>
          </cell>
          <cell r="K2680" t="str">
            <v>kg</v>
          </cell>
          <cell r="L2680">
            <v>2</v>
          </cell>
          <cell r="M2680">
            <v>27000</v>
          </cell>
        </row>
        <row r="2681">
          <cell r="I2681" t="str">
            <v>NL300126</v>
          </cell>
          <cell r="J2681" t="str">
            <v>Rau mùi tây</v>
          </cell>
          <cell r="K2681" t="str">
            <v>kg</v>
          </cell>
          <cell r="L2681">
            <v>0.3</v>
          </cell>
          <cell r="M2681">
            <v>70000</v>
          </cell>
        </row>
        <row r="2682">
          <cell r="I2682" t="str">
            <v>NL300139</v>
          </cell>
          <cell r="J2682" t="str">
            <v>Thì là</v>
          </cell>
          <cell r="K2682" t="str">
            <v>kg</v>
          </cell>
          <cell r="L2682">
            <v>0.3</v>
          </cell>
          <cell r="M2682">
            <v>42000</v>
          </cell>
        </row>
        <row r="2683">
          <cell r="I2683" t="str">
            <v>NL300041</v>
          </cell>
          <cell r="J2683" t="str">
            <v>Đậu hủ non trứng</v>
          </cell>
          <cell r="K2683" t="str">
            <v>Cái</v>
          </cell>
          <cell r="L2683">
            <v>3</v>
          </cell>
          <cell r="M2683">
            <v>15000</v>
          </cell>
        </row>
        <row r="2684">
          <cell r="I2684" t="str">
            <v>NL300090</v>
          </cell>
          <cell r="J2684" t="str">
            <v>Nấm đông cô tươi</v>
          </cell>
          <cell r="K2684" t="str">
            <v>kg</v>
          </cell>
          <cell r="L2684">
            <v>1.5</v>
          </cell>
          <cell r="M2684">
            <v>145000</v>
          </cell>
        </row>
        <row r="2685">
          <cell r="I2685" t="str">
            <v>NL300116</v>
          </cell>
          <cell r="J2685" t="str">
            <v>Ớt sừng</v>
          </cell>
          <cell r="K2685" t="str">
            <v>kg</v>
          </cell>
          <cell r="L2685">
            <v>0.4</v>
          </cell>
          <cell r="M2685">
            <v>148000</v>
          </cell>
        </row>
        <row r="2686">
          <cell r="I2686" t="str">
            <v>NL300004</v>
          </cell>
          <cell r="J2686" t="str">
            <v>Bắp cải trắng</v>
          </cell>
          <cell r="K2686" t="str">
            <v>kg</v>
          </cell>
          <cell r="L2686">
            <v>2</v>
          </cell>
          <cell r="M2686">
            <v>19000</v>
          </cell>
        </row>
        <row r="2687">
          <cell r="I2687" t="str">
            <v>NL300025</v>
          </cell>
          <cell r="J2687" t="str">
            <v>Rau cần tây</v>
          </cell>
          <cell r="K2687" t="str">
            <v>kg</v>
          </cell>
          <cell r="L2687">
            <v>1</v>
          </cell>
          <cell r="M2687">
            <v>44000</v>
          </cell>
        </row>
        <row r="2688">
          <cell r="I2688" t="str">
            <v>NL300036</v>
          </cell>
          <cell r="J2688" t="str">
            <v>Củ sen</v>
          </cell>
          <cell r="K2688" t="str">
            <v>kg</v>
          </cell>
          <cell r="L2688">
            <v>0.4</v>
          </cell>
          <cell r="M2688">
            <v>47000</v>
          </cell>
        </row>
        <row r="2689">
          <cell r="I2689" t="str">
            <v>NL300070</v>
          </cell>
          <cell r="J2689" t="str">
            <v>Khoai lang Nhật</v>
          </cell>
          <cell r="K2689" t="str">
            <v>kg</v>
          </cell>
          <cell r="L2689">
            <v>0.5</v>
          </cell>
          <cell r="M2689">
            <v>23000</v>
          </cell>
        </row>
        <row r="2690">
          <cell r="I2690" t="str">
            <v>NL300073</v>
          </cell>
          <cell r="J2690" t="str">
            <v>Lá chanh</v>
          </cell>
          <cell r="K2690" t="str">
            <v>kg</v>
          </cell>
          <cell r="L2690">
            <v>0.5</v>
          </cell>
          <cell r="M2690">
            <v>42000</v>
          </cell>
        </row>
        <row r="2691">
          <cell r="I2691" t="str">
            <v>NL300121</v>
          </cell>
          <cell r="J2691" t="str">
            <v>Rau răm</v>
          </cell>
          <cell r="K2691" t="str">
            <v>kg</v>
          </cell>
          <cell r="L2691">
            <v>0.1</v>
          </cell>
          <cell r="M2691">
            <v>22000</v>
          </cell>
        </row>
        <row r="2692">
          <cell r="I2692" t="str">
            <v>NL100101</v>
          </cell>
          <cell r="J2692" t="str">
            <v>Trứng vịt muối</v>
          </cell>
          <cell r="K2692" t="str">
            <v>quả</v>
          </cell>
          <cell r="L2692">
            <v>25</v>
          </cell>
          <cell r="M2692">
            <v>5000</v>
          </cell>
        </row>
        <row r="2693">
          <cell r="I2693" t="str">
            <v>NL300140</v>
          </cell>
          <cell r="J2693" t="str">
            <v>Tía tô</v>
          </cell>
          <cell r="K2693" t="str">
            <v>kg</v>
          </cell>
          <cell r="L2693">
            <v>0.5</v>
          </cell>
          <cell r="M2693">
            <v>36000</v>
          </cell>
        </row>
        <row r="2694">
          <cell r="I2694" t="str">
            <v>NL300007</v>
          </cell>
          <cell r="J2694" t="str">
            <v>Bí đỏ</v>
          </cell>
          <cell r="K2694" t="str">
            <v>kg</v>
          </cell>
          <cell r="L2694">
            <v>1.7</v>
          </cell>
          <cell r="M2694">
            <v>30000</v>
          </cell>
        </row>
        <row r="2695">
          <cell r="I2695" t="str">
            <v>NL300008</v>
          </cell>
          <cell r="J2695" t="str">
            <v>Bí ngòi</v>
          </cell>
          <cell r="K2695" t="str">
            <v>kg</v>
          </cell>
          <cell r="L2695">
            <v>4.3</v>
          </cell>
          <cell r="M2695">
            <v>40000</v>
          </cell>
        </row>
        <row r="2696">
          <cell r="I2696" t="str">
            <v>NL300020</v>
          </cell>
          <cell r="J2696" t="str">
            <v>Cải ngồng</v>
          </cell>
          <cell r="K2696" t="str">
            <v>kg</v>
          </cell>
          <cell r="L2696">
            <v>0.8</v>
          </cell>
          <cell r="M2696">
            <v>30000</v>
          </cell>
        </row>
        <row r="2697">
          <cell r="I2697" t="str">
            <v>NL300035</v>
          </cell>
          <cell r="J2697" t="str">
            <v>Riềng củ</v>
          </cell>
          <cell r="K2697" t="str">
            <v>kg</v>
          </cell>
          <cell r="L2697">
            <v>0.1</v>
          </cell>
          <cell r="M2697">
            <v>25000</v>
          </cell>
        </row>
        <row r="2698">
          <cell r="I2698" t="str">
            <v>NL300038</v>
          </cell>
          <cell r="J2698" t="str">
            <v>Đậu bắp</v>
          </cell>
          <cell r="K2698" t="str">
            <v>kg</v>
          </cell>
          <cell r="L2698">
            <v>1.8</v>
          </cell>
          <cell r="M2698">
            <v>32000</v>
          </cell>
        </row>
        <row r="2699">
          <cell r="I2699" t="str">
            <v>NL300041</v>
          </cell>
          <cell r="J2699" t="str">
            <v>Đậu hủ non trứng</v>
          </cell>
          <cell r="K2699" t="str">
            <v>Cái</v>
          </cell>
          <cell r="L2699">
            <v>2</v>
          </cell>
          <cell r="M2699">
            <v>15000</v>
          </cell>
        </row>
        <row r="2700">
          <cell r="I2700" t="str">
            <v>NL300058</v>
          </cell>
          <cell r="J2700" t="str">
            <v>Hành lá</v>
          </cell>
          <cell r="K2700" t="str">
            <v>kg</v>
          </cell>
          <cell r="L2700">
            <v>1.3</v>
          </cell>
          <cell r="M2700">
            <v>55000</v>
          </cell>
        </row>
        <row r="2701">
          <cell r="I2701" t="str">
            <v>NL300070</v>
          </cell>
          <cell r="J2701" t="str">
            <v>Khoai lang Nhật</v>
          </cell>
          <cell r="K2701" t="str">
            <v>kg</v>
          </cell>
          <cell r="L2701">
            <v>0.5</v>
          </cell>
          <cell r="M2701">
            <v>23000</v>
          </cell>
        </row>
        <row r="2702">
          <cell r="I2702" t="str">
            <v>NL300085</v>
          </cell>
          <cell r="J2702" t="str">
            <v>Mùi ta ( Ngò rí )</v>
          </cell>
          <cell r="K2702" t="str">
            <v>kg</v>
          </cell>
          <cell r="L2702">
            <v>1.1000000000000001</v>
          </cell>
          <cell r="M2702">
            <v>45000</v>
          </cell>
        </row>
        <row r="2703">
          <cell r="I2703" t="str">
            <v>NL300088</v>
          </cell>
          <cell r="J2703" t="str">
            <v>Mướp hương</v>
          </cell>
          <cell r="K2703" t="str">
            <v>kg</v>
          </cell>
          <cell r="L2703">
            <v>3.2</v>
          </cell>
          <cell r="M2703">
            <v>27000</v>
          </cell>
        </row>
        <row r="2704">
          <cell r="I2704" t="str">
            <v>NL300107</v>
          </cell>
          <cell r="J2704" t="str">
            <v>Ngô ngọt ( Bắp trái)</v>
          </cell>
          <cell r="K2704" t="str">
            <v>Cái</v>
          </cell>
          <cell r="L2704">
            <v>10</v>
          </cell>
          <cell r="M2704">
            <v>8500</v>
          </cell>
        </row>
        <row r="2705">
          <cell r="I2705" t="str">
            <v>NL300113</v>
          </cell>
          <cell r="J2705" t="str">
            <v>Ớt hiểm đỏ</v>
          </cell>
          <cell r="K2705" t="str">
            <v>kg</v>
          </cell>
          <cell r="L2705">
            <v>0.6</v>
          </cell>
          <cell r="M2705">
            <v>145000</v>
          </cell>
        </row>
        <row r="2706">
          <cell r="I2706" t="str">
            <v>NL300116</v>
          </cell>
          <cell r="J2706" t="str">
            <v>Ớt sừng</v>
          </cell>
          <cell r="K2706" t="str">
            <v>kg</v>
          </cell>
          <cell r="L2706">
            <v>0.2</v>
          </cell>
          <cell r="M2706">
            <v>148000</v>
          </cell>
        </row>
        <row r="2707">
          <cell r="I2707" t="str">
            <v>NL300119</v>
          </cell>
          <cell r="J2707" t="str">
            <v>Quất ( Tắc trái )</v>
          </cell>
          <cell r="K2707" t="str">
            <v>kg</v>
          </cell>
          <cell r="L2707">
            <v>0.8</v>
          </cell>
          <cell r="M2707">
            <v>21000</v>
          </cell>
        </row>
        <row r="2708">
          <cell r="I2708" t="str">
            <v>NL300121</v>
          </cell>
          <cell r="J2708" t="str">
            <v>Rau răm</v>
          </cell>
          <cell r="K2708" t="str">
            <v>kg</v>
          </cell>
          <cell r="L2708">
            <v>0.1</v>
          </cell>
          <cell r="M2708">
            <v>22000</v>
          </cell>
        </row>
        <row r="2709">
          <cell r="I2709" t="str">
            <v>NL300126</v>
          </cell>
          <cell r="J2709" t="str">
            <v>Rau mùi tây</v>
          </cell>
          <cell r="K2709" t="str">
            <v>kg</v>
          </cell>
          <cell r="L2709">
            <v>0.05</v>
          </cell>
          <cell r="M2709">
            <v>70000</v>
          </cell>
        </row>
        <row r="2710">
          <cell r="I2710" t="str">
            <v>NL300132</v>
          </cell>
          <cell r="J2710" t="str">
            <v>Sả cây</v>
          </cell>
          <cell r="K2710" t="str">
            <v>kg</v>
          </cell>
          <cell r="L2710">
            <v>0.3</v>
          </cell>
          <cell r="M2710">
            <v>12000</v>
          </cell>
        </row>
        <row r="2711">
          <cell r="I2711" t="str">
            <v>NL300139</v>
          </cell>
          <cell r="J2711" t="str">
            <v>Thì là</v>
          </cell>
          <cell r="K2711" t="str">
            <v>kg</v>
          </cell>
          <cell r="L2711">
            <v>0.1</v>
          </cell>
          <cell r="M2711">
            <v>42000</v>
          </cell>
        </row>
        <row r="2712">
          <cell r="I2712" t="str">
            <v>NL300142</v>
          </cell>
          <cell r="J2712" t="str">
            <v>Tỏi bóc</v>
          </cell>
          <cell r="K2712" t="str">
            <v>kg</v>
          </cell>
          <cell r="L2712">
            <v>0.9</v>
          </cell>
          <cell r="M2712">
            <v>50000</v>
          </cell>
        </row>
        <row r="2713">
          <cell r="I2713" t="str">
            <v>NL300147</v>
          </cell>
          <cell r="J2713" t="str">
            <v>Xà lách Roman</v>
          </cell>
          <cell r="K2713" t="str">
            <v>kg</v>
          </cell>
          <cell r="L2713">
            <v>2.7</v>
          </cell>
          <cell r="M2713">
            <v>62000</v>
          </cell>
        </row>
        <row r="2714">
          <cell r="I2714" t="str">
            <v>NL300025</v>
          </cell>
          <cell r="J2714" t="str">
            <v>Rau cần tây</v>
          </cell>
          <cell r="K2714" t="str">
            <v>kg</v>
          </cell>
          <cell r="L2714">
            <v>0.5</v>
          </cell>
          <cell r="M2714">
            <v>44000</v>
          </cell>
        </row>
        <row r="2715">
          <cell r="I2715" t="str">
            <v>NL300189</v>
          </cell>
          <cell r="J2715" t="str">
            <v>Bánh ướt</v>
          </cell>
          <cell r="K2715" t="str">
            <v>kg</v>
          </cell>
          <cell r="L2715">
            <v>2.2000000000000002</v>
          </cell>
          <cell r="M2715">
            <v>15000</v>
          </cell>
        </row>
        <row r="2716">
          <cell r="I2716" t="str">
            <v>NL300004</v>
          </cell>
          <cell r="J2716" t="str">
            <v>Bắp cải trắng</v>
          </cell>
          <cell r="K2716" t="str">
            <v>kg</v>
          </cell>
          <cell r="L2716">
            <v>0</v>
          </cell>
          <cell r="M2716">
            <v>19000</v>
          </cell>
        </row>
        <row r="2717">
          <cell r="I2717" t="str">
            <v>NL300137</v>
          </cell>
          <cell r="J2717" t="str">
            <v>Súp lơ xanh</v>
          </cell>
          <cell r="K2717" t="str">
            <v>kg</v>
          </cell>
          <cell r="L2717">
            <v>1.8</v>
          </cell>
          <cell r="M2717">
            <v>52000</v>
          </cell>
        </row>
        <row r="2718">
          <cell r="I2718" t="str">
            <v>NL300090</v>
          </cell>
          <cell r="J2718" t="str">
            <v>Nấm đông cô tươi</v>
          </cell>
          <cell r="K2718" t="str">
            <v>kg</v>
          </cell>
          <cell r="L2718">
            <v>3.2</v>
          </cell>
          <cell r="M2718">
            <v>145000</v>
          </cell>
        </row>
        <row r="2719">
          <cell r="I2719" t="str">
            <v>NL300091</v>
          </cell>
          <cell r="J2719" t="str">
            <v>Nấm đùi gà</v>
          </cell>
          <cell r="K2719" t="str">
            <v>kg</v>
          </cell>
          <cell r="L2719">
            <v>1</v>
          </cell>
          <cell r="M2719">
            <v>47000</v>
          </cell>
        </row>
        <row r="2720">
          <cell r="I2720" t="str">
            <v>NL300096</v>
          </cell>
          <cell r="J2720" t="str">
            <v>Nấm kim châm tươi</v>
          </cell>
          <cell r="K2720" t="str">
            <v>kg</v>
          </cell>
          <cell r="L2720">
            <v>3.8</v>
          </cell>
          <cell r="M2720">
            <v>45000</v>
          </cell>
        </row>
        <row r="2721">
          <cell r="I2721" t="str">
            <v>NL300097</v>
          </cell>
          <cell r="J2721" t="str">
            <v>Nấm Linh Chi nâu</v>
          </cell>
          <cell r="K2721" t="str">
            <v>kg</v>
          </cell>
          <cell r="L2721">
            <v>0.8</v>
          </cell>
          <cell r="M2721">
            <v>90000</v>
          </cell>
        </row>
        <row r="2722">
          <cell r="I2722" t="str">
            <v>NL300101</v>
          </cell>
          <cell r="J2722" t="str">
            <v>Nấm Mối</v>
          </cell>
          <cell r="K2722" t="str">
            <v>kg</v>
          </cell>
          <cell r="L2722">
            <v>0</v>
          </cell>
          <cell r="M2722">
            <v>195000</v>
          </cell>
        </row>
        <row r="2723">
          <cell r="I2723" t="str">
            <v>NL100101</v>
          </cell>
          <cell r="J2723" t="str">
            <v>Trứng vịt muối</v>
          </cell>
          <cell r="K2723" t="str">
            <v>quả</v>
          </cell>
          <cell r="L2723">
            <v>38</v>
          </cell>
          <cell r="M2723">
            <v>5000</v>
          </cell>
        </row>
        <row r="2724">
          <cell r="I2724" t="str">
            <v>NL300125</v>
          </cell>
          <cell r="J2724" t="str">
            <v>Rau má</v>
          </cell>
          <cell r="K2724" t="str">
            <v>kg</v>
          </cell>
          <cell r="L2724">
            <v>0</v>
          </cell>
          <cell r="M2724">
            <v>42000</v>
          </cell>
        </row>
        <row r="2725">
          <cell r="I2725" t="str">
            <v>NL300029</v>
          </cell>
          <cell r="J2725" t="str">
            <v>Chanh</v>
          </cell>
          <cell r="K2725" t="str">
            <v>kg</v>
          </cell>
          <cell r="L2725">
            <v>0.7</v>
          </cell>
          <cell r="M2725">
            <v>22000</v>
          </cell>
        </row>
        <row r="2726">
          <cell r="I2726" t="str">
            <v>NL300062</v>
          </cell>
          <cell r="J2726" t="str">
            <v>Húng Bạc Hà</v>
          </cell>
          <cell r="K2726" t="str">
            <v>kg</v>
          </cell>
          <cell r="L2726">
            <v>0.1</v>
          </cell>
          <cell r="M2726">
            <v>65000</v>
          </cell>
        </row>
        <row r="2727">
          <cell r="I2727" t="str">
            <v>NL300131</v>
          </cell>
          <cell r="J2727" t="str">
            <v>Xà lách Rocket</v>
          </cell>
          <cell r="K2727" t="str">
            <v>kg</v>
          </cell>
          <cell r="L2727">
            <v>0.1</v>
          </cell>
          <cell r="M2727">
            <v>220000</v>
          </cell>
        </row>
        <row r="2728">
          <cell r="I2728" t="str">
            <v>NL600004</v>
          </cell>
          <cell r="J2728" t="str">
            <v>Dưa hấu</v>
          </cell>
          <cell r="K2728" t="str">
            <v>kg</v>
          </cell>
          <cell r="L2728">
            <v>25</v>
          </cell>
          <cell r="M2728">
            <v>18000</v>
          </cell>
        </row>
        <row r="2729">
          <cell r="I2729" t="str">
            <v>NL300172</v>
          </cell>
          <cell r="J2729" t="str">
            <v>Rau Cần Tàu</v>
          </cell>
          <cell r="K2729" t="str">
            <v>kg</v>
          </cell>
          <cell r="L2729">
            <v>4</v>
          </cell>
          <cell r="M2729">
            <v>38000</v>
          </cell>
        </row>
        <row r="2730">
          <cell r="I2730" t="str">
            <v>NL300037</v>
          </cell>
          <cell r="J2730" t="str">
            <v>Đậu phụ ( đậu hủ miếng trắng )</v>
          </cell>
          <cell r="K2730" t="str">
            <v>miếng</v>
          </cell>
          <cell r="L2730">
            <v>500</v>
          </cell>
          <cell r="M2730">
            <v>4000</v>
          </cell>
        </row>
        <row r="2731">
          <cell r="I2731" t="str">
            <v>NL300082</v>
          </cell>
          <cell r="J2731" t="str">
            <v>Đinh lăng</v>
          </cell>
          <cell r="K2731" t="str">
            <v>kg</v>
          </cell>
          <cell r="L2731">
            <v>1</v>
          </cell>
          <cell r="M2731">
            <v>60000</v>
          </cell>
        </row>
        <row r="2732">
          <cell r="I2732" t="str">
            <v>NL300058</v>
          </cell>
          <cell r="J2732" t="str">
            <v>Hành lá</v>
          </cell>
          <cell r="K2732" t="str">
            <v>kg</v>
          </cell>
          <cell r="L2732">
            <v>1</v>
          </cell>
          <cell r="M2732">
            <v>55000</v>
          </cell>
        </row>
        <row r="2733">
          <cell r="I2733" t="str">
            <v>NL300055</v>
          </cell>
          <cell r="J2733" t="str">
            <v>Hành bóc</v>
          </cell>
          <cell r="K2733" t="str">
            <v>kg</v>
          </cell>
          <cell r="L2733">
            <v>30</v>
          </cell>
          <cell r="M2733">
            <v>80000</v>
          </cell>
        </row>
        <row r="2734">
          <cell r="I2734" t="str">
            <v>NL300115</v>
          </cell>
          <cell r="J2734" t="str">
            <v>Ớt kim xanh (ớt hiểm xanh)</v>
          </cell>
          <cell r="K2734" t="str">
            <v>kg</v>
          </cell>
          <cell r="L2734">
            <v>10</v>
          </cell>
          <cell r="M2734">
            <v>185000</v>
          </cell>
        </row>
        <row r="2735">
          <cell r="I2735" t="str">
            <v>NL300066</v>
          </cell>
          <cell r="J2735" t="str">
            <v>Lá hương thảo tươi</v>
          </cell>
          <cell r="K2735" t="str">
            <v>kg</v>
          </cell>
          <cell r="L2735">
            <v>0.2</v>
          </cell>
          <cell r="M2735">
            <v>220000</v>
          </cell>
        </row>
        <row r="2736">
          <cell r="I2736" t="str">
            <v>NL300107</v>
          </cell>
          <cell r="J2736" t="str">
            <v>Ngô ngọt ( Bắp trái)</v>
          </cell>
          <cell r="K2736" t="str">
            <v>Cái</v>
          </cell>
          <cell r="L2736">
            <v>4</v>
          </cell>
          <cell r="M2736">
            <v>8500</v>
          </cell>
        </row>
        <row r="2737">
          <cell r="I2737" t="str">
            <v>NL300022</v>
          </cell>
          <cell r="J2737" t="str">
            <v>Cải thảo</v>
          </cell>
          <cell r="K2737" t="str">
            <v>kg</v>
          </cell>
          <cell r="L2737">
            <v>6</v>
          </cell>
          <cell r="M2737">
            <v>18000</v>
          </cell>
        </row>
        <row r="2738">
          <cell r="I2738" t="str">
            <v>NL300033</v>
          </cell>
          <cell r="J2738" t="str">
            <v>Củ cải trắng</v>
          </cell>
          <cell r="K2738" t="str">
            <v>kg</v>
          </cell>
          <cell r="L2738">
            <v>0.8</v>
          </cell>
          <cell r="M2738">
            <v>13000</v>
          </cell>
        </row>
        <row r="2739">
          <cell r="I2739" t="str">
            <v>NL300036</v>
          </cell>
          <cell r="J2739" t="str">
            <v>Củ sen</v>
          </cell>
          <cell r="K2739" t="str">
            <v>kg</v>
          </cell>
          <cell r="L2739">
            <v>0.95</v>
          </cell>
          <cell r="M2739">
            <v>47000</v>
          </cell>
        </row>
        <row r="2740">
          <cell r="I2740" t="str">
            <v>NL300058</v>
          </cell>
          <cell r="J2740" t="str">
            <v>Hành lá</v>
          </cell>
          <cell r="K2740" t="str">
            <v>kg</v>
          </cell>
          <cell r="L2740">
            <v>0.5</v>
          </cell>
          <cell r="M2740">
            <v>55000</v>
          </cell>
        </row>
        <row r="2741">
          <cell r="I2741" t="str">
            <v>NL300218</v>
          </cell>
          <cell r="J2741" t="str">
            <v>Hoa cúc (decor) bó</v>
          </cell>
          <cell r="K2741" t="str">
            <v>Bó</v>
          </cell>
          <cell r="L2741">
            <v>1</v>
          </cell>
          <cell r="M2741">
            <v>40000</v>
          </cell>
        </row>
        <row r="2742">
          <cell r="I2742" t="str">
            <v>NL300062</v>
          </cell>
          <cell r="J2742" t="str">
            <v>Húng Bạc Hà</v>
          </cell>
          <cell r="K2742" t="str">
            <v>kg</v>
          </cell>
          <cell r="L2742">
            <v>0.2</v>
          </cell>
          <cell r="M2742">
            <v>65000</v>
          </cell>
        </row>
        <row r="2743">
          <cell r="I2743" t="str">
            <v>NL300209</v>
          </cell>
          <cell r="J2743" t="str">
            <v>Khoai môn</v>
          </cell>
          <cell r="K2743" t="str">
            <v>kg</v>
          </cell>
          <cell r="L2743">
            <v>1.3</v>
          </cell>
          <cell r="M2743">
            <v>30000</v>
          </cell>
        </row>
        <row r="2744">
          <cell r="I2744" t="str">
            <v>NL300084</v>
          </cell>
          <cell r="J2744" t="str">
            <v>Mồng tơi nhặt</v>
          </cell>
          <cell r="K2744" t="str">
            <v>kg</v>
          </cell>
          <cell r="L2744">
            <v>3.2</v>
          </cell>
          <cell r="M2744">
            <v>22000</v>
          </cell>
        </row>
        <row r="2745">
          <cell r="I2745" t="str">
            <v>NL300090</v>
          </cell>
          <cell r="J2745" t="str">
            <v>Nấm đông cô tươi</v>
          </cell>
          <cell r="K2745" t="str">
            <v>kg</v>
          </cell>
          <cell r="L2745">
            <v>1</v>
          </cell>
          <cell r="M2745">
            <v>145000</v>
          </cell>
        </row>
        <row r="2746">
          <cell r="I2746" t="str">
            <v>NL300091</v>
          </cell>
          <cell r="J2746" t="str">
            <v>Nấm đùi gà</v>
          </cell>
          <cell r="K2746" t="str">
            <v>kg</v>
          </cell>
          <cell r="L2746">
            <v>4</v>
          </cell>
          <cell r="M2746">
            <v>47000</v>
          </cell>
        </row>
        <row r="2747">
          <cell r="I2747" t="str">
            <v>NL300096</v>
          </cell>
          <cell r="J2747" t="str">
            <v>Nấm kim châm tươi</v>
          </cell>
          <cell r="K2747" t="str">
            <v>kg</v>
          </cell>
          <cell r="L2747">
            <v>4</v>
          </cell>
          <cell r="M2747">
            <v>45000</v>
          </cell>
        </row>
        <row r="2748">
          <cell r="I2748" t="str">
            <v>NL300098</v>
          </cell>
          <cell r="J2748" t="str">
            <v>Nấm Linh Chi trắng</v>
          </cell>
          <cell r="K2748" t="str">
            <v>kg</v>
          </cell>
          <cell r="L2748">
            <v>4</v>
          </cell>
          <cell r="M2748">
            <v>95000</v>
          </cell>
        </row>
        <row r="2749">
          <cell r="I2749" t="str">
            <v>NL300126</v>
          </cell>
          <cell r="J2749" t="str">
            <v>Rau mùi tây</v>
          </cell>
          <cell r="K2749" t="str">
            <v>kg</v>
          </cell>
          <cell r="L2749">
            <v>0.2</v>
          </cell>
          <cell r="M2749">
            <v>70000</v>
          </cell>
        </row>
        <row r="2750">
          <cell r="I2750" t="str">
            <v>NL300119</v>
          </cell>
          <cell r="J2750" t="str">
            <v>Quất ( Tắc trái )</v>
          </cell>
          <cell r="K2750" t="str">
            <v>kg</v>
          </cell>
          <cell r="L2750">
            <v>4.8</v>
          </cell>
          <cell r="M2750">
            <v>21000</v>
          </cell>
        </row>
        <row r="2751">
          <cell r="I2751" t="str">
            <v>NL300018</v>
          </cell>
          <cell r="J2751" t="str">
            <v>Cải cúc (Tần Ô)</v>
          </cell>
          <cell r="K2751" t="str">
            <v>kg</v>
          </cell>
          <cell r="L2751">
            <v>3.5</v>
          </cell>
          <cell r="M2751">
            <v>38000</v>
          </cell>
        </row>
        <row r="2752">
          <cell r="I2752" t="str">
            <v>NL300142</v>
          </cell>
          <cell r="J2752" t="str">
            <v>Tỏi bóc</v>
          </cell>
          <cell r="K2752" t="str">
            <v>kg</v>
          </cell>
          <cell r="L2752">
            <v>0.7</v>
          </cell>
          <cell r="M2752">
            <v>50000</v>
          </cell>
        </row>
        <row r="2753">
          <cell r="I2753" t="str">
            <v>NL300090</v>
          </cell>
          <cell r="J2753" t="str">
            <v>Nấm đông cô tươi</v>
          </cell>
          <cell r="K2753" t="str">
            <v>kg</v>
          </cell>
          <cell r="L2753">
            <v>5</v>
          </cell>
          <cell r="M2753">
            <v>145000</v>
          </cell>
        </row>
        <row r="2754">
          <cell r="I2754" t="str">
            <v>NL300096</v>
          </cell>
          <cell r="J2754" t="str">
            <v>Nấm kim châm tươi</v>
          </cell>
          <cell r="K2754" t="str">
            <v>kg</v>
          </cell>
          <cell r="L2754">
            <v>7</v>
          </cell>
          <cell r="M2754">
            <v>45000</v>
          </cell>
        </row>
        <row r="2755">
          <cell r="I2755" t="str">
            <v>NL300091</v>
          </cell>
          <cell r="J2755" t="str">
            <v>Nấm đùi gà</v>
          </cell>
          <cell r="K2755" t="str">
            <v>kg</v>
          </cell>
          <cell r="L2755">
            <v>5</v>
          </cell>
          <cell r="M2755">
            <v>47000</v>
          </cell>
        </row>
        <row r="2756">
          <cell r="I2756" t="str">
            <v>NL300008</v>
          </cell>
          <cell r="J2756" t="str">
            <v>Bí ngòi</v>
          </cell>
          <cell r="K2756" t="str">
            <v>kg</v>
          </cell>
          <cell r="L2756">
            <v>5</v>
          </cell>
          <cell r="M2756">
            <v>40000</v>
          </cell>
        </row>
        <row r="2757">
          <cell r="I2757" t="str">
            <v>NL300058</v>
          </cell>
          <cell r="J2757" t="str">
            <v>Hành lá</v>
          </cell>
          <cell r="K2757" t="str">
            <v>kg</v>
          </cell>
          <cell r="L2757">
            <v>3.6</v>
          </cell>
          <cell r="M2757">
            <v>55000</v>
          </cell>
        </row>
        <row r="2758">
          <cell r="I2758" t="str">
            <v>NL300088</v>
          </cell>
          <cell r="J2758" t="str">
            <v>Mướp hương</v>
          </cell>
          <cell r="K2758" t="str">
            <v>kg</v>
          </cell>
          <cell r="L2758">
            <v>1</v>
          </cell>
          <cell r="M2758">
            <v>27000</v>
          </cell>
        </row>
        <row r="2759">
          <cell r="I2759" t="str">
            <v>NL300189</v>
          </cell>
          <cell r="J2759" t="str">
            <v>Bánh ướt</v>
          </cell>
          <cell r="K2759" t="str">
            <v>kg</v>
          </cell>
          <cell r="L2759">
            <v>3</v>
          </cell>
          <cell r="M2759">
            <v>15000</v>
          </cell>
        </row>
        <row r="2760">
          <cell r="I2760" t="str">
            <v>NL300007</v>
          </cell>
          <cell r="J2760" t="str">
            <v>Bí đỏ</v>
          </cell>
          <cell r="K2760" t="str">
            <v>kg</v>
          </cell>
          <cell r="L2760">
            <v>1.9</v>
          </cell>
          <cell r="M2760">
            <v>30000</v>
          </cell>
        </row>
        <row r="2761">
          <cell r="I2761" t="str">
            <v>NL300137</v>
          </cell>
          <cell r="J2761" t="str">
            <v>Súp lơ xanh</v>
          </cell>
          <cell r="K2761" t="str">
            <v>kg</v>
          </cell>
          <cell r="L2761">
            <v>2.8</v>
          </cell>
          <cell r="M2761">
            <v>52000</v>
          </cell>
        </row>
        <row r="2762">
          <cell r="I2762" t="str">
            <v>NL300020</v>
          </cell>
          <cell r="J2762" t="str">
            <v>Cải ngồng</v>
          </cell>
          <cell r="K2762" t="str">
            <v>kg</v>
          </cell>
          <cell r="L2762">
            <v>1</v>
          </cell>
          <cell r="M2762">
            <v>30000</v>
          </cell>
        </row>
        <row r="2763">
          <cell r="I2763" t="str">
            <v>NL300025</v>
          </cell>
          <cell r="J2763" t="str">
            <v>Rau cần tây</v>
          </cell>
          <cell r="K2763" t="str">
            <v>kg</v>
          </cell>
          <cell r="L2763">
            <v>1</v>
          </cell>
          <cell r="M2763">
            <v>44000</v>
          </cell>
        </row>
        <row r="2764">
          <cell r="I2764" t="str">
            <v>NL300035</v>
          </cell>
          <cell r="J2764" t="str">
            <v>Riềng củ</v>
          </cell>
          <cell r="K2764" t="str">
            <v>kg</v>
          </cell>
          <cell r="L2764">
            <v>0.2</v>
          </cell>
          <cell r="M2764">
            <v>25000</v>
          </cell>
        </row>
        <row r="2765">
          <cell r="I2765" t="str">
            <v>NL300038</v>
          </cell>
          <cell r="J2765" t="str">
            <v>Đậu bắp</v>
          </cell>
          <cell r="K2765" t="str">
            <v>kg</v>
          </cell>
          <cell r="L2765">
            <v>1</v>
          </cell>
          <cell r="M2765">
            <v>32000</v>
          </cell>
        </row>
        <row r="2766">
          <cell r="I2766" t="str">
            <v>NL300061</v>
          </cell>
          <cell r="J2766" t="str">
            <v>Hành Paro (Hành Baro)</v>
          </cell>
          <cell r="K2766" t="str">
            <v>kg</v>
          </cell>
          <cell r="L2766">
            <v>1.2</v>
          </cell>
          <cell r="M2766">
            <v>38000</v>
          </cell>
        </row>
        <row r="2767">
          <cell r="I2767" t="str">
            <v>NL300055</v>
          </cell>
          <cell r="J2767" t="str">
            <v>Hành bóc</v>
          </cell>
          <cell r="K2767" t="str">
            <v>kg</v>
          </cell>
          <cell r="L2767">
            <v>0.45</v>
          </cell>
          <cell r="M2767">
            <v>80000</v>
          </cell>
        </row>
        <row r="2768">
          <cell r="I2768" t="str">
            <v>NL300070</v>
          </cell>
          <cell r="J2768" t="str">
            <v>Khoai lang Nhật</v>
          </cell>
          <cell r="K2768" t="str">
            <v>kg</v>
          </cell>
          <cell r="L2768">
            <v>0.9</v>
          </cell>
          <cell r="M2768">
            <v>23000</v>
          </cell>
        </row>
        <row r="2769">
          <cell r="I2769" t="str">
            <v>NL300132</v>
          </cell>
          <cell r="J2769" t="str">
            <v>Sả cây</v>
          </cell>
          <cell r="K2769" t="str">
            <v>kg</v>
          </cell>
          <cell r="L2769">
            <v>1.2</v>
          </cell>
          <cell r="M2769">
            <v>12000</v>
          </cell>
        </row>
        <row r="2770">
          <cell r="I2770" t="str">
            <v>NL300147</v>
          </cell>
          <cell r="J2770" t="str">
            <v>Xà lách Roman</v>
          </cell>
          <cell r="K2770" t="str">
            <v>kg</v>
          </cell>
          <cell r="L2770">
            <v>2</v>
          </cell>
          <cell r="M2770">
            <v>62000</v>
          </cell>
        </row>
        <row r="2771">
          <cell r="I2771" t="str">
            <v>NL300090</v>
          </cell>
          <cell r="J2771" t="str">
            <v>Nấm đông cô tươi</v>
          </cell>
          <cell r="K2771" t="str">
            <v>kg</v>
          </cell>
          <cell r="L2771">
            <v>2</v>
          </cell>
          <cell r="M2771">
            <v>145000</v>
          </cell>
        </row>
        <row r="2772">
          <cell r="I2772" t="str">
            <v>NL300120</v>
          </cell>
          <cell r="J2772" t="str">
            <v>Quế vị</v>
          </cell>
          <cell r="K2772" t="str">
            <v>kg</v>
          </cell>
          <cell r="L2772">
            <v>1.2</v>
          </cell>
          <cell r="M2772">
            <v>36000</v>
          </cell>
        </row>
        <row r="2773">
          <cell r="I2773" t="str">
            <v>NL300162</v>
          </cell>
          <cell r="J2773" t="str">
            <v>Lá sao nhái</v>
          </cell>
          <cell r="K2773" t="str">
            <v>kg</v>
          </cell>
          <cell r="L2773">
            <v>1.5</v>
          </cell>
          <cell r="M2773">
            <v>36000</v>
          </cell>
        </row>
        <row r="2774">
          <cell r="I2774" t="str">
            <v>NL300126</v>
          </cell>
          <cell r="J2774" t="str">
            <v>Rau mùi tây</v>
          </cell>
          <cell r="K2774" t="str">
            <v>kg</v>
          </cell>
          <cell r="L2774">
            <v>0.2</v>
          </cell>
          <cell r="M2774">
            <v>70000</v>
          </cell>
        </row>
        <row r="2775">
          <cell r="I2775" t="str">
            <v>NL300127</v>
          </cell>
          <cell r="J2775" t="str">
            <v>Rau muống</v>
          </cell>
          <cell r="K2775" t="str">
            <v>kg</v>
          </cell>
          <cell r="L2775">
            <v>0.7</v>
          </cell>
          <cell r="M2775">
            <v>15000</v>
          </cell>
        </row>
        <row r="2776">
          <cell r="I2776" t="str">
            <v>NL300128</v>
          </cell>
          <cell r="J2776" t="str">
            <v>Rau ngổ</v>
          </cell>
          <cell r="K2776" t="str">
            <v>kg</v>
          </cell>
          <cell r="L2776">
            <v>0.1</v>
          </cell>
          <cell r="M2776">
            <v>20000</v>
          </cell>
        </row>
        <row r="2777">
          <cell r="I2777" t="str">
            <v>NL300132</v>
          </cell>
          <cell r="J2777" t="str">
            <v>Sả cây</v>
          </cell>
          <cell r="K2777" t="str">
            <v>kg</v>
          </cell>
          <cell r="L2777">
            <v>0.2</v>
          </cell>
          <cell r="M2777">
            <v>12000</v>
          </cell>
        </row>
        <row r="2778">
          <cell r="I2778" t="str">
            <v>NL300138</v>
          </cell>
          <cell r="J2778" t="str">
            <v>Su su quả</v>
          </cell>
          <cell r="K2778" t="str">
            <v>kg</v>
          </cell>
          <cell r="L2778">
            <v>1</v>
          </cell>
          <cell r="M2778">
            <v>20000</v>
          </cell>
        </row>
        <row r="2779">
          <cell r="I2779" t="str">
            <v>NL300137</v>
          </cell>
          <cell r="J2779" t="str">
            <v>Súp lơ xanh</v>
          </cell>
          <cell r="K2779" t="str">
            <v>kg</v>
          </cell>
          <cell r="L2779">
            <v>1.5</v>
          </cell>
          <cell r="M2779">
            <v>52000</v>
          </cell>
        </row>
        <row r="2780">
          <cell r="I2780" t="str">
            <v>NL300142</v>
          </cell>
          <cell r="J2780" t="str">
            <v>Tỏi bóc</v>
          </cell>
          <cell r="K2780" t="str">
            <v>kg</v>
          </cell>
          <cell r="L2780">
            <v>0.5</v>
          </cell>
          <cell r="M2780">
            <v>50000</v>
          </cell>
        </row>
        <row r="2781">
          <cell r="I2781" t="str">
            <v>NL300145</v>
          </cell>
          <cell r="J2781" t="str">
            <v>Xà lách</v>
          </cell>
          <cell r="K2781" t="str">
            <v>kg</v>
          </cell>
          <cell r="L2781">
            <v>9</v>
          </cell>
          <cell r="M2781">
            <v>38000</v>
          </cell>
        </row>
        <row r="2782">
          <cell r="I2782" t="str">
            <v>NL430043</v>
          </cell>
          <cell r="J2782" t="str">
            <v>Dọc mùng NV</v>
          </cell>
          <cell r="K2782" t="str">
            <v>kg</v>
          </cell>
          <cell r="L2782">
            <v>0.5</v>
          </cell>
          <cell r="M2782">
            <v>17000</v>
          </cell>
        </row>
        <row r="2783">
          <cell r="I2783" t="str">
            <v>NL430012</v>
          </cell>
          <cell r="J2783" t="str">
            <v>Cà chua NV</v>
          </cell>
          <cell r="K2783" t="str">
            <v>kg</v>
          </cell>
          <cell r="L2783">
            <v>0.5</v>
          </cell>
          <cell r="M2783">
            <v>50000</v>
          </cell>
        </row>
        <row r="2784">
          <cell r="I2784" t="str">
            <v>NL430037</v>
          </cell>
          <cell r="J2784" t="str">
            <v>Đậu bắp NV</v>
          </cell>
          <cell r="K2784" t="str">
            <v>kg</v>
          </cell>
          <cell r="L2784">
            <v>0.5</v>
          </cell>
          <cell r="M2784">
            <v>32000</v>
          </cell>
        </row>
        <row r="2785">
          <cell r="I2785" t="str">
            <v>NL410009</v>
          </cell>
          <cell r="J2785" t="str">
            <v>Cá hú NV</v>
          </cell>
          <cell r="K2785" t="str">
            <v>kg</v>
          </cell>
          <cell r="L2785">
            <v>2.5</v>
          </cell>
          <cell r="M2785">
            <v>85000</v>
          </cell>
        </row>
        <row r="2786">
          <cell r="I2786" t="str">
            <v>NL430051</v>
          </cell>
          <cell r="J2786" t="str">
            <v>Giá đỗ NV</v>
          </cell>
          <cell r="K2786" t="str">
            <v>kg</v>
          </cell>
          <cell r="L2786">
            <v>0.5</v>
          </cell>
          <cell r="M2786">
            <v>9000</v>
          </cell>
        </row>
        <row r="2787">
          <cell r="I2787" t="str">
            <v>NL410085</v>
          </cell>
          <cell r="J2787" t="str">
            <v>Thịt ba chỉ (NV)</v>
          </cell>
          <cell r="K2787" t="str">
            <v>kg</v>
          </cell>
          <cell r="L2787">
            <v>0</v>
          </cell>
          <cell r="M2787">
            <v>0</v>
          </cell>
        </row>
        <row r="2788">
          <cell r="I2788" t="str">
            <v>NL300113</v>
          </cell>
          <cell r="J2788" t="str">
            <v>Ớt hiểm đỏ</v>
          </cell>
          <cell r="K2788" t="str">
            <v>kg</v>
          </cell>
          <cell r="L2788">
            <v>2.5</v>
          </cell>
          <cell r="M2788">
            <v>145000</v>
          </cell>
        </row>
        <row r="2789">
          <cell r="I2789" t="str">
            <v>NL300119</v>
          </cell>
          <cell r="J2789" t="str">
            <v>Quất ( Tắc trái )</v>
          </cell>
          <cell r="K2789" t="str">
            <v>kg</v>
          </cell>
          <cell r="L2789">
            <v>2.5</v>
          </cell>
          <cell r="M2789">
            <v>21000</v>
          </cell>
        </row>
        <row r="2790">
          <cell r="I2790" t="str">
            <v>NL600004</v>
          </cell>
          <cell r="J2790" t="str">
            <v>Dưa hấu</v>
          </cell>
          <cell r="K2790" t="str">
            <v>kg</v>
          </cell>
          <cell r="L2790">
            <v>2.5</v>
          </cell>
          <cell r="M2790">
            <v>18000</v>
          </cell>
        </row>
        <row r="2791">
          <cell r="I2791" t="str">
            <v>NL300029</v>
          </cell>
          <cell r="J2791" t="str">
            <v>Chanh</v>
          </cell>
          <cell r="K2791" t="str">
            <v>kg</v>
          </cell>
          <cell r="L2791">
            <v>2.5</v>
          </cell>
          <cell r="M2791">
            <v>22000</v>
          </cell>
        </row>
        <row r="2792">
          <cell r="I2792" t="str">
            <v>NL300174</v>
          </cell>
          <cell r="J2792" t="str">
            <v>Bầu</v>
          </cell>
          <cell r="K2792" t="str">
            <v>kg</v>
          </cell>
          <cell r="L2792">
            <v>1.5</v>
          </cell>
          <cell r="M2792">
            <v>24000</v>
          </cell>
        </row>
        <row r="2793">
          <cell r="I2793" t="str">
            <v>NL300004</v>
          </cell>
          <cell r="J2793" t="str">
            <v>Bắp cải trắng</v>
          </cell>
          <cell r="K2793" t="str">
            <v>kg</v>
          </cell>
          <cell r="L2793">
            <v>2</v>
          </cell>
          <cell r="M2793">
            <v>19000</v>
          </cell>
        </row>
        <row r="2794">
          <cell r="I2794" t="str">
            <v>NL300013</v>
          </cell>
          <cell r="J2794" t="str">
            <v>Cà chua</v>
          </cell>
          <cell r="K2794" t="str">
            <v>kg</v>
          </cell>
          <cell r="L2794">
            <v>3</v>
          </cell>
          <cell r="M2794">
            <v>50000</v>
          </cell>
        </row>
        <row r="2795">
          <cell r="I2795" t="str">
            <v>NL300014</v>
          </cell>
          <cell r="J2795" t="str">
            <v>Cà chua bi</v>
          </cell>
          <cell r="K2795" t="str">
            <v>kg</v>
          </cell>
          <cell r="L2795">
            <v>1</v>
          </cell>
          <cell r="M2795">
            <v>55000</v>
          </cell>
        </row>
        <row r="2796">
          <cell r="I2796" t="str">
            <v>NL300027</v>
          </cell>
          <cell r="J2796" t="str">
            <v>Cà rốt</v>
          </cell>
          <cell r="K2796" t="str">
            <v>kg</v>
          </cell>
          <cell r="L2796">
            <v>5</v>
          </cell>
          <cell r="M2796">
            <v>18000</v>
          </cell>
        </row>
        <row r="2797">
          <cell r="I2797" t="str">
            <v>NL300203</v>
          </cell>
          <cell r="J2797" t="str">
            <v>Cải bó xôi</v>
          </cell>
          <cell r="K2797" t="str">
            <v>kg</v>
          </cell>
          <cell r="L2797">
            <v>2.5</v>
          </cell>
          <cell r="M2797">
            <v>45000</v>
          </cell>
        </row>
        <row r="2798">
          <cell r="I2798" t="str">
            <v>NL300033</v>
          </cell>
          <cell r="J2798" t="str">
            <v>Củ cải trắng</v>
          </cell>
          <cell r="K2798" t="str">
            <v>kg</v>
          </cell>
          <cell r="L2798">
            <v>1.5</v>
          </cell>
          <cell r="M2798">
            <v>13000</v>
          </cell>
        </row>
        <row r="2799">
          <cell r="I2799" t="str">
            <v>NL300188</v>
          </cell>
          <cell r="J2799" t="str">
            <v>Củ Sắn ( Bếp)</v>
          </cell>
          <cell r="K2799" t="str">
            <v>kg</v>
          </cell>
          <cell r="L2799">
            <v>0.3</v>
          </cell>
          <cell r="M2799">
            <v>12000</v>
          </cell>
        </row>
        <row r="2800">
          <cell r="I2800" t="str">
            <v>NL300038</v>
          </cell>
          <cell r="J2800" t="str">
            <v>Đậu bắp</v>
          </cell>
          <cell r="K2800" t="str">
            <v>kg</v>
          </cell>
          <cell r="L2800">
            <v>0.8</v>
          </cell>
          <cell r="M2800">
            <v>32000</v>
          </cell>
        </row>
        <row r="2801">
          <cell r="I2801" t="str">
            <v>NL300156</v>
          </cell>
          <cell r="J2801" t="str">
            <v>Đậu cove Pháp</v>
          </cell>
          <cell r="K2801" t="str">
            <v>kg</v>
          </cell>
          <cell r="L2801">
            <v>0.2</v>
          </cell>
          <cell r="M2801">
            <v>75000</v>
          </cell>
        </row>
        <row r="2802">
          <cell r="I2802" t="str">
            <v>NL300037</v>
          </cell>
          <cell r="J2802" t="str">
            <v>Đậu phụ ( đậu hủ miếng trắng )</v>
          </cell>
          <cell r="K2802" t="str">
            <v>miếng</v>
          </cell>
          <cell r="L2802">
            <v>30</v>
          </cell>
          <cell r="M2802">
            <v>4000</v>
          </cell>
        </row>
        <row r="2803">
          <cell r="I2803" t="str">
            <v>NL300043</v>
          </cell>
          <cell r="J2803" t="str">
            <v>Đọt cóc</v>
          </cell>
          <cell r="K2803" t="str">
            <v>kg</v>
          </cell>
          <cell r="L2803">
            <v>1</v>
          </cell>
          <cell r="M2803">
            <v>32000</v>
          </cell>
        </row>
        <row r="2804">
          <cell r="I2804" t="str">
            <v>NL300044</v>
          </cell>
          <cell r="J2804" t="str">
            <v>Đọt mọt ( Lá trăm )</v>
          </cell>
          <cell r="K2804" t="str">
            <v>kg</v>
          </cell>
          <cell r="L2804">
            <v>0.8</v>
          </cell>
          <cell r="M2804">
            <v>38000</v>
          </cell>
        </row>
        <row r="2805">
          <cell r="I2805" t="str">
            <v>NL300048</v>
          </cell>
          <cell r="J2805" t="str">
            <v>Dưa chuột</v>
          </cell>
          <cell r="K2805" t="str">
            <v>kg</v>
          </cell>
          <cell r="L2805">
            <v>3</v>
          </cell>
          <cell r="M2805">
            <v>18000</v>
          </cell>
        </row>
        <row r="2806">
          <cell r="I2806" t="str">
            <v>NL300058</v>
          </cell>
          <cell r="J2806" t="str">
            <v>Hành lá</v>
          </cell>
          <cell r="K2806" t="str">
            <v>kg</v>
          </cell>
          <cell r="L2806">
            <v>0.5</v>
          </cell>
          <cell r="M2806">
            <v>55000</v>
          </cell>
        </row>
        <row r="2807">
          <cell r="I2807" t="str">
            <v>NL300059</v>
          </cell>
          <cell r="J2807" t="str">
            <v>Hành tây</v>
          </cell>
          <cell r="K2807" t="str">
            <v>kg</v>
          </cell>
          <cell r="L2807">
            <v>0.5</v>
          </cell>
          <cell r="M2807">
            <v>13000</v>
          </cell>
        </row>
        <row r="2808">
          <cell r="I2808" t="str">
            <v>NL300060</v>
          </cell>
          <cell r="J2808" t="str">
            <v>Hoa chuối đã thái</v>
          </cell>
          <cell r="K2808" t="str">
            <v>kg</v>
          </cell>
          <cell r="L2808">
            <v>0.2</v>
          </cell>
          <cell r="M2808">
            <v>33000</v>
          </cell>
        </row>
        <row r="2809">
          <cell r="I2809" t="str">
            <v>NL300062</v>
          </cell>
          <cell r="J2809" t="str">
            <v>Húng Bạc Hà</v>
          </cell>
          <cell r="K2809" t="str">
            <v>kg</v>
          </cell>
          <cell r="L2809">
            <v>0.3</v>
          </cell>
          <cell r="M2809">
            <v>65000</v>
          </cell>
        </row>
        <row r="2810">
          <cell r="I2810" t="str">
            <v>NL300063</v>
          </cell>
          <cell r="J2810" t="str">
            <v>Húng cây (Rau thơm)</v>
          </cell>
          <cell r="K2810" t="str">
            <v>kg</v>
          </cell>
          <cell r="L2810">
            <v>0.7</v>
          </cell>
          <cell r="M2810">
            <v>48000</v>
          </cell>
        </row>
        <row r="2811">
          <cell r="I2811" t="str">
            <v>NL300068</v>
          </cell>
          <cell r="J2811" t="str">
            <v>Khế</v>
          </cell>
          <cell r="K2811" t="str">
            <v>kg</v>
          </cell>
          <cell r="L2811">
            <v>0.2</v>
          </cell>
          <cell r="M2811">
            <v>35000</v>
          </cell>
        </row>
        <row r="2812">
          <cell r="I2812" t="str">
            <v>NL300071</v>
          </cell>
          <cell r="J2812" t="str">
            <v>Khoai tây củ</v>
          </cell>
          <cell r="K2812" t="str">
            <v>kg</v>
          </cell>
          <cell r="L2812">
            <v>0.5</v>
          </cell>
          <cell r="M2812">
            <v>20000</v>
          </cell>
        </row>
        <row r="2813">
          <cell r="I2813" t="str">
            <v>NL300072</v>
          </cell>
          <cell r="J2813" t="str">
            <v>Kinh giới</v>
          </cell>
          <cell r="K2813" t="str">
            <v>kg</v>
          </cell>
          <cell r="L2813">
            <v>2.5</v>
          </cell>
          <cell r="M2813">
            <v>38000</v>
          </cell>
        </row>
        <row r="2814">
          <cell r="I2814" t="str">
            <v>NL300089</v>
          </cell>
          <cell r="J2814" t="str">
            <v>Mướp đắng (khổ qua)</v>
          </cell>
          <cell r="K2814" t="str">
            <v>kg</v>
          </cell>
          <cell r="L2814">
            <v>0.5</v>
          </cell>
          <cell r="M2814">
            <v>30000</v>
          </cell>
        </row>
        <row r="2815">
          <cell r="I2815" t="str">
            <v>NL300067</v>
          </cell>
          <cell r="J2815" t="str">
            <v>Kèo Nèo</v>
          </cell>
          <cell r="K2815" t="str">
            <v>kg</v>
          </cell>
          <cell r="L2815">
            <v>0.2</v>
          </cell>
          <cell r="M2815">
            <v>25000</v>
          </cell>
        </row>
        <row r="2816">
          <cell r="I2816" t="str">
            <v>NL300074</v>
          </cell>
          <cell r="J2816" t="str">
            <v>Lá chuối</v>
          </cell>
          <cell r="K2816" t="str">
            <v>kg</v>
          </cell>
          <cell r="L2816">
            <v>5</v>
          </cell>
          <cell r="M2816">
            <v>18000</v>
          </cell>
        </row>
        <row r="2817">
          <cell r="I2817" t="str">
            <v>NL300076</v>
          </cell>
          <cell r="J2817" t="str">
            <v>Lá hẹ</v>
          </cell>
          <cell r="K2817" t="str">
            <v>kg</v>
          </cell>
          <cell r="L2817">
            <v>1</v>
          </cell>
          <cell r="M2817">
            <v>38000</v>
          </cell>
        </row>
        <row r="2818">
          <cell r="I2818" t="str">
            <v>NL300173</v>
          </cell>
          <cell r="J2818" t="str">
            <v>Lá giang</v>
          </cell>
          <cell r="K2818" t="str">
            <v>kg</v>
          </cell>
          <cell r="L2818">
            <v>0.2</v>
          </cell>
          <cell r="M2818">
            <v>80000</v>
          </cell>
        </row>
        <row r="2819">
          <cell r="I2819" t="str">
            <v>NL300080</v>
          </cell>
          <cell r="J2819" t="str">
            <v>Lá vừng Hàn Quốc - Lá kê nhíp</v>
          </cell>
          <cell r="K2819" t="str">
            <v>kg</v>
          </cell>
          <cell r="L2819">
            <v>0.3</v>
          </cell>
          <cell r="M2819">
            <v>95000</v>
          </cell>
        </row>
        <row r="2820">
          <cell r="I2820" t="str">
            <v>NL300086</v>
          </cell>
          <cell r="J2820" t="str">
            <v>Mùi tàu ( Ngò gai )</v>
          </cell>
          <cell r="K2820" t="str">
            <v>kg</v>
          </cell>
          <cell r="L2820">
            <v>0.2</v>
          </cell>
          <cell r="M2820">
            <v>33000</v>
          </cell>
        </row>
        <row r="2821">
          <cell r="I2821" t="str">
            <v>NL300088</v>
          </cell>
          <cell r="J2821" t="str">
            <v>Mướp hương</v>
          </cell>
          <cell r="K2821" t="str">
            <v>kg</v>
          </cell>
          <cell r="L2821">
            <v>2</v>
          </cell>
          <cell r="M2821">
            <v>27000</v>
          </cell>
        </row>
        <row r="2822">
          <cell r="I2822" t="str">
            <v>NL300090</v>
          </cell>
          <cell r="J2822" t="str">
            <v>Nấm đông cô tươi</v>
          </cell>
          <cell r="K2822" t="str">
            <v>kg</v>
          </cell>
          <cell r="L2822">
            <v>0.5</v>
          </cell>
          <cell r="M2822">
            <v>145000</v>
          </cell>
        </row>
        <row r="2823">
          <cell r="I2823" t="str">
            <v>NL300096</v>
          </cell>
          <cell r="J2823" t="str">
            <v>Nấm kim châm tươi</v>
          </cell>
          <cell r="K2823" t="str">
            <v>kg</v>
          </cell>
          <cell r="L2823">
            <v>1</v>
          </cell>
          <cell r="M2823">
            <v>45000</v>
          </cell>
        </row>
        <row r="2824">
          <cell r="I2824" t="str">
            <v>NL300107</v>
          </cell>
          <cell r="J2824" t="str">
            <v>Ngô ngọt ( Bắp trái)</v>
          </cell>
          <cell r="K2824" t="str">
            <v>Cái</v>
          </cell>
          <cell r="L2824">
            <v>1</v>
          </cell>
          <cell r="M2824">
            <v>8500</v>
          </cell>
        </row>
        <row r="2825">
          <cell r="I2825" t="str">
            <v>NL300162</v>
          </cell>
          <cell r="J2825" t="str">
            <v>Lá sao nhái</v>
          </cell>
          <cell r="K2825" t="str">
            <v>kg</v>
          </cell>
          <cell r="L2825">
            <v>2.5</v>
          </cell>
          <cell r="M2825">
            <v>36000</v>
          </cell>
        </row>
        <row r="2826">
          <cell r="I2826" t="str">
            <v>NL300055</v>
          </cell>
          <cell r="J2826" t="str">
            <v>Hành bóc</v>
          </cell>
          <cell r="K2826" t="str">
            <v>kg</v>
          </cell>
          <cell r="L2826">
            <v>0.4</v>
          </cell>
          <cell r="M2826">
            <v>80000</v>
          </cell>
        </row>
        <row r="2827">
          <cell r="I2827" t="str">
            <v>NL600004</v>
          </cell>
          <cell r="J2827" t="str">
            <v>Dưa hấu</v>
          </cell>
          <cell r="K2827" t="str">
            <v>kg</v>
          </cell>
          <cell r="L2827">
            <v>2.8</v>
          </cell>
          <cell r="M2827">
            <v>18000</v>
          </cell>
        </row>
        <row r="2828">
          <cell r="I2828" t="str">
            <v>NL300156</v>
          </cell>
          <cell r="J2828" t="str">
            <v>Đậu cove Pháp</v>
          </cell>
          <cell r="K2828" t="str">
            <v>kg</v>
          </cell>
          <cell r="L2828">
            <v>0.3</v>
          </cell>
          <cell r="M2828">
            <v>75000</v>
          </cell>
        </row>
        <row r="2829">
          <cell r="I2829" t="str">
            <v>NL300153</v>
          </cell>
          <cell r="J2829" t="str">
            <v>Ớt xanh Đà Lạt</v>
          </cell>
          <cell r="K2829" t="str">
            <v>kg</v>
          </cell>
          <cell r="L2829">
            <v>0.3</v>
          </cell>
          <cell r="M2829">
            <v>46000</v>
          </cell>
        </row>
        <row r="2830">
          <cell r="I2830" t="str">
            <v>NL300152</v>
          </cell>
          <cell r="J2830" t="str">
            <v>Ớt vàng Đà Lạt</v>
          </cell>
          <cell r="K2830" t="str">
            <v>kg</v>
          </cell>
          <cell r="L2830">
            <v>0.3</v>
          </cell>
          <cell r="M2830">
            <v>65000</v>
          </cell>
        </row>
        <row r="2831">
          <cell r="I2831" t="str">
            <v>NL300145</v>
          </cell>
          <cell r="J2831" t="str">
            <v>Xà lách</v>
          </cell>
          <cell r="K2831" t="str">
            <v>kg</v>
          </cell>
          <cell r="L2831">
            <v>10</v>
          </cell>
          <cell r="M2831">
            <v>38000</v>
          </cell>
        </row>
        <row r="2832">
          <cell r="I2832" t="str">
            <v>NL300142</v>
          </cell>
          <cell r="J2832" t="str">
            <v>Tỏi bóc</v>
          </cell>
          <cell r="K2832" t="str">
            <v>kg</v>
          </cell>
          <cell r="L2832">
            <v>0.6</v>
          </cell>
          <cell r="M2832">
            <v>50000</v>
          </cell>
        </row>
        <row r="2833">
          <cell r="I2833" t="str">
            <v>NL300141</v>
          </cell>
          <cell r="J2833" t="str">
            <v>Tiêu xanh</v>
          </cell>
          <cell r="K2833" t="str">
            <v>kg</v>
          </cell>
          <cell r="L2833">
            <v>0.2</v>
          </cell>
          <cell r="M2833">
            <v>92000</v>
          </cell>
        </row>
        <row r="2834">
          <cell r="I2834" t="str">
            <v>NL300140</v>
          </cell>
          <cell r="J2834" t="str">
            <v>Tía tô</v>
          </cell>
          <cell r="K2834" t="str">
            <v>kg</v>
          </cell>
          <cell r="L2834">
            <v>1</v>
          </cell>
          <cell r="M2834">
            <v>36000</v>
          </cell>
        </row>
        <row r="2835">
          <cell r="I2835" t="str">
            <v>NL300132</v>
          </cell>
          <cell r="J2835" t="str">
            <v>Sả cây</v>
          </cell>
          <cell r="K2835" t="str">
            <v>kg</v>
          </cell>
          <cell r="L2835">
            <v>0.5</v>
          </cell>
          <cell r="M2835">
            <v>12000</v>
          </cell>
        </row>
        <row r="2836">
          <cell r="I2836" t="str">
            <v>NL300126</v>
          </cell>
          <cell r="J2836" t="str">
            <v>Rau mùi tây</v>
          </cell>
          <cell r="K2836" t="str">
            <v>kg</v>
          </cell>
          <cell r="L2836">
            <v>0.3</v>
          </cell>
          <cell r="M2836">
            <v>70000</v>
          </cell>
        </row>
        <row r="2837">
          <cell r="I2837" t="str">
            <v>NL300120</v>
          </cell>
          <cell r="J2837" t="str">
            <v>Quế vị</v>
          </cell>
          <cell r="K2837" t="str">
            <v>kg</v>
          </cell>
          <cell r="L2837">
            <v>1</v>
          </cell>
          <cell r="M2837">
            <v>36000</v>
          </cell>
        </row>
        <row r="2838">
          <cell r="I2838" t="str">
            <v>NL300113</v>
          </cell>
          <cell r="J2838" t="str">
            <v>Ớt hiểm đỏ</v>
          </cell>
          <cell r="K2838" t="str">
            <v>kg</v>
          </cell>
          <cell r="L2838">
            <v>1.5</v>
          </cell>
          <cell r="M2838">
            <v>145000</v>
          </cell>
        </row>
        <row r="2839">
          <cell r="I2839" t="str">
            <v>NL300112</v>
          </cell>
          <cell r="J2839" t="str">
            <v>Ớt đỏ Đà Lạt</v>
          </cell>
          <cell r="K2839" t="str">
            <v>kg</v>
          </cell>
          <cell r="L2839">
            <v>0.3</v>
          </cell>
          <cell r="M2839">
            <v>63000</v>
          </cell>
        </row>
        <row r="2840">
          <cell r="I2840" t="str">
            <v>NL300107</v>
          </cell>
          <cell r="J2840" t="str">
            <v>Ngô ngọt ( Bắp trái)</v>
          </cell>
          <cell r="K2840" t="str">
            <v>Cái</v>
          </cell>
          <cell r="L2840">
            <v>3</v>
          </cell>
          <cell r="M2840">
            <v>8500</v>
          </cell>
        </row>
        <row r="2841">
          <cell r="I2841" t="str">
            <v>NL300096</v>
          </cell>
          <cell r="J2841" t="str">
            <v>Nấm kim châm tươi</v>
          </cell>
          <cell r="K2841" t="str">
            <v>kg</v>
          </cell>
          <cell r="L2841">
            <v>2</v>
          </cell>
          <cell r="M2841">
            <v>45000</v>
          </cell>
        </row>
        <row r="2842">
          <cell r="I2842" t="str">
            <v>NL300090</v>
          </cell>
          <cell r="J2842" t="str">
            <v>Nấm đông cô tươi</v>
          </cell>
          <cell r="K2842" t="str">
            <v>kg</v>
          </cell>
          <cell r="L2842">
            <v>0.5</v>
          </cell>
          <cell r="M2842">
            <v>145000</v>
          </cell>
        </row>
        <row r="2843">
          <cell r="I2843" t="str">
            <v>NL300088</v>
          </cell>
          <cell r="J2843" t="str">
            <v>Mướp hương</v>
          </cell>
          <cell r="K2843" t="str">
            <v>kg</v>
          </cell>
          <cell r="L2843">
            <v>5</v>
          </cell>
          <cell r="M2843">
            <v>27000</v>
          </cell>
        </row>
        <row r="2844">
          <cell r="I2844" t="str">
            <v>NL300086</v>
          </cell>
          <cell r="J2844" t="str">
            <v>Mùi tàu ( Ngò gai )</v>
          </cell>
          <cell r="K2844" t="str">
            <v>kg</v>
          </cell>
          <cell r="L2844">
            <v>0.5</v>
          </cell>
          <cell r="M2844">
            <v>33000</v>
          </cell>
        </row>
        <row r="2845">
          <cell r="I2845" t="str">
            <v>NL300080</v>
          </cell>
          <cell r="J2845" t="str">
            <v>Lá vừng Hàn Quốc - Lá kê nhíp</v>
          </cell>
          <cell r="K2845" t="str">
            <v>kg</v>
          </cell>
          <cell r="L2845">
            <v>0.3</v>
          </cell>
          <cell r="M2845">
            <v>95000</v>
          </cell>
        </row>
        <row r="2846">
          <cell r="I2846" t="str">
            <v>NL300077</v>
          </cell>
          <cell r="J2846" t="str">
            <v>Lá lốt (có cuống)</v>
          </cell>
          <cell r="K2846" t="str">
            <v>kg</v>
          </cell>
          <cell r="L2846">
            <v>0.5</v>
          </cell>
          <cell r="M2846">
            <v>30000</v>
          </cell>
        </row>
        <row r="2847">
          <cell r="I2847" t="str">
            <v>NL300076</v>
          </cell>
          <cell r="J2847" t="str">
            <v>Lá hẹ</v>
          </cell>
          <cell r="K2847" t="str">
            <v>kg</v>
          </cell>
          <cell r="L2847">
            <v>1.5</v>
          </cell>
          <cell r="M2847">
            <v>38000</v>
          </cell>
        </row>
        <row r="2848">
          <cell r="I2848" t="str">
            <v>NL300074</v>
          </cell>
          <cell r="J2848" t="str">
            <v>Lá chuối</v>
          </cell>
          <cell r="K2848" t="str">
            <v>kg</v>
          </cell>
          <cell r="L2848">
            <v>7.5</v>
          </cell>
          <cell r="M2848">
            <v>18000</v>
          </cell>
        </row>
        <row r="2849">
          <cell r="I2849" t="str">
            <v>NL300072</v>
          </cell>
          <cell r="J2849" t="str">
            <v>Kinh giới</v>
          </cell>
          <cell r="K2849" t="str">
            <v>kg</v>
          </cell>
          <cell r="L2849">
            <v>2</v>
          </cell>
          <cell r="M2849">
            <v>38000</v>
          </cell>
        </row>
        <row r="2850">
          <cell r="I2850" t="str">
            <v>NL300068</v>
          </cell>
          <cell r="J2850" t="str">
            <v>Khế</v>
          </cell>
          <cell r="K2850" t="str">
            <v>kg</v>
          </cell>
          <cell r="L2850">
            <v>0.2</v>
          </cell>
          <cell r="M2850">
            <v>35000</v>
          </cell>
        </row>
        <row r="2851">
          <cell r="I2851" t="str">
            <v>NL300062</v>
          </cell>
          <cell r="J2851" t="str">
            <v>Húng Bạc Hà</v>
          </cell>
          <cell r="K2851" t="str">
            <v>kg</v>
          </cell>
          <cell r="L2851">
            <v>0.5</v>
          </cell>
          <cell r="M2851">
            <v>65000</v>
          </cell>
        </row>
        <row r="2852">
          <cell r="I2852" t="str">
            <v>NL300058</v>
          </cell>
          <cell r="J2852" t="str">
            <v>Hành lá</v>
          </cell>
          <cell r="K2852" t="str">
            <v>kg</v>
          </cell>
          <cell r="L2852">
            <v>1</v>
          </cell>
          <cell r="M2852">
            <v>55000</v>
          </cell>
        </row>
        <row r="2853">
          <cell r="I2853" t="str">
            <v>NL300027</v>
          </cell>
          <cell r="J2853" t="str">
            <v>Cà rốt</v>
          </cell>
          <cell r="K2853" t="str">
            <v>kg</v>
          </cell>
          <cell r="L2853">
            <v>3</v>
          </cell>
          <cell r="M2853">
            <v>18000</v>
          </cell>
        </row>
        <row r="2854">
          <cell r="I2854" t="str">
            <v>NL300003</v>
          </cell>
          <cell r="J2854" t="str">
            <v>Bắp cải tím</v>
          </cell>
          <cell r="K2854" t="str">
            <v>kg</v>
          </cell>
          <cell r="L2854">
            <v>1</v>
          </cell>
          <cell r="M2854">
            <v>26000</v>
          </cell>
        </row>
        <row r="2855">
          <cell r="I2855" t="str">
            <v>NL300014</v>
          </cell>
          <cell r="J2855" t="str">
            <v>Cà chua bi</v>
          </cell>
          <cell r="K2855" t="str">
            <v>kg</v>
          </cell>
          <cell r="L2855">
            <v>1</v>
          </cell>
          <cell r="M2855">
            <v>55000</v>
          </cell>
        </row>
        <row r="2856">
          <cell r="I2856" t="str">
            <v>NL300037</v>
          </cell>
          <cell r="J2856" t="str">
            <v>Đậu phụ ( đậu hủ miếng trắng )</v>
          </cell>
          <cell r="K2856" t="str">
            <v>miếng</v>
          </cell>
          <cell r="L2856">
            <v>60</v>
          </cell>
          <cell r="M2856">
            <v>4000</v>
          </cell>
        </row>
        <row r="2857">
          <cell r="I2857" t="str">
            <v>NL300059</v>
          </cell>
          <cell r="J2857" t="str">
            <v>Hành tây</v>
          </cell>
          <cell r="K2857" t="str">
            <v>kg</v>
          </cell>
          <cell r="L2857">
            <v>2.1</v>
          </cell>
          <cell r="M2857">
            <v>13000</v>
          </cell>
        </row>
        <row r="2858">
          <cell r="I2858" t="str">
            <v>NL300063</v>
          </cell>
          <cell r="J2858" t="str">
            <v>Húng cây (Rau thơm)</v>
          </cell>
          <cell r="K2858" t="str">
            <v>kg</v>
          </cell>
          <cell r="L2858">
            <v>1</v>
          </cell>
          <cell r="M2858">
            <v>48000</v>
          </cell>
        </row>
        <row r="2859">
          <cell r="I2859" t="str">
            <v>NL300038</v>
          </cell>
          <cell r="J2859" t="str">
            <v>Đậu bắp</v>
          </cell>
          <cell r="K2859" t="str">
            <v>kg</v>
          </cell>
          <cell r="L2859">
            <v>0.8</v>
          </cell>
          <cell r="M2859">
            <v>32000</v>
          </cell>
        </row>
        <row r="2860">
          <cell r="I2860" t="str">
            <v>NL430065</v>
          </cell>
          <cell r="J2860" t="str">
            <v>Khoai mỡ NV</v>
          </cell>
          <cell r="K2860" t="str">
            <v>kg</v>
          </cell>
          <cell r="L2860">
            <v>1.8</v>
          </cell>
          <cell r="M2860">
            <v>35000</v>
          </cell>
        </row>
        <row r="2861">
          <cell r="I2861" t="str">
            <v>NL430038</v>
          </cell>
          <cell r="J2861" t="str">
            <v>Đậu đũa NV</v>
          </cell>
          <cell r="K2861" t="str">
            <v>kg</v>
          </cell>
          <cell r="L2861">
            <v>3</v>
          </cell>
          <cell r="M2861">
            <v>25000</v>
          </cell>
        </row>
        <row r="2862">
          <cell r="I2862" t="str">
            <v>NL300127</v>
          </cell>
          <cell r="J2862" t="str">
            <v>Rau muống</v>
          </cell>
          <cell r="K2862" t="str">
            <v>kg</v>
          </cell>
          <cell r="L2862">
            <v>3</v>
          </cell>
          <cell r="M2862">
            <v>15000</v>
          </cell>
        </row>
        <row r="2863">
          <cell r="I2863" t="str">
            <v>NL300089</v>
          </cell>
          <cell r="J2863" t="str">
            <v>Mướp đắng (khổ qua)</v>
          </cell>
          <cell r="K2863" t="str">
            <v>kg</v>
          </cell>
          <cell r="L2863">
            <v>0.8</v>
          </cell>
          <cell r="M2863">
            <v>30000</v>
          </cell>
        </row>
        <row r="2864">
          <cell r="I2864" t="str">
            <v>NL300067</v>
          </cell>
          <cell r="J2864" t="str">
            <v>Kèo Nèo</v>
          </cell>
          <cell r="K2864" t="str">
            <v>kg</v>
          </cell>
          <cell r="L2864">
            <v>0.6</v>
          </cell>
          <cell r="M2864">
            <v>25000</v>
          </cell>
        </row>
        <row r="2865">
          <cell r="I2865" t="str">
            <v>NL300150</v>
          </cell>
          <cell r="J2865" t="str">
            <v>Xoài xanh</v>
          </cell>
          <cell r="K2865" t="str">
            <v>kg</v>
          </cell>
          <cell r="L2865">
            <v>0.9</v>
          </cell>
          <cell r="M2865">
            <v>24000</v>
          </cell>
        </row>
        <row r="2866">
          <cell r="I2866" t="str">
            <v>NL430047</v>
          </cell>
          <cell r="J2866" t="str">
            <v>Dưa hấu NV</v>
          </cell>
          <cell r="K2866" t="str">
            <v>kg</v>
          </cell>
          <cell r="L2866">
            <v>2.8</v>
          </cell>
          <cell r="M2866">
            <v>18000</v>
          </cell>
        </row>
        <row r="2867">
          <cell r="I2867" t="str">
            <v>NL300203</v>
          </cell>
          <cell r="J2867" t="str">
            <v>Cải bó xôi</v>
          </cell>
          <cell r="K2867" t="str">
            <v>kg</v>
          </cell>
          <cell r="L2867">
            <v>4</v>
          </cell>
          <cell r="M2867">
            <v>45000</v>
          </cell>
        </row>
        <row r="2868">
          <cell r="I2868" t="str">
            <v>NL300137</v>
          </cell>
          <cell r="J2868" t="str">
            <v>Súp lơ xanh</v>
          </cell>
          <cell r="K2868" t="str">
            <v>kg</v>
          </cell>
          <cell r="L2868">
            <v>0.8</v>
          </cell>
          <cell r="M2868">
            <v>52000</v>
          </cell>
        </row>
        <row r="2869">
          <cell r="I2869" t="str">
            <v>NL300048</v>
          </cell>
          <cell r="J2869" t="str">
            <v>Dưa chuột</v>
          </cell>
          <cell r="K2869" t="str">
            <v>kg</v>
          </cell>
          <cell r="L2869">
            <v>2</v>
          </cell>
          <cell r="M2869">
            <v>18000</v>
          </cell>
        </row>
        <row r="2870">
          <cell r="I2870" t="str">
            <v>NL300044</v>
          </cell>
          <cell r="J2870" t="str">
            <v>Đọt mọt ( Lá trăm )</v>
          </cell>
          <cell r="K2870" t="str">
            <v>kg</v>
          </cell>
          <cell r="L2870">
            <v>1</v>
          </cell>
          <cell r="M2870">
            <v>38000</v>
          </cell>
        </row>
        <row r="2871">
          <cell r="I2871" t="str">
            <v>NL300043</v>
          </cell>
          <cell r="J2871" t="str">
            <v>Đọt cóc</v>
          </cell>
          <cell r="K2871" t="str">
            <v>kg</v>
          </cell>
          <cell r="L2871">
            <v>1</v>
          </cell>
          <cell r="M2871">
            <v>32000</v>
          </cell>
        </row>
        <row r="2872">
          <cell r="I2872" t="str">
            <v>NL300060</v>
          </cell>
          <cell r="J2872" t="str">
            <v>Hoa chuối đã thái</v>
          </cell>
          <cell r="K2872" t="str">
            <v>kg</v>
          </cell>
          <cell r="L2872">
            <v>0.7</v>
          </cell>
          <cell r="M2872">
            <v>33000</v>
          </cell>
        </row>
        <row r="2873">
          <cell r="I2873" t="str">
            <v>NL300011</v>
          </cell>
          <cell r="J2873" t="str">
            <v>Bông súng</v>
          </cell>
          <cell r="K2873" t="str">
            <v>kg</v>
          </cell>
          <cell r="L2873">
            <v>0.5</v>
          </cell>
          <cell r="M2873">
            <v>17000</v>
          </cell>
        </row>
        <row r="2874">
          <cell r="I2874" t="str">
            <v>NL300119</v>
          </cell>
          <cell r="J2874" t="str">
            <v>Quất ( Tắc trái )</v>
          </cell>
          <cell r="K2874" t="str">
            <v>kg</v>
          </cell>
          <cell r="L2874">
            <v>1.5</v>
          </cell>
          <cell r="M2874">
            <v>21000</v>
          </cell>
        </row>
        <row r="2875">
          <cell r="I2875" t="str">
            <v>NL300091</v>
          </cell>
          <cell r="J2875" t="str">
            <v>Nấm đùi gà</v>
          </cell>
          <cell r="K2875" t="str">
            <v>kg</v>
          </cell>
          <cell r="L2875">
            <v>1</v>
          </cell>
          <cell r="M2875">
            <v>47000</v>
          </cell>
        </row>
        <row r="2876">
          <cell r="I2876" t="str">
            <v>NL300122</v>
          </cell>
          <cell r="J2876" t="str">
            <v>Rau càng cua</v>
          </cell>
          <cell r="K2876" t="str">
            <v>kg</v>
          </cell>
          <cell r="L2876">
            <v>0.5</v>
          </cell>
          <cell r="M2876">
            <v>35000</v>
          </cell>
        </row>
        <row r="2877">
          <cell r="I2877" t="str">
            <v>NL300173</v>
          </cell>
          <cell r="J2877" t="str">
            <v>Lá giang</v>
          </cell>
          <cell r="K2877" t="str">
            <v>kg</v>
          </cell>
          <cell r="L2877">
            <v>0.2</v>
          </cell>
          <cell r="M2877">
            <v>80000</v>
          </cell>
        </row>
        <row r="2878">
          <cell r="I2878" t="str">
            <v>NL300027</v>
          </cell>
          <cell r="J2878" t="str">
            <v>Cà rốt</v>
          </cell>
          <cell r="K2878" t="str">
            <v>kg</v>
          </cell>
          <cell r="L2878">
            <v>2.5</v>
          </cell>
          <cell r="M2878">
            <v>18000</v>
          </cell>
        </row>
        <row r="2879">
          <cell r="I2879" t="str">
            <v>NL300034</v>
          </cell>
          <cell r="J2879" t="str">
            <v>Củ cải đỏ</v>
          </cell>
          <cell r="K2879" t="str">
            <v>kg</v>
          </cell>
          <cell r="L2879">
            <v>0.1</v>
          </cell>
          <cell r="M2879">
            <v>40000</v>
          </cell>
        </row>
        <row r="2880">
          <cell r="I2880" t="str">
            <v>NL300037</v>
          </cell>
          <cell r="J2880" t="str">
            <v>Đậu phụ ( đậu hủ miếng trắng )</v>
          </cell>
          <cell r="K2880" t="str">
            <v>miếng</v>
          </cell>
          <cell r="L2880">
            <v>15</v>
          </cell>
          <cell r="M2880">
            <v>4000</v>
          </cell>
        </row>
        <row r="2881">
          <cell r="I2881" t="str">
            <v>NL300044</v>
          </cell>
          <cell r="J2881" t="str">
            <v>Đọt mọt ( Lá trăm )</v>
          </cell>
          <cell r="K2881" t="str">
            <v>kg</v>
          </cell>
          <cell r="L2881">
            <v>0.3</v>
          </cell>
          <cell r="M2881">
            <v>38000</v>
          </cell>
        </row>
        <row r="2882">
          <cell r="I2882" t="str">
            <v>NL300048</v>
          </cell>
          <cell r="J2882" t="str">
            <v>Dưa chuột</v>
          </cell>
          <cell r="K2882" t="str">
            <v>kg</v>
          </cell>
          <cell r="L2882">
            <v>2.1</v>
          </cell>
          <cell r="M2882">
            <v>18000</v>
          </cell>
        </row>
        <row r="2883">
          <cell r="I2883" t="str">
            <v>NL300049</v>
          </cell>
          <cell r="J2883" t="str">
            <v>Đu đủ xanh</v>
          </cell>
          <cell r="K2883" t="str">
            <v>kg</v>
          </cell>
          <cell r="L2883">
            <v>0.7</v>
          </cell>
          <cell r="M2883">
            <v>9000</v>
          </cell>
        </row>
        <row r="2884">
          <cell r="I2884" t="str">
            <v>NL300055</v>
          </cell>
          <cell r="J2884" t="str">
            <v>Hành bóc</v>
          </cell>
          <cell r="K2884" t="str">
            <v>kg</v>
          </cell>
          <cell r="L2884">
            <v>0.5</v>
          </cell>
          <cell r="M2884">
            <v>80000</v>
          </cell>
        </row>
        <row r="2885">
          <cell r="I2885" t="str">
            <v>NL300058</v>
          </cell>
          <cell r="J2885" t="str">
            <v>Hành lá</v>
          </cell>
          <cell r="K2885" t="str">
            <v>kg</v>
          </cell>
          <cell r="L2885">
            <v>0.2</v>
          </cell>
          <cell r="M2885">
            <v>55000</v>
          </cell>
        </row>
        <row r="2886">
          <cell r="I2886" t="str">
            <v>NL300062</v>
          </cell>
          <cell r="J2886" t="str">
            <v>Húng Bạc Hà</v>
          </cell>
          <cell r="K2886" t="str">
            <v>kg</v>
          </cell>
          <cell r="L2886">
            <v>0.05</v>
          </cell>
          <cell r="M2886">
            <v>65000</v>
          </cell>
        </row>
        <row r="2887">
          <cell r="I2887" t="str">
            <v>NL300063</v>
          </cell>
          <cell r="J2887" t="str">
            <v>Húng cây (Rau thơm)</v>
          </cell>
          <cell r="K2887" t="str">
            <v>kg</v>
          </cell>
          <cell r="L2887">
            <v>0.4</v>
          </cell>
          <cell r="M2887">
            <v>48000</v>
          </cell>
        </row>
        <row r="2888">
          <cell r="I2888" t="str">
            <v>NL300072</v>
          </cell>
          <cell r="J2888" t="str">
            <v>Kinh giới</v>
          </cell>
          <cell r="K2888" t="str">
            <v>kg</v>
          </cell>
          <cell r="L2888">
            <v>0.9</v>
          </cell>
          <cell r="M2888">
            <v>38000</v>
          </cell>
        </row>
        <row r="2889">
          <cell r="I2889" t="str">
            <v>NL300074</v>
          </cell>
          <cell r="J2889" t="str">
            <v>Lá chuối</v>
          </cell>
          <cell r="K2889" t="str">
            <v>kg</v>
          </cell>
          <cell r="L2889">
            <v>1.4</v>
          </cell>
          <cell r="M2889">
            <v>18000</v>
          </cell>
        </row>
        <row r="2890">
          <cell r="I2890" t="str">
            <v>NL300076</v>
          </cell>
          <cell r="J2890" t="str">
            <v>Lá hẹ</v>
          </cell>
          <cell r="K2890" t="str">
            <v>kg</v>
          </cell>
          <cell r="L2890">
            <v>0.2</v>
          </cell>
          <cell r="M2890">
            <v>38000</v>
          </cell>
        </row>
        <row r="2891">
          <cell r="I2891" t="str">
            <v>NL300086</v>
          </cell>
          <cell r="J2891" t="str">
            <v>Mùi tàu ( Ngò gai )</v>
          </cell>
          <cell r="K2891" t="str">
            <v>kg</v>
          </cell>
          <cell r="L2891">
            <v>0.2</v>
          </cell>
          <cell r="M2891">
            <v>33000</v>
          </cell>
        </row>
        <row r="2892">
          <cell r="I2892" t="str">
            <v>NL300088</v>
          </cell>
          <cell r="J2892" t="str">
            <v>Mướp hương</v>
          </cell>
          <cell r="K2892" t="str">
            <v>kg</v>
          </cell>
          <cell r="L2892">
            <v>0.5</v>
          </cell>
          <cell r="M2892">
            <v>27000</v>
          </cell>
        </row>
        <row r="2893">
          <cell r="I2893" t="str">
            <v>NL300120</v>
          </cell>
          <cell r="J2893" t="str">
            <v>Quế vị</v>
          </cell>
          <cell r="K2893" t="str">
            <v>kg</v>
          </cell>
          <cell r="L2893">
            <v>0.3</v>
          </cell>
          <cell r="M2893">
            <v>36000</v>
          </cell>
        </row>
        <row r="2894">
          <cell r="I2894" t="str">
            <v>NL300122</v>
          </cell>
          <cell r="J2894" t="str">
            <v>Rau càng cua</v>
          </cell>
          <cell r="K2894" t="str">
            <v>kg</v>
          </cell>
          <cell r="L2894">
            <v>0.1</v>
          </cell>
          <cell r="M2894">
            <v>35000</v>
          </cell>
        </row>
        <row r="2895">
          <cell r="I2895" t="str">
            <v>NL300142</v>
          </cell>
          <cell r="J2895" t="str">
            <v>Tỏi bóc</v>
          </cell>
          <cell r="K2895" t="str">
            <v>kg</v>
          </cell>
          <cell r="L2895">
            <v>0.7</v>
          </cell>
          <cell r="M2895">
            <v>50000</v>
          </cell>
        </row>
        <row r="2896">
          <cell r="I2896" t="str">
            <v>NL300145</v>
          </cell>
          <cell r="J2896" t="str">
            <v>Xà lách</v>
          </cell>
          <cell r="K2896" t="str">
            <v>kg</v>
          </cell>
          <cell r="L2896">
            <v>3</v>
          </cell>
          <cell r="M2896">
            <v>38000</v>
          </cell>
        </row>
        <row r="2897">
          <cell r="I2897" t="str">
            <v>NL300162</v>
          </cell>
          <cell r="J2897" t="str">
            <v>Lá sao nhái</v>
          </cell>
          <cell r="K2897" t="str">
            <v>kg</v>
          </cell>
          <cell r="L2897">
            <v>0.4</v>
          </cell>
          <cell r="M2897">
            <v>36000</v>
          </cell>
        </row>
        <row r="2898">
          <cell r="I2898" t="str">
            <v>NL300203</v>
          </cell>
          <cell r="J2898" t="str">
            <v>Cải bó xôi</v>
          </cell>
          <cell r="K2898" t="str">
            <v>kg</v>
          </cell>
          <cell r="L2898">
            <v>0.3</v>
          </cell>
          <cell r="M2898">
            <v>45000</v>
          </cell>
        </row>
        <row r="2899">
          <cell r="I2899" t="str">
            <v>NL430009</v>
          </cell>
          <cell r="J2899" t="str">
            <v>Bí xanh NV</v>
          </cell>
          <cell r="K2899" t="str">
            <v>kg</v>
          </cell>
          <cell r="L2899">
            <v>1</v>
          </cell>
          <cell r="M2899">
            <v>28000</v>
          </cell>
        </row>
        <row r="2900">
          <cell r="I2900" t="str">
            <v>NL300113</v>
          </cell>
          <cell r="J2900" t="str">
            <v>Ớt hiểm đỏ</v>
          </cell>
          <cell r="K2900" t="str">
            <v>kg</v>
          </cell>
          <cell r="L2900">
            <v>0.5</v>
          </cell>
          <cell r="M2900">
            <v>145000</v>
          </cell>
        </row>
        <row r="2901">
          <cell r="I2901" t="str">
            <v>NL300119</v>
          </cell>
          <cell r="J2901" t="str">
            <v>Quất ( Tắc trái )</v>
          </cell>
          <cell r="K2901" t="str">
            <v>kg</v>
          </cell>
          <cell r="L2901">
            <v>0.8</v>
          </cell>
          <cell r="M2901">
            <v>21000</v>
          </cell>
        </row>
        <row r="2902">
          <cell r="I2902" t="str">
            <v>NL300029</v>
          </cell>
          <cell r="J2902" t="str">
            <v>Chanh</v>
          </cell>
          <cell r="K2902" t="str">
            <v>kg</v>
          </cell>
          <cell r="L2902">
            <v>0.5</v>
          </cell>
          <cell r="M2902">
            <v>22000</v>
          </cell>
        </row>
        <row r="2903">
          <cell r="I2903" t="str">
            <v>NL600004</v>
          </cell>
          <cell r="J2903" t="str">
            <v>Dưa hấu</v>
          </cell>
          <cell r="K2903" t="str">
            <v>kg</v>
          </cell>
          <cell r="L2903">
            <v>3.8</v>
          </cell>
          <cell r="M2903">
            <v>18000</v>
          </cell>
        </row>
        <row r="2904">
          <cell r="I2904" t="str">
            <v>NL300013</v>
          </cell>
          <cell r="J2904" t="str">
            <v>Cà chua</v>
          </cell>
          <cell r="K2904" t="str">
            <v>kg</v>
          </cell>
          <cell r="L2904">
            <v>0.8</v>
          </cell>
          <cell r="M2904">
            <v>50000</v>
          </cell>
        </row>
        <row r="2905">
          <cell r="I2905" t="str">
            <v>NL300014</v>
          </cell>
          <cell r="J2905" t="str">
            <v>Cà chua bi</v>
          </cell>
          <cell r="K2905" t="str">
            <v>kg</v>
          </cell>
          <cell r="L2905">
            <v>0.3</v>
          </cell>
          <cell r="M2905">
            <v>55000</v>
          </cell>
        </row>
        <row r="2906">
          <cell r="I2906" t="str">
            <v>NL300062</v>
          </cell>
          <cell r="J2906" t="str">
            <v>Húng Bạc Hà</v>
          </cell>
          <cell r="K2906" t="str">
            <v>kg</v>
          </cell>
          <cell r="L2906">
            <v>0.3</v>
          </cell>
          <cell r="M2906">
            <v>65000</v>
          </cell>
        </row>
        <row r="2907">
          <cell r="I2907" t="str">
            <v>NL300060</v>
          </cell>
          <cell r="J2907" t="str">
            <v>Hoa chuối đã thái</v>
          </cell>
          <cell r="K2907" t="str">
            <v>kg</v>
          </cell>
          <cell r="L2907">
            <v>0.3</v>
          </cell>
          <cell r="M2907">
            <v>33000</v>
          </cell>
        </row>
        <row r="2908">
          <cell r="I2908" t="str">
            <v>NL300071</v>
          </cell>
          <cell r="J2908" t="str">
            <v>Khoai tây củ</v>
          </cell>
          <cell r="K2908" t="str">
            <v>kg</v>
          </cell>
          <cell r="L2908">
            <v>0.48</v>
          </cell>
          <cell r="M2908">
            <v>20000</v>
          </cell>
        </row>
        <row r="2909">
          <cell r="I2909" t="str">
            <v>NL300203</v>
          </cell>
          <cell r="J2909" t="str">
            <v>Cải bó xôi</v>
          </cell>
          <cell r="K2909" t="str">
            <v>kg</v>
          </cell>
          <cell r="L2909">
            <v>1.5</v>
          </cell>
          <cell r="M2909">
            <v>45000</v>
          </cell>
        </row>
        <row r="2910">
          <cell r="I2910" t="str">
            <v>NL300145</v>
          </cell>
          <cell r="J2910" t="str">
            <v>Xà lách</v>
          </cell>
          <cell r="K2910" t="str">
            <v>kg</v>
          </cell>
          <cell r="L2910">
            <v>7</v>
          </cell>
          <cell r="M2910">
            <v>38000</v>
          </cell>
        </row>
        <row r="2911">
          <cell r="I2911" t="str">
            <v>NL300142</v>
          </cell>
          <cell r="J2911" t="str">
            <v>Tỏi bóc</v>
          </cell>
          <cell r="K2911" t="str">
            <v>kg</v>
          </cell>
          <cell r="L2911">
            <v>0.4</v>
          </cell>
          <cell r="M2911">
            <v>50000</v>
          </cell>
        </row>
        <row r="2912">
          <cell r="I2912" t="str">
            <v>NL300121</v>
          </cell>
          <cell r="J2912" t="str">
            <v>Rau răm</v>
          </cell>
          <cell r="K2912" t="str">
            <v>kg</v>
          </cell>
          <cell r="L2912">
            <v>0.2</v>
          </cell>
          <cell r="M2912">
            <v>22000</v>
          </cell>
        </row>
        <row r="2913">
          <cell r="I2913" t="str">
            <v>NL300126</v>
          </cell>
          <cell r="J2913" t="str">
            <v>Rau mùi tây</v>
          </cell>
          <cell r="K2913" t="str">
            <v>kg</v>
          </cell>
          <cell r="L2913">
            <v>0.2</v>
          </cell>
          <cell r="M2913">
            <v>70000</v>
          </cell>
        </row>
        <row r="2914">
          <cell r="I2914" t="str">
            <v>NL300122</v>
          </cell>
          <cell r="J2914" t="str">
            <v>Rau càng cua</v>
          </cell>
          <cell r="K2914" t="str">
            <v>kg</v>
          </cell>
          <cell r="L2914">
            <v>0.3</v>
          </cell>
          <cell r="M2914">
            <v>35000</v>
          </cell>
        </row>
        <row r="2915">
          <cell r="I2915" t="str">
            <v>NL300120</v>
          </cell>
          <cell r="J2915" t="str">
            <v>Quế vị</v>
          </cell>
          <cell r="K2915" t="str">
            <v>kg</v>
          </cell>
          <cell r="L2915">
            <v>0.9</v>
          </cell>
          <cell r="M2915">
            <v>36000</v>
          </cell>
        </row>
        <row r="2916">
          <cell r="I2916" t="str">
            <v>NL300091</v>
          </cell>
          <cell r="J2916" t="str">
            <v>Nấm đùi gà</v>
          </cell>
          <cell r="K2916" t="str">
            <v>kg</v>
          </cell>
          <cell r="L2916">
            <v>0.4</v>
          </cell>
          <cell r="M2916">
            <v>47000</v>
          </cell>
        </row>
        <row r="2917">
          <cell r="I2917" t="str">
            <v>NL300086</v>
          </cell>
          <cell r="J2917" t="str">
            <v>Mùi tàu ( Ngò gai )</v>
          </cell>
          <cell r="K2917" t="str">
            <v>kg</v>
          </cell>
          <cell r="L2917">
            <v>0.2</v>
          </cell>
          <cell r="M2917">
            <v>33000</v>
          </cell>
        </row>
        <row r="2918">
          <cell r="I2918" t="str">
            <v>NL300066</v>
          </cell>
          <cell r="J2918" t="str">
            <v>Lá hương thảo tươi</v>
          </cell>
          <cell r="K2918" t="str">
            <v>kg</v>
          </cell>
          <cell r="L2918">
            <v>0.1</v>
          </cell>
          <cell r="M2918">
            <v>220000</v>
          </cell>
        </row>
        <row r="2919">
          <cell r="I2919" t="str">
            <v>NL300076</v>
          </cell>
          <cell r="J2919" t="str">
            <v>Lá hẹ</v>
          </cell>
          <cell r="K2919" t="str">
            <v>kg</v>
          </cell>
          <cell r="L2919">
            <v>0.55000000000000004</v>
          </cell>
          <cell r="M2919">
            <v>38000</v>
          </cell>
        </row>
        <row r="2920">
          <cell r="I2920" t="str">
            <v>NL300073</v>
          </cell>
          <cell r="J2920" t="str">
            <v>Lá chanh</v>
          </cell>
          <cell r="K2920" t="str">
            <v>kg</v>
          </cell>
          <cell r="L2920">
            <v>0.1</v>
          </cell>
          <cell r="M2920">
            <v>42000</v>
          </cell>
        </row>
        <row r="2921">
          <cell r="I2921" t="str">
            <v>NL300058</v>
          </cell>
          <cell r="J2921" t="str">
            <v>Hành lá</v>
          </cell>
          <cell r="K2921" t="str">
            <v>kg</v>
          </cell>
          <cell r="L2921">
            <v>0.7</v>
          </cell>
          <cell r="M2921">
            <v>55000</v>
          </cell>
        </row>
        <row r="2922">
          <cell r="I2922" t="str">
            <v>NL300054</v>
          </cell>
          <cell r="J2922" t="str">
            <v>Gừng tàu</v>
          </cell>
          <cell r="K2922" t="str">
            <v>kg</v>
          </cell>
          <cell r="L2922">
            <v>0.2</v>
          </cell>
          <cell r="M2922">
            <v>38000</v>
          </cell>
        </row>
        <row r="2923">
          <cell r="I2923" t="str">
            <v>NL300048</v>
          </cell>
          <cell r="J2923" t="str">
            <v>Dưa chuột</v>
          </cell>
          <cell r="K2923" t="str">
            <v>kg</v>
          </cell>
          <cell r="L2923">
            <v>0.5</v>
          </cell>
          <cell r="M2923">
            <v>18000</v>
          </cell>
        </row>
        <row r="2924">
          <cell r="I2924" t="str">
            <v>NL300027</v>
          </cell>
          <cell r="J2924" t="str">
            <v>Cà rốt</v>
          </cell>
          <cell r="K2924" t="str">
            <v>kg</v>
          </cell>
          <cell r="L2924">
            <v>1</v>
          </cell>
          <cell r="M2924">
            <v>18000</v>
          </cell>
        </row>
        <row r="2925">
          <cell r="I2925" t="str">
            <v>NL300014</v>
          </cell>
          <cell r="J2925" t="str">
            <v>Cà chua bi</v>
          </cell>
          <cell r="K2925" t="str">
            <v>kg</v>
          </cell>
          <cell r="L2925">
            <v>0.4</v>
          </cell>
          <cell r="M2925">
            <v>55000</v>
          </cell>
        </row>
        <row r="2926">
          <cell r="I2926" t="str">
            <v>NL300063</v>
          </cell>
          <cell r="J2926" t="str">
            <v>Húng cây (Rau thơm)</v>
          </cell>
          <cell r="K2926" t="str">
            <v>kg</v>
          </cell>
          <cell r="L2926">
            <v>0.9</v>
          </cell>
          <cell r="M2926">
            <v>48000</v>
          </cell>
        </row>
        <row r="2927">
          <cell r="I2927" t="str">
            <v>NL300072</v>
          </cell>
          <cell r="J2927" t="str">
            <v>Kinh giới</v>
          </cell>
          <cell r="K2927" t="str">
            <v>kg</v>
          </cell>
          <cell r="L2927">
            <v>1.5</v>
          </cell>
          <cell r="M2927">
            <v>38000</v>
          </cell>
        </row>
        <row r="2928">
          <cell r="I2928" t="str">
            <v>NL410015</v>
          </cell>
          <cell r="J2928" t="str">
            <v>Cá quả (Cá lóc) NV</v>
          </cell>
          <cell r="K2928" t="str">
            <v>kg</v>
          </cell>
          <cell r="L2928">
            <v>2.2000000000000002</v>
          </cell>
          <cell r="M2928">
            <v>85000</v>
          </cell>
        </row>
        <row r="2929">
          <cell r="I2929" t="str">
            <v>NL300174</v>
          </cell>
          <cell r="J2929" t="str">
            <v>Bầu</v>
          </cell>
          <cell r="K2929" t="str">
            <v>kg</v>
          </cell>
          <cell r="L2929">
            <v>1</v>
          </cell>
          <cell r="M2929">
            <v>24000</v>
          </cell>
        </row>
        <row r="2930">
          <cell r="I2930" t="str">
            <v>NL300033</v>
          </cell>
          <cell r="J2930" t="str">
            <v>Củ cải trắng</v>
          </cell>
          <cell r="K2930" t="str">
            <v>kg</v>
          </cell>
          <cell r="L2930">
            <v>0.39</v>
          </cell>
          <cell r="M2930">
            <v>13000</v>
          </cell>
        </row>
        <row r="2931">
          <cell r="I2931" t="str">
            <v>NL300038</v>
          </cell>
          <cell r="J2931" t="str">
            <v>Đậu bắp</v>
          </cell>
          <cell r="K2931" t="str">
            <v>kg</v>
          </cell>
          <cell r="L2931">
            <v>0.5</v>
          </cell>
          <cell r="M2931">
            <v>32000</v>
          </cell>
        </row>
        <row r="2932">
          <cell r="I2932" t="str">
            <v>NL300044</v>
          </cell>
          <cell r="J2932" t="str">
            <v>Đọt mọt ( Lá trăm )</v>
          </cell>
          <cell r="K2932" t="str">
            <v>kg</v>
          </cell>
          <cell r="L2932">
            <v>0.8</v>
          </cell>
          <cell r="M2932">
            <v>38000</v>
          </cell>
        </row>
        <row r="2933">
          <cell r="I2933" t="str">
            <v>NL300055</v>
          </cell>
          <cell r="J2933" t="str">
            <v>Hành bóc</v>
          </cell>
          <cell r="K2933" t="str">
            <v>kg</v>
          </cell>
          <cell r="L2933">
            <v>1.5</v>
          </cell>
          <cell r="M2933">
            <v>80000</v>
          </cell>
        </row>
        <row r="2934">
          <cell r="I2934" t="str">
            <v>NL300162</v>
          </cell>
          <cell r="J2934" t="str">
            <v>Lá sao nhái</v>
          </cell>
          <cell r="K2934" t="str">
            <v>kg</v>
          </cell>
          <cell r="L2934">
            <v>0.9</v>
          </cell>
          <cell r="M2934">
            <v>36000</v>
          </cell>
        </row>
        <row r="2935">
          <cell r="I2935" t="str">
            <v>NL300096</v>
          </cell>
          <cell r="J2935" t="str">
            <v>Nấm kim châm tươi</v>
          </cell>
          <cell r="K2935" t="str">
            <v>kg</v>
          </cell>
          <cell r="L2935">
            <v>1.4</v>
          </cell>
          <cell r="M2935">
            <v>45000</v>
          </cell>
        </row>
        <row r="2936">
          <cell r="I2936" t="str">
            <v>NL300107</v>
          </cell>
          <cell r="J2936" t="str">
            <v>Ngô ngọt ( Bắp trái)</v>
          </cell>
          <cell r="K2936" t="str">
            <v>Cái</v>
          </cell>
          <cell r="L2936">
            <v>1</v>
          </cell>
          <cell r="M2936">
            <v>8500</v>
          </cell>
        </row>
        <row r="2937">
          <cell r="I2937" t="str">
            <v>NL300152</v>
          </cell>
          <cell r="J2937" t="str">
            <v>Ớt vàng Đà Lạt</v>
          </cell>
          <cell r="K2937" t="str">
            <v>kg</v>
          </cell>
          <cell r="L2937">
            <v>0.28000000000000003</v>
          </cell>
          <cell r="M2937">
            <v>65000</v>
          </cell>
        </row>
        <row r="2938">
          <cell r="I2938" t="str">
            <v>NL300153</v>
          </cell>
          <cell r="J2938" t="str">
            <v>Ớt xanh Đà Lạt</v>
          </cell>
          <cell r="K2938" t="str">
            <v>kg</v>
          </cell>
          <cell r="L2938">
            <v>0.2</v>
          </cell>
          <cell r="M2938">
            <v>46000</v>
          </cell>
        </row>
        <row r="2939">
          <cell r="I2939" t="str">
            <v>NL300127</v>
          </cell>
          <cell r="J2939" t="str">
            <v>Rau muống</v>
          </cell>
          <cell r="K2939" t="str">
            <v>kg</v>
          </cell>
          <cell r="L2939">
            <v>1.5</v>
          </cell>
          <cell r="M2939">
            <v>15000</v>
          </cell>
        </row>
        <row r="2940">
          <cell r="I2940" t="str">
            <v>NL300067</v>
          </cell>
          <cell r="J2940" t="str">
            <v>Kèo Nèo</v>
          </cell>
          <cell r="K2940" t="str">
            <v>kg</v>
          </cell>
          <cell r="L2940">
            <v>0.5</v>
          </cell>
          <cell r="M2940">
            <v>25000</v>
          </cell>
        </row>
        <row r="2941">
          <cell r="I2941" t="str">
            <v>NL300011</v>
          </cell>
          <cell r="J2941" t="str">
            <v>Bông súng</v>
          </cell>
          <cell r="K2941" t="str">
            <v>kg</v>
          </cell>
          <cell r="L2941">
            <v>0.7</v>
          </cell>
          <cell r="M2941">
            <v>17000</v>
          </cell>
        </row>
        <row r="2942">
          <cell r="I2942" t="str">
            <v>NL300112</v>
          </cell>
          <cell r="J2942" t="str">
            <v>Ớt đỏ Đà Lạt</v>
          </cell>
          <cell r="K2942" t="str">
            <v>kg</v>
          </cell>
          <cell r="L2942">
            <v>0.2</v>
          </cell>
          <cell r="M2942">
            <v>63000</v>
          </cell>
        </row>
        <row r="2943">
          <cell r="I2943" t="str">
            <v>NL300003</v>
          </cell>
          <cell r="J2943" t="str">
            <v>Bắp cải tím</v>
          </cell>
          <cell r="K2943" t="str">
            <v>kg</v>
          </cell>
          <cell r="L2943">
            <v>2</v>
          </cell>
          <cell r="M2943">
            <v>26000</v>
          </cell>
        </row>
        <row r="2944">
          <cell r="I2944" t="str">
            <v>NL300004</v>
          </cell>
          <cell r="J2944" t="str">
            <v>Bắp cải trắng</v>
          </cell>
          <cell r="K2944" t="str">
            <v>kg</v>
          </cell>
          <cell r="L2944">
            <v>1.5</v>
          </cell>
          <cell r="M2944">
            <v>19000</v>
          </cell>
        </row>
        <row r="2945">
          <cell r="I2945" t="str">
            <v>NL300119</v>
          </cell>
          <cell r="J2945" t="str">
            <v>Quất ( Tắc trái )</v>
          </cell>
          <cell r="K2945" t="str">
            <v>kg</v>
          </cell>
          <cell r="L2945">
            <v>1</v>
          </cell>
          <cell r="M2945">
            <v>21000</v>
          </cell>
        </row>
        <row r="2946">
          <cell r="I2946" t="str">
            <v>NL300062</v>
          </cell>
          <cell r="J2946" t="str">
            <v>Húng Bạc Hà</v>
          </cell>
          <cell r="K2946" t="str">
            <v>kg</v>
          </cell>
          <cell r="L2946">
            <v>0.4</v>
          </cell>
          <cell r="M2946">
            <v>65000</v>
          </cell>
        </row>
        <row r="2947">
          <cell r="I2947" t="str">
            <v>NL300014</v>
          </cell>
          <cell r="J2947" t="str">
            <v>Cà chua bi</v>
          </cell>
          <cell r="K2947" t="str">
            <v>kg</v>
          </cell>
          <cell r="L2947">
            <v>0.2</v>
          </cell>
          <cell r="M2947">
            <v>55000</v>
          </cell>
        </row>
        <row r="2948">
          <cell r="I2948" t="str">
            <v>NL300034</v>
          </cell>
          <cell r="J2948" t="str">
            <v>Củ cải đỏ</v>
          </cell>
          <cell r="K2948" t="str">
            <v>kg</v>
          </cell>
          <cell r="L2948">
            <v>0.2</v>
          </cell>
          <cell r="M2948">
            <v>40000</v>
          </cell>
        </row>
        <row r="2949">
          <cell r="I2949" t="str">
            <v>NL300041</v>
          </cell>
          <cell r="J2949" t="str">
            <v>Đậu hủ non trứng</v>
          </cell>
          <cell r="K2949" t="str">
            <v>Cái</v>
          </cell>
          <cell r="L2949">
            <v>4</v>
          </cell>
          <cell r="M2949">
            <v>15000</v>
          </cell>
        </row>
        <row r="2950">
          <cell r="I2950" t="str">
            <v>NL300048</v>
          </cell>
          <cell r="J2950" t="str">
            <v>Dưa chuột</v>
          </cell>
          <cell r="K2950" t="str">
            <v>kg</v>
          </cell>
          <cell r="L2950">
            <v>7.9</v>
          </cell>
          <cell r="M2950">
            <v>18000</v>
          </cell>
        </row>
        <row r="2951">
          <cell r="I2951" t="str">
            <v>NL300059</v>
          </cell>
          <cell r="J2951" t="str">
            <v>Hành tây</v>
          </cell>
          <cell r="K2951" t="str">
            <v>kg</v>
          </cell>
          <cell r="L2951">
            <v>0.42</v>
          </cell>
          <cell r="M2951">
            <v>13000</v>
          </cell>
        </row>
        <row r="2952">
          <cell r="I2952" t="str">
            <v>NL300094</v>
          </cell>
          <cell r="J2952" t="str">
            <v>Nấm hải sản</v>
          </cell>
          <cell r="K2952" t="str">
            <v>kg</v>
          </cell>
          <cell r="L2952">
            <v>0.5</v>
          </cell>
          <cell r="M2952">
            <v>80000</v>
          </cell>
        </row>
        <row r="2953">
          <cell r="I2953" t="str">
            <v>NL300119</v>
          </cell>
          <cell r="J2953" t="str">
            <v>Quất ( Tắc trái )</v>
          </cell>
          <cell r="K2953" t="str">
            <v>kg</v>
          </cell>
          <cell r="L2953">
            <v>0.5</v>
          </cell>
          <cell r="M2953">
            <v>21000</v>
          </cell>
        </row>
        <row r="2954">
          <cell r="I2954" t="str">
            <v>NL300017</v>
          </cell>
          <cell r="J2954" t="str">
            <v>Cải chíp (cải thìa)</v>
          </cell>
          <cell r="K2954" t="str">
            <v>kg</v>
          </cell>
          <cell r="L2954">
            <v>0.8</v>
          </cell>
          <cell r="M2954">
            <v>25000</v>
          </cell>
        </row>
        <row r="2955">
          <cell r="I2955" t="str">
            <v>NL300048</v>
          </cell>
          <cell r="J2955" t="str">
            <v>Dưa chuột</v>
          </cell>
          <cell r="K2955" t="str">
            <v>kg</v>
          </cell>
          <cell r="L2955">
            <v>5</v>
          </cell>
          <cell r="M2955">
            <v>18000</v>
          </cell>
        </row>
        <row r="2956">
          <cell r="I2956" t="str">
            <v>NL300054</v>
          </cell>
          <cell r="J2956" t="str">
            <v>Gừng tàu</v>
          </cell>
          <cell r="K2956" t="str">
            <v>kg</v>
          </cell>
          <cell r="L2956">
            <v>0.2</v>
          </cell>
          <cell r="M2956">
            <v>38000</v>
          </cell>
        </row>
        <row r="2957">
          <cell r="I2957" t="str">
            <v>NL300085</v>
          </cell>
          <cell r="J2957" t="str">
            <v>Mùi ta ( Ngò rí )</v>
          </cell>
          <cell r="K2957" t="str">
            <v>kg</v>
          </cell>
          <cell r="L2957">
            <v>0.1</v>
          </cell>
          <cell r="M2957">
            <v>45000</v>
          </cell>
        </row>
        <row r="2958">
          <cell r="I2958" t="str">
            <v>NL300094</v>
          </cell>
          <cell r="J2958" t="str">
            <v>Nấm hải sản</v>
          </cell>
          <cell r="K2958" t="str">
            <v>kg</v>
          </cell>
          <cell r="L2958">
            <v>0.9</v>
          </cell>
          <cell r="M2958">
            <v>80000</v>
          </cell>
        </row>
        <row r="2959">
          <cell r="I2959" t="str">
            <v>NL300167</v>
          </cell>
          <cell r="J2959" t="str">
            <v>Đỗ cove</v>
          </cell>
          <cell r="K2959" t="str">
            <v>kg</v>
          </cell>
          <cell r="L2959">
            <v>0.1</v>
          </cell>
          <cell r="M2959">
            <v>75000</v>
          </cell>
        </row>
        <row r="2960">
          <cell r="I2960" t="str">
            <v>NL300071</v>
          </cell>
          <cell r="J2960" t="str">
            <v>Khoai tây củ</v>
          </cell>
          <cell r="K2960" t="str">
            <v>kg</v>
          </cell>
          <cell r="L2960">
            <v>2</v>
          </cell>
          <cell r="M2960">
            <v>20000</v>
          </cell>
        </row>
        <row r="2961">
          <cell r="I2961" t="str">
            <v>NL300085</v>
          </cell>
          <cell r="J2961" t="str">
            <v>Mùi ta ( Ngò rí )</v>
          </cell>
          <cell r="K2961" t="str">
            <v>kg</v>
          </cell>
          <cell r="L2961">
            <v>0.1</v>
          </cell>
          <cell r="M2961">
            <v>45000</v>
          </cell>
        </row>
        <row r="2962">
          <cell r="I2962" t="str">
            <v>NL300041</v>
          </cell>
          <cell r="J2962" t="str">
            <v>Đậu hủ non trứng</v>
          </cell>
          <cell r="K2962" t="str">
            <v>Cái</v>
          </cell>
          <cell r="L2962">
            <v>3</v>
          </cell>
          <cell r="M2962">
            <v>15000</v>
          </cell>
        </row>
        <row r="2963">
          <cell r="I2963" t="str">
            <v>NL600004</v>
          </cell>
          <cell r="J2963" t="str">
            <v>Dưa hấu</v>
          </cell>
          <cell r="K2963" t="str">
            <v>kg</v>
          </cell>
          <cell r="L2963">
            <v>10.199999999999999</v>
          </cell>
          <cell r="M2963">
            <v>18000</v>
          </cell>
        </row>
        <row r="2964">
          <cell r="I2964" t="str">
            <v>NL300126</v>
          </cell>
          <cell r="J2964" t="str">
            <v>Rau mùi tây</v>
          </cell>
          <cell r="K2964" t="str">
            <v>kg</v>
          </cell>
          <cell r="L2964">
            <v>0.2</v>
          </cell>
          <cell r="M2964">
            <v>70000</v>
          </cell>
        </row>
        <row r="2965">
          <cell r="I2965" t="str">
            <v>NL300070</v>
          </cell>
          <cell r="J2965" t="str">
            <v>Khoai lang Nhật</v>
          </cell>
          <cell r="K2965" t="str">
            <v>kg</v>
          </cell>
          <cell r="L2965">
            <v>1.9</v>
          </cell>
          <cell r="M2965">
            <v>23000</v>
          </cell>
        </row>
        <row r="2966">
          <cell r="I2966" t="str">
            <v>NL300058</v>
          </cell>
          <cell r="J2966" t="str">
            <v>Hành lá</v>
          </cell>
          <cell r="K2966" t="str">
            <v>kg</v>
          </cell>
          <cell r="L2966">
            <v>0.2</v>
          </cell>
          <cell r="M2966">
            <v>55000</v>
          </cell>
        </row>
        <row r="2967">
          <cell r="I2967" t="str">
            <v>NL300053</v>
          </cell>
          <cell r="J2967" t="str">
            <v>Gừng ta</v>
          </cell>
          <cell r="K2967" t="str">
            <v>kg</v>
          </cell>
          <cell r="L2967">
            <v>0.3</v>
          </cell>
          <cell r="M2967">
            <v>30000</v>
          </cell>
        </row>
        <row r="2968">
          <cell r="I2968" t="str">
            <v>NL300014</v>
          </cell>
          <cell r="J2968" t="str">
            <v>Cà chua bi</v>
          </cell>
          <cell r="K2968" t="str">
            <v>kg</v>
          </cell>
          <cell r="L2968">
            <v>0.2</v>
          </cell>
          <cell r="M2968">
            <v>55000</v>
          </cell>
        </row>
        <row r="2969">
          <cell r="I2969" t="str">
            <v>NL300004</v>
          </cell>
          <cell r="J2969" t="str">
            <v>Bắp cải trắng</v>
          </cell>
          <cell r="K2969" t="str">
            <v>kg</v>
          </cell>
          <cell r="L2969">
            <v>2.5</v>
          </cell>
          <cell r="M2969">
            <v>19000</v>
          </cell>
        </row>
        <row r="2970">
          <cell r="I2970" t="str">
            <v>NL300027</v>
          </cell>
          <cell r="J2970" t="str">
            <v>Cà rốt</v>
          </cell>
          <cell r="K2970" t="str">
            <v>kg</v>
          </cell>
          <cell r="L2970">
            <v>2</v>
          </cell>
          <cell r="M2970">
            <v>18000</v>
          </cell>
        </row>
        <row r="2971">
          <cell r="I2971" t="str">
            <v>NL300090</v>
          </cell>
          <cell r="J2971" t="str">
            <v>Nấm đông cô tươi</v>
          </cell>
          <cell r="K2971" t="str">
            <v>kg</v>
          </cell>
          <cell r="L2971">
            <v>2</v>
          </cell>
          <cell r="M2971">
            <v>145000</v>
          </cell>
        </row>
        <row r="2972">
          <cell r="I2972" t="str">
            <v>NL300038</v>
          </cell>
          <cell r="J2972" t="str">
            <v>Đậu bắp</v>
          </cell>
          <cell r="K2972" t="str">
            <v>kg</v>
          </cell>
          <cell r="L2972">
            <v>1</v>
          </cell>
          <cell r="M2972">
            <v>32000</v>
          </cell>
        </row>
        <row r="2973">
          <cell r="I2973" t="str">
            <v>NL300059</v>
          </cell>
          <cell r="J2973" t="str">
            <v>Hành tây</v>
          </cell>
          <cell r="K2973" t="str">
            <v>kg</v>
          </cell>
          <cell r="L2973">
            <v>1.4</v>
          </cell>
          <cell r="M2973">
            <v>13000</v>
          </cell>
        </row>
        <row r="2974">
          <cell r="I2974" t="str">
            <v>NL300107</v>
          </cell>
          <cell r="J2974" t="str">
            <v>Ngô ngọt ( Bắp trái)</v>
          </cell>
          <cell r="K2974" t="str">
            <v>Cái</v>
          </cell>
          <cell r="L2974">
            <v>7</v>
          </cell>
          <cell r="M2974">
            <v>8500</v>
          </cell>
        </row>
        <row r="2975">
          <cell r="I2975" t="str">
            <v>NL300008</v>
          </cell>
          <cell r="J2975" t="str">
            <v>Bí ngòi</v>
          </cell>
          <cell r="K2975" t="str">
            <v>kg</v>
          </cell>
          <cell r="L2975">
            <v>1</v>
          </cell>
          <cell r="M2975">
            <v>40000</v>
          </cell>
        </row>
        <row r="2976">
          <cell r="I2976" t="str">
            <v>NL300119</v>
          </cell>
          <cell r="J2976" t="str">
            <v>Quất ( Tắc trái )</v>
          </cell>
          <cell r="K2976" t="str">
            <v>kg</v>
          </cell>
          <cell r="L2976">
            <v>0.3</v>
          </cell>
          <cell r="M2976">
            <v>21000</v>
          </cell>
        </row>
        <row r="2977">
          <cell r="I2977" t="str">
            <v>NL300080</v>
          </cell>
          <cell r="J2977" t="str">
            <v>Lá vừng Hàn Quốc - Lá kê nhíp</v>
          </cell>
          <cell r="K2977" t="str">
            <v>kg</v>
          </cell>
          <cell r="L2977">
            <v>1</v>
          </cell>
          <cell r="M2977">
            <v>95000</v>
          </cell>
        </row>
        <row r="2978">
          <cell r="I2978" t="str">
            <v>NL300145</v>
          </cell>
          <cell r="J2978" t="str">
            <v>Xà lách</v>
          </cell>
          <cell r="K2978" t="str">
            <v>kg</v>
          </cell>
          <cell r="L2978">
            <v>4</v>
          </cell>
          <cell r="M2978">
            <v>38000</v>
          </cell>
        </row>
        <row r="2979">
          <cell r="I2979" t="str">
            <v>NL300033</v>
          </cell>
          <cell r="J2979" t="str">
            <v>Củ cải trắng</v>
          </cell>
          <cell r="K2979" t="str">
            <v>kg</v>
          </cell>
          <cell r="L2979">
            <v>1.3</v>
          </cell>
          <cell r="M2979">
            <v>13000</v>
          </cell>
        </row>
        <row r="2980">
          <cell r="I2980" t="str">
            <v>NL300048</v>
          </cell>
          <cell r="J2980" t="str">
            <v>Dưa chuột</v>
          </cell>
          <cell r="K2980" t="str">
            <v>kg</v>
          </cell>
          <cell r="L2980">
            <v>2</v>
          </cell>
          <cell r="M2980">
            <v>18000</v>
          </cell>
        </row>
        <row r="2981">
          <cell r="I2981" t="str">
            <v>NL300013</v>
          </cell>
          <cell r="J2981" t="str">
            <v>Cà chua</v>
          </cell>
          <cell r="K2981" t="str">
            <v>kg</v>
          </cell>
          <cell r="L2981">
            <v>1</v>
          </cell>
          <cell r="M2981">
            <v>50000</v>
          </cell>
        </row>
        <row r="2982">
          <cell r="I2982" t="str">
            <v>NL300022</v>
          </cell>
          <cell r="J2982" t="str">
            <v>Cải thảo</v>
          </cell>
          <cell r="K2982" t="str">
            <v>kg</v>
          </cell>
          <cell r="L2982">
            <v>10</v>
          </cell>
          <cell r="M2982">
            <v>18000</v>
          </cell>
        </row>
        <row r="2983">
          <cell r="I2983" t="str">
            <v>NL300036</v>
          </cell>
          <cell r="J2983" t="str">
            <v>Củ sen</v>
          </cell>
          <cell r="K2983" t="str">
            <v>kg</v>
          </cell>
          <cell r="L2983">
            <v>1.5</v>
          </cell>
          <cell r="M2983">
            <v>47000</v>
          </cell>
        </row>
        <row r="2984">
          <cell r="I2984" t="str">
            <v>NL300058</v>
          </cell>
          <cell r="J2984" t="str">
            <v>Hành lá</v>
          </cell>
          <cell r="K2984" t="str">
            <v>kg</v>
          </cell>
          <cell r="L2984">
            <v>1</v>
          </cell>
          <cell r="M2984">
            <v>55000</v>
          </cell>
        </row>
        <row r="2985">
          <cell r="I2985" t="str">
            <v>NL300085</v>
          </cell>
          <cell r="J2985" t="str">
            <v>Mùi ta ( Ngò rí )</v>
          </cell>
          <cell r="K2985" t="str">
            <v>kg</v>
          </cell>
          <cell r="L2985">
            <v>0.5</v>
          </cell>
          <cell r="M2985">
            <v>45000</v>
          </cell>
        </row>
        <row r="2986">
          <cell r="I2986" t="str">
            <v>NL300090</v>
          </cell>
          <cell r="J2986" t="str">
            <v>Nấm đông cô tươi</v>
          </cell>
          <cell r="K2986" t="str">
            <v>kg</v>
          </cell>
          <cell r="L2986">
            <v>2</v>
          </cell>
          <cell r="M2986">
            <v>145000</v>
          </cell>
        </row>
        <row r="2987">
          <cell r="I2987" t="str">
            <v>NL300091</v>
          </cell>
          <cell r="J2987" t="str">
            <v>Nấm đùi gà</v>
          </cell>
          <cell r="K2987" t="str">
            <v>kg</v>
          </cell>
          <cell r="L2987">
            <v>5</v>
          </cell>
          <cell r="M2987">
            <v>47000</v>
          </cell>
        </row>
        <row r="2988">
          <cell r="I2988" t="str">
            <v>NL300094</v>
          </cell>
          <cell r="J2988" t="str">
            <v>Nấm hải sản</v>
          </cell>
          <cell r="K2988" t="str">
            <v>kg</v>
          </cell>
          <cell r="L2988">
            <v>1</v>
          </cell>
          <cell r="M2988">
            <v>80000</v>
          </cell>
        </row>
        <row r="2989">
          <cell r="I2989" t="str">
            <v>NL300098</v>
          </cell>
          <cell r="J2989" t="str">
            <v>Nấm Linh Chi trắng</v>
          </cell>
          <cell r="K2989" t="str">
            <v>kg</v>
          </cell>
          <cell r="L2989">
            <v>5</v>
          </cell>
          <cell r="M2989">
            <v>95000</v>
          </cell>
        </row>
        <row r="2990">
          <cell r="I2990" t="str">
            <v>NL300107</v>
          </cell>
          <cell r="J2990" t="str">
            <v>Ngô ngọt ( Bắp trái)</v>
          </cell>
          <cell r="K2990" t="str">
            <v>Cái</v>
          </cell>
          <cell r="L2990">
            <v>5</v>
          </cell>
          <cell r="M2990">
            <v>8500</v>
          </cell>
        </row>
        <row r="2991">
          <cell r="I2991" t="str">
            <v>NL300147</v>
          </cell>
          <cell r="J2991" t="str">
            <v>Xà lách Roman</v>
          </cell>
          <cell r="K2991" t="str">
            <v>kg</v>
          </cell>
          <cell r="L2991">
            <v>4</v>
          </cell>
          <cell r="M2991">
            <v>62000</v>
          </cell>
        </row>
        <row r="2992">
          <cell r="I2992" t="str">
            <v>NL300209</v>
          </cell>
          <cell r="J2992" t="str">
            <v>Khoai môn</v>
          </cell>
          <cell r="K2992" t="str">
            <v>kg</v>
          </cell>
          <cell r="L2992">
            <v>1.8</v>
          </cell>
          <cell r="M2992">
            <v>30000</v>
          </cell>
        </row>
        <row r="2993">
          <cell r="I2993" t="str">
            <v>NL300218</v>
          </cell>
          <cell r="J2993" t="str">
            <v>Hoa cúc (decor) bó</v>
          </cell>
          <cell r="K2993" t="str">
            <v>Bó</v>
          </cell>
          <cell r="L2993">
            <v>1</v>
          </cell>
          <cell r="M2993">
            <v>40000</v>
          </cell>
        </row>
        <row r="2994">
          <cell r="I2994" t="str">
            <v>NL300018</v>
          </cell>
          <cell r="J2994" t="str">
            <v>Cải cúc (Tần Ô)</v>
          </cell>
          <cell r="K2994" t="str">
            <v>kg</v>
          </cell>
          <cell r="L2994">
            <v>4</v>
          </cell>
          <cell r="M2994">
            <v>38000</v>
          </cell>
        </row>
        <row r="2995">
          <cell r="I2995" t="str">
            <v>NL300113</v>
          </cell>
          <cell r="J2995" t="str">
            <v>Ớt hiểm đỏ</v>
          </cell>
          <cell r="K2995" t="str">
            <v>kg</v>
          </cell>
          <cell r="L2995">
            <v>1</v>
          </cell>
          <cell r="M2995">
            <v>145000</v>
          </cell>
        </row>
        <row r="2996">
          <cell r="I2996" t="str">
            <v>NL300053</v>
          </cell>
          <cell r="J2996" t="str">
            <v>Gừng ta</v>
          </cell>
          <cell r="K2996" t="str">
            <v>kg</v>
          </cell>
          <cell r="L2996">
            <v>0.5</v>
          </cell>
          <cell r="M2996">
            <v>30000</v>
          </cell>
        </row>
        <row r="2997">
          <cell r="I2997" t="str">
            <v>NL300084</v>
          </cell>
          <cell r="J2997" t="str">
            <v>Mồng tơi nhặt</v>
          </cell>
          <cell r="K2997" t="str">
            <v>kg</v>
          </cell>
          <cell r="L2997">
            <v>1.5</v>
          </cell>
          <cell r="M2997">
            <v>22000</v>
          </cell>
        </row>
        <row r="2998">
          <cell r="I2998" t="str">
            <v>NL600004</v>
          </cell>
          <cell r="J2998" t="str">
            <v>Dưa hấu</v>
          </cell>
          <cell r="K2998" t="str">
            <v>kg</v>
          </cell>
          <cell r="L2998">
            <v>17.8</v>
          </cell>
          <cell r="M2998">
            <v>18000</v>
          </cell>
        </row>
        <row r="2999">
          <cell r="I2999" t="str">
            <v>NL300029</v>
          </cell>
          <cell r="J2999" t="str">
            <v>Chanh</v>
          </cell>
          <cell r="K2999" t="str">
            <v>kg</v>
          </cell>
          <cell r="L2999">
            <v>0.7</v>
          </cell>
          <cell r="M2999">
            <v>22000</v>
          </cell>
        </row>
        <row r="3000">
          <cell r="I3000" t="str">
            <v>NL300119</v>
          </cell>
          <cell r="J3000" t="str">
            <v>Quất ( Tắc trái )</v>
          </cell>
          <cell r="K3000" t="str">
            <v>kg</v>
          </cell>
          <cell r="L3000">
            <v>4.8</v>
          </cell>
          <cell r="M3000">
            <v>21000</v>
          </cell>
        </row>
        <row r="3001">
          <cell r="I3001" t="str">
            <v>NL300062</v>
          </cell>
          <cell r="J3001" t="str">
            <v>Húng Bạc Hà</v>
          </cell>
          <cell r="K3001" t="str">
            <v>kg</v>
          </cell>
          <cell r="L3001">
            <v>0.5</v>
          </cell>
          <cell r="M3001">
            <v>65000</v>
          </cell>
        </row>
        <row r="3002">
          <cell r="I3002" t="str">
            <v>NL300033</v>
          </cell>
          <cell r="J3002" t="str">
            <v>Củ cải trắng</v>
          </cell>
          <cell r="K3002" t="str">
            <v>kg</v>
          </cell>
          <cell r="L3002">
            <v>2.2999999999999998</v>
          </cell>
          <cell r="M3002">
            <v>13000</v>
          </cell>
        </row>
        <row r="3003">
          <cell r="I3003" t="str">
            <v>NL300036</v>
          </cell>
          <cell r="J3003" t="str">
            <v>Củ sen</v>
          </cell>
          <cell r="K3003" t="str">
            <v>kg</v>
          </cell>
          <cell r="L3003">
            <v>2</v>
          </cell>
          <cell r="M3003">
            <v>47000</v>
          </cell>
        </row>
        <row r="3004">
          <cell r="I3004" t="str">
            <v>NL300074</v>
          </cell>
          <cell r="J3004" t="str">
            <v>Lá chuối</v>
          </cell>
          <cell r="K3004" t="str">
            <v>kg</v>
          </cell>
          <cell r="L3004">
            <v>1.6</v>
          </cell>
          <cell r="M3004">
            <v>18000</v>
          </cell>
        </row>
        <row r="3005">
          <cell r="I3005" t="str">
            <v>NL300018</v>
          </cell>
          <cell r="J3005" t="str">
            <v>Cải cúc (Tần Ô)</v>
          </cell>
          <cell r="K3005" t="str">
            <v>kg</v>
          </cell>
          <cell r="L3005">
            <v>3</v>
          </cell>
          <cell r="M3005">
            <v>38000</v>
          </cell>
        </row>
        <row r="3006">
          <cell r="I3006" t="str">
            <v>NL300022</v>
          </cell>
          <cell r="J3006" t="str">
            <v>Cải thảo</v>
          </cell>
          <cell r="K3006" t="str">
            <v>kg</v>
          </cell>
          <cell r="L3006">
            <v>10</v>
          </cell>
          <cell r="M3006">
            <v>18000</v>
          </cell>
        </row>
        <row r="3007">
          <cell r="I3007" t="str">
            <v>NL300090</v>
          </cell>
          <cell r="J3007" t="str">
            <v>Nấm đông cô tươi</v>
          </cell>
          <cell r="K3007" t="str">
            <v>kg</v>
          </cell>
          <cell r="L3007">
            <v>2</v>
          </cell>
          <cell r="M3007">
            <v>145000</v>
          </cell>
        </row>
        <row r="3008">
          <cell r="I3008" t="str">
            <v>NL300091</v>
          </cell>
          <cell r="J3008" t="str">
            <v>Nấm đùi gà</v>
          </cell>
          <cell r="K3008" t="str">
            <v>kg</v>
          </cell>
          <cell r="L3008">
            <v>4</v>
          </cell>
          <cell r="M3008">
            <v>47000</v>
          </cell>
        </row>
        <row r="3009">
          <cell r="I3009" t="str">
            <v>NL300096</v>
          </cell>
          <cell r="J3009" t="str">
            <v>Nấm kim châm tươi</v>
          </cell>
          <cell r="K3009" t="str">
            <v>kg</v>
          </cell>
          <cell r="L3009">
            <v>4</v>
          </cell>
          <cell r="M3009">
            <v>45000</v>
          </cell>
        </row>
        <row r="3010">
          <cell r="I3010" t="str">
            <v>NL300098</v>
          </cell>
          <cell r="J3010" t="str">
            <v>Nấm Linh Chi trắng</v>
          </cell>
          <cell r="K3010" t="str">
            <v>kg</v>
          </cell>
          <cell r="L3010">
            <v>4</v>
          </cell>
          <cell r="M3010">
            <v>95000</v>
          </cell>
        </row>
        <row r="3011">
          <cell r="I3011" t="str">
            <v>NL300203</v>
          </cell>
          <cell r="J3011" t="str">
            <v>Cải bó xôi</v>
          </cell>
          <cell r="K3011" t="str">
            <v>kg</v>
          </cell>
          <cell r="L3011">
            <v>2</v>
          </cell>
          <cell r="M3011">
            <v>45000</v>
          </cell>
        </row>
        <row r="3012">
          <cell r="I3012" t="str">
            <v>NL300147</v>
          </cell>
          <cell r="J3012" t="str">
            <v>Xà lách Roman</v>
          </cell>
          <cell r="K3012" t="str">
            <v>kg</v>
          </cell>
          <cell r="L3012">
            <v>13</v>
          </cell>
          <cell r="M3012">
            <v>62000</v>
          </cell>
        </row>
        <row r="3013">
          <cell r="I3013" t="str">
            <v>NL300119</v>
          </cell>
          <cell r="J3013" t="str">
            <v>Quất ( Tắc trái )</v>
          </cell>
          <cell r="K3013" t="str">
            <v>kg</v>
          </cell>
          <cell r="L3013">
            <v>5</v>
          </cell>
          <cell r="M3013">
            <v>21000</v>
          </cell>
        </row>
        <row r="3014">
          <cell r="I3014" t="str">
            <v>NL600004</v>
          </cell>
          <cell r="J3014" t="str">
            <v>Dưa hấu</v>
          </cell>
          <cell r="K3014" t="str">
            <v>kg</v>
          </cell>
          <cell r="L3014">
            <v>15</v>
          </cell>
          <cell r="M3014">
            <v>18000</v>
          </cell>
        </row>
        <row r="3015">
          <cell r="I3015" t="str">
            <v>NL300058</v>
          </cell>
          <cell r="J3015" t="str">
            <v>Hành lá</v>
          </cell>
          <cell r="K3015" t="str">
            <v>kg</v>
          </cell>
          <cell r="L3015">
            <v>1.8</v>
          </cell>
          <cell r="M3015">
            <v>55000</v>
          </cell>
        </row>
        <row r="3016">
          <cell r="I3016" t="str">
            <v>NL300113</v>
          </cell>
          <cell r="J3016" t="str">
            <v>Ớt hiểm đỏ</v>
          </cell>
          <cell r="K3016" t="str">
            <v>kg</v>
          </cell>
          <cell r="L3016">
            <v>1</v>
          </cell>
          <cell r="M3016">
            <v>145000</v>
          </cell>
        </row>
        <row r="3017">
          <cell r="I3017" t="str">
            <v>NL300142</v>
          </cell>
          <cell r="J3017" t="str">
            <v>Tỏi bóc</v>
          </cell>
          <cell r="K3017" t="str">
            <v>kg</v>
          </cell>
          <cell r="L3017">
            <v>2</v>
          </cell>
          <cell r="M3017">
            <v>50000</v>
          </cell>
        </row>
        <row r="3018">
          <cell r="I3018" t="str">
            <v>NL300085</v>
          </cell>
          <cell r="J3018" t="str">
            <v>Mùi ta ( Ngò rí )</v>
          </cell>
          <cell r="K3018" t="str">
            <v>kg</v>
          </cell>
          <cell r="L3018">
            <v>1.5</v>
          </cell>
          <cell r="M3018">
            <v>45000</v>
          </cell>
        </row>
        <row r="3019">
          <cell r="I3019" t="str">
            <v>NL300013</v>
          </cell>
          <cell r="J3019" t="str">
            <v>Cà chua</v>
          </cell>
          <cell r="K3019" t="str">
            <v>kg</v>
          </cell>
          <cell r="L3019">
            <v>1</v>
          </cell>
          <cell r="M3019">
            <v>50000</v>
          </cell>
        </row>
        <row r="3020">
          <cell r="I3020" t="str">
            <v>NL300022</v>
          </cell>
          <cell r="J3020" t="str">
            <v>Cải thảo</v>
          </cell>
          <cell r="K3020" t="str">
            <v>kg</v>
          </cell>
          <cell r="L3020">
            <v>3.9660000000000002</v>
          </cell>
          <cell r="M3020">
            <v>18000</v>
          </cell>
        </row>
        <row r="3021">
          <cell r="I3021" t="str">
            <v>NL300058</v>
          </cell>
          <cell r="J3021" t="str">
            <v>Hành lá</v>
          </cell>
          <cell r="K3021" t="str">
            <v>kg</v>
          </cell>
          <cell r="L3021">
            <v>1</v>
          </cell>
          <cell r="M3021">
            <v>55000</v>
          </cell>
        </row>
        <row r="3022">
          <cell r="I3022" t="str">
            <v>NL300085</v>
          </cell>
          <cell r="J3022" t="str">
            <v>Mùi ta ( Ngò rí )</v>
          </cell>
          <cell r="K3022" t="str">
            <v>kg</v>
          </cell>
          <cell r="L3022">
            <v>0.7</v>
          </cell>
          <cell r="M3022">
            <v>45000</v>
          </cell>
        </row>
        <row r="3023">
          <cell r="I3023" t="str">
            <v>NL300098</v>
          </cell>
          <cell r="J3023" t="str">
            <v>Nấm Linh Chi trắng</v>
          </cell>
          <cell r="K3023" t="str">
            <v>kg</v>
          </cell>
          <cell r="L3023">
            <v>3</v>
          </cell>
          <cell r="M3023">
            <v>95000</v>
          </cell>
        </row>
        <row r="3024">
          <cell r="I3024" t="str">
            <v>NL300126</v>
          </cell>
          <cell r="J3024" t="str">
            <v>Rau mùi tây</v>
          </cell>
          <cell r="K3024" t="str">
            <v>kg</v>
          </cell>
          <cell r="L3024">
            <v>0.3</v>
          </cell>
          <cell r="M3024">
            <v>70000</v>
          </cell>
        </row>
        <row r="3025">
          <cell r="I3025" t="str">
            <v>NL300142</v>
          </cell>
          <cell r="J3025" t="str">
            <v>Tỏi bóc</v>
          </cell>
          <cell r="K3025" t="str">
            <v>kg</v>
          </cell>
          <cell r="L3025">
            <v>0.5</v>
          </cell>
          <cell r="M3025">
            <v>50000</v>
          </cell>
        </row>
        <row r="3026">
          <cell r="I3026" t="str">
            <v>NL300147</v>
          </cell>
          <cell r="J3026" t="str">
            <v>Xà lách Roman</v>
          </cell>
          <cell r="K3026" t="str">
            <v>kg</v>
          </cell>
          <cell r="L3026">
            <v>2.6909999999999998</v>
          </cell>
          <cell r="M3026">
            <v>62000</v>
          </cell>
        </row>
        <row r="3027">
          <cell r="I3027" t="str">
            <v>NL300218</v>
          </cell>
          <cell r="J3027" t="str">
            <v>Hoa cúc (decor) bó</v>
          </cell>
          <cell r="K3027" t="str">
            <v>Bó</v>
          </cell>
          <cell r="L3027">
            <v>1</v>
          </cell>
          <cell r="M3027">
            <v>40000</v>
          </cell>
        </row>
        <row r="3028">
          <cell r="I3028" t="str">
            <v>NL300113</v>
          </cell>
          <cell r="J3028" t="str">
            <v>Ớt hiểm đỏ</v>
          </cell>
          <cell r="K3028" t="str">
            <v>kg</v>
          </cell>
          <cell r="L3028">
            <v>1</v>
          </cell>
          <cell r="M3028">
            <v>145000</v>
          </cell>
        </row>
        <row r="3029">
          <cell r="I3029" t="str">
            <v>NL600004</v>
          </cell>
          <cell r="J3029" t="str">
            <v>Dưa hấu</v>
          </cell>
          <cell r="K3029" t="str">
            <v>kg</v>
          </cell>
          <cell r="L3029">
            <v>17.8</v>
          </cell>
          <cell r="M3029">
            <v>18000</v>
          </cell>
        </row>
        <row r="3030">
          <cell r="I3030" t="str">
            <v>NL300119</v>
          </cell>
          <cell r="J3030" t="str">
            <v>Quất ( Tắc trái )</v>
          </cell>
          <cell r="K3030" t="str">
            <v>kg</v>
          </cell>
          <cell r="L3030">
            <v>4.8109999999999999</v>
          </cell>
          <cell r="M3030">
            <v>21000</v>
          </cell>
        </row>
        <row r="3031">
          <cell r="I3031" t="str">
            <v>NL300062</v>
          </cell>
          <cell r="J3031" t="str">
            <v>Húng Bạc Hà</v>
          </cell>
          <cell r="K3031" t="str">
            <v>kg</v>
          </cell>
          <cell r="L3031">
            <v>0.2</v>
          </cell>
          <cell r="M3031">
            <v>65000</v>
          </cell>
        </row>
        <row r="3032">
          <cell r="I3032" t="str">
            <v>NL300008</v>
          </cell>
          <cell r="J3032" t="str">
            <v>Bí ngòi</v>
          </cell>
          <cell r="K3032" t="str">
            <v>kg</v>
          </cell>
          <cell r="L3032">
            <v>7.1</v>
          </cell>
          <cell r="M3032">
            <v>40000</v>
          </cell>
        </row>
        <row r="3033">
          <cell r="I3033" t="str">
            <v>NL300035</v>
          </cell>
          <cell r="J3033" t="str">
            <v>Riềng củ</v>
          </cell>
          <cell r="K3033" t="str">
            <v>kg</v>
          </cell>
          <cell r="L3033">
            <v>0.1</v>
          </cell>
          <cell r="M3033">
            <v>25000</v>
          </cell>
        </row>
        <row r="3034">
          <cell r="I3034" t="str">
            <v>NL300036</v>
          </cell>
          <cell r="J3034" t="str">
            <v>Củ sen</v>
          </cell>
          <cell r="K3034" t="str">
            <v>kg</v>
          </cell>
          <cell r="L3034">
            <v>1</v>
          </cell>
          <cell r="M3034">
            <v>47000</v>
          </cell>
        </row>
        <row r="3035">
          <cell r="I3035" t="str">
            <v>NL300038</v>
          </cell>
          <cell r="J3035" t="str">
            <v>Đậu bắp</v>
          </cell>
          <cell r="K3035" t="str">
            <v>kg</v>
          </cell>
          <cell r="L3035">
            <v>2</v>
          </cell>
          <cell r="M3035">
            <v>32000</v>
          </cell>
        </row>
        <row r="3036">
          <cell r="I3036" t="str">
            <v>NL300054</v>
          </cell>
          <cell r="J3036" t="str">
            <v>Gừng tàu</v>
          </cell>
          <cell r="K3036" t="str">
            <v>kg</v>
          </cell>
          <cell r="L3036">
            <v>1.2</v>
          </cell>
          <cell r="M3036">
            <v>38000</v>
          </cell>
        </row>
        <row r="3037">
          <cell r="I3037" t="str">
            <v>NL300059</v>
          </cell>
          <cell r="J3037" t="str">
            <v>Hành tây</v>
          </cell>
          <cell r="K3037" t="str">
            <v>kg</v>
          </cell>
          <cell r="L3037">
            <v>0.4</v>
          </cell>
          <cell r="M3037">
            <v>13000</v>
          </cell>
        </row>
        <row r="3038">
          <cell r="I3038" t="str">
            <v>NL300061</v>
          </cell>
          <cell r="J3038" t="str">
            <v>Hành Paro (Hành Baro)</v>
          </cell>
          <cell r="K3038" t="str">
            <v>kg</v>
          </cell>
          <cell r="L3038">
            <v>0.1</v>
          </cell>
          <cell r="M3038">
            <v>38000</v>
          </cell>
        </row>
        <row r="3039">
          <cell r="I3039" t="str">
            <v>NL300107</v>
          </cell>
          <cell r="J3039" t="str">
            <v>Ngô ngọt ( Bắp trái)</v>
          </cell>
          <cell r="K3039" t="str">
            <v>Cái</v>
          </cell>
          <cell r="L3039">
            <v>10</v>
          </cell>
          <cell r="M3039">
            <v>8500</v>
          </cell>
        </row>
        <row r="3040">
          <cell r="I3040" t="str">
            <v>NL300111</v>
          </cell>
          <cell r="J3040" t="str">
            <v>Ớt chỉ thiên</v>
          </cell>
          <cell r="K3040" t="str">
            <v>kg</v>
          </cell>
          <cell r="L3040">
            <v>0.2</v>
          </cell>
          <cell r="M3040">
            <v>185000</v>
          </cell>
        </row>
        <row r="3041">
          <cell r="I3041" t="str">
            <v>NL300113</v>
          </cell>
          <cell r="J3041" t="str">
            <v>Ớt hiểm đỏ</v>
          </cell>
          <cell r="K3041" t="str">
            <v>kg</v>
          </cell>
          <cell r="L3041">
            <v>0.5</v>
          </cell>
          <cell r="M3041">
            <v>145000</v>
          </cell>
        </row>
        <row r="3042">
          <cell r="I3042" t="str">
            <v>NL300116</v>
          </cell>
          <cell r="J3042" t="str">
            <v>Ớt sừng</v>
          </cell>
          <cell r="K3042" t="str">
            <v>kg</v>
          </cell>
          <cell r="L3042">
            <v>0.3</v>
          </cell>
          <cell r="M3042">
            <v>148000</v>
          </cell>
        </row>
        <row r="3043">
          <cell r="I3043" t="str">
            <v>NL300119</v>
          </cell>
          <cell r="J3043" t="str">
            <v>Quất ( Tắc trái )</v>
          </cell>
          <cell r="K3043" t="str">
            <v>kg</v>
          </cell>
          <cell r="L3043">
            <v>0.8</v>
          </cell>
          <cell r="M3043">
            <v>21000</v>
          </cell>
        </row>
        <row r="3044">
          <cell r="I3044" t="str">
            <v>NL300142</v>
          </cell>
          <cell r="J3044" t="str">
            <v>Tỏi bóc</v>
          </cell>
          <cell r="K3044" t="str">
            <v>kg</v>
          </cell>
          <cell r="L3044">
            <v>1.5</v>
          </cell>
          <cell r="M3044">
            <v>50000</v>
          </cell>
        </row>
        <row r="3045">
          <cell r="I3045" t="str">
            <v>NL300147</v>
          </cell>
          <cell r="J3045" t="str">
            <v>Xà lách Roman</v>
          </cell>
          <cell r="K3045" t="str">
            <v>kg</v>
          </cell>
          <cell r="L3045">
            <v>4.5</v>
          </cell>
          <cell r="M3045">
            <v>62000</v>
          </cell>
        </row>
        <row r="3046">
          <cell r="I3046" t="str">
            <v>NL300025</v>
          </cell>
          <cell r="J3046" t="str">
            <v>Rau cần tây</v>
          </cell>
          <cell r="K3046" t="str">
            <v>kg</v>
          </cell>
          <cell r="L3046">
            <v>2</v>
          </cell>
          <cell r="M3046">
            <v>44000</v>
          </cell>
        </row>
        <row r="3047">
          <cell r="I3047" t="str">
            <v>NL300189</v>
          </cell>
          <cell r="J3047" t="str">
            <v>Bánh ướt</v>
          </cell>
          <cell r="K3047" t="str">
            <v>kg</v>
          </cell>
          <cell r="L3047">
            <v>2.5</v>
          </cell>
          <cell r="M3047">
            <v>15000</v>
          </cell>
        </row>
        <row r="3048">
          <cell r="I3048" t="str">
            <v>NL300004</v>
          </cell>
          <cell r="J3048" t="str">
            <v>Bắp cải trắng</v>
          </cell>
          <cell r="K3048" t="str">
            <v>kg</v>
          </cell>
          <cell r="L3048">
            <v>4</v>
          </cell>
          <cell r="M3048">
            <v>19000</v>
          </cell>
        </row>
        <row r="3049">
          <cell r="I3049" t="str">
            <v>NL300090</v>
          </cell>
          <cell r="J3049" t="str">
            <v>Nấm đông cô tươi</v>
          </cell>
          <cell r="K3049" t="str">
            <v>kg</v>
          </cell>
          <cell r="L3049">
            <v>2</v>
          </cell>
          <cell r="M3049">
            <v>145000</v>
          </cell>
        </row>
        <row r="3050">
          <cell r="I3050" t="str">
            <v>NL300092</v>
          </cell>
          <cell r="J3050" t="str">
            <v>Nấm đùi gà baby</v>
          </cell>
          <cell r="K3050" t="str">
            <v>kg</v>
          </cell>
          <cell r="L3050">
            <v>1.4</v>
          </cell>
          <cell r="M3050">
            <v>90000</v>
          </cell>
        </row>
        <row r="3051">
          <cell r="I3051" t="str">
            <v>NL300094</v>
          </cell>
          <cell r="J3051" t="str">
            <v>Nấm hải sản</v>
          </cell>
          <cell r="K3051" t="str">
            <v>kg</v>
          </cell>
          <cell r="L3051">
            <v>0.9</v>
          </cell>
          <cell r="M3051">
            <v>80000</v>
          </cell>
        </row>
        <row r="3052">
          <cell r="I3052" t="str">
            <v>NL300096</v>
          </cell>
          <cell r="J3052" t="str">
            <v>Nấm kim châm tươi</v>
          </cell>
          <cell r="K3052" t="str">
            <v>kg</v>
          </cell>
          <cell r="L3052">
            <v>4</v>
          </cell>
          <cell r="M3052">
            <v>45000</v>
          </cell>
        </row>
        <row r="3053">
          <cell r="I3053" t="str">
            <v>NL300097</v>
          </cell>
          <cell r="J3053" t="str">
            <v>Nấm Linh Chi nâu</v>
          </cell>
          <cell r="K3053" t="str">
            <v>kg</v>
          </cell>
          <cell r="L3053">
            <v>0.5</v>
          </cell>
          <cell r="M3053">
            <v>90000</v>
          </cell>
        </row>
        <row r="3054">
          <cell r="I3054" t="str">
            <v>NL300101</v>
          </cell>
          <cell r="J3054" t="str">
            <v>Nấm Mối</v>
          </cell>
          <cell r="K3054" t="str">
            <v>kg</v>
          </cell>
          <cell r="L3054">
            <v>0.3</v>
          </cell>
          <cell r="M3054">
            <v>195000</v>
          </cell>
        </row>
        <row r="3055">
          <cell r="I3055" t="str">
            <v>NL300097</v>
          </cell>
          <cell r="J3055" t="str">
            <v>Nấm Linh Chi nâu</v>
          </cell>
          <cell r="K3055" t="str">
            <v>kg</v>
          </cell>
          <cell r="L3055">
            <v>0.5</v>
          </cell>
          <cell r="M3055">
            <v>90000</v>
          </cell>
        </row>
        <row r="3056">
          <cell r="I3056" t="str">
            <v>NL300004</v>
          </cell>
          <cell r="J3056" t="str">
            <v>Bắp cải trắng</v>
          </cell>
          <cell r="K3056" t="str">
            <v>kg</v>
          </cell>
          <cell r="L3056">
            <v>5.0999999999999996</v>
          </cell>
          <cell r="M3056">
            <v>19000</v>
          </cell>
        </row>
        <row r="3057">
          <cell r="I3057" t="str">
            <v>NL300007</v>
          </cell>
          <cell r="J3057" t="str">
            <v>Bí đỏ</v>
          </cell>
          <cell r="K3057" t="str">
            <v>kg</v>
          </cell>
          <cell r="L3057">
            <v>3</v>
          </cell>
          <cell r="M3057">
            <v>30000</v>
          </cell>
        </row>
        <row r="3058">
          <cell r="I3058" t="str">
            <v>NL300008</v>
          </cell>
          <cell r="J3058" t="str">
            <v>Bí ngòi</v>
          </cell>
          <cell r="K3058" t="str">
            <v>kg</v>
          </cell>
          <cell r="L3058">
            <v>6</v>
          </cell>
          <cell r="M3058">
            <v>40000</v>
          </cell>
        </row>
        <row r="3059">
          <cell r="I3059" t="str">
            <v>NL300020</v>
          </cell>
          <cell r="J3059" t="str">
            <v>Cải ngồng</v>
          </cell>
          <cell r="K3059" t="str">
            <v>kg</v>
          </cell>
          <cell r="L3059">
            <v>1</v>
          </cell>
          <cell r="M3059">
            <v>30000</v>
          </cell>
        </row>
        <row r="3060">
          <cell r="I3060" t="str">
            <v>NL300025</v>
          </cell>
          <cell r="J3060" t="str">
            <v>Rau cần tây</v>
          </cell>
          <cell r="K3060" t="str">
            <v>kg</v>
          </cell>
          <cell r="L3060">
            <v>0.7</v>
          </cell>
          <cell r="M3060">
            <v>44000</v>
          </cell>
        </row>
        <row r="3061">
          <cell r="I3061" t="str">
            <v>NL300028</v>
          </cell>
          <cell r="J3061" t="str">
            <v>Cà rốt baby</v>
          </cell>
          <cell r="K3061" t="str">
            <v>kg</v>
          </cell>
          <cell r="L3061">
            <v>0.2</v>
          </cell>
          <cell r="M3061">
            <v>75000</v>
          </cell>
        </row>
        <row r="3062">
          <cell r="I3062" t="str">
            <v>NL300038</v>
          </cell>
          <cell r="J3062" t="str">
            <v>Đậu bắp</v>
          </cell>
          <cell r="K3062" t="str">
            <v>kg</v>
          </cell>
          <cell r="L3062">
            <v>2</v>
          </cell>
          <cell r="M3062">
            <v>32000</v>
          </cell>
        </row>
        <row r="3063">
          <cell r="I3063" t="str">
            <v>NL300041</v>
          </cell>
          <cell r="J3063" t="str">
            <v>Đậu hủ non trứng</v>
          </cell>
          <cell r="K3063" t="str">
            <v>Cái</v>
          </cell>
          <cell r="L3063">
            <v>9</v>
          </cell>
          <cell r="M3063">
            <v>15000</v>
          </cell>
        </row>
        <row r="3064">
          <cell r="I3064" t="str">
            <v>NL300054</v>
          </cell>
          <cell r="J3064" t="str">
            <v>Gừng tàu</v>
          </cell>
          <cell r="K3064" t="str">
            <v>kg</v>
          </cell>
          <cell r="L3064">
            <v>2</v>
          </cell>
          <cell r="M3064">
            <v>38000</v>
          </cell>
        </row>
        <row r="3065">
          <cell r="I3065" t="str">
            <v>NL300058</v>
          </cell>
          <cell r="J3065" t="str">
            <v>Hành lá</v>
          </cell>
          <cell r="K3065" t="str">
            <v>kg</v>
          </cell>
          <cell r="L3065">
            <v>2</v>
          </cell>
          <cell r="M3065">
            <v>55000</v>
          </cell>
        </row>
        <row r="3066">
          <cell r="I3066" t="str">
            <v>NL300059</v>
          </cell>
          <cell r="J3066" t="str">
            <v>Hành tây</v>
          </cell>
          <cell r="K3066" t="str">
            <v>kg</v>
          </cell>
          <cell r="L3066">
            <v>0.5</v>
          </cell>
          <cell r="M3066">
            <v>13000</v>
          </cell>
        </row>
        <row r="3067">
          <cell r="I3067" t="str">
            <v>NL300085</v>
          </cell>
          <cell r="J3067" t="str">
            <v>Mùi ta ( Ngò rí )</v>
          </cell>
          <cell r="K3067" t="str">
            <v>kg</v>
          </cell>
          <cell r="L3067">
            <v>1</v>
          </cell>
          <cell r="M3067">
            <v>45000</v>
          </cell>
        </row>
        <row r="3068">
          <cell r="I3068" t="str">
            <v>NL300092</v>
          </cell>
          <cell r="J3068" t="str">
            <v>Nấm đùi gà baby</v>
          </cell>
          <cell r="K3068" t="str">
            <v>kg</v>
          </cell>
          <cell r="L3068">
            <v>0.6</v>
          </cell>
          <cell r="M3068">
            <v>90000</v>
          </cell>
        </row>
        <row r="3069">
          <cell r="I3069" t="str">
            <v>NL300094</v>
          </cell>
          <cell r="J3069" t="str">
            <v>Nấm hải sản</v>
          </cell>
          <cell r="K3069" t="str">
            <v>kg</v>
          </cell>
          <cell r="L3069">
            <v>1</v>
          </cell>
          <cell r="M3069">
            <v>80000</v>
          </cell>
        </row>
        <row r="3070">
          <cell r="I3070" t="str">
            <v>NL300101</v>
          </cell>
          <cell r="J3070" t="str">
            <v>Nấm Mối</v>
          </cell>
          <cell r="K3070" t="str">
            <v>kg</v>
          </cell>
          <cell r="L3070">
            <v>0.5</v>
          </cell>
          <cell r="M3070">
            <v>195000</v>
          </cell>
        </row>
        <row r="3071">
          <cell r="I3071" t="str">
            <v>NL300116</v>
          </cell>
          <cell r="J3071" t="str">
            <v>Ớt sừng</v>
          </cell>
          <cell r="K3071" t="str">
            <v>kg</v>
          </cell>
          <cell r="L3071">
            <v>0.2</v>
          </cell>
          <cell r="M3071">
            <v>148000</v>
          </cell>
        </row>
        <row r="3072">
          <cell r="I3072" t="str">
            <v>NL300121</v>
          </cell>
          <cell r="J3072" t="str">
            <v>Rau răm</v>
          </cell>
          <cell r="K3072" t="str">
            <v>kg</v>
          </cell>
          <cell r="L3072">
            <v>0.1</v>
          </cell>
          <cell r="M3072">
            <v>22000</v>
          </cell>
        </row>
        <row r="3073">
          <cell r="I3073" t="str">
            <v>NL300126</v>
          </cell>
          <cell r="J3073" t="str">
            <v>Rau mùi tây</v>
          </cell>
          <cell r="K3073" t="str">
            <v>kg</v>
          </cell>
          <cell r="L3073">
            <v>0.1</v>
          </cell>
          <cell r="M3073">
            <v>70000</v>
          </cell>
        </row>
        <row r="3074">
          <cell r="I3074" t="str">
            <v>NL300147</v>
          </cell>
          <cell r="J3074" t="str">
            <v>Xà lách Roman</v>
          </cell>
          <cell r="K3074" t="str">
            <v>kg</v>
          </cell>
          <cell r="L3074">
            <v>2</v>
          </cell>
          <cell r="M3074">
            <v>62000</v>
          </cell>
        </row>
        <row r="3075">
          <cell r="I3075" t="str">
            <v>NL300158</v>
          </cell>
          <cell r="J3075" t="str">
            <v>Nấm mỡ đen</v>
          </cell>
          <cell r="K3075" t="str">
            <v>kg</v>
          </cell>
          <cell r="L3075">
            <v>0.2</v>
          </cell>
          <cell r="M3075">
            <v>250000</v>
          </cell>
        </row>
        <row r="3076">
          <cell r="I3076" t="str">
            <v>NL300189</v>
          </cell>
          <cell r="J3076" t="str">
            <v>Bánh ướt</v>
          </cell>
          <cell r="K3076" t="str">
            <v>kg</v>
          </cell>
          <cell r="L3076">
            <v>2.7</v>
          </cell>
          <cell r="M3076">
            <v>15000</v>
          </cell>
        </row>
        <row r="3077">
          <cell r="I3077" t="str">
            <v>NL300119</v>
          </cell>
          <cell r="J3077" t="str">
            <v>Quất ( Tắc trái )</v>
          </cell>
          <cell r="K3077" t="str">
            <v>kg</v>
          </cell>
          <cell r="L3077">
            <v>0.8</v>
          </cell>
          <cell r="M3077">
            <v>21000</v>
          </cell>
        </row>
        <row r="3078">
          <cell r="I3078" t="str">
            <v>NL100101</v>
          </cell>
          <cell r="J3078" t="str">
            <v>Trứng vịt muối</v>
          </cell>
          <cell r="K3078" t="str">
            <v>quả</v>
          </cell>
          <cell r="L3078">
            <v>49</v>
          </cell>
          <cell r="M3078">
            <v>5000</v>
          </cell>
        </row>
        <row r="3079">
          <cell r="I3079" t="str">
            <v>NL600004</v>
          </cell>
          <cell r="J3079" t="str">
            <v>Dưa hấu</v>
          </cell>
          <cell r="K3079" t="str">
            <v>kg</v>
          </cell>
          <cell r="L3079">
            <v>19</v>
          </cell>
          <cell r="M3079">
            <v>18000</v>
          </cell>
        </row>
        <row r="3080">
          <cell r="I3080" t="str">
            <v>NL300131</v>
          </cell>
          <cell r="J3080" t="str">
            <v>Xà lách Rocket</v>
          </cell>
          <cell r="K3080" t="str">
            <v>kg</v>
          </cell>
          <cell r="L3080">
            <v>0.2</v>
          </cell>
          <cell r="M3080">
            <v>220000</v>
          </cell>
        </row>
        <row r="3081">
          <cell r="I3081" t="str">
            <v>NL300029</v>
          </cell>
          <cell r="J3081" t="str">
            <v>Chanh</v>
          </cell>
          <cell r="K3081" t="str">
            <v>kg</v>
          </cell>
          <cell r="L3081">
            <v>2</v>
          </cell>
          <cell r="M3081">
            <v>22000</v>
          </cell>
        </row>
        <row r="3082">
          <cell r="I3082" t="str">
            <v>NL300062</v>
          </cell>
          <cell r="J3082" t="str">
            <v>Húng Bạc Hà</v>
          </cell>
          <cell r="K3082" t="str">
            <v>kg</v>
          </cell>
          <cell r="L3082">
            <v>0.1</v>
          </cell>
          <cell r="M3082">
            <v>65000</v>
          </cell>
        </row>
        <row r="3083">
          <cell r="I3083" t="str">
            <v>NL300184</v>
          </cell>
          <cell r="J3083" t="str">
            <v>Lá Dứa (lá nếp)</v>
          </cell>
          <cell r="K3083" t="str">
            <v>kg</v>
          </cell>
          <cell r="L3083">
            <v>0.5</v>
          </cell>
          <cell r="M3083">
            <v>18000</v>
          </cell>
        </row>
        <row r="3084">
          <cell r="I3084" t="str">
            <v>NL300189</v>
          </cell>
          <cell r="J3084" t="str">
            <v>Bánh ướt</v>
          </cell>
          <cell r="K3084" t="str">
            <v>kg</v>
          </cell>
          <cell r="L3084">
            <v>1.5</v>
          </cell>
          <cell r="M3084">
            <v>15000</v>
          </cell>
        </row>
        <row r="3085">
          <cell r="I3085" t="str">
            <v>NL300004</v>
          </cell>
          <cell r="J3085" t="str">
            <v>Bắp cải trắng</v>
          </cell>
          <cell r="K3085" t="str">
            <v>kg</v>
          </cell>
          <cell r="L3085">
            <v>2</v>
          </cell>
          <cell r="M3085">
            <v>19000</v>
          </cell>
        </row>
        <row r="3086">
          <cell r="I3086" t="str">
            <v>NL300007</v>
          </cell>
          <cell r="J3086" t="str">
            <v>Bí đỏ</v>
          </cell>
          <cell r="K3086" t="str">
            <v>kg</v>
          </cell>
          <cell r="L3086">
            <v>2</v>
          </cell>
          <cell r="M3086">
            <v>30000</v>
          </cell>
        </row>
        <row r="3087">
          <cell r="I3087" t="str">
            <v>NL300008</v>
          </cell>
          <cell r="J3087" t="str">
            <v>Bí ngòi</v>
          </cell>
          <cell r="K3087" t="str">
            <v>kg</v>
          </cell>
          <cell r="L3087">
            <v>5</v>
          </cell>
          <cell r="M3087">
            <v>40000</v>
          </cell>
        </row>
        <row r="3088">
          <cell r="I3088" t="str">
            <v>NL300028</v>
          </cell>
          <cell r="J3088" t="str">
            <v>Cà rốt baby</v>
          </cell>
          <cell r="K3088" t="str">
            <v>kg</v>
          </cell>
          <cell r="L3088">
            <v>0.3</v>
          </cell>
          <cell r="M3088">
            <v>75000</v>
          </cell>
        </row>
        <row r="3089">
          <cell r="I3089" t="str">
            <v>NL300036</v>
          </cell>
          <cell r="J3089" t="str">
            <v>Củ sen</v>
          </cell>
          <cell r="K3089" t="str">
            <v>kg</v>
          </cell>
          <cell r="L3089">
            <v>0.4</v>
          </cell>
          <cell r="M3089">
            <v>47000</v>
          </cell>
        </row>
        <row r="3090">
          <cell r="I3090" t="str">
            <v>NL300088</v>
          </cell>
          <cell r="J3090" t="str">
            <v>Mướp hương</v>
          </cell>
          <cell r="K3090" t="str">
            <v>kg</v>
          </cell>
          <cell r="L3090">
            <v>2</v>
          </cell>
          <cell r="M3090">
            <v>27000</v>
          </cell>
        </row>
        <row r="3091">
          <cell r="I3091" t="str">
            <v>NL300025</v>
          </cell>
          <cell r="J3091" t="str">
            <v>Rau cần tây</v>
          </cell>
          <cell r="K3091" t="str">
            <v>kg</v>
          </cell>
          <cell r="L3091">
            <v>0.5</v>
          </cell>
          <cell r="M3091">
            <v>44000</v>
          </cell>
        </row>
        <row r="3092">
          <cell r="I3092" t="str">
            <v>NL300140</v>
          </cell>
          <cell r="J3092" t="str">
            <v>Tía tô</v>
          </cell>
          <cell r="K3092" t="str">
            <v>kg</v>
          </cell>
          <cell r="L3092">
            <v>0.2</v>
          </cell>
          <cell r="M3092">
            <v>36000</v>
          </cell>
        </row>
        <row r="3093">
          <cell r="I3093" t="str">
            <v>NL300147</v>
          </cell>
          <cell r="J3093" t="str">
            <v>Xà lách Roman</v>
          </cell>
          <cell r="K3093" t="str">
            <v>kg</v>
          </cell>
          <cell r="L3093">
            <v>2</v>
          </cell>
          <cell r="M3093">
            <v>62000</v>
          </cell>
        </row>
        <row r="3094">
          <cell r="I3094" t="str">
            <v>NL300090</v>
          </cell>
          <cell r="J3094" t="str">
            <v>Nấm đông cô tươi</v>
          </cell>
          <cell r="K3094" t="str">
            <v>kg</v>
          </cell>
          <cell r="L3094">
            <v>2.4</v>
          </cell>
          <cell r="M3094">
            <v>145000</v>
          </cell>
        </row>
        <row r="3095">
          <cell r="I3095" t="str">
            <v>NL300101</v>
          </cell>
          <cell r="J3095" t="str">
            <v>Nấm Mối</v>
          </cell>
          <cell r="K3095" t="str">
            <v>kg</v>
          </cell>
          <cell r="L3095">
            <v>0.3</v>
          </cell>
          <cell r="M3095">
            <v>195000</v>
          </cell>
        </row>
        <row r="3096">
          <cell r="I3096" t="str">
            <v>NL300184</v>
          </cell>
          <cell r="J3096" t="str">
            <v>Lá Dứa (lá nếp)</v>
          </cell>
          <cell r="K3096" t="str">
            <v>kg</v>
          </cell>
          <cell r="L3096">
            <v>1</v>
          </cell>
          <cell r="M3096">
            <v>18000</v>
          </cell>
        </row>
        <row r="3097">
          <cell r="I3097" t="str">
            <v>NL300125</v>
          </cell>
          <cell r="J3097" t="str">
            <v>Rau má</v>
          </cell>
          <cell r="K3097" t="str">
            <v>kg</v>
          </cell>
          <cell r="L3097">
            <v>1</v>
          </cell>
          <cell r="M3097">
            <v>42000</v>
          </cell>
        </row>
        <row r="3098">
          <cell r="I3098" t="str">
            <v>NL600004</v>
          </cell>
          <cell r="J3098" t="str">
            <v>Dưa hấu</v>
          </cell>
          <cell r="K3098" t="str">
            <v>kg</v>
          </cell>
          <cell r="L3098">
            <v>19.2</v>
          </cell>
          <cell r="M3098">
            <v>18000</v>
          </cell>
        </row>
        <row r="3099">
          <cell r="I3099" t="str">
            <v>NL300008</v>
          </cell>
          <cell r="J3099" t="str">
            <v>Bí ngòi</v>
          </cell>
          <cell r="K3099" t="str">
            <v>kg</v>
          </cell>
          <cell r="L3099">
            <v>2.5</v>
          </cell>
          <cell r="M3099">
            <v>40000</v>
          </cell>
        </row>
        <row r="3100">
          <cell r="I3100" t="str">
            <v>NL300038</v>
          </cell>
          <cell r="J3100" t="str">
            <v>Đậu bắp</v>
          </cell>
          <cell r="K3100" t="str">
            <v>kg</v>
          </cell>
          <cell r="L3100">
            <v>0.8</v>
          </cell>
          <cell r="M3100">
            <v>32000</v>
          </cell>
        </row>
        <row r="3101">
          <cell r="I3101" t="str">
            <v>NL300085</v>
          </cell>
          <cell r="J3101" t="str">
            <v>Mùi ta ( Ngò rí )</v>
          </cell>
          <cell r="K3101" t="str">
            <v>kg</v>
          </cell>
          <cell r="L3101">
            <v>1</v>
          </cell>
          <cell r="M3101">
            <v>45000</v>
          </cell>
        </row>
        <row r="3102">
          <cell r="I3102" t="str">
            <v>NL300092</v>
          </cell>
          <cell r="J3102" t="str">
            <v>Nấm đùi gà baby</v>
          </cell>
          <cell r="K3102" t="str">
            <v>kg</v>
          </cell>
          <cell r="L3102">
            <v>0.4</v>
          </cell>
          <cell r="M3102">
            <v>90000</v>
          </cell>
        </row>
        <row r="3103">
          <cell r="I3103" t="str">
            <v>NL300094</v>
          </cell>
          <cell r="J3103" t="str">
            <v>Nấm hải sản</v>
          </cell>
          <cell r="K3103" t="str">
            <v>kg</v>
          </cell>
          <cell r="L3103">
            <v>0.3</v>
          </cell>
          <cell r="M3103">
            <v>80000</v>
          </cell>
        </row>
        <row r="3104">
          <cell r="I3104" t="str">
            <v>NL300096</v>
          </cell>
          <cell r="J3104" t="str">
            <v>Nấm kim châm tươi</v>
          </cell>
          <cell r="K3104" t="str">
            <v>kg</v>
          </cell>
          <cell r="L3104">
            <v>2.6</v>
          </cell>
          <cell r="M3104">
            <v>45000</v>
          </cell>
        </row>
        <row r="3105">
          <cell r="I3105" t="str">
            <v>NL300097</v>
          </cell>
          <cell r="J3105" t="str">
            <v>Nấm Linh Chi nâu</v>
          </cell>
          <cell r="K3105" t="str">
            <v>kg</v>
          </cell>
          <cell r="L3105">
            <v>0.5</v>
          </cell>
          <cell r="M3105">
            <v>90000</v>
          </cell>
        </row>
        <row r="3106">
          <cell r="I3106" t="str">
            <v>NL300142</v>
          </cell>
          <cell r="J3106" t="str">
            <v>Tỏi bóc</v>
          </cell>
          <cell r="K3106" t="str">
            <v>kg</v>
          </cell>
          <cell r="L3106">
            <v>0.7</v>
          </cell>
          <cell r="M3106">
            <v>50000</v>
          </cell>
        </row>
        <row r="3107">
          <cell r="I3107" t="str">
            <v>NL300132</v>
          </cell>
          <cell r="J3107" t="str">
            <v>Sả cây</v>
          </cell>
          <cell r="K3107" t="str">
            <v>kg</v>
          </cell>
          <cell r="L3107">
            <v>0.7</v>
          </cell>
          <cell r="M3107">
            <v>12000</v>
          </cell>
        </row>
        <row r="3108">
          <cell r="I3108" t="str">
            <v>NL300137</v>
          </cell>
          <cell r="J3108" t="str">
            <v>Súp lơ xanh</v>
          </cell>
          <cell r="K3108" t="str">
            <v>kg</v>
          </cell>
          <cell r="L3108">
            <v>2.4</v>
          </cell>
          <cell r="M3108">
            <v>52000</v>
          </cell>
        </row>
        <row r="3109">
          <cell r="I3109" t="str">
            <v>NL300147</v>
          </cell>
          <cell r="J3109" t="str">
            <v>Xà lách Roman</v>
          </cell>
          <cell r="K3109" t="str">
            <v>kg</v>
          </cell>
          <cell r="L3109">
            <v>2</v>
          </cell>
          <cell r="M3109">
            <v>62000</v>
          </cell>
        </row>
        <row r="3110">
          <cell r="I3110" t="str">
            <v>NL300119</v>
          </cell>
          <cell r="J3110" t="str">
            <v>Quất ( Tắc trái )</v>
          </cell>
          <cell r="K3110" t="str">
            <v>kg</v>
          </cell>
          <cell r="L3110">
            <v>0.4</v>
          </cell>
          <cell r="M3110">
            <v>21000</v>
          </cell>
        </row>
        <row r="3111">
          <cell r="I3111" t="str">
            <v>NL300030</v>
          </cell>
          <cell r="J3111" t="str">
            <v>Chanh dây (chanh leo)</v>
          </cell>
          <cell r="K3111" t="str">
            <v>kg</v>
          </cell>
          <cell r="L3111">
            <v>0.5</v>
          </cell>
          <cell r="M3111">
            <v>34000</v>
          </cell>
        </row>
        <row r="3112">
          <cell r="I3112" t="str">
            <v>NL300061</v>
          </cell>
          <cell r="J3112" t="str">
            <v>Hành Paro (Hành Baro)</v>
          </cell>
          <cell r="K3112" t="str">
            <v>kg</v>
          </cell>
          <cell r="L3112">
            <v>0.5</v>
          </cell>
          <cell r="M3112">
            <v>38000</v>
          </cell>
        </row>
        <row r="3113">
          <cell r="I3113" t="str">
            <v>NL300107</v>
          </cell>
          <cell r="J3113" t="str">
            <v>Ngô ngọt ( Bắp trái)</v>
          </cell>
          <cell r="K3113" t="str">
            <v>Cái</v>
          </cell>
          <cell r="L3113">
            <v>10</v>
          </cell>
          <cell r="M3113">
            <v>8500</v>
          </cell>
        </row>
        <row r="3114">
          <cell r="I3114" t="str">
            <v>NL300041</v>
          </cell>
          <cell r="J3114" t="str">
            <v>Đậu hủ non trứng</v>
          </cell>
          <cell r="K3114" t="str">
            <v>Cái</v>
          </cell>
          <cell r="L3114">
            <v>3</v>
          </cell>
          <cell r="M3114">
            <v>15000</v>
          </cell>
        </row>
        <row r="3115">
          <cell r="I3115" t="str">
            <v>NL300090</v>
          </cell>
          <cell r="J3115" t="str">
            <v>Nấm đông cô tươi</v>
          </cell>
          <cell r="K3115" t="str">
            <v>kg</v>
          </cell>
          <cell r="L3115">
            <v>1.8</v>
          </cell>
          <cell r="M3115">
            <v>145000</v>
          </cell>
        </row>
        <row r="3116">
          <cell r="I3116" t="str">
            <v>NL300004</v>
          </cell>
          <cell r="J3116" t="str">
            <v>Bắp cải trắng</v>
          </cell>
          <cell r="K3116" t="str">
            <v>kg</v>
          </cell>
          <cell r="L3116">
            <v>2.8</v>
          </cell>
          <cell r="M3116">
            <v>19000</v>
          </cell>
        </row>
        <row r="3117">
          <cell r="I3117" t="str">
            <v>NL300025</v>
          </cell>
          <cell r="J3117" t="str">
            <v>Rau cần tây</v>
          </cell>
          <cell r="K3117" t="str">
            <v>kg</v>
          </cell>
          <cell r="L3117">
            <v>1</v>
          </cell>
          <cell r="M3117">
            <v>44000</v>
          </cell>
        </row>
        <row r="3118">
          <cell r="I3118" t="str">
            <v>NL300101</v>
          </cell>
          <cell r="J3118" t="str">
            <v>Nấm Mối</v>
          </cell>
          <cell r="K3118" t="str">
            <v>kg</v>
          </cell>
          <cell r="L3118">
            <v>0.3</v>
          </cell>
          <cell r="M3118">
            <v>195000</v>
          </cell>
        </row>
        <row r="3119">
          <cell r="I3119" t="str">
            <v>NL600067</v>
          </cell>
          <cell r="J3119" t="str">
            <v>Cam vàng</v>
          </cell>
          <cell r="K3119" t="str">
            <v>kg</v>
          </cell>
          <cell r="L3119">
            <v>0.8</v>
          </cell>
          <cell r="M3119">
            <v>75000</v>
          </cell>
        </row>
        <row r="3120">
          <cell r="I3120" t="str">
            <v>NL600068</v>
          </cell>
          <cell r="J3120" t="str">
            <v>Chanh vàng</v>
          </cell>
          <cell r="K3120" t="str">
            <v>kg</v>
          </cell>
          <cell r="L3120">
            <v>0.57999999999999996</v>
          </cell>
          <cell r="M3120">
            <v>95000</v>
          </cell>
        </row>
        <row r="3121">
          <cell r="I3121" t="str">
            <v>NL300121</v>
          </cell>
          <cell r="J3121" t="str">
            <v>Rau răm</v>
          </cell>
          <cell r="K3121" t="str">
            <v>kg</v>
          </cell>
          <cell r="L3121">
            <v>0.1</v>
          </cell>
          <cell r="M3121">
            <v>22000</v>
          </cell>
        </row>
        <row r="3122">
          <cell r="I3122" t="str">
            <v>NL100101</v>
          </cell>
          <cell r="J3122" t="str">
            <v>Trứng vịt muối</v>
          </cell>
          <cell r="K3122" t="str">
            <v>quả</v>
          </cell>
          <cell r="L3122">
            <v>18</v>
          </cell>
          <cell r="M3122">
            <v>5000</v>
          </cell>
        </row>
        <row r="3123">
          <cell r="I3123" t="str">
            <v>NL600004</v>
          </cell>
          <cell r="J3123" t="str">
            <v>Dưa hấu</v>
          </cell>
          <cell r="K3123" t="str">
            <v>kg</v>
          </cell>
          <cell r="L3123">
            <v>10</v>
          </cell>
          <cell r="M3123">
            <v>18000</v>
          </cell>
        </row>
        <row r="3124">
          <cell r="I3124" t="str">
            <v>NL300007</v>
          </cell>
          <cell r="J3124" t="str">
            <v>Bí đỏ</v>
          </cell>
          <cell r="K3124" t="str">
            <v>kg</v>
          </cell>
          <cell r="L3124">
            <v>2.8</v>
          </cell>
          <cell r="M3124">
            <v>30000</v>
          </cell>
        </row>
        <row r="3125">
          <cell r="I3125" t="str">
            <v>NL300092</v>
          </cell>
          <cell r="J3125" t="str">
            <v>Nấm đùi gà baby</v>
          </cell>
          <cell r="K3125" t="str">
            <v>kg</v>
          </cell>
          <cell r="L3125">
            <v>1</v>
          </cell>
          <cell r="M3125">
            <v>90000</v>
          </cell>
        </row>
        <row r="3126">
          <cell r="I3126" t="str">
            <v>NL300094</v>
          </cell>
          <cell r="J3126" t="str">
            <v>Nấm hải sản</v>
          </cell>
          <cell r="K3126" t="str">
            <v>kg</v>
          </cell>
          <cell r="L3126">
            <v>0.4</v>
          </cell>
          <cell r="M3126">
            <v>80000</v>
          </cell>
        </row>
        <row r="3127">
          <cell r="I3127" t="str">
            <v>NL300097</v>
          </cell>
          <cell r="J3127" t="str">
            <v>Nấm Linh Chi nâu</v>
          </cell>
          <cell r="K3127" t="str">
            <v>kg</v>
          </cell>
          <cell r="L3127">
            <v>0.9</v>
          </cell>
          <cell r="M3127">
            <v>90000</v>
          </cell>
        </row>
        <row r="3128">
          <cell r="I3128" t="str">
            <v>NL300113</v>
          </cell>
          <cell r="J3128" t="str">
            <v>Ớt hiểm đỏ</v>
          </cell>
          <cell r="K3128" t="str">
            <v>kg</v>
          </cell>
          <cell r="L3128">
            <v>0.4</v>
          </cell>
          <cell r="M3128">
            <v>145000</v>
          </cell>
        </row>
        <row r="3129">
          <cell r="I3129" t="str">
            <v>NL300142</v>
          </cell>
          <cell r="J3129" t="str">
            <v>Tỏi bóc</v>
          </cell>
          <cell r="K3129" t="str">
            <v>kg</v>
          </cell>
          <cell r="L3129">
            <v>1</v>
          </cell>
          <cell r="M3129">
            <v>50000</v>
          </cell>
        </row>
        <row r="3130">
          <cell r="I3130" t="str">
            <v>NL300189</v>
          </cell>
          <cell r="J3130" t="str">
            <v>Bánh ướt</v>
          </cell>
          <cell r="K3130" t="str">
            <v>kg</v>
          </cell>
          <cell r="L3130">
            <v>1.5</v>
          </cell>
          <cell r="M3130">
            <v>15000</v>
          </cell>
        </row>
        <row r="3131">
          <cell r="I3131" t="str">
            <v>NL300062</v>
          </cell>
          <cell r="J3131" t="str">
            <v>Húng Bạc Hà</v>
          </cell>
          <cell r="K3131" t="str">
            <v>kg</v>
          </cell>
          <cell r="L3131">
            <v>0.2</v>
          </cell>
          <cell r="M3131">
            <v>65000</v>
          </cell>
        </row>
        <row r="3132">
          <cell r="I3132" t="str">
            <v>NL300088</v>
          </cell>
          <cell r="J3132" t="str">
            <v>Mướp hương</v>
          </cell>
          <cell r="K3132" t="str">
            <v>kg</v>
          </cell>
          <cell r="L3132">
            <v>2.5</v>
          </cell>
          <cell r="M3132">
            <v>27000</v>
          </cell>
        </row>
        <row r="3133">
          <cell r="I3133" t="str">
            <v>NL300125</v>
          </cell>
          <cell r="J3133" t="str">
            <v>Rau má</v>
          </cell>
          <cell r="K3133" t="str">
            <v>kg</v>
          </cell>
          <cell r="L3133">
            <v>0.5</v>
          </cell>
          <cell r="M3133">
            <v>42000</v>
          </cell>
        </row>
        <row r="3134">
          <cell r="I3134" t="str">
            <v>NL300029</v>
          </cell>
          <cell r="J3134" t="str">
            <v>Chanh</v>
          </cell>
          <cell r="K3134" t="str">
            <v>kg</v>
          </cell>
          <cell r="L3134">
            <v>0.5</v>
          </cell>
          <cell r="M3134">
            <v>22000</v>
          </cell>
        </row>
        <row r="3135">
          <cell r="I3135" t="str">
            <v>NL300107</v>
          </cell>
          <cell r="J3135" t="str">
            <v>Ngô ngọt ( Bắp trái)</v>
          </cell>
          <cell r="K3135" t="str">
            <v>Cái</v>
          </cell>
          <cell r="L3135">
            <v>12</v>
          </cell>
          <cell r="M3135">
            <v>8500</v>
          </cell>
        </row>
        <row r="3136">
          <cell r="I3136" t="str">
            <v>NL300116</v>
          </cell>
          <cell r="J3136" t="str">
            <v>Ớt sừng</v>
          </cell>
          <cell r="K3136" t="str">
            <v>kg</v>
          </cell>
          <cell r="L3136">
            <v>0.5</v>
          </cell>
          <cell r="M3136">
            <v>148000</v>
          </cell>
        </row>
        <row r="3137">
          <cell r="I3137" t="str">
            <v>NL300158</v>
          </cell>
          <cell r="J3137" t="str">
            <v>Nấm mỡ đen</v>
          </cell>
          <cell r="K3137" t="str">
            <v>kg</v>
          </cell>
          <cell r="L3137">
            <v>0.22</v>
          </cell>
          <cell r="M3137">
            <v>250000</v>
          </cell>
        </row>
        <row r="3138">
          <cell r="I3138" t="str">
            <v>NL300101</v>
          </cell>
          <cell r="J3138" t="str">
            <v>Nấm Mối</v>
          </cell>
          <cell r="K3138" t="str">
            <v>kg</v>
          </cell>
          <cell r="L3138">
            <v>0.4</v>
          </cell>
          <cell r="M3138">
            <v>195000</v>
          </cell>
        </row>
        <row r="3139">
          <cell r="I3139" t="str">
            <v>NL300073</v>
          </cell>
          <cell r="J3139" t="str">
            <v>Lá chanh</v>
          </cell>
          <cell r="K3139" t="str">
            <v>kg</v>
          </cell>
          <cell r="L3139">
            <v>0.1</v>
          </cell>
          <cell r="M3139">
            <v>42000</v>
          </cell>
        </row>
        <row r="3140">
          <cell r="I3140" t="str">
            <v>NL100101</v>
          </cell>
          <cell r="J3140" t="str">
            <v>Trứng vịt muối</v>
          </cell>
          <cell r="K3140" t="str">
            <v>quả</v>
          </cell>
          <cell r="L3140">
            <v>15</v>
          </cell>
          <cell r="M3140">
            <v>5000</v>
          </cell>
        </row>
        <row r="3141">
          <cell r="I3141" t="str">
            <v>NL300125</v>
          </cell>
          <cell r="J3141" t="str">
            <v>Rau má</v>
          </cell>
          <cell r="K3141" t="str">
            <v>kg</v>
          </cell>
          <cell r="L3141">
            <v>0.5</v>
          </cell>
          <cell r="M3141">
            <v>42000</v>
          </cell>
        </row>
        <row r="3142">
          <cell r="I3142" t="str">
            <v>NL300029</v>
          </cell>
          <cell r="J3142" t="str">
            <v>Chanh</v>
          </cell>
          <cell r="K3142" t="str">
            <v>kg</v>
          </cell>
          <cell r="L3142">
            <v>1.5</v>
          </cell>
          <cell r="M3142">
            <v>22000</v>
          </cell>
        </row>
        <row r="3143">
          <cell r="I3143" t="str">
            <v>NL300062</v>
          </cell>
          <cell r="J3143" t="str">
            <v>Húng Bạc Hà</v>
          </cell>
          <cell r="K3143" t="str">
            <v>kg</v>
          </cell>
          <cell r="L3143">
            <v>0.1</v>
          </cell>
          <cell r="M3143">
            <v>65000</v>
          </cell>
        </row>
        <row r="3144">
          <cell r="I3144" t="str">
            <v>NL300007</v>
          </cell>
          <cell r="J3144" t="str">
            <v>Bí đỏ</v>
          </cell>
          <cell r="K3144" t="str">
            <v>kg</v>
          </cell>
          <cell r="L3144">
            <v>2.7</v>
          </cell>
          <cell r="M3144">
            <v>30000</v>
          </cell>
        </row>
        <row r="3145">
          <cell r="I3145" t="str">
            <v>NL300008</v>
          </cell>
          <cell r="J3145" t="str">
            <v>Bí ngòi</v>
          </cell>
          <cell r="K3145" t="str">
            <v>kg</v>
          </cell>
          <cell r="L3145">
            <v>3.5</v>
          </cell>
          <cell r="M3145">
            <v>40000</v>
          </cell>
        </row>
        <row r="3146">
          <cell r="I3146" t="str">
            <v>NL300028</v>
          </cell>
          <cell r="J3146" t="str">
            <v>Cà rốt baby</v>
          </cell>
          <cell r="K3146" t="str">
            <v>kg</v>
          </cell>
          <cell r="L3146">
            <v>0.3</v>
          </cell>
          <cell r="M3146">
            <v>75000</v>
          </cell>
        </row>
        <row r="3147">
          <cell r="I3147" t="str">
            <v>NL300020</v>
          </cell>
          <cell r="J3147" t="str">
            <v>Cải ngồng</v>
          </cell>
          <cell r="K3147" t="str">
            <v>kg</v>
          </cell>
          <cell r="L3147">
            <v>1.1000000000000001</v>
          </cell>
          <cell r="M3147">
            <v>30000</v>
          </cell>
        </row>
        <row r="3148">
          <cell r="I3148" t="str">
            <v>NL300038</v>
          </cell>
          <cell r="J3148" t="str">
            <v>Đậu bắp</v>
          </cell>
          <cell r="K3148" t="str">
            <v>kg</v>
          </cell>
          <cell r="L3148">
            <v>1.2</v>
          </cell>
          <cell r="M3148">
            <v>32000</v>
          </cell>
        </row>
        <row r="3149">
          <cell r="I3149" t="str">
            <v>NL300054</v>
          </cell>
          <cell r="J3149" t="str">
            <v>Gừng tàu</v>
          </cell>
          <cell r="K3149" t="str">
            <v>kg</v>
          </cell>
          <cell r="L3149">
            <v>0.6</v>
          </cell>
          <cell r="M3149">
            <v>38000</v>
          </cell>
        </row>
        <row r="3150">
          <cell r="I3150" t="str">
            <v>NL300058</v>
          </cell>
          <cell r="J3150" t="str">
            <v>Hành lá</v>
          </cell>
          <cell r="K3150" t="str">
            <v>kg</v>
          </cell>
          <cell r="L3150">
            <v>1.8</v>
          </cell>
          <cell r="M3150">
            <v>55000</v>
          </cell>
        </row>
        <row r="3151">
          <cell r="I3151" t="str">
            <v>NL300085</v>
          </cell>
          <cell r="J3151" t="str">
            <v>Mùi ta ( Ngò rí )</v>
          </cell>
          <cell r="K3151" t="str">
            <v>kg</v>
          </cell>
          <cell r="L3151">
            <v>0.9</v>
          </cell>
          <cell r="M3151">
            <v>45000</v>
          </cell>
        </row>
        <row r="3152">
          <cell r="I3152" t="str">
            <v>NL300091</v>
          </cell>
          <cell r="J3152" t="str">
            <v>Nấm đùi gà</v>
          </cell>
          <cell r="K3152" t="str">
            <v>kg</v>
          </cell>
          <cell r="L3152">
            <v>1</v>
          </cell>
          <cell r="M3152">
            <v>47000</v>
          </cell>
        </row>
        <row r="3153">
          <cell r="I3153" t="str">
            <v>NL300092</v>
          </cell>
          <cell r="J3153" t="str">
            <v>Nấm đùi gà baby</v>
          </cell>
          <cell r="K3153" t="str">
            <v>kg</v>
          </cell>
          <cell r="L3153">
            <v>0.6</v>
          </cell>
          <cell r="M3153">
            <v>90000</v>
          </cell>
        </row>
        <row r="3154">
          <cell r="I3154" t="str">
            <v>NL300094</v>
          </cell>
          <cell r="J3154" t="str">
            <v>Nấm hải sản</v>
          </cell>
          <cell r="K3154" t="str">
            <v>kg</v>
          </cell>
          <cell r="L3154">
            <v>0.9</v>
          </cell>
          <cell r="M3154">
            <v>80000</v>
          </cell>
        </row>
        <row r="3155">
          <cell r="I3155" t="str">
            <v>NL300096</v>
          </cell>
          <cell r="J3155" t="str">
            <v>Nấm kim châm tươi</v>
          </cell>
          <cell r="K3155" t="str">
            <v>kg</v>
          </cell>
          <cell r="L3155">
            <v>3</v>
          </cell>
          <cell r="M3155">
            <v>45000</v>
          </cell>
        </row>
        <row r="3156">
          <cell r="I3156" t="str">
            <v>NL300097</v>
          </cell>
          <cell r="J3156" t="str">
            <v>Nấm Linh Chi nâu</v>
          </cell>
          <cell r="K3156" t="str">
            <v>kg</v>
          </cell>
          <cell r="L3156">
            <v>0.625</v>
          </cell>
          <cell r="M3156">
            <v>90000</v>
          </cell>
        </row>
        <row r="3157">
          <cell r="I3157" t="str">
            <v>NL300113</v>
          </cell>
          <cell r="J3157" t="str">
            <v>Ớt hiểm đỏ</v>
          </cell>
          <cell r="K3157" t="str">
            <v>kg</v>
          </cell>
          <cell r="L3157">
            <v>0.6</v>
          </cell>
          <cell r="M3157">
            <v>145000</v>
          </cell>
        </row>
        <row r="3158">
          <cell r="I3158" t="str">
            <v>NL300142</v>
          </cell>
          <cell r="J3158" t="str">
            <v>Tỏi bóc</v>
          </cell>
          <cell r="K3158" t="str">
            <v>kg</v>
          </cell>
          <cell r="L3158">
            <v>1.5</v>
          </cell>
          <cell r="M3158">
            <v>50000</v>
          </cell>
        </row>
        <row r="3159">
          <cell r="I3159" t="str">
            <v>NL300132</v>
          </cell>
          <cell r="J3159" t="str">
            <v>Sả cây</v>
          </cell>
          <cell r="K3159" t="str">
            <v>kg</v>
          </cell>
          <cell r="L3159">
            <v>0.3</v>
          </cell>
          <cell r="M3159">
            <v>12000</v>
          </cell>
        </row>
        <row r="3160">
          <cell r="I3160" t="str">
            <v>NL300137</v>
          </cell>
          <cell r="J3160" t="str">
            <v>Súp lơ xanh</v>
          </cell>
          <cell r="K3160" t="str">
            <v>kg</v>
          </cell>
          <cell r="L3160">
            <v>2.4</v>
          </cell>
          <cell r="M3160">
            <v>52000</v>
          </cell>
        </row>
        <row r="3161">
          <cell r="I3161" t="str">
            <v>NL300147</v>
          </cell>
          <cell r="J3161" t="str">
            <v>Xà lách Roman</v>
          </cell>
          <cell r="K3161" t="str">
            <v>kg</v>
          </cell>
          <cell r="L3161">
            <v>2.8</v>
          </cell>
          <cell r="M3161">
            <v>62000</v>
          </cell>
        </row>
        <row r="3162">
          <cell r="I3162" t="str">
            <v>NL300119</v>
          </cell>
          <cell r="J3162" t="str">
            <v>Quất ( Tắc trái )</v>
          </cell>
          <cell r="K3162" t="str">
            <v>kg</v>
          </cell>
          <cell r="L3162">
            <v>0.5</v>
          </cell>
          <cell r="M3162">
            <v>21000</v>
          </cell>
        </row>
        <row r="3163">
          <cell r="I3163" t="str">
            <v>NL300088</v>
          </cell>
          <cell r="J3163" t="str">
            <v>Mướp hương</v>
          </cell>
          <cell r="K3163" t="str">
            <v>kg</v>
          </cell>
          <cell r="L3163">
            <v>2.5</v>
          </cell>
          <cell r="M3163">
            <v>27000</v>
          </cell>
        </row>
        <row r="3164">
          <cell r="I3164" t="str">
            <v>NL300107</v>
          </cell>
          <cell r="J3164" t="str">
            <v>Ngô ngọt ( Bắp trái)</v>
          </cell>
          <cell r="K3164" t="str">
            <v>Cái</v>
          </cell>
          <cell r="L3164">
            <v>7</v>
          </cell>
          <cell r="M3164">
            <v>8500</v>
          </cell>
        </row>
        <row r="3165">
          <cell r="I3165" t="str">
            <v>NL300041</v>
          </cell>
          <cell r="J3165" t="str">
            <v>Đậu hủ non trứng</v>
          </cell>
          <cell r="K3165" t="str">
            <v>Cái</v>
          </cell>
          <cell r="L3165">
            <v>3</v>
          </cell>
          <cell r="M3165">
            <v>15000</v>
          </cell>
        </row>
        <row r="3166">
          <cell r="I3166" t="str">
            <v>NL300116</v>
          </cell>
          <cell r="J3166" t="str">
            <v>Ớt sừng</v>
          </cell>
          <cell r="K3166" t="str">
            <v>kg</v>
          </cell>
          <cell r="L3166">
            <v>0.15</v>
          </cell>
          <cell r="M3166">
            <v>148000</v>
          </cell>
        </row>
        <row r="3167">
          <cell r="I3167" t="str">
            <v>NL300025</v>
          </cell>
          <cell r="J3167" t="str">
            <v>Rau cần tây</v>
          </cell>
          <cell r="K3167" t="str">
            <v>kg</v>
          </cell>
          <cell r="L3167">
            <v>0.6</v>
          </cell>
          <cell r="M3167">
            <v>44000</v>
          </cell>
        </row>
        <row r="3168">
          <cell r="I3168" t="str">
            <v>NL300036</v>
          </cell>
          <cell r="J3168" t="str">
            <v>Củ sen</v>
          </cell>
          <cell r="K3168" t="str">
            <v>kg</v>
          </cell>
          <cell r="L3168">
            <v>0.5</v>
          </cell>
          <cell r="M3168">
            <v>47000</v>
          </cell>
        </row>
        <row r="3169">
          <cell r="I3169" t="str">
            <v>NL300035</v>
          </cell>
          <cell r="J3169" t="str">
            <v>Riềng củ</v>
          </cell>
          <cell r="K3169" t="str">
            <v>kg</v>
          </cell>
          <cell r="L3169">
            <v>0.1</v>
          </cell>
          <cell r="M3169">
            <v>25000</v>
          </cell>
        </row>
        <row r="3170">
          <cell r="I3170" t="str">
            <v>NL300101</v>
          </cell>
          <cell r="J3170" t="str">
            <v>Nấm Mối</v>
          </cell>
          <cell r="K3170" t="str">
            <v>kg</v>
          </cell>
          <cell r="L3170">
            <v>0.7</v>
          </cell>
          <cell r="M3170">
            <v>195000</v>
          </cell>
        </row>
        <row r="3171">
          <cell r="I3171" t="str">
            <v>NL300037</v>
          </cell>
          <cell r="J3171" t="str">
            <v>Đậu phụ ( đậu hủ miếng trắng )</v>
          </cell>
          <cell r="K3171" t="str">
            <v>miếng</v>
          </cell>
          <cell r="L3171">
            <v>500</v>
          </cell>
          <cell r="M3171">
            <v>4000</v>
          </cell>
        </row>
        <row r="3172">
          <cell r="I3172" t="str">
            <v>NL300055</v>
          </cell>
          <cell r="J3172" t="str">
            <v>Hành bóc</v>
          </cell>
          <cell r="K3172" t="str">
            <v>kg</v>
          </cell>
          <cell r="L3172">
            <v>20</v>
          </cell>
          <cell r="M3172">
            <v>80000</v>
          </cell>
        </row>
        <row r="3173">
          <cell r="I3173" t="str">
            <v>NL300073</v>
          </cell>
          <cell r="J3173" t="str">
            <v>Lá chanh</v>
          </cell>
          <cell r="K3173" t="str">
            <v>kg</v>
          </cell>
          <cell r="L3173">
            <v>1</v>
          </cell>
          <cell r="M3173">
            <v>42000</v>
          </cell>
        </row>
        <row r="3174">
          <cell r="I3174" t="str">
            <v>NL300086</v>
          </cell>
          <cell r="J3174" t="str">
            <v>Mùi tàu ( Ngò gai )</v>
          </cell>
          <cell r="K3174" t="str">
            <v>kg</v>
          </cell>
          <cell r="L3174">
            <v>1.2</v>
          </cell>
          <cell r="M3174">
            <v>33000</v>
          </cell>
        </row>
        <row r="3175">
          <cell r="I3175" t="str">
            <v>NL300115</v>
          </cell>
          <cell r="J3175" t="str">
            <v>Ớt kim xanh (ớt hiểm xanh)</v>
          </cell>
          <cell r="K3175" t="str">
            <v>kg</v>
          </cell>
          <cell r="L3175">
            <v>9.5</v>
          </cell>
          <cell r="M3175">
            <v>185000</v>
          </cell>
        </row>
        <row r="3176">
          <cell r="I3176" t="str">
            <v>NL300116</v>
          </cell>
          <cell r="J3176" t="str">
            <v>Ớt sừng</v>
          </cell>
          <cell r="K3176" t="str">
            <v>kg</v>
          </cell>
          <cell r="L3176">
            <v>35</v>
          </cell>
          <cell r="M3176">
            <v>148000</v>
          </cell>
        </row>
        <row r="3177">
          <cell r="I3177" t="str">
            <v>NL300007</v>
          </cell>
          <cell r="J3177" t="str">
            <v>Bí đỏ</v>
          </cell>
          <cell r="K3177" t="str">
            <v>kg</v>
          </cell>
          <cell r="L3177">
            <v>0.9</v>
          </cell>
          <cell r="M3177">
            <v>30000</v>
          </cell>
        </row>
        <row r="3178">
          <cell r="I3178" t="str">
            <v>NL300013</v>
          </cell>
          <cell r="J3178" t="str">
            <v>Cà chua</v>
          </cell>
          <cell r="K3178" t="str">
            <v>kg</v>
          </cell>
          <cell r="L3178">
            <v>0.5</v>
          </cell>
          <cell r="M3178">
            <v>50000</v>
          </cell>
        </row>
        <row r="3179">
          <cell r="I3179" t="str">
            <v>NL300022</v>
          </cell>
          <cell r="J3179" t="str">
            <v>Cải thảo</v>
          </cell>
          <cell r="K3179" t="str">
            <v>kg</v>
          </cell>
          <cell r="L3179">
            <v>6.5</v>
          </cell>
          <cell r="M3179">
            <v>18000</v>
          </cell>
        </row>
        <row r="3180">
          <cell r="I3180" t="str">
            <v>NL600067</v>
          </cell>
          <cell r="J3180" t="str">
            <v>Cam vàng</v>
          </cell>
          <cell r="K3180" t="str">
            <v>kg</v>
          </cell>
          <cell r="L3180">
            <v>0.3</v>
          </cell>
          <cell r="M3180">
            <v>75000</v>
          </cell>
        </row>
        <row r="3181">
          <cell r="I3181" t="str">
            <v>NL300029</v>
          </cell>
          <cell r="J3181" t="str">
            <v>Chanh</v>
          </cell>
          <cell r="K3181" t="str">
            <v>kg</v>
          </cell>
          <cell r="L3181">
            <v>0.6</v>
          </cell>
          <cell r="M3181">
            <v>22000</v>
          </cell>
        </row>
        <row r="3182">
          <cell r="I3182" t="str">
            <v>NL300058</v>
          </cell>
          <cell r="J3182" t="str">
            <v>Hành lá</v>
          </cell>
          <cell r="K3182" t="str">
            <v>kg</v>
          </cell>
          <cell r="L3182">
            <v>0.6</v>
          </cell>
          <cell r="M3182">
            <v>55000</v>
          </cell>
        </row>
        <row r="3183">
          <cell r="I3183" t="str">
            <v>NL300218</v>
          </cell>
          <cell r="J3183" t="str">
            <v>Hoa cúc (decor) bó</v>
          </cell>
          <cell r="K3183" t="str">
            <v>Bó</v>
          </cell>
          <cell r="L3183">
            <v>1</v>
          </cell>
          <cell r="M3183">
            <v>40000</v>
          </cell>
        </row>
        <row r="3184">
          <cell r="I3184" t="str">
            <v>NL300209</v>
          </cell>
          <cell r="J3184" t="str">
            <v>Khoai môn</v>
          </cell>
          <cell r="K3184" t="str">
            <v>kg</v>
          </cell>
          <cell r="L3184">
            <v>1.3</v>
          </cell>
          <cell r="M3184">
            <v>30000</v>
          </cell>
        </row>
        <row r="3185">
          <cell r="I3185" t="str">
            <v>NL300084</v>
          </cell>
          <cell r="J3185" t="str">
            <v>Mồng tơi nhặt</v>
          </cell>
          <cell r="K3185" t="str">
            <v>kg</v>
          </cell>
          <cell r="L3185">
            <v>1</v>
          </cell>
          <cell r="M3185">
            <v>22000</v>
          </cell>
        </row>
        <row r="3186">
          <cell r="I3186" t="str">
            <v>NL300091</v>
          </cell>
          <cell r="J3186" t="str">
            <v>Nấm đùi gà</v>
          </cell>
          <cell r="K3186" t="str">
            <v>kg</v>
          </cell>
          <cell r="L3186">
            <v>3</v>
          </cell>
          <cell r="M3186">
            <v>47000</v>
          </cell>
        </row>
        <row r="3187">
          <cell r="I3187" t="str">
            <v>NL300096</v>
          </cell>
          <cell r="J3187" t="str">
            <v>Nấm kim châm tươi</v>
          </cell>
          <cell r="K3187" t="str">
            <v>kg</v>
          </cell>
          <cell r="L3187">
            <v>4</v>
          </cell>
          <cell r="M3187">
            <v>45000</v>
          </cell>
        </row>
        <row r="3188">
          <cell r="I3188" t="str">
            <v>NL300098</v>
          </cell>
          <cell r="J3188" t="str">
            <v>Nấm Linh Chi trắng</v>
          </cell>
          <cell r="K3188" t="str">
            <v>kg</v>
          </cell>
          <cell r="L3188">
            <v>4</v>
          </cell>
          <cell r="M3188">
            <v>95000</v>
          </cell>
        </row>
        <row r="3189">
          <cell r="I3189" t="str">
            <v>NL300113</v>
          </cell>
          <cell r="J3189" t="str">
            <v>Ớt hiểm đỏ</v>
          </cell>
          <cell r="K3189" t="str">
            <v>kg</v>
          </cell>
          <cell r="L3189">
            <v>0.5</v>
          </cell>
          <cell r="M3189">
            <v>145000</v>
          </cell>
        </row>
        <row r="3190">
          <cell r="I3190" t="str">
            <v>NL300119</v>
          </cell>
          <cell r="J3190" t="str">
            <v>Quất ( Tắc trái )</v>
          </cell>
          <cell r="K3190" t="str">
            <v>kg</v>
          </cell>
          <cell r="L3190">
            <v>4.9000000000000004</v>
          </cell>
          <cell r="M3190">
            <v>21000</v>
          </cell>
        </row>
        <row r="3191">
          <cell r="I3191" t="str">
            <v>NL300018</v>
          </cell>
          <cell r="J3191" t="str">
            <v>Cải cúc (Tần Ô)</v>
          </cell>
          <cell r="K3191" t="str">
            <v>kg</v>
          </cell>
          <cell r="L3191">
            <v>2</v>
          </cell>
          <cell r="M3191">
            <v>38000</v>
          </cell>
        </row>
        <row r="3192">
          <cell r="I3192" t="str">
            <v>NL300147</v>
          </cell>
          <cell r="J3192" t="str">
            <v>Xà lách Roman</v>
          </cell>
          <cell r="K3192" t="str">
            <v>kg</v>
          </cell>
          <cell r="L3192">
            <v>5</v>
          </cell>
          <cell r="M3192">
            <v>62000</v>
          </cell>
        </row>
        <row r="3193">
          <cell r="I3193" t="str">
            <v>NL300107</v>
          </cell>
          <cell r="J3193" t="str">
            <v>Ngô ngọt ( Bắp trái)</v>
          </cell>
          <cell r="K3193" t="str">
            <v>Cái</v>
          </cell>
          <cell r="L3193">
            <v>3</v>
          </cell>
          <cell r="M3193">
            <v>8500</v>
          </cell>
        </row>
        <row r="3194">
          <cell r="I3194" t="str">
            <v>NL600004</v>
          </cell>
          <cell r="J3194" t="str">
            <v>Dưa hấu</v>
          </cell>
          <cell r="K3194" t="str">
            <v>kg</v>
          </cell>
          <cell r="L3194">
            <v>13</v>
          </cell>
          <cell r="M3194">
            <v>18000</v>
          </cell>
        </row>
        <row r="3195">
          <cell r="I3195" t="str">
            <v>NL300062</v>
          </cell>
          <cell r="J3195" t="str">
            <v>Húng Bạc Hà</v>
          </cell>
          <cell r="K3195" t="str">
            <v>kg</v>
          </cell>
          <cell r="L3195">
            <v>0.1</v>
          </cell>
          <cell r="M3195">
            <v>65000</v>
          </cell>
        </row>
        <row r="3196">
          <cell r="I3196" t="str">
            <v>NL300084</v>
          </cell>
          <cell r="J3196" t="str">
            <v>Mồng tơi nhặt</v>
          </cell>
          <cell r="K3196" t="str">
            <v>kg</v>
          </cell>
          <cell r="L3196">
            <v>1</v>
          </cell>
          <cell r="M3196">
            <v>22000</v>
          </cell>
        </row>
        <row r="3197">
          <cell r="I3197" t="str">
            <v>NL300090</v>
          </cell>
          <cell r="J3197" t="str">
            <v>Nấm đông cô tươi</v>
          </cell>
          <cell r="K3197" t="str">
            <v>kg</v>
          </cell>
          <cell r="L3197">
            <v>2</v>
          </cell>
          <cell r="M3197">
            <v>145000</v>
          </cell>
        </row>
        <row r="3198">
          <cell r="I3198" t="str">
            <v>NL300096</v>
          </cell>
          <cell r="J3198" t="str">
            <v>Nấm kim châm tươi</v>
          </cell>
          <cell r="K3198" t="str">
            <v>kg</v>
          </cell>
          <cell r="L3198">
            <v>2</v>
          </cell>
          <cell r="M3198">
            <v>45000</v>
          </cell>
        </row>
        <row r="3199">
          <cell r="I3199" t="str">
            <v>NL300098</v>
          </cell>
          <cell r="J3199" t="str">
            <v>Nấm Linh Chi trắng</v>
          </cell>
          <cell r="K3199" t="str">
            <v>kg</v>
          </cell>
          <cell r="L3199">
            <v>2</v>
          </cell>
          <cell r="M3199">
            <v>95000</v>
          </cell>
        </row>
        <row r="3200">
          <cell r="I3200" t="str">
            <v>NL300119</v>
          </cell>
          <cell r="J3200" t="str">
            <v>Quất ( Tắc trái )</v>
          </cell>
          <cell r="K3200" t="str">
            <v>kg</v>
          </cell>
          <cell r="L3200">
            <v>1.4</v>
          </cell>
          <cell r="M3200">
            <v>21000</v>
          </cell>
        </row>
        <row r="3201">
          <cell r="I3201" t="str">
            <v>NL300022</v>
          </cell>
          <cell r="J3201" t="str">
            <v>Cải thảo</v>
          </cell>
          <cell r="K3201" t="str">
            <v>kg</v>
          </cell>
          <cell r="L3201">
            <v>6</v>
          </cell>
          <cell r="M3201">
            <v>18000</v>
          </cell>
        </row>
        <row r="3202">
          <cell r="I3202" t="str">
            <v>NL300088</v>
          </cell>
          <cell r="J3202" t="str">
            <v>Mướp hương</v>
          </cell>
          <cell r="K3202" t="str">
            <v>kg</v>
          </cell>
          <cell r="L3202">
            <v>2.2999999999999998</v>
          </cell>
          <cell r="M3202">
            <v>27000</v>
          </cell>
        </row>
        <row r="3203">
          <cell r="I3203" t="str">
            <v>NL410117</v>
          </cell>
          <cell r="J3203" t="str">
            <v>Cá mó NV</v>
          </cell>
          <cell r="K3203" t="str">
            <v>kg</v>
          </cell>
          <cell r="L3203">
            <v>2.5</v>
          </cell>
          <cell r="M3203">
            <v>120000</v>
          </cell>
        </row>
        <row r="3204">
          <cell r="I3204" t="str">
            <v>NL430065</v>
          </cell>
          <cell r="J3204" t="str">
            <v>Khoai mỡ NV</v>
          </cell>
          <cell r="K3204" t="str">
            <v>kg</v>
          </cell>
          <cell r="L3204">
            <v>1.5</v>
          </cell>
          <cell r="M3204">
            <v>35000</v>
          </cell>
        </row>
        <row r="3205">
          <cell r="I3205" t="str">
            <v>NL300113</v>
          </cell>
          <cell r="J3205" t="str">
            <v>Ớt hiểm đỏ</v>
          </cell>
          <cell r="K3205" t="str">
            <v>kg</v>
          </cell>
          <cell r="L3205">
            <v>0.7</v>
          </cell>
          <cell r="M3205">
            <v>145000</v>
          </cell>
        </row>
        <row r="3206">
          <cell r="I3206" t="str">
            <v>NL300119</v>
          </cell>
          <cell r="J3206" t="str">
            <v>Quất ( Tắc trái )</v>
          </cell>
          <cell r="K3206" t="str">
            <v>kg</v>
          </cell>
          <cell r="L3206">
            <v>1</v>
          </cell>
          <cell r="M3206">
            <v>21000</v>
          </cell>
        </row>
        <row r="3207">
          <cell r="I3207" t="str">
            <v>NL600004</v>
          </cell>
          <cell r="J3207" t="str">
            <v>Dưa hấu</v>
          </cell>
          <cell r="K3207" t="str">
            <v>kg</v>
          </cell>
          <cell r="L3207">
            <v>3.5</v>
          </cell>
          <cell r="M3207">
            <v>18000</v>
          </cell>
        </row>
        <row r="3208">
          <cell r="I3208" t="str">
            <v>NL300029</v>
          </cell>
          <cell r="J3208" t="str">
            <v>Chanh</v>
          </cell>
          <cell r="K3208" t="str">
            <v>kg</v>
          </cell>
          <cell r="L3208">
            <v>2</v>
          </cell>
          <cell r="M3208">
            <v>22000</v>
          </cell>
        </row>
        <row r="3209">
          <cell r="I3209" t="str">
            <v>NL300174</v>
          </cell>
          <cell r="J3209" t="str">
            <v>Bầu</v>
          </cell>
          <cell r="K3209" t="str">
            <v>kg</v>
          </cell>
          <cell r="L3209">
            <v>2</v>
          </cell>
          <cell r="M3209">
            <v>24000</v>
          </cell>
        </row>
        <row r="3210">
          <cell r="I3210" t="str">
            <v>NL300003</v>
          </cell>
          <cell r="J3210" t="str">
            <v>Bắp cải tím</v>
          </cell>
          <cell r="K3210" t="str">
            <v>kg</v>
          </cell>
          <cell r="L3210">
            <v>1.95</v>
          </cell>
          <cell r="M3210">
            <v>26000</v>
          </cell>
        </row>
        <row r="3211">
          <cell r="I3211" t="str">
            <v>NL300004</v>
          </cell>
          <cell r="J3211" t="str">
            <v>Bắp cải trắng</v>
          </cell>
          <cell r="K3211" t="str">
            <v>kg</v>
          </cell>
          <cell r="L3211">
            <v>1.9</v>
          </cell>
          <cell r="M3211">
            <v>19000</v>
          </cell>
        </row>
        <row r="3212">
          <cell r="I3212" t="str">
            <v>NL300011</v>
          </cell>
          <cell r="J3212" t="str">
            <v>Bông súng</v>
          </cell>
          <cell r="K3212" t="str">
            <v>kg</v>
          </cell>
          <cell r="L3212">
            <v>0.3</v>
          </cell>
          <cell r="M3212">
            <v>17000</v>
          </cell>
        </row>
        <row r="3213">
          <cell r="I3213" t="str">
            <v>NL300013</v>
          </cell>
          <cell r="J3213" t="str">
            <v>Cà chua</v>
          </cell>
          <cell r="K3213" t="str">
            <v>kg</v>
          </cell>
          <cell r="L3213">
            <v>3</v>
          </cell>
          <cell r="M3213">
            <v>50000</v>
          </cell>
        </row>
        <row r="3214">
          <cell r="I3214" t="str">
            <v>NL300014</v>
          </cell>
          <cell r="J3214" t="str">
            <v>Cà chua bi</v>
          </cell>
          <cell r="K3214" t="str">
            <v>kg</v>
          </cell>
          <cell r="L3214">
            <v>1</v>
          </cell>
          <cell r="M3214">
            <v>55000</v>
          </cell>
        </row>
        <row r="3215">
          <cell r="I3215" t="str">
            <v>NL300027</v>
          </cell>
          <cell r="J3215" t="str">
            <v>Cà rốt</v>
          </cell>
          <cell r="K3215" t="str">
            <v>kg</v>
          </cell>
          <cell r="L3215">
            <v>3.5</v>
          </cell>
          <cell r="M3215">
            <v>18000</v>
          </cell>
        </row>
        <row r="3216">
          <cell r="I3216" t="str">
            <v>NL300203</v>
          </cell>
          <cell r="J3216" t="str">
            <v>Cải bó xôi</v>
          </cell>
          <cell r="K3216" t="str">
            <v>kg</v>
          </cell>
          <cell r="L3216">
            <v>1.5</v>
          </cell>
          <cell r="M3216">
            <v>45000</v>
          </cell>
        </row>
        <row r="3217">
          <cell r="I3217" t="str">
            <v>NL300033</v>
          </cell>
          <cell r="J3217" t="str">
            <v>Củ cải trắng</v>
          </cell>
          <cell r="K3217" t="str">
            <v>kg</v>
          </cell>
          <cell r="L3217">
            <v>1.5</v>
          </cell>
          <cell r="M3217">
            <v>13000</v>
          </cell>
        </row>
        <row r="3218">
          <cell r="I3218" t="str">
            <v>NL300188</v>
          </cell>
          <cell r="J3218" t="str">
            <v>Củ Sắn ( Bếp)</v>
          </cell>
          <cell r="K3218" t="str">
            <v>kg</v>
          </cell>
          <cell r="L3218">
            <v>0.5</v>
          </cell>
          <cell r="M3218">
            <v>12000</v>
          </cell>
        </row>
        <row r="3219">
          <cell r="I3219" t="str">
            <v>NL300038</v>
          </cell>
          <cell r="J3219" t="str">
            <v>Đậu bắp</v>
          </cell>
          <cell r="K3219" t="str">
            <v>kg</v>
          </cell>
          <cell r="L3219">
            <v>0</v>
          </cell>
          <cell r="M3219">
            <v>32000</v>
          </cell>
        </row>
        <row r="3220">
          <cell r="I3220" t="str">
            <v>NL300037</v>
          </cell>
          <cell r="J3220" t="str">
            <v>Đậu phụ ( đậu hủ miếng trắng )</v>
          </cell>
          <cell r="K3220" t="str">
            <v>miếng</v>
          </cell>
          <cell r="L3220">
            <v>30</v>
          </cell>
          <cell r="M3220">
            <v>4000</v>
          </cell>
        </row>
        <row r="3221">
          <cell r="I3221" t="str">
            <v>NL300043</v>
          </cell>
          <cell r="J3221" t="str">
            <v>Đọt cóc</v>
          </cell>
          <cell r="K3221" t="str">
            <v>kg</v>
          </cell>
          <cell r="L3221">
            <v>0.7</v>
          </cell>
          <cell r="M3221">
            <v>32000</v>
          </cell>
        </row>
        <row r="3222">
          <cell r="I3222" t="str">
            <v>NL300044</v>
          </cell>
          <cell r="J3222" t="str">
            <v>Đọt mọt ( Lá trăm )</v>
          </cell>
          <cell r="K3222" t="str">
            <v>kg</v>
          </cell>
          <cell r="L3222">
            <v>0.7</v>
          </cell>
          <cell r="M3222">
            <v>38000</v>
          </cell>
        </row>
        <row r="3223">
          <cell r="I3223" t="str">
            <v>NL300048</v>
          </cell>
          <cell r="J3223" t="str">
            <v>Dưa chuột</v>
          </cell>
          <cell r="K3223" t="str">
            <v>kg</v>
          </cell>
          <cell r="L3223">
            <v>0</v>
          </cell>
          <cell r="M3223">
            <v>18000</v>
          </cell>
        </row>
        <row r="3224">
          <cell r="I3224" t="str">
            <v>NL300055</v>
          </cell>
          <cell r="J3224" t="str">
            <v>Hành bóc</v>
          </cell>
          <cell r="K3224" t="str">
            <v>kg</v>
          </cell>
          <cell r="L3224">
            <v>1.5</v>
          </cell>
          <cell r="M3224">
            <v>80000</v>
          </cell>
        </row>
        <row r="3225">
          <cell r="I3225" t="str">
            <v>NL300058</v>
          </cell>
          <cell r="J3225" t="str">
            <v>Hành lá</v>
          </cell>
          <cell r="K3225" t="str">
            <v>kg</v>
          </cell>
          <cell r="L3225">
            <v>0.5</v>
          </cell>
          <cell r="M3225">
            <v>55000</v>
          </cell>
        </row>
        <row r="3226">
          <cell r="I3226" t="str">
            <v>NL300059</v>
          </cell>
          <cell r="J3226" t="str">
            <v>Hành tây</v>
          </cell>
          <cell r="K3226" t="str">
            <v>kg</v>
          </cell>
          <cell r="L3226">
            <v>0.3</v>
          </cell>
          <cell r="M3226">
            <v>13000</v>
          </cell>
        </row>
        <row r="3227">
          <cell r="I3227" t="str">
            <v>NL300060</v>
          </cell>
          <cell r="J3227" t="str">
            <v>Hoa chuối đã thái</v>
          </cell>
          <cell r="K3227" t="str">
            <v>kg</v>
          </cell>
          <cell r="L3227">
            <v>0.3</v>
          </cell>
          <cell r="M3227">
            <v>33000</v>
          </cell>
        </row>
        <row r="3228">
          <cell r="I3228" t="str">
            <v>NL300062</v>
          </cell>
          <cell r="J3228" t="str">
            <v>Húng Bạc Hà</v>
          </cell>
          <cell r="K3228" t="str">
            <v>kg</v>
          </cell>
          <cell r="L3228">
            <v>0.3</v>
          </cell>
          <cell r="M3228">
            <v>65000</v>
          </cell>
        </row>
        <row r="3229">
          <cell r="I3229" t="str">
            <v>NL300063</v>
          </cell>
          <cell r="J3229" t="str">
            <v>Húng cây (Rau thơm)</v>
          </cell>
          <cell r="K3229" t="str">
            <v>kg</v>
          </cell>
          <cell r="L3229">
            <v>1</v>
          </cell>
          <cell r="M3229">
            <v>48000</v>
          </cell>
        </row>
        <row r="3230">
          <cell r="I3230" t="str">
            <v>NL300072</v>
          </cell>
          <cell r="J3230" t="str">
            <v>Kinh giới</v>
          </cell>
          <cell r="K3230" t="str">
            <v>kg</v>
          </cell>
          <cell r="L3230">
            <v>1</v>
          </cell>
          <cell r="M3230">
            <v>38000</v>
          </cell>
        </row>
        <row r="3231">
          <cell r="I3231" t="str">
            <v>NL300074</v>
          </cell>
          <cell r="J3231" t="str">
            <v>Lá chuối</v>
          </cell>
          <cell r="K3231" t="str">
            <v>kg</v>
          </cell>
          <cell r="L3231">
            <v>7</v>
          </cell>
          <cell r="M3231">
            <v>18000</v>
          </cell>
        </row>
        <row r="3232">
          <cell r="I3232" t="str">
            <v>NL300076</v>
          </cell>
          <cell r="J3232" t="str">
            <v>Lá hẹ</v>
          </cell>
          <cell r="K3232" t="str">
            <v>kg</v>
          </cell>
          <cell r="L3232">
            <v>1</v>
          </cell>
          <cell r="M3232">
            <v>38000</v>
          </cell>
        </row>
        <row r="3233">
          <cell r="I3233" t="str">
            <v>NL300077</v>
          </cell>
          <cell r="J3233" t="str">
            <v>Lá lốt (có cuống)</v>
          </cell>
          <cell r="K3233" t="str">
            <v>kg</v>
          </cell>
          <cell r="L3233">
            <v>0.7</v>
          </cell>
          <cell r="M3233">
            <v>30000</v>
          </cell>
        </row>
        <row r="3234">
          <cell r="I3234" t="str">
            <v>NL300173</v>
          </cell>
          <cell r="J3234" t="str">
            <v>Lá giang</v>
          </cell>
          <cell r="K3234" t="str">
            <v>kg</v>
          </cell>
          <cell r="L3234">
            <v>0.3</v>
          </cell>
          <cell r="M3234">
            <v>80000</v>
          </cell>
        </row>
        <row r="3235">
          <cell r="I3235" t="str">
            <v>NL300080</v>
          </cell>
          <cell r="J3235" t="str">
            <v>Lá vừng Hàn Quốc - Lá kê nhíp</v>
          </cell>
          <cell r="K3235" t="str">
            <v>kg</v>
          </cell>
          <cell r="L3235">
            <v>0.3</v>
          </cell>
          <cell r="M3235">
            <v>95000</v>
          </cell>
        </row>
        <row r="3236">
          <cell r="I3236" t="str">
            <v>NL300088</v>
          </cell>
          <cell r="J3236" t="str">
            <v>Mướp hương</v>
          </cell>
          <cell r="K3236" t="str">
            <v>kg</v>
          </cell>
          <cell r="L3236">
            <v>3</v>
          </cell>
          <cell r="M3236">
            <v>27000</v>
          </cell>
        </row>
        <row r="3237">
          <cell r="I3237" t="str">
            <v>NL300096</v>
          </cell>
          <cell r="J3237" t="str">
            <v>Nấm kim châm tươi</v>
          </cell>
          <cell r="K3237" t="str">
            <v>kg</v>
          </cell>
          <cell r="L3237">
            <v>1.4</v>
          </cell>
          <cell r="M3237">
            <v>45000</v>
          </cell>
        </row>
        <row r="3238">
          <cell r="I3238" t="str">
            <v>NL300107</v>
          </cell>
          <cell r="J3238" t="str">
            <v>Ngô ngọt ( Bắp trái)</v>
          </cell>
          <cell r="K3238" t="str">
            <v>Cái</v>
          </cell>
          <cell r="L3238">
            <v>3</v>
          </cell>
          <cell r="M3238">
            <v>8500</v>
          </cell>
        </row>
        <row r="3239">
          <cell r="I3239" t="str">
            <v>NL300116</v>
          </cell>
          <cell r="J3239" t="str">
            <v>Ớt sừng</v>
          </cell>
          <cell r="K3239" t="str">
            <v>kg</v>
          </cell>
          <cell r="L3239">
            <v>0</v>
          </cell>
          <cell r="M3239">
            <v>148000</v>
          </cell>
        </row>
        <row r="3240">
          <cell r="I3240" t="str">
            <v>NL300120</v>
          </cell>
          <cell r="J3240" t="str">
            <v>Quế vị</v>
          </cell>
          <cell r="K3240" t="str">
            <v>kg</v>
          </cell>
          <cell r="L3240">
            <v>1.5</v>
          </cell>
          <cell r="M3240">
            <v>36000</v>
          </cell>
        </row>
        <row r="3241">
          <cell r="I3241" t="str">
            <v>NL300162</v>
          </cell>
          <cell r="J3241" t="str">
            <v>Lá sao nhái</v>
          </cell>
          <cell r="K3241" t="str">
            <v>kg</v>
          </cell>
          <cell r="L3241">
            <v>0.7</v>
          </cell>
          <cell r="M3241">
            <v>36000</v>
          </cell>
        </row>
        <row r="3242">
          <cell r="I3242" t="str">
            <v>NL300122</v>
          </cell>
          <cell r="J3242" t="str">
            <v>Rau càng cua</v>
          </cell>
          <cell r="K3242" t="str">
            <v>kg</v>
          </cell>
          <cell r="L3242">
            <v>0.3</v>
          </cell>
          <cell r="M3242">
            <v>35000</v>
          </cell>
        </row>
        <row r="3243">
          <cell r="I3243" t="str">
            <v>NL300126</v>
          </cell>
          <cell r="J3243" t="str">
            <v>Rau mùi tây</v>
          </cell>
          <cell r="K3243" t="str">
            <v>kg</v>
          </cell>
          <cell r="L3243">
            <v>0.2</v>
          </cell>
          <cell r="M3243">
            <v>70000</v>
          </cell>
        </row>
        <row r="3244">
          <cell r="I3244" t="str">
            <v>NL300127</v>
          </cell>
          <cell r="J3244" t="str">
            <v>Rau muống</v>
          </cell>
          <cell r="K3244" t="str">
            <v>kg</v>
          </cell>
          <cell r="L3244">
            <v>0.5</v>
          </cell>
          <cell r="M3244">
            <v>15000</v>
          </cell>
        </row>
        <row r="3245">
          <cell r="I3245" t="str">
            <v>NL300121</v>
          </cell>
          <cell r="J3245" t="str">
            <v>Rau răm</v>
          </cell>
          <cell r="K3245" t="str">
            <v>kg</v>
          </cell>
          <cell r="L3245">
            <v>0.1</v>
          </cell>
          <cell r="M3245">
            <v>22000</v>
          </cell>
        </row>
        <row r="3246">
          <cell r="I3246" t="str">
            <v>NL300132</v>
          </cell>
          <cell r="J3246" t="str">
            <v>Sả cây</v>
          </cell>
          <cell r="K3246" t="str">
            <v>kg</v>
          </cell>
          <cell r="L3246">
            <v>0.1</v>
          </cell>
          <cell r="M3246">
            <v>12000</v>
          </cell>
        </row>
        <row r="3247">
          <cell r="I3247" t="str">
            <v>NL300138</v>
          </cell>
          <cell r="J3247" t="str">
            <v>Su su quả</v>
          </cell>
          <cell r="K3247" t="str">
            <v>kg</v>
          </cell>
          <cell r="L3247">
            <v>1</v>
          </cell>
          <cell r="M3247">
            <v>20000</v>
          </cell>
        </row>
        <row r="3248">
          <cell r="I3248" t="str">
            <v>NL300137</v>
          </cell>
          <cell r="J3248" t="str">
            <v>Súp lơ xanh</v>
          </cell>
          <cell r="K3248" t="str">
            <v>kg</v>
          </cell>
          <cell r="L3248">
            <v>1</v>
          </cell>
          <cell r="M3248">
            <v>52000</v>
          </cell>
        </row>
        <row r="3249">
          <cell r="I3249" t="str">
            <v>NL300140</v>
          </cell>
          <cell r="J3249" t="str">
            <v>Tía tô</v>
          </cell>
          <cell r="K3249" t="str">
            <v>kg</v>
          </cell>
          <cell r="L3249">
            <v>0.3</v>
          </cell>
          <cell r="M3249">
            <v>36000</v>
          </cell>
        </row>
        <row r="3250">
          <cell r="I3250" t="str">
            <v>NL300142</v>
          </cell>
          <cell r="J3250" t="str">
            <v>Tỏi bóc</v>
          </cell>
          <cell r="K3250" t="str">
            <v>kg</v>
          </cell>
          <cell r="L3250">
            <v>1</v>
          </cell>
          <cell r="M3250">
            <v>50000</v>
          </cell>
        </row>
        <row r="3251">
          <cell r="I3251" t="str">
            <v>NL300145</v>
          </cell>
          <cell r="J3251" t="str">
            <v>Xà lách</v>
          </cell>
          <cell r="K3251" t="str">
            <v>kg</v>
          </cell>
          <cell r="L3251">
            <v>8</v>
          </cell>
          <cell r="M3251">
            <v>38000</v>
          </cell>
        </row>
        <row r="3252">
          <cell r="I3252" t="str">
            <v>NL300011</v>
          </cell>
          <cell r="J3252" t="str">
            <v>Bông súng</v>
          </cell>
          <cell r="K3252" t="str">
            <v>kg</v>
          </cell>
          <cell r="L3252">
            <v>0.6</v>
          </cell>
          <cell r="M3252">
            <v>17000</v>
          </cell>
        </row>
        <row r="3253">
          <cell r="I3253" t="str">
            <v>NL300119</v>
          </cell>
          <cell r="J3253" t="str">
            <v>Quất ( Tắc trái )</v>
          </cell>
          <cell r="K3253" t="str">
            <v>kg</v>
          </cell>
          <cell r="L3253">
            <v>1.2</v>
          </cell>
          <cell r="M3253">
            <v>21000</v>
          </cell>
        </row>
        <row r="3254">
          <cell r="I3254" t="str">
            <v>NL430092</v>
          </cell>
          <cell r="J3254" t="str">
            <v>Mướp đắng NV ( Khổ qua NV )</v>
          </cell>
          <cell r="K3254" t="str">
            <v>kg</v>
          </cell>
          <cell r="L3254">
            <v>3</v>
          </cell>
          <cell r="M3254">
            <v>30000</v>
          </cell>
        </row>
        <row r="3255">
          <cell r="I3255" t="str">
            <v>NL300188</v>
          </cell>
          <cell r="J3255" t="str">
            <v>Củ Sắn ( Bếp)</v>
          </cell>
          <cell r="K3255" t="str">
            <v>kg</v>
          </cell>
          <cell r="L3255">
            <v>0.7</v>
          </cell>
          <cell r="M3255">
            <v>12000</v>
          </cell>
        </row>
        <row r="3256">
          <cell r="I3256" t="str">
            <v>NL300173</v>
          </cell>
          <cell r="J3256" t="str">
            <v>Lá giang</v>
          </cell>
          <cell r="K3256" t="str">
            <v>kg</v>
          </cell>
          <cell r="L3256">
            <v>0.2</v>
          </cell>
          <cell r="M3256">
            <v>80000</v>
          </cell>
        </row>
        <row r="3257">
          <cell r="I3257" t="str">
            <v>NL300162</v>
          </cell>
          <cell r="J3257" t="str">
            <v>Lá sao nhái</v>
          </cell>
          <cell r="K3257" t="str">
            <v>kg</v>
          </cell>
          <cell r="L3257">
            <v>1.8</v>
          </cell>
          <cell r="M3257">
            <v>36000</v>
          </cell>
        </row>
        <row r="3258">
          <cell r="I3258" t="str">
            <v>NL600004</v>
          </cell>
          <cell r="J3258" t="str">
            <v>Dưa hấu</v>
          </cell>
          <cell r="K3258" t="str">
            <v>kg</v>
          </cell>
          <cell r="L3258">
            <v>3.5</v>
          </cell>
          <cell r="M3258">
            <v>18000</v>
          </cell>
        </row>
        <row r="3259">
          <cell r="I3259" t="str">
            <v>NL300174</v>
          </cell>
          <cell r="J3259" t="str">
            <v>Bầu</v>
          </cell>
          <cell r="K3259" t="str">
            <v>kg</v>
          </cell>
          <cell r="L3259">
            <v>3</v>
          </cell>
          <cell r="M3259">
            <v>24000</v>
          </cell>
        </row>
        <row r="3260">
          <cell r="I3260" t="str">
            <v>NL300148</v>
          </cell>
          <cell r="J3260" t="str">
            <v>Xà lách tím</v>
          </cell>
          <cell r="K3260" t="str">
            <v>kg</v>
          </cell>
          <cell r="L3260">
            <v>0.6</v>
          </cell>
          <cell r="M3260">
            <v>65000</v>
          </cell>
        </row>
        <row r="3261">
          <cell r="I3261" t="str">
            <v>NL300146</v>
          </cell>
          <cell r="J3261" t="str">
            <v>Xà lách cuộn</v>
          </cell>
          <cell r="K3261" t="str">
            <v>kg</v>
          </cell>
          <cell r="L3261">
            <v>0.7</v>
          </cell>
          <cell r="M3261">
            <v>65000</v>
          </cell>
        </row>
        <row r="3262">
          <cell r="I3262" t="str">
            <v>NL300145</v>
          </cell>
          <cell r="J3262" t="str">
            <v>Xà lách</v>
          </cell>
          <cell r="K3262" t="str">
            <v>kg</v>
          </cell>
          <cell r="L3262">
            <v>18</v>
          </cell>
          <cell r="M3262">
            <v>38000</v>
          </cell>
        </row>
        <row r="3263">
          <cell r="I3263" t="str">
            <v>NL300144</v>
          </cell>
          <cell r="J3263" t="str">
            <v>Tỏi ta</v>
          </cell>
          <cell r="K3263" t="str">
            <v>kg</v>
          </cell>
          <cell r="L3263">
            <v>0.2</v>
          </cell>
          <cell r="M3263">
            <v>90000</v>
          </cell>
        </row>
        <row r="3264">
          <cell r="I3264" t="str">
            <v>NL300142</v>
          </cell>
          <cell r="J3264" t="str">
            <v>Tỏi bóc</v>
          </cell>
          <cell r="K3264" t="str">
            <v>kg</v>
          </cell>
          <cell r="L3264">
            <v>1.5</v>
          </cell>
          <cell r="M3264">
            <v>50000</v>
          </cell>
        </row>
        <row r="3265">
          <cell r="I3265" t="str">
            <v>NL300141</v>
          </cell>
          <cell r="J3265" t="str">
            <v>Tiêu xanh</v>
          </cell>
          <cell r="K3265" t="str">
            <v>kg</v>
          </cell>
          <cell r="L3265">
            <v>0.2</v>
          </cell>
          <cell r="M3265">
            <v>92000</v>
          </cell>
        </row>
        <row r="3266">
          <cell r="I3266" t="str">
            <v>NL300140</v>
          </cell>
          <cell r="J3266" t="str">
            <v>Tía tô</v>
          </cell>
          <cell r="K3266" t="str">
            <v>kg</v>
          </cell>
          <cell r="L3266">
            <v>1</v>
          </cell>
          <cell r="M3266">
            <v>36000</v>
          </cell>
        </row>
        <row r="3267">
          <cell r="I3267" t="str">
            <v>NL300132</v>
          </cell>
          <cell r="J3267" t="str">
            <v>Sả cây</v>
          </cell>
          <cell r="K3267" t="str">
            <v>kg</v>
          </cell>
          <cell r="L3267">
            <v>0.5</v>
          </cell>
          <cell r="M3267">
            <v>12000</v>
          </cell>
        </row>
        <row r="3268">
          <cell r="I3268" t="str">
            <v>NL300128</v>
          </cell>
          <cell r="J3268" t="str">
            <v>Rau ngổ</v>
          </cell>
          <cell r="K3268" t="str">
            <v>kg</v>
          </cell>
          <cell r="L3268">
            <v>0.4</v>
          </cell>
          <cell r="M3268">
            <v>20000</v>
          </cell>
        </row>
        <row r="3269">
          <cell r="I3269" t="str">
            <v>NL300126</v>
          </cell>
          <cell r="J3269" t="str">
            <v>Rau mùi tây</v>
          </cell>
          <cell r="K3269" t="str">
            <v>kg</v>
          </cell>
          <cell r="L3269">
            <v>0.2</v>
          </cell>
          <cell r="M3269">
            <v>70000</v>
          </cell>
        </row>
        <row r="3270">
          <cell r="I3270" t="str">
            <v>NL300121</v>
          </cell>
          <cell r="J3270" t="str">
            <v>Rau răm</v>
          </cell>
          <cell r="K3270" t="str">
            <v>kg</v>
          </cell>
          <cell r="L3270">
            <v>0.2</v>
          </cell>
          <cell r="M3270">
            <v>22000</v>
          </cell>
        </row>
        <row r="3271">
          <cell r="I3271" t="str">
            <v>NL300120</v>
          </cell>
          <cell r="J3271" t="str">
            <v>Quế vị</v>
          </cell>
          <cell r="K3271" t="str">
            <v>kg</v>
          </cell>
          <cell r="L3271">
            <v>1</v>
          </cell>
          <cell r="M3271">
            <v>36000</v>
          </cell>
        </row>
        <row r="3272">
          <cell r="I3272" t="str">
            <v>NL300116</v>
          </cell>
          <cell r="J3272" t="str">
            <v>Ớt sừng</v>
          </cell>
          <cell r="K3272" t="str">
            <v>kg</v>
          </cell>
          <cell r="L3272">
            <v>0.2</v>
          </cell>
          <cell r="M3272">
            <v>148000</v>
          </cell>
        </row>
        <row r="3273">
          <cell r="I3273" t="str">
            <v>NL300113</v>
          </cell>
          <cell r="J3273" t="str">
            <v>Ớt hiểm đỏ</v>
          </cell>
          <cell r="K3273" t="str">
            <v>kg</v>
          </cell>
          <cell r="L3273">
            <v>1.5</v>
          </cell>
          <cell r="M3273">
            <v>145000</v>
          </cell>
        </row>
        <row r="3274">
          <cell r="I3274" t="str">
            <v>NL300096</v>
          </cell>
          <cell r="J3274" t="str">
            <v>Nấm kim châm tươi</v>
          </cell>
          <cell r="K3274" t="str">
            <v>kg</v>
          </cell>
          <cell r="L3274">
            <v>4</v>
          </cell>
          <cell r="M3274">
            <v>45000</v>
          </cell>
        </row>
        <row r="3275">
          <cell r="I3275" t="str">
            <v>NL300090</v>
          </cell>
          <cell r="J3275" t="str">
            <v>Nấm đông cô tươi</v>
          </cell>
          <cell r="K3275" t="str">
            <v>kg</v>
          </cell>
          <cell r="L3275">
            <v>0.6</v>
          </cell>
          <cell r="M3275">
            <v>145000</v>
          </cell>
        </row>
        <row r="3276">
          <cell r="I3276" t="str">
            <v>NL300086</v>
          </cell>
          <cell r="J3276" t="str">
            <v>Mùi tàu ( Ngò gai )</v>
          </cell>
          <cell r="K3276" t="str">
            <v>kg</v>
          </cell>
          <cell r="L3276">
            <v>0.4</v>
          </cell>
          <cell r="M3276">
            <v>33000</v>
          </cell>
        </row>
        <row r="3277">
          <cell r="I3277" t="str">
            <v>NL300080</v>
          </cell>
          <cell r="J3277" t="str">
            <v>Lá vừng Hàn Quốc - Lá kê nhíp</v>
          </cell>
          <cell r="K3277" t="str">
            <v>kg</v>
          </cell>
          <cell r="L3277">
            <v>0.3</v>
          </cell>
          <cell r="M3277">
            <v>95000</v>
          </cell>
        </row>
        <row r="3278">
          <cell r="I3278" t="str">
            <v>NL300077</v>
          </cell>
          <cell r="J3278" t="str">
            <v>Lá lốt (có cuống)</v>
          </cell>
          <cell r="K3278" t="str">
            <v>kg</v>
          </cell>
          <cell r="L3278">
            <v>0.2</v>
          </cell>
          <cell r="M3278">
            <v>30000</v>
          </cell>
        </row>
        <row r="3279">
          <cell r="I3279" t="str">
            <v>NL300076</v>
          </cell>
          <cell r="J3279" t="str">
            <v>Lá hẹ</v>
          </cell>
          <cell r="K3279" t="str">
            <v>kg</v>
          </cell>
          <cell r="L3279">
            <v>1.5</v>
          </cell>
          <cell r="M3279">
            <v>38000</v>
          </cell>
        </row>
        <row r="3280">
          <cell r="I3280" t="str">
            <v>NL300074</v>
          </cell>
          <cell r="J3280" t="str">
            <v>Lá chuối</v>
          </cell>
          <cell r="K3280" t="str">
            <v>kg</v>
          </cell>
          <cell r="L3280">
            <v>8</v>
          </cell>
          <cell r="M3280">
            <v>18000</v>
          </cell>
        </row>
        <row r="3281">
          <cell r="I3281" t="str">
            <v>NL300073</v>
          </cell>
          <cell r="J3281" t="str">
            <v>Lá chanh</v>
          </cell>
          <cell r="K3281" t="str">
            <v>kg</v>
          </cell>
          <cell r="L3281">
            <v>0.1</v>
          </cell>
          <cell r="M3281">
            <v>42000</v>
          </cell>
        </row>
        <row r="3282">
          <cell r="I3282" t="str">
            <v>NL300072</v>
          </cell>
          <cell r="J3282" t="str">
            <v>Kinh giới</v>
          </cell>
          <cell r="K3282" t="str">
            <v>kg</v>
          </cell>
          <cell r="L3282">
            <v>1.5</v>
          </cell>
          <cell r="M3282">
            <v>38000</v>
          </cell>
        </row>
        <row r="3283">
          <cell r="I3283" t="str">
            <v>NL300062</v>
          </cell>
          <cell r="J3283" t="str">
            <v>Húng Bạc Hà</v>
          </cell>
          <cell r="K3283" t="str">
            <v>kg</v>
          </cell>
          <cell r="L3283">
            <v>0.7</v>
          </cell>
          <cell r="M3283">
            <v>65000</v>
          </cell>
        </row>
        <row r="3284">
          <cell r="I3284" t="str">
            <v>NL300058</v>
          </cell>
          <cell r="J3284" t="str">
            <v>Hành lá</v>
          </cell>
          <cell r="K3284" t="str">
            <v>kg</v>
          </cell>
          <cell r="L3284">
            <v>0.5</v>
          </cell>
          <cell r="M3284">
            <v>55000</v>
          </cell>
        </row>
        <row r="3285">
          <cell r="I3285" t="str">
            <v>NL300054</v>
          </cell>
          <cell r="J3285" t="str">
            <v>Gừng tàu</v>
          </cell>
          <cell r="K3285" t="str">
            <v>kg</v>
          </cell>
          <cell r="L3285">
            <v>0.5</v>
          </cell>
          <cell r="M3285">
            <v>38000</v>
          </cell>
        </row>
        <row r="3286">
          <cell r="I3286" t="str">
            <v>NL300034</v>
          </cell>
          <cell r="J3286" t="str">
            <v>Củ cải đỏ</v>
          </cell>
          <cell r="K3286" t="str">
            <v>kg</v>
          </cell>
          <cell r="L3286">
            <v>0.2</v>
          </cell>
          <cell r="M3286">
            <v>40000</v>
          </cell>
        </row>
        <row r="3287">
          <cell r="I3287" t="str">
            <v>NL300029</v>
          </cell>
          <cell r="J3287" t="str">
            <v>Chanh</v>
          </cell>
          <cell r="K3287" t="str">
            <v>kg</v>
          </cell>
          <cell r="L3287">
            <v>0.8</v>
          </cell>
          <cell r="M3287">
            <v>22000</v>
          </cell>
        </row>
        <row r="3288">
          <cell r="I3288" t="str">
            <v>NL300027</v>
          </cell>
          <cell r="J3288" t="str">
            <v>Cà rốt</v>
          </cell>
          <cell r="K3288" t="str">
            <v>kg</v>
          </cell>
          <cell r="L3288">
            <v>7.1</v>
          </cell>
          <cell r="M3288">
            <v>18000</v>
          </cell>
        </row>
        <row r="3289">
          <cell r="I3289" t="str">
            <v>NL300013</v>
          </cell>
          <cell r="J3289" t="str">
            <v>Cà chua</v>
          </cell>
          <cell r="K3289" t="str">
            <v>kg</v>
          </cell>
          <cell r="L3289">
            <v>2</v>
          </cell>
          <cell r="M3289">
            <v>50000</v>
          </cell>
        </row>
        <row r="3290">
          <cell r="I3290" t="str">
            <v>NL300003</v>
          </cell>
          <cell r="J3290" t="str">
            <v>Bắp cải tím</v>
          </cell>
          <cell r="K3290" t="str">
            <v>kg</v>
          </cell>
          <cell r="L3290">
            <v>1</v>
          </cell>
          <cell r="M3290">
            <v>26000</v>
          </cell>
        </row>
        <row r="3291">
          <cell r="I3291" t="str">
            <v>NL300033</v>
          </cell>
          <cell r="J3291" t="str">
            <v>Củ cải trắng</v>
          </cell>
          <cell r="K3291" t="str">
            <v>kg</v>
          </cell>
          <cell r="L3291">
            <v>0.5</v>
          </cell>
          <cell r="M3291">
            <v>13000</v>
          </cell>
        </row>
        <row r="3292">
          <cell r="I3292" t="str">
            <v>NL300014</v>
          </cell>
          <cell r="J3292" t="str">
            <v>Cà chua bi</v>
          </cell>
          <cell r="K3292" t="str">
            <v>kg</v>
          </cell>
          <cell r="L3292">
            <v>1</v>
          </cell>
          <cell r="M3292">
            <v>55000</v>
          </cell>
        </row>
        <row r="3293">
          <cell r="I3293" t="str">
            <v>NL300037</v>
          </cell>
          <cell r="J3293" t="str">
            <v>Đậu phụ ( đậu hủ miếng trắng )</v>
          </cell>
          <cell r="K3293" t="str">
            <v>miếng</v>
          </cell>
          <cell r="L3293">
            <v>80</v>
          </cell>
          <cell r="M3293">
            <v>4000</v>
          </cell>
        </row>
        <row r="3294">
          <cell r="I3294" t="str">
            <v>NL300063</v>
          </cell>
          <cell r="J3294" t="str">
            <v>Húng cây (Rau thơm)</v>
          </cell>
          <cell r="K3294" t="str">
            <v>kg</v>
          </cell>
          <cell r="L3294">
            <v>1</v>
          </cell>
          <cell r="M3294">
            <v>48000</v>
          </cell>
        </row>
        <row r="3295">
          <cell r="I3295" t="str">
            <v>NL300004</v>
          </cell>
          <cell r="J3295" t="str">
            <v>Bắp cải trắng</v>
          </cell>
          <cell r="K3295" t="str">
            <v>kg</v>
          </cell>
          <cell r="L3295">
            <v>1</v>
          </cell>
          <cell r="M3295">
            <v>19000</v>
          </cell>
        </row>
        <row r="3296">
          <cell r="I3296" t="str">
            <v>NL300127</v>
          </cell>
          <cell r="J3296" t="str">
            <v>Rau muống</v>
          </cell>
          <cell r="K3296" t="str">
            <v>kg</v>
          </cell>
          <cell r="L3296">
            <v>3</v>
          </cell>
          <cell r="M3296">
            <v>15000</v>
          </cell>
        </row>
        <row r="3297">
          <cell r="I3297" t="str">
            <v>NL300067</v>
          </cell>
          <cell r="J3297" t="str">
            <v>Kèo Nèo</v>
          </cell>
          <cell r="K3297" t="str">
            <v>kg</v>
          </cell>
          <cell r="L3297">
            <v>0.6</v>
          </cell>
          <cell r="M3297">
            <v>25000</v>
          </cell>
        </row>
        <row r="3298">
          <cell r="I3298" t="str">
            <v>NL430120</v>
          </cell>
          <cell r="J3298" t="str">
            <v>Rau má NV</v>
          </cell>
          <cell r="K3298" t="str">
            <v>kg</v>
          </cell>
          <cell r="L3298">
            <v>2</v>
          </cell>
          <cell r="M3298">
            <v>42000</v>
          </cell>
        </row>
        <row r="3299">
          <cell r="I3299" t="str">
            <v>NL300071</v>
          </cell>
          <cell r="J3299" t="str">
            <v>Khoai tây củ</v>
          </cell>
          <cell r="K3299" t="str">
            <v>kg</v>
          </cell>
          <cell r="L3299">
            <v>0.5</v>
          </cell>
          <cell r="M3299">
            <v>20000</v>
          </cell>
        </row>
        <row r="3300">
          <cell r="I3300" t="str">
            <v>NL300203</v>
          </cell>
          <cell r="J3300" t="str">
            <v>Cải bó xôi</v>
          </cell>
          <cell r="K3300" t="str">
            <v>kg</v>
          </cell>
          <cell r="L3300">
            <v>3</v>
          </cell>
          <cell r="M3300">
            <v>45000</v>
          </cell>
        </row>
        <row r="3301">
          <cell r="I3301" t="str">
            <v>NL300049</v>
          </cell>
          <cell r="J3301" t="str">
            <v>Đu đủ xanh</v>
          </cell>
          <cell r="K3301" t="str">
            <v>kg</v>
          </cell>
          <cell r="L3301">
            <v>0.8</v>
          </cell>
          <cell r="M3301">
            <v>9000</v>
          </cell>
        </row>
        <row r="3302">
          <cell r="I3302" t="str">
            <v>NL300048</v>
          </cell>
          <cell r="J3302" t="str">
            <v>Dưa chuột</v>
          </cell>
          <cell r="K3302" t="str">
            <v>kg</v>
          </cell>
          <cell r="L3302">
            <v>2</v>
          </cell>
          <cell r="M3302">
            <v>18000</v>
          </cell>
        </row>
        <row r="3303">
          <cell r="I3303" t="str">
            <v>NL300044</v>
          </cell>
          <cell r="J3303" t="str">
            <v>Đọt mọt ( Lá trăm )</v>
          </cell>
          <cell r="K3303" t="str">
            <v>kg</v>
          </cell>
          <cell r="L3303">
            <v>1.5</v>
          </cell>
          <cell r="M3303">
            <v>38000</v>
          </cell>
        </row>
        <row r="3304">
          <cell r="I3304" t="str">
            <v>NL300043</v>
          </cell>
          <cell r="J3304" t="str">
            <v>Đọt cóc</v>
          </cell>
          <cell r="K3304" t="str">
            <v>kg</v>
          </cell>
          <cell r="L3304">
            <v>1.5</v>
          </cell>
          <cell r="M3304">
            <v>32000</v>
          </cell>
        </row>
        <row r="3305">
          <cell r="I3305" t="str">
            <v>NL300055</v>
          </cell>
          <cell r="J3305" t="str">
            <v>Hành bóc</v>
          </cell>
          <cell r="K3305" t="str">
            <v>kg</v>
          </cell>
          <cell r="L3305">
            <v>0.3</v>
          </cell>
          <cell r="M3305">
            <v>80000</v>
          </cell>
        </row>
        <row r="3306">
          <cell r="I3306" t="str">
            <v>NL300058</v>
          </cell>
          <cell r="J3306" t="str">
            <v>Hành lá</v>
          </cell>
          <cell r="K3306" t="str">
            <v>kg</v>
          </cell>
          <cell r="L3306">
            <v>0.3</v>
          </cell>
          <cell r="M3306">
            <v>55000</v>
          </cell>
        </row>
        <row r="3307">
          <cell r="I3307" t="str">
            <v>NL300059</v>
          </cell>
          <cell r="J3307" t="str">
            <v>Hành tây</v>
          </cell>
          <cell r="K3307" t="str">
            <v>kg</v>
          </cell>
          <cell r="L3307">
            <v>0.5</v>
          </cell>
          <cell r="M3307">
            <v>13000</v>
          </cell>
        </row>
        <row r="3308">
          <cell r="I3308" t="str">
            <v>NL300062</v>
          </cell>
          <cell r="J3308" t="str">
            <v>Húng Bạc Hà</v>
          </cell>
          <cell r="K3308" t="str">
            <v>kg</v>
          </cell>
          <cell r="L3308">
            <v>0.2</v>
          </cell>
          <cell r="M3308">
            <v>65000</v>
          </cell>
        </row>
        <row r="3309">
          <cell r="I3309" t="str">
            <v>NL300063</v>
          </cell>
          <cell r="J3309" t="str">
            <v>Húng cây (Rau thơm)</v>
          </cell>
          <cell r="K3309" t="str">
            <v>kg</v>
          </cell>
          <cell r="L3309">
            <v>0.6</v>
          </cell>
          <cell r="M3309">
            <v>48000</v>
          </cell>
        </row>
        <row r="3310">
          <cell r="I3310" t="str">
            <v>NL300072</v>
          </cell>
          <cell r="J3310" t="str">
            <v>Kinh giới</v>
          </cell>
          <cell r="K3310" t="str">
            <v>kg</v>
          </cell>
          <cell r="L3310">
            <v>0.7</v>
          </cell>
          <cell r="M3310">
            <v>38000</v>
          </cell>
        </row>
        <row r="3311">
          <cell r="I3311" t="str">
            <v>NL300074</v>
          </cell>
          <cell r="J3311" t="str">
            <v>Lá chuối</v>
          </cell>
          <cell r="K3311" t="str">
            <v>kg</v>
          </cell>
          <cell r="L3311">
            <v>1</v>
          </cell>
          <cell r="M3311">
            <v>18000</v>
          </cell>
        </row>
        <row r="3312">
          <cell r="I3312" t="str">
            <v>NL300173</v>
          </cell>
          <cell r="J3312" t="str">
            <v>Lá giang</v>
          </cell>
          <cell r="K3312" t="str">
            <v>kg</v>
          </cell>
          <cell r="L3312">
            <v>0.2</v>
          </cell>
          <cell r="M3312">
            <v>80000</v>
          </cell>
        </row>
        <row r="3313">
          <cell r="I3313" t="str">
            <v>NL300076</v>
          </cell>
          <cell r="J3313" t="str">
            <v>Lá hẹ</v>
          </cell>
          <cell r="K3313" t="str">
            <v>kg</v>
          </cell>
          <cell r="L3313">
            <v>0.2</v>
          </cell>
          <cell r="M3313">
            <v>38000</v>
          </cell>
        </row>
        <row r="3314">
          <cell r="I3314" t="str">
            <v>NL300077</v>
          </cell>
          <cell r="J3314" t="str">
            <v>Lá lốt (có cuống)</v>
          </cell>
          <cell r="K3314" t="str">
            <v>kg</v>
          </cell>
          <cell r="L3314">
            <v>0.1</v>
          </cell>
          <cell r="M3314">
            <v>30000</v>
          </cell>
        </row>
        <row r="3315">
          <cell r="I3315" t="str">
            <v>NL300162</v>
          </cell>
          <cell r="J3315" t="str">
            <v>Lá sao nhái</v>
          </cell>
          <cell r="K3315" t="str">
            <v>kg</v>
          </cell>
          <cell r="L3315">
            <v>0.5</v>
          </cell>
          <cell r="M3315">
            <v>36000</v>
          </cell>
        </row>
        <row r="3316">
          <cell r="I3316" t="str">
            <v>NL300088</v>
          </cell>
          <cell r="J3316" t="str">
            <v>Mướp hương</v>
          </cell>
          <cell r="K3316" t="str">
            <v>kg</v>
          </cell>
          <cell r="L3316">
            <v>1</v>
          </cell>
          <cell r="M3316">
            <v>27000</v>
          </cell>
        </row>
        <row r="3317">
          <cell r="I3317" t="str">
            <v>NL300090</v>
          </cell>
          <cell r="J3317" t="str">
            <v>Nấm đông cô tươi</v>
          </cell>
          <cell r="K3317" t="str">
            <v>kg</v>
          </cell>
          <cell r="L3317">
            <v>0.7</v>
          </cell>
          <cell r="M3317">
            <v>145000</v>
          </cell>
        </row>
        <row r="3318">
          <cell r="I3318" t="str">
            <v>NL300112</v>
          </cell>
          <cell r="J3318" t="str">
            <v>Ớt đỏ Đà Lạt</v>
          </cell>
          <cell r="K3318" t="str">
            <v>kg</v>
          </cell>
          <cell r="L3318">
            <v>0.4</v>
          </cell>
          <cell r="M3318">
            <v>63000</v>
          </cell>
        </row>
        <row r="3319">
          <cell r="I3319" t="str">
            <v>NL300152</v>
          </cell>
          <cell r="J3319" t="str">
            <v>Ớt vàng Đà Lạt</v>
          </cell>
          <cell r="K3319" t="str">
            <v>kg</v>
          </cell>
          <cell r="L3319">
            <v>0.3</v>
          </cell>
          <cell r="M3319">
            <v>65000</v>
          </cell>
        </row>
        <row r="3320">
          <cell r="I3320" t="str">
            <v>NL300153</v>
          </cell>
          <cell r="J3320" t="str">
            <v>Ớt xanh Đà Lạt</v>
          </cell>
          <cell r="K3320" t="str">
            <v>kg</v>
          </cell>
          <cell r="L3320">
            <v>0.3</v>
          </cell>
          <cell r="M3320">
            <v>46000</v>
          </cell>
        </row>
        <row r="3321">
          <cell r="I3321" t="str">
            <v>NL300120</v>
          </cell>
          <cell r="J3321" t="str">
            <v>Quế vị</v>
          </cell>
          <cell r="K3321" t="str">
            <v>kg</v>
          </cell>
          <cell r="L3321">
            <v>0.5</v>
          </cell>
          <cell r="M3321">
            <v>36000</v>
          </cell>
        </row>
        <row r="3322">
          <cell r="I3322" t="str">
            <v>NL300122</v>
          </cell>
          <cell r="J3322" t="str">
            <v>Rau càng cua</v>
          </cell>
          <cell r="K3322" t="str">
            <v>kg</v>
          </cell>
          <cell r="L3322">
            <v>0.2</v>
          </cell>
          <cell r="M3322">
            <v>35000</v>
          </cell>
        </row>
        <row r="3323">
          <cell r="I3323" t="str">
            <v>NL300126</v>
          </cell>
          <cell r="J3323" t="str">
            <v>Rau mùi tây</v>
          </cell>
          <cell r="K3323" t="str">
            <v>kg</v>
          </cell>
          <cell r="L3323">
            <v>0.1</v>
          </cell>
          <cell r="M3323">
            <v>70000</v>
          </cell>
        </row>
        <row r="3324">
          <cell r="I3324" t="str">
            <v>NL300121</v>
          </cell>
          <cell r="J3324" t="str">
            <v>Rau răm</v>
          </cell>
          <cell r="K3324" t="str">
            <v>kg</v>
          </cell>
          <cell r="L3324">
            <v>0.1</v>
          </cell>
          <cell r="M3324">
            <v>22000</v>
          </cell>
        </row>
        <row r="3325">
          <cell r="I3325" t="str">
            <v>NL300132</v>
          </cell>
          <cell r="J3325" t="str">
            <v>Sả cây</v>
          </cell>
          <cell r="K3325" t="str">
            <v>kg</v>
          </cell>
          <cell r="L3325">
            <v>0.3</v>
          </cell>
          <cell r="M3325">
            <v>12000</v>
          </cell>
        </row>
        <row r="3326">
          <cell r="I3326" t="str">
            <v>NL300137</v>
          </cell>
          <cell r="J3326" t="str">
            <v>Súp lơ xanh</v>
          </cell>
          <cell r="K3326" t="str">
            <v>kg</v>
          </cell>
          <cell r="L3326">
            <v>0</v>
          </cell>
          <cell r="M3326">
            <v>52000</v>
          </cell>
        </row>
        <row r="3327">
          <cell r="I3327" t="str">
            <v>NL300142</v>
          </cell>
          <cell r="J3327" t="str">
            <v>Tỏi bóc</v>
          </cell>
          <cell r="K3327" t="str">
            <v>kg</v>
          </cell>
          <cell r="L3327">
            <v>0.3</v>
          </cell>
          <cell r="M3327">
            <v>50000</v>
          </cell>
        </row>
        <row r="3328">
          <cell r="I3328" t="str">
            <v>NL300144</v>
          </cell>
          <cell r="J3328" t="str">
            <v>Tỏi ta</v>
          </cell>
          <cell r="K3328" t="str">
            <v>kg</v>
          </cell>
          <cell r="L3328">
            <v>0.4</v>
          </cell>
          <cell r="M3328">
            <v>90000</v>
          </cell>
        </row>
        <row r="3329">
          <cell r="I3329" t="str">
            <v>NL300145</v>
          </cell>
          <cell r="J3329" t="str">
            <v>Xà lách</v>
          </cell>
          <cell r="K3329" t="str">
            <v>kg</v>
          </cell>
          <cell r="L3329">
            <v>2</v>
          </cell>
          <cell r="M3329">
            <v>38000</v>
          </cell>
        </row>
        <row r="3330">
          <cell r="I3330" t="str">
            <v>NL300146</v>
          </cell>
          <cell r="J3330" t="str">
            <v>Xà lách cuộn</v>
          </cell>
          <cell r="K3330" t="str">
            <v>kg</v>
          </cell>
          <cell r="L3330">
            <v>0.3</v>
          </cell>
          <cell r="M3330">
            <v>65000</v>
          </cell>
        </row>
        <row r="3331">
          <cell r="I3331" t="str">
            <v>NL300148</v>
          </cell>
          <cell r="J3331" t="str">
            <v>Xà lách tím</v>
          </cell>
          <cell r="K3331" t="str">
            <v>kg</v>
          </cell>
          <cell r="L3331">
            <v>0.05</v>
          </cell>
          <cell r="M3331">
            <v>65000</v>
          </cell>
        </row>
        <row r="3332">
          <cell r="I3332" t="str">
            <v>NL300011</v>
          </cell>
          <cell r="J3332" t="str">
            <v>Bông súng</v>
          </cell>
          <cell r="K3332" t="str">
            <v>kg</v>
          </cell>
          <cell r="L3332">
            <v>0.1</v>
          </cell>
          <cell r="M3332">
            <v>17000</v>
          </cell>
        </row>
        <row r="3333">
          <cell r="I3333" t="str">
            <v>NL300067</v>
          </cell>
          <cell r="J3333" t="str">
            <v>Kèo Nèo</v>
          </cell>
          <cell r="K3333" t="str">
            <v>kg</v>
          </cell>
          <cell r="L3333">
            <v>0.3</v>
          </cell>
          <cell r="M3333">
            <v>25000</v>
          </cell>
        </row>
        <row r="3334">
          <cell r="I3334" t="str">
            <v>NL300127</v>
          </cell>
          <cell r="J3334" t="str">
            <v>Rau muống</v>
          </cell>
          <cell r="K3334" t="str">
            <v>kg</v>
          </cell>
          <cell r="L3334">
            <v>1</v>
          </cell>
          <cell r="M3334">
            <v>15000</v>
          </cell>
        </row>
        <row r="3335">
          <cell r="I3335" t="str">
            <v>NL300203</v>
          </cell>
          <cell r="J3335" t="str">
            <v>Cải bó xôi</v>
          </cell>
          <cell r="K3335" t="str">
            <v>kg</v>
          </cell>
          <cell r="L3335">
            <v>1</v>
          </cell>
          <cell r="M3335">
            <v>45000</v>
          </cell>
        </row>
        <row r="3336">
          <cell r="I3336" t="str">
            <v>NL300071</v>
          </cell>
          <cell r="J3336" t="str">
            <v>Khoai tây củ</v>
          </cell>
          <cell r="K3336" t="str">
            <v>kg</v>
          </cell>
          <cell r="L3336">
            <v>0.3</v>
          </cell>
          <cell r="M3336">
            <v>20000</v>
          </cell>
        </row>
        <row r="3337">
          <cell r="I3337" t="str">
            <v>NL300060</v>
          </cell>
          <cell r="J3337" t="str">
            <v>Hoa chuối đã thái</v>
          </cell>
          <cell r="K3337" t="str">
            <v>kg</v>
          </cell>
          <cell r="L3337">
            <v>0.2</v>
          </cell>
          <cell r="M3337">
            <v>33000</v>
          </cell>
        </row>
        <row r="3338">
          <cell r="I3338" t="str">
            <v>NL300150</v>
          </cell>
          <cell r="J3338" t="str">
            <v>Xoài xanh</v>
          </cell>
          <cell r="K3338" t="str">
            <v>kg</v>
          </cell>
          <cell r="L3338">
            <v>0.5</v>
          </cell>
          <cell r="M3338">
            <v>24000</v>
          </cell>
        </row>
        <row r="3339">
          <cell r="I3339" t="str">
            <v>NL300029</v>
          </cell>
          <cell r="J3339" t="str">
            <v>Chanh</v>
          </cell>
          <cell r="K3339" t="str">
            <v>kg</v>
          </cell>
          <cell r="L3339">
            <v>0.5</v>
          </cell>
          <cell r="M3339">
            <v>22000</v>
          </cell>
        </row>
        <row r="3340">
          <cell r="I3340" t="str">
            <v>NL300113</v>
          </cell>
          <cell r="J3340" t="str">
            <v>Ớt hiểm đỏ</v>
          </cell>
          <cell r="K3340" t="str">
            <v>kg</v>
          </cell>
          <cell r="L3340">
            <v>0.7</v>
          </cell>
          <cell r="M3340">
            <v>145000</v>
          </cell>
        </row>
        <row r="3341">
          <cell r="I3341" t="str">
            <v>NL300119</v>
          </cell>
          <cell r="J3341" t="str">
            <v>Quất ( Tắc trái )</v>
          </cell>
          <cell r="K3341" t="str">
            <v>kg</v>
          </cell>
          <cell r="L3341">
            <v>1.5</v>
          </cell>
          <cell r="M3341">
            <v>21000</v>
          </cell>
        </row>
        <row r="3342">
          <cell r="I3342" t="str">
            <v>NL430020</v>
          </cell>
          <cell r="J3342" t="str">
            <v>Cải thảo NV</v>
          </cell>
          <cell r="K3342" t="str">
            <v>kg</v>
          </cell>
          <cell r="L3342">
            <v>1</v>
          </cell>
          <cell r="M3342">
            <v>18000</v>
          </cell>
        </row>
        <row r="3343">
          <cell r="I3343" t="str">
            <v>NL300174</v>
          </cell>
          <cell r="J3343" t="str">
            <v>Bầu</v>
          </cell>
          <cell r="K3343" t="str">
            <v>kg</v>
          </cell>
          <cell r="L3343">
            <v>1.8</v>
          </cell>
          <cell r="M3343">
            <v>24000</v>
          </cell>
        </row>
        <row r="3344">
          <cell r="I3344" t="str">
            <v>NL300013</v>
          </cell>
          <cell r="J3344" t="str">
            <v>Cà chua</v>
          </cell>
          <cell r="K3344" t="str">
            <v>kg</v>
          </cell>
          <cell r="L3344">
            <v>1</v>
          </cell>
          <cell r="M3344">
            <v>50000</v>
          </cell>
        </row>
        <row r="3345">
          <cell r="I3345" t="str">
            <v>NL300014</v>
          </cell>
          <cell r="J3345" t="str">
            <v>Cà chua bi</v>
          </cell>
          <cell r="K3345" t="str">
            <v>kg</v>
          </cell>
          <cell r="L3345">
            <v>0.3</v>
          </cell>
          <cell r="M3345">
            <v>55000</v>
          </cell>
        </row>
        <row r="3346">
          <cell r="I3346" t="str">
            <v>NL300033</v>
          </cell>
          <cell r="J3346" t="str">
            <v>Củ cải trắng</v>
          </cell>
          <cell r="K3346" t="str">
            <v>kg</v>
          </cell>
          <cell r="L3346">
            <v>0.1</v>
          </cell>
          <cell r="M3346">
            <v>13000</v>
          </cell>
        </row>
        <row r="3347">
          <cell r="I3347" t="str">
            <v>NL300038</v>
          </cell>
          <cell r="J3347" t="str">
            <v>Đậu bắp</v>
          </cell>
          <cell r="K3347" t="str">
            <v>kg</v>
          </cell>
          <cell r="L3347">
            <v>0.2</v>
          </cell>
          <cell r="M3347">
            <v>32000</v>
          </cell>
        </row>
        <row r="3348">
          <cell r="I3348" t="str">
            <v>NL300156</v>
          </cell>
          <cell r="J3348" t="str">
            <v>Đậu cove Pháp</v>
          </cell>
          <cell r="K3348" t="str">
            <v>kg</v>
          </cell>
          <cell r="L3348">
            <v>0.1</v>
          </cell>
          <cell r="M3348">
            <v>75000</v>
          </cell>
        </row>
        <row r="3349">
          <cell r="I3349" t="str">
            <v>NL300037</v>
          </cell>
          <cell r="J3349" t="str">
            <v>Đậu phụ ( đậu hủ miếng trắng )</v>
          </cell>
          <cell r="K3349" t="str">
            <v>miếng</v>
          </cell>
          <cell r="L3349">
            <v>25</v>
          </cell>
          <cell r="M3349">
            <v>4000</v>
          </cell>
        </row>
        <row r="3350">
          <cell r="I3350" t="str">
            <v>NL300043</v>
          </cell>
          <cell r="J3350" t="str">
            <v>Đọt cóc</v>
          </cell>
          <cell r="K3350" t="str">
            <v>kg</v>
          </cell>
          <cell r="L3350">
            <v>0.7</v>
          </cell>
          <cell r="M3350">
            <v>32000</v>
          </cell>
        </row>
        <row r="3351">
          <cell r="I3351" t="str">
            <v>NL300044</v>
          </cell>
          <cell r="J3351" t="str">
            <v>Đọt mọt ( Lá trăm )</v>
          </cell>
          <cell r="K3351" t="str">
            <v>kg</v>
          </cell>
          <cell r="L3351">
            <v>0.6</v>
          </cell>
          <cell r="M3351">
            <v>38000</v>
          </cell>
        </row>
        <row r="3352">
          <cell r="I3352" t="str">
            <v>NL300029</v>
          </cell>
          <cell r="J3352" t="str">
            <v>Chanh</v>
          </cell>
          <cell r="K3352" t="str">
            <v>kg</v>
          </cell>
          <cell r="L3352">
            <v>0.8</v>
          </cell>
          <cell r="M3352">
            <v>22000</v>
          </cell>
        </row>
        <row r="3353">
          <cell r="I3353" t="str">
            <v>NL300062</v>
          </cell>
          <cell r="J3353" t="str">
            <v>Húng Bạc Hà</v>
          </cell>
          <cell r="K3353" t="str">
            <v>kg</v>
          </cell>
          <cell r="L3353">
            <v>0.2</v>
          </cell>
          <cell r="M3353">
            <v>65000</v>
          </cell>
        </row>
        <row r="3354">
          <cell r="I3354" t="str">
            <v>NL300089</v>
          </cell>
          <cell r="J3354" t="str">
            <v>Mướp đắng (khổ qua)</v>
          </cell>
          <cell r="K3354" t="str">
            <v>kg</v>
          </cell>
          <cell r="L3354">
            <v>0.3</v>
          </cell>
          <cell r="M3354">
            <v>30000</v>
          </cell>
        </row>
        <row r="3355">
          <cell r="I3355" t="str">
            <v>NL300203</v>
          </cell>
          <cell r="J3355" t="str">
            <v>Cải bó xôi</v>
          </cell>
          <cell r="K3355" t="str">
            <v>kg</v>
          </cell>
          <cell r="L3355">
            <v>3</v>
          </cell>
          <cell r="M3355">
            <v>45000</v>
          </cell>
        </row>
        <row r="3356">
          <cell r="I3356" t="str">
            <v>NL300145</v>
          </cell>
          <cell r="J3356" t="str">
            <v>Xà lách</v>
          </cell>
          <cell r="K3356" t="str">
            <v>kg</v>
          </cell>
          <cell r="L3356">
            <v>6</v>
          </cell>
          <cell r="M3356">
            <v>38000</v>
          </cell>
        </row>
        <row r="3357">
          <cell r="I3357" t="str">
            <v>NL300140</v>
          </cell>
          <cell r="J3357" t="str">
            <v>Tía tô</v>
          </cell>
          <cell r="K3357" t="str">
            <v>kg</v>
          </cell>
          <cell r="L3357">
            <v>0.5</v>
          </cell>
          <cell r="M3357">
            <v>36000</v>
          </cell>
        </row>
        <row r="3358">
          <cell r="I3358" t="str">
            <v>NL300137</v>
          </cell>
          <cell r="J3358" t="str">
            <v>Súp lơ xanh</v>
          </cell>
          <cell r="K3358" t="str">
            <v>kg</v>
          </cell>
          <cell r="L3358">
            <v>0.9</v>
          </cell>
          <cell r="M3358">
            <v>52000</v>
          </cell>
        </row>
        <row r="3359">
          <cell r="I3359" t="str">
            <v>NL300122</v>
          </cell>
          <cell r="J3359" t="str">
            <v>Rau càng cua</v>
          </cell>
          <cell r="K3359" t="str">
            <v>kg</v>
          </cell>
          <cell r="L3359">
            <v>0.4</v>
          </cell>
          <cell r="M3359">
            <v>35000</v>
          </cell>
        </row>
        <row r="3360">
          <cell r="I3360" t="str">
            <v>NL300120</v>
          </cell>
          <cell r="J3360" t="str">
            <v>Quế vị</v>
          </cell>
          <cell r="K3360" t="str">
            <v>kg</v>
          </cell>
          <cell r="L3360">
            <v>0.9</v>
          </cell>
          <cell r="M3360">
            <v>36000</v>
          </cell>
        </row>
        <row r="3361">
          <cell r="I3361" t="str">
            <v>NL300107</v>
          </cell>
          <cell r="J3361" t="str">
            <v>Ngô ngọt ( Bắp trái)</v>
          </cell>
          <cell r="K3361" t="str">
            <v>Cái</v>
          </cell>
          <cell r="L3361">
            <v>2</v>
          </cell>
          <cell r="M3361">
            <v>8500</v>
          </cell>
        </row>
        <row r="3362">
          <cell r="I3362" t="str">
            <v>NL300096</v>
          </cell>
          <cell r="J3362" t="str">
            <v>Nấm kim châm tươi</v>
          </cell>
          <cell r="K3362" t="str">
            <v>kg</v>
          </cell>
          <cell r="L3362">
            <v>1</v>
          </cell>
          <cell r="M3362">
            <v>45000</v>
          </cell>
        </row>
        <row r="3363">
          <cell r="I3363" t="str">
            <v>NL300088</v>
          </cell>
          <cell r="J3363" t="str">
            <v>Mướp hương</v>
          </cell>
          <cell r="K3363" t="str">
            <v>kg</v>
          </cell>
          <cell r="L3363">
            <v>2.4</v>
          </cell>
          <cell r="M3363">
            <v>27000</v>
          </cell>
        </row>
        <row r="3364">
          <cell r="I3364" t="str">
            <v>NL300076</v>
          </cell>
          <cell r="J3364" t="str">
            <v>Lá hẹ</v>
          </cell>
          <cell r="K3364" t="str">
            <v>kg</v>
          </cell>
          <cell r="L3364">
            <v>0.2</v>
          </cell>
          <cell r="M3364">
            <v>38000</v>
          </cell>
        </row>
        <row r="3365">
          <cell r="I3365" t="str">
            <v>NL300173</v>
          </cell>
          <cell r="J3365" t="str">
            <v>Lá giang</v>
          </cell>
          <cell r="K3365" t="str">
            <v>kg</v>
          </cell>
          <cell r="L3365">
            <v>0.5</v>
          </cell>
          <cell r="M3365">
            <v>80000</v>
          </cell>
        </row>
        <row r="3366">
          <cell r="I3366" t="str">
            <v>NL300074</v>
          </cell>
          <cell r="J3366" t="str">
            <v>Lá chuối</v>
          </cell>
          <cell r="K3366" t="str">
            <v>kg</v>
          </cell>
          <cell r="L3366">
            <v>3</v>
          </cell>
          <cell r="M3366">
            <v>18000</v>
          </cell>
        </row>
        <row r="3367">
          <cell r="I3367" t="str">
            <v>NL300037</v>
          </cell>
          <cell r="J3367" t="str">
            <v>Đậu phụ ( đậu hủ miếng trắng )</v>
          </cell>
          <cell r="K3367" t="str">
            <v>miếng</v>
          </cell>
          <cell r="L3367">
            <v>30</v>
          </cell>
          <cell r="M3367">
            <v>4000</v>
          </cell>
        </row>
        <row r="3368">
          <cell r="I3368" t="str">
            <v>NL300156</v>
          </cell>
          <cell r="J3368" t="str">
            <v>Đậu cove Pháp</v>
          </cell>
          <cell r="K3368" t="str">
            <v>kg</v>
          </cell>
          <cell r="L3368">
            <v>0.3</v>
          </cell>
          <cell r="M3368">
            <v>75000</v>
          </cell>
        </row>
        <row r="3369">
          <cell r="I3369" t="str">
            <v>NL300038</v>
          </cell>
          <cell r="J3369" t="str">
            <v>Đậu bắp</v>
          </cell>
          <cell r="K3369" t="str">
            <v>kg</v>
          </cell>
          <cell r="L3369">
            <v>0.9</v>
          </cell>
          <cell r="M3369">
            <v>32000</v>
          </cell>
        </row>
        <row r="3370">
          <cell r="I3370" t="str">
            <v>NL300048</v>
          </cell>
          <cell r="J3370" t="str">
            <v>Dưa chuột</v>
          </cell>
          <cell r="K3370" t="str">
            <v>kg</v>
          </cell>
          <cell r="L3370">
            <v>1.7</v>
          </cell>
          <cell r="M3370">
            <v>18000</v>
          </cell>
        </row>
        <row r="3371">
          <cell r="I3371" t="str">
            <v>NL300027</v>
          </cell>
          <cell r="J3371" t="str">
            <v>Cà rốt</v>
          </cell>
          <cell r="K3371" t="str">
            <v>kg</v>
          </cell>
          <cell r="L3371">
            <v>3.9</v>
          </cell>
          <cell r="M3371">
            <v>18000</v>
          </cell>
        </row>
        <row r="3372">
          <cell r="I3372" t="str">
            <v>NL300014</v>
          </cell>
          <cell r="J3372" t="str">
            <v>Cà chua bi</v>
          </cell>
          <cell r="K3372" t="str">
            <v>kg</v>
          </cell>
          <cell r="L3372">
            <v>0.5</v>
          </cell>
          <cell r="M3372">
            <v>55000</v>
          </cell>
        </row>
        <row r="3373">
          <cell r="I3373" t="str">
            <v>NL300174</v>
          </cell>
          <cell r="J3373" t="str">
            <v>Bầu</v>
          </cell>
          <cell r="K3373" t="str">
            <v>kg</v>
          </cell>
          <cell r="L3373">
            <v>1.9</v>
          </cell>
          <cell r="M3373">
            <v>24000</v>
          </cell>
        </row>
        <row r="3374">
          <cell r="I3374" t="str">
            <v>NL300138</v>
          </cell>
          <cell r="J3374" t="str">
            <v>Su su quả</v>
          </cell>
          <cell r="K3374" t="str">
            <v>kg</v>
          </cell>
          <cell r="L3374">
            <v>0.9</v>
          </cell>
          <cell r="M3374">
            <v>20000</v>
          </cell>
        </row>
        <row r="3375">
          <cell r="I3375" t="str">
            <v>NL300072</v>
          </cell>
          <cell r="J3375" t="str">
            <v>Kinh giới</v>
          </cell>
          <cell r="K3375" t="str">
            <v>kg</v>
          </cell>
          <cell r="L3375">
            <v>1</v>
          </cell>
          <cell r="M3375">
            <v>38000</v>
          </cell>
        </row>
        <row r="3376">
          <cell r="I3376" t="str">
            <v>NL410022</v>
          </cell>
          <cell r="J3376" t="str">
            <v>Chả cá NV</v>
          </cell>
          <cell r="K3376" t="str">
            <v>kg</v>
          </cell>
          <cell r="L3376">
            <v>1.5</v>
          </cell>
          <cell r="M3376">
            <v>112000</v>
          </cell>
        </row>
        <row r="3377">
          <cell r="I3377" t="str">
            <v>NL300063</v>
          </cell>
          <cell r="J3377" t="str">
            <v>Húng cây (Rau thơm)</v>
          </cell>
          <cell r="K3377" t="str">
            <v>kg</v>
          </cell>
          <cell r="L3377">
            <v>0.4</v>
          </cell>
          <cell r="M3377">
            <v>48000</v>
          </cell>
        </row>
        <row r="3378">
          <cell r="I3378" t="str">
            <v>NL300004</v>
          </cell>
          <cell r="J3378" t="str">
            <v>Bắp cải trắng</v>
          </cell>
          <cell r="K3378" t="str">
            <v>kg</v>
          </cell>
          <cell r="L3378">
            <v>1.9</v>
          </cell>
          <cell r="M3378">
            <v>19000</v>
          </cell>
        </row>
        <row r="3379">
          <cell r="I3379" t="str">
            <v>NL300033</v>
          </cell>
          <cell r="J3379" t="str">
            <v>Củ cải trắng</v>
          </cell>
          <cell r="K3379" t="str">
            <v>kg</v>
          </cell>
          <cell r="L3379">
            <v>0.7</v>
          </cell>
          <cell r="M3379">
            <v>13000</v>
          </cell>
        </row>
        <row r="3380">
          <cell r="I3380" t="str">
            <v>NL300043</v>
          </cell>
          <cell r="J3380" t="str">
            <v>Đọt cóc</v>
          </cell>
          <cell r="K3380" t="str">
            <v>kg</v>
          </cell>
          <cell r="L3380">
            <v>0.4</v>
          </cell>
          <cell r="M3380">
            <v>32000</v>
          </cell>
        </row>
        <row r="3381">
          <cell r="I3381" t="str">
            <v>NL300044</v>
          </cell>
          <cell r="J3381" t="str">
            <v>Đọt mọt ( Lá trăm )</v>
          </cell>
          <cell r="K3381" t="str">
            <v>kg</v>
          </cell>
          <cell r="L3381">
            <v>0.4</v>
          </cell>
          <cell r="M3381">
            <v>38000</v>
          </cell>
        </row>
        <row r="3382">
          <cell r="I3382" t="str">
            <v>NL300055</v>
          </cell>
          <cell r="J3382" t="str">
            <v>Hành bóc</v>
          </cell>
          <cell r="K3382" t="str">
            <v>kg</v>
          </cell>
          <cell r="L3382">
            <v>0.4</v>
          </cell>
          <cell r="M3382">
            <v>80000</v>
          </cell>
        </row>
        <row r="3383">
          <cell r="I3383" t="str">
            <v>NL300162</v>
          </cell>
          <cell r="J3383" t="str">
            <v>Lá sao nhái</v>
          </cell>
          <cell r="K3383" t="str">
            <v>kg</v>
          </cell>
          <cell r="L3383">
            <v>0.5</v>
          </cell>
          <cell r="M3383">
            <v>36000</v>
          </cell>
        </row>
        <row r="3384">
          <cell r="I3384" t="str">
            <v>NL300080</v>
          </cell>
          <cell r="J3384" t="str">
            <v>Lá vừng Hàn Quốc - Lá kê nhíp</v>
          </cell>
          <cell r="K3384" t="str">
            <v>kg</v>
          </cell>
          <cell r="L3384">
            <v>2</v>
          </cell>
          <cell r="M3384">
            <v>95000</v>
          </cell>
        </row>
        <row r="3385">
          <cell r="I3385" t="str">
            <v>NL300086</v>
          </cell>
          <cell r="J3385" t="str">
            <v>Mùi tàu ( Ngò gai )</v>
          </cell>
          <cell r="K3385" t="str">
            <v>kg</v>
          </cell>
          <cell r="L3385">
            <v>0.1</v>
          </cell>
          <cell r="M3385">
            <v>33000</v>
          </cell>
        </row>
        <row r="3386">
          <cell r="I3386" t="str">
            <v>NL300091</v>
          </cell>
          <cell r="J3386" t="str">
            <v>Nấm đùi gà</v>
          </cell>
          <cell r="K3386" t="str">
            <v>kg</v>
          </cell>
          <cell r="L3386">
            <v>1</v>
          </cell>
          <cell r="M3386">
            <v>47000</v>
          </cell>
        </row>
        <row r="3387">
          <cell r="I3387" t="str">
            <v>NL300126</v>
          </cell>
          <cell r="J3387" t="str">
            <v>Rau mùi tây</v>
          </cell>
          <cell r="K3387" t="str">
            <v>kg</v>
          </cell>
          <cell r="L3387">
            <v>0.1</v>
          </cell>
          <cell r="M3387">
            <v>70000</v>
          </cell>
        </row>
        <row r="3388">
          <cell r="I3388" t="str">
            <v>NL300142</v>
          </cell>
          <cell r="J3388" t="str">
            <v>Tỏi bóc</v>
          </cell>
          <cell r="K3388" t="str">
            <v>kg</v>
          </cell>
          <cell r="L3388">
            <v>0.4</v>
          </cell>
          <cell r="M3388">
            <v>50000</v>
          </cell>
        </row>
        <row r="3389">
          <cell r="I3389" t="str">
            <v>NL300127</v>
          </cell>
          <cell r="J3389" t="str">
            <v>Rau muống</v>
          </cell>
          <cell r="K3389" t="str">
            <v>kg</v>
          </cell>
          <cell r="L3389">
            <v>2.2999999999999998</v>
          </cell>
          <cell r="M3389">
            <v>15000</v>
          </cell>
        </row>
        <row r="3390">
          <cell r="I3390" t="str">
            <v>NL300011</v>
          </cell>
          <cell r="J3390" t="str">
            <v>Bông súng</v>
          </cell>
          <cell r="K3390" t="str">
            <v>kg</v>
          </cell>
          <cell r="L3390">
            <v>0.2</v>
          </cell>
          <cell r="M3390">
            <v>17000</v>
          </cell>
        </row>
        <row r="3391">
          <cell r="I3391" t="str">
            <v>NL300048</v>
          </cell>
          <cell r="J3391" t="str">
            <v>Dưa chuột</v>
          </cell>
          <cell r="K3391" t="str">
            <v>kg</v>
          </cell>
          <cell r="L3391">
            <v>8.1</v>
          </cell>
          <cell r="M3391">
            <v>18000</v>
          </cell>
        </row>
        <row r="3392">
          <cell r="I3392" t="str">
            <v>NL300059</v>
          </cell>
          <cell r="J3392" t="str">
            <v>Hành tây</v>
          </cell>
          <cell r="K3392" t="str">
            <v>kg</v>
          </cell>
          <cell r="L3392">
            <v>1.5</v>
          </cell>
          <cell r="M3392">
            <v>13000</v>
          </cell>
        </row>
        <row r="3393">
          <cell r="I3393" t="str">
            <v>NL300085</v>
          </cell>
          <cell r="J3393" t="str">
            <v>Mùi ta ( Ngò rí )</v>
          </cell>
          <cell r="K3393" t="str">
            <v>kg</v>
          </cell>
          <cell r="L3393">
            <v>0.1</v>
          </cell>
          <cell r="M3393">
            <v>45000</v>
          </cell>
        </row>
        <row r="3394">
          <cell r="I3394" t="str">
            <v>NL300189</v>
          </cell>
          <cell r="J3394" t="str">
            <v>Bánh ướt</v>
          </cell>
          <cell r="K3394" t="str">
            <v>kg</v>
          </cell>
          <cell r="L3394">
            <v>1</v>
          </cell>
          <cell r="M3394">
            <v>15000</v>
          </cell>
        </row>
        <row r="3395">
          <cell r="I3395" t="str">
            <v>NL300014</v>
          </cell>
          <cell r="J3395" t="str">
            <v>Cà chua bi</v>
          </cell>
          <cell r="K3395" t="str">
            <v>kg</v>
          </cell>
          <cell r="L3395">
            <v>0.1</v>
          </cell>
          <cell r="M3395">
            <v>55000</v>
          </cell>
        </row>
        <row r="3396">
          <cell r="I3396" t="str">
            <v>NL300047</v>
          </cell>
          <cell r="J3396" t="str">
            <v>Dứa chưa gọt vỏ</v>
          </cell>
          <cell r="K3396" t="str">
            <v>quả</v>
          </cell>
          <cell r="L3396">
            <v>0</v>
          </cell>
          <cell r="M3396">
            <v>18000</v>
          </cell>
        </row>
        <row r="3397">
          <cell r="I3397" t="str">
            <v>NL300048</v>
          </cell>
          <cell r="J3397" t="str">
            <v>Dưa chuột</v>
          </cell>
          <cell r="K3397" t="str">
            <v>kg</v>
          </cell>
          <cell r="L3397">
            <v>5</v>
          </cell>
          <cell r="M3397">
            <v>18000</v>
          </cell>
        </row>
        <row r="3398">
          <cell r="I3398" t="str">
            <v>NL300146</v>
          </cell>
          <cell r="J3398" t="str">
            <v>Xà lách cuộn</v>
          </cell>
          <cell r="K3398" t="str">
            <v>kg</v>
          </cell>
          <cell r="L3398">
            <v>0.5</v>
          </cell>
          <cell r="M3398">
            <v>65000</v>
          </cell>
        </row>
        <row r="3399">
          <cell r="I3399" t="str">
            <v>NL300147</v>
          </cell>
          <cell r="J3399" t="str">
            <v>Xà lách Roman</v>
          </cell>
          <cell r="K3399" t="str">
            <v>kg</v>
          </cell>
          <cell r="L3399">
            <v>0.5</v>
          </cell>
          <cell r="M3399">
            <v>62000</v>
          </cell>
        </row>
        <row r="3400">
          <cell r="I3400" t="str">
            <v>NL300017</v>
          </cell>
          <cell r="J3400" t="str">
            <v>Cải chíp (cải thìa)</v>
          </cell>
          <cell r="K3400" t="str">
            <v>kg</v>
          </cell>
          <cell r="L3400">
            <v>3.4</v>
          </cell>
          <cell r="M3400">
            <v>25000</v>
          </cell>
        </row>
        <row r="3401">
          <cell r="I3401" t="str">
            <v>NL300058</v>
          </cell>
          <cell r="J3401" t="str">
            <v>Hành lá</v>
          </cell>
          <cell r="K3401" t="str">
            <v>kg</v>
          </cell>
          <cell r="L3401">
            <v>0.1</v>
          </cell>
          <cell r="M3401">
            <v>55000</v>
          </cell>
        </row>
        <row r="3402">
          <cell r="I3402" t="str">
            <v>NL300096</v>
          </cell>
          <cell r="J3402" t="str">
            <v>Nấm kim châm tươi</v>
          </cell>
          <cell r="K3402" t="str">
            <v>kg</v>
          </cell>
          <cell r="L3402">
            <v>0.2</v>
          </cell>
          <cell r="M3402">
            <v>45000</v>
          </cell>
        </row>
        <row r="3403">
          <cell r="I3403" t="str">
            <v>NL300071</v>
          </cell>
          <cell r="J3403" t="str">
            <v>Khoai tây củ</v>
          </cell>
          <cell r="K3403" t="str">
            <v>kg</v>
          </cell>
          <cell r="L3403">
            <v>0</v>
          </cell>
          <cell r="M3403">
            <v>20000</v>
          </cell>
        </row>
        <row r="3404">
          <cell r="I3404" t="str">
            <v>NL300126</v>
          </cell>
          <cell r="J3404" t="str">
            <v>Rau mùi tây</v>
          </cell>
          <cell r="K3404" t="str">
            <v>kg</v>
          </cell>
          <cell r="L3404">
            <v>0.3</v>
          </cell>
          <cell r="M3404">
            <v>70000</v>
          </cell>
        </row>
        <row r="3405">
          <cell r="I3405" t="str">
            <v>NL600068</v>
          </cell>
          <cell r="J3405" t="str">
            <v>Chanh vàng</v>
          </cell>
          <cell r="K3405" t="str">
            <v>kg</v>
          </cell>
          <cell r="L3405">
            <v>0.5</v>
          </cell>
          <cell r="M3405">
            <v>95000</v>
          </cell>
        </row>
        <row r="3406">
          <cell r="I3406" t="str">
            <v>NL300070</v>
          </cell>
          <cell r="J3406" t="str">
            <v>Khoai lang Nhật</v>
          </cell>
          <cell r="K3406" t="str">
            <v>kg</v>
          </cell>
          <cell r="L3406">
            <v>1</v>
          </cell>
          <cell r="M3406">
            <v>23000</v>
          </cell>
        </row>
        <row r="3407">
          <cell r="I3407" t="str">
            <v>NL300058</v>
          </cell>
          <cell r="J3407" t="str">
            <v>Hành lá</v>
          </cell>
          <cell r="K3407" t="str">
            <v>kg</v>
          </cell>
          <cell r="L3407">
            <v>0.2</v>
          </cell>
          <cell r="M3407">
            <v>55000</v>
          </cell>
        </row>
        <row r="3408">
          <cell r="I3408" t="str">
            <v>NL300053</v>
          </cell>
          <cell r="J3408" t="str">
            <v>Gừng ta</v>
          </cell>
          <cell r="K3408" t="str">
            <v>kg</v>
          </cell>
          <cell r="L3408">
            <v>0</v>
          </cell>
          <cell r="M3408">
            <v>30000</v>
          </cell>
        </row>
        <row r="3409">
          <cell r="I3409" t="str">
            <v>NL300050</v>
          </cell>
          <cell r="J3409" t="str">
            <v>Giá đỗ</v>
          </cell>
          <cell r="K3409" t="str">
            <v>kg</v>
          </cell>
          <cell r="L3409">
            <v>0.5</v>
          </cell>
          <cell r="M3409">
            <v>9000</v>
          </cell>
        </row>
        <row r="3410">
          <cell r="I3410" t="str">
            <v>NL300014</v>
          </cell>
          <cell r="J3410" t="str">
            <v>Cà chua bi</v>
          </cell>
          <cell r="K3410" t="str">
            <v>kg</v>
          </cell>
          <cell r="L3410">
            <v>0.2</v>
          </cell>
          <cell r="M3410">
            <v>55000</v>
          </cell>
        </row>
        <row r="3411">
          <cell r="I3411" t="str">
            <v>NL300004</v>
          </cell>
          <cell r="J3411" t="str">
            <v>Bắp cải trắng</v>
          </cell>
          <cell r="K3411" t="str">
            <v>kg</v>
          </cell>
          <cell r="L3411">
            <v>3.7</v>
          </cell>
          <cell r="M3411">
            <v>19000</v>
          </cell>
        </row>
        <row r="3412">
          <cell r="I3412" t="str">
            <v>NL300116</v>
          </cell>
          <cell r="J3412" t="str">
            <v>Ớt sừng</v>
          </cell>
          <cell r="K3412" t="str">
            <v>kg</v>
          </cell>
          <cell r="L3412">
            <v>0.3</v>
          </cell>
          <cell r="M3412">
            <v>148000</v>
          </cell>
        </row>
        <row r="3413">
          <cell r="I3413" t="str">
            <v>NL300061</v>
          </cell>
          <cell r="J3413" t="str">
            <v>Hành Paro (Hành Baro)</v>
          </cell>
          <cell r="K3413" t="str">
            <v>kg</v>
          </cell>
          <cell r="L3413">
            <v>1</v>
          </cell>
          <cell r="M3413">
            <v>38000</v>
          </cell>
        </row>
        <row r="3414">
          <cell r="I3414" t="str">
            <v>NL300027</v>
          </cell>
          <cell r="J3414" t="str">
            <v>Cà rốt</v>
          </cell>
          <cell r="K3414" t="str">
            <v>kg</v>
          </cell>
          <cell r="L3414">
            <v>2</v>
          </cell>
          <cell r="M3414">
            <v>18000</v>
          </cell>
        </row>
        <row r="3415">
          <cell r="I3415" t="str">
            <v>NL300090</v>
          </cell>
          <cell r="J3415" t="str">
            <v>Nấm đông cô tươi</v>
          </cell>
          <cell r="K3415" t="str">
            <v>kg</v>
          </cell>
          <cell r="L3415">
            <v>1.4</v>
          </cell>
          <cell r="M3415">
            <v>145000</v>
          </cell>
        </row>
        <row r="3416">
          <cell r="I3416" t="str">
            <v>NL300038</v>
          </cell>
          <cell r="J3416" t="str">
            <v>Đậu bắp</v>
          </cell>
          <cell r="K3416" t="str">
            <v>kg</v>
          </cell>
          <cell r="L3416">
            <v>1.8</v>
          </cell>
          <cell r="M3416">
            <v>32000</v>
          </cell>
        </row>
        <row r="3417">
          <cell r="I3417" t="str">
            <v>NL300107</v>
          </cell>
          <cell r="J3417" t="str">
            <v>Ngô ngọt ( Bắp trái)</v>
          </cell>
          <cell r="K3417" t="str">
            <v>Cái</v>
          </cell>
          <cell r="L3417">
            <v>11</v>
          </cell>
          <cell r="M3417">
            <v>8500</v>
          </cell>
        </row>
        <row r="3418">
          <cell r="I3418" t="str">
            <v>NL300091</v>
          </cell>
          <cell r="J3418" t="str">
            <v>Nấm đùi gà</v>
          </cell>
          <cell r="K3418" t="str">
            <v>kg</v>
          </cell>
          <cell r="L3418">
            <v>1</v>
          </cell>
          <cell r="M3418">
            <v>47000</v>
          </cell>
        </row>
        <row r="3419">
          <cell r="I3419" t="str">
            <v>NL300008</v>
          </cell>
          <cell r="J3419" t="str">
            <v>Bí ngòi</v>
          </cell>
          <cell r="K3419" t="str">
            <v>kg</v>
          </cell>
          <cell r="L3419">
            <v>1.3</v>
          </cell>
          <cell r="M3419">
            <v>40000</v>
          </cell>
        </row>
        <row r="3420">
          <cell r="I3420" t="str">
            <v>NL300119</v>
          </cell>
          <cell r="J3420" t="str">
            <v>Quất ( Tắc trái )</v>
          </cell>
          <cell r="K3420" t="str">
            <v>kg</v>
          </cell>
          <cell r="L3420">
            <v>0.2</v>
          </cell>
          <cell r="M3420">
            <v>21000</v>
          </cell>
        </row>
        <row r="3421">
          <cell r="I3421" t="str">
            <v>NL300113</v>
          </cell>
          <cell r="J3421" t="str">
            <v>Ớt hiểm đỏ</v>
          </cell>
          <cell r="K3421" t="str">
            <v>kg</v>
          </cell>
          <cell r="L3421">
            <v>0.3</v>
          </cell>
          <cell r="M3421">
            <v>145000</v>
          </cell>
        </row>
        <row r="3422">
          <cell r="I3422" t="str">
            <v>NL300080</v>
          </cell>
          <cell r="J3422" t="str">
            <v>Lá vừng Hàn Quốc - Lá kê nhíp</v>
          </cell>
          <cell r="K3422" t="str">
            <v>kg</v>
          </cell>
          <cell r="L3422">
            <v>0.5</v>
          </cell>
          <cell r="M3422">
            <v>95000</v>
          </cell>
        </row>
        <row r="3423">
          <cell r="I3423" t="str">
            <v>NL300145</v>
          </cell>
          <cell r="J3423" t="str">
            <v>Xà lách</v>
          </cell>
          <cell r="K3423" t="str">
            <v>kg</v>
          </cell>
          <cell r="L3423">
            <v>2.5</v>
          </cell>
          <cell r="M3423">
            <v>38000</v>
          </cell>
        </row>
        <row r="3424">
          <cell r="I3424" t="str">
            <v>NL300142</v>
          </cell>
          <cell r="J3424" t="str">
            <v>Tỏi bóc</v>
          </cell>
          <cell r="K3424" t="str">
            <v>kg</v>
          </cell>
          <cell r="L3424">
            <v>0.3</v>
          </cell>
          <cell r="M3424">
            <v>50000</v>
          </cell>
        </row>
        <row r="3425">
          <cell r="I3425" t="str">
            <v>NL300022</v>
          </cell>
          <cell r="J3425" t="str">
            <v>Cải thảo</v>
          </cell>
          <cell r="K3425" t="str">
            <v>kg</v>
          </cell>
          <cell r="L3425">
            <v>4.8</v>
          </cell>
          <cell r="M3425">
            <v>18000</v>
          </cell>
        </row>
        <row r="3426">
          <cell r="I3426" t="str">
            <v>NL300036</v>
          </cell>
          <cell r="J3426" t="str">
            <v>Củ sen</v>
          </cell>
          <cell r="K3426" t="str">
            <v>kg</v>
          </cell>
          <cell r="L3426">
            <v>2.1</v>
          </cell>
          <cell r="M3426">
            <v>47000</v>
          </cell>
        </row>
        <row r="3427">
          <cell r="I3427" t="str">
            <v>NL300058</v>
          </cell>
          <cell r="J3427" t="str">
            <v>Hành lá</v>
          </cell>
          <cell r="K3427" t="str">
            <v>kg</v>
          </cell>
          <cell r="L3427">
            <v>1</v>
          </cell>
          <cell r="M3427">
            <v>55000</v>
          </cell>
        </row>
        <row r="3428">
          <cell r="I3428" t="str">
            <v>NL300218</v>
          </cell>
          <cell r="J3428" t="str">
            <v>Hoa cúc (decor) bó</v>
          </cell>
          <cell r="K3428" t="str">
            <v>Bó</v>
          </cell>
          <cell r="L3428">
            <v>1</v>
          </cell>
          <cell r="M3428">
            <v>40000</v>
          </cell>
        </row>
        <row r="3429">
          <cell r="I3429" t="str">
            <v>NL300084</v>
          </cell>
          <cell r="J3429" t="str">
            <v>Mồng tơi nhặt</v>
          </cell>
          <cell r="K3429" t="str">
            <v>kg</v>
          </cell>
          <cell r="L3429">
            <v>1.8</v>
          </cell>
          <cell r="M3429">
            <v>22000</v>
          </cell>
        </row>
        <row r="3430">
          <cell r="I3430" t="str">
            <v>NL300090</v>
          </cell>
          <cell r="J3430" t="str">
            <v>Nấm đông cô tươi</v>
          </cell>
          <cell r="K3430" t="str">
            <v>kg</v>
          </cell>
          <cell r="L3430">
            <v>2</v>
          </cell>
          <cell r="M3430">
            <v>145000</v>
          </cell>
        </row>
        <row r="3431">
          <cell r="I3431" t="str">
            <v>NL300091</v>
          </cell>
          <cell r="J3431" t="str">
            <v>Nấm đùi gà</v>
          </cell>
          <cell r="K3431" t="str">
            <v>kg</v>
          </cell>
          <cell r="L3431">
            <v>3</v>
          </cell>
          <cell r="M3431">
            <v>47000</v>
          </cell>
        </row>
        <row r="3432">
          <cell r="I3432" t="str">
            <v>NL300096</v>
          </cell>
          <cell r="J3432" t="str">
            <v>Nấm kim châm tươi</v>
          </cell>
          <cell r="K3432" t="str">
            <v>kg</v>
          </cell>
          <cell r="L3432">
            <v>6</v>
          </cell>
          <cell r="M3432">
            <v>45000</v>
          </cell>
        </row>
        <row r="3433">
          <cell r="I3433" t="str">
            <v>NL300098</v>
          </cell>
          <cell r="J3433" t="str">
            <v>Nấm Linh Chi trắng</v>
          </cell>
          <cell r="K3433" t="str">
            <v>kg</v>
          </cell>
          <cell r="L3433">
            <v>4</v>
          </cell>
          <cell r="M3433">
            <v>95000</v>
          </cell>
        </row>
        <row r="3434">
          <cell r="I3434" t="str">
            <v>NL300085</v>
          </cell>
          <cell r="J3434" t="str">
            <v>Mùi ta ( Ngò rí )</v>
          </cell>
          <cell r="K3434" t="str">
            <v>kg</v>
          </cell>
          <cell r="L3434">
            <v>1</v>
          </cell>
          <cell r="M3434">
            <v>45000</v>
          </cell>
        </row>
        <row r="3435">
          <cell r="I3435" t="str">
            <v>NL300018</v>
          </cell>
          <cell r="J3435" t="str">
            <v>Cải cúc (Tần Ô)</v>
          </cell>
          <cell r="K3435" t="str">
            <v>kg</v>
          </cell>
          <cell r="L3435">
            <v>3.5</v>
          </cell>
          <cell r="M3435">
            <v>38000</v>
          </cell>
        </row>
        <row r="3436">
          <cell r="I3436" t="str">
            <v>NL300147</v>
          </cell>
          <cell r="J3436" t="str">
            <v>Xà lách Roman</v>
          </cell>
          <cell r="K3436" t="str">
            <v>kg</v>
          </cell>
          <cell r="L3436">
            <v>4.5</v>
          </cell>
          <cell r="M3436">
            <v>62000</v>
          </cell>
        </row>
        <row r="3437">
          <cell r="I3437" t="str">
            <v>NL300036</v>
          </cell>
          <cell r="J3437" t="str">
            <v>Củ sen</v>
          </cell>
          <cell r="K3437" t="str">
            <v>kg</v>
          </cell>
          <cell r="L3437">
            <v>0.25</v>
          </cell>
          <cell r="M3437">
            <v>47000</v>
          </cell>
        </row>
        <row r="3438">
          <cell r="I3438" t="str">
            <v>NL300084</v>
          </cell>
          <cell r="J3438" t="str">
            <v>Mồng tơi nhặt</v>
          </cell>
          <cell r="K3438" t="str">
            <v>kg</v>
          </cell>
          <cell r="L3438">
            <v>0.8</v>
          </cell>
          <cell r="M3438">
            <v>22000</v>
          </cell>
        </row>
        <row r="3439">
          <cell r="I3439" t="str">
            <v>NL300091</v>
          </cell>
          <cell r="J3439" t="str">
            <v>Nấm đùi gà</v>
          </cell>
          <cell r="K3439" t="str">
            <v>kg</v>
          </cell>
          <cell r="L3439">
            <v>3</v>
          </cell>
          <cell r="M3439">
            <v>47000</v>
          </cell>
        </row>
        <row r="3440">
          <cell r="I3440" t="str">
            <v>NL300096</v>
          </cell>
          <cell r="J3440" t="str">
            <v>Nấm kim châm tươi</v>
          </cell>
          <cell r="K3440" t="str">
            <v>kg</v>
          </cell>
          <cell r="L3440">
            <v>2</v>
          </cell>
          <cell r="M3440">
            <v>45000</v>
          </cell>
        </row>
        <row r="3441">
          <cell r="I3441" t="str">
            <v>NL300098</v>
          </cell>
          <cell r="J3441" t="str">
            <v>Nấm Linh Chi trắng</v>
          </cell>
          <cell r="K3441" t="str">
            <v>kg</v>
          </cell>
          <cell r="L3441">
            <v>2</v>
          </cell>
          <cell r="M3441">
            <v>95000</v>
          </cell>
        </row>
        <row r="3442">
          <cell r="I3442" t="str">
            <v>NL300147</v>
          </cell>
          <cell r="J3442" t="str">
            <v>Xà lách Roman</v>
          </cell>
          <cell r="K3442" t="str">
            <v>kg</v>
          </cell>
          <cell r="L3442">
            <v>4</v>
          </cell>
          <cell r="M3442">
            <v>62000</v>
          </cell>
        </row>
        <row r="3443">
          <cell r="I3443" t="str">
            <v>NL300203</v>
          </cell>
          <cell r="J3443" t="str">
            <v>Cải bó xôi</v>
          </cell>
          <cell r="K3443" t="str">
            <v>kg</v>
          </cell>
          <cell r="L3443">
            <v>1</v>
          </cell>
          <cell r="M3443">
            <v>45000</v>
          </cell>
        </row>
        <row r="3444">
          <cell r="I3444" t="str">
            <v>NL300218</v>
          </cell>
          <cell r="J3444" t="str">
            <v>Hoa cúc (decor) bó</v>
          </cell>
          <cell r="K3444" t="str">
            <v>Bó</v>
          </cell>
          <cell r="L3444">
            <v>0</v>
          </cell>
          <cell r="M3444">
            <v>40000</v>
          </cell>
        </row>
        <row r="3445">
          <cell r="I3445" t="str">
            <v>NL300030</v>
          </cell>
          <cell r="J3445" t="str">
            <v>Chanh dây (chanh leo)</v>
          </cell>
          <cell r="K3445" t="str">
            <v>kg</v>
          </cell>
          <cell r="L3445">
            <v>0.55000000000000004</v>
          </cell>
          <cell r="M3445">
            <v>34000</v>
          </cell>
        </row>
        <row r="3446">
          <cell r="I3446" t="str">
            <v>NL300119</v>
          </cell>
          <cell r="J3446" t="str">
            <v>Quất ( Tắc trái )</v>
          </cell>
          <cell r="K3446" t="str">
            <v>kg</v>
          </cell>
          <cell r="L3446">
            <v>3</v>
          </cell>
          <cell r="M3446">
            <v>21000</v>
          </cell>
        </row>
        <row r="3447">
          <cell r="I3447" t="str">
            <v>NL300022</v>
          </cell>
          <cell r="J3447" t="str">
            <v>Cải thảo</v>
          </cell>
          <cell r="K3447" t="str">
            <v>kg</v>
          </cell>
          <cell r="L3447">
            <v>6.8</v>
          </cell>
          <cell r="M3447">
            <v>18000</v>
          </cell>
        </row>
        <row r="3448">
          <cell r="I3448" t="str">
            <v>NL300018</v>
          </cell>
          <cell r="J3448" t="str">
            <v>Cải cúc (Tần Ô)</v>
          </cell>
          <cell r="K3448" t="str">
            <v>kg</v>
          </cell>
          <cell r="L3448">
            <v>0.9</v>
          </cell>
          <cell r="M3448">
            <v>38000</v>
          </cell>
        </row>
        <row r="3449">
          <cell r="I3449" t="str">
            <v>NL300090</v>
          </cell>
          <cell r="J3449" t="str">
            <v>Nấm đông cô tươi</v>
          </cell>
          <cell r="K3449" t="str">
            <v>kg</v>
          </cell>
          <cell r="L3449">
            <v>2</v>
          </cell>
          <cell r="M3449">
            <v>145000</v>
          </cell>
        </row>
        <row r="3450">
          <cell r="I3450" t="str">
            <v>NL300142</v>
          </cell>
          <cell r="J3450" t="str">
            <v>Tỏi bóc</v>
          </cell>
          <cell r="K3450" t="str">
            <v>kg</v>
          </cell>
          <cell r="L3450">
            <v>1.6</v>
          </cell>
          <cell r="M3450">
            <v>50000</v>
          </cell>
        </row>
        <row r="3451">
          <cell r="I3451" t="str">
            <v>NL300209</v>
          </cell>
          <cell r="J3451" t="str">
            <v>Khoai môn</v>
          </cell>
          <cell r="K3451" t="str">
            <v>kg</v>
          </cell>
          <cell r="L3451">
            <v>1.26</v>
          </cell>
          <cell r="M3451">
            <v>30000</v>
          </cell>
        </row>
        <row r="3452">
          <cell r="I3452" t="str">
            <v>NL300084</v>
          </cell>
          <cell r="J3452" t="str">
            <v>Mồng tơi nhặt</v>
          </cell>
          <cell r="K3452" t="str">
            <v>kg</v>
          </cell>
          <cell r="L3452">
            <v>2.7</v>
          </cell>
          <cell r="M3452">
            <v>22000</v>
          </cell>
        </row>
        <row r="3453">
          <cell r="I3453" t="str">
            <v>NL300126</v>
          </cell>
          <cell r="J3453" t="str">
            <v>Rau mùi tây</v>
          </cell>
          <cell r="K3453" t="str">
            <v>kg</v>
          </cell>
          <cell r="L3453">
            <v>0.2</v>
          </cell>
          <cell r="M3453">
            <v>70000</v>
          </cell>
        </row>
        <row r="3454">
          <cell r="I3454" t="str">
            <v>NL300018</v>
          </cell>
          <cell r="J3454" t="str">
            <v>Cải cúc (Tần Ô)</v>
          </cell>
          <cell r="K3454" t="str">
            <v>kg</v>
          </cell>
          <cell r="L3454">
            <v>4.7</v>
          </cell>
          <cell r="M3454">
            <v>38000</v>
          </cell>
        </row>
        <row r="3455">
          <cell r="I3455" t="str">
            <v>NL300022</v>
          </cell>
          <cell r="J3455" t="str">
            <v>Cải thảo</v>
          </cell>
          <cell r="K3455" t="str">
            <v>kg</v>
          </cell>
          <cell r="L3455">
            <v>10</v>
          </cell>
          <cell r="M3455">
            <v>18000</v>
          </cell>
        </row>
        <row r="3456">
          <cell r="I3456" t="str">
            <v>NL300090</v>
          </cell>
          <cell r="J3456" t="str">
            <v>Nấm đông cô tươi</v>
          </cell>
          <cell r="K3456" t="str">
            <v>kg</v>
          </cell>
          <cell r="L3456">
            <v>3</v>
          </cell>
          <cell r="M3456">
            <v>145000</v>
          </cell>
        </row>
        <row r="3457">
          <cell r="I3457" t="str">
            <v>NL300091</v>
          </cell>
          <cell r="J3457" t="str">
            <v>Nấm đùi gà</v>
          </cell>
          <cell r="K3457" t="str">
            <v>kg</v>
          </cell>
          <cell r="L3457">
            <v>3</v>
          </cell>
          <cell r="M3457">
            <v>47000</v>
          </cell>
        </row>
        <row r="3458">
          <cell r="I3458" t="str">
            <v>NL300094</v>
          </cell>
          <cell r="J3458" t="str">
            <v>Nấm hải sản</v>
          </cell>
          <cell r="K3458" t="str">
            <v>kg</v>
          </cell>
          <cell r="L3458">
            <v>1</v>
          </cell>
          <cell r="M3458">
            <v>80000</v>
          </cell>
        </row>
        <row r="3459">
          <cell r="I3459" t="str">
            <v>NL300096</v>
          </cell>
          <cell r="J3459" t="str">
            <v>Nấm kim châm tươi</v>
          </cell>
          <cell r="K3459" t="str">
            <v>kg</v>
          </cell>
          <cell r="L3459">
            <v>5</v>
          </cell>
          <cell r="M3459">
            <v>45000</v>
          </cell>
        </row>
        <row r="3460">
          <cell r="I3460" t="str">
            <v>NL300098</v>
          </cell>
          <cell r="J3460" t="str">
            <v>Nấm Linh Chi trắng</v>
          </cell>
          <cell r="K3460" t="str">
            <v>kg</v>
          </cell>
          <cell r="L3460">
            <v>4.0999999999999996</v>
          </cell>
          <cell r="M3460">
            <v>95000</v>
          </cell>
        </row>
        <row r="3461">
          <cell r="I3461" t="str">
            <v>NL300147</v>
          </cell>
          <cell r="J3461" t="str">
            <v>Xà lách Roman</v>
          </cell>
          <cell r="K3461" t="str">
            <v>kg</v>
          </cell>
          <cell r="L3461">
            <v>10</v>
          </cell>
          <cell r="M3461">
            <v>62000</v>
          </cell>
        </row>
        <row r="3462">
          <cell r="I3462" t="str">
            <v>NL300119</v>
          </cell>
          <cell r="J3462" t="str">
            <v>Quất ( Tắc trái )</v>
          </cell>
          <cell r="K3462" t="str">
            <v>kg</v>
          </cell>
          <cell r="L3462">
            <v>7</v>
          </cell>
          <cell r="M3462">
            <v>21000</v>
          </cell>
        </row>
        <row r="3463">
          <cell r="I3463" t="str">
            <v>NL600004</v>
          </cell>
          <cell r="J3463" t="str">
            <v>Dưa hấu</v>
          </cell>
          <cell r="K3463" t="str">
            <v>kg</v>
          </cell>
          <cell r="L3463">
            <v>36</v>
          </cell>
          <cell r="M3463">
            <v>18000</v>
          </cell>
        </row>
        <row r="3464">
          <cell r="I3464" t="str">
            <v>NL300030</v>
          </cell>
          <cell r="J3464" t="str">
            <v>Chanh dây (chanh leo)</v>
          </cell>
          <cell r="K3464" t="str">
            <v>kg</v>
          </cell>
          <cell r="L3464">
            <v>0.5</v>
          </cell>
          <cell r="M3464">
            <v>34000</v>
          </cell>
        </row>
        <row r="3465">
          <cell r="I3465" t="str">
            <v>NL300029</v>
          </cell>
          <cell r="J3465" t="str">
            <v>Chanh</v>
          </cell>
          <cell r="K3465" t="str">
            <v>kg</v>
          </cell>
          <cell r="L3465">
            <v>0.6</v>
          </cell>
          <cell r="M3465">
            <v>22000</v>
          </cell>
        </row>
        <row r="3466">
          <cell r="I3466" t="str">
            <v>NL300062</v>
          </cell>
          <cell r="J3466" t="str">
            <v>Húng Bạc Hà</v>
          </cell>
          <cell r="K3466" t="str">
            <v>kg</v>
          </cell>
          <cell r="L3466">
            <v>0.3</v>
          </cell>
          <cell r="M3466">
            <v>65000</v>
          </cell>
        </row>
        <row r="3467">
          <cell r="I3467" t="str">
            <v>NL600067</v>
          </cell>
          <cell r="J3467" t="str">
            <v>Cam vàng</v>
          </cell>
          <cell r="K3467" t="str">
            <v>kg</v>
          </cell>
          <cell r="L3467">
            <v>0.57999999999999996</v>
          </cell>
          <cell r="M3467">
            <v>75000</v>
          </cell>
        </row>
        <row r="3468">
          <cell r="I3468" t="str">
            <v>NL600068</v>
          </cell>
          <cell r="J3468" t="str">
            <v>Chanh vàng</v>
          </cell>
          <cell r="K3468" t="str">
            <v>kg</v>
          </cell>
          <cell r="L3468">
            <v>0.5</v>
          </cell>
          <cell r="M3468">
            <v>95000</v>
          </cell>
        </row>
        <row r="3469">
          <cell r="I3469" t="str">
            <v>NL300022</v>
          </cell>
          <cell r="J3469" t="str">
            <v>Cải thảo</v>
          </cell>
          <cell r="K3469" t="str">
            <v>kg</v>
          </cell>
          <cell r="L3469">
            <v>1.5</v>
          </cell>
          <cell r="M3469">
            <v>18000</v>
          </cell>
        </row>
        <row r="3470">
          <cell r="I3470" t="str">
            <v>NL300090</v>
          </cell>
          <cell r="J3470" t="str">
            <v>Nấm đông cô tươi</v>
          </cell>
          <cell r="K3470" t="str">
            <v>kg</v>
          </cell>
          <cell r="L3470">
            <v>2</v>
          </cell>
          <cell r="M3470">
            <v>145000</v>
          </cell>
        </row>
        <row r="3471">
          <cell r="I3471" t="str">
            <v>NL300098</v>
          </cell>
          <cell r="J3471" t="str">
            <v>Nấm Linh Chi trắng</v>
          </cell>
          <cell r="K3471" t="str">
            <v>kg</v>
          </cell>
          <cell r="L3471">
            <v>3</v>
          </cell>
          <cell r="M3471">
            <v>95000</v>
          </cell>
        </row>
        <row r="3472">
          <cell r="I3472" t="str">
            <v>NL300018</v>
          </cell>
          <cell r="J3472" t="str">
            <v>Cải cúc (Tần Ô)</v>
          </cell>
          <cell r="K3472" t="str">
            <v>kg</v>
          </cell>
          <cell r="L3472">
            <v>1</v>
          </cell>
          <cell r="M3472">
            <v>38000</v>
          </cell>
        </row>
        <row r="3473">
          <cell r="I3473" t="str">
            <v>NL600067</v>
          </cell>
          <cell r="J3473" t="str">
            <v>Cam vàng</v>
          </cell>
          <cell r="K3473" t="str">
            <v>kg</v>
          </cell>
          <cell r="L3473">
            <v>0.3</v>
          </cell>
          <cell r="M3473">
            <v>75000</v>
          </cell>
        </row>
        <row r="3474">
          <cell r="I3474" t="str">
            <v>NL300119</v>
          </cell>
          <cell r="J3474" t="str">
            <v>Quất ( Tắc trái )</v>
          </cell>
          <cell r="K3474" t="str">
            <v>kg</v>
          </cell>
          <cell r="L3474">
            <v>2.5</v>
          </cell>
          <cell r="M3474">
            <v>21000</v>
          </cell>
        </row>
        <row r="3475">
          <cell r="I3475" t="str">
            <v>NL300030</v>
          </cell>
          <cell r="J3475" t="str">
            <v>Chanh dây (chanh leo)</v>
          </cell>
          <cell r="K3475" t="str">
            <v>kg</v>
          </cell>
          <cell r="L3475">
            <v>0.5</v>
          </cell>
          <cell r="M3475">
            <v>34000</v>
          </cell>
        </row>
        <row r="3476">
          <cell r="I3476" t="str">
            <v>NL300007</v>
          </cell>
          <cell r="J3476" t="str">
            <v>Bí đỏ</v>
          </cell>
          <cell r="K3476" t="str">
            <v>kg</v>
          </cell>
          <cell r="L3476">
            <v>4.5</v>
          </cell>
          <cell r="M3476">
            <v>30000</v>
          </cell>
        </row>
        <row r="3477">
          <cell r="I3477" t="str">
            <v>NL300008</v>
          </cell>
          <cell r="J3477" t="str">
            <v>Bí ngòi</v>
          </cell>
          <cell r="K3477" t="str">
            <v>kg</v>
          </cell>
          <cell r="L3477">
            <v>4</v>
          </cell>
          <cell r="M3477">
            <v>40000</v>
          </cell>
        </row>
        <row r="3478">
          <cell r="I3478" t="str">
            <v>NL300020</v>
          </cell>
          <cell r="J3478" t="str">
            <v>Cải ngồng</v>
          </cell>
          <cell r="K3478" t="str">
            <v>kg</v>
          </cell>
          <cell r="L3478">
            <v>0.4</v>
          </cell>
          <cell r="M3478">
            <v>30000</v>
          </cell>
        </row>
        <row r="3479">
          <cell r="I3479" t="str">
            <v>NL300036</v>
          </cell>
          <cell r="J3479" t="str">
            <v>Củ sen</v>
          </cell>
          <cell r="K3479" t="str">
            <v>kg</v>
          </cell>
          <cell r="L3479">
            <v>1</v>
          </cell>
          <cell r="M3479">
            <v>47000</v>
          </cell>
        </row>
        <row r="3480">
          <cell r="I3480" t="str">
            <v>NL300038</v>
          </cell>
          <cell r="J3480" t="str">
            <v>Đậu bắp</v>
          </cell>
          <cell r="K3480" t="str">
            <v>kg</v>
          </cell>
          <cell r="L3480">
            <v>1</v>
          </cell>
          <cell r="M3480">
            <v>32000</v>
          </cell>
        </row>
        <row r="3481">
          <cell r="I3481" t="str">
            <v>NL300054</v>
          </cell>
          <cell r="J3481" t="str">
            <v>Gừng tàu</v>
          </cell>
          <cell r="K3481" t="str">
            <v>kg</v>
          </cell>
          <cell r="L3481">
            <v>1</v>
          </cell>
          <cell r="M3481">
            <v>38000</v>
          </cell>
        </row>
        <row r="3482">
          <cell r="I3482" t="str">
            <v>NL300058</v>
          </cell>
          <cell r="J3482" t="str">
            <v>Hành lá</v>
          </cell>
          <cell r="K3482" t="str">
            <v>kg</v>
          </cell>
          <cell r="L3482">
            <v>1</v>
          </cell>
          <cell r="M3482">
            <v>55000</v>
          </cell>
        </row>
        <row r="3483">
          <cell r="I3483" t="str">
            <v>NL300088</v>
          </cell>
          <cell r="J3483" t="str">
            <v>Mướp hương</v>
          </cell>
          <cell r="K3483" t="str">
            <v>kg</v>
          </cell>
          <cell r="L3483">
            <v>1.3</v>
          </cell>
          <cell r="M3483">
            <v>27000</v>
          </cell>
        </row>
        <row r="3484">
          <cell r="I3484" t="str">
            <v>NL300113</v>
          </cell>
          <cell r="J3484" t="str">
            <v>Ớt hiểm đỏ</v>
          </cell>
          <cell r="K3484" t="str">
            <v>kg</v>
          </cell>
          <cell r="L3484">
            <v>0.5</v>
          </cell>
          <cell r="M3484">
            <v>145000</v>
          </cell>
        </row>
        <row r="3485">
          <cell r="I3485" t="str">
            <v>NL300116</v>
          </cell>
          <cell r="J3485" t="str">
            <v>Ớt sừng</v>
          </cell>
          <cell r="K3485" t="str">
            <v>kg</v>
          </cell>
          <cell r="L3485">
            <v>0.3</v>
          </cell>
          <cell r="M3485">
            <v>148000</v>
          </cell>
        </row>
        <row r="3486">
          <cell r="I3486" t="str">
            <v>NL300119</v>
          </cell>
          <cell r="J3486" t="str">
            <v>Quất ( Tắc trái )</v>
          </cell>
          <cell r="K3486" t="str">
            <v>kg</v>
          </cell>
          <cell r="L3486">
            <v>1.3</v>
          </cell>
          <cell r="M3486">
            <v>21000</v>
          </cell>
        </row>
        <row r="3487">
          <cell r="I3487" t="str">
            <v>NL300142</v>
          </cell>
          <cell r="J3487" t="str">
            <v>Tỏi bóc</v>
          </cell>
          <cell r="K3487" t="str">
            <v>kg</v>
          </cell>
          <cell r="L3487">
            <v>1.5</v>
          </cell>
          <cell r="M3487">
            <v>50000</v>
          </cell>
        </row>
        <row r="3488">
          <cell r="I3488" t="str">
            <v>NL300147</v>
          </cell>
          <cell r="J3488" t="str">
            <v>Xà lách Roman</v>
          </cell>
          <cell r="K3488" t="str">
            <v>kg</v>
          </cell>
          <cell r="L3488">
            <v>3.5</v>
          </cell>
          <cell r="M3488">
            <v>62000</v>
          </cell>
        </row>
        <row r="3489">
          <cell r="I3489" t="str">
            <v>NL300025</v>
          </cell>
          <cell r="J3489" t="str">
            <v>Rau cần tây</v>
          </cell>
          <cell r="K3489" t="str">
            <v>kg</v>
          </cell>
          <cell r="L3489">
            <v>1.7</v>
          </cell>
          <cell r="M3489">
            <v>44000</v>
          </cell>
        </row>
        <row r="3490">
          <cell r="I3490" t="str">
            <v>NL300189</v>
          </cell>
          <cell r="J3490" t="str">
            <v>Bánh ướt</v>
          </cell>
          <cell r="K3490" t="str">
            <v>kg</v>
          </cell>
          <cell r="L3490">
            <v>2.2999999999999998</v>
          </cell>
          <cell r="M3490">
            <v>15000</v>
          </cell>
        </row>
        <row r="3491">
          <cell r="I3491" t="str">
            <v>NL300004</v>
          </cell>
          <cell r="J3491" t="str">
            <v>Bắp cải trắng</v>
          </cell>
          <cell r="K3491" t="str">
            <v>kg</v>
          </cell>
          <cell r="L3491">
            <v>0.8</v>
          </cell>
          <cell r="M3491">
            <v>19000</v>
          </cell>
        </row>
        <row r="3492">
          <cell r="I3492" t="str">
            <v>NL300137</v>
          </cell>
          <cell r="J3492" t="str">
            <v>Súp lơ xanh</v>
          </cell>
          <cell r="K3492" t="str">
            <v>kg</v>
          </cell>
          <cell r="L3492">
            <v>1.7</v>
          </cell>
          <cell r="M3492">
            <v>52000</v>
          </cell>
        </row>
        <row r="3493">
          <cell r="I3493" t="str">
            <v>NL100279</v>
          </cell>
          <cell r="J3493" t="str">
            <v>Trứng Bắc Thảo</v>
          </cell>
          <cell r="K3493" t="str">
            <v>Quả</v>
          </cell>
          <cell r="L3493">
            <v>20</v>
          </cell>
          <cell r="M3493">
            <v>9000</v>
          </cell>
        </row>
        <row r="3494">
          <cell r="I3494" t="str">
            <v>NL300092</v>
          </cell>
          <cell r="J3494" t="str">
            <v>Nấm đùi gà baby</v>
          </cell>
          <cell r="K3494" t="str">
            <v>kg</v>
          </cell>
          <cell r="L3494">
            <v>1.2</v>
          </cell>
          <cell r="M3494">
            <v>90000</v>
          </cell>
        </row>
        <row r="3495">
          <cell r="I3495" t="str">
            <v>NL300096</v>
          </cell>
          <cell r="J3495" t="str">
            <v>Nấm kim châm tươi</v>
          </cell>
          <cell r="K3495" t="str">
            <v>kg</v>
          </cell>
          <cell r="L3495">
            <v>2.2999999999999998</v>
          </cell>
          <cell r="M3495">
            <v>45000</v>
          </cell>
        </row>
        <row r="3496">
          <cell r="I3496" t="str">
            <v>NL300097</v>
          </cell>
          <cell r="J3496" t="str">
            <v>Nấm Linh Chi nâu</v>
          </cell>
          <cell r="K3496" t="str">
            <v>kg</v>
          </cell>
          <cell r="L3496">
            <v>0.375</v>
          </cell>
          <cell r="M3496">
            <v>90000</v>
          </cell>
        </row>
        <row r="3497">
          <cell r="I3497" t="str">
            <v>NL300101</v>
          </cell>
          <cell r="J3497" t="str">
            <v>Nấm Mối</v>
          </cell>
          <cell r="K3497" t="str">
            <v>kg</v>
          </cell>
          <cell r="L3497">
            <v>0.4</v>
          </cell>
          <cell r="M3497">
            <v>195000</v>
          </cell>
        </row>
        <row r="3498">
          <cell r="I3498" t="str">
            <v>NL100101</v>
          </cell>
          <cell r="J3498" t="str">
            <v>Trứng vịt muối</v>
          </cell>
          <cell r="K3498" t="str">
            <v>quả</v>
          </cell>
          <cell r="L3498">
            <v>20</v>
          </cell>
          <cell r="M3498">
            <v>5000</v>
          </cell>
        </row>
        <row r="3499">
          <cell r="I3499" t="str">
            <v>NL600004</v>
          </cell>
          <cell r="J3499" t="str">
            <v>Dưa hấu</v>
          </cell>
          <cell r="K3499" t="str">
            <v>kg</v>
          </cell>
          <cell r="L3499">
            <v>30</v>
          </cell>
          <cell r="M3499">
            <v>18000</v>
          </cell>
        </row>
        <row r="3500">
          <cell r="I3500" t="str">
            <v>NL300029</v>
          </cell>
          <cell r="J3500" t="str">
            <v>Chanh</v>
          </cell>
          <cell r="K3500" t="str">
            <v>kg</v>
          </cell>
          <cell r="L3500">
            <v>3.4</v>
          </cell>
          <cell r="M3500">
            <v>22000</v>
          </cell>
        </row>
        <row r="3501">
          <cell r="I3501" t="str">
            <v>NL300062</v>
          </cell>
          <cell r="J3501" t="str">
            <v>Húng Bạc Hà</v>
          </cell>
          <cell r="K3501" t="str">
            <v>kg</v>
          </cell>
          <cell r="L3501">
            <v>0.1</v>
          </cell>
          <cell r="M3501">
            <v>65000</v>
          </cell>
        </row>
        <row r="3502">
          <cell r="I3502" t="str">
            <v>NL300131</v>
          </cell>
          <cell r="J3502" t="str">
            <v>Xà lách Rocket</v>
          </cell>
          <cell r="K3502" t="str">
            <v>kg</v>
          </cell>
          <cell r="L3502">
            <v>0.1</v>
          </cell>
          <cell r="M3502">
            <v>220000</v>
          </cell>
        </row>
        <row r="3503">
          <cell r="I3503" t="str">
            <v>NL300184</v>
          </cell>
          <cell r="J3503" t="str">
            <v>Lá Dứa (lá nếp)</v>
          </cell>
          <cell r="K3503" t="str">
            <v>kg</v>
          </cell>
          <cell r="L3503">
            <v>1</v>
          </cell>
          <cell r="M3503">
            <v>18000</v>
          </cell>
        </row>
        <row r="3504">
          <cell r="I3504" t="str">
            <v>NL300030</v>
          </cell>
          <cell r="J3504" t="str">
            <v>Chanh dây (chanh leo)</v>
          </cell>
          <cell r="K3504" t="str">
            <v>kg</v>
          </cell>
          <cell r="L3504">
            <v>1.4</v>
          </cell>
          <cell r="M3504">
            <v>34000</v>
          </cell>
        </row>
        <row r="3505">
          <cell r="I3505" t="str">
            <v>NL600068</v>
          </cell>
          <cell r="J3505" t="str">
            <v>Chanh vàng</v>
          </cell>
          <cell r="K3505" t="str">
            <v>kg</v>
          </cell>
          <cell r="L3505">
            <v>0.1</v>
          </cell>
          <cell r="M3505">
            <v>95000</v>
          </cell>
        </row>
        <row r="3506">
          <cell r="I3506" t="str">
            <v>NL600067</v>
          </cell>
          <cell r="J3506" t="str">
            <v>Cam vàng</v>
          </cell>
          <cell r="K3506" t="str">
            <v>kg</v>
          </cell>
          <cell r="L3506">
            <v>1.46</v>
          </cell>
          <cell r="M3506">
            <v>75000</v>
          </cell>
        </row>
        <row r="3507">
          <cell r="I3507" t="str">
            <v>NL300125</v>
          </cell>
          <cell r="J3507" t="str">
            <v>Rau má</v>
          </cell>
          <cell r="K3507" t="str">
            <v>kg</v>
          </cell>
          <cell r="L3507">
            <v>0.5</v>
          </cell>
          <cell r="M3507">
            <v>42000</v>
          </cell>
        </row>
        <row r="3508">
          <cell r="I3508" t="str">
            <v>NL100101</v>
          </cell>
          <cell r="J3508" t="str">
            <v>Trứng vịt muối</v>
          </cell>
          <cell r="K3508" t="str">
            <v>quả</v>
          </cell>
          <cell r="L3508">
            <v>45</v>
          </cell>
          <cell r="M3508">
            <v>5000</v>
          </cell>
        </row>
        <row r="3509">
          <cell r="I3509" t="str">
            <v>NL300142</v>
          </cell>
          <cell r="J3509" t="str">
            <v>Tỏi bóc</v>
          </cell>
          <cell r="K3509" t="str">
            <v>kg</v>
          </cell>
          <cell r="L3509">
            <v>2</v>
          </cell>
          <cell r="M3509">
            <v>50000</v>
          </cell>
        </row>
        <row r="3510">
          <cell r="I3510" t="str">
            <v>NL300004</v>
          </cell>
          <cell r="J3510" t="str">
            <v>Bắp cải trắng</v>
          </cell>
          <cell r="K3510" t="str">
            <v>kg</v>
          </cell>
          <cell r="L3510">
            <v>3</v>
          </cell>
          <cell r="M3510">
            <v>19000</v>
          </cell>
        </row>
        <row r="3511">
          <cell r="I3511" t="str">
            <v>NL300007</v>
          </cell>
          <cell r="J3511" t="str">
            <v>Bí đỏ</v>
          </cell>
          <cell r="K3511" t="str">
            <v>kg</v>
          </cell>
          <cell r="L3511">
            <v>4</v>
          </cell>
          <cell r="M3511">
            <v>30000</v>
          </cell>
        </row>
        <row r="3512">
          <cell r="I3512" t="str">
            <v>NL300008</v>
          </cell>
          <cell r="J3512" t="str">
            <v>Bí ngòi</v>
          </cell>
          <cell r="K3512" t="str">
            <v>kg</v>
          </cell>
          <cell r="L3512">
            <v>7</v>
          </cell>
          <cell r="M3512">
            <v>40000</v>
          </cell>
        </row>
        <row r="3513">
          <cell r="I3513" t="str">
            <v>NL300020</v>
          </cell>
          <cell r="J3513" t="str">
            <v>Cải ngồng</v>
          </cell>
          <cell r="K3513" t="str">
            <v>kg</v>
          </cell>
          <cell r="L3513">
            <v>1.2</v>
          </cell>
          <cell r="M3513">
            <v>30000</v>
          </cell>
        </row>
        <row r="3514">
          <cell r="I3514" t="str">
            <v>NL300025</v>
          </cell>
          <cell r="J3514" t="str">
            <v>Rau cần tây</v>
          </cell>
          <cell r="K3514" t="str">
            <v>kg</v>
          </cell>
          <cell r="L3514">
            <v>1</v>
          </cell>
          <cell r="M3514">
            <v>44000</v>
          </cell>
        </row>
        <row r="3515">
          <cell r="I3515" t="str">
            <v>NL300036</v>
          </cell>
          <cell r="J3515" t="str">
            <v>Củ sen</v>
          </cell>
          <cell r="K3515" t="str">
            <v>kg</v>
          </cell>
          <cell r="L3515">
            <v>1</v>
          </cell>
          <cell r="M3515">
            <v>47000</v>
          </cell>
        </row>
        <row r="3516">
          <cell r="I3516" t="str">
            <v>NL300038</v>
          </cell>
          <cell r="J3516" t="str">
            <v>Đậu bắp</v>
          </cell>
          <cell r="K3516" t="str">
            <v>kg</v>
          </cell>
          <cell r="L3516">
            <v>1.8</v>
          </cell>
          <cell r="M3516">
            <v>32000</v>
          </cell>
        </row>
        <row r="3517">
          <cell r="I3517" t="str">
            <v>NL300058</v>
          </cell>
          <cell r="J3517" t="str">
            <v>Hành lá</v>
          </cell>
          <cell r="K3517" t="str">
            <v>kg</v>
          </cell>
          <cell r="L3517">
            <v>2.2000000000000002</v>
          </cell>
          <cell r="M3517">
            <v>55000</v>
          </cell>
        </row>
        <row r="3518">
          <cell r="I3518" t="str">
            <v>NL300085</v>
          </cell>
          <cell r="J3518" t="str">
            <v>Mùi ta ( Ngò rí )</v>
          </cell>
          <cell r="K3518" t="str">
            <v>kg</v>
          </cell>
          <cell r="L3518">
            <v>2</v>
          </cell>
          <cell r="M3518">
            <v>45000</v>
          </cell>
        </row>
        <row r="3519">
          <cell r="I3519" t="str">
            <v>NL300088</v>
          </cell>
          <cell r="J3519" t="str">
            <v>Mướp hương</v>
          </cell>
          <cell r="K3519" t="str">
            <v>kg</v>
          </cell>
          <cell r="L3519">
            <v>3</v>
          </cell>
          <cell r="M3519">
            <v>27000</v>
          </cell>
        </row>
        <row r="3520">
          <cell r="I3520" t="str">
            <v>NL300096</v>
          </cell>
          <cell r="J3520" t="str">
            <v>Nấm kim châm tươi</v>
          </cell>
          <cell r="K3520" t="str">
            <v>kg</v>
          </cell>
          <cell r="L3520">
            <v>4</v>
          </cell>
          <cell r="M3520">
            <v>45000</v>
          </cell>
        </row>
        <row r="3521">
          <cell r="I3521" t="str">
            <v>NL300107</v>
          </cell>
          <cell r="J3521" t="str">
            <v>Ngô ngọt ( Bắp trái)</v>
          </cell>
          <cell r="K3521" t="str">
            <v>Cái</v>
          </cell>
          <cell r="L3521">
            <v>7</v>
          </cell>
          <cell r="M3521">
            <v>8500</v>
          </cell>
        </row>
        <row r="3522">
          <cell r="I3522" t="str">
            <v>NL300111</v>
          </cell>
          <cell r="J3522" t="str">
            <v>Ớt chỉ thiên</v>
          </cell>
          <cell r="K3522" t="str">
            <v>kg</v>
          </cell>
          <cell r="L3522">
            <v>0.1</v>
          </cell>
          <cell r="M3522">
            <v>185000</v>
          </cell>
        </row>
        <row r="3523">
          <cell r="I3523" t="str">
            <v>NL300116</v>
          </cell>
          <cell r="J3523" t="str">
            <v>Ớt sừng</v>
          </cell>
          <cell r="K3523" t="str">
            <v>kg</v>
          </cell>
          <cell r="L3523">
            <v>0.2</v>
          </cell>
          <cell r="M3523">
            <v>148000</v>
          </cell>
        </row>
        <row r="3524">
          <cell r="I3524" t="str">
            <v>NL300121</v>
          </cell>
          <cell r="J3524" t="str">
            <v>Rau răm</v>
          </cell>
          <cell r="K3524" t="str">
            <v>kg</v>
          </cell>
          <cell r="L3524">
            <v>0.1</v>
          </cell>
          <cell r="M3524">
            <v>22000</v>
          </cell>
        </row>
        <row r="3525">
          <cell r="I3525" t="str">
            <v>NL300137</v>
          </cell>
          <cell r="J3525" t="str">
            <v>Súp lơ xanh</v>
          </cell>
          <cell r="K3525" t="str">
            <v>kg</v>
          </cell>
          <cell r="L3525">
            <v>2</v>
          </cell>
          <cell r="M3525">
            <v>52000</v>
          </cell>
        </row>
        <row r="3526">
          <cell r="I3526" t="str">
            <v>NL300147</v>
          </cell>
          <cell r="J3526" t="str">
            <v>Xà lách Roman</v>
          </cell>
          <cell r="K3526" t="str">
            <v>kg</v>
          </cell>
          <cell r="L3526">
            <v>2</v>
          </cell>
          <cell r="M3526">
            <v>62000</v>
          </cell>
        </row>
        <row r="3527">
          <cell r="I3527" t="str">
            <v>NL300189</v>
          </cell>
          <cell r="J3527" t="str">
            <v>Bánh ướt</v>
          </cell>
          <cell r="K3527" t="str">
            <v>kg</v>
          </cell>
          <cell r="L3527">
            <v>2</v>
          </cell>
          <cell r="M3527">
            <v>15000</v>
          </cell>
        </row>
        <row r="3528">
          <cell r="I3528" t="str">
            <v>NL300119</v>
          </cell>
          <cell r="J3528" t="str">
            <v>Quất ( Tắc trái )</v>
          </cell>
          <cell r="K3528" t="str">
            <v>kg</v>
          </cell>
          <cell r="L3528">
            <v>1.3</v>
          </cell>
          <cell r="M3528">
            <v>21000</v>
          </cell>
        </row>
        <row r="3529">
          <cell r="I3529" t="str">
            <v>NL300119</v>
          </cell>
          <cell r="J3529" t="str">
            <v>Quất ( Tắc trái )</v>
          </cell>
          <cell r="K3529" t="str">
            <v>kg</v>
          </cell>
          <cell r="L3529">
            <v>0.8</v>
          </cell>
          <cell r="M3529">
            <v>21000</v>
          </cell>
        </row>
        <row r="3530">
          <cell r="I3530" t="str">
            <v>NL300141</v>
          </cell>
          <cell r="J3530" t="str">
            <v>Tiêu xanh</v>
          </cell>
          <cell r="K3530" t="str">
            <v>kg</v>
          </cell>
          <cell r="L3530">
            <v>0.1</v>
          </cell>
          <cell r="M3530">
            <v>92000</v>
          </cell>
        </row>
        <row r="3531">
          <cell r="I3531" t="str">
            <v>NL100101</v>
          </cell>
          <cell r="J3531" t="str">
            <v>Trứng vịt muối</v>
          </cell>
          <cell r="K3531" t="str">
            <v>quả</v>
          </cell>
          <cell r="L3531">
            <v>35</v>
          </cell>
          <cell r="M3531">
            <v>5000</v>
          </cell>
        </row>
        <row r="3532">
          <cell r="I3532" t="str">
            <v>NL300140</v>
          </cell>
          <cell r="J3532" t="str">
            <v>Tía tô</v>
          </cell>
          <cell r="K3532" t="str">
            <v>kg</v>
          </cell>
          <cell r="L3532">
            <v>0.1</v>
          </cell>
          <cell r="M3532">
            <v>36000</v>
          </cell>
        </row>
        <row r="3533">
          <cell r="I3533" t="str">
            <v>NL300147</v>
          </cell>
          <cell r="J3533" t="str">
            <v>Xà lách Roman</v>
          </cell>
          <cell r="K3533" t="str">
            <v>kg</v>
          </cell>
          <cell r="L3533">
            <v>1.5</v>
          </cell>
          <cell r="M3533">
            <v>62000</v>
          </cell>
        </row>
        <row r="3534">
          <cell r="I3534" t="str">
            <v>NL300097</v>
          </cell>
          <cell r="J3534" t="str">
            <v>Nấm Linh Chi nâu</v>
          </cell>
          <cell r="K3534" t="str">
            <v>kg</v>
          </cell>
          <cell r="L3534">
            <v>1</v>
          </cell>
          <cell r="M3534">
            <v>90000</v>
          </cell>
        </row>
        <row r="3535">
          <cell r="I3535" t="str">
            <v>NL300007</v>
          </cell>
          <cell r="J3535" t="str">
            <v>Bí đỏ</v>
          </cell>
          <cell r="K3535" t="str">
            <v>kg</v>
          </cell>
          <cell r="L3535">
            <v>3.2</v>
          </cell>
          <cell r="M3535">
            <v>30000</v>
          </cell>
        </row>
        <row r="3536">
          <cell r="I3536" t="str">
            <v>NL300038</v>
          </cell>
          <cell r="J3536" t="str">
            <v>Đậu bắp</v>
          </cell>
          <cell r="K3536" t="str">
            <v>kg</v>
          </cell>
          <cell r="L3536">
            <v>1.5</v>
          </cell>
          <cell r="M3536">
            <v>32000</v>
          </cell>
        </row>
        <row r="3537">
          <cell r="I3537" t="str">
            <v>NL300054</v>
          </cell>
          <cell r="J3537" t="str">
            <v>Gừng tàu</v>
          </cell>
          <cell r="K3537" t="str">
            <v>kg</v>
          </cell>
          <cell r="L3537">
            <v>0.8</v>
          </cell>
          <cell r="M3537">
            <v>38000</v>
          </cell>
        </row>
        <row r="3538">
          <cell r="I3538" t="str">
            <v>NL300055</v>
          </cell>
          <cell r="J3538" t="str">
            <v>Hành bóc</v>
          </cell>
          <cell r="K3538" t="str">
            <v>kg</v>
          </cell>
          <cell r="L3538">
            <v>0.2</v>
          </cell>
          <cell r="M3538">
            <v>80000</v>
          </cell>
        </row>
        <row r="3539">
          <cell r="I3539" t="str">
            <v>NL300088</v>
          </cell>
          <cell r="J3539" t="str">
            <v>Mướp hương</v>
          </cell>
          <cell r="K3539" t="str">
            <v>kg</v>
          </cell>
          <cell r="L3539">
            <v>1.5</v>
          </cell>
          <cell r="M3539">
            <v>27000</v>
          </cell>
        </row>
        <row r="3540">
          <cell r="I3540" t="str">
            <v>NL300137</v>
          </cell>
          <cell r="J3540" t="str">
            <v>Súp lơ xanh</v>
          </cell>
          <cell r="K3540" t="str">
            <v>kg</v>
          </cell>
          <cell r="L3540">
            <v>2</v>
          </cell>
          <cell r="M3540">
            <v>52000</v>
          </cell>
        </row>
        <row r="3541">
          <cell r="I3541" t="str">
            <v>NL300116</v>
          </cell>
          <cell r="J3541" t="str">
            <v>Ớt sừng</v>
          </cell>
          <cell r="K3541" t="str">
            <v>kg</v>
          </cell>
          <cell r="L3541">
            <v>0.2</v>
          </cell>
          <cell r="M3541">
            <v>148000</v>
          </cell>
        </row>
        <row r="3542">
          <cell r="I3542" t="str">
            <v>NL300062</v>
          </cell>
          <cell r="J3542" t="str">
            <v>Húng Bạc Hà</v>
          </cell>
          <cell r="K3542" t="str">
            <v>kg</v>
          </cell>
          <cell r="L3542">
            <v>0.3</v>
          </cell>
          <cell r="M3542">
            <v>65000</v>
          </cell>
        </row>
        <row r="3543">
          <cell r="I3543" t="str">
            <v>NL600004</v>
          </cell>
          <cell r="J3543" t="str">
            <v>Dưa hấu</v>
          </cell>
          <cell r="K3543" t="str">
            <v>kg</v>
          </cell>
          <cell r="L3543">
            <v>11</v>
          </cell>
          <cell r="M3543">
            <v>18000</v>
          </cell>
        </row>
        <row r="3544">
          <cell r="I3544" t="str">
            <v>NL300131</v>
          </cell>
          <cell r="J3544" t="str">
            <v>Xà lách Rocket</v>
          </cell>
          <cell r="K3544" t="str">
            <v>kg</v>
          </cell>
          <cell r="L3544">
            <v>0.2</v>
          </cell>
          <cell r="M3544">
            <v>220000</v>
          </cell>
        </row>
        <row r="3545">
          <cell r="I3545" t="str">
            <v>NL600004</v>
          </cell>
          <cell r="J3545" t="str">
            <v>Dưa hấu</v>
          </cell>
          <cell r="K3545" t="str">
            <v>kg</v>
          </cell>
          <cell r="L3545">
            <v>24.2</v>
          </cell>
          <cell r="M3545">
            <v>18000</v>
          </cell>
        </row>
        <row r="3546">
          <cell r="I3546" t="str">
            <v>NL300007</v>
          </cell>
          <cell r="J3546" t="str">
            <v>Bí đỏ</v>
          </cell>
          <cell r="K3546" t="str">
            <v>kg</v>
          </cell>
          <cell r="L3546">
            <v>3</v>
          </cell>
          <cell r="M3546">
            <v>30000</v>
          </cell>
        </row>
        <row r="3547">
          <cell r="I3547" t="str">
            <v>NL300008</v>
          </cell>
          <cell r="J3547" t="str">
            <v>Bí ngòi</v>
          </cell>
          <cell r="K3547" t="str">
            <v>kg</v>
          </cell>
          <cell r="L3547">
            <v>5</v>
          </cell>
          <cell r="M3547">
            <v>40000</v>
          </cell>
        </row>
        <row r="3548">
          <cell r="I3548" t="str">
            <v>NL300085</v>
          </cell>
          <cell r="J3548" t="str">
            <v>Mùi ta ( Ngò rí )</v>
          </cell>
          <cell r="K3548" t="str">
            <v>kg</v>
          </cell>
          <cell r="L3548">
            <v>1</v>
          </cell>
          <cell r="M3548">
            <v>45000</v>
          </cell>
        </row>
        <row r="3549">
          <cell r="I3549" t="str">
            <v>NL300092</v>
          </cell>
          <cell r="J3549" t="str">
            <v>Nấm đùi gà baby</v>
          </cell>
          <cell r="K3549" t="str">
            <v>kg</v>
          </cell>
          <cell r="L3549">
            <v>0.5</v>
          </cell>
          <cell r="M3549">
            <v>90000</v>
          </cell>
        </row>
        <row r="3550">
          <cell r="I3550" t="str">
            <v>NL300096</v>
          </cell>
          <cell r="J3550" t="str">
            <v>Nấm kim châm tươi</v>
          </cell>
          <cell r="K3550" t="str">
            <v>kg</v>
          </cell>
          <cell r="L3550">
            <v>1.6</v>
          </cell>
          <cell r="M3550">
            <v>45000</v>
          </cell>
        </row>
        <row r="3551">
          <cell r="I3551" t="str">
            <v>NL300113</v>
          </cell>
          <cell r="J3551" t="str">
            <v>Ớt hiểm đỏ</v>
          </cell>
          <cell r="K3551" t="str">
            <v>kg</v>
          </cell>
          <cell r="L3551">
            <v>0.4</v>
          </cell>
          <cell r="M3551">
            <v>145000</v>
          </cell>
        </row>
        <row r="3552">
          <cell r="I3552" t="str">
            <v>NL300142</v>
          </cell>
          <cell r="J3552" t="str">
            <v>Tỏi bóc</v>
          </cell>
          <cell r="K3552" t="str">
            <v>kg</v>
          </cell>
          <cell r="L3552">
            <v>1</v>
          </cell>
          <cell r="M3552">
            <v>50000</v>
          </cell>
        </row>
        <row r="3553">
          <cell r="I3553" t="str">
            <v>NL300137</v>
          </cell>
          <cell r="J3553" t="str">
            <v>Súp lơ xanh</v>
          </cell>
          <cell r="K3553" t="str">
            <v>kg</v>
          </cell>
          <cell r="L3553">
            <v>1.5</v>
          </cell>
          <cell r="M3553">
            <v>52000</v>
          </cell>
        </row>
        <row r="3554">
          <cell r="I3554" t="str">
            <v>NL300147</v>
          </cell>
          <cell r="J3554" t="str">
            <v>Xà lách Roman</v>
          </cell>
          <cell r="K3554" t="str">
            <v>kg</v>
          </cell>
          <cell r="L3554">
            <v>3.3</v>
          </cell>
          <cell r="M3554">
            <v>62000</v>
          </cell>
        </row>
        <row r="3555">
          <cell r="I3555" t="str">
            <v>NL300119</v>
          </cell>
          <cell r="J3555" t="str">
            <v>Quất ( Tắc trái )</v>
          </cell>
          <cell r="K3555" t="str">
            <v>kg</v>
          </cell>
          <cell r="L3555">
            <v>0.5</v>
          </cell>
          <cell r="M3555">
            <v>21000</v>
          </cell>
        </row>
        <row r="3556">
          <cell r="I3556" t="str">
            <v>NL300131</v>
          </cell>
          <cell r="J3556" t="str">
            <v>Xà lách Rocket</v>
          </cell>
          <cell r="K3556" t="str">
            <v>kg</v>
          </cell>
          <cell r="L3556">
            <v>0.1</v>
          </cell>
          <cell r="M3556">
            <v>220000</v>
          </cell>
        </row>
        <row r="3557">
          <cell r="I3557" t="str">
            <v>NL300062</v>
          </cell>
          <cell r="J3557" t="str">
            <v>Húng Bạc Hà</v>
          </cell>
          <cell r="K3557" t="str">
            <v>kg</v>
          </cell>
          <cell r="L3557">
            <v>0.1</v>
          </cell>
          <cell r="M3557">
            <v>65000</v>
          </cell>
        </row>
        <row r="3558">
          <cell r="I3558" t="str">
            <v>NL300088</v>
          </cell>
          <cell r="J3558" t="str">
            <v>Mướp hương</v>
          </cell>
          <cell r="K3558" t="str">
            <v>kg</v>
          </cell>
          <cell r="L3558">
            <v>1.6</v>
          </cell>
          <cell r="M3558">
            <v>27000</v>
          </cell>
        </row>
        <row r="3559">
          <cell r="I3559" t="str">
            <v>NL300125</v>
          </cell>
          <cell r="J3559" t="str">
            <v>Rau má</v>
          </cell>
          <cell r="K3559" t="str">
            <v>kg</v>
          </cell>
          <cell r="L3559">
            <v>0.5</v>
          </cell>
          <cell r="M3559">
            <v>42000</v>
          </cell>
        </row>
        <row r="3560">
          <cell r="I3560" t="str">
            <v>NL300116</v>
          </cell>
          <cell r="J3560" t="str">
            <v>Ớt sừng</v>
          </cell>
          <cell r="K3560" t="str">
            <v>kg</v>
          </cell>
          <cell r="L3560">
            <v>0.4</v>
          </cell>
          <cell r="M3560">
            <v>148000</v>
          </cell>
        </row>
        <row r="3561">
          <cell r="I3561" t="str">
            <v>NL300184</v>
          </cell>
          <cell r="J3561" t="str">
            <v>Lá Dứa (lá nếp)</v>
          </cell>
          <cell r="K3561" t="str">
            <v>kg</v>
          </cell>
          <cell r="L3561">
            <v>0.7</v>
          </cell>
          <cell r="M3561">
            <v>18000</v>
          </cell>
        </row>
        <row r="3562">
          <cell r="I3562" t="str">
            <v>NL300101</v>
          </cell>
          <cell r="J3562" t="str">
            <v>Nấm Mối</v>
          </cell>
          <cell r="K3562" t="str">
            <v>kg</v>
          </cell>
          <cell r="L3562">
            <v>0.4</v>
          </cell>
          <cell r="M3562">
            <v>195000</v>
          </cell>
        </row>
        <row r="3563">
          <cell r="I3563" t="str">
            <v>NL100101</v>
          </cell>
          <cell r="J3563" t="str">
            <v>Trứng vịt muối</v>
          </cell>
          <cell r="K3563" t="str">
            <v>quả</v>
          </cell>
          <cell r="L3563">
            <v>29</v>
          </cell>
          <cell r="M3563">
            <v>5000</v>
          </cell>
        </row>
        <row r="3564">
          <cell r="I3564" t="str">
            <v>NL300028</v>
          </cell>
          <cell r="J3564" t="str">
            <v>Cà rốt baby</v>
          </cell>
          <cell r="K3564" t="str">
            <v>kg</v>
          </cell>
          <cell r="L3564">
            <v>0.5</v>
          </cell>
          <cell r="M3564">
            <v>75000</v>
          </cell>
        </row>
        <row r="3565">
          <cell r="I3565" t="str">
            <v>NL300020</v>
          </cell>
          <cell r="J3565" t="str">
            <v>Cải ngồng</v>
          </cell>
          <cell r="K3565" t="str">
            <v>kg</v>
          </cell>
          <cell r="L3565">
            <v>0.7</v>
          </cell>
          <cell r="M3565">
            <v>30000</v>
          </cell>
        </row>
        <row r="3566">
          <cell r="I3566" t="str">
            <v>NL300189</v>
          </cell>
          <cell r="J3566" t="str">
            <v>Bánh ướt</v>
          </cell>
          <cell r="K3566" t="str">
            <v>kg</v>
          </cell>
          <cell r="L3566">
            <v>1.7</v>
          </cell>
          <cell r="M3566">
            <v>15000</v>
          </cell>
        </row>
        <row r="3567">
          <cell r="I3567" t="str">
            <v>NL300107</v>
          </cell>
          <cell r="J3567" t="str">
            <v>Ngô ngọt ( Bắp trái)</v>
          </cell>
          <cell r="K3567" t="str">
            <v>Cái</v>
          </cell>
          <cell r="L3567">
            <v>5</v>
          </cell>
          <cell r="M3567">
            <v>8500</v>
          </cell>
        </row>
        <row r="3568">
          <cell r="I3568" t="str">
            <v>NL600067</v>
          </cell>
          <cell r="J3568" t="str">
            <v>Cam vàng</v>
          </cell>
          <cell r="K3568" t="str">
            <v>kg</v>
          </cell>
          <cell r="L3568">
            <v>0.6</v>
          </cell>
          <cell r="M3568">
            <v>75000</v>
          </cell>
        </row>
        <row r="3569">
          <cell r="I3569" t="str">
            <v>NL300007</v>
          </cell>
          <cell r="J3569" t="str">
            <v>Bí đỏ</v>
          </cell>
          <cell r="K3569" t="str">
            <v>kg</v>
          </cell>
          <cell r="L3569">
            <v>2</v>
          </cell>
          <cell r="M3569">
            <v>30000</v>
          </cell>
        </row>
        <row r="3570">
          <cell r="I3570" t="str">
            <v>NL300008</v>
          </cell>
          <cell r="J3570" t="str">
            <v>Bí ngòi</v>
          </cell>
          <cell r="K3570" t="str">
            <v>kg</v>
          </cell>
          <cell r="L3570">
            <v>2</v>
          </cell>
          <cell r="M3570">
            <v>40000</v>
          </cell>
        </row>
        <row r="3571">
          <cell r="I3571" t="str">
            <v>NL300020</v>
          </cell>
          <cell r="J3571" t="str">
            <v>Cải ngồng</v>
          </cell>
          <cell r="K3571" t="str">
            <v>kg</v>
          </cell>
          <cell r="L3571">
            <v>1</v>
          </cell>
          <cell r="M3571">
            <v>30000</v>
          </cell>
        </row>
        <row r="3572">
          <cell r="I3572" t="str">
            <v>NL300038</v>
          </cell>
          <cell r="J3572" t="str">
            <v>Đậu bắp</v>
          </cell>
          <cell r="K3572" t="str">
            <v>kg</v>
          </cell>
          <cell r="L3572">
            <v>1</v>
          </cell>
          <cell r="M3572">
            <v>32000</v>
          </cell>
        </row>
        <row r="3573">
          <cell r="I3573" t="str">
            <v>NL300058</v>
          </cell>
          <cell r="J3573" t="str">
            <v>Hành lá</v>
          </cell>
          <cell r="K3573" t="str">
            <v>kg</v>
          </cell>
          <cell r="L3573">
            <v>0.5</v>
          </cell>
          <cell r="M3573">
            <v>55000</v>
          </cell>
        </row>
        <row r="3574">
          <cell r="I3574" t="str">
            <v>NL300085</v>
          </cell>
          <cell r="J3574" t="str">
            <v>Mùi ta ( Ngò rí )</v>
          </cell>
          <cell r="K3574" t="str">
            <v>kg</v>
          </cell>
          <cell r="L3574">
            <v>0.5</v>
          </cell>
          <cell r="M3574">
            <v>45000</v>
          </cell>
        </row>
        <row r="3575">
          <cell r="I3575" t="str">
            <v>NL300092</v>
          </cell>
          <cell r="J3575" t="str">
            <v>Nấm đùi gà baby</v>
          </cell>
          <cell r="K3575" t="str">
            <v>kg</v>
          </cell>
          <cell r="L3575">
            <v>0.5</v>
          </cell>
          <cell r="M3575">
            <v>90000</v>
          </cell>
        </row>
        <row r="3576">
          <cell r="I3576" t="str">
            <v>NL300096</v>
          </cell>
          <cell r="J3576" t="str">
            <v>Nấm kim châm tươi</v>
          </cell>
          <cell r="K3576" t="str">
            <v>kg</v>
          </cell>
          <cell r="L3576">
            <v>3.5</v>
          </cell>
          <cell r="M3576">
            <v>45000</v>
          </cell>
        </row>
        <row r="3577">
          <cell r="I3577" t="str">
            <v>NL300097</v>
          </cell>
          <cell r="J3577" t="str">
            <v>Nấm Linh Chi nâu</v>
          </cell>
          <cell r="K3577" t="str">
            <v>kg</v>
          </cell>
          <cell r="L3577">
            <v>0.4</v>
          </cell>
          <cell r="M3577">
            <v>90000</v>
          </cell>
        </row>
        <row r="3578">
          <cell r="I3578" t="str">
            <v>NL300113</v>
          </cell>
          <cell r="J3578" t="str">
            <v>Ớt hiểm đỏ</v>
          </cell>
          <cell r="K3578" t="str">
            <v>kg</v>
          </cell>
          <cell r="L3578">
            <v>0.4</v>
          </cell>
          <cell r="M3578">
            <v>145000</v>
          </cell>
        </row>
        <row r="3579">
          <cell r="I3579" t="str">
            <v>NL300142</v>
          </cell>
          <cell r="J3579" t="str">
            <v>Tỏi bóc</v>
          </cell>
          <cell r="K3579" t="str">
            <v>kg</v>
          </cell>
          <cell r="L3579">
            <v>1.1000000000000001</v>
          </cell>
          <cell r="M3579">
            <v>50000</v>
          </cell>
        </row>
        <row r="3580">
          <cell r="I3580" t="str">
            <v>NL300132</v>
          </cell>
          <cell r="J3580" t="str">
            <v>Sả cây</v>
          </cell>
          <cell r="K3580" t="str">
            <v>kg</v>
          </cell>
          <cell r="L3580">
            <v>0.4</v>
          </cell>
          <cell r="M3580">
            <v>12000</v>
          </cell>
        </row>
        <row r="3581">
          <cell r="I3581" t="str">
            <v>NL300147</v>
          </cell>
          <cell r="J3581" t="str">
            <v>Xà lách Roman</v>
          </cell>
          <cell r="K3581" t="str">
            <v>kg</v>
          </cell>
          <cell r="L3581">
            <v>1.5</v>
          </cell>
          <cell r="M3581">
            <v>62000</v>
          </cell>
        </row>
        <row r="3582">
          <cell r="I3582" t="str">
            <v>NL300189</v>
          </cell>
          <cell r="J3582" t="str">
            <v>Bánh ướt</v>
          </cell>
          <cell r="K3582" t="str">
            <v>kg</v>
          </cell>
          <cell r="L3582">
            <v>1</v>
          </cell>
          <cell r="M3582">
            <v>15000</v>
          </cell>
        </row>
        <row r="3583">
          <cell r="I3583" t="str">
            <v>NL300119</v>
          </cell>
          <cell r="J3583" t="str">
            <v>Quất ( Tắc trái )</v>
          </cell>
          <cell r="K3583" t="str">
            <v>kg</v>
          </cell>
          <cell r="L3583">
            <v>1</v>
          </cell>
          <cell r="M3583">
            <v>21000</v>
          </cell>
        </row>
        <row r="3584">
          <cell r="I3584" t="str">
            <v>NL300088</v>
          </cell>
          <cell r="J3584" t="str">
            <v>Mướp hương</v>
          </cell>
          <cell r="K3584" t="str">
            <v>kg</v>
          </cell>
          <cell r="L3584">
            <v>2.5</v>
          </cell>
          <cell r="M3584">
            <v>27000</v>
          </cell>
        </row>
        <row r="3585">
          <cell r="I3585" t="str">
            <v>NL300107</v>
          </cell>
          <cell r="J3585" t="str">
            <v>Ngô ngọt ( Bắp trái)</v>
          </cell>
          <cell r="K3585" t="str">
            <v>Cái</v>
          </cell>
          <cell r="L3585">
            <v>8</v>
          </cell>
          <cell r="M3585">
            <v>8500</v>
          </cell>
        </row>
        <row r="3586">
          <cell r="I3586" t="str">
            <v>NL300090</v>
          </cell>
          <cell r="J3586" t="str">
            <v>Nấm đông cô tươi</v>
          </cell>
          <cell r="K3586" t="str">
            <v>kg</v>
          </cell>
          <cell r="L3586">
            <v>1</v>
          </cell>
          <cell r="M3586">
            <v>145000</v>
          </cell>
        </row>
        <row r="3587">
          <cell r="I3587" t="str">
            <v>NL600004</v>
          </cell>
          <cell r="J3587" t="str">
            <v>Dưa hấu</v>
          </cell>
          <cell r="K3587" t="str">
            <v>kg</v>
          </cell>
          <cell r="L3587">
            <v>17</v>
          </cell>
          <cell r="M3587">
            <v>18000</v>
          </cell>
        </row>
        <row r="3588">
          <cell r="I3588" t="str">
            <v>NL300131</v>
          </cell>
          <cell r="J3588" t="str">
            <v>Xà lách Rocket</v>
          </cell>
          <cell r="K3588" t="str">
            <v>kg</v>
          </cell>
          <cell r="L3588">
            <v>0.2</v>
          </cell>
          <cell r="M3588">
            <v>220000</v>
          </cell>
        </row>
        <row r="3589">
          <cell r="I3589" t="str">
            <v>NL300062</v>
          </cell>
          <cell r="J3589" t="str">
            <v>Húng Bạc Hà</v>
          </cell>
          <cell r="K3589" t="str">
            <v>kg</v>
          </cell>
          <cell r="L3589">
            <v>0.3</v>
          </cell>
          <cell r="M3589">
            <v>65000</v>
          </cell>
        </row>
        <row r="3590">
          <cell r="I3590" t="str">
            <v>NL300125</v>
          </cell>
          <cell r="J3590" t="str">
            <v>Rau má</v>
          </cell>
          <cell r="K3590" t="str">
            <v>kg</v>
          </cell>
          <cell r="L3590">
            <v>0.5</v>
          </cell>
          <cell r="M3590">
            <v>42000</v>
          </cell>
        </row>
        <row r="3591">
          <cell r="I3591" t="str">
            <v>NL300029</v>
          </cell>
          <cell r="J3591" t="str">
            <v>Chanh</v>
          </cell>
          <cell r="K3591" t="str">
            <v>kg</v>
          </cell>
          <cell r="L3591">
            <v>0.5</v>
          </cell>
          <cell r="M3591">
            <v>22000</v>
          </cell>
        </row>
        <row r="3592">
          <cell r="I3592" t="str">
            <v>NL300007</v>
          </cell>
          <cell r="J3592" t="str">
            <v>Bí đỏ</v>
          </cell>
          <cell r="K3592" t="str">
            <v>kg</v>
          </cell>
          <cell r="L3592">
            <v>2</v>
          </cell>
          <cell r="M3592">
            <v>30000</v>
          </cell>
        </row>
        <row r="3593">
          <cell r="I3593" t="str">
            <v>NL300008</v>
          </cell>
          <cell r="J3593" t="str">
            <v>Bí ngòi</v>
          </cell>
          <cell r="K3593" t="str">
            <v>kg</v>
          </cell>
          <cell r="L3593">
            <v>3.8</v>
          </cell>
          <cell r="M3593">
            <v>40000</v>
          </cell>
        </row>
        <row r="3594">
          <cell r="I3594" t="str">
            <v>NL300038</v>
          </cell>
          <cell r="J3594" t="str">
            <v>Đậu bắp</v>
          </cell>
          <cell r="K3594" t="str">
            <v>kg</v>
          </cell>
          <cell r="L3594">
            <v>1.9</v>
          </cell>
          <cell r="M3594">
            <v>32000</v>
          </cell>
        </row>
        <row r="3595">
          <cell r="I3595" t="str">
            <v>NL300054</v>
          </cell>
          <cell r="J3595" t="str">
            <v>Gừng tàu</v>
          </cell>
          <cell r="K3595" t="str">
            <v>kg</v>
          </cell>
          <cell r="L3595">
            <v>1</v>
          </cell>
          <cell r="M3595">
            <v>38000</v>
          </cell>
        </row>
        <row r="3596">
          <cell r="I3596" t="str">
            <v>NL300058</v>
          </cell>
          <cell r="J3596" t="str">
            <v>Hành lá</v>
          </cell>
          <cell r="K3596" t="str">
            <v>kg</v>
          </cell>
          <cell r="L3596">
            <v>1.5</v>
          </cell>
          <cell r="M3596">
            <v>55000</v>
          </cell>
        </row>
        <row r="3597">
          <cell r="I3597" t="str">
            <v>NL300085</v>
          </cell>
          <cell r="J3597" t="str">
            <v>Mùi ta ( Ngò rí )</v>
          </cell>
          <cell r="K3597" t="str">
            <v>kg</v>
          </cell>
          <cell r="L3597">
            <v>1.2</v>
          </cell>
          <cell r="M3597">
            <v>45000</v>
          </cell>
        </row>
        <row r="3598">
          <cell r="I3598" t="str">
            <v>NL300092</v>
          </cell>
          <cell r="J3598" t="str">
            <v>Nấm đùi gà baby</v>
          </cell>
          <cell r="K3598" t="str">
            <v>kg</v>
          </cell>
          <cell r="L3598">
            <v>0.6</v>
          </cell>
          <cell r="M3598">
            <v>90000</v>
          </cell>
        </row>
        <row r="3599">
          <cell r="I3599" t="str">
            <v>NL300096</v>
          </cell>
          <cell r="J3599" t="str">
            <v>Nấm kim châm tươi</v>
          </cell>
          <cell r="K3599" t="str">
            <v>kg</v>
          </cell>
          <cell r="L3599">
            <v>3</v>
          </cell>
          <cell r="M3599">
            <v>45000</v>
          </cell>
        </row>
        <row r="3600">
          <cell r="I3600" t="str">
            <v>NL300097</v>
          </cell>
          <cell r="J3600" t="str">
            <v>Nấm Linh Chi nâu</v>
          </cell>
          <cell r="K3600" t="str">
            <v>kg</v>
          </cell>
          <cell r="L3600">
            <v>0.6</v>
          </cell>
          <cell r="M3600">
            <v>90000</v>
          </cell>
        </row>
        <row r="3601">
          <cell r="I3601" t="str">
            <v>NL300090</v>
          </cell>
          <cell r="J3601" t="str">
            <v>Nấm đông cô tươi</v>
          </cell>
          <cell r="K3601" t="str">
            <v>kg</v>
          </cell>
          <cell r="L3601">
            <v>3</v>
          </cell>
          <cell r="M3601">
            <v>145000</v>
          </cell>
        </row>
        <row r="3602">
          <cell r="I3602" t="str">
            <v>NL300142</v>
          </cell>
          <cell r="J3602" t="str">
            <v>Tỏi bóc</v>
          </cell>
          <cell r="K3602" t="str">
            <v>kg</v>
          </cell>
          <cell r="L3602">
            <v>1</v>
          </cell>
          <cell r="M3602">
            <v>50000</v>
          </cell>
        </row>
        <row r="3603">
          <cell r="I3603" t="str">
            <v>NL300137</v>
          </cell>
          <cell r="J3603" t="str">
            <v>Súp lơ xanh</v>
          </cell>
          <cell r="K3603" t="str">
            <v>kg</v>
          </cell>
          <cell r="L3603">
            <v>1.8</v>
          </cell>
          <cell r="M3603">
            <v>52000</v>
          </cell>
        </row>
        <row r="3604">
          <cell r="I3604" t="str">
            <v>NL300147</v>
          </cell>
          <cell r="J3604" t="str">
            <v>Xà lách Roman</v>
          </cell>
          <cell r="K3604" t="str">
            <v>kg</v>
          </cell>
          <cell r="L3604">
            <v>1.3</v>
          </cell>
          <cell r="M3604">
            <v>62000</v>
          </cell>
        </row>
        <row r="3605">
          <cell r="I3605" t="str">
            <v>NL300189</v>
          </cell>
          <cell r="J3605" t="str">
            <v>Bánh ướt</v>
          </cell>
          <cell r="K3605" t="str">
            <v>kg</v>
          </cell>
          <cell r="L3605">
            <v>2</v>
          </cell>
          <cell r="M3605">
            <v>15000</v>
          </cell>
        </row>
        <row r="3606">
          <cell r="I3606" t="str">
            <v>NL300119</v>
          </cell>
          <cell r="J3606" t="str">
            <v>Quất ( Tắc trái )</v>
          </cell>
          <cell r="K3606" t="str">
            <v>kg</v>
          </cell>
          <cell r="L3606">
            <v>0.5</v>
          </cell>
          <cell r="M3606">
            <v>21000</v>
          </cell>
        </row>
        <row r="3607">
          <cell r="I3607" t="str">
            <v>NL300088</v>
          </cell>
          <cell r="J3607" t="str">
            <v>Mướp hương</v>
          </cell>
          <cell r="K3607" t="str">
            <v>kg</v>
          </cell>
          <cell r="L3607">
            <v>1.7</v>
          </cell>
          <cell r="M3607">
            <v>27000</v>
          </cell>
        </row>
        <row r="3608">
          <cell r="I3608" t="str">
            <v>NL300107</v>
          </cell>
          <cell r="J3608" t="str">
            <v>Ngô ngọt ( Bắp trái)</v>
          </cell>
          <cell r="K3608" t="str">
            <v>Cái</v>
          </cell>
          <cell r="L3608">
            <v>9</v>
          </cell>
          <cell r="M3608">
            <v>8500</v>
          </cell>
        </row>
        <row r="3609">
          <cell r="I3609" t="str">
            <v>NL300055</v>
          </cell>
          <cell r="J3609" t="str">
            <v>Hành bóc</v>
          </cell>
          <cell r="K3609" t="str">
            <v>kg</v>
          </cell>
          <cell r="L3609">
            <v>0.2</v>
          </cell>
          <cell r="M3609">
            <v>80000</v>
          </cell>
        </row>
        <row r="3610">
          <cell r="I3610" t="str">
            <v>NL300004</v>
          </cell>
          <cell r="J3610" t="str">
            <v>Bắp cải trắng</v>
          </cell>
          <cell r="K3610" t="str">
            <v>kg</v>
          </cell>
          <cell r="L3610">
            <v>0</v>
          </cell>
          <cell r="M3610">
            <v>19000</v>
          </cell>
        </row>
        <row r="3611">
          <cell r="I3611" t="str">
            <v>NL300036</v>
          </cell>
          <cell r="J3611" t="str">
            <v>Củ sen</v>
          </cell>
          <cell r="K3611" t="str">
            <v>kg</v>
          </cell>
          <cell r="L3611">
            <v>0.3</v>
          </cell>
          <cell r="M3611">
            <v>47000</v>
          </cell>
        </row>
        <row r="3612">
          <cell r="I3612" t="str">
            <v>NL300121</v>
          </cell>
          <cell r="J3612" t="str">
            <v>Rau răm</v>
          </cell>
          <cell r="K3612" t="str">
            <v>kg</v>
          </cell>
          <cell r="L3612">
            <v>0.1</v>
          </cell>
          <cell r="M3612">
            <v>22000</v>
          </cell>
        </row>
        <row r="3613">
          <cell r="I3613" t="str">
            <v>NL100101</v>
          </cell>
          <cell r="J3613" t="str">
            <v>Trứng vịt muối</v>
          </cell>
          <cell r="K3613" t="str">
            <v>quả</v>
          </cell>
          <cell r="L3613">
            <v>20</v>
          </cell>
          <cell r="M3613">
            <v>5000</v>
          </cell>
        </row>
        <row r="3614">
          <cell r="I3614" t="str">
            <v>NL100279</v>
          </cell>
          <cell r="J3614" t="str">
            <v>Trứng Bắc Thảo</v>
          </cell>
          <cell r="K3614" t="str">
            <v>Quả</v>
          </cell>
          <cell r="L3614">
            <v>20</v>
          </cell>
          <cell r="M3614">
            <v>9000</v>
          </cell>
        </row>
        <row r="3615">
          <cell r="I3615" t="str">
            <v>NL300070</v>
          </cell>
          <cell r="J3615" t="str">
            <v>Khoai lang Nhật</v>
          </cell>
          <cell r="K3615" t="str">
            <v>kg</v>
          </cell>
          <cell r="L3615">
            <v>0.3</v>
          </cell>
          <cell r="M3615">
            <v>23000</v>
          </cell>
        </row>
        <row r="3616">
          <cell r="I3616" t="str">
            <v>NL300125</v>
          </cell>
          <cell r="J3616" t="str">
            <v>Rau má</v>
          </cell>
          <cell r="K3616" t="str">
            <v>kg</v>
          </cell>
          <cell r="L3616">
            <v>0.3</v>
          </cell>
          <cell r="M3616">
            <v>42000</v>
          </cell>
        </row>
        <row r="3617">
          <cell r="I3617" t="str">
            <v>NL300062</v>
          </cell>
          <cell r="J3617" t="str">
            <v>Húng Bạc Hà</v>
          </cell>
          <cell r="K3617" t="str">
            <v>kg</v>
          </cell>
          <cell r="L3617">
            <v>0.1</v>
          </cell>
          <cell r="M3617">
            <v>65000</v>
          </cell>
        </row>
        <row r="3618">
          <cell r="I3618" t="str">
            <v>NL300131</v>
          </cell>
          <cell r="J3618" t="str">
            <v>Xà lách Rocket</v>
          </cell>
          <cell r="K3618" t="str">
            <v>kg</v>
          </cell>
          <cell r="L3618">
            <v>0.1</v>
          </cell>
          <cell r="M3618">
            <v>220000</v>
          </cell>
        </row>
        <row r="3619">
          <cell r="I3619" t="str">
            <v>NL600004</v>
          </cell>
          <cell r="J3619" t="str">
            <v>Dưa hấu</v>
          </cell>
          <cell r="K3619" t="str">
            <v>kg</v>
          </cell>
          <cell r="L3619">
            <v>25</v>
          </cell>
          <cell r="M3619">
            <v>18000</v>
          </cell>
        </row>
        <row r="3620">
          <cell r="I3620" t="str">
            <v>NL300028</v>
          </cell>
          <cell r="J3620" t="str">
            <v>Cà rốt baby</v>
          </cell>
          <cell r="K3620" t="str">
            <v>kg</v>
          </cell>
          <cell r="L3620">
            <v>0.4</v>
          </cell>
          <cell r="M3620">
            <v>75000</v>
          </cell>
        </row>
        <row r="3621">
          <cell r="I3621" t="str">
            <v>NL300098</v>
          </cell>
          <cell r="J3621" t="str">
            <v>Nấm Linh Chi trắng</v>
          </cell>
          <cell r="K3621" t="str">
            <v>kg</v>
          </cell>
          <cell r="L3621">
            <v>0.2</v>
          </cell>
          <cell r="M3621">
            <v>95000</v>
          </cell>
        </row>
        <row r="3622">
          <cell r="I3622" t="str">
            <v>NL300041</v>
          </cell>
          <cell r="J3622" t="str">
            <v>Đậu hủ non trứng</v>
          </cell>
          <cell r="K3622" t="str">
            <v>Cái</v>
          </cell>
          <cell r="L3622">
            <v>3</v>
          </cell>
          <cell r="M3622">
            <v>15000</v>
          </cell>
        </row>
        <row r="3623">
          <cell r="I3623" t="str">
            <v>NL430011</v>
          </cell>
          <cell r="J3623" t="str">
            <v>Bún NV</v>
          </cell>
          <cell r="K3623" t="str">
            <v>kg</v>
          </cell>
          <cell r="L3623">
            <v>4</v>
          </cell>
          <cell r="M3623">
            <v>12000</v>
          </cell>
        </row>
        <row r="3624">
          <cell r="I3624" t="str">
            <v>NL430051</v>
          </cell>
          <cell r="J3624" t="str">
            <v>Giá đỗ NV</v>
          </cell>
          <cell r="K3624" t="str">
            <v>kg</v>
          </cell>
          <cell r="L3624">
            <v>0.4</v>
          </cell>
          <cell r="M3624">
            <v>9000</v>
          </cell>
        </row>
        <row r="3625">
          <cell r="I3625" t="str">
            <v>NL430091</v>
          </cell>
          <cell r="J3625" t="str">
            <v>Rau muống chẻ NV</v>
          </cell>
          <cell r="K3625" t="str">
            <v>kg</v>
          </cell>
          <cell r="L3625">
            <v>0.4</v>
          </cell>
          <cell r="M3625">
            <v>25000</v>
          </cell>
        </row>
        <row r="3626">
          <cell r="I3626" t="str">
            <v>NL430061</v>
          </cell>
          <cell r="J3626" t="str">
            <v>Húng chó NV</v>
          </cell>
          <cell r="K3626" t="str">
            <v>kg</v>
          </cell>
          <cell r="L3626">
            <v>0.2</v>
          </cell>
          <cell r="M3626">
            <v>65000</v>
          </cell>
        </row>
        <row r="3627">
          <cell r="I3627" t="str">
            <v>NL300066</v>
          </cell>
          <cell r="J3627" t="str">
            <v>Lá hương thảo tươi</v>
          </cell>
          <cell r="K3627" t="str">
            <v>kg</v>
          </cell>
          <cell r="L3627">
            <v>0.1</v>
          </cell>
          <cell r="M3627">
            <v>220000</v>
          </cell>
        </row>
        <row r="3628">
          <cell r="I3628" t="str">
            <v>NL300027</v>
          </cell>
          <cell r="J3628" t="str">
            <v>Cà rốt</v>
          </cell>
          <cell r="K3628" t="str">
            <v>kg</v>
          </cell>
          <cell r="L3628">
            <v>3</v>
          </cell>
          <cell r="M3628">
            <v>18000</v>
          </cell>
        </row>
        <row r="3629">
          <cell r="I3629" t="str">
            <v>NL300033</v>
          </cell>
          <cell r="J3629" t="str">
            <v>Củ cải trắng</v>
          </cell>
          <cell r="K3629" t="str">
            <v>kg</v>
          </cell>
          <cell r="L3629">
            <v>3</v>
          </cell>
          <cell r="M3629">
            <v>13000</v>
          </cell>
        </row>
        <row r="3630">
          <cell r="I3630" t="str">
            <v>NL300054</v>
          </cell>
          <cell r="J3630" t="str">
            <v>Gừng tàu</v>
          </cell>
          <cell r="K3630" t="str">
            <v>kg</v>
          </cell>
          <cell r="L3630">
            <v>1.1000000000000001</v>
          </cell>
          <cell r="M3630">
            <v>38000</v>
          </cell>
        </row>
        <row r="3631">
          <cell r="I3631" t="str">
            <v>NL300037</v>
          </cell>
          <cell r="J3631" t="str">
            <v>Đậu phụ ( đậu hủ miếng trắng )</v>
          </cell>
          <cell r="K3631" t="str">
            <v>miếng</v>
          </cell>
          <cell r="L3631">
            <v>700</v>
          </cell>
          <cell r="M3631">
            <v>4000</v>
          </cell>
        </row>
        <row r="3632">
          <cell r="I3632" t="str">
            <v>NL300058</v>
          </cell>
          <cell r="J3632" t="str">
            <v>Hành lá</v>
          </cell>
          <cell r="K3632" t="str">
            <v>kg</v>
          </cell>
          <cell r="L3632">
            <v>4</v>
          </cell>
          <cell r="M3632">
            <v>55000</v>
          </cell>
        </row>
        <row r="3633">
          <cell r="I3633" t="str">
            <v>NL300061</v>
          </cell>
          <cell r="J3633" t="str">
            <v>Hành Paro (Hành Baro)</v>
          </cell>
          <cell r="K3633" t="str">
            <v>kg</v>
          </cell>
          <cell r="L3633">
            <v>2.2000000000000002</v>
          </cell>
          <cell r="M3633">
            <v>38000</v>
          </cell>
        </row>
        <row r="3634">
          <cell r="I3634" t="str">
            <v>NL300059</v>
          </cell>
          <cell r="J3634" t="str">
            <v>Hành tây</v>
          </cell>
          <cell r="K3634" t="str">
            <v>kg</v>
          </cell>
          <cell r="L3634">
            <v>2</v>
          </cell>
          <cell r="M3634">
            <v>13000</v>
          </cell>
        </row>
        <row r="3635">
          <cell r="I3635" t="str">
            <v>NL300055</v>
          </cell>
          <cell r="J3635" t="str">
            <v>Hành bóc</v>
          </cell>
          <cell r="K3635" t="str">
            <v>kg</v>
          </cell>
          <cell r="L3635">
            <v>21</v>
          </cell>
          <cell r="M3635">
            <v>80000</v>
          </cell>
        </row>
        <row r="3636">
          <cell r="I3636" t="str">
            <v>NL300113</v>
          </cell>
          <cell r="J3636" t="str">
            <v>Ớt hiểm đỏ</v>
          </cell>
          <cell r="K3636" t="str">
            <v>kg</v>
          </cell>
          <cell r="L3636">
            <v>1</v>
          </cell>
          <cell r="M3636">
            <v>145000</v>
          </cell>
        </row>
        <row r="3637">
          <cell r="I3637" t="str">
            <v>NL300115</v>
          </cell>
          <cell r="J3637" t="str">
            <v>Ớt kim xanh (ớt hiểm xanh)</v>
          </cell>
          <cell r="K3637" t="str">
            <v>kg</v>
          </cell>
          <cell r="L3637">
            <v>9.8000000000000007</v>
          </cell>
          <cell r="M3637">
            <v>185000</v>
          </cell>
        </row>
        <row r="3638">
          <cell r="I3638" t="str">
            <v>NL300116</v>
          </cell>
          <cell r="J3638" t="str">
            <v>Ớt sừng</v>
          </cell>
          <cell r="K3638" t="str">
            <v>kg</v>
          </cell>
          <cell r="L3638">
            <v>17</v>
          </cell>
          <cell r="M3638">
            <v>148000</v>
          </cell>
        </row>
        <row r="3639">
          <cell r="I3639" t="str">
            <v>NL300117</v>
          </cell>
          <cell r="J3639" t="str">
            <v>Ớt sừng xanh</v>
          </cell>
          <cell r="K3639" t="str">
            <v>kg</v>
          </cell>
          <cell r="L3639">
            <v>1</v>
          </cell>
          <cell r="M3639">
            <v>148000</v>
          </cell>
        </row>
        <row r="3640">
          <cell r="I3640" t="str">
            <v>NL300132</v>
          </cell>
          <cell r="J3640" t="str">
            <v>Sả cây</v>
          </cell>
          <cell r="K3640" t="str">
            <v>kg</v>
          </cell>
          <cell r="L3640">
            <v>19</v>
          </cell>
          <cell r="M3640">
            <v>12000</v>
          </cell>
        </row>
        <row r="3641">
          <cell r="I3641" t="str">
            <v>NL300142</v>
          </cell>
          <cell r="J3641" t="str">
            <v>Tỏi bóc</v>
          </cell>
          <cell r="K3641" t="str">
            <v>kg</v>
          </cell>
          <cell r="L3641">
            <v>20</v>
          </cell>
          <cell r="M3641">
            <v>50000</v>
          </cell>
        </row>
        <row r="3642">
          <cell r="I3642" t="str">
            <v>NL300203</v>
          </cell>
          <cell r="J3642" t="str">
            <v>Cải bó xôi</v>
          </cell>
          <cell r="K3642" t="str">
            <v>kg</v>
          </cell>
          <cell r="L3642">
            <v>2.1</v>
          </cell>
          <cell r="M3642">
            <v>45000</v>
          </cell>
        </row>
        <row r="3643">
          <cell r="I3643" t="str">
            <v>NL300022</v>
          </cell>
          <cell r="J3643" t="str">
            <v>Cải thảo</v>
          </cell>
          <cell r="K3643" t="str">
            <v>kg</v>
          </cell>
          <cell r="L3643">
            <v>4.7</v>
          </cell>
          <cell r="M3643">
            <v>18000</v>
          </cell>
        </row>
        <row r="3644">
          <cell r="I3644" t="str">
            <v>NL600067</v>
          </cell>
          <cell r="J3644" t="str">
            <v>Cam vàng</v>
          </cell>
          <cell r="K3644" t="str">
            <v>kg</v>
          </cell>
          <cell r="L3644">
            <v>0.23400000000000001</v>
          </cell>
          <cell r="M3644">
            <v>75000</v>
          </cell>
        </row>
        <row r="3645">
          <cell r="I3645" t="str">
            <v>NL300058</v>
          </cell>
          <cell r="J3645" t="str">
            <v>Hành lá</v>
          </cell>
          <cell r="K3645" t="str">
            <v>kg</v>
          </cell>
          <cell r="L3645">
            <v>1</v>
          </cell>
          <cell r="M3645">
            <v>55000</v>
          </cell>
        </row>
        <row r="3646">
          <cell r="I3646" t="str">
            <v>NL300218</v>
          </cell>
          <cell r="J3646" t="str">
            <v>Hoa cúc (decor) bó</v>
          </cell>
          <cell r="K3646" t="str">
            <v>Bó</v>
          </cell>
          <cell r="L3646">
            <v>1</v>
          </cell>
          <cell r="M3646">
            <v>40000</v>
          </cell>
        </row>
        <row r="3647">
          <cell r="I3647" t="str">
            <v>NL300062</v>
          </cell>
          <cell r="J3647" t="str">
            <v>Húng Bạc Hà</v>
          </cell>
          <cell r="K3647" t="str">
            <v>kg</v>
          </cell>
          <cell r="L3647">
            <v>0.1</v>
          </cell>
          <cell r="M3647">
            <v>65000</v>
          </cell>
        </row>
        <row r="3648">
          <cell r="I3648" t="str">
            <v>NL300074</v>
          </cell>
          <cell r="J3648" t="str">
            <v>Lá chuối</v>
          </cell>
          <cell r="K3648" t="str">
            <v>kg</v>
          </cell>
          <cell r="L3648">
            <v>0.9</v>
          </cell>
          <cell r="M3648">
            <v>18000</v>
          </cell>
        </row>
        <row r="3649">
          <cell r="I3649" t="str">
            <v>NL300084</v>
          </cell>
          <cell r="J3649" t="str">
            <v>Mồng tơi nhặt</v>
          </cell>
          <cell r="K3649" t="str">
            <v>kg</v>
          </cell>
          <cell r="L3649">
            <v>3.5</v>
          </cell>
          <cell r="M3649">
            <v>22000</v>
          </cell>
        </row>
        <row r="3650">
          <cell r="I3650" t="str">
            <v>NL300091</v>
          </cell>
          <cell r="J3650" t="str">
            <v>Nấm đùi gà</v>
          </cell>
          <cell r="K3650" t="str">
            <v>kg</v>
          </cell>
          <cell r="L3650">
            <v>2</v>
          </cell>
          <cell r="M3650">
            <v>47000</v>
          </cell>
        </row>
        <row r="3651">
          <cell r="I3651" t="str">
            <v>NL300096</v>
          </cell>
          <cell r="J3651" t="str">
            <v>Nấm kim châm tươi</v>
          </cell>
          <cell r="K3651" t="str">
            <v>kg</v>
          </cell>
          <cell r="L3651">
            <v>2</v>
          </cell>
          <cell r="M3651">
            <v>45000</v>
          </cell>
        </row>
        <row r="3652">
          <cell r="I3652" t="str">
            <v>NL300098</v>
          </cell>
          <cell r="J3652" t="str">
            <v>Nấm Linh Chi trắng</v>
          </cell>
          <cell r="K3652" t="str">
            <v>kg</v>
          </cell>
          <cell r="L3652">
            <v>1</v>
          </cell>
          <cell r="M3652">
            <v>95000</v>
          </cell>
        </row>
        <row r="3653">
          <cell r="I3653" t="str">
            <v>NL300085</v>
          </cell>
          <cell r="J3653" t="str">
            <v>Mùi ta ( Ngò rí )</v>
          </cell>
          <cell r="K3653" t="str">
            <v>kg</v>
          </cell>
          <cell r="L3653">
            <v>1</v>
          </cell>
          <cell r="M3653">
            <v>45000</v>
          </cell>
        </row>
        <row r="3654">
          <cell r="I3654" t="str">
            <v>NL300113</v>
          </cell>
          <cell r="J3654" t="str">
            <v>Ớt hiểm đỏ</v>
          </cell>
          <cell r="K3654" t="str">
            <v>kg</v>
          </cell>
          <cell r="L3654">
            <v>0.5</v>
          </cell>
          <cell r="M3654">
            <v>145000</v>
          </cell>
        </row>
        <row r="3655">
          <cell r="I3655" t="str">
            <v>NL300119</v>
          </cell>
          <cell r="J3655" t="str">
            <v>Quất ( Tắc trái )</v>
          </cell>
          <cell r="K3655" t="str">
            <v>kg</v>
          </cell>
          <cell r="L3655">
            <v>5</v>
          </cell>
          <cell r="M3655">
            <v>21000</v>
          </cell>
        </row>
        <row r="3656">
          <cell r="I3656" t="str">
            <v>NL300018</v>
          </cell>
          <cell r="J3656" t="str">
            <v>Cải cúc (Tần Ô)</v>
          </cell>
          <cell r="K3656" t="str">
            <v>kg</v>
          </cell>
          <cell r="L3656">
            <v>3</v>
          </cell>
          <cell r="M3656">
            <v>38000</v>
          </cell>
        </row>
        <row r="3657">
          <cell r="I3657" t="str">
            <v>NL300147</v>
          </cell>
          <cell r="J3657" t="str">
            <v>Xà lách Roman</v>
          </cell>
          <cell r="K3657" t="str">
            <v>kg</v>
          </cell>
          <cell r="L3657">
            <v>5</v>
          </cell>
          <cell r="M3657">
            <v>62000</v>
          </cell>
        </row>
        <row r="3658">
          <cell r="I3658" t="str">
            <v>NL600068</v>
          </cell>
          <cell r="J3658" t="str">
            <v>Chanh vàng</v>
          </cell>
          <cell r="K3658" t="str">
            <v>kg</v>
          </cell>
          <cell r="L3658">
            <v>0.35</v>
          </cell>
          <cell r="M3658">
            <v>95000</v>
          </cell>
        </row>
        <row r="3659">
          <cell r="I3659" t="str">
            <v>NL300189</v>
          </cell>
          <cell r="J3659" t="str">
            <v>Bánh ướt</v>
          </cell>
          <cell r="K3659" t="str">
            <v>kg</v>
          </cell>
          <cell r="L3659">
            <v>1.5</v>
          </cell>
          <cell r="M3659">
            <v>15000</v>
          </cell>
        </row>
        <row r="3660">
          <cell r="I3660" t="str">
            <v>NL300113</v>
          </cell>
          <cell r="J3660" t="str">
            <v>Ớt hiểm đỏ</v>
          </cell>
          <cell r="K3660" t="str">
            <v>kg</v>
          </cell>
          <cell r="L3660">
            <v>0.8</v>
          </cell>
          <cell r="M3660">
            <v>145000</v>
          </cell>
        </row>
        <row r="3661">
          <cell r="I3661" t="str">
            <v>NL300070</v>
          </cell>
          <cell r="J3661" t="str">
            <v>Khoai lang Nhật</v>
          </cell>
          <cell r="K3661" t="str">
            <v>kg</v>
          </cell>
          <cell r="L3661">
            <v>1</v>
          </cell>
          <cell r="M3661">
            <v>23000</v>
          </cell>
        </row>
        <row r="3662">
          <cell r="I3662" t="str">
            <v>NL300061</v>
          </cell>
          <cell r="J3662" t="str">
            <v>Hành Paro (Hành Baro)</v>
          </cell>
          <cell r="K3662" t="str">
            <v>kg</v>
          </cell>
          <cell r="L3662">
            <v>0.5</v>
          </cell>
          <cell r="M3662">
            <v>38000</v>
          </cell>
        </row>
        <row r="3663">
          <cell r="I3663" t="str">
            <v>NL300111</v>
          </cell>
          <cell r="J3663" t="str">
            <v>Ớt chỉ thiên</v>
          </cell>
          <cell r="K3663" t="str">
            <v>kg</v>
          </cell>
          <cell r="L3663">
            <v>0.1</v>
          </cell>
          <cell r="M3663">
            <v>185000</v>
          </cell>
        </row>
        <row r="3664">
          <cell r="I3664" t="str">
            <v>NL300203</v>
          </cell>
          <cell r="J3664" t="str">
            <v>Cải bó xôi</v>
          </cell>
          <cell r="K3664" t="str">
            <v>kg</v>
          </cell>
          <cell r="L3664">
            <v>2</v>
          </cell>
          <cell r="M3664">
            <v>45000</v>
          </cell>
        </row>
        <row r="3665">
          <cell r="I3665" t="str">
            <v>NL300033</v>
          </cell>
          <cell r="J3665" t="str">
            <v>Củ cải trắng</v>
          </cell>
          <cell r="K3665" t="str">
            <v>kg</v>
          </cell>
          <cell r="L3665">
            <v>1</v>
          </cell>
          <cell r="M3665">
            <v>13000</v>
          </cell>
        </row>
        <row r="3666">
          <cell r="I3666" t="str">
            <v>NL300034</v>
          </cell>
          <cell r="J3666" t="str">
            <v>Củ cải đỏ</v>
          </cell>
          <cell r="K3666" t="str">
            <v>kg</v>
          </cell>
          <cell r="L3666">
            <v>0.2</v>
          </cell>
          <cell r="M3666">
            <v>40000</v>
          </cell>
        </row>
        <row r="3667">
          <cell r="I3667" t="str">
            <v>NL300038</v>
          </cell>
          <cell r="J3667" t="str">
            <v>Đậu bắp</v>
          </cell>
          <cell r="K3667" t="str">
            <v>kg</v>
          </cell>
          <cell r="L3667">
            <v>0.8</v>
          </cell>
          <cell r="M3667">
            <v>32000</v>
          </cell>
        </row>
        <row r="3668">
          <cell r="I3668" t="str">
            <v>NL300037</v>
          </cell>
          <cell r="J3668" t="str">
            <v>Đậu phụ ( đậu hủ miếng trắng )</v>
          </cell>
          <cell r="K3668" t="str">
            <v>miếng</v>
          </cell>
          <cell r="L3668">
            <v>40</v>
          </cell>
          <cell r="M3668">
            <v>4000</v>
          </cell>
        </row>
        <row r="3669">
          <cell r="I3669" t="str">
            <v>NL300049</v>
          </cell>
          <cell r="J3669" t="str">
            <v>Đu đủ xanh</v>
          </cell>
          <cell r="K3669" t="str">
            <v>kg</v>
          </cell>
          <cell r="L3669">
            <v>0.9</v>
          </cell>
          <cell r="M3669">
            <v>9000</v>
          </cell>
        </row>
        <row r="3670">
          <cell r="I3670" t="str">
            <v>NL300048</v>
          </cell>
          <cell r="J3670" t="str">
            <v>Dưa chuột</v>
          </cell>
          <cell r="K3670" t="str">
            <v>kg</v>
          </cell>
          <cell r="L3670">
            <v>2.5</v>
          </cell>
          <cell r="M3670">
            <v>18000</v>
          </cell>
        </row>
        <row r="3671">
          <cell r="I3671" t="str">
            <v>NL300174</v>
          </cell>
          <cell r="J3671" t="str">
            <v>Bầu</v>
          </cell>
          <cell r="K3671" t="str">
            <v>kg</v>
          </cell>
          <cell r="L3671">
            <v>2.5</v>
          </cell>
          <cell r="M3671">
            <v>24000</v>
          </cell>
        </row>
        <row r="3672">
          <cell r="I3672" t="str">
            <v>NL300003</v>
          </cell>
          <cell r="J3672" t="str">
            <v>Bắp cải tím</v>
          </cell>
          <cell r="K3672" t="str">
            <v>kg</v>
          </cell>
          <cell r="L3672">
            <v>1.5</v>
          </cell>
          <cell r="M3672">
            <v>26000</v>
          </cell>
        </row>
        <row r="3673">
          <cell r="I3673" t="str">
            <v>NL300004</v>
          </cell>
          <cell r="J3673" t="str">
            <v>Bắp cải trắng</v>
          </cell>
          <cell r="K3673" t="str">
            <v>kg</v>
          </cell>
          <cell r="L3673">
            <v>0.5</v>
          </cell>
          <cell r="M3673">
            <v>19000</v>
          </cell>
        </row>
        <row r="3674">
          <cell r="I3674" t="str">
            <v>NL300011</v>
          </cell>
          <cell r="J3674" t="str">
            <v>Bông súng</v>
          </cell>
          <cell r="K3674" t="str">
            <v>kg</v>
          </cell>
          <cell r="L3674">
            <v>0.3</v>
          </cell>
          <cell r="M3674">
            <v>17000</v>
          </cell>
        </row>
        <row r="3675">
          <cell r="I3675" t="str">
            <v>NL300013</v>
          </cell>
          <cell r="J3675" t="str">
            <v>Cà chua</v>
          </cell>
          <cell r="K3675" t="str">
            <v>kg</v>
          </cell>
          <cell r="L3675">
            <v>2</v>
          </cell>
          <cell r="M3675">
            <v>50000</v>
          </cell>
        </row>
        <row r="3676">
          <cell r="I3676" t="str">
            <v>NL300014</v>
          </cell>
          <cell r="J3676" t="str">
            <v>Cà chua bi</v>
          </cell>
          <cell r="K3676" t="str">
            <v>kg</v>
          </cell>
          <cell r="L3676">
            <v>0.5</v>
          </cell>
          <cell r="M3676">
            <v>55000</v>
          </cell>
        </row>
        <row r="3677">
          <cell r="I3677" t="str">
            <v>NL300027</v>
          </cell>
          <cell r="J3677" t="str">
            <v>Cà rốt</v>
          </cell>
          <cell r="K3677" t="str">
            <v>kg</v>
          </cell>
          <cell r="L3677">
            <v>4</v>
          </cell>
          <cell r="M3677">
            <v>18000</v>
          </cell>
        </row>
        <row r="3678">
          <cell r="I3678" t="str">
            <v>NL300055</v>
          </cell>
          <cell r="J3678" t="str">
            <v>Hành bóc</v>
          </cell>
          <cell r="K3678" t="str">
            <v>kg</v>
          </cell>
          <cell r="L3678">
            <v>1</v>
          </cell>
          <cell r="M3678">
            <v>80000</v>
          </cell>
        </row>
        <row r="3679">
          <cell r="I3679" t="str">
            <v>NL300058</v>
          </cell>
          <cell r="J3679" t="str">
            <v>Hành lá</v>
          </cell>
          <cell r="K3679" t="str">
            <v>kg</v>
          </cell>
          <cell r="L3679">
            <v>0.7</v>
          </cell>
          <cell r="M3679">
            <v>55000</v>
          </cell>
        </row>
        <row r="3680">
          <cell r="I3680" t="str">
            <v>NL300059</v>
          </cell>
          <cell r="J3680" t="str">
            <v>Hành tây</v>
          </cell>
          <cell r="K3680" t="str">
            <v>kg</v>
          </cell>
          <cell r="L3680">
            <v>1</v>
          </cell>
          <cell r="M3680">
            <v>13000</v>
          </cell>
        </row>
        <row r="3681">
          <cell r="I3681" t="str">
            <v>NL300060</v>
          </cell>
          <cell r="J3681" t="str">
            <v>Hoa chuối đã thái</v>
          </cell>
          <cell r="K3681" t="str">
            <v>kg</v>
          </cell>
          <cell r="L3681">
            <v>0.3</v>
          </cell>
          <cell r="M3681">
            <v>33000</v>
          </cell>
        </row>
        <row r="3682">
          <cell r="I3682" t="str">
            <v>NL300062</v>
          </cell>
          <cell r="J3682" t="str">
            <v>Húng Bạc Hà</v>
          </cell>
          <cell r="K3682" t="str">
            <v>kg</v>
          </cell>
          <cell r="L3682">
            <v>0.3</v>
          </cell>
          <cell r="M3682">
            <v>65000</v>
          </cell>
        </row>
        <row r="3683">
          <cell r="I3683" t="str">
            <v>NL300063</v>
          </cell>
          <cell r="J3683" t="str">
            <v>Húng cây (Rau thơm)</v>
          </cell>
          <cell r="K3683" t="str">
            <v>kg</v>
          </cell>
          <cell r="L3683">
            <v>0.7</v>
          </cell>
          <cell r="M3683">
            <v>48000</v>
          </cell>
        </row>
        <row r="3684">
          <cell r="I3684" t="str">
            <v>NL300071</v>
          </cell>
          <cell r="J3684" t="str">
            <v>Khoai tây củ</v>
          </cell>
          <cell r="K3684" t="str">
            <v>kg</v>
          </cell>
          <cell r="L3684">
            <v>0.3</v>
          </cell>
          <cell r="M3684">
            <v>20000</v>
          </cell>
        </row>
        <row r="3685">
          <cell r="I3685" t="str">
            <v>NL300072</v>
          </cell>
          <cell r="J3685" t="str">
            <v>Kinh giới</v>
          </cell>
          <cell r="K3685" t="str">
            <v>kg</v>
          </cell>
          <cell r="L3685">
            <v>2</v>
          </cell>
          <cell r="M3685">
            <v>38000</v>
          </cell>
        </row>
        <row r="3686">
          <cell r="I3686" t="str">
            <v>NL300067</v>
          </cell>
          <cell r="J3686" t="str">
            <v>Kèo Nèo</v>
          </cell>
          <cell r="K3686" t="str">
            <v>kg</v>
          </cell>
          <cell r="L3686">
            <v>0.3</v>
          </cell>
          <cell r="M3686">
            <v>25000</v>
          </cell>
        </row>
        <row r="3687">
          <cell r="I3687" t="str">
            <v>NL300074</v>
          </cell>
          <cell r="J3687" t="str">
            <v>Lá chuối</v>
          </cell>
          <cell r="K3687" t="str">
            <v>kg</v>
          </cell>
          <cell r="L3687">
            <v>4</v>
          </cell>
          <cell r="M3687">
            <v>18000</v>
          </cell>
        </row>
        <row r="3688">
          <cell r="I3688" t="str">
            <v>NL300076</v>
          </cell>
          <cell r="J3688" t="str">
            <v>Lá hẹ</v>
          </cell>
          <cell r="K3688" t="str">
            <v>kg</v>
          </cell>
          <cell r="L3688">
            <v>0.7</v>
          </cell>
          <cell r="M3688">
            <v>38000</v>
          </cell>
        </row>
        <row r="3689">
          <cell r="I3689" t="str">
            <v>NL300077</v>
          </cell>
          <cell r="J3689" t="str">
            <v>Lá lốt (có cuống)</v>
          </cell>
          <cell r="K3689" t="str">
            <v>kg</v>
          </cell>
          <cell r="L3689">
            <v>1</v>
          </cell>
          <cell r="M3689">
            <v>30000</v>
          </cell>
        </row>
        <row r="3690">
          <cell r="I3690" t="str">
            <v>NL300173</v>
          </cell>
          <cell r="J3690" t="str">
            <v>Lá giang</v>
          </cell>
          <cell r="K3690" t="str">
            <v>kg</v>
          </cell>
          <cell r="L3690">
            <v>0.3</v>
          </cell>
          <cell r="M3690">
            <v>80000</v>
          </cell>
        </row>
        <row r="3691">
          <cell r="I3691" t="str">
            <v>NL300086</v>
          </cell>
          <cell r="J3691" t="str">
            <v>Mùi tàu ( Ngò gai )</v>
          </cell>
          <cell r="K3691" t="str">
            <v>kg</v>
          </cell>
          <cell r="L3691">
            <v>0.3</v>
          </cell>
          <cell r="M3691">
            <v>33000</v>
          </cell>
        </row>
        <row r="3692">
          <cell r="I3692" t="str">
            <v>NL300088</v>
          </cell>
          <cell r="J3692" t="str">
            <v>Mướp hương</v>
          </cell>
          <cell r="K3692" t="str">
            <v>kg</v>
          </cell>
          <cell r="L3692">
            <v>2.5</v>
          </cell>
          <cell r="M3692">
            <v>27000</v>
          </cell>
        </row>
        <row r="3693">
          <cell r="I3693" t="str">
            <v>NL300096</v>
          </cell>
          <cell r="J3693" t="str">
            <v>Nấm kim châm tươi</v>
          </cell>
          <cell r="K3693" t="str">
            <v>kg</v>
          </cell>
          <cell r="L3693">
            <v>2.2999999999999998</v>
          </cell>
          <cell r="M3693">
            <v>45000</v>
          </cell>
        </row>
        <row r="3694">
          <cell r="I3694" t="str">
            <v>NL300107</v>
          </cell>
          <cell r="J3694" t="str">
            <v>Ngô ngọt ( Bắp trái)</v>
          </cell>
          <cell r="K3694" t="str">
            <v>Cái</v>
          </cell>
          <cell r="L3694">
            <v>2</v>
          </cell>
          <cell r="M3694">
            <v>8500</v>
          </cell>
        </row>
        <row r="3695">
          <cell r="I3695" t="str">
            <v>NL300112</v>
          </cell>
          <cell r="J3695" t="str">
            <v>Ớt đỏ Đà Lạt</v>
          </cell>
          <cell r="K3695" t="str">
            <v>kg</v>
          </cell>
          <cell r="L3695">
            <v>0.2</v>
          </cell>
          <cell r="M3695">
            <v>63000</v>
          </cell>
        </row>
        <row r="3696">
          <cell r="I3696" t="str">
            <v>NL300120</v>
          </cell>
          <cell r="J3696" t="str">
            <v>Quế vị</v>
          </cell>
          <cell r="K3696" t="str">
            <v>kg</v>
          </cell>
          <cell r="L3696">
            <v>0.7</v>
          </cell>
          <cell r="M3696">
            <v>36000</v>
          </cell>
        </row>
        <row r="3697">
          <cell r="I3697" t="str">
            <v>NL300162</v>
          </cell>
          <cell r="J3697" t="str">
            <v>Lá sao nhái</v>
          </cell>
          <cell r="K3697" t="str">
            <v>kg</v>
          </cell>
          <cell r="L3697">
            <v>0.7</v>
          </cell>
          <cell r="M3697">
            <v>36000</v>
          </cell>
        </row>
        <row r="3698">
          <cell r="I3698" t="str">
            <v>NL300122</v>
          </cell>
          <cell r="J3698" t="str">
            <v>Rau càng cua</v>
          </cell>
          <cell r="K3698" t="str">
            <v>kg</v>
          </cell>
          <cell r="L3698">
            <v>0.7</v>
          </cell>
          <cell r="M3698">
            <v>35000</v>
          </cell>
        </row>
        <row r="3699">
          <cell r="I3699" t="str">
            <v>NL300127</v>
          </cell>
          <cell r="J3699" t="str">
            <v>Rau muống</v>
          </cell>
          <cell r="K3699" t="str">
            <v>kg</v>
          </cell>
          <cell r="L3699">
            <v>1.5</v>
          </cell>
          <cell r="M3699">
            <v>15000</v>
          </cell>
        </row>
        <row r="3700">
          <cell r="I3700" t="str">
            <v>NL300128</v>
          </cell>
          <cell r="J3700" t="str">
            <v>Rau ngổ</v>
          </cell>
          <cell r="K3700" t="str">
            <v>kg</v>
          </cell>
          <cell r="L3700">
            <v>0.1</v>
          </cell>
          <cell r="M3700">
            <v>20000</v>
          </cell>
        </row>
        <row r="3701">
          <cell r="I3701" t="str">
            <v>NL300121</v>
          </cell>
          <cell r="J3701" t="str">
            <v>Rau răm</v>
          </cell>
          <cell r="K3701" t="str">
            <v>kg</v>
          </cell>
          <cell r="L3701">
            <v>0.1</v>
          </cell>
          <cell r="M3701">
            <v>22000</v>
          </cell>
        </row>
        <row r="3702">
          <cell r="I3702" t="str">
            <v>NL300132</v>
          </cell>
          <cell r="J3702" t="str">
            <v>Sả cây</v>
          </cell>
          <cell r="K3702" t="str">
            <v>kg</v>
          </cell>
          <cell r="L3702">
            <v>1</v>
          </cell>
          <cell r="M3702">
            <v>12000</v>
          </cell>
        </row>
        <row r="3703">
          <cell r="I3703" t="str">
            <v>NL300138</v>
          </cell>
          <cell r="J3703" t="str">
            <v>Su su quả</v>
          </cell>
          <cell r="K3703" t="str">
            <v>kg</v>
          </cell>
          <cell r="L3703">
            <v>1</v>
          </cell>
          <cell r="M3703">
            <v>20000</v>
          </cell>
        </row>
        <row r="3704">
          <cell r="I3704" t="str">
            <v>NL300137</v>
          </cell>
          <cell r="J3704" t="str">
            <v>Súp lơ xanh</v>
          </cell>
          <cell r="K3704" t="str">
            <v>kg</v>
          </cell>
          <cell r="L3704">
            <v>1</v>
          </cell>
          <cell r="M3704">
            <v>52000</v>
          </cell>
        </row>
        <row r="3705">
          <cell r="I3705" t="str">
            <v>NL300140</v>
          </cell>
          <cell r="J3705" t="str">
            <v>Tía tô</v>
          </cell>
          <cell r="K3705" t="str">
            <v>kg</v>
          </cell>
          <cell r="L3705">
            <v>0.3</v>
          </cell>
          <cell r="M3705">
            <v>36000</v>
          </cell>
        </row>
        <row r="3706">
          <cell r="I3706" t="str">
            <v>NL300142</v>
          </cell>
          <cell r="J3706" t="str">
            <v>Tỏi bóc</v>
          </cell>
          <cell r="K3706" t="str">
            <v>kg</v>
          </cell>
          <cell r="L3706">
            <v>1</v>
          </cell>
          <cell r="M3706">
            <v>50000</v>
          </cell>
        </row>
        <row r="3707">
          <cell r="I3707" t="str">
            <v>NL300145</v>
          </cell>
          <cell r="J3707" t="str">
            <v>Xà lách</v>
          </cell>
          <cell r="K3707" t="str">
            <v>kg</v>
          </cell>
          <cell r="L3707">
            <v>7</v>
          </cell>
          <cell r="M3707">
            <v>38000</v>
          </cell>
        </row>
        <row r="3708">
          <cell r="I3708" t="str">
            <v>NL300146</v>
          </cell>
          <cell r="J3708" t="str">
            <v>Xà lách cuộn</v>
          </cell>
          <cell r="K3708" t="str">
            <v>kg</v>
          </cell>
          <cell r="L3708">
            <v>0.3</v>
          </cell>
          <cell r="M3708">
            <v>65000</v>
          </cell>
        </row>
        <row r="3709">
          <cell r="I3709" t="str">
            <v>NL300148</v>
          </cell>
          <cell r="J3709" t="str">
            <v>Xà lách tím</v>
          </cell>
          <cell r="K3709" t="str">
            <v>kg</v>
          </cell>
          <cell r="L3709">
            <v>0.3</v>
          </cell>
          <cell r="M3709">
            <v>65000</v>
          </cell>
        </row>
        <row r="3710">
          <cell r="I3710" t="str">
            <v>NL430012</v>
          </cell>
          <cell r="J3710" t="str">
            <v>Cà chua NV</v>
          </cell>
          <cell r="K3710" t="str">
            <v>kg</v>
          </cell>
          <cell r="L3710">
            <v>0.5</v>
          </cell>
          <cell r="M3710">
            <v>50000</v>
          </cell>
        </row>
        <row r="3711">
          <cell r="I3711" t="str">
            <v>NL430115</v>
          </cell>
          <cell r="J3711" t="str">
            <v>Rau cần NV</v>
          </cell>
          <cell r="K3711" t="str">
            <v>kg</v>
          </cell>
          <cell r="L3711">
            <v>0.5</v>
          </cell>
          <cell r="M3711">
            <v>38000</v>
          </cell>
        </row>
        <row r="3712">
          <cell r="I3712" t="str">
            <v>NL410113</v>
          </cell>
          <cell r="J3712" t="str">
            <v>Giò khoanh NV</v>
          </cell>
          <cell r="K3712" t="str">
            <v>kg</v>
          </cell>
          <cell r="L3712">
            <v>0</v>
          </cell>
          <cell r="M3712">
            <v>0</v>
          </cell>
        </row>
        <row r="3713">
          <cell r="I3713" t="str">
            <v>NL430038</v>
          </cell>
          <cell r="J3713" t="str">
            <v>Đậu đũa NV</v>
          </cell>
          <cell r="K3713" t="str">
            <v>kg</v>
          </cell>
          <cell r="L3713">
            <v>2</v>
          </cell>
          <cell r="M3713">
            <v>25000</v>
          </cell>
        </row>
        <row r="3714">
          <cell r="I3714" t="str">
            <v>NL300119</v>
          </cell>
          <cell r="J3714" t="str">
            <v>Quất ( Tắc trái )</v>
          </cell>
          <cell r="K3714" t="str">
            <v>kg</v>
          </cell>
          <cell r="L3714">
            <v>2</v>
          </cell>
          <cell r="M3714">
            <v>21000</v>
          </cell>
        </row>
        <row r="3715">
          <cell r="I3715" t="str">
            <v>NL300029</v>
          </cell>
          <cell r="J3715" t="str">
            <v>Chanh</v>
          </cell>
          <cell r="K3715" t="str">
            <v>kg</v>
          </cell>
          <cell r="L3715">
            <v>2</v>
          </cell>
          <cell r="M3715">
            <v>22000</v>
          </cell>
        </row>
        <row r="3716">
          <cell r="I3716" t="str">
            <v>NL300127</v>
          </cell>
          <cell r="J3716" t="str">
            <v>Rau muống</v>
          </cell>
          <cell r="K3716" t="str">
            <v>kg</v>
          </cell>
          <cell r="L3716">
            <v>4.2</v>
          </cell>
          <cell r="M3716">
            <v>15000</v>
          </cell>
        </row>
        <row r="3717">
          <cell r="I3717" t="str">
            <v>NL300089</v>
          </cell>
          <cell r="J3717" t="str">
            <v>Mướp đắng (khổ qua)</v>
          </cell>
          <cell r="K3717" t="str">
            <v>kg</v>
          </cell>
          <cell r="L3717">
            <v>0.7</v>
          </cell>
          <cell r="M3717">
            <v>30000</v>
          </cell>
        </row>
        <row r="3718">
          <cell r="I3718" t="str">
            <v>NL300150</v>
          </cell>
          <cell r="J3718" t="str">
            <v>Xoài xanh</v>
          </cell>
          <cell r="K3718" t="str">
            <v>kg</v>
          </cell>
          <cell r="L3718">
            <v>0.7</v>
          </cell>
          <cell r="M3718">
            <v>24000</v>
          </cell>
        </row>
        <row r="3719">
          <cell r="I3719" t="str">
            <v>NL300203</v>
          </cell>
          <cell r="J3719" t="str">
            <v>Cải bó xôi</v>
          </cell>
          <cell r="K3719" t="str">
            <v>kg</v>
          </cell>
          <cell r="L3719">
            <v>4.5</v>
          </cell>
          <cell r="M3719">
            <v>45000</v>
          </cell>
        </row>
        <row r="3720">
          <cell r="I3720" t="str">
            <v>NL430231</v>
          </cell>
          <cell r="J3720" t="str">
            <v>Mắm Ruốc NV</v>
          </cell>
          <cell r="K3720" t="str">
            <v>Hộp</v>
          </cell>
          <cell r="L3720">
            <v>1</v>
          </cell>
          <cell r="M3720">
            <v>62000</v>
          </cell>
        </row>
        <row r="3721">
          <cell r="I3721" t="str">
            <v>NL300137</v>
          </cell>
          <cell r="J3721" t="str">
            <v>Súp lơ xanh</v>
          </cell>
          <cell r="K3721" t="str">
            <v>kg</v>
          </cell>
          <cell r="L3721">
            <v>1.7</v>
          </cell>
          <cell r="M3721">
            <v>52000</v>
          </cell>
        </row>
        <row r="3722">
          <cell r="I3722" t="str">
            <v>NL300048</v>
          </cell>
          <cell r="J3722" t="str">
            <v>Dưa chuột</v>
          </cell>
          <cell r="K3722" t="str">
            <v>kg</v>
          </cell>
          <cell r="L3722">
            <v>1.6</v>
          </cell>
          <cell r="M3722">
            <v>18000</v>
          </cell>
        </row>
        <row r="3723">
          <cell r="I3723" t="str">
            <v>NL300044</v>
          </cell>
          <cell r="J3723" t="str">
            <v>Đọt mọt ( Lá trăm )</v>
          </cell>
          <cell r="K3723" t="str">
            <v>kg</v>
          </cell>
          <cell r="L3723">
            <v>0.8</v>
          </cell>
          <cell r="M3723">
            <v>38000</v>
          </cell>
        </row>
        <row r="3724">
          <cell r="I3724" t="str">
            <v>NL300043</v>
          </cell>
          <cell r="J3724" t="str">
            <v>Đọt cóc</v>
          </cell>
          <cell r="K3724" t="str">
            <v>kg</v>
          </cell>
          <cell r="L3724">
            <v>0.8</v>
          </cell>
          <cell r="M3724">
            <v>32000</v>
          </cell>
        </row>
        <row r="3725">
          <cell r="I3725" t="str">
            <v>NL430130</v>
          </cell>
          <cell r="J3725" t="str">
            <v>Sả xay NV</v>
          </cell>
          <cell r="K3725" t="str">
            <v>kg</v>
          </cell>
          <cell r="L3725">
            <v>0.5</v>
          </cell>
          <cell r="M3725">
            <v>13000</v>
          </cell>
        </row>
        <row r="3726">
          <cell r="I3726" t="str">
            <v>NL300060</v>
          </cell>
          <cell r="J3726" t="str">
            <v>Hoa chuối đã thái</v>
          </cell>
          <cell r="K3726" t="str">
            <v>kg</v>
          </cell>
          <cell r="L3726">
            <v>0.6</v>
          </cell>
          <cell r="M3726">
            <v>33000</v>
          </cell>
        </row>
        <row r="3727">
          <cell r="I3727" t="str">
            <v>NL300119</v>
          </cell>
          <cell r="J3727" t="str">
            <v>Quất ( Tắc trái )</v>
          </cell>
          <cell r="K3727" t="str">
            <v>kg</v>
          </cell>
          <cell r="L3727">
            <v>1.5</v>
          </cell>
          <cell r="M3727">
            <v>21000</v>
          </cell>
        </row>
        <row r="3728">
          <cell r="I3728" t="str">
            <v>NL300122</v>
          </cell>
          <cell r="J3728" t="str">
            <v>Rau càng cua</v>
          </cell>
          <cell r="K3728" t="str">
            <v>kg</v>
          </cell>
          <cell r="L3728">
            <v>0.6</v>
          </cell>
          <cell r="M3728">
            <v>35000</v>
          </cell>
        </row>
        <row r="3729">
          <cell r="I3729" t="str">
            <v>NL300162</v>
          </cell>
          <cell r="J3729" t="str">
            <v>Lá sao nhái</v>
          </cell>
          <cell r="K3729" t="str">
            <v>kg</v>
          </cell>
          <cell r="L3729">
            <v>1.2</v>
          </cell>
          <cell r="M3729">
            <v>36000</v>
          </cell>
        </row>
        <row r="3730">
          <cell r="I3730" t="str">
            <v>NL300055</v>
          </cell>
          <cell r="J3730" t="str">
            <v>Hành bóc</v>
          </cell>
          <cell r="K3730" t="str">
            <v>kg</v>
          </cell>
          <cell r="L3730">
            <v>1.7</v>
          </cell>
          <cell r="M3730">
            <v>80000</v>
          </cell>
        </row>
        <row r="3731">
          <cell r="I3731" t="str">
            <v>NL600004</v>
          </cell>
          <cell r="J3731" t="str">
            <v>Dưa hấu</v>
          </cell>
          <cell r="K3731" t="str">
            <v>kg</v>
          </cell>
          <cell r="L3731">
            <v>3</v>
          </cell>
          <cell r="M3731">
            <v>18000</v>
          </cell>
        </row>
        <row r="3732">
          <cell r="I3732" t="str">
            <v>NL300174</v>
          </cell>
          <cell r="J3732" t="str">
            <v>Bầu</v>
          </cell>
          <cell r="K3732" t="str">
            <v>kg</v>
          </cell>
          <cell r="L3732">
            <v>2.2999999999999998</v>
          </cell>
          <cell r="M3732">
            <v>24000</v>
          </cell>
        </row>
        <row r="3733">
          <cell r="I3733" t="str">
            <v>NL300145</v>
          </cell>
          <cell r="J3733" t="str">
            <v>Xà lách</v>
          </cell>
          <cell r="K3733" t="str">
            <v>kg</v>
          </cell>
          <cell r="L3733">
            <v>10</v>
          </cell>
          <cell r="M3733">
            <v>38000</v>
          </cell>
        </row>
        <row r="3734">
          <cell r="I3734" t="str">
            <v>NL300142</v>
          </cell>
          <cell r="J3734" t="str">
            <v>Tỏi bóc</v>
          </cell>
          <cell r="K3734" t="str">
            <v>kg</v>
          </cell>
          <cell r="L3734">
            <v>1.8</v>
          </cell>
          <cell r="M3734">
            <v>50000</v>
          </cell>
        </row>
        <row r="3735">
          <cell r="I3735" t="str">
            <v>NL300121</v>
          </cell>
          <cell r="J3735" t="str">
            <v>Rau răm</v>
          </cell>
          <cell r="K3735" t="str">
            <v>kg</v>
          </cell>
          <cell r="L3735">
            <v>0.1</v>
          </cell>
          <cell r="M3735">
            <v>22000</v>
          </cell>
        </row>
        <row r="3736">
          <cell r="I3736" t="str">
            <v>NL300120</v>
          </cell>
          <cell r="J3736" t="str">
            <v>Quế vị</v>
          </cell>
          <cell r="K3736" t="str">
            <v>kg</v>
          </cell>
          <cell r="L3736">
            <v>1.8</v>
          </cell>
          <cell r="M3736">
            <v>36000</v>
          </cell>
        </row>
        <row r="3737">
          <cell r="I3737" t="str">
            <v>NL300116</v>
          </cell>
          <cell r="J3737" t="str">
            <v>Ớt sừng</v>
          </cell>
          <cell r="K3737" t="str">
            <v>kg</v>
          </cell>
          <cell r="L3737">
            <v>0.3</v>
          </cell>
          <cell r="M3737">
            <v>148000</v>
          </cell>
        </row>
        <row r="3738">
          <cell r="I3738" t="str">
            <v>NL300113</v>
          </cell>
          <cell r="J3738" t="str">
            <v>Ớt hiểm đỏ</v>
          </cell>
          <cell r="K3738" t="str">
            <v>kg</v>
          </cell>
          <cell r="L3738">
            <v>1</v>
          </cell>
          <cell r="M3738">
            <v>145000</v>
          </cell>
        </row>
        <row r="3739">
          <cell r="I3739" t="str">
            <v>NL300112</v>
          </cell>
          <cell r="J3739" t="str">
            <v>Ớt đỏ Đà Lạt</v>
          </cell>
          <cell r="K3739" t="str">
            <v>kg</v>
          </cell>
          <cell r="L3739">
            <v>0.4</v>
          </cell>
          <cell r="M3739">
            <v>63000</v>
          </cell>
        </row>
        <row r="3740">
          <cell r="I3740" t="str">
            <v>NL300107</v>
          </cell>
          <cell r="J3740" t="str">
            <v>Ngô ngọt ( Bắp trái)</v>
          </cell>
          <cell r="K3740" t="str">
            <v>Cái</v>
          </cell>
          <cell r="L3740">
            <v>3</v>
          </cell>
          <cell r="M3740">
            <v>8500</v>
          </cell>
        </row>
        <row r="3741">
          <cell r="I3741" t="str">
            <v>NL300088</v>
          </cell>
          <cell r="J3741" t="str">
            <v>Mướp hương</v>
          </cell>
          <cell r="K3741" t="str">
            <v>kg</v>
          </cell>
          <cell r="L3741">
            <v>4</v>
          </cell>
          <cell r="M3741">
            <v>27000</v>
          </cell>
        </row>
        <row r="3742">
          <cell r="I3742" t="str">
            <v>NL300076</v>
          </cell>
          <cell r="J3742" t="str">
            <v>Lá hẹ</v>
          </cell>
          <cell r="K3742" t="str">
            <v>kg</v>
          </cell>
          <cell r="L3742">
            <v>1.4</v>
          </cell>
          <cell r="M3742">
            <v>38000</v>
          </cell>
        </row>
        <row r="3743">
          <cell r="I3743" t="str">
            <v>NL300072</v>
          </cell>
          <cell r="J3743" t="str">
            <v>Kinh giới</v>
          </cell>
          <cell r="K3743" t="str">
            <v>kg</v>
          </cell>
          <cell r="L3743">
            <v>2</v>
          </cell>
          <cell r="M3743">
            <v>38000</v>
          </cell>
        </row>
        <row r="3744">
          <cell r="I3744" t="str">
            <v>NL300062</v>
          </cell>
          <cell r="J3744" t="str">
            <v>Húng Bạc Hà</v>
          </cell>
          <cell r="K3744" t="str">
            <v>kg</v>
          </cell>
          <cell r="L3744">
            <v>0.2</v>
          </cell>
          <cell r="M3744">
            <v>65000</v>
          </cell>
        </row>
        <row r="3745">
          <cell r="I3745" t="str">
            <v>NL300029</v>
          </cell>
          <cell r="J3745" t="str">
            <v>Chanh</v>
          </cell>
          <cell r="K3745" t="str">
            <v>kg</v>
          </cell>
          <cell r="L3745">
            <v>0</v>
          </cell>
          <cell r="M3745">
            <v>22000</v>
          </cell>
        </row>
        <row r="3746">
          <cell r="I3746" t="str">
            <v>NL300063</v>
          </cell>
          <cell r="J3746" t="str">
            <v>Húng cây (Rau thơm)</v>
          </cell>
          <cell r="K3746" t="str">
            <v>kg</v>
          </cell>
          <cell r="L3746">
            <v>0.7</v>
          </cell>
          <cell r="M3746">
            <v>48000</v>
          </cell>
        </row>
        <row r="3747">
          <cell r="I3747" t="str">
            <v>NL300038</v>
          </cell>
          <cell r="J3747" t="str">
            <v>Đậu bắp</v>
          </cell>
          <cell r="K3747" t="str">
            <v>kg</v>
          </cell>
          <cell r="L3747">
            <v>1.2</v>
          </cell>
          <cell r="M3747">
            <v>32000</v>
          </cell>
        </row>
        <row r="3748">
          <cell r="I3748" t="str">
            <v>NL300004</v>
          </cell>
          <cell r="J3748" t="str">
            <v>Bắp cải trắng</v>
          </cell>
          <cell r="K3748" t="str">
            <v>kg</v>
          </cell>
          <cell r="L3748">
            <v>1.7</v>
          </cell>
          <cell r="M3748">
            <v>19000</v>
          </cell>
        </row>
        <row r="3749">
          <cell r="I3749" t="str">
            <v>NL300156</v>
          </cell>
          <cell r="J3749" t="str">
            <v>Đậu cove Pháp</v>
          </cell>
          <cell r="K3749" t="str">
            <v>kg</v>
          </cell>
          <cell r="L3749">
            <v>0.1</v>
          </cell>
          <cell r="M3749">
            <v>75000</v>
          </cell>
        </row>
        <row r="3750">
          <cell r="I3750" t="str">
            <v>NL300162</v>
          </cell>
          <cell r="J3750" t="str">
            <v>Lá sao nhái</v>
          </cell>
          <cell r="K3750" t="str">
            <v>kg</v>
          </cell>
          <cell r="L3750">
            <v>0.8</v>
          </cell>
          <cell r="M3750">
            <v>36000</v>
          </cell>
        </row>
        <row r="3751">
          <cell r="I3751" t="str">
            <v>NL300173</v>
          </cell>
          <cell r="J3751" t="str">
            <v>Lá giang</v>
          </cell>
          <cell r="K3751" t="str">
            <v>kg</v>
          </cell>
          <cell r="L3751">
            <v>0.3</v>
          </cell>
          <cell r="M3751">
            <v>80000</v>
          </cell>
        </row>
        <row r="3752">
          <cell r="I3752" t="str">
            <v>NL300174</v>
          </cell>
          <cell r="J3752" t="str">
            <v>Bầu</v>
          </cell>
          <cell r="K3752" t="str">
            <v>kg</v>
          </cell>
          <cell r="L3752">
            <v>2.4500000000000002</v>
          </cell>
          <cell r="M3752">
            <v>24000</v>
          </cell>
        </row>
        <row r="3753">
          <cell r="I3753" t="str">
            <v>NL300188</v>
          </cell>
          <cell r="J3753" t="str">
            <v>Củ Sắn ( Bếp)</v>
          </cell>
          <cell r="K3753" t="str">
            <v>kg</v>
          </cell>
          <cell r="L3753">
            <v>0.2</v>
          </cell>
          <cell r="M3753">
            <v>12000</v>
          </cell>
        </row>
        <row r="3754">
          <cell r="I3754" t="str">
            <v>NL300203</v>
          </cell>
          <cell r="J3754" t="str">
            <v>Cải bó xôi</v>
          </cell>
          <cell r="K3754" t="str">
            <v>kg</v>
          </cell>
          <cell r="L3754">
            <v>1.2</v>
          </cell>
          <cell r="M3754">
            <v>45000</v>
          </cell>
        </row>
        <row r="3755">
          <cell r="I3755" t="str">
            <v>NL410008</v>
          </cell>
          <cell r="J3755" t="str">
            <v>Cá diêu hồng NV</v>
          </cell>
          <cell r="K3755" t="str">
            <v>kg</v>
          </cell>
          <cell r="L3755">
            <v>2.2000000000000002</v>
          </cell>
          <cell r="M3755">
            <v>82000</v>
          </cell>
        </row>
        <row r="3756">
          <cell r="I3756" t="str">
            <v>NL300113</v>
          </cell>
          <cell r="J3756" t="str">
            <v>Ớt hiểm đỏ</v>
          </cell>
          <cell r="K3756" t="str">
            <v>kg</v>
          </cell>
          <cell r="L3756">
            <v>1</v>
          </cell>
          <cell r="M3756">
            <v>145000</v>
          </cell>
        </row>
        <row r="3757">
          <cell r="I3757" t="str">
            <v>NL300119</v>
          </cell>
          <cell r="J3757" t="str">
            <v>Quất ( Tắc trái )</v>
          </cell>
          <cell r="K3757" t="str">
            <v>kg</v>
          </cell>
          <cell r="L3757">
            <v>1</v>
          </cell>
          <cell r="M3757">
            <v>21000</v>
          </cell>
        </row>
        <row r="3758">
          <cell r="I3758" t="str">
            <v>NL600004</v>
          </cell>
          <cell r="J3758" t="str">
            <v>Dưa hấu</v>
          </cell>
          <cell r="K3758" t="str">
            <v>kg</v>
          </cell>
          <cell r="L3758">
            <v>3</v>
          </cell>
          <cell r="M3758">
            <v>18000</v>
          </cell>
        </row>
        <row r="3759">
          <cell r="I3759" t="str">
            <v>NL300013</v>
          </cell>
          <cell r="J3759" t="str">
            <v>Cà chua</v>
          </cell>
          <cell r="K3759" t="str">
            <v>kg</v>
          </cell>
          <cell r="L3759">
            <v>1.5</v>
          </cell>
          <cell r="M3759">
            <v>50000</v>
          </cell>
        </row>
        <row r="3760">
          <cell r="I3760" t="str">
            <v>NL300014</v>
          </cell>
          <cell r="J3760" t="str">
            <v>Cà chua bi</v>
          </cell>
          <cell r="K3760" t="str">
            <v>kg</v>
          </cell>
          <cell r="L3760">
            <v>0.5</v>
          </cell>
          <cell r="M3760">
            <v>55000</v>
          </cell>
        </row>
        <row r="3761">
          <cell r="I3761" t="str">
            <v>NL300027</v>
          </cell>
          <cell r="J3761" t="str">
            <v>Cà rốt</v>
          </cell>
          <cell r="K3761" t="str">
            <v>kg</v>
          </cell>
          <cell r="L3761">
            <v>1.9</v>
          </cell>
          <cell r="M3761">
            <v>18000</v>
          </cell>
        </row>
        <row r="3762">
          <cell r="I3762" t="str">
            <v>NL300038</v>
          </cell>
          <cell r="J3762" t="str">
            <v>Đậu bắp</v>
          </cell>
          <cell r="K3762" t="str">
            <v>kg</v>
          </cell>
          <cell r="L3762">
            <v>0.3</v>
          </cell>
          <cell r="M3762">
            <v>32000</v>
          </cell>
        </row>
        <row r="3763">
          <cell r="I3763" t="str">
            <v>NL300043</v>
          </cell>
          <cell r="J3763" t="str">
            <v>Đọt cóc</v>
          </cell>
          <cell r="K3763" t="str">
            <v>kg</v>
          </cell>
          <cell r="L3763">
            <v>0.6</v>
          </cell>
          <cell r="M3763">
            <v>32000</v>
          </cell>
        </row>
        <row r="3764">
          <cell r="I3764" t="str">
            <v>NL300044</v>
          </cell>
          <cell r="J3764" t="str">
            <v>Đọt mọt ( Lá trăm )</v>
          </cell>
          <cell r="K3764" t="str">
            <v>kg</v>
          </cell>
          <cell r="L3764">
            <v>1</v>
          </cell>
          <cell r="M3764">
            <v>38000</v>
          </cell>
        </row>
        <row r="3765">
          <cell r="I3765" t="str">
            <v>NL300048</v>
          </cell>
          <cell r="J3765" t="str">
            <v>Dưa chuột</v>
          </cell>
          <cell r="K3765" t="str">
            <v>kg</v>
          </cell>
          <cell r="L3765">
            <v>1.8</v>
          </cell>
          <cell r="M3765">
            <v>18000</v>
          </cell>
        </row>
        <row r="3766">
          <cell r="I3766" t="str">
            <v>NL300054</v>
          </cell>
          <cell r="J3766" t="str">
            <v>Gừng tàu</v>
          </cell>
          <cell r="K3766" t="str">
            <v>kg</v>
          </cell>
          <cell r="L3766">
            <v>0.2</v>
          </cell>
          <cell r="M3766">
            <v>38000</v>
          </cell>
        </row>
        <row r="3767">
          <cell r="I3767" t="str">
            <v>NL300055</v>
          </cell>
          <cell r="J3767" t="str">
            <v>Hành bóc</v>
          </cell>
          <cell r="K3767" t="str">
            <v>kg</v>
          </cell>
          <cell r="L3767">
            <v>0.4</v>
          </cell>
          <cell r="M3767">
            <v>80000</v>
          </cell>
        </row>
        <row r="3768">
          <cell r="I3768" t="str">
            <v>NL300058</v>
          </cell>
          <cell r="J3768" t="str">
            <v>Hành lá</v>
          </cell>
          <cell r="K3768" t="str">
            <v>kg</v>
          </cell>
          <cell r="L3768">
            <v>0.2</v>
          </cell>
          <cell r="M3768">
            <v>55000</v>
          </cell>
        </row>
        <row r="3769">
          <cell r="I3769" t="str">
            <v>NL300059</v>
          </cell>
          <cell r="J3769" t="str">
            <v>Hành tây</v>
          </cell>
          <cell r="K3769" t="str">
            <v>kg</v>
          </cell>
          <cell r="L3769">
            <v>0.28000000000000003</v>
          </cell>
          <cell r="M3769">
            <v>13000</v>
          </cell>
        </row>
        <row r="3770">
          <cell r="I3770" t="str">
            <v>NL300062</v>
          </cell>
          <cell r="J3770" t="str">
            <v>Húng Bạc Hà</v>
          </cell>
          <cell r="K3770" t="str">
            <v>kg</v>
          </cell>
          <cell r="L3770">
            <v>0.1</v>
          </cell>
          <cell r="M3770">
            <v>65000</v>
          </cell>
        </row>
        <row r="3771">
          <cell r="I3771" t="str">
            <v>NL300063</v>
          </cell>
          <cell r="J3771" t="str">
            <v>Húng cây (Rau thơm)</v>
          </cell>
          <cell r="K3771" t="str">
            <v>kg</v>
          </cell>
          <cell r="L3771">
            <v>0.2</v>
          </cell>
          <cell r="M3771">
            <v>48000</v>
          </cell>
        </row>
        <row r="3772">
          <cell r="I3772" t="str">
            <v>NL300066</v>
          </cell>
          <cell r="J3772" t="str">
            <v>Lá hương thảo tươi</v>
          </cell>
          <cell r="K3772" t="str">
            <v>kg</v>
          </cell>
          <cell r="L3772">
            <v>0.1</v>
          </cell>
          <cell r="M3772">
            <v>220000</v>
          </cell>
        </row>
        <row r="3773">
          <cell r="I3773" t="str">
            <v>NL300072</v>
          </cell>
          <cell r="J3773" t="str">
            <v>Kinh giới</v>
          </cell>
          <cell r="K3773" t="str">
            <v>kg</v>
          </cell>
          <cell r="L3773">
            <v>0.8</v>
          </cell>
          <cell r="M3773">
            <v>38000</v>
          </cell>
        </row>
        <row r="3774">
          <cell r="I3774" t="str">
            <v>NL300076</v>
          </cell>
          <cell r="J3774" t="str">
            <v>Lá hẹ</v>
          </cell>
          <cell r="K3774" t="str">
            <v>kg</v>
          </cell>
          <cell r="L3774">
            <v>0.3</v>
          </cell>
          <cell r="M3774">
            <v>38000</v>
          </cell>
        </row>
        <row r="3775">
          <cell r="I3775" t="str">
            <v>NL300086</v>
          </cell>
          <cell r="J3775" t="str">
            <v>Mùi tàu ( Ngò gai )</v>
          </cell>
          <cell r="K3775" t="str">
            <v>kg</v>
          </cell>
          <cell r="L3775">
            <v>0.2</v>
          </cell>
          <cell r="M3775">
            <v>33000</v>
          </cell>
        </row>
        <row r="3776">
          <cell r="I3776" t="str">
            <v>NL300088</v>
          </cell>
          <cell r="J3776" t="str">
            <v>Mướp hương</v>
          </cell>
          <cell r="K3776" t="str">
            <v>kg</v>
          </cell>
          <cell r="L3776">
            <v>2.6</v>
          </cell>
          <cell r="M3776">
            <v>27000</v>
          </cell>
        </row>
        <row r="3777">
          <cell r="I3777" t="str">
            <v>NL300091</v>
          </cell>
          <cell r="J3777" t="str">
            <v>Nấm đùi gà</v>
          </cell>
          <cell r="K3777" t="str">
            <v>kg</v>
          </cell>
          <cell r="L3777">
            <v>0.3</v>
          </cell>
          <cell r="M3777">
            <v>47000</v>
          </cell>
        </row>
        <row r="3778">
          <cell r="I3778" t="str">
            <v>NL300096</v>
          </cell>
          <cell r="J3778" t="str">
            <v>Nấm kim châm tươi</v>
          </cell>
          <cell r="K3778" t="str">
            <v>kg</v>
          </cell>
          <cell r="L3778">
            <v>1.2</v>
          </cell>
          <cell r="M3778">
            <v>45000</v>
          </cell>
        </row>
        <row r="3779">
          <cell r="I3779" t="str">
            <v>NL300107</v>
          </cell>
          <cell r="J3779" t="str">
            <v>Ngô ngọt ( Bắp trái)</v>
          </cell>
          <cell r="K3779" t="str">
            <v>Cái</v>
          </cell>
          <cell r="L3779">
            <v>1</v>
          </cell>
          <cell r="M3779">
            <v>8500</v>
          </cell>
        </row>
        <row r="3780">
          <cell r="I3780" t="str">
            <v>NL300120</v>
          </cell>
          <cell r="J3780" t="str">
            <v>Quế vị</v>
          </cell>
          <cell r="K3780" t="str">
            <v>kg</v>
          </cell>
          <cell r="L3780">
            <v>0.8</v>
          </cell>
          <cell r="M3780">
            <v>36000</v>
          </cell>
        </row>
        <row r="3781">
          <cell r="I3781" t="str">
            <v>NL300121</v>
          </cell>
          <cell r="J3781" t="str">
            <v>Rau răm</v>
          </cell>
          <cell r="K3781" t="str">
            <v>kg</v>
          </cell>
          <cell r="L3781">
            <v>0.1</v>
          </cell>
          <cell r="M3781">
            <v>22000</v>
          </cell>
        </row>
        <row r="3782">
          <cell r="I3782" t="str">
            <v>NL300122</v>
          </cell>
          <cell r="J3782" t="str">
            <v>Rau càng cua</v>
          </cell>
          <cell r="K3782" t="str">
            <v>kg</v>
          </cell>
          <cell r="L3782">
            <v>0.1</v>
          </cell>
          <cell r="M3782">
            <v>35000</v>
          </cell>
        </row>
        <row r="3783">
          <cell r="I3783" t="str">
            <v>NL300127</v>
          </cell>
          <cell r="J3783" t="str">
            <v>Rau muống</v>
          </cell>
          <cell r="K3783" t="str">
            <v>kg</v>
          </cell>
          <cell r="L3783">
            <v>1.5</v>
          </cell>
          <cell r="M3783">
            <v>15000</v>
          </cell>
        </row>
        <row r="3784">
          <cell r="I3784" t="str">
            <v>NL300142</v>
          </cell>
          <cell r="J3784" t="str">
            <v>Tỏi bóc</v>
          </cell>
          <cell r="K3784" t="str">
            <v>kg</v>
          </cell>
          <cell r="L3784">
            <v>0.5</v>
          </cell>
          <cell r="M3784">
            <v>50000</v>
          </cell>
        </row>
        <row r="3785">
          <cell r="I3785" t="str">
            <v>NL300145</v>
          </cell>
          <cell r="J3785" t="str">
            <v>Xà lách</v>
          </cell>
          <cell r="K3785" t="str">
            <v>kg</v>
          </cell>
          <cell r="L3785">
            <v>5</v>
          </cell>
          <cell r="M3785">
            <v>38000</v>
          </cell>
        </row>
        <row r="3786">
          <cell r="I3786" t="str">
            <v>NL300060</v>
          </cell>
          <cell r="J3786" t="str">
            <v>Hoa chuối đã thái</v>
          </cell>
          <cell r="K3786" t="str">
            <v>kg</v>
          </cell>
          <cell r="L3786">
            <v>1</v>
          </cell>
          <cell r="M3786">
            <v>33000</v>
          </cell>
        </row>
        <row r="3787">
          <cell r="I3787" t="str">
            <v>NL300067</v>
          </cell>
          <cell r="J3787" t="str">
            <v>Kèo Nèo</v>
          </cell>
          <cell r="K3787" t="str">
            <v>kg</v>
          </cell>
          <cell r="L3787">
            <v>0.4</v>
          </cell>
          <cell r="M3787">
            <v>25000</v>
          </cell>
        </row>
        <row r="3788">
          <cell r="I3788" t="str">
            <v>NL300203</v>
          </cell>
          <cell r="J3788" t="str">
            <v>Cải bó xôi</v>
          </cell>
          <cell r="K3788" t="str">
            <v>kg</v>
          </cell>
          <cell r="L3788">
            <v>4</v>
          </cell>
          <cell r="M3788">
            <v>45000</v>
          </cell>
        </row>
        <row r="3789">
          <cell r="I3789" t="str">
            <v>NL300145</v>
          </cell>
          <cell r="J3789" t="str">
            <v>Xà lách</v>
          </cell>
          <cell r="K3789" t="str">
            <v>kg</v>
          </cell>
          <cell r="L3789">
            <v>6</v>
          </cell>
          <cell r="M3789">
            <v>38000</v>
          </cell>
        </row>
        <row r="3790">
          <cell r="I3790" t="str">
            <v>NL300142</v>
          </cell>
          <cell r="J3790" t="str">
            <v>Tỏi bóc</v>
          </cell>
          <cell r="K3790" t="str">
            <v>kg</v>
          </cell>
          <cell r="L3790">
            <v>0.2</v>
          </cell>
          <cell r="M3790">
            <v>50000</v>
          </cell>
        </row>
        <row r="3791">
          <cell r="I3791" t="str">
            <v>NL300140</v>
          </cell>
          <cell r="J3791" t="str">
            <v>Tía tô</v>
          </cell>
          <cell r="K3791" t="str">
            <v>kg</v>
          </cell>
          <cell r="L3791">
            <v>0.4</v>
          </cell>
          <cell r="M3791">
            <v>36000</v>
          </cell>
        </row>
        <row r="3792">
          <cell r="I3792" t="str">
            <v>NL300137</v>
          </cell>
          <cell r="J3792" t="str">
            <v>Súp lơ xanh</v>
          </cell>
          <cell r="K3792" t="str">
            <v>kg</v>
          </cell>
          <cell r="L3792">
            <v>1</v>
          </cell>
          <cell r="M3792">
            <v>52000</v>
          </cell>
        </row>
        <row r="3793">
          <cell r="I3793" t="str">
            <v>NL300121</v>
          </cell>
          <cell r="J3793" t="str">
            <v>Rau răm</v>
          </cell>
          <cell r="K3793" t="str">
            <v>kg</v>
          </cell>
          <cell r="L3793">
            <v>0.1</v>
          </cell>
          <cell r="M3793">
            <v>22000</v>
          </cell>
        </row>
        <row r="3794">
          <cell r="I3794" t="str">
            <v>NL300126</v>
          </cell>
          <cell r="J3794" t="str">
            <v>Rau mùi tây</v>
          </cell>
          <cell r="K3794" t="str">
            <v>kg</v>
          </cell>
          <cell r="L3794">
            <v>0.1</v>
          </cell>
          <cell r="M3794">
            <v>70000</v>
          </cell>
        </row>
        <row r="3795">
          <cell r="I3795" t="str">
            <v>NL300120</v>
          </cell>
          <cell r="J3795" t="str">
            <v>Quế vị</v>
          </cell>
          <cell r="K3795" t="str">
            <v>kg</v>
          </cell>
          <cell r="L3795">
            <v>1.9</v>
          </cell>
          <cell r="M3795">
            <v>36000</v>
          </cell>
        </row>
        <row r="3796">
          <cell r="I3796" t="str">
            <v>NL300116</v>
          </cell>
          <cell r="J3796" t="str">
            <v>Ớt sừng</v>
          </cell>
          <cell r="K3796" t="str">
            <v>kg</v>
          </cell>
          <cell r="L3796">
            <v>0.3</v>
          </cell>
          <cell r="M3796">
            <v>148000</v>
          </cell>
        </row>
        <row r="3797">
          <cell r="I3797" t="str">
            <v>NL300090</v>
          </cell>
          <cell r="J3797" t="str">
            <v>Nấm đông cô tươi</v>
          </cell>
          <cell r="K3797" t="str">
            <v>kg</v>
          </cell>
          <cell r="L3797">
            <v>1.3</v>
          </cell>
          <cell r="M3797">
            <v>145000</v>
          </cell>
        </row>
        <row r="3798">
          <cell r="I3798" t="str">
            <v>NL300088</v>
          </cell>
          <cell r="J3798" t="str">
            <v>Mướp hương</v>
          </cell>
          <cell r="K3798" t="str">
            <v>kg</v>
          </cell>
          <cell r="L3798">
            <v>3</v>
          </cell>
          <cell r="M3798">
            <v>27000</v>
          </cell>
        </row>
        <row r="3799">
          <cell r="I3799" t="str">
            <v>NL300086</v>
          </cell>
          <cell r="J3799" t="str">
            <v>Mùi tàu ( Ngò gai )</v>
          </cell>
          <cell r="K3799" t="str">
            <v>kg</v>
          </cell>
          <cell r="L3799">
            <v>0.5</v>
          </cell>
          <cell r="M3799">
            <v>33000</v>
          </cell>
        </row>
        <row r="3800">
          <cell r="I3800" t="str">
            <v>NL300162</v>
          </cell>
          <cell r="J3800" t="str">
            <v>Lá sao nhái</v>
          </cell>
          <cell r="K3800" t="str">
            <v>kg</v>
          </cell>
          <cell r="L3800">
            <v>1.4</v>
          </cell>
          <cell r="M3800">
            <v>36000</v>
          </cell>
        </row>
        <row r="3801">
          <cell r="I3801" t="str">
            <v>NL300076</v>
          </cell>
          <cell r="J3801" t="str">
            <v>Lá hẹ</v>
          </cell>
          <cell r="K3801" t="str">
            <v>kg</v>
          </cell>
          <cell r="L3801">
            <v>0.7</v>
          </cell>
          <cell r="M3801">
            <v>38000</v>
          </cell>
        </row>
        <row r="3802">
          <cell r="I3802" t="str">
            <v>NL300074</v>
          </cell>
          <cell r="J3802" t="str">
            <v>Lá chuối</v>
          </cell>
          <cell r="K3802" t="str">
            <v>kg</v>
          </cell>
          <cell r="L3802">
            <v>6</v>
          </cell>
          <cell r="M3802">
            <v>18000</v>
          </cell>
        </row>
        <row r="3803">
          <cell r="I3803" t="str">
            <v>NL300058</v>
          </cell>
          <cell r="J3803" t="str">
            <v>Hành lá</v>
          </cell>
          <cell r="K3803" t="str">
            <v>kg</v>
          </cell>
          <cell r="L3803">
            <v>1</v>
          </cell>
          <cell r="M3803">
            <v>55000</v>
          </cell>
        </row>
        <row r="3804">
          <cell r="I3804" t="str">
            <v>NL300055</v>
          </cell>
          <cell r="J3804" t="str">
            <v>Hành bóc</v>
          </cell>
          <cell r="K3804" t="str">
            <v>kg</v>
          </cell>
          <cell r="L3804">
            <v>0.4</v>
          </cell>
          <cell r="M3804">
            <v>80000</v>
          </cell>
        </row>
        <row r="3805">
          <cell r="I3805" t="str">
            <v>NL300044</v>
          </cell>
          <cell r="J3805" t="str">
            <v>Đọt mọt ( Lá trăm )</v>
          </cell>
          <cell r="K3805" t="str">
            <v>kg</v>
          </cell>
          <cell r="L3805">
            <v>2</v>
          </cell>
          <cell r="M3805">
            <v>38000</v>
          </cell>
        </row>
        <row r="3806">
          <cell r="I3806" t="str">
            <v>NL300043</v>
          </cell>
          <cell r="J3806" t="str">
            <v>Đọt cóc</v>
          </cell>
          <cell r="K3806" t="str">
            <v>kg</v>
          </cell>
          <cell r="L3806">
            <v>2.9</v>
          </cell>
          <cell r="M3806">
            <v>32000</v>
          </cell>
        </row>
        <row r="3807">
          <cell r="I3807" t="str">
            <v>NL300037</v>
          </cell>
          <cell r="J3807" t="str">
            <v>Đậu phụ ( đậu hủ miếng trắng )</v>
          </cell>
          <cell r="K3807" t="str">
            <v>miếng</v>
          </cell>
          <cell r="L3807">
            <v>40</v>
          </cell>
          <cell r="M3807">
            <v>4000</v>
          </cell>
        </row>
        <row r="3808">
          <cell r="I3808" t="str">
            <v>NL300038</v>
          </cell>
          <cell r="J3808" t="str">
            <v>Đậu bắp</v>
          </cell>
          <cell r="K3808" t="str">
            <v>kg</v>
          </cell>
          <cell r="L3808">
            <v>0.5</v>
          </cell>
          <cell r="M3808">
            <v>32000</v>
          </cell>
        </row>
        <row r="3809">
          <cell r="I3809" t="str">
            <v>NL300048</v>
          </cell>
          <cell r="J3809" t="str">
            <v>Dưa chuột</v>
          </cell>
          <cell r="K3809" t="str">
            <v>kg</v>
          </cell>
          <cell r="L3809">
            <v>2.4</v>
          </cell>
          <cell r="M3809">
            <v>18000</v>
          </cell>
        </row>
        <row r="3810">
          <cell r="I3810" t="str">
            <v>NL300188</v>
          </cell>
          <cell r="J3810" t="str">
            <v>Củ Sắn ( Bếp)</v>
          </cell>
          <cell r="K3810" t="str">
            <v>kg</v>
          </cell>
          <cell r="L3810">
            <v>0.4</v>
          </cell>
          <cell r="M3810">
            <v>12000</v>
          </cell>
        </row>
        <row r="3811">
          <cell r="I3811" t="str">
            <v>NL300014</v>
          </cell>
          <cell r="J3811" t="str">
            <v>Cà chua bi</v>
          </cell>
          <cell r="K3811" t="str">
            <v>kg</v>
          </cell>
          <cell r="L3811">
            <v>1</v>
          </cell>
          <cell r="M3811">
            <v>55000</v>
          </cell>
        </row>
        <row r="3812">
          <cell r="I3812" t="str">
            <v>NL300013</v>
          </cell>
          <cell r="J3812" t="str">
            <v>Cà chua</v>
          </cell>
          <cell r="K3812" t="str">
            <v>kg</v>
          </cell>
          <cell r="L3812">
            <v>2</v>
          </cell>
          <cell r="M3812">
            <v>50000</v>
          </cell>
        </row>
        <row r="3813">
          <cell r="I3813" t="str">
            <v>NL300174</v>
          </cell>
          <cell r="J3813" t="str">
            <v>Bầu</v>
          </cell>
          <cell r="K3813" t="str">
            <v>kg</v>
          </cell>
          <cell r="L3813">
            <v>3</v>
          </cell>
          <cell r="M3813">
            <v>24000</v>
          </cell>
        </row>
        <row r="3814">
          <cell r="I3814" t="str">
            <v>NL300004</v>
          </cell>
          <cell r="J3814" t="str">
            <v>Bắp cải trắng</v>
          </cell>
          <cell r="K3814" t="str">
            <v>kg</v>
          </cell>
          <cell r="L3814">
            <v>2.6</v>
          </cell>
          <cell r="M3814">
            <v>19000</v>
          </cell>
        </row>
        <row r="3815">
          <cell r="I3815" t="str">
            <v>NL300003</v>
          </cell>
          <cell r="J3815" t="str">
            <v>Bắp cải tím</v>
          </cell>
          <cell r="K3815" t="str">
            <v>kg</v>
          </cell>
          <cell r="L3815">
            <v>1</v>
          </cell>
          <cell r="M3815">
            <v>26000</v>
          </cell>
        </row>
        <row r="3816">
          <cell r="I3816" t="str">
            <v>NL300072</v>
          </cell>
          <cell r="J3816" t="str">
            <v>Kinh giới</v>
          </cell>
          <cell r="K3816" t="str">
            <v>kg</v>
          </cell>
          <cell r="L3816">
            <v>2.8</v>
          </cell>
          <cell r="M3816">
            <v>38000</v>
          </cell>
        </row>
        <row r="3817">
          <cell r="I3817" t="str">
            <v>NL430051</v>
          </cell>
          <cell r="J3817" t="str">
            <v>Giá đỗ NV</v>
          </cell>
          <cell r="K3817" t="str">
            <v>kg</v>
          </cell>
          <cell r="L3817">
            <v>0.3</v>
          </cell>
          <cell r="M3817">
            <v>9000</v>
          </cell>
        </row>
        <row r="3818">
          <cell r="I3818" t="str">
            <v>NL430012</v>
          </cell>
          <cell r="J3818" t="str">
            <v>Cà chua NV</v>
          </cell>
          <cell r="K3818" t="str">
            <v>kg</v>
          </cell>
          <cell r="L3818">
            <v>0.5</v>
          </cell>
          <cell r="M3818">
            <v>50000</v>
          </cell>
        </row>
        <row r="3819">
          <cell r="I3819" t="str">
            <v>NL430043</v>
          </cell>
          <cell r="J3819" t="str">
            <v>Dọc mùng NV</v>
          </cell>
          <cell r="K3819" t="str">
            <v>kg</v>
          </cell>
          <cell r="L3819">
            <v>0.5</v>
          </cell>
          <cell r="M3819">
            <v>17000</v>
          </cell>
        </row>
        <row r="3820">
          <cell r="I3820" t="str">
            <v>NL430037</v>
          </cell>
          <cell r="J3820" t="str">
            <v>Đậu bắp NV</v>
          </cell>
          <cell r="K3820" t="str">
            <v>kg</v>
          </cell>
          <cell r="L3820">
            <v>0.3</v>
          </cell>
          <cell r="M3820">
            <v>32000</v>
          </cell>
        </row>
        <row r="3821">
          <cell r="I3821" t="str">
            <v>NL410018</v>
          </cell>
          <cell r="J3821" t="str">
            <v>Cá tra NV ( Cá basa NV )</v>
          </cell>
          <cell r="K3821" t="str">
            <v>kg</v>
          </cell>
          <cell r="L3821">
            <v>3</v>
          </cell>
          <cell r="M3821">
            <v>82000</v>
          </cell>
        </row>
        <row r="3822">
          <cell r="I3822" t="str">
            <v>NL300077</v>
          </cell>
          <cell r="J3822" t="str">
            <v>Lá lốt (có cuống)</v>
          </cell>
          <cell r="K3822" t="str">
            <v>kg</v>
          </cell>
          <cell r="L3822">
            <v>1</v>
          </cell>
          <cell r="M3822">
            <v>30000</v>
          </cell>
        </row>
        <row r="3823">
          <cell r="I3823" t="str">
            <v>NL300063</v>
          </cell>
          <cell r="J3823" t="str">
            <v>Húng cây (Rau thơm)</v>
          </cell>
          <cell r="K3823" t="str">
            <v>kg</v>
          </cell>
          <cell r="L3823">
            <v>1.9</v>
          </cell>
          <cell r="M3823">
            <v>48000</v>
          </cell>
        </row>
        <row r="3824">
          <cell r="I3824" t="str">
            <v>NL300054</v>
          </cell>
          <cell r="J3824" t="str">
            <v>Gừng tàu</v>
          </cell>
          <cell r="K3824" t="str">
            <v>kg</v>
          </cell>
          <cell r="L3824">
            <v>0.2</v>
          </cell>
          <cell r="M3824">
            <v>38000</v>
          </cell>
        </row>
        <row r="3825">
          <cell r="I3825" t="str">
            <v>NL300059</v>
          </cell>
          <cell r="J3825" t="str">
            <v>Hành tây</v>
          </cell>
          <cell r="K3825" t="str">
            <v>kg</v>
          </cell>
          <cell r="L3825">
            <v>0.5</v>
          </cell>
          <cell r="M3825">
            <v>13000</v>
          </cell>
        </row>
        <row r="3826">
          <cell r="I3826" t="str">
            <v>NL300173</v>
          </cell>
          <cell r="J3826" t="str">
            <v>Lá giang</v>
          </cell>
          <cell r="K3826" t="str">
            <v>kg</v>
          </cell>
          <cell r="L3826">
            <v>1.2</v>
          </cell>
          <cell r="M3826">
            <v>80000</v>
          </cell>
        </row>
        <row r="3827">
          <cell r="I3827" t="str">
            <v>NL300066</v>
          </cell>
          <cell r="J3827" t="str">
            <v>Lá hương thảo tươi</v>
          </cell>
          <cell r="K3827" t="str">
            <v>kg</v>
          </cell>
          <cell r="L3827">
            <v>0.1</v>
          </cell>
          <cell r="M3827">
            <v>220000</v>
          </cell>
        </row>
        <row r="3828">
          <cell r="I3828" t="str">
            <v>NL300096</v>
          </cell>
          <cell r="J3828" t="str">
            <v>Nấm kim châm tươi</v>
          </cell>
          <cell r="K3828" t="str">
            <v>kg</v>
          </cell>
          <cell r="L3828">
            <v>1.8</v>
          </cell>
          <cell r="M3828">
            <v>45000</v>
          </cell>
        </row>
        <row r="3829">
          <cell r="I3829" t="str">
            <v>NL300122</v>
          </cell>
          <cell r="J3829" t="str">
            <v>Rau càng cua</v>
          </cell>
          <cell r="K3829" t="str">
            <v>kg</v>
          </cell>
          <cell r="L3829">
            <v>0.4</v>
          </cell>
          <cell r="M3829">
            <v>35000</v>
          </cell>
        </row>
        <row r="3830">
          <cell r="I3830" t="str">
            <v>NL300128</v>
          </cell>
          <cell r="J3830" t="str">
            <v>Rau ngổ</v>
          </cell>
          <cell r="K3830" t="str">
            <v>kg</v>
          </cell>
          <cell r="L3830">
            <v>0.3</v>
          </cell>
          <cell r="M3830">
            <v>20000</v>
          </cell>
        </row>
        <row r="3831">
          <cell r="I3831" t="str">
            <v>NL300146</v>
          </cell>
          <cell r="J3831" t="str">
            <v>Xà lách cuộn</v>
          </cell>
          <cell r="K3831" t="str">
            <v>kg</v>
          </cell>
          <cell r="L3831">
            <v>0.2</v>
          </cell>
          <cell r="M3831">
            <v>65000</v>
          </cell>
        </row>
        <row r="3832">
          <cell r="I3832" t="str">
            <v>NL300148</v>
          </cell>
          <cell r="J3832" t="str">
            <v>Xà lách tím</v>
          </cell>
          <cell r="K3832" t="str">
            <v>kg</v>
          </cell>
          <cell r="L3832">
            <v>0.4</v>
          </cell>
          <cell r="M3832">
            <v>65000</v>
          </cell>
        </row>
        <row r="3833">
          <cell r="I3833" t="str">
            <v>NL300011</v>
          </cell>
          <cell r="J3833" t="str">
            <v>Bông súng</v>
          </cell>
          <cell r="K3833" t="str">
            <v>kg</v>
          </cell>
          <cell r="L3833">
            <v>0.7</v>
          </cell>
          <cell r="M3833">
            <v>17000</v>
          </cell>
        </row>
        <row r="3834">
          <cell r="I3834" t="str">
            <v>NL300029</v>
          </cell>
          <cell r="J3834" t="str">
            <v>Chanh</v>
          </cell>
          <cell r="K3834" t="str">
            <v>kg</v>
          </cell>
          <cell r="L3834">
            <v>1</v>
          </cell>
          <cell r="M3834">
            <v>22000</v>
          </cell>
        </row>
        <row r="3835">
          <cell r="I3835" t="str">
            <v>NL300119</v>
          </cell>
          <cell r="J3835" t="str">
            <v>Quất ( Tắc trái )</v>
          </cell>
          <cell r="K3835" t="str">
            <v>kg</v>
          </cell>
          <cell r="L3835">
            <v>1.6</v>
          </cell>
          <cell r="M3835">
            <v>21000</v>
          </cell>
        </row>
        <row r="3836">
          <cell r="I3836" t="str">
            <v>NL300113</v>
          </cell>
          <cell r="J3836" t="str">
            <v>Ớt hiểm đỏ</v>
          </cell>
          <cell r="K3836" t="str">
            <v>kg</v>
          </cell>
          <cell r="L3836">
            <v>1.5</v>
          </cell>
          <cell r="M3836">
            <v>145000</v>
          </cell>
        </row>
        <row r="3837">
          <cell r="I3837" t="str">
            <v>NL600004</v>
          </cell>
          <cell r="J3837" t="str">
            <v>Dưa hấu</v>
          </cell>
          <cell r="K3837" t="str">
            <v>kg</v>
          </cell>
          <cell r="L3837">
            <v>4</v>
          </cell>
          <cell r="M3837">
            <v>18000</v>
          </cell>
        </row>
        <row r="3838">
          <cell r="I3838" t="str">
            <v>NL300132</v>
          </cell>
          <cell r="J3838" t="str">
            <v>Sả cây</v>
          </cell>
          <cell r="K3838" t="str">
            <v>kg</v>
          </cell>
          <cell r="L3838">
            <v>0.2</v>
          </cell>
          <cell r="M3838">
            <v>12000</v>
          </cell>
        </row>
        <row r="3839">
          <cell r="I3839" t="str">
            <v>NL300062</v>
          </cell>
          <cell r="J3839" t="str">
            <v>Húng Bạc Hà</v>
          </cell>
          <cell r="K3839" t="str">
            <v>kg</v>
          </cell>
          <cell r="L3839">
            <v>0.5</v>
          </cell>
          <cell r="M3839">
            <v>65000</v>
          </cell>
        </row>
        <row r="3840">
          <cell r="I3840" t="str">
            <v>NL300150</v>
          </cell>
          <cell r="J3840" t="str">
            <v>Xoài xanh</v>
          </cell>
          <cell r="K3840" t="str">
            <v>kg</v>
          </cell>
          <cell r="L3840">
            <v>0.4</v>
          </cell>
          <cell r="M3840">
            <v>24000</v>
          </cell>
        </row>
        <row r="3841">
          <cell r="I3841" t="str">
            <v>NL300041</v>
          </cell>
          <cell r="J3841" t="str">
            <v>Đậu hủ non trứng</v>
          </cell>
          <cell r="K3841" t="str">
            <v>Cái</v>
          </cell>
          <cell r="L3841">
            <v>3</v>
          </cell>
          <cell r="M3841">
            <v>15000</v>
          </cell>
        </row>
        <row r="3842">
          <cell r="I3842" t="str">
            <v>NL300048</v>
          </cell>
          <cell r="J3842" t="str">
            <v>Dưa chuột</v>
          </cell>
          <cell r="K3842" t="str">
            <v>kg</v>
          </cell>
          <cell r="L3842">
            <v>8.1</v>
          </cell>
          <cell r="M3842">
            <v>18000</v>
          </cell>
        </row>
        <row r="3843">
          <cell r="I3843" t="str">
            <v>NL300059</v>
          </cell>
          <cell r="J3843" t="str">
            <v>Hành tây</v>
          </cell>
          <cell r="K3843" t="str">
            <v>kg</v>
          </cell>
          <cell r="L3843">
            <v>2.2999999999999998</v>
          </cell>
          <cell r="M3843">
            <v>13000</v>
          </cell>
        </row>
        <row r="3844">
          <cell r="I3844" t="str">
            <v>NL300085</v>
          </cell>
          <cell r="J3844" t="str">
            <v>Mùi ta ( Ngò rí )</v>
          </cell>
          <cell r="K3844" t="str">
            <v>kg</v>
          </cell>
          <cell r="L3844">
            <v>0.1</v>
          </cell>
          <cell r="M3844">
            <v>45000</v>
          </cell>
        </row>
        <row r="3845">
          <cell r="I3845" t="str">
            <v>NL300091</v>
          </cell>
          <cell r="J3845" t="str">
            <v>Nấm đùi gà</v>
          </cell>
          <cell r="K3845" t="str">
            <v>kg</v>
          </cell>
          <cell r="L3845">
            <v>1</v>
          </cell>
          <cell r="M3845">
            <v>47000</v>
          </cell>
        </row>
        <row r="3846">
          <cell r="I3846" t="str">
            <v>NL300094</v>
          </cell>
          <cell r="J3846" t="str">
            <v>Nấm hải sản</v>
          </cell>
          <cell r="K3846" t="str">
            <v>kg</v>
          </cell>
          <cell r="L3846">
            <v>0.33500000000000002</v>
          </cell>
          <cell r="M3846">
            <v>80000</v>
          </cell>
        </row>
        <row r="3847">
          <cell r="I3847" t="str">
            <v>NL300126</v>
          </cell>
          <cell r="J3847" t="str">
            <v>Rau mùi tây</v>
          </cell>
          <cell r="K3847" t="str">
            <v>kg</v>
          </cell>
          <cell r="L3847">
            <v>0.1</v>
          </cell>
          <cell r="M3847">
            <v>70000</v>
          </cell>
        </row>
        <row r="3848">
          <cell r="I3848" t="str">
            <v>NL300146</v>
          </cell>
          <cell r="J3848" t="str">
            <v>Xà lách cuộn</v>
          </cell>
          <cell r="K3848" t="str">
            <v>kg</v>
          </cell>
          <cell r="L3848">
            <v>0.4</v>
          </cell>
          <cell r="M3848">
            <v>65000</v>
          </cell>
        </row>
        <row r="3849">
          <cell r="I3849" t="str">
            <v>NL300147</v>
          </cell>
          <cell r="J3849" t="str">
            <v>Xà lách Roman</v>
          </cell>
          <cell r="K3849" t="str">
            <v>kg</v>
          </cell>
          <cell r="L3849">
            <v>0.6</v>
          </cell>
          <cell r="M3849">
            <v>62000</v>
          </cell>
        </row>
        <row r="3850">
          <cell r="I3850" t="str">
            <v>NL300058</v>
          </cell>
          <cell r="J3850" t="str">
            <v>Hành lá</v>
          </cell>
          <cell r="K3850" t="str">
            <v>kg</v>
          </cell>
          <cell r="L3850">
            <v>0.1</v>
          </cell>
          <cell r="M3850">
            <v>55000</v>
          </cell>
        </row>
        <row r="3851">
          <cell r="I3851" t="str">
            <v>NL300054</v>
          </cell>
          <cell r="J3851" t="str">
            <v>Gừng tàu</v>
          </cell>
          <cell r="K3851" t="str">
            <v>kg</v>
          </cell>
          <cell r="L3851">
            <v>0.2</v>
          </cell>
          <cell r="M3851">
            <v>38000</v>
          </cell>
        </row>
        <row r="3852">
          <cell r="I3852" t="str">
            <v>NL300059</v>
          </cell>
          <cell r="J3852" t="str">
            <v>Hành tây</v>
          </cell>
          <cell r="K3852" t="str">
            <v>kg</v>
          </cell>
          <cell r="L3852">
            <v>1</v>
          </cell>
          <cell r="M3852">
            <v>13000</v>
          </cell>
        </row>
        <row r="3853">
          <cell r="I3853" t="str">
            <v>NL300085</v>
          </cell>
          <cell r="J3853" t="str">
            <v>Mùi ta ( Ngò rí )</v>
          </cell>
          <cell r="K3853" t="str">
            <v>kg</v>
          </cell>
          <cell r="L3853">
            <v>0.1</v>
          </cell>
          <cell r="M3853">
            <v>45000</v>
          </cell>
        </row>
        <row r="3854">
          <cell r="I3854" t="str">
            <v>NL300091</v>
          </cell>
          <cell r="J3854" t="str">
            <v>Nấm đùi gà</v>
          </cell>
          <cell r="K3854" t="str">
            <v>kg</v>
          </cell>
          <cell r="L3854">
            <v>1</v>
          </cell>
          <cell r="M3854">
            <v>47000</v>
          </cell>
        </row>
        <row r="3855">
          <cell r="I3855" t="str">
            <v>NL300119</v>
          </cell>
          <cell r="J3855" t="str">
            <v>Quất ( Tắc trái )</v>
          </cell>
          <cell r="K3855" t="str">
            <v>kg</v>
          </cell>
          <cell r="L3855">
            <v>0.2</v>
          </cell>
          <cell r="M3855">
            <v>21000</v>
          </cell>
        </row>
        <row r="3856">
          <cell r="I3856" t="str">
            <v>NL300142</v>
          </cell>
          <cell r="J3856" t="str">
            <v>Tỏi bóc</v>
          </cell>
          <cell r="K3856" t="str">
            <v>kg</v>
          </cell>
          <cell r="L3856">
            <v>0.2</v>
          </cell>
          <cell r="M3856">
            <v>50000</v>
          </cell>
        </row>
        <row r="3857">
          <cell r="I3857" t="str">
            <v>NL300116</v>
          </cell>
          <cell r="J3857" t="str">
            <v>Ớt sừng</v>
          </cell>
          <cell r="K3857" t="str">
            <v>kg</v>
          </cell>
          <cell r="L3857">
            <v>0.1</v>
          </cell>
          <cell r="M3857">
            <v>148000</v>
          </cell>
        </row>
        <row r="3858">
          <cell r="I3858" t="str">
            <v>NL300071</v>
          </cell>
          <cell r="J3858" t="str">
            <v>Khoai tây củ</v>
          </cell>
          <cell r="K3858" t="str">
            <v>kg</v>
          </cell>
          <cell r="L3858">
            <v>1</v>
          </cell>
          <cell r="M3858">
            <v>20000</v>
          </cell>
        </row>
        <row r="3859">
          <cell r="I3859" t="str">
            <v>NL600004</v>
          </cell>
          <cell r="J3859" t="str">
            <v>Dưa hấu</v>
          </cell>
          <cell r="K3859" t="str">
            <v>kg</v>
          </cell>
          <cell r="L3859">
            <v>5</v>
          </cell>
          <cell r="M3859">
            <v>18000</v>
          </cell>
        </row>
        <row r="3860">
          <cell r="I3860" t="str">
            <v>NL300126</v>
          </cell>
          <cell r="J3860" t="str">
            <v>Rau mùi tây</v>
          </cell>
          <cell r="K3860" t="str">
            <v>kg</v>
          </cell>
          <cell r="L3860">
            <v>0.2</v>
          </cell>
          <cell r="M3860">
            <v>70000</v>
          </cell>
        </row>
        <row r="3861">
          <cell r="I3861" t="str">
            <v>NL300070</v>
          </cell>
          <cell r="J3861" t="str">
            <v>Khoai lang Nhật</v>
          </cell>
          <cell r="K3861" t="str">
            <v>kg</v>
          </cell>
          <cell r="L3861">
            <v>1.1000000000000001</v>
          </cell>
          <cell r="M3861">
            <v>23000</v>
          </cell>
        </row>
        <row r="3862">
          <cell r="I3862" t="str">
            <v>NL300058</v>
          </cell>
          <cell r="J3862" t="str">
            <v>Hành lá</v>
          </cell>
          <cell r="K3862" t="str">
            <v>kg</v>
          </cell>
          <cell r="L3862">
            <v>0.2</v>
          </cell>
          <cell r="M3862">
            <v>55000</v>
          </cell>
        </row>
        <row r="3863">
          <cell r="I3863" t="str">
            <v>NL300053</v>
          </cell>
          <cell r="J3863" t="str">
            <v>Gừng ta</v>
          </cell>
          <cell r="K3863" t="str">
            <v>kg</v>
          </cell>
          <cell r="L3863">
            <v>0.3</v>
          </cell>
          <cell r="M3863">
            <v>30000</v>
          </cell>
        </row>
        <row r="3864">
          <cell r="I3864" t="str">
            <v>NL300004</v>
          </cell>
          <cell r="J3864" t="str">
            <v>Bắp cải trắng</v>
          </cell>
          <cell r="K3864" t="str">
            <v>kg</v>
          </cell>
          <cell r="L3864">
            <v>1.5</v>
          </cell>
          <cell r="M3864">
            <v>19000</v>
          </cell>
        </row>
        <row r="3865">
          <cell r="I3865" t="str">
            <v>NL300061</v>
          </cell>
          <cell r="J3865" t="str">
            <v>Hành Paro (Hành Baro)</v>
          </cell>
          <cell r="K3865" t="str">
            <v>kg</v>
          </cell>
          <cell r="L3865">
            <v>0.4</v>
          </cell>
          <cell r="M3865">
            <v>38000</v>
          </cell>
        </row>
        <row r="3866">
          <cell r="I3866" t="str">
            <v>NL300027</v>
          </cell>
          <cell r="J3866" t="str">
            <v>Cà rốt</v>
          </cell>
          <cell r="K3866" t="str">
            <v>kg</v>
          </cell>
          <cell r="L3866">
            <v>2</v>
          </cell>
          <cell r="M3866">
            <v>18000</v>
          </cell>
        </row>
        <row r="3867">
          <cell r="I3867" t="str">
            <v>NL300090</v>
          </cell>
          <cell r="J3867" t="str">
            <v>Nấm đông cô tươi</v>
          </cell>
          <cell r="K3867" t="str">
            <v>kg</v>
          </cell>
          <cell r="L3867">
            <v>1</v>
          </cell>
          <cell r="M3867">
            <v>145000</v>
          </cell>
        </row>
        <row r="3868">
          <cell r="I3868" t="str">
            <v>NL300038</v>
          </cell>
          <cell r="J3868" t="str">
            <v>Đậu bắp</v>
          </cell>
          <cell r="K3868" t="str">
            <v>kg</v>
          </cell>
          <cell r="L3868">
            <v>1</v>
          </cell>
          <cell r="M3868">
            <v>32000</v>
          </cell>
        </row>
        <row r="3869">
          <cell r="I3869" t="str">
            <v>NL300059</v>
          </cell>
          <cell r="J3869" t="str">
            <v>Hành tây</v>
          </cell>
          <cell r="K3869" t="str">
            <v>kg</v>
          </cell>
          <cell r="L3869">
            <v>1</v>
          </cell>
          <cell r="M3869">
            <v>13000</v>
          </cell>
        </row>
        <row r="3870">
          <cell r="I3870" t="str">
            <v>NL300107</v>
          </cell>
          <cell r="J3870" t="str">
            <v>Ngô ngọt ( Bắp trái)</v>
          </cell>
          <cell r="K3870" t="str">
            <v>Cái</v>
          </cell>
          <cell r="L3870">
            <v>4</v>
          </cell>
          <cell r="M3870">
            <v>8500</v>
          </cell>
        </row>
        <row r="3871">
          <cell r="I3871" t="str">
            <v>NL300008</v>
          </cell>
          <cell r="J3871" t="str">
            <v>Bí ngòi</v>
          </cell>
          <cell r="K3871" t="str">
            <v>kg</v>
          </cell>
          <cell r="L3871">
            <v>1</v>
          </cell>
          <cell r="M3871">
            <v>40000</v>
          </cell>
        </row>
        <row r="3872">
          <cell r="I3872" t="str">
            <v>NL300119</v>
          </cell>
          <cell r="J3872" t="str">
            <v>Quất ( Tắc trái )</v>
          </cell>
          <cell r="K3872" t="str">
            <v>kg</v>
          </cell>
          <cell r="L3872">
            <v>0.2</v>
          </cell>
          <cell r="M3872">
            <v>21000</v>
          </cell>
        </row>
        <row r="3873">
          <cell r="I3873" t="str">
            <v>NL300080</v>
          </cell>
          <cell r="J3873" t="str">
            <v>Lá vừng Hàn Quốc - Lá kê nhíp</v>
          </cell>
          <cell r="K3873" t="str">
            <v>kg</v>
          </cell>
          <cell r="L3873">
            <v>0.5</v>
          </cell>
          <cell r="M3873">
            <v>95000</v>
          </cell>
        </row>
        <row r="3874">
          <cell r="I3874" t="str">
            <v>NL300145</v>
          </cell>
          <cell r="J3874" t="str">
            <v>Xà lách</v>
          </cell>
          <cell r="K3874" t="str">
            <v>kg</v>
          </cell>
          <cell r="L3874">
            <v>2.5</v>
          </cell>
          <cell r="M3874">
            <v>38000</v>
          </cell>
        </row>
        <row r="3875">
          <cell r="I3875" t="str">
            <v>NL300033</v>
          </cell>
          <cell r="J3875" t="str">
            <v>Củ cải trắng</v>
          </cell>
          <cell r="K3875" t="str">
            <v>kg</v>
          </cell>
          <cell r="L3875">
            <v>2</v>
          </cell>
          <cell r="M3875">
            <v>13000</v>
          </cell>
        </row>
        <row r="3876">
          <cell r="I3876" t="str">
            <v>NL300014</v>
          </cell>
          <cell r="J3876" t="str">
            <v>Cà chua bi</v>
          </cell>
          <cell r="K3876" t="str">
            <v>kg</v>
          </cell>
          <cell r="L3876">
            <v>0.5</v>
          </cell>
          <cell r="M3876">
            <v>55000</v>
          </cell>
        </row>
        <row r="3877">
          <cell r="I3877" t="str">
            <v>NL300050</v>
          </cell>
          <cell r="J3877" t="str">
            <v>Giá đỗ</v>
          </cell>
          <cell r="K3877" t="str">
            <v>kg</v>
          </cell>
          <cell r="L3877">
            <v>0.5</v>
          </cell>
          <cell r="M3877">
            <v>9000</v>
          </cell>
        </row>
        <row r="3878">
          <cell r="I3878" t="str">
            <v>NL300096</v>
          </cell>
          <cell r="J3878" t="str">
            <v>Nấm kim châm tươi</v>
          </cell>
          <cell r="K3878" t="str">
            <v>kg</v>
          </cell>
          <cell r="L3878">
            <v>0.4</v>
          </cell>
          <cell r="M3878">
            <v>45000</v>
          </cell>
        </row>
        <row r="3879">
          <cell r="I3879" t="str">
            <v>NL300232</v>
          </cell>
          <cell r="J3879" t="str">
            <v>Xà lách thủy tinh</v>
          </cell>
          <cell r="K3879" t="str">
            <v>kg</v>
          </cell>
          <cell r="L3879">
            <v>1</v>
          </cell>
          <cell r="M3879">
            <v>68000</v>
          </cell>
        </row>
        <row r="3880">
          <cell r="I3880" t="str">
            <v>NL300147</v>
          </cell>
          <cell r="J3880" t="str">
            <v>Xà lách Roman</v>
          </cell>
          <cell r="K3880" t="str">
            <v>kg</v>
          </cell>
          <cell r="L3880">
            <v>1</v>
          </cell>
          <cell r="M3880">
            <v>62000</v>
          </cell>
        </row>
        <row r="3881">
          <cell r="I3881" t="str">
            <v>NL300013</v>
          </cell>
          <cell r="J3881" t="str">
            <v>Cà chua</v>
          </cell>
          <cell r="K3881" t="str">
            <v>kg</v>
          </cell>
          <cell r="L3881">
            <v>2</v>
          </cell>
          <cell r="M3881">
            <v>50000</v>
          </cell>
        </row>
        <row r="3882">
          <cell r="I3882" t="str">
            <v>NL300022</v>
          </cell>
          <cell r="J3882" t="str">
            <v>Cải thảo</v>
          </cell>
          <cell r="K3882" t="str">
            <v>kg</v>
          </cell>
          <cell r="L3882">
            <v>4.5</v>
          </cell>
          <cell r="M3882">
            <v>18000</v>
          </cell>
        </row>
        <row r="3883">
          <cell r="I3883" t="str">
            <v>NL300058</v>
          </cell>
          <cell r="J3883" t="str">
            <v>Hành lá</v>
          </cell>
          <cell r="K3883" t="str">
            <v>kg</v>
          </cell>
          <cell r="L3883">
            <v>1</v>
          </cell>
          <cell r="M3883">
            <v>55000</v>
          </cell>
        </row>
        <row r="3884">
          <cell r="I3884" t="str">
            <v>NL300074</v>
          </cell>
          <cell r="J3884" t="str">
            <v>Lá chuối</v>
          </cell>
          <cell r="K3884" t="str">
            <v>kg</v>
          </cell>
          <cell r="L3884">
            <v>1</v>
          </cell>
          <cell r="M3884">
            <v>18000</v>
          </cell>
        </row>
        <row r="3885">
          <cell r="I3885" t="str">
            <v>NL300085</v>
          </cell>
          <cell r="J3885" t="str">
            <v>Mùi ta ( Ngò rí )</v>
          </cell>
          <cell r="K3885" t="str">
            <v>kg</v>
          </cell>
          <cell r="L3885">
            <v>0.6</v>
          </cell>
          <cell r="M3885">
            <v>45000</v>
          </cell>
        </row>
        <row r="3886">
          <cell r="I3886" t="str">
            <v>NL300107</v>
          </cell>
          <cell r="J3886" t="str">
            <v>Ngô ngọt ( Bắp trái)</v>
          </cell>
          <cell r="K3886" t="str">
            <v>Cái</v>
          </cell>
          <cell r="L3886">
            <v>2</v>
          </cell>
          <cell r="M3886">
            <v>8500</v>
          </cell>
        </row>
        <row r="3887">
          <cell r="I3887" t="str">
            <v>NL300126</v>
          </cell>
          <cell r="J3887" t="str">
            <v>Rau mùi tây</v>
          </cell>
          <cell r="K3887" t="str">
            <v>kg</v>
          </cell>
          <cell r="L3887">
            <v>0.3</v>
          </cell>
          <cell r="M3887">
            <v>70000</v>
          </cell>
        </row>
        <row r="3888">
          <cell r="I3888" t="str">
            <v>NL300142</v>
          </cell>
          <cell r="J3888" t="str">
            <v>Tỏi bóc</v>
          </cell>
          <cell r="K3888" t="str">
            <v>kg</v>
          </cell>
          <cell r="L3888">
            <v>1</v>
          </cell>
          <cell r="M3888">
            <v>50000</v>
          </cell>
        </row>
        <row r="3889">
          <cell r="I3889" t="str">
            <v>NL300147</v>
          </cell>
          <cell r="J3889" t="str">
            <v>Xà lách Roman</v>
          </cell>
          <cell r="K3889" t="str">
            <v>kg</v>
          </cell>
          <cell r="L3889">
            <v>6</v>
          </cell>
          <cell r="M3889">
            <v>62000</v>
          </cell>
        </row>
        <row r="3890">
          <cell r="I3890" t="str">
            <v>NL300218</v>
          </cell>
          <cell r="J3890" t="str">
            <v>Hoa cúc (decor) bó</v>
          </cell>
          <cell r="K3890" t="str">
            <v>Bó</v>
          </cell>
          <cell r="L3890">
            <v>1</v>
          </cell>
          <cell r="M3890">
            <v>40000</v>
          </cell>
        </row>
        <row r="3891">
          <cell r="I3891" t="str">
            <v>NL300018</v>
          </cell>
          <cell r="J3891" t="str">
            <v>Cải cúc (Tần Ô)</v>
          </cell>
          <cell r="K3891" t="str">
            <v>kg</v>
          </cell>
          <cell r="L3891">
            <v>3</v>
          </cell>
          <cell r="M3891">
            <v>38000</v>
          </cell>
        </row>
        <row r="3892">
          <cell r="I3892" t="str">
            <v>NL300113</v>
          </cell>
          <cell r="J3892" t="str">
            <v>Ớt hiểm đỏ</v>
          </cell>
          <cell r="K3892" t="str">
            <v>kg</v>
          </cell>
          <cell r="L3892">
            <v>1</v>
          </cell>
          <cell r="M3892">
            <v>145000</v>
          </cell>
        </row>
        <row r="3893">
          <cell r="I3893" t="str">
            <v>NL300053</v>
          </cell>
          <cell r="J3893" t="str">
            <v>Gừng ta</v>
          </cell>
          <cell r="K3893" t="str">
            <v>kg</v>
          </cell>
          <cell r="L3893">
            <v>0.4</v>
          </cell>
          <cell r="M3893">
            <v>30000</v>
          </cell>
        </row>
        <row r="3894">
          <cell r="I3894" t="str">
            <v>NL300084</v>
          </cell>
          <cell r="J3894" t="str">
            <v>Mồng tơi nhặt</v>
          </cell>
          <cell r="K3894" t="str">
            <v>kg</v>
          </cell>
          <cell r="L3894">
            <v>1.5</v>
          </cell>
          <cell r="M3894">
            <v>22000</v>
          </cell>
        </row>
        <row r="3895">
          <cell r="I3895" t="str">
            <v>NL600004</v>
          </cell>
          <cell r="J3895" t="str">
            <v>Dưa hấu</v>
          </cell>
          <cell r="K3895" t="str">
            <v>kg</v>
          </cell>
          <cell r="L3895">
            <v>21</v>
          </cell>
          <cell r="M3895">
            <v>18000</v>
          </cell>
        </row>
        <row r="3896">
          <cell r="I3896" t="str">
            <v>NL300119</v>
          </cell>
          <cell r="J3896" t="str">
            <v>Quất ( Tắc trái )</v>
          </cell>
          <cell r="K3896" t="str">
            <v>kg</v>
          </cell>
          <cell r="L3896">
            <v>9.6999999999999993</v>
          </cell>
          <cell r="M3896">
            <v>21000</v>
          </cell>
        </row>
        <row r="3897">
          <cell r="I3897" t="str">
            <v>NL300030</v>
          </cell>
          <cell r="J3897" t="str">
            <v>Chanh dây (chanh leo)</v>
          </cell>
          <cell r="K3897" t="str">
            <v>kg</v>
          </cell>
          <cell r="L3897">
            <v>0.5</v>
          </cell>
          <cell r="M3897">
            <v>34000</v>
          </cell>
        </row>
        <row r="3898">
          <cell r="I3898" t="str">
            <v>NL300147</v>
          </cell>
          <cell r="J3898" t="str">
            <v>Xà lách Roman</v>
          </cell>
          <cell r="K3898" t="str">
            <v>kg</v>
          </cell>
          <cell r="L3898">
            <v>5</v>
          </cell>
          <cell r="M3898">
            <v>62000</v>
          </cell>
        </row>
        <row r="3899">
          <cell r="I3899" t="str">
            <v>NL300203</v>
          </cell>
          <cell r="J3899" t="str">
            <v>Cải bó xôi</v>
          </cell>
          <cell r="K3899" t="str">
            <v>kg</v>
          </cell>
          <cell r="L3899">
            <v>1</v>
          </cell>
          <cell r="M3899">
            <v>45000</v>
          </cell>
        </row>
        <row r="3900">
          <cell r="I3900" t="str">
            <v>NL300218</v>
          </cell>
          <cell r="J3900" t="str">
            <v>Hoa cúc (decor) bó</v>
          </cell>
          <cell r="K3900" t="str">
            <v>Bó</v>
          </cell>
          <cell r="L3900">
            <v>0</v>
          </cell>
          <cell r="M3900">
            <v>40000</v>
          </cell>
        </row>
        <row r="3901">
          <cell r="I3901" t="str">
            <v>NL300062</v>
          </cell>
          <cell r="J3901" t="str">
            <v>Húng Bạc Hà</v>
          </cell>
          <cell r="K3901" t="str">
            <v>kg</v>
          </cell>
          <cell r="L3901">
            <v>0.1</v>
          </cell>
          <cell r="M3901">
            <v>65000</v>
          </cell>
        </row>
        <row r="3902">
          <cell r="I3902" t="str">
            <v>NL300119</v>
          </cell>
          <cell r="J3902" t="str">
            <v>Quất ( Tắc trái )</v>
          </cell>
          <cell r="K3902" t="str">
            <v>kg</v>
          </cell>
          <cell r="L3902">
            <v>5</v>
          </cell>
          <cell r="M3902">
            <v>21000</v>
          </cell>
        </row>
        <row r="3903">
          <cell r="I3903" t="str">
            <v>NL600004</v>
          </cell>
          <cell r="J3903" t="str">
            <v>Dưa hấu</v>
          </cell>
          <cell r="K3903" t="str">
            <v>kg</v>
          </cell>
          <cell r="L3903">
            <v>17.2</v>
          </cell>
          <cell r="M3903">
            <v>18000</v>
          </cell>
        </row>
        <row r="3904">
          <cell r="I3904" t="str">
            <v>NL300013</v>
          </cell>
          <cell r="J3904" t="str">
            <v>Cà chua</v>
          </cell>
          <cell r="K3904" t="str">
            <v>kg</v>
          </cell>
          <cell r="L3904">
            <v>1</v>
          </cell>
          <cell r="M3904">
            <v>50000</v>
          </cell>
        </row>
        <row r="3905">
          <cell r="I3905" t="str">
            <v>NL300018</v>
          </cell>
          <cell r="J3905" t="str">
            <v>Cải cúc (Tần Ô)</v>
          </cell>
          <cell r="K3905" t="str">
            <v>kg</v>
          </cell>
          <cell r="L3905">
            <v>1</v>
          </cell>
          <cell r="M3905">
            <v>38000</v>
          </cell>
        </row>
        <row r="3906">
          <cell r="I3906" t="str">
            <v>NL300022</v>
          </cell>
          <cell r="J3906" t="str">
            <v>Cải thảo</v>
          </cell>
          <cell r="K3906" t="str">
            <v>kg</v>
          </cell>
          <cell r="L3906">
            <v>7.8</v>
          </cell>
          <cell r="M3906">
            <v>18000</v>
          </cell>
        </row>
        <row r="3907">
          <cell r="I3907" t="str">
            <v>NL300074</v>
          </cell>
          <cell r="J3907" t="str">
            <v>Lá chuối</v>
          </cell>
          <cell r="K3907" t="str">
            <v>kg</v>
          </cell>
          <cell r="L3907">
            <v>1.3</v>
          </cell>
          <cell r="M3907">
            <v>18000</v>
          </cell>
        </row>
        <row r="3908">
          <cell r="I3908" t="str">
            <v>NL300084</v>
          </cell>
          <cell r="J3908" t="str">
            <v>Mồng tơi nhặt</v>
          </cell>
          <cell r="K3908" t="str">
            <v>kg</v>
          </cell>
          <cell r="L3908">
            <v>1</v>
          </cell>
          <cell r="M3908">
            <v>22000</v>
          </cell>
        </row>
        <row r="3909">
          <cell r="I3909" t="str">
            <v>NL300085</v>
          </cell>
          <cell r="J3909" t="str">
            <v>Mùi ta ( Ngò rí )</v>
          </cell>
          <cell r="K3909" t="str">
            <v>kg</v>
          </cell>
          <cell r="L3909">
            <v>0.5</v>
          </cell>
          <cell r="M3909">
            <v>45000</v>
          </cell>
        </row>
        <row r="3910">
          <cell r="I3910" t="str">
            <v>NL300090</v>
          </cell>
          <cell r="J3910" t="str">
            <v>Nấm đông cô tươi</v>
          </cell>
          <cell r="K3910" t="str">
            <v>kg</v>
          </cell>
          <cell r="L3910">
            <v>2</v>
          </cell>
          <cell r="M3910">
            <v>145000</v>
          </cell>
        </row>
        <row r="3911">
          <cell r="I3911" t="str">
            <v>NL300091</v>
          </cell>
          <cell r="J3911" t="str">
            <v>Nấm đùi gà</v>
          </cell>
          <cell r="K3911" t="str">
            <v>kg</v>
          </cell>
          <cell r="L3911">
            <v>3</v>
          </cell>
          <cell r="M3911">
            <v>47000</v>
          </cell>
        </row>
        <row r="3912">
          <cell r="I3912" t="str">
            <v>NL300096</v>
          </cell>
          <cell r="J3912" t="str">
            <v>Nấm kim châm tươi</v>
          </cell>
          <cell r="K3912" t="str">
            <v>kg</v>
          </cell>
          <cell r="L3912">
            <v>3</v>
          </cell>
          <cell r="M3912">
            <v>45000</v>
          </cell>
        </row>
        <row r="3913">
          <cell r="I3913" t="str">
            <v>NL300098</v>
          </cell>
          <cell r="J3913" t="str">
            <v>Nấm Linh Chi trắng</v>
          </cell>
          <cell r="K3913" t="str">
            <v>kg</v>
          </cell>
          <cell r="L3913">
            <v>1.9</v>
          </cell>
          <cell r="M3913">
            <v>95000</v>
          </cell>
        </row>
        <row r="3914">
          <cell r="I3914" t="str">
            <v>NL300113</v>
          </cell>
          <cell r="J3914" t="str">
            <v>Ớt hiểm đỏ</v>
          </cell>
          <cell r="K3914" t="str">
            <v>kg</v>
          </cell>
          <cell r="L3914">
            <v>1</v>
          </cell>
          <cell r="M3914">
            <v>145000</v>
          </cell>
        </row>
        <row r="3915">
          <cell r="I3915" t="str">
            <v>NL300036</v>
          </cell>
          <cell r="J3915" t="str">
            <v>Củ sen</v>
          </cell>
          <cell r="K3915" t="str">
            <v>kg</v>
          </cell>
          <cell r="L3915">
            <v>0.8</v>
          </cell>
          <cell r="M3915">
            <v>47000</v>
          </cell>
        </row>
        <row r="3916">
          <cell r="I3916" t="str">
            <v>NL300058</v>
          </cell>
          <cell r="J3916" t="str">
            <v>Hành lá</v>
          </cell>
          <cell r="K3916" t="str">
            <v>kg</v>
          </cell>
          <cell r="L3916">
            <v>0.5</v>
          </cell>
          <cell r="M3916">
            <v>55000</v>
          </cell>
        </row>
        <row r="3917">
          <cell r="I3917" t="str">
            <v>NL300107</v>
          </cell>
          <cell r="J3917" t="str">
            <v>Ngô ngọt ( Bắp trái)</v>
          </cell>
          <cell r="K3917" t="str">
            <v>Cái</v>
          </cell>
          <cell r="L3917">
            <v>3</v>
          </cell>
          <cell r="M3917">
            <v>8500</v>
          </cell>
        </row>
        <row r="3918">
          <cell r="I3918" t="str">
            <v>NL300142</v>
          </cell>
          <cell r="J3918" t="str">
            <v>Tỏi bóc</v>
          </cell>
          <cell r="K3918" t="str">
            <v>kg</v>
          </cell>
          <cell r="L3918">
            <v>0.5</v>
          </cell>
          <cell r="M3918">
            <v>50000</v>
          </cell>
        </row>
        <row r="3919">
          <cell r="I3919" t="str">
            <v>NL300033</v>
          </cell>
          <cell r="J3919" t="str">
            <v>Củ cải trắng</v>
          </cell>
          <cell r="K3919" t="str">
            <v>kg</v>
          </cell>
          <cell r="L3919">
            <v>1.29</v>
          </cell>
          <cell r="M3919">
            <v>13000</v>
          </cell>
        </row>
        <row r="3920">
          <cell r="I3920" t="str">
            <v>NL300036</v>
          </cell>
          <cell r="J3920" t="str">
            <v>Củ sen</v>
          </cell>
          <cell r="K3920" t="str">
            <v>kg</v>
          </cell>
          <cell r="L3920">
            <v>1</v>
          </cell>
          <cell r="M3920">
            <v>47000</v>
          </cell>
        </row>
        <row r="3921">
          <cell r="I3921" t="str">
            <v>NL300058</v>
          </cell>
          <cell r="J3921" t="str">
            <v>Hành lá</v>
          </cell>
          <cell r="K3921" t="str">
            <v>kg</v>
          </cell>
          <cell r="L3921">
            <v>2</v>
          </cell>
          <cell r="M3921">
            <v>55000</v>
          </cell>
        </row>
        <row r="3922">
          <cell r="I3922" t="str">
            <v>NL300074</v>
          </cell>
          <cell r="J3922" t="str">
            <v>Lá chuối</v>
          </cell>
          <cell r="K3922" t="str">
            <v>kg</v>
          </cell>
          <cell r="L3922">
            <v>1.5</v>
          </cell>
          <cell r="M3922">
            <v>18000</v>
          </cell>
        </row>
        <row r="3923">
          <cell r="I3923" t="str">
            <v>NL300084</v>
          </cell>
          <cell r="J3923" t="str">
            <v>Mồng tơi nhặt</v>
          </cell>
          <cell r="K3923" t="str">
            <v>kg</v>
          </cell>
          <cell r="L3923">
            <v>4.5</v>
          </cell>
          <cell r="M3923">
            <v>22000</v>
          </cell>
        </row>
        <row r="3924">
          <cell r="I3924" t="str">
            <v>NL300126</v>
          </cell>
          <cell r="J3924" t="str">
            <v>Rau mùi tây</v>
          </cell>
          <cell r="K3924" t="str">
            <v>kg</v>
          </cell>
          <cell r="L3924">
            <v>0.2</v>
          </cell>
          <cell r="M3924">
            <v>70000</v>
          </cell>
        </row>
        <row r="3925">
          <cell r="I3925" t="str">
            <v>NL300142</v>
          </cell>
          <cell r="J3925" t="str">
            <v>Tỏi bóc</v>
          </cell>
          <cell r="K3925" t="str">
            <v>kg</v>
          </cell>
          <cell r="L3925">
            <v>2.2999999999999998</v>
          </cell>
          <cell r="M3925">
            <v>50000</v>
          </cell>
        </row>
        <row r="3926">
          <cell r="I3926" t="str">
            <v>NL300018</v>
          </cell>
          <cell r="J3926" t="str">
            <v>Cải cúc (Tần Ô)</v>
          </cell>
          <cell r="K3926" t="str">
            <v>kg</v>
          </cell>
          <cell r="L3926">
            <v>5.5</v>
          </cell>
          <cell r="M3926">
            <v>38000</v>
          </cell>
        </row>
        <row r="3927">
          <cell r="I3927" t="str">
            <v>NL300022</v>
          </cell>
          <cell r="J3927" t="str">
            <v>Cải thảo</v>
          </cell>
          <cell r="K3927" t="str">
            <v>kg</v>
          </cell>
          <cell r="L3927">
            <v>11</v>
          </cell>
          <cell r="M3927">
            <v>18000</v>
          </cell>
        </row>
        <row r="3928">
          <cell r="I3928" t="str">
            <v>NL300085</v>
          </cell>
          <cell r="J3928" t="str">
            <v>Mùi ta ( Ngò rí )</v>
          </cell>
          <cell r="K3928" t="str">
            <v>kg</v>
          </cell>
          <cell r="L3928">
            <v>1.8</v>
          </cell>
          <cell r="M3928">
            <v>45000</v>
          </cell>
        </row>
        <row r="3929">
          <cell r="I3929" t="str">
            <v>NL300209</v>
          </cell>
          <cell r="J3929" t="str">
            <v>Khoai môn</v>
          </cell>
          <cell r="K3929" t="str">
            <v>kg</v>
          </cell>
          <cell r="L3929">
            <v>2.1</v>
          </cell>
          <cell r="M3929">
            <v>30000</v>
          </cell>
        </row>
        <row r="3930">
          <cell r="I3930" t="str">
            <v>NL300013</v>
          </cell>
          <cell r="J3930" t="str">
            <v>Cà chua</v>
          </cell>
          <cell r="K3930" t="str">
            <v>kg</v>
          </cell>
          <cell r="L3930">
            <v>1</v>
          </cell>
          <cell r="M3930">
            <v>50000</v>
          </cell>
        </row>
        <row r="3931">
          <cell r="I3931" t="str">
            <v>NL300090</v>
          </cell>
          <cell r="J3931" t="str">
            <v>Nấm đông cô tươi</v>
          </cell>
          <cell r="K3931" t="str">
            <v>kg</v>
          </cell>
          <cell r="L3931">
            <v>3</v>
          </cell>
          <cell r="M3931">
            <v>145000</v>
          </cell>
        </row>
        <row r="3932">
          <cell r="I3932" t="str">
            <v>NL300091</v>
          </cell>
          <cell r="J3932" t="str">
            <v>Nấm đùi gà</v>
          </cell>
          <cell r="K3932" t="str">
            <v>kg</v>
          </cell>
          <cell r="L3932">
            <v>6</v>
          </cell>
          <cell r="M3932">
            <v>47000</v>
          </cell>
        </row>
        <row r="3933">
          <cell r="I3933" t="str">
            <v>NL300096</v>
          </cell>
          <cell r="J3933" t="str">
            <v>Nấm kim châm tươi</v>
          </cell>
          <cell r="K3933" t="str">
            <v>kg</v>
          </cell>
          <cell r="L3933">
            <v>6</v>
          </cell>
          <cell r="M3933">
            <v>45000</v>
          </cell>
        </row>
        <row r="3934">
          <cell r="I3934" t="str">
            <v>NL300098</v>
          </cell>
          <cell r="J3934" t="str">
            <v>Nấm Linh Chi trắng</v>
          </cell>
          <cell r="K3934" t="str">
            <v>kg</v>
          </cell>
          <cell r="L3934">
            <v>5.4</v>
          </cell>
          <cell r="M3934">
            <v>95000</v>
          </cell>
        </row>
        <row r="3935">
          <cell r="I3935" t="str">
            <v>NL300203</v>
          </cell>
          <cell r="J3935" t="str">
            <v>Cải bó xôi</v>
          </cell>
          <cell r="K3935" t="str">
            <v>kg</v>
          </cell>
          <cell r="L3935">
            <v>3.1</v>
          </cell>
          <cell r="M3935">
            <v>45000</v>
          </cell>
        </row>
        <row r="3936">
          <cell r="I3936" t="str">
            <v>NL300147</v>
          </cell>
          <cell r="J3936" t="str">
            <v>Xà lách Roman</v>
          </cell>
          <cell r="K3936" t="str">
            <v>kg</v>
          </cell>
          <cell r="L3936">
            <v>11</v>
          </cell>
          <cell r="M3936">
            <v>62000</v>
          </cell>
        </row>
        <row r="3937">
          <cell r="I3937" t="str">
            <v>NL300119</v>
          </cell>
          <cell r="J3937" t="str">
            <v>Quất ( Tắc trái )</v>
          </cell>
          <cell r="K3937" t="str">
            <v>kg</v>
          </cell>
          <cell r="L3937">
            <v>4.5999999999999996</v>
          </cell>
          <cell r="M3937">
            <v>21000</v>
          </cell>
        </row>
        <row r="3938">
          <cell r="I3938" t="str">
            <v>NL300022</v>
          </cell>
          <cell r="J3938" t="str">
            <v>Cải thảo</v>
          </cell>
          <cell r="K3938" t="str">
            <v>kg</v>
          </cell>
          <cell r="L3938">
            <v>3.3</v>
          </cell>
          <cell r="M3938">
            <v>18000</v>
          </cell>
        </row>
        <row r="3939">
          <cell r="I3939" t="str">
            <v>NL300058</v>
          </cell>
          <cell r="J3939" t="str">
            <v>Hành lá</v>
          </cell>
          <cell r="K3939" t="str">
            <v>kg</v>
          </cell>
          <cell r="L3939">
            <v>1</v>
          </cell>
          <cell r="M3939">
            <v>55000</v>
          </cell>
        </row>
        <row r="3940">
          <cell r="I3940" t="str">
            <v>NL300085</v>
          </cell>
          <cell r="J3940" t="str">
            <v>Mùi ta ( Ngò rí )</v>
          </cell>
          <cell r="K3940" t="str">
            <v>kg</v>
          </cell>
          <cell r="L3940">
            <v>1</v>
          </cell>
          <cell r="M3940">
            <v>45000</v>
          </cell>
        </row>
        <row r="3941">
          <cell r="I3941" t="str">
            <v>NL300090</v>
          </cell>
          <cell r="J3941" t="str">
            <v>Nấm đông cô tươi</v>
          </cell>
          <cell r="K3941" t="str">
            <v>kg</v>
          </cell>
          <cell r="L3941">
            <v>2.1</v>
          </cell>
          <cell r="M3941">
            <v>145000</v>
          </cell>
        </row>
        <row r="3942">
          <cell r="I3942" t="str">
            <v>NL300096</v>
          </cell>
          <cell r="J3942" t="str">
            <v>Nấm kim châm tươi</v>
          </cell>
          <cell r="K3942" t="str">
            <v>kg</v>
          </cell>
          <cell r="L3942">
            <v>5</v>
          </cell>
          <cell r="M3942">
            <v>45000</v>
          </cell>
        </row>
        <row r="3943">
          <cell r="I3943" t="str">
            <v>NL300098</v>
          </cell>
          <cell r="J3943" t="str">
            <v>Nấm Linh Chi trắng</v>
          </cell>
          <cell r="K3943" t="str">
            <v>kg</v>
          </cell>
          <cell r="L3943">
            <v>3.1</v>
          </cell>
          <cell r="M3943">
            <v>95000</v>
          </cell>
        </row>
        <row r="3944">
          <cell r="I3944" t="str">
            <v>NL300147</v>
          </cell>
          <cell r="J3944" t="str">
            <v>Xà lách Roman</v>
          </cell>
          <cell r="K3944" t="str">
            <v>kg</v>
          </cell>
          <cell r="L3944">
            <v>3</v>
          </cell>
          <cell r="M3944">
            <v>62000</v>
          </cell>
        </row>
        <row r="3945">
          <cell r="I3945" t="str">
            <v>NL300209</v>
          </cell>
          <cell r="J3945" t="str">
            <v>Khoai môn</v>
          </cell>
          <cell r="K3945" t="str">
            <v>kg</v>
          </cell>
          <cell r="L3945">
            <v>0.5</v>
          </cell>
          <cell r="M3945">
            <v>30000</v>
          </cell>
        </row>
        <row r="3946">
          <cell r="I3946" t="str">
            <v>NL300218</v>
          </cell>
          <cell r="J3946" t="str">
            <v>Hoa cúc (decor) bó</v>
          </cell>
          <cell r="K3946" t="str">
            <v>Bó</v>
          </cell>
          <cell r="L3946">
            <v>1</v>
          </cell>
          <cell r="M3946">
            <v>40000</v>
          </cell>
        </row>
        <row r="3947">
          <cell r="I3947" t="str">
            <v>NL300018</v>
          </cell>
          <cell r="J3947" t="str">
            <v>Cải cúc (Tần Ô)</v>
          </cell>
          <cell r="K3947" t="str">
            <v>kg</v>
          </cell>
          <cell r="L3947">
            <v>1</v>
          </cell>
          <cell r="M3947">
            <v>38000</v>
          </cell>
        </row>
        <row r="3948">
          <cell r="I3948" t="str">
            <v>NL300113</v>
          </cell>
          <cell r="J3948" t="str">
            <v>Ớt hiểm đỏ</v>
          </cell>
          <cell r="K3948" t="str">
            <v>kg</v>
          </cell>
          <cell r="L3948">
            <v>1</v>
          </cell>
          <cell r="M3948">
            <v>145000</v>
          </cell>
        </row>
        <row r="3949">
          <cell r="I3949" t="str">
            <v>NL300084</v>
          </cell>
          <cell r="J3949" t="str">
            <v>Mồng tơi nhặt</v>
          </cell>
          <cell r="K3949" t="str">
            <v>kg</v>
          </cell>
          <cell r="L3949">
            <v>1.7</v>
          </cell>
          <cell r="M3949">
            <v>22000</v>
          </cell>
        </row>
        <row r="3950">
          <cell r="I3950" t="str">
            <v>NL300029</v>
          </cell>
          <cell r="J3950" t="str">
            <v>Chanh</v>
          </cell>
          <cell r="K3950" t="str">
            <v>kg</v>
          </cell>
          <cell r="L3950">
            <v>0.3</v>
          </cell>
          <cell r="M3950">
            <v>22000</v>
          </cell>
        </row>
        <row r="3951">
          <cell r="I3951" t="str">
            <v>NL300119</v>
          </cell>
          <cell r="J3951" t="str">
            <v>Quất ( Tắc trái )</v>
          </cell>
          <cell r="K3951" t="str">
            <v>kg</v>
          </cell>
          <cell r="L3951">
            <v>0.95</v>
          </cell>
          <cell r="M3951">
            <v>21000</v>
          </cell>
        </row>
        <row r="3952">
          <cell r="I3952" t="str">
            <v>NL300007</v>
          </cell>
          <cell r="J3952" t="str">
            <v>Bí đỏ</v>
          </cell>
          <cell r="K3952" t="str">
            <v>kg</v>
          </cell>
          <cell r="L3952">
            <v>5</v>
          </cell>
          <cell r="M3952">
            <v>30000</v>
          </cell>
        </row>
        <row r="3953">
          <cell r="I3953" t="str">
            <v>NL300008</v>
          </cell>
          <cell r="J3953" t="str">
            <v>Bí ngòi</v>
          </cell>
          <cell r="K3953" t="str">
            <v>kg</v>
          </cell>
          <cell r="L3953">
            <v>12</v>
          </cell>
          <cell r="M3953">
            <v>40000</v>
          </cell>
        </row>
        <row r="3954">
          <cell r="I3954" t="str">
            <v>NL300020</v>
          </cell>
          <cell r="J3954" t="str">
            <v>Cải ngồng</v>
          </cell>
          <cell r="K3954" t="str">
            <v>kg</v>
          </cell>
          <cell r="L3954">
            <v>2.1</v>
          </cell>
          <cell r="M3954">
            <v>30000</v>
          </cell>
        </row>
        <row r="3955">
          <cell r="I3955" t="str">
            <v>NL300028</v>
          </cell>
          <cell r="J3955" t="str">
            <v>Cà rốt baby</v>
          </cell>
          <cell r="K3955" t="str">
            <v>kg</v>
          </cell>
          <cell r="L3955">
            <v>0.5</v>
          </cell>
          <cell r="M3955">
            <v>75000</v>
          </cell>
        </row>
        <row r="3956">
          <cell r="I3956" t="str">
            <v>NL300035</v>
          </cell>
          <cell r="J3956" t="str">
            <v>Riềng củ</v>
          </cell>
          <cell r="K3956" t="str">
            <v>kg</v>
          </cell>
          <cell r="L3956">
            <v>0.1</v>
          </cell>
          <cell r="M3956">
            <v>25000</v>
          </cell>
        </row>
        <row r="3957">
          <cell r="I3957" t="str">
            <v>NL300036</v>
          </cell>
          <cell r="J3957" t="str">
            <v>Củ sen</v>
          </cell>
          <cell r="K3957" t="str">
            <v>kg</v>
          </cell>
          <cell r="L3957">
            <v>2.5</v>
          </cell>
          <cell r="M3957">
            <v>47000</v>
          </cell>
        </row>
        <row r="3958">
          <cell r="I3958" t="str">
            <v>NL300038</v>
          </cell>
          <cell r="J3958" t="str">
            <v>Đậu bắp</v>
          </cell>
          <cell r="K3958" t="str">
            <v>kg</v>
          </cell>
          <cell r="L3958">
            <v>3</v>
          </cell>
          <cell r="M3958">
            <v>32000</v>
          </cell>
        </row>
        <row r="3959">
          <cell r="I3959" t="str">
            <v>NL300041</v>
          </cell>
          <cell r="J3959" t="str">
            <v>Đậu hủ non trứng</v>
          </cell>
          <cell r="K3959" t="str">
            <v>Cái</v>
          </cell>
          <cell r="L3959">
            <v>6</v>
          </cell>
          <cell r="M3959">
            <v>15000</v>
          </cell>
        </row>
        <row r="3960">
          <cell r="I3960" t="str">
            <v>NL300054</v>
          </cell>
          <cell r="J3960" t="str">
            <v>Gừng tàu</v>
          </cell>
          <cell r="K3960" t="str">
            <v>kg</v>
          </cell>
          <cell r="L3960">
            <v>1</v>
          </cell>
          <cell r="M3960">
            <v>38000</v>
          </cell>
        </row>
        <row r="3961">
          <cell r="I3961" t="str">
            <v>NL300055</v>
          </cell>
          <cell r="J3961" t="str">
            <v>Hành bóc</v>
          </cell>
          <cell r="K3961" t="str">
            <v>kg</v>
          </cell>
          <cell r="L3961">
            <v>0.1</v>
          </cell>
          <cell r="M3961">
            <v>80000</v>
          </cell>
        </row>
        <row r="3962">
          <cell r="I3962" t="str">
            <v>NL300058</v>
          </cell>
          <cell r="J3962" t="str">
            <v>Hành lá</v>
          </cell>
          <cell r="K3962" t="str">
            <v>kg</v>
          </cell>
          <cell r="L3962">
            <v>3</v>
          </cell>
          <cell r="M3962">
            <v>55000</v>
          </cell>
        </row>
        <row r="3963">
          <cell r="I3963" t="str">
            <v>NL300059</v>
          </cell>
          <cell r="J3963" t="str">
            <v>Hành tây</v>
          </cell>
          <cell r="K3963" t="str">
            <v>kg</v>
          </cell>
          <cell r="L3963">
            <v>0.3</v>
          </cell>
          <cell r="M3963">
            <v>13000</v>
          </cell>
        </row>
        <row r="3964">
          <cell r="I3964" t="str">
            <v>NL300073</v>
          </cell>
          <cell r="J3964" t="str">
            <v>Lá chanh</v>
          </cell>
          <cell r="K3964" t="str">
            <v>kg</v>
          </cell>
          <cell r="L3964">
            <v>0.1</v>
          </cell>
          <cell r="M3964">
            <v>42000</v>
          </cell>
        </row>
        <row r="3965">
          <cell r="I3965" t="str">
            <v>NL300085</v>
          </cell>
          <cell r="J3965" t="str">
            <v>Mùi ta ( Ngò rí )</v>
          </cell>
          <cell r="K3965" t="str">
            <v>kg</v>
          </cell>
          <cell r="L3965">
            <v>2.5</v>
          </cell>
          <cell r="M3965">
            <v>45000</v>
          </cell>
        </row>
        <row r="3966">
          <cell r="I3966" t="str">
            <v>NL300088</v>
          </cell>
          <cell r="J3966" t="str">
            <v>Mướp hương</v>
          </cell>
          <cell r="K3966" t="str">
            <v>kg</v>
          </cell>
          <cell r="L3966">
            <v>3</v>
          </cell>
          <cell r="M3966">
            <v>27000</v>
          </cell>
        </row>
        <row r="3967">
          <cell r="I3967" t="str">
            <v>NL300113</v>
          </cell>
          <cell r="J3967" t="str">
            <v>Ớt hiểm đỏ</v>
          </cell>
          <cell r="K3967" t="str">
            <v>kg</v>
          </cell>
          <cell r="L3967">
            <v>1.5</v>
          </cell>
          <cell r="M3967">
            <v>145000</v>
          </cell>
        </row>
        <row r="3968">
          <cell r="I3968" t="str">
            <v>NL300116</v>
          </cell>
          <cell r="J3968" t="str">
            <v>Ớt sừng</v>
          </cell>
          <cell r="K3968" t="str">
            <v>kg</v>
          </cell>
          <cell r="L3968">
            <v>0.8</v>
          </cell>
          <cell r="M3968">
            <v>148000</v>
          </cell>
        </row>
        <row r="3969">
          <cell r="I3969" t="str">
            <v>NL300119</v>
          </cell>
          <cell r="J3969" t="str">
            <v>Quất ( Tắc trái )</v>
          </cell>
          <cell r="K3969" t="str">
            <v>kg</v>
          </cell>
          <cell r="L3969">
            <v>1.5</v>
          </cell>
          <cell r="M3969">
            <v>21000</v>
          </cell>
        </row>
        <row r="3970">
          <cell r="I3970" t="str">
            <v>NL300121</v>
          </cell>
          <cell r="J3970" t="str">
            <v>Rau răm</v>
          </cell>
          <cell r="K3970" t="str">
            <v>kg</v>
          </cell>
          <cell r="L3970">
            <v>0.1</v>
          </cell>
          <cell r="M3970">
            <v>22000</v>
          </cell>
        </row>
        <row r="3971">
          <cell r="I3971" t="str">
            <v>NL300126</v>
          </cell>
          <cell r="J3971" t="str">
            <v>Rau mùi tây</v>
          </cell>
          <cell r="K3971" t="str">
            <v>kg</v>
          </cell>
          <cell r="L3971">
            <v>0.1</v>
          </cell>
          <cell r="M3971">
            <v>70000</v>
          </cell>
        </row>
        <row r="3972">
          <cell r="I3972" t="str">
            <v>NL300132</v>
          </cell>
          <cell r="J3972" t="str">
            <v>Sả cây</v>
          </cell>
          <cell r="K3972" t="str">
            <v>kg</v>
          </cell>
          <cell r="L3972">
            <v>0.8</v>
          </cell>
          <cell r="M3972">
            <v>12000</v>
          </cell>
        </row>
        <row r="3973">
          <cell r="I3973" t="str">
            <v>NL300139</v>
          </cell>
          <cell r="J3973" t="str">
            <v>Thì là</v>
          </cell>
          <cell r="K3973" t="str">
            <v>kg</v>
          </cell>
          <cell r="L3973">
            <v>0.1</v>
          </cell>
          <cell r="M3973">
            <v>42000</v>
          </cell>
        </row>
        <row r="3974">
          <cell r="I3974" t="str">
            <v>NL300142</v>
          </cell>
          <cell r="J3974" t="str">
            <v>Tỏi bóc</v>
          </cell>
          <cell r="K3974" t="str">
            <v>kg</v>
          </cell>
          <cell r="L3974">
            <v>1</v>
          </cell>
          <cell r="M3974">
            <v>50000</v>
          </cell>
        </row>
        <row r="3975">
          <cell r="I3975" t="str">
            <v>NL300147</v>
          </cell>
          <cell r="J3975" t="str">
            <v>Xà lách Roman</v>
          </cell>
          <cell r="K3975" t="str">
            <v>kg</v>
          </cell>
          <cell r="L3975">
            <v>3.5</v>
          </cell>
          <cell r="M3975">
            <v>62000</v>
          </cell>
        </row>
        <row r="3976">
          <cell r="I3976" t="str">
            <v>NL300025</v>
          </cell>
          <cell r="J3976" t="str">
            <v>Rau cần tây</v>
          </cell>
          <cell r="K3976" t="str">
            <v>kg</v>
          </cell>
          <cell r="L3976">
            <v>2.6</v>
          </cell>
          <cell r="M3976">
            <v>44000</v>
          </cell>
        </row>
        <row r="3977">
          <cell r="I3977" t="str">
            <v>NL300189</v>
          </cell>
          <cell r="J3977" t="str">
            <v>Bánh ướt</v>
          </cell>
          <cell r="K3977" t="str">
            <v>kg</v>
          </cell>
          <cell r="L3977">
            <v>1.1000000000000001</v>
          </cell>
          <cell r="M3977">
            <v>15000</v>
          </cell>
        </row>
        <row r="3978">
          <cell r="I3978" t="str">
            <v>NL300004</v>
          </cell>
          <cell r="J3978" t="str">
            <v>Bắp cải trắng</v>
          </cell>
          <cell r="K3978" t="str">
            <v>kg</v>
          </cell>
          <cell r="L3978">
            <v>4</v>
          </cell>
          <cell r="M3978">
            <v>19000</v>
          </cell>
        </row>
        <row r="3979">
          <cell r="I3979" t="str">
            <v>NL300137</v>
          </cell>
          <cell r="J3979" t="str">
            <v>Súp lơ xanh</v>
          </cell>
          <cell r="K3979" t="str">
            <v>kg</v>
          </cell>
          <cell r="L3979">
            <v>5.5</v>
          </cell>
          <cell r="M3979">
            <v>52000</v>
          </cell>
        </row>
        <row r="3980">
          <cell r="I3980" t="str">
            <v>NL300140</v>
          </cell>
          <cell r="J3980" t="str">
            <v>Tía tô</v>
          </cell>
          <cell r="K3980" t="str">
            <v>kg</v>
          </cell>
          <cell r="L3980">
            <v>0.3</v>
          </cell>
          <cell r="M3980">
            <v>36000</v>
          </cell>
        </row>
        <row r="3981">
          <cell r="I3981" t="str">
            <v>NL100279</v>
          </cell>
          <cell r="J3981" t="str">
            <v>Trứng Bắc Thảo</v>
          </cell>
          <cell r="K3981" t="str">
            <v>Quả</v>
          </cell>
          <cell r="L3981">
            <v>20</v>
          </cell>
          <cell r="M3981">
            <v>9000</v>
          </cell>
        </row>
        <row r="3982">
          <cell r="I3982" t="str">
            <v>NL300090</v>
          </cell>
          <cell r="J3982" t="str">
            <v>Nấm đông cô tươi</v>
          </cell>
          <cell r="K3982" t="str">
            <v>kg</v>
          </cell>
          <cell r="L3982">
            <v>3</v>
          </cell>
          <cell r="M3982">
            <v>145000</v>
          </cell>
        </row>
        <row r="3983">
          <cell r="I3983" t="str">
            <v>NL300091</v>
          </cell>
          <cell r="J3983" t="str">
            <v>Nấm đùi gà</v>
          </cell>
          <cell r="K3983" t="str">
            <v>kg</v>
          </cell>
          <cell r="L3983">
            <v>3</v>
          </cell>
          <cell r="M3983">
            <v>47000</v>
          </cell>
        </row>
        <row r="3984">
          <cell r="I3984" t="str">
            <v>NL300092</v>
          </cell>
          <cell r="J3984" t="str">
            <v>Nấm đùi gà baby</v>
          </cell>
          <cell r="K3984" t="str">
            <v>kg</v>
          </cell>
          <cell r="L3984">
            <v>1</v>
          </cell>
          <cell r="M3984">
            <v>90000</v>
          </cell>
        </row>
        <row r="3985">
          <cell r="I3985" t="str">
            <v>NL300094</v>
          </cell>
          <cell r="J3985" t="str">
            <v>Nấm hải sản</v>
          </cell>
          <cell r="K3985" t="str">
            <v>kg</v>
          </cell>
          <cell r="L3985">
            <v>1.2</v>
          </cell>
          <cell r="M3985">
            <v>80000</v>
          </cell>
        </row>
        <row r="3986">
          <cell r="I3986" t="str">
            <v>NL300096</v>
          </cell>
          <cell r="J3986" t="str">
            <v>Nấm kim châm tươi</v>
          </cell>
          <cell r="K3986" t="str">
            <v>kg</v>
          </cell>
          <cell r="L3986">
            <v>5</v>
          </cell>
          <cell r="M3986">
            <v>45000</v>
          </cell>
        </row>
        <row r="3987">
          <cell r="I3987" t="str">
            <v>NL300097</v>
          </cell>
          <cell r="J3987" t="str">
            <v>Nấm Linh Chi nâu</v>
          </cell>
          <cell r="K3987" t="str">
            <v>kg</v>
          </cell>
          <cell r="L3987">
            <v>2.375</v>
          </cell>
          <cell r="M3987">
            <v>90000</v>
          </cell>
        </row>
        <row r="3988">
          <cell r="I3988" t="str">
            <v>NL300101</v>
          </cell>
          <cell r="J3988" t="str">
            <v>Nấm Mối</v>
          </cell>
          <cell r="K3988" t="str">
            <v>kg</v>
          </cell>
          <cell r="L3988">
            <v>0.5</v>
          </cell>
          <cell r="M3988">
            <v>195000</v>
          </cell>
        </row>
        <row r="3989">
          <cell r="I3989" t="str">
            <v>NL100101</v>
          </cell>
          <cell r="J3989" t="str">
            <v>Trứng vịt muối</v>
          </cell>
          <cell r="K3989" t="str">
            <v>quả</v>
          </cell>
          <cell r="L3989">
            <v>80</v>
          </cell>
          <cell r="M3989">
            <v>5000</v>
          </cell>
        </row>
        <row r="3990">
          <cell r="I3990" t="str">
            <v>NL600004</v>
          </cell>
          <cell r="J3990" t="str">
            <v>Dưa hấu</v>
          </cell>
          <cell r="K3990" t="str">
            <v>kg</v>
          </cell>
          <cell r="L3990">
            <v>30</v>
          </cell>
          <cell r="M3990">
            <v>18000</v>
          </cell>
        </row>
        <row r="3991">
          <cell r="I3991" t="str">
            <v>NL300062</v>
          </cell>
          <cell r="J3991" t="str">
            <v>Húng Bạc Hà</v>
          </cell>
          <cell r="K3991" t="str">
            <v>kg</v>
          </cell>
          <cell r="L3991">
            <v>0.1</v>
          </cell>
          <cell r="M3991">
            <v>65000</v>
          </cell>
        </row>
        <row r="3992">
          <cell r="I3992" t="str">
            <v>NL300131</v>
          </cell>
          <cell r="J3992" t="str">
            <v>Xà lách Rocket</v>
          </cell>
          <cell r="K3992" t="str">
            <v>kg</v>
          </cell>
          <cell r="L3992">
            <v>0.1</v>
          </cell>
          <cell r="M3992">
            <v>220000</v>
          </cell>
        </row>
        <row r="3993">
          <cell r="I3993" t="str">
            <v>NL300141</v>
          </cell>
          <cell r="J3993" t="str">
            <v>Tiêu xanh</v>
          </cell>
          <cell r="K3993" t="str">
            <v>kg</v>
          </cell>
          <cell r="L3993">
            <v>0.1</v>
          </cell>
          <cell r="M3993">
            <v>92000</v>
          </cell>
        </row>
        <row r="3994">
          <cell r="I3994" t="str">
            <v>NL300097</v>
          </cell>
          <cell r="J3994" t="str">
            <v>Nấm Linh Chi nâu</v>
          </cell>
          <cell r="K3994" t="str">
            <v>kg</v>
          </cell>
          <cell r="L3994">
            <v>0.8</v>
          </cell>
          <cell r="M3994">
            <v>90000</v>
          </cell>
        </row>
        <row r="3995">
          <cell r="I3995" t="str">
            <v>NL300007</v>
          </cell>
          <cell r="J3995" t="str">
            <v>Bí đỏ</v>
          </cell>
          <cell r="K3995" t="str">
            <v>kg</v>
          </cell>
          <cell r="L3995">
            <v>3.3</v>
          </cell>
          <cell r="M3995">
            <v>30000</v>
          </cell>
        </row>
        <row r="3996">
          <cell r="I3996" t="str">
            <v>NL300008</v>
          </cell>
          <cell r="J3996" t="str">
            <v>Bí ngòi</v>
          </cell>
          <cell r="K3996" t="str">
            <v>kg</v>
          </cell>
          <cell r="L3996">
            <v>4</v>
          </cell>
          <cell r="M3996">
            <v>40000</v>
          </cell>
        </row>
        <row r="3997">
          <cell r="I3997" t="str">
            <v>NL300020</v>
          </cell>
          <cell r="J3997" t="str">
            <v>Cải ngồng</v>
          </cell>
          <cell r="K3997" t="str">
            <v>kg</v>
          </cell>
          <cell r="L3997">
            <v>1</v>
          </cell>
          <cell r="M3997">
            <v>30000</v>
          </cell>
        </row>
        <row r="3998">
          <cell r="I3998" t="str">
            <v>NL300035</v>
          </cell>
          <cell r="J3998" t="str">
            <v>Riềng củ</v>
          </cell>
          <cell r="K3998" t="str">
            <v>kg</v>
          </cell>
          <cell r="L3998">
            <v>0.2</v>
          </cell>
          <cell r="M3998">
            <v>25000</v>
          </cell>
        </row>
        <row r="3999">
          <cell r="I3999" t="str">
            <v>NL300036</v>
          </cell>
          <cell r="J3999" t="str">
            <v>Củ sen</v>
          </cell>
          <cell r="K3999" t="str">
            <v>kg</v>
          </cell>
          <cell r="L3999">
            <v>1</v>
          </cell>
          <cell r="M3999">
            <v>47000</v>
          </cell>
        </row>
        <row r="4000">
          <cell r="I4000" t="str">
            <v>NL300054</v>
          </cell>
          <cell r="J4000" t="str">
            <v>Gừng tàu</v>
          </cell>
          <cell r="K4000" t="str">
            <v>kg</v>
          </cell>
          <cell r="L4000">
            <v>1</v>
          </cell>
          <cell r="M4000">
            <v>38000</v>
          </cell>
        </row>
        <row r="4001">
          <cell r="I4001" t="str">
            <v>NL300070</v>
          </cell>
          <cell r="J4001" t="str">
            <v>Khoai lang Nhật</v>
          </cell>
          <cell r="K4001" t="str">
            <v>kg</v>
          </cell>
          <cell r="L4001">
            <v>0.3</v>
          </cell>
          <cell r="M4001">
            <v>23000</v>
          </cell>
        </row>
        <row r="4002">
          <cell r="I4002" t="str">
            <v>NL300088</v>
          </cell>
          <cell r="J4002" t="str">
            <v>Mướp hương</v>
          </cell>
          <cell r="K4002" t="str">
            <v>kg</v>
          </cell>
          <cell r="L4002">
            <v>5</v>
          </cell>
          <cell r="M4002">
            <v>27000</v>
          </cell>
        </row>
        <row r="4003">
          <cell r="I4003" t="str">
            <v>NL300092</v>
          </cell>
          <cell r="J4003" t="str">
            <v>Nấm đùi gà baby</v>
          </cell>
          <cell r="K4003" t="str">
            <v>kg</v>
          </cell>
          <cell r="L4003">
            <v>0.6</v>
          </cell>
          <cell r="M4003">
            <v>90000</v>
          </cell>
        </row>
        <row r="4004">
          <cell r="I4004" t="str">
            <v>NL300094</v>
          </cell>
          <cell r="J4004" t="str">
            <v>Nấm hải sản</v>
          </cell>
          <cell r="K4004" t="str">
            <v>kg</v>
          </cell>
          <cell r="L4004">
            <v>0.8</v>
          </cell>
          <cell r="M4004">
            <v>80000</v>
          </cell>
        </row>
        <row r="4005">
          <cell r="I4005" t="str">
            <v>NL300096</v>
          </cell>
          <cell r="J4005" t="str">
            <v>Nấm kim châm tươi</v>
          </cell>
          <cell r="K4005" t="str">
            <v>kg</v>
          </cell>
          <cell r="L4005">
            <v>2.7</v>
          </cell>
          <cell r="M4005">
            <v>45000</v>
          </cell>
        </row>
        <row r="4006">
          <cell r="I4006" t="str">
            <v>NL300113</v>
          </cell>
          <cell r="J4006" t="str">
            <v>Ớt hiểm đỏ</v>
          </cell>
          <cell r="K4006" t="str">
            <v>kg</v>
          </cell>
          <cell r="L4006">
            <v>0.4</v>
          </cell>
          <cell r="M4006">
            <v>145000</v>
          </cell>
        </row>
        <row r="4007">
          <cell r="I4007" t="str">
            <v>NL300116</v>
          </cell>
          <cell r="J4007" t="str">
            <v>Ớt sừng</v>
          </cell>
          <cell r="K4007" t="str">
            <v>kg</v>
          </cell>
          <cell r="L4007">
            <v>0.2</v>
          </cell>
          <cell r="M4007">
            <v>148000</v>
          </cell>
        </row>
        <row r="4008">
          <cell r="I4008" t="str">
            <v>NL300132</v>
          </cell>
          <cell r="J4008" t="str">
            <v>Sả cây</v>
          </cell>
          <cell r="K4008" t="str">
            <v>kg</v>
          </cell>
          <cell r="L4008">
            <v>1</v>
          </cell>
          <cell r="M4008">
            <v>12000</v>
          </cell>
        </row>
        <row r="4009">
          <cell r="I4009" t="str">
            <v>NL300139</v>
          </cell>
          <cell r="J4009" t="str">
            <v>Thì là</v>
          </cell>
          <cell r="K4009" t="str">
            <v>kg</v>
          </cell>
          <cell r="L4009">
            <v>0.1</v>
          </cell>
          <cell r="M4009">
            <v>42000</v>
          </cell>
        </row>
        <row r="4010">
          <cell r="I4010" t="str">
            <v>NL300147</v>
          </cell>
          <cell r="J4010" t="str">
            <v>Xà lách Roman</v>
          </cell>
          <cell r="K4010" t="str">
            <v>kg</v>
          </cell>
          <cell r="L4010">
            <v>2.6</v>
          </cell>
          <cell r="M4010">
            <v>62000</v>
          </cell>
        </row>
        <row r="4011">
          <cell r="I4011" t="str">
            <v>NL300119</v>
          </cell>
          <cell r="J4011" t="str">
            <v>Quất ( Tắc trái )</v>
          </cell>
          <cell r="K4011" t="str">
            <v>kg</v>
          </cell>
          <cell r="L4011">
            <v>1.3</v>
          </cell>
          <cell r="M4011">
            <v>21000</v>
          </cell>
        </row>
        <row r="4012">
          <cell r="I4012" t="str">
            <v>NL300140</v>
          </cell>
          <cell r="J4012" t="str">
            <v>Tía tô</v>
          </cell>
          <cell r="K4012" t="str">
            <v>kg</v>
          </cell>
          <cell r="L4012">
            <v>0.3</v>
          </cell>
          <cell r="M4012">
            <v>36000</v>
          </cell>
        </row>
        <row r="4013">
          <cell r="I4013" t="str">
            <v>NL600004</v>
          </cell>
          <cell r="J4013" t="str">
            <v>Dưa hấu</v>
          </cell>
          <cell r="K4013" t="str">
            <v>kg</v>
          </cell>
          <cell r="L4013">
            <v>15</v>
          </cell>
          <cell r="M4013">
            <v>18000</v>
          </cell>
        </row>
        <row r="4014">
          <cell r="I4014" t="str">
            <v>NL300029</v>
          </cell>
          <cell r="J4014" t="str">
            <v>Chanh</v>
          </cell>
          <cell r="K4014" t="str">
            <v>kg</v>
          </cell>
          <cell r="L4014">
            <v>2</v>
          </cell>
          <cell r="M4014">
            <v>22000</v>
          </cell>
        </row>
        <row r="4015">
          <cell r="I4015" t="str">
            <v>NL300062</v>
          </cell>
          <cell r="J4015" t="str">
            <v>Húng Bạc Hà</v>
          </cell>
          <cell r="K4015" t="str">
            <v>kg</v>
          </cell>
          <cell r="L4015">
            <v>0.1</v>
          </cell>
          <cell r="M4015">
            <v>65000</v>
          </cell>
        </row>
        <row r="4016">
          <cell r="I4016" t="str">
            <v>NL300125</v>
          </cell>
          <cell r="J4016" t="str">
            <v>Rau má</v>
          </cell>
          <cell r="K4016" t="str">
            <v>kg</v>
          </cell>
          <cell r="L4016">
            <v>0.5</v>
          </cell>
          <cell r="M4016">
            <v>42000</v>
          </cell>
        </row>
        <row r="4017">
          <cell r="I4017" t="str">
            <v>NL600067</v>
          </cell>
          <cell r="J4017" t="str">
            <v>Cam vàng</v>
          </cell>
          <cell r="K4017" t="str">
            <v>kg</v>
          </cell>
          <cell r="L4017">
            <v>0.3</v>
          </cell>
          <cell r="M4017">
            <v>75000</v>
          </cell>
        </row>
        <row r="4018">
          <cell r="I4018" t="str">
            <v>NL300184</v>
          </cell>
          <cell r="J4018" t="str">
            <v>Lá Dứa (lá nếp)</v>
          </cell>
          <cell r="K4018" t="str">
            <v>kg</v>
          </cell>
          <cell r="L4018">
            <v>0.5</v>
          </cell>
          <cell r="M4018">
            <v>18000</v>
          </cell>
        </row>
        <row r="4019">
          <cell r="I4019" t="str">
            <v>NL300020</v>
          </cell>
          <cell r="J4019" t="str">
            <v>Cải ngồng</v>
          </cell>
          <cell r="K4019" t="str">
            <v>kg</v>
          </cell>
          <cell r="L4019">
            <v>1.8</v>
          </cell>
          <cell r="M4019">
            <v>30000</v>
          </cell>
        </row>
        <row r="4020">
          <cell r="I4020" t="str">
            <v>NL300036</v>
          </cell>
          <cell r="J4020" t="str">
            <v>Củ sen</v>
          </cell>
          <cell r="K4020" t="str">
            <v>kg</v>
          </cell>
          <cell r="L4020">
            <v>0.4</v>
          </cell>
          <cell r="M4020">
            <v>47000</v>
          </cell>
        </row>
        <row r="4021">
          <cell r="I4021" t="str">
            <v>NL300038</v>
          </cell>
          <cell r="J4021" t="str">
            <v>Đậu bắp</v>
          </cell>
          <cell r="K4021" t="str">
            <v>kg</v>
          </cell>
          <cell r="L4021">
            <v>1.7</v>
          </cell>
          <cell r="M4021">
            <v>32000</v>
          </cell>
        </row>
        <row r="4022">
          <cell r="I4022" t="str">
            <v>NL300059</v>
          </cell>
          <cell r="J4022" t="str">
            <v>Hành tây</v>
          </cell>
          <cell r="K4022" t="str">
            <v>kg</v>
          </cell>
          <cell r="L4022">
            <v>0.9</v>
          </cell>
          <cell r="M4022">
            <v>13000</v>
          </cell>
        </row>
        <row r="4023">
          <cell r="I4023" t="str">
            <v>NL300088</v>
          </cell>
          <cell r="J4023" t="str">
            <v>Mướp hương</v>
          </cell>
          <cell r="K4023" t="str">
            <v>kg</v>
          </cell>
          <cell r="L4023">
            <v>0.9</v>
          </cell>
          <cell r="M4023">
            <v>27000</v>
          </cell>
        </row>
        <row r="4024">
          <cell r="I4024" t="str">
            <v>NL300137</v>
          </cell>
          <cell r="J4024" t="str">
            <v>Súp lơ xanh</v>
          </cell>
          <cell r="K4024" t="str">
            <v>kg</v>
          </cell>
          <cell r="L4024">
            <v>1.9</v>
          </cell>
          <cell r="M4024">
            <v>52000</v>
          </cell>
        </row>
        <row r="4025">
          <cell r="I4025" t="str">
            <v>NL300116</v>
          </cell>
          <cell r="J4025" t="str">
            <v>Ớt sừng</v>
          </cell>
          <cell r="K4025" t="str">
            <v>kg</v>
          </cell>
          <cell r="L4025">
            <v>0.18</v>
          </cell>
          <cell r="M4025">
            <v>148000</v>
          </cell>
        </row>
        <row r="4026">
          <cell r="I4026" t="str">
            <v>NL600067</v>
          </cell>
          <cell r="J4026" t="str">
            <v>Cam vàng</v>
          </cell>
          <cell r="K4026" t="str">
            <v>kg</v>
          </cell>
          <cell r="L4026">
            <v>0.3</v>
          </cell>
          <cell r="M4026">
            <v>75000</v>
          </cell>
        </row>
        <row r="4027">
          <cell r="I4027" t="str">
            <v>NL300030</v>
          </cell>
          <cell r="J4027" t="str">
            <v>Chanh dây (chanh leo)</v>
          </cell>
          <cell r="K4027" t="str">
            <v>kg</v>
          </cell>
          <cell r="L4027">
            <v>0.5</v>
          </cell>
          <cell r="M4027">
            <v>34000</v>
          </cell>
        </row>
        <row r="4028">
          <cell r="I4028" t="str">
            <v>NL600004</v>
          </cell>
          <cell r="J4028" t="str">
            <v>Dưa hấu</v>
          </cell>
          <cell r="K4028" t="str">
            <v>kg</v>
          </cell>
          <cell r="L4028">
            <v>9.8000000000000007</v>
          </cell>
          <cell r="M4028">
            <v>18000</v>
          </cell>
        </row>
        <row r="4029">
          <cell r="I4029" t="str">
            <v>NL300189</v>
          </cell>
          <cell r="J4029" t="str">
            <v>Bánh ướt</v>
          </cell>
          <cell r="K4029" t="str">
            <v>kg</v>
          </cell>
          <cell r="L4029">
            <v>1.5</v>
          </cell>
          <cell r="M4029">
            <v>15000</v>
          </cell>
        </row>
        <row r="4030">
          <cell r="I4030" t="str">
            <v>NL300004</v>
          </cell>
          <cell r="J4030" t="str">
            <v>Bắp cải trắng</v>
          </cell>
          <cell r="K4030" t="str">
            <v>kg</v>
          </cell>
          <cell r="L4030">
            <v>1</v>
          </cell>
          <cell r="M4030">
            <v>19000</v>
          </cell>
        </row>
        <row r="4031">
          <cell r="I4031" t="str">
            <v>NL300008</v>
          </cell>
          <cell r="J4031" t="str">
            <v>Bí ngòi</v>
          </cell>
          <cell r="K4031" t="str">
            <v>kg</v>
          </cell>
          <cell r="L4031">
            <v>3.5</v>
          </cell>
          <cell r="M4031">
            <v>40000</v>
          </cell>
        </row>
        <row r="4032">
          <cell r="I4032" t="str">
            <v>NL300119</v>
          </cell>
          <cell r="J4032" t="str">
            <v>Quất ( Tắc trái )</v>
          </cell>
          <cell r="K4032" t="str">
            <v>kg</v>
          </cell>
          <cell r="L4032">
            <v>0.5</v>
          </cell>
          <cell r="M4032">
            <v>21000</v>
          </cell>
        </row>
        <row r="4033">
          <cell r="I4033" t="str">
            <v>NL300025</v>
          </cell>
          <cell r="J4033" t="str">
            <v>Rau cần tây</v>
          </cell>
          <cell r="K4033" t="str">
            <v>kg</v>
          </cell>
          <cell r="L4033">
            <v>0.7</v>
          </cell>
          <cell r="M4033">
            <v>44000</v>
          </cell>
        </row>
        <row r="4034">
          <cell r="I4034" t="str">
            <v>NL300126</v>
          </cell>
          <cell r="J4034" t="str">
            <v>Rau mùi tây</v>
          </cell>
          <cell r="K4034" t="str">
            <v>kg</v>
          </cell>
          <cell r="L4034">
            <v>0.1</v>
          </cell>
          <cell r="M4034">
            <v>70000</v>
          </cell>
        </row>
        <row r="4035">
          <cell r="I4035" t="str">
            <v>NL300121</v>
          </cell>
          <cell r="J4035" t="str">
            <v>Rau răm</v>
          </cell>
          <cell r="K4035" t="str">
            <v>kg</v>
          </cell>
          <cell r="L4035">
            <v>0.1</v>
          </cell>
          <cell r="M4035">
            <v>22000</v>
          </cell>
        </row>
        <row r="4036">
          <cell r="I4036" t="str">
            <v>NL300139</v>
          </cell>
          <cell r="J4036" t="str">
            <v>Thì là</v>
          </cell>
          <cell r="K4036" t="str">
            <v>kg</v>
          </cell>
          <cell r="L4036">
            <v>0.1</v>
          </cell>
          <cell r="M4036">
            <v>42000</v>
          </cell>
        </row>
        <row r="4037">
          <cell r="I4037" t="str">
            <v>NL300142</v>
          </cell>
          <cell r="J4037" t="str">
            <v>Tỏi bóc</v>
          </cell>
          <cell r="K4037" t="str">
            <v>kg</v>
          </cell>
          <cell r="L4037">
            <v>2.1</v>
          </cell>
          <cell r="M4037">
            <v>50000</v>
          </cell>
        </row>
        <row r="4038">
          <cell r="I4038" t="str">
            <v>NL100101</v>
          </cell>
          <cell r="J4038" t="str">
            <v>Trứng vịt muối</v>
          </cell>
          <cell r="K4038" t="str">
            <v>quả</v>
          </cell>
          <cell r="L4038">
            <v>37</v>
          </cell>
          <cell r="M4038">
            <v>5000</v>
          </cell>
        </row>
        <row r="4039">
          <cell r="I4039" t="str">
            <v>NL300147</v>
          </cell>
          <cell r="J4039" t="str">
            <v>Xà lách Roman</v>
          </cell>
          <cell r="K4039" t="str">
            <v>kg</v>
          </cell>
          <cell r="L4039">
            <v>1.5</v>
          </cell>
          <cell r="M4039">
            <v>62000</v>
          </cell>
        </row>
        <row r="4040">
          <cell r="I4040" t="str">
            <v>NL300158</v>
          </cell>
          <cell r="J4040" t="str">
            <v>Nấm mỡ đen</v>
          </cell>
          <cell r="K4040" t="str">
            <v>kg</v>
          </cell>
          <cell r="L4040">
            <v>0.2</v>
          </cell>
          <cell r="M4040">
            <v>250000</v>
          </cell>
        </row>
        <row r="4041">
          <cell r="I4041" t="str">
            <v>NL300140</v>
          </cell>
          <cell r="J4041" t="str">
            <v>Tía tô</v>
          </cell>
          <cell r="K4041" t="str">
            <v>kg</v>
          </cell>
          <cell r="L4041">
            <v>0.2</v>
          </cell>
          <cell r="M4041">
            <v>36000</v>
          </cell>
        </row>
        <row r="4042">
          <cell r="I4042" t="str">
            <v>NL100279</v>
          </cell>
          <cell r="J4042" t="str">
            <v>Trứng Bắc Thảo</v>
          </cell>
          <cell r="K4042" t="str">
            <v>Quả</v>
          </cell>
          <cell r="L4042">
            <v>10</v>
          </cell>
          <cell r="M4042">
            <v>9000</v>
          </cell>
        </row>
        <row r="4043">
          <cell r="I4043" t="str">
            <v>NL300113</v>
          </cell>
          <cell r="J4043" t="str">
            <v>Ớt hiểm đỏ</v>
          </cell>
          <cell r="K4043" t="str">
            <v>kg</v>
          </cell>
          <cell r="L4043">
            <v>0.8</v>
          </cell>
          <cell r="M4043">
            <v>145000</v>
          </cell>
        </row>
        <row r="4044">
          <cell r="I4044" t="str">
            <v>NL600004</v>
          </cell>
          <cell r="J4044" t="str">
            <v>Dưa hấu</v>
          </cell>
          <cell r="K4044" t="str">
            <v>kg</v>
          </cell>
          <cell r="L4044">
            <v>19.5</v>
          </cell>
          <cell r="M4044">
            <v>18000</v>
          </cell>
        </row>
        <row r="4045">
          <cell r="I4045" t="str">
            <v>NL300007</v>
          </cell>
          <cell r="J4045" t="str">
            <v>Bí đỏ</v>
          </cell>
          <cell r="K4045" t="str">
            <v>kg</v>
          </cell>
          <cell r="L4045">
            <v>3</v>
          </cell>
          <cell r="M4045">
            <v>30000</v>
          </cell>
        </row>
        <row r="4046">
          <cell r="I4046" t="str">
            <v>NL300008</v>
          </cell>
          <cell r="J4046" t="str">
            <v>Bí ngòi</v>
          </cell>
          <cell r="K4046" t="str">
            <v>kg</v>
          </cell>
          <cell r="L4046">
            <v>5</v>
          </cell>
          <cell r="M4046">
            <v>40000</v>
          </cell>
        </row>
        <row r="4047">
          <cell r="I4047" t="str">
            <v>NL300038</v>
          </cell>
          <cell r="J4047" t="str">
            <v>Đậu bắp</v>
          </cell>
          <cell r="K4047" t="str">
            <v>kg</v>
          </cell>
          <cell r="L4047">
            <v>1.5</v>
          </cell>
          <cell r="M4047">
            <v>32000</v>
          </cell>
        </row>
        <row r="4048">
          <cell r="I4048" t="str">
            <v>NL300092</v>
          </cell>
          <cell r="J4048" t="str">
            <v>Nấm đùi gà baby</v>
          </cell>
          <cell r="K4048" t="str">
            <v>kg</v>
          </cell>
          <cell r="L4048">
            <v>0.6</v>
          </cell>
          <cell r="M4048">
            <v>90000</v>
          </cell>
        </row>
        <row r="4049">
          <cell r="I4049" t="str">
            <v>NL300096</v>
          </cell>
          <cell r="J4049" t="str">
            <v>Nấm kim châm tươi</v>
          </cell>
          <cell r="K4049" t="str">
            <v>kg</v>
          </cell>
          <cell r="L4049">
            <v>2</v>
          </cell>
          <cell r="M4049">
            <v>45000</v>
          </cell>
        </row>
        <row r="4050">
          <cell r="I4050" t="str">
            <v>NL300097</v>
          </cell>
          <cell r="J4050" t="str">
            <v>Nấm Linh Chi nâu</v>
          </cell>
          <cell r="K4050" t="str">
            <v>kg</v>
          </cell>
          <cell r="L4050">
            <v>0.6</v>
          </cell>
          <cell r="M4050">
            <v>90000</v>
          </cell>
        </row>
        <row r="4051">
          <cell r="I4051" t="str">
            <v>NL300113</v>
          </cell>
          <cell r="J4051" t="str">
            <v>Ớt hiểm đỏ</v>
          </cell>
          <cell r="K4051" t="str">
            <v>kg</v>
          </cell>
          <cell r="L4051">
            <v>0.7</v>
          </cell>
          <cell r="M4051">
            <v>145000</v>
          </cell>
        </row>
        <row r="4052">
          <cell r="I4052" t="str">
            <v>NL300142</v>
          </cell>
          <cell r="J4052" t="str">
            <v>Tỏi bóc</v>
          </cell>
          <cell r="K4052" t="str">
            <v>kg</v>
          </cell>
          <cell r="L4052">
            <v>1.3</v>
          </cell>
          <cell r="M4052">
            <v>50000</v>
          </cell>
        </row>
        <row r="4053">
          <cell r="I4053" t="str">
            <v>NL300137</v>
          </cell>
          <cell r="J4053" t="str">
            <v>Súp lơ xanh</v>
          </cell>
          <cell r="K4053" t="str">
            <v>kg</v>
          </cell>
          <cell r="L4053">
            <v>2.2000000000000002</v>
          </cell>
          <cell r="M4053">
            <v>52000</v>
          </cell>
        </row>
        <row r="4054">
          <cell r="I4054" t="str">
            <v>NL300147</v>
          </cell>
          <cell r="J4054" t="str">
            <v>Xà lách Roman</v>
          </cell>
          <cell r="K4054" t="str">
            <v>kg</v>
          </cell>
          <cell r="L4054">
            <v>1.9</v>
          </cell>
          <cell r="M4054">
            <v>62000</v>
          </cell>
        </row>
        <row r="4055">
          <cell r="I4055" t="str">
            <v>NL300189</v>
          </cell>
          <cell r="J4055" t="str">
            <v>Bánh ướt</v>
          </cell>
          <cell r="K4055" t="str">
            <v>kg</v>
          </cell>
          <cell r="L4055">
            <v>1.7</v>
          </cell>
          <cell r="M4055">
            <v>15000</v>
          </cell>
        </row>
        <row r="4056">
          <cell r="I4056" t="str">
            <v>NL300119</v>
          </cell>
          <cell r="J4056" t="str">
            <v>Quất ( Tắc trái )</v>
          </cell>
          <cell r="K4056" t="str">
            <v>kg</v>
          </cell>
          <cell r="L4056">
            <v>0.5</v>
          </cell>
          <cell r="M4056">
            <v>21000</v>
          </cell>
        </row>
        <row r="4057">
          <cell r="I4057" t="str">
            <v>NL300088</v>
          </cell>
          <cell r="J4057" t="str">
            <v>Mướp hương</v>
          </cell>
          <cell r="K4057" t="str">
            <v>kg</v>
          </cell>
          <cell r="L4057">
            <v>2</v>
          </cell>
          <cell r="M4057">
            <v>27000</v>
          </cell>
        </row>
        <row r="4058">
          <cell r="I4058" t="str">
            <v>NL300125</v>
          </cell>
          <cell r="J4058" t="str">
            <v>Rau má</v>
          </cell>
          <cell r="K4058" t="str">
            <v>kg</v>
          </cell>
          <cell r="L4058">
            <v>0.5</v>
          </cell>
          <cell r="M4058">
            <v>42000</v>
          </cell>
        </row>
        <row r="4059">
          <cell r="I4059" t="str">
            <v>NL300029</v>
          </cell>
          <cell r="J4059" t="str">
            <v>Chanh</v>
          </cell>
          <cell r="K4059" t="str">
            <v>kg</v>
          </cell>
          <cell r="L4059">
            <v>2</v>
          </cell>
          <cell r="M4059">
            <v>22000</v>
          </cell>
        </row>
        <row r="4060">
          <cell r="I4060" t="str">
            <v>NL300107</v>
          </cell>
          <cell r="J4060" t="str">
            <v>Ngô ngọt ( Bắp trái)</v>
          </cell>
          <cell r="K4060" t="str">
            <v>Cái</v>
          </cell>
          <cell r="L4060">
            <v>6</v>
          </cell>
          <cell r="M4060">
            <v>8500</v>
          </cell>
        </row>
        <row r="4061">
          <cell r="I4061" t="str">
            <v>NL300090</v>
          </cell>
          <cell r="J4061" t="str">
            <v>Nấm đông cô tươi</v>
          </cell>
          <cell r="K4061" t="str">
            <v>kg</v>
          </cell>
          <cell r="L4061">
            <v>2</v>
          </cell>
          <cell r="M4061">
            <v>145000</v>
          </cell>
        </row>
        <row r="4062">
          <cell r="I4062" t="str">
            <v>NL300116</v>
          </cell>
          <cell r="J4062" t="str">
            <v>Ớt sừng</v>
          </cell>
          <cell r="K4062" t="str">
            <v>kg</v>
          </cell>
          <cell r="L4062">
            <v>0.5</v>
          </cell>
          <cell r="M4062">
            <v>148000</v>
          </cell>
        </row>
        <row r="4063">
          <cell r="I4063" t="str">
            <v>NL300025</v>
          </cell>
          <cell r="J4063" t="str">
            <v>Rau cần tây</v>
          </cell>
          <cell r="K4063" t="str">
            <v>kg</v>
          </cell>
          <cell r="L4063">
            <v>1.1000000000000001</v>
          </cell>
          <cell r="M4063">
            <v>44000</v>
          </cell>
        </row>
        <row r="4064">
          <cell r="I4064" t="str">
            <v>NL300036</v>
          </cell>
          <cell r="J4064" t="str">
            <v>Củ sen</v>
          </cell>
          <cell r="K4064" t="str">
            <v>kg</v>
          </cell>
          <cell r="L4064">
            <v>1</v>
          </cell>
          <cell r="M4064">
            <v>47000</v>
          </cell>
        </row>
        <row r="4065">
          <cell r="I4065" t="str">
            <v>NL300035</v>
          </cell>
          <cell r="J4065" t="str">
            <v>Riềng củ</v>
          </cell>
          <cell r="K4065" t="str">
            <v>kg</v>
          </cell>
          <cell r="L4065">
            <v>0.3</v>
          </cell>
          <cell r="M4065">
            <v>25000</v>
          </cell>
        </row>
        <row r="4066">
          <cell r="I4066" t="str">
            <v>NL300070</v>
          </cell>
          <cell r="J4066" t="str">
            <v>Khoai lang Nhật</v>
          </cell>
          <cell r="K4066" t="str">
            <v>kg</v>
          </cell>
          <cell r="L4066">
            <v>1.1000000000000001</v>
          </cell>
          <cell r="M4066">
            <v>23000</v>
          </cell>
        </row>
        <row r="4067">
          <cell r="I4067" t="str">
            <v>NL300111</v>
          </cell>
          <cell r="J4067" t="str">
            <v>Ớt chỉ thiên</v>
          </cell>
          <cell r="K4067" t="str">
            <v>kg</v>
          </cell>
          <cell r="L4067">
            <v>0.2</v>
          </cell>
          <cell r="M4067">
            <v>185000</v>
          </cell>
        </row>
        <row r="4068">
          <cell r="I4068" t="str">
            <v>NL100101</v>
          </cell>
          <cell r="J4068" t="str">
            <v>Trứng vịt muối</v>
          </cell>
          <cell r="K4068" t="str">
            <v>quả</v>
          </cell>
          <cell r="L4068">
            <v>20</v>
          </cell>
          <cell r="M4068">
            <v>5000</v>
          </cell>
        </row>
        <row r="4069">
          <cell r="I4069" t="str">
            <v>NL300147</v>
          </cell>
          <cell r="J4069" t="str">
            <v>Xà lách Roman</v>
          </cell>
          <cell r="K4069" t="str">
            <v>kg</v>
          </cell>
          <cell r="L4069">
            <v>3</v>
          </cell>
          <cell r="M4069">
            <v>62000</v>
          </cell>
        </row>
        <row r="4070">
          <cell r="I4070" t="str">
            <v>NL300189</v>
          </cell>
          <cell r="J4070" t="str">
            <v>Bánh ướt</v>
          </cell>
          <cell r="K4070" t="str">
            <v>kg</v>
          </cell>
          <cell r="L4070">
            <v>1</v>
          </cell>
          <cell r="M4070">
            <v>15000</v>
          </cell>
        </row>
        <row r="4071">
          <cell r="I4071" t="str">
            <v>NL300119</v>
          </cell>
          <cell r="J4071" t="str">
            <v>Quất ( Tắc trái )</v>
          </cell>
          <cell r="K4071" t="str">
            <v>kg</v>
          </cell>
          <cell r="L4071">
            <v>0.5</v>
          </cell>
          <cell r="M4071">
            <v>21000</v>
          </cell>
        </row>
        <row r="4072">
          <cell r="I4072" t="str">
            <v>NL300062</v>
          </cell>
          <cell r="J4072" t="str">
            <v>Húng Bạc Hà</v>
          </cell>
          <cell r="K4072" t="str">
            <v>kg</v>
          </cell>
          <cell r="L4072">
            <v>0.2</v>
          </cell>
          <cell r="M4072">
            <v>65000</v>
          </cell>
        </row>
        <row r="4073">
          <cell r="I4073" t="str">
            <v>NL300088</v>
          </cell>
          <cell r="J4073" t="str">
            <v>Mướp hương</v>
          </cell>
          <cell r="K4073" t="str">
            <v>kg</v>
          </cell>
          <cell r="L4073">
            <v>2</v>
          </cell>
          <cell r="M4073">
            <v>27000</v>
          </cell>
        </row>
        <row r="4074">
          <cell r="I4074" t="str">
            <v>NL300125</v>
          </cell>
          <cell r="J4074" t="str">
            <v>Rau má</v>
          </cell>
          <cell r="K4074" t="str">
            <v>kg</v>
          </cell>
          <cell r="L4074">
            <v>0.5</v>
          </cell>
          <cell r="M4074">
            <v>42000</v>
          </cell>
        </row>
        <row r="4075">
          <cell r="I4075" t="str">
            <v>NL300029</v>
          </cell>
          <cell r="J4075" t="str">
            <v>Chanh</v>
          </cell>
          <cell r="K4075" t="str">
            <v>kg</v>
          </cell>
          <cell r="L4075">
            <v>1</v>
          </cell>
          <cell r="M4075">
            <v>22000</v>
          </cell>
        </row>
        <row r="4076">
          <cell r="I4076" t="str">
            <v>NL300107</v>
          </cell>
          <cell r="J4076" t="str">
            <v>Ngô ngọt ( Bắp trái)</v>
          </cell>
          <cell r="K4076" t="str">
            <v>Cái</v>
          </cell>
          <cell r="L4076">
            <v>12</v>
          </cell>
          <cell r="M4076">
            <v>8500</v>
          </cell>
        </row>
        <row r="4077">
          <cell r="I4077" t="str">
            <v>NL300055</v>
          </cell>
          <cell r="J4077" t="str">
            <v>Hành bóc</v>
          </cell>
          <cell r="K4077" t="str">
            <v>kg</v>
          </cell>
          <cell r="L4077">
            <v>0.2</v>
          </cell>
          <cell r="M4077">
            <v>80000</v>
          </cell>
        </row>
        <row r="4078">
          <cell r="I4078" t="str">
            <v>NL300184</v>
          </cell>
          <cell r="J4078" t="str">
            <v>Lá Dứa (lá nếp)</v>
          </cell>
          <cell r="K4078" t="str">
            <v>kg</v>
          </cell>
          <cell r="L4078">
            <v>0.9</v>
          </cell>
          <cell r="M4078">
            <v>18000</v>
          </cell>
        </row>
        <row r="4079">
          <cell r="I4079" t="str">
            <v>NL300036</v>
          </cell>
          <cell r="J4079" t="str">
            <v>Củ sen</v>
          </cell>
          <cell r="K4079" t="str">
            <v>kg</v>
          </cell>
          <cell r="L4079">
            <v>0.4</v>
          </cell>
          <cell r="M4079">
            <v>47000</v>
          </cell>
        </row>
        <row r="4080">
          <cell r="I4080" t="str">
            <v>NL300035</v>
          </cell>
          <cell r="J4080" t="str">
            <v>Riềng củ</v>
          </cell>
          <cell r="K4080" t="str">
            <v>kg</v>
          </cell>
          <cell r="L4080">
            <v>0.2</v>
          </cell>
          <cell r="M4080">
            <v>25000</v>
          </cell>
        </row>
        <row r="4081">
          <cell r="I4081" t="str">
            <v>NL300111</v>
          </cell>
          <cell r="J4081" t="str">
            <v>Ớt chỉ thiên</v>
          </cell>
          <cell r="K4081" t="str">
            <v>kg</v>
          </cell>
          <cell r="L4081">
            <v>0.1</v>
          </cell>
          <cell r="M4081">
            <v>185000</v>
          </cell>
        </row>
        <row r="4082">
          <cell r="I4082" t="str">
            <v>NL300121</v>
          </cell>
          <cell r="J4082" t="str">
            <v>Rau răm</v>
          </cell>
          <cell r="K4082" t="str">
            <v>kg</v>
          </cell>
          <cell r="L4082">
            <v>0.2</v>
          </cell>
          <cell r="M4082">
            <v>22000</v>
          </cell>
        </row>
        <row r="4083">
          <cell r="I4083" t="str">
            <v>NL100101</v>
          </cell>
          <cell r="J4083" t="str">
            <v>Trứng vịt muối</v>
          </cell>
          <cell r="K4083" t="str">
            <v>quả</v>
          </cell>
          <cell r="L4083">
            <v>15</v>
          </cell>
          <cell r="M4083">
            <v>5000</v>
          </cell>
        </row>
        <row r="4084">
          <cell r="I4084" t="str">
            <v>NL600004</v>
          </cell>
          <cell r="J4084" t="str">
            <v>Dưa hấu</v>
          </cell>
          <cell r="K4084" t="str">
            <v>kg</v>
          </cell>
          <cell r="L4084">
            <v>12.3</v>
          </cell>
          <cell r="M4084">
            <v>18000</v>
          </cell>
        </row>
        <row r="4085">
          <cell r="I4085" t="str">
            <v>NL300007</v>
          </cell>
          <cell r="J4085" t="str">
            <v>Bí đỏ</v>
          </cell>
          <cell r="K4085" t="str">
            <v>kg</v>
          </cell>
          <cell r="L4085">
            <v>1.8</v>
          </cell>
          <cell r="M4085">
            <v>30000</v>
          </cell>
        </row>
        <row r="4086">
          <cell r="I4086" t="str">
            <v>NL300008</v>
          </cell>
          <cell r="J4086" t="str">
            <v>Bí ngòi</v>
          </cell>
          <cell r="K4086" t="str">
            <v>kg</v>
          </cell>
          <cell r="L4086">
            <v>4</v>
          </cell>
          <cell r="M4086">
            <v>40000</v>
          </cell>
        </row>
        <row r="4087">
          <cell r="I4087" t="str">
            <v>NL300038</v>
          </cell>
          <cell r="J4087" t="str">
            <v>Đậu bắp</v>
          </cell>
          <cell r="K4087" t="str">
            <v>kg</v>
          </cell>
          <cell r="L4087">
            <v>2</v>
          </cell>
          <cell r="M4087">
            <v>32000</v>
          </cell>
        </row>
        <row r="4088">
          <cell r="I4088" t="str">
            <v>NL300054</v>
          </cell>
          <cell r="J4088" t="str">
            <v>Gừng tàu</v>
          </cell>
          <cell r="K4088" t="str">
            <v>kg</v>
          </cell>
          <cell r="L4088">
            <v>0.4</v>
          </cell>
          <cell r="M4088">
            <v>38000</v>
          </cell>
        </row>
        <row r="4089">
          <cell r="I4089" t="str">
            <v>NL300058</v>
          </cell>
          <cell r="J4089" t="str">
            <v>Hành lá</v>
          </cell>
          <cell r="K4089" t="str">
            <v>kg</v>
          </cell>
          <cell r="L4089">
            <v>1.5</v>
          </cell>
          <cell r="M4089">
            <v>55000</v>
          </cell>
        </row>
        <row r="4090">
          <cell r="I4090" t="str">
            <v>NL300059</v>
          </cell>
          <cell r="J4090" t="str">
            <v>Hành tây</v>
          </cell>
          <cell r="K4090" t="str">
            <v>kg</v>
          </cell>
          <cell r="L4090">
            <v>0.3</v>
          </cell>
          <cell r="M4090">
            <v>13000</v>
          </cell>
        </row>
        <row r="4091">
          <cell r="I4091" t="str">
            <v>NL300085</v>
          </cell>
          <cell r="J4091" t="str">
            <v>Mùi ta ( Ngò rí )</v>
          </cell>
          <cell r="K4091" t="str">
            <v>kg</v>
          </cell>
          <cell r="L4091">
            <v>1.5</v>
          </cell>
          <cell r="M4091">
            <v>45000</v>
          </cell>
        </row>
        <row r="4092">
          <cell r="I4092" t="str">
            <v>NL300091</v>
          </cell>
          <cell r="J4092" t="str">
            <v>Nấm đùi gà</v>
          </cell>
          <cell r="K4092" t="str">
            <v>kg</v>
          </cell>
          <cell r="L4092">
            <v>0.9</v>
          </cell>
          <cell r="M4092">
            <v>47000</v>
          </cell>
        </row>
        <row r="4093">
          <cell r="I4093" t="str">
            <v>NL300092</v>
          </cell>
          <cell r="J4093" t="str">
            <v>Nấm đùi gà baby</v>
          </cell>
          <cell r="K4093" t="str">
            <v>kg</v>
          </cell>
          <cell r="L4093">
            <v>1.3</v>
          </cell>
          <cell r="M4093">
            <v>90000</v>
          </cell>
        </row>
        <row r="4094">
          <cell r="I4094" t="str">
            <v>NL300094</v>
          </cell>
          <cell r="J4094" t="str">
            <v>Nấm hải sản</v>
          </cell>
          <cell r="K4094" t="str">
            <v>kg</v>
          </cell>
          <cell r="L4094">
            <v>0.4</v>
          </cell>
          <cell r="M4094">
            <v>80000</v>
          </cell>
        </row>
        <row r="4095">
          <cell r="I4095" t="str">
            <v>NL300096</v>
          </cell>
          <cell r="J4095" t="str">
            <v>Nấm kim châm tươi</v>
          </cell>
          <cell r="K4095" t="str">
            <v>kg</v>
          </cell>
          <cell r="L4095">
            <v>4.5</v>
          </cell>
          <cell r="M4095">
            <v>45000</v>
          </cell>
        </row>
        <row r="4096">
          <cell r="I4096" t="str">
            <v>NL300097</v>
          </cell>
          <cell r="J4096" t="str">
            <v>Nấm Linh Chi nâu</v>
          </cell>
          <cell r="K4096" t="str">
            <v>kg</v>
          </cell>
          <cell r="L4096">
            <v>0.7</v>
          </cell>
          <cell r="M4096">
            <v>90000</v>
          </cell>
        </row>
        <row r="4097">
          <cell r="I4097" t="str">
            <v>NL300113</v>
          </cell>
          <cell r="J4097" t="str">
            <v>Ớt hiểm đỏ</v>
          </cell>
          <cell r="K4097" t="str">
            <v>kg</v>
          </cell>
          <cell r="L4097">
            <v>0.4</v>
          </cell>
          <cell r="M4097">
            <v>145000</v>
          </cell>
        </row>
        <row r="4098">
          <cell r="I4098" t="str">
            <v>NL300142</v>
          </cell>
          <cell r="J4098" t="str">
            <v>Tỏi bóc</v>
          </cell>
          <cell r="K4098" t="str">
            <v>kg</v>
          </cell>
          <cell r="L4098">
            <v>0.5</v>
          </cell>
          <cell r="M4098">
            <v>50000</v>
          </cell>
        </row>
        <row r="4099">
          <cell r="I4099" t="str">
            <v>NL300137</v>
          </cell>
          <cell r="J4099" t="str">
            <v>Súp lơ xanh</v>
          </cell>
          <cell r="K4099" t="str">
            <v>kg</v>
          </cell>
          <cell r="L4099">
            <v>2</v>
          </cell>
          <cell r="M4099">
            <v>52000</v>
          </cell>
        </row>
        <row r="4100">
          <cell r="I4100" t="str">
            <v>NL300007</v>
          </cell>
          <cell r="J4100" t="str">
            <v>Bí đỏ</v>
          </cell>
          <cell r="K4100" t="str">
            <v>kg</v>
          </cell>
          <cell r="L4100">
            <v>3.5</v>
          </cell>
          <cell r="M4100">
            <v>30000</v>
          </cell>
        </row>
        <row r="4101">
          <cell r="I4101" t="str">
            <v>NL300008</v>
          </cell>
          <cell r="J4101" t="str">
            <v>Bí ngòi</v>
          </cell>
          <cell r="K4101" t="str">
            <v>kg</v>
          </cell>
          <cell r="L4101">
            <v>7</v>
          </cell>
          <cell r="M4101">
            <v>40000</v>
          </cell>
        </row>
        <row r="4102">
          <cell r="I4102" t="str">
            <v>NL300038</v>
          </cell>
          <cell r="J4102" t="str">
            <v>Đậu bắp</v>
          </cell>
          <cell r="K4102" t="str">
            <v>kg</v>
          </cell>
          <cell r="L4102">
            <v>1.5</v>
          </cell>
          <cell r="M4102">
            <v>32000</v>
          </cell>
        </row>
        <row r="4103">
          <cell r="I4103" t="str">
            <v>NL300054</v>
          </cell>
          <cell r="J4103" t="str">
            <v>Gừng tàu</v>
          </cell>
          <cell r="K4103" t="str">
            <v>kg</v>
          </cell>
          <cell r="L4103">
            <v>1</v>
          </cell>
          <cell r="M4103">
            <v>38000</v>
          </cell>
        </row>
        <row r="4104">
          <cell r="I4104" t="str">
            <v>NL300058</v>
          </cell>
          <cell r="J4104" t="str">
            <v>Hành lá</v>
          </cell>
          <cell r="K4104" t="str">
            <v>kg</v>
          </cell>
          <cell r="L4104">
            <v>1.6</v>
          </cell>
          <cell r="M4104">
            <v>55000</v>
          </cell>
        </row>
        <row r="4105">
          <cell r="I4105" t="str">
            <v>NL600067</v>
          </cell>
          <cell r="J4105" t="str">
            <v>Cam vàng</v>
          </cell>
          <cell r="K4105" t="str">
            <v>kg</v>
          </cell>
          <cell r="L4105">
            <v>0.3</v>
          </cell>
          <cell r="M4105">
            <v>75000</v>
          </cell>
        </row>
        <row r="4106">
          <cell r="I4106" t="str">
            <v>NL300125</v>
          </cell>
          <cell r="J4106" t="str">
            <v>Rau má</v>
          </cell>
          <cell r="K4106" t="str">
            <v>kg</v>
          </cell>
          <cell r="L4106">
            <v>0.5</v>
          </cell>
          <cell r="M4106">
            <v>42000</v>
          </cell>
        </row>
        <row r="4107">
          <cell r="I4107" t="str">
            <v>NL300030</v>
          </cell>
          <cell r="J4107" t="str">
            <v>Chanh dây (chanh leo)</v>
          </cell>
          <cell r="K4107" t="str">
            <v>kg</v>
          </cell>
          <cell r="L4107">
            <v>0.5</v>
          </cell>
          <cell r="M4107">
            <v>34000</v>
          </cell>
        </row>
        <row r="4108">
          <cell r="I4108" t="str">
            <v>NL600068</v>
          </cell>
          <cell r="J4108" t="str">
            <v>Chanh vàng</v>
          </cell>
          <cell r="K4108" t="str">
            <v>kg</v>
          </cell>
          <cell r="L4108">
            <v>0.1</v>
          </cell>
          <cell r="M4108">
            <v>95000</v>
          </cell>
        </row>
        <row r="4109">
          <cell r="I4109" t="str">
            <v>NL300184</v>
          </cell>
          <cell r="J4109" t="str">
            <v>Lá Dứa (lá nếp)</v>
          </cell>
          <cell r="K4109" t="str">
            <v>kg</v>
          </cell>
          <cell r="L4109">
            <v>0.3</v>
          </cell>
          <cell r="M4109">
            <v>18000</v>
          </cell>
        </row>
        <row r="4110">
          <cell r="I4110" t="str">
            <v>NL300131</v>
          </cell>
          <cell r="J4110" t="str">
            <v>Xà lách Rocket</v>
          </cell>
          <cell r="K4110" t="str">
            <v>kg</v>
          </cell>
          <cell r="L4110">
            <v>0.1</v>
          </cell>
          <cell r="M4110">
            <v>220000</v>
          </cell>
        </row>
        <row r="4111">
          <cell r="I4111" t="str">
            <v>NL300085</v>
          </cell>
          <cell r="J4111" t="str">
            <v>Mùi ta ( Ngò rí )</v>
          </cell>
          <cell r="K4111" t="str">
            <v>kg</v>
          </cell>
          <cell r="L4111">
            <v>1.2</v>
          </cell>
          <cell r="M4111">
            <v>45000</v>
          </cell>
        </row>
        <row r="4112">
          <cell r="I4112" t="str">
            <v>NL300091</v>
          </cell>
          <cell r="J4112" t="str">
            <v>Nấm đùi gà</v>
          </cell>
          <cell r="K4112" t="str">
            <v>kg</v>
          </cell>
          <cell r="L4112">
            <v>1</v>
          </cell>
          <cell r="M4112">
            <v>47000</v>
          </cell>
        </row>
        <row r="4113">
          <cell r="I4113" t="str">
            <v>NL300092</v>
          </cell>
          <cell r="J4113" t="str">
            <v>Nấm đùi gà baby</v>
          </cell>
          <cell r="K4113" t="str">
            <v>kg</v>
          </cell>
          <cell r="L4113">
            <v>0.8</v>
          </cell>
          <cell r="M4113">
            <v>90000</v>
          </cell>
        </row>
        <row r="4114">
          <cell r="I4114" t="str">
            <v>NL300094</v>
          </cell>
          <cell r="J4114" t="str">
            <v>Nấm hải sản</v>
          </cell>
          <cell r="K4114" t="str">
            <v>kg</v>
          </cell>
          <cell r="L4114">
            <v>0.9</v>
          </cell>
          <cell r="M4114">
            <v>80000</v>
          </cell>
        </row>
        <row r="4115">
          <cell r="I4115" t="str">
            <v>NL300096</v>
          </cell>
          <cell r="J4115" t="str">
            <v>Nấm kim châm tươi</v>
          </cell>
          <cell r="K4115" t="str">
            <v>kg</v>
          </cell>
          <cell r="L4115">
            <v>3.2</v>
          </cell>
          <cell r="M4115">
            <v>45000</v>
          </cell>
        </row>
        <row r="4116">
          <cell r="I4116" t="str">
            <v>NL300097</v>
          </cell>
          <cell r="J4116" t="str">
            <v>Nấm Linh Chi nâu</v>
          </cell>
          <cell r="K4116" t="str">
            <v>kg</v>
          </cell>
          <cell r="L4116">
            <v>0.8</v>
          </cell>
          <cell r="M4116">
            <v>90000</v>
          </cell>
        </row>
        <row r="4117">
          <cell r="I4117" t="str">
            <v>NL300113</v>
          </cell>
          <cell r="J4117" t="str">
            <v>Ớt hiểm đỏ</v>
          </cell>
          <cell r="K4117" t="str">
            <v>kg</v>
          </cell>
          <cell r="L4117">
            <v>0.4</v>
          </cell>
          <cell r="M4117">
            <v>145000</v>
          </cell>
        </row>
        <row r="4118">
          <cell r="I4118" t="str">
            <v>NL300142</v>
          </cell>
          <cell r="J4118" t="str">
            <v>Tỏi bóc</v>
          </cell>
          <cell r="K4118" t="str">
            <v>kg</v>
          </cell>
          <cell r="L4118">
            <v>1</v>
          </cell>
          <cell r="M4118">
            <v>50000</v>
          </cell>
        </row>
        <row r="4119">
          <cell r="I4119" t="str">
            <v>NL300132</v>
          </cell>
          <cell r="J4119" t="str">
            <v>Sả cây</v>
          </cell>
          <cell r="K4119" t="str">
            <v>kg</v>
          </cell>
          <cell r="L4119">
            <v>0.2</v>
          </cell>
          <cell r="M4119">
            <v>12000</v>
          </cell>
        </row>
        <row r="4120">
          <cell r="I4120" t="str">
            <v>NL300147</v>
          </cell>
          <cell r="J4120" t="str">
            <v>Xà lách Roman</v>
          </cell>
          <cell r="K4120" t="str">
            <v>kg</v>
          </cell>
          <cell r="L4120">
            <v>2.8</v>
          </cell>
          <cell r="M4120">
            <v>62000</v>
          </cell>
        </row>
        <row r="4121">
          <cell r="I4121" t="str">
            <v>NL300119</v>
          </cell>
          <cell r="J4121" t="str">
            <v>Quất ( Tắc trái )</v>
          </cell>
          <cell r="K4121" t="str">
            <v>kg</v>
          </cell>
          <cell r="L4121">
            <v>0.7</v>
          </cell>
          <cell r="M4121">
            <v>21000</v>
          </cell>
        </row>
        <row r="4122">
          <cell r="I4122" t="str">
            <v>NL300088</v>
          </cell>
          <cell r="J4122" t="str">
            <v>Mướp hương</v>
          </cell>
          <cell r="K4122" t="str">
            <v>kg</v>
          </cell>
          <cell r="L4122">
            <v>1.7</v>
          </cell>
          <cell r="M4122">
            <v>27000</v>
          </cell>
        </row>
        <row r="4123">
          <cell r="I4123" t="str">
            <v>NL300126</v>
          </cell>
          <cell r="J4123" t="str">
            <v>Rau mùi tây</v>
          </cell>
          <cell r="K4123" t="str">
            <v>kg</v>
          </cell>
          <cell r="L4123">
            <v>0.1</v>
          </cell>
          <cell r="M4123">
            <v>70000</v>
          </cell>
        </row>
        <row r="4124">
          <cell r="I4124" t="str">
            <v>NL300107</v>
          </cell>
          <cell r="J4124" t="str">
            <v>Ngô ngọt ( Bắp trái)</v>
          </cell>
          <cell r="K4124" t="str">
            <v>Cái</v>
          </cell>
          <cell r="L4124">
            <v>9</v>
          </cell>
          <cell r="M4124">
            <v>8500</v>
          </cell>
        </row>
        <row r="4125">
          <cell r="I4125" t="str">
            <v>NL300041</v>
          </cell>
          <cell r="J4125" t="str">
            <v>Đậu hủ non trứng</v>
          </cell>
          <cell r="K4125" t="str">
            <v>Cái</v>
          </cell>
          <cell r="L4125">
            <v>3</v>
          </cell>
          <cell r="M4125">
            <v>15000</v>
          </cell>
        </row>
        <row r="4126">
          <cell r="I4126" t="str">
            <v>NL300116</v>
          </cell>
          <cell r="J4126" t="str">
            <v>Ớt sừng</v>
          </cell>
          <cell r="K4126" t="str">
            <v>kg</v>
          </cell>
          <cell r="L4126">
            <v>0.3</v>
          </cell>
          <cell r="M4126">
            <v>148000</v>
          </cell>
        </row>
        <row r="4127">
          <cell r="I4127" t="str">
            <v>NL300025</v>
          </cell>
          <cell r="J4127" t="str">
            <v>Rau cần tây</v>
          </cell>
          <cell r="K4127" t="str">
            <v>kg</v>
          </cell>
          <cell r="L4127">
            <v>0.8</v>
          </cell>
          <cell r="M4127">
            <v>44000</v>
          </cell>
        </row>
        <row r="4128">
          <cell r="I4128" t="str">
            <v>NL300036</v>
          </cell>
          <cell r="J4128" t="str">
            <v>Củ sen</v>
          </cell>
          <cell r="K4128" t="str">
            <v>kg</v>
          </cell>
          <cell r="L4128">
            <v>0.3</v>
          </cell>
          <cell r="M4128">
            <v>47000</v>
          </cell>
        </row>
        <row r="4129">
          <cell r="I4129" t="str">
            <v>NL300070</v>
          </cell>
          <cell r="J4129" t="str">
            <v>Khoai lang Nhật</v>
          </cell>
          <cell r="K4129" t="str">
            <v>kg</v>
          </cell>
          <cell r="L4129">
            <v>0.6</v>
          </cell>
          <cell r="M4129">
            <v>23000</v>
          </cell>
        </row>
        <row r="4130">
          <cell r="I4130" t="str">
            <v>NL300141</v>
          </cell>
          <cell r="J4130" t="str">
            <v>Tiêu xanh</v>
          </cell>
          <cell r="K4130" t="str">
            <v>kg</v>
          </cell>
          <cell r="L4130">
            <v>0.1</v>
          </cell>
          <cell r="M4130">
            <v>92000</v>
          </cell>
        </row>
        <row r="4131">
          <cell r="I4131" t="str">
            <v>NL100101</v>
          </cell>
          <cell r="J4131" t="str">
            <v>Trứng vịt muối</v>
          </cell>
          <cell r="K4131" t="str">
            <v>quả</v>
          </cell>
          <cell r="L4131">
            <v>20</v>
          </cell>
          <cell r="M4131">
            <v>5000</v>
          </cell>
        </row>
        <row r="4132">
          <cell r="I4132" t="str">
            <v>NL100279</v>
          </cell>
          <cell r="J4132" t="str">
            <v>Trứng Bắc Thảo</v>
          </cell>
          <cell r="K4132" t="str">
            <v>Quả</v>
          </cell>
          <cell r="L4132">
            <v>15</v>
          </cell>
          <cell r="M4132">
            <v>9000</v>
          </cell>
        </row>
        <row r="4133">
          <cell r="I4133" t="str">
            <v>NL300027</v>
          </cell>
          <cell r="J4133" t="str">
            <v>Cà rốt</v>
          </cell>
          <cell r="K4133" t="str">
            <v>kg</v>
          </cell>
          <cell r="L4133">
            <v>1</v>
          </cell>
          <cell r="M4133">
            <v>18000</v>
          </cell>
        </row>
        <row r="4134">
          <cell r="I4134" t="str">
            <v>NL300033</v>
          </cell>
          <cell r="J4134" t="str">
            <v>Củ cải trắng</v>
          </cell>
          <cell r="K4134" t="str">
            <v>kg</v>
          </cell>
          <cell r="L4134">
            <v>1.9</v>
          </cell>
          <cell r="M4134">
            <v>13000</v>
          </cell>
        </row>
        <row r="4135">
          <cell r="I4135" t="str">
            <v>NL300188</v>
          </cell>
          <cell r="J4135" t="str">
            <v>Củ Sắn ( Bếp)</v>
          </cell>
          <cell r="K4135" t="str">
            <v>kg</v>
          </cell>
          <cell r="L4135">
            <v>0.3</v>
          </cell>
          <cell r="M4135">
            <v>12000</v>
          </cell>
        </row>
        <row r="4136">
          <cell r="I4136" t="str">
            <v>NL300128</v>
          </cell>
          <cell r="J4136" t="str">
            <v>Rau ngổ</v>
          </cell>
          <cell r="K4136" t="str">
            <v>kg</v>
          </cell>
          <cell r="L4136">
            <v>0.2</v>
          </cell>
          <cell r="M4136">
            <v>20000</v>
          </cell>
        </row>
        <row r="4137">
          <cell r="I4137" t="str">
            <v>NL300138</v>
          </cell>
          <cell r="J4137" t="str">
            <v>Su su quả</v>
          </cell>
          <cell r="K4137" t="str">
            <v>kg</v>
          </cell>
          <cell r="L4137">
            <v>2.1</v>
          </cell>
          <cell r="M4137">
            <v>20000</v>
          </cell>
        </row>
        <row r="4138">
          <cell r="I4138" t="str">
            <v>NL300107</v>
          </cell>
          <cell r="J4138" t="str">
            <v>Ngô ngọt ( Bắp trái)</v>
          </cell>
          <cell r="K4138" t="str">
            <v>Cái</v>
          </cell>
          <cell r="L4138">
            <v>1</v>
          </cell>
          <cell r="M4138">
            <v>8500</v>
          </cell>
        </row>
        <row r="4139">
          <cell r="I4139" t="str">
            <v>NL300027</v>
          </cell>
          <cell r="J4139" t="str">
            <v>Cà rốt</v>
          </cell>
          <cell r="K4139" t="str">
            <v>kg</v>
          </cell>
          <cell r="L4139">
            <v>3</v>
          </cell>
          <cell r="M4139">
            <v>18000</v>
          </cell>
        </row>
        <row r="4140">
          <cell r="I4140" t="str">
            <v>NL300049</v>
          </cell>
          <cell r="J4140" t="str">
            <v>Đu đủ xanh</v>
          </cell>
          <cell r="K4140" t="str">
            <v>kg</v>
          </cell>
          <cell r="L4140">
            <v>0.9</v>
          </cell>
          <cell r="M4140">
            <v>9000</v>
          </cell>
        </row>
        <row r="4141">
          <cell r="I4141" t="str">
            <v>NL300071</v>
          </cell>
          <cell r="J4141" t="str">
            <v>Khoai tây củ</v>
          </cell>
          <cell r="K4141" t="str">
            <v>kg</v>
          </cell>
          <cell r="L4141">
            <v>0.3</v>
          </cell>
          <cell r="M4141">
            <v>20000</v>
          </cell>
        </row>
        <row r="4142">
          <cell r="I4142" t="str">
            <v>NL300127</v>
          </cell>
          <cell r="J4142" t="str">
            <v>Rau muống</v>
          </cell>
          <cell r="K4142" t="str">
            <v>kg</v>
          </cell>
          <cell r="L4142">
            <v>4</v>
          </cell>
          <cell r="M4142">
            <v>15000</v>
          </cell>
        </row>
        <row r="4143">
          <cell r="I4143" t="str">
            <v>NL300054</v>
          </cell>
          <cell r="J4143" t="str">
            <v>Gừng tàu</v>
          </cell>
          <cell r="K4143" t="str">
            <v>kg</v>
          </cell>
          <cell r="L4143">
            <v>10</v>
          </cell>
          <cell r="M4143">
            <v>38000</v>
          </cell>
        </row>
        <row r="4144">
          <cell r="I4144" t="str">
            <v>NL300036</v>
          </cell>
          <cell r="J4144" t="str">
            <v>Củ sen</v>
          </cell>
          <cell r="K4144" t="str">
            <v>kg</v>
          </cell>
          <cell r="L4144">
            <v>12</v>
          </cell>
          <cell r="M4144">
            <v>47000</v>
          </cell>
        </row>
        <row r="4145">
          <cell r="I4145" t="str">
            <v>NL300037</v>
          </cell>
          <cell r="J4145" t="str">
            <v>Đậu phụ ( đậu hủ miếng trắng )</v>
          </cell>
          <cell r="K4145" t="str">
            <v>miếng</v>
          </cell>
          <cell r="L4145">
            <v>700</v>
          </cell>
          <cell r="M4145">
            <v>4000</v>
          </cell>
        </row>
        <row r="4146">
          <cell r="I4146" t="str">
            <v>NL300082</v>
          </cell>
          <cell r="J4146" t="str">
            <v>Đinh lăng</v>
          </cell>
          <cell r="K4146" t="str">
            <v>kg</v>
          </cell>
          <cell r="L4146">
            <v>1</v>
          </cell>
          <cell r="M4146">
            <v>60000</v>
          </cell>
        </row>
        <row r="4147">
          <cell r="I4147" t="str">
            <v>NL300055</v>
          </cell>
          <cell r="J4147" t="str">
            <v>Hành bóc</v>
          </cell>
          <cell r="K4147" t="str">
            <v>kg</v>
          </cell>
          <cell r="L4147">
            <v>23.5</v>
          </cell>
          <cell r="M4147">
            <v>80000</v>
          </cell>
        </row>
        <row r="4148">
          <cell r="I4148" t="str">
            <v>NL300078</v>
          </cell>
          <cell r="J4148" t="str">
            <v>Lá móc mật</v>
          </cell>
          <cell r="K4148" t="str">
            <v>kg</v>
          </cell>
          <cell r="L4148">
            <v>0.9</v>
          </cell>
          <cell r="M4148">
            <v>100000</v>
          </cell>
        </row>
        <row r="4149">
          <cell r="I4149" t="str">
            <v>NL300081</v>
          </cell>
          <cell r="J4149" t="str">
            <v>Lê vàng</v>
          </cell>
          <cell r="K4149" t="str">
            <v>kg</v>
          </cell>
          <cell r="L4149">
            <v>10</v>
          </cell>
          <cell r="M4149">
            <v>60000</v>
          </cell>
        </row>
        <row r="4150">
          <cell r="I4150" t="str">
            <v>NL300086</v>
          </cell>
          <cell r="J4150" t="str">
            <v>Mùi tàu ( Ngò gai )</v>
          </cell>
          <cell r="K4150" t="str">
            <v>kg</v>
          </cell>
          <cell r="L4150">
            <v>2</v>
          </cell>
          <cell r="M4150">
            <v>33000</v>
          </cell>
        </row>
        <row r="4151">
          <cell r="I4151" t="str">
            <v>NL300133</v>
          </cell>
          <cell r="J4151" t="str">
            <v>Sả xay</v>
          </cell>
          <cell r="K4151" t="str">
            <v>kg</v>
          </cell>
          <cell r="L4151">
            <v>2</v>
          </cell>
          <cell r="M4151">
            <v>13000</v>
          </cell>
        </row>
        <row r="4152">
          <cell r="I4152" t="str">
            <v>NL300142</v>
          </cell>
          <cell r="J4152" t="str">
            <v>Tỏi bóc</v>
          </cell>
          <cell r="K4152" t="str">
            <v>kg</v>
          </cell>
          <cell r="L4152">
            <v>28.8</v>
          </cell>
          <cell r="M4152">
            <v>50000</v>
          </cell>
        </row>
        <row r="4153">
          <cell r="I4153" t="str">
            <v>NL300203</v>
          </cell>
          <cell r="J4153" t="str">
            <v>Cải bó xôi</v>
          </cell>
          <cell r="K4153" t="str">
            <v>kg</v>
          </cell>
          <cell r="L4153">
            <v>2</v>
          </cell>
          <cell r="M4153">
            <v>45000</v>
          </cell>
        </row>
        <row r="4154">
          <cell r="I4154" t="str">
            <v>NL600067</v>
          </cell>
          <cell r="J4154" t="str">
            <v>Cam vàng</v>
          </cell>
          <cell r="K4154" t="str">
            <v>kg</v>
          </cell>
          <cell r="L4154">
            <v>0.5</v>
          </cell>
          <cell r="M4154">
            <v>75000</v>
          </cell>
        </row>
        <row r="4155">
          <cell r="I4155" t="str">
            <v>NL300030</v>
          </cell>
          <cell r="J4155" t="str">
            <v>Chanh dây (chanh leo)</v>
          </cell>
          <cell r="K4155" t="str">
            <v>kg</v>
          </cell>
          <cell r="L4155">
            <v>0.5</v>
          </cell>
          <cell r="M4155">
            <v>34000</v>
          </cell>
        </row>
        <row r="4156">
          <cell r="I4156" t="str">
            <v>NL300033</v>
          </cell>
          <cell r="J4156" t="str">
            <v>Củ cải trắng</v>
          </cell>
          <cell r="K4156" t="str">
            <v>kg</v>
          </cell>
          <cell r="L4156">
            <v>1</v>
          </cell>
          <cell r="M4156">
            <v>13000</v>
          </cell>
        </row>
        <row r="4157">
          <cell r="I4157" t="str">
            <v>NL300036</v>
          </cell>
          <cell r="J4157" t="str">
            <v>Củ sen</v>
          </cell>
          <cell r="K4157" t="str">
            <v>kg</v>
          </cell>
          <cell r="L4157">
            <v>1</v>
          </cell>
          <cell r="M4157">
            <v>47000</v>
          </cell>
        </row>
        <row r="4158">
          <cell r="I4158" t="str">
            <v>NL300058</v>
          </cell>
          <cell r="J4158" t="str">
            <v>Hành lá</v>
          </cell>
          <cell r="K4158" t="str">
            <v>kg</v>
          </cell>
          <cell r="L4158">
            <v>1.5</v>
          </cell>
          <cell r="M4158">
            <v>55000</v>
          </cell>
        </row>
        <row r="4159">
          <cell r="I4159" t="str">
            <v>NL300218</v>
          </cell>
          <cell r="J4159" t="str">
            <v>Hoa cúc (decor) bó</v>
          </cell>
          <cell r="K4159" t="str">
            <v>Bó</v>
          </cell>
          <cell r="L4159">
            <v>1</v>
          </cell>
          <cell r="M4159">
            <v>40000</v>
          </cell>
        </row>
        <row r="4160">
          <cell r="I4160" t="str">
            <v>NL300062</v>
          </cell>
          <cell r="J4160" t="str">
            <v>Húng Bạc Hà</v>
          </cell>
          <cell r="K4160" t="str">
            <v>kg</v>
          </cell>
          <cell r="L4160">
            <v>0.2</v>
          </cell>
          <cell r="M4160">
            <v>65000</v>
          </cell>
        </row>
        <row r="4161">
          <cell r="I4161" t="str">
            <v>NL300209</v>
          </cell>
          <cell r="J4161" t="str">
            <v>Khoai môn</v>
          </cell>
          <cell r="K4161" t="str">
            <v>kg</v>
          </cell>
          <cell r="L4161">
            <v>1.9</v>
          </cell>
          <cell r="M4161">
            <v>30000</v>
          </cell>
        </row>
        <row r="4162">
          <cell r="I4162" t="str">
            <v>NL300074</v>
          </cell>
          <cell r="J4162" t="str">
            <v>Lá chuối</v>
          </cell>
          <cell r="K4162" t="str">
            <v>kg</v>
          </cell>
          <cell r="L4162">
            <v>0.3</v>
          </cell>
          <cell r="M4162">
            <v>18000</v>
          </cell>
        </row>
        <row r="4163">
          <cell r="I4163" t="str">
            <v>NL300084</v>
          </cell>
          <cell r="J4163" t="str">
            <v>Mồng tơi nhặt</v>
          </cell>
          <cell r="K4163" t="str">
            <v>kg</v>
          </cell>
          <cell r="L4163">
            <v>4</v>
          </cell>
          <cell r="M4163">
            <v>22000</v>
          </cell>
        </row>
        <row r="4164">
          <cell r="I4164" t="str">
            <v>NL300090</v>
          </cell>
          <cell r="J4164" t="str">
            <v>Nấm đông cô tươi</v>
          </cell>
          <cell r="K4164" t="str">
            <v>kg</v>
          </cell>
          <cell r="L4164">
            <v>2</v>
          </cell>
          <cell r="M4164">
            <v>145000</v>
          </cell>
        </row>
        <row r="4165">
          <cell r="I4165" t="str">
            <v>NL300091</v>
          </cell>
          <cell r="J4165" t="str">
            <v>Nấm đùi gà</v>
          </cell>
          <cell r="K4165" t="str">
            <v>kg</v>
          </cell>
          <cell r="L4165">
            <v>3</v>
          </cell>
          <cell r="M4165">
            <v>47000</v>
          </cell>
        </row>
        <row r="4166">
          <cell r="I4166" t="str">
            <v>NL300096</v>
          </cell>
          <cell r="J4166" t="str">
            <v>Nấm kim châm tươi</v>
          </cell>
          <cell r="K4166" t="str">
            <v>kg</v>
          </cell>
          <cell r="L4166">
            <v>3.1</v>
          </cell>
          <cell r="M4166">
            <v>45000</v>
          </cell>
        </row>
        <row r="4167">
          <cell r="I4167" t="str">
            <v>NL300098</v>
          </cell>
          <cell r="J4167" t="str">
            <v>Nấm Linh Chi trắng</v>
          </cell>
          <cell r="K4167" t="str">
            <v>kg</v>
          </cell>
          <cell r="L4167">
            <v>3</v>
          </cell>
          <cell r="M4167">
            <v>95000</v>
          </cell>
        </row>
        <row r="4168">
          <cell r="I4168" t="str">
            <v>NL300085</v>
          </cell>
          <cell r="J4168" t="str">
            <v>Mùi ta ( Ngò rí )</v>
          </cell>
          <cell r="K4168" t="str">
            <v>kg</v>
          </cell>
          <cell r="L4168">
            <v>1.5</v>
          </cell>
          <cell r="M4168">
            <v>45000</v>
          </cell>
        </row>
        <row r="4169">
          <cell r="I4169" t="str">
            <v>NL300113</v>
          </cell>
          <cell r="J4169" t="str">
            <v>Ớt hiểm đỏ</v>
          </cell>
          <cell r="K4169" t="str">
            <v>kg</v>
          </cell>
          <cell r="L4169">
            <v>1.5</v>
          </cell>
          <cell r="M4169">
            <v>145000</v>
          </cell>
        </row>
        <row r="4170">
          <cell r="I4170" t="str">
            <v>NL300119</v>
          </cell>
          <cell r="J4170" t="str">
            <v>Quất ( Tắc trái )</v>
          </cell>
          <cell r="K4170" t="str">
            <v>kg</v>
          </cell>
          <cell r="L4170">
            <v>7</v>
          </cell>
          <cell r="M4170">
            <v>21000</v>
          </cell>
        </row>
        <row r="4171">
          <cell r="I4171" t="str">
            <v>NL300018</v>
          </cell>
          <cell r="J4171" t="str">
            <v>Cải cúc (Tần Ô)</v>
          </cell>
          <cell r="K4171" t="str">
            <v>kg</v>
          </cell>
          <cell r="L4171">
            <v>4</v>
          </cell>
          <cell r="M4171">
            <v>38000</v>
          </cell>
        </row>
        <row r="4172">
          <cell r="I4172" t="str">
            <v>NL300142</v>
          </cell>
          <cell r="J4172" t="str">
            <v>Tỏi bóc</v>
          </cell>
          <cell r="K4172" t="str">
            <v>kg</v>
          </cell>
          <cell r="L4172">
            <v>2</v>
          </cell>
          <cell r="M4172">
            <v>50000</v>
          </cell>
        </row>
        <row r="4173">
          <cell r="I4173" t="str">
            <v>NL300147</v>
          </cell>
          <cell r="J4173" t="str">
            <v>Xà lách Roman</v>
          </cell>
          <cell r="K4173" t="str">
            <v>kg</v>
          </cell>
          <cell r="L4173">
            <v>4.5</v>
          </cell>
          <cell r="M4173">
            <v>62000</v>
          </cell>
        </row>
        <row r="4174">
          <cell r="I4174" t="str">
            <v>NL300022</v>
          </cell>
          <cell r="J4174" t="str">
            <v>Cải thảo</v>
          </cell>
          <cell r="K4174" t="str">
            <v>kg</v>
          </cell>
          <cell r="L4174">
            <v>5</v>
          </cell>
          <cell r="M4174">
            <v>18000</v>
          </cell>
        </row>
        <row r="4175">
          <cell r="I4175" t="str">
            <v>NL600068</v>
          </cell>
          <cell r="J4175" t="str">
            <v>Chanh vàng</v>
          </cell>
          <cell r="K4175" t="str">
            <v>kg</v>
          </cell>
          <cell r="L4175">
            <v>0.3</v>
          </cell>
          <cell r="M4175">
            <v>95000</v>
          </cell>
        </row>
        <row r="4176">
          <cell r="I4176" t="str">
            <v>NL300080</v>
          </cell>
          <cell r="J4176" t="str">
            <v>Lá vừng Hàn Quốc - Lá kê nhíp</v>
          </cell>
          <cell r="K4176" t="str">
            <v>kg</v>
          </cell>
          <cell r="L4176">
            <v>0.3</v>
          </cell>
          <cell r="M4176">
            <v>95000</v>
          </cell>
        </row>
        <row r="4177">
          <cell r="I4177" t="str">
            <v>NL300086</v>
          </cell>
          <cell r="J4177" t="str">
            <v>Mùi tàu ( Ngò gai )</v>
          </cell>
          <cell r="K4177" t="str">
            <v>kg</v>
          </cell>
          <cell r="L4177">
            <v>0.3</v>
          </cell>
          <cell r="M4177">
            <v>33000</v>
          </cell>
        </row>
        <row r="4178">
          <cell r="I4178" t="str">
            <v>NL300088</v>
          </cell>
          <cell r="J4178" t="str">
            <v>Mướp hương</v>
          </cell>
          <cell r="K4178" t="str">
            <v>kg</v>
          </cell>
          <cell r="L4178">
            <v>1</v>
          </cell>
          <cell r="M4178">
            <v>27000</v>
          </cell>
        </row>
        <row r="4179">
          <cell r="I4179" t="str">
            <v>NL300090</v>
          </cell>
          <cell r="J4179" t="str">
            <v>Nấm đông cô tươi</v>
          </cell>
          <cell r="K4179" t="str">
            <v>kg</v>
          </cell>
          <cell r="L4179">
            <v>1</v>
          </cell>
          <cell r="M4179">
            <v>145000</v>
          </cell>
        </row>
        <row r="4180">
          <cell r="I4180" t="str">
            <v>NL300096</v>
          </cell>
          <cell r="J4180" t="str">
            <v>Nấm kim châm tươi</v>
          </cell>
          <cell r="K4180" t="str">
            <v>kg</v>
          </cell>
          <cell r="L4180">
            <v>2.5</v>
          </cell>
          <cell r="M4180">
            <v>45000</v>
          </cell>
        </row>
        <row r="4181">
          <cell r="I4181" t="str">
            <v>NL300107</v>
          </cell>
          <cell r="J4181" t="str">
            <v>Ngô ngọt ( Bắp trái)</v>
          </cell>
          <cell r="K4181" t="str">
            <v>Cái</v>
          </cell>
          <cell r="L4181">
            <v>3</v>
          </cell>
          <cell r="M4181">
            <v>8500</v>
          </cell>
        </row>
        <row r="4182">
          <cell r="I4182" t="str">
            <v>NL300112</v>
          </cell>
          <cell r="J4182" t="str">
            <v>Ớt đỏ Đà Lạt</v>
          </cell>
          <cell r="K4182" t="str">
            <v>kg</v>
          </cell>
          <cell r="L4182">
            <v>0.3</v>
          </cell>
          <cell r="M4182">
            <v>63000</v>
          </cell>
        </row>
        <row r="4183">
          <cell r="I4183" t="str">
            <v>NL300152</v>
          </cell>
          <cell r="J4183" t="str">
            <v>Ớt vàng Đà Lạt</v>
          </cell>
          <cell r="K4183" t="str">
            <v>kg</v>
          </cell>
          <cell r="L4183">
            <v>0.3</v>
          </cell>
          <cell r="M4183">
            <v>65000</v>
          </cell>
        </row>
        <row r="4184">
          <cell r="I4184" t="str">
            <v>NL300153</v>
          </cell>
          <cell r="J4184" t="str">
            <v>Ớt xanh Đà Lạt</v>
          </cell>
          <cell r="K4184" t="str">
            <v>kg</v>
          </cell>
          <cell r="L4184">
            <v>0.3</v>
          </cell>
          <cell r="M4184">
            <v>46000</v>
          </cell>
        </row>
        <row r="4185">
          <cell r="I4185" t="str">
            <v>NL300116</v>
          </cell>
          <cell r="J4185" t="str">
            <v>Ớt sừng</v>
          </cell>
          <cell r="K4185" t="str">
            <v>kg</v>
          </cell>
          <cell r="L4185">
            <v>0.2</v>
          </cell>
          <cell r="M4185">
            <v>148000</v>
          </cell>
        </row>
        <row r="4186">
          <cell r="I4186" t="str">
            <v>NL300120</v>
          </cell>
          <cell r="J4186" t="str">
            <v>Quế vị</v>
          </cell>
          <cell r="K4186" t="str">
            <v>kg</v>
          </cell>
          <cell r="L4186">
            <v>1</v>
          </cell>
          <cell r="M4186">
            <v>36000</v>
          </cell>
        </row>
        <row r="4187">
          <cell r="I4187" t="str">
            <v>NL300162</v>
          </cell>
          <cell r="J4187" t="str">
            <v>Lá sao nhái</v>
          </cell>
          <cell r="K4187" t="str">
            <v>kg</v>
          </cell>
          <cell r="L4187">
            <v>1.5</v>
          </cell>
          <cell r="M4187">
            <v>36000</v>
          </cell>
        </row>
        <row r="4188">
          <cell r="I4188" t="str">
            <v>NL300122</v>
          </cell>
          <cell r="J4188" t="str">
            <v>Rau càng cua</v>
          </cell>
          <cell r="K4188" t="str">
            <v>kg</v>
          </cell>
          <cell r="L4188">
            <v>0.7</v>
          </cell>
          <cell r="M4188">
            <v>35000</v>
          </cell>
        </row>
        <row r="4189">
          <cell r="I4189" t="str">
            <v>NL300126</v>
          </cell>
          <cell r="J4189" t="str">
            <v>Rau mùi tây</v>
          </cell>
          <cell r="K4189" t="str">
            <v>kg</v>
          </cell>
          <cell r="L4189">
            <v>0.2</v>
          </cell>
          <cell r="M4189">
            <v>70000</v>
          </cell>
        </row>
        <row r="4190">
          <cell r="I4190" t="str">
            <v>NL300127</v>
          </cell>
          <cell r="J4190" t="str">
            <v>Rau muống</v>
          </cell>
          <cell r="K4190" t="str">
            <v>kg</v>
          </cell>
          <cell r="L4190">
            <v>2.5</v>
          </cell>
          <cell r="M4190">
            <v>15000</v>
          </cell>
        </row>
        <row r="4191">
          <cell r="I4191" t="str">
            <v>NL300128</v>
          </cell>
          <cell r="J4191" t="str">
            <v>Rau ngổ</v>
          </cell>
          <cell r="K4191" t="str">
            <v>kg</v>
          </cell>
          <cell r="L4191">
            <v>0.1</v>
          </cell>
          <cell r="M4191">
            <v>20000</v>
          </cell>
        </row>
        <row r="4192">
          <cell r="I4192" t="str">
            <v>NL300132</v>
          </cell>
          <cell r="J4192" t="str">
            <v>Sả cây</v>
          </cell>
          <cell r="K4192" t="str">
            <v>kg</v>
          </cell>
          <cell r="L4192">
            <v>0.2</v>
          </cell>
          <cell r="M4192">
            <v>12000</v>
          </cell>
        </row>
        <row r="4193">
          <cell r="I4193" t="str">
            <v>NL300137</v>
          </cell>
          <cell r="J4193" t="str">
            <v>Súp lơ xanh</v>
          </cell>
          <cell r="K4193" t="str">
            <v>kg</v>
          </cell>
          <cell r="L4193">
            <v>1.9</v>
          </cell>
          <cell r="M4193">
            <v>52000</v>
          </cell>
        </row>
        <row r="4194">
          <cell r="I4194" t="str">
            <v>NL300141</v>
          </cell>
          <cell r="J4194" t="str">
            <v>Tiêu xanh</v>
          </cell>
          <cell r="K4194" t="str">
            <v>kg</v>
          </cell>
          <cell r="L4194">
            <v>0.1</v>
          </cell>
          <cell r="M4194">
            <v>92000</v>
          </cell>
        </row>
        <row r="4195">
          <cell r="I4195" t="str">
            <v>NL300140</v>
          </cell>
          <cell r="J4195" t="str">
            <v>Tía tô</v>
          </cell>
          <cell r="K4195" t="str">
            <v>kg</v>
          </cell>
          <cell r="L4195">
            <v>0.3</v>
          </cell>
          <cell r="M4195">
            <v>36000</v>
          </cell>
        </row>
        <row r="4196">
          <cell r="I4196" t="str">
            <v>NL300142</v>
          </cell>
          <cell r="J4196" t="str">
            <v>Tỏi bóc</v>
          </cell>
          <cell r="K4196" t="str">
            <v>kg</v>
          </cell>
          <cell r="L4196">
            <v>1.5</v>
          </cell>
          <cell r="M4196">
            <v>50000</v>
          </cell>
        </row>
        <row r="4197">
          <cell r="I4197" t="str">
            <v>NL300145</v>
          </cell>
          <cell r="J4197" t="str">
            <v>Xà lách</v>
          </cell>
          <cell r="K4197" t="str">
            <v>kg</v>
          </cell>
          <cell r="L4197">
            <v>10</v>
          </cell>
          <cell r="M4197">
            <v>38000</v>
          </cell>
        </row>
        <row r="4198">
          <cell r="I4198" t="str">
            <v>NL300150</v>
          </cell>
          <cell r="J4198" t="str">
            <v>Xoài xanh</v>
          </cell>
          <cell r="K4198" t="str">
            <v>kg</v>
          </cell>
          <cell r="L4198">
            <v>0.5</v>
          </cell>
          <cell r="M4198">
            <v>24000</v>
          </cell>
        </row>
        <row r="4199">
          <cell r="I4199" t="str">
            <v>NL430130</v>
          </cell>
          <cell r="J4199" t="str">
            <v>Sả xay NV</v>
          </cell>
          <cell r="K4199" t="str">
            <v>kg</v>
          </cell>
          <cell r="L4199">
            <v>0.5</v>
          </cell>
          <cell r="M4199">
            <v>13000</v>
          </cell>
        </row>
        <row r="4200">
          <cell r="I4200" t="str">
            <v>NL410121</v>
          </cell>
          <cell r="J4200" t="str">
            <v>Đùi gà góc tư NV</v>
          </cell>
          <cell r="K4200" t="str">
            <v>kg</v>
          </cell>
          <cell r="L4200">
            <v>3</v>
          </cell>
          <cell r="M4200">
            <v>80000</v>
          </cell>
        </row>
        <row r="4201">
          <cell r="I4201" t="str">
            <v>NL430087</v>
          </cell>
          <cell r="J4201" t="str">
            <v>Mồng tơi NV</v>
          </cell>
          <cell r="K4201" t="str">
            <v>kg</v>
          </cell>
          <cell r="L4201">
            <v>2</v>
          </cell>
          <cell r="M4201">
            <v>22000</v>
          </cell>
        </row>
        <row r="4202">
          <cell r="I4202" t="str">
            <v>NL430093</v>
          </cell>
          <cell r="J4202" t="str">
            <v>Mướp NV</v>
          </cell>
          <cell r="K4202" t="str">
            <v>kg</v>
          </cell>
          <cell r="L4202">
            <v>1</v>
          </cell>
          <cell r="M4202">
            <v>27000</v>
          </cell>
        </row>
        <row r="4203">
          <cell r="I4203" t="str">
            <v>NL410022</v>
          </cell>
          <cell r="J4203" t="str">
            <v>Chả cá NV</v>
          </cell>
          <cell r="K4203" t="str">
            <v>kg</v>
          </cell>
          <cell r="L4203">
            <v>2</v>
          </cell>
          <cell r="M4203">
            <v>112000</v>
          </cell>
        </row>
        <row r="4204">
          <cell r="I4204" t="str">
            <v>NL300029</v>
          </cell>
          <cell r="J4204" t="str">
            <v>Chanh</v>
          </cell>
          <cell r="K4204" t="str">
            <v>kg</v>
          </cell>
          <cell r="L4204">
            <v>1</v>
          </cell>
          <cell r="M4204">
            <v>22000</v>
          </cell>
        </row>
        <row r="4205">
          <cell r="I4205" t="str">
            <v>NL300119</v>
          </cell>
          <cell r="J4205" t="str">
            <v>Quất ( Tắc trái )</v>
          </cell>
          <cell r="K4205" t="str">
            <v>kg</v>
          </cell>
          <cell r="L4205">
            <v>2.2000000000000002</v>
          </cell>
          <cell r="M4205">
            <v>21000</v>
          </cell>
        </row>
        <row r="4206">
          <cell r="I4206" t="str">
            <v>NL300174</v>
          </cell>
          <cell r="J4206" t="str">
            <v>Bầu</v>
          </cell>
          <cell r="K4206" t="str">
            <v>kg</v>
          </cell>
          <cell r="L4206">
            <v>3</v>
          </cell>
          <cell r="M4206">
            <v>24000</v>
          </cell>
        </row>
        <row r="4207">
          <cell r="I4207" t="str">
            <v>NL300003</v>
          </cell>
          <cell r="J4207" t="str">
            <v>Bắp cải tím</v>
          </cell>
          <cell r="K4207" t="str">
            <v>kg</v>
          </cell>
          <cell r="L4207">
            <v>2.5</v>
          </cell>
          <cell r="M4207">
            <v>26000</v>
          </cell>
        </row>
        <row r="4208">
          <cell r="I4208" t="str">
            <v>NL300004</v>
          </cell>
          <cell r="J4208" t="str">
            <v>Bắp cải trắng</v>
          </cell>
          <cell r="K4208" t="str">
            <v>kg</v>
          </cell>
          <cell r="L4208">
            <v>2.5</v>
          </cell>
          <cell r="M4208">
            <v>19000</v>
          </cell>
        </row>
        <row r="4209">
          <cell r="I4209" t="str">
            <v>NL300011</v>
          </cell>
          <cell r="J4209" t="str">
            <v>Bông súng</v>
          </cell>
          <cell r="K4209" t="str">
            <v>kg</v>
          </cell>
          <cell r="L4209">
            <v>0.3</v>
          </cell>
          <cell r="M4209">
            <v>17000</v>
          </cell>
        </row>
        <row r="4210">
          <cell r="I4210" t="str">
            <v>NL300013</v>
          </cell>
          <cell r="J4210" t="str">
            <v>Cà chua</v>
          </cell>
          <cell r="K4210" t="str">
            <v>kg</v>
          </cell>
          <cell r="L4210">
            <v>4</v>
          </cell>
          <cell r="M4210">
            <v>50000</v>
          </cell>
        </row>
        <row r="4211">
          <cell r="I4211" t="str">
            <v>NL300014</v>
          </cell>
          <cell r="J4211" t="str">
            <v>Cà chua bi</v>
          </cell>
          <cell r="K4211" t="str">
            <v>kg</v>
          </cell>
          <cell r="L4211">
            <v>1</v>
          </cell>
          <cell r="M4211">
            <v>55000</v>
          </cell>
        </row>
        <row r="4212">
          <cell r="I4212" t="str">
            <v>NL300027</v>
          </cell>
          <cell r="J4212" t="str">
            <v>Cà rốt</v>
          </cell>
          <cell r="K4212" t="str">
            <v>kg</v>
          </cell>
          <cell r="L4212">
            <v>3</v>
          </cell>
          <cell r="M4212">
            <v>18000</v>
          </cell>
        </row>
        <row r="4213">
          <cell r="I4213" t="str">
            <v>NL300203</v>
          </cell>
          <cell r="J4213" t="str">
            <v>Cải bó xôi</v>
          </cell>
          <cell r="K4213" t="str">
            <v>kg</v>
          </cell>
          <cell r="L4213">
            <v>2.5</v>
          </cell>
          <cell r="M4213">
            <v>45000</v>
          </cell>
        </row>
        <row r="4214">
          <cell r="I4214" t="str">
            <v>NL300033</v>
          </cell>
          <cell r="J4214" t="str">
            <v>Củ cải trắng</v>
          </cell>
          <cell r="K4214" t="str">
            <v>kg</v>
          </cell>
          <cell r="L4214">
            <v>0.3</v>
          </cell>
          <cell r="M4214">
            <v>13000</v>
          </cell>
        </row>
        <row r="4215">
          <cell r="I4215" t="str">
            <v>NL300188</v>
          </cell>
          <cell r="J4215" t="str">
            <v>Củ Sắn ( Bếp)</v>
          </cell>
          <cell r="K4215" t="str">
            <v>kg</v>
          </cell>
          <cell r="L4215">
            <v>0.5</v>
          </cell>
          <cell r="M4215">
            <v>12000</v>
          </cell>
        </row>
        <row r="4216">
          <cell r="I4216" t="str">
            <v>NL300038</v>
          </cell>
          <cell r="J4216" t="str">
            <v>Đậu bắp</v>
          </cell>
          <cell r="K4216" t="str">
            <v>kg</v>
          </cell>
          <cell r="L4216">
            <v>1.5</v>
          </cell>
          <cell r="M4216">
            <v>32000</v>
          </cell>
        </row>
        <row r="4217">
          <cell r="I4217" t="str">
            <v>NL300156</v>
          </cell>
          <cell r="J4217" t="str">
            <v>Đậu cove Pháp</v>
          </cell>
          <cell r="K4217" t="str">
            <v>kg</v>
          </cell>
          <cell r="L4217">
            <v>0.2</v>
          </cell>
          <cell r="M4217">
            <v>75000</v>
          </cell>
        </row>
        <row r="4218">
          <cell r="I4218" t="str">
            <v>NL300037</v>
          </cell>
          <cell r="J4218" t="str">
            <v>Đậu phụ ( đậu hủ miếng trắng )</v>
          </cell>
          <cell r="K4218" t="str">
            <v>miếng</v>
          </cell>
          <cell r="L4218">
            <v>60</v>
          </cell>
          <cell r="M4218">
            <v>4000</v>
          </cell>
        </row>
        <row r="4219">
          <cell r="I4219" t="str">
            <v>NL300043</v>
          </cell>
          <cell r="J4219" t="str">
            <v>Đọt cóc</v>
          </cell>
          <cell r="K4219" t="str">
            <v>kg</v>
          </cell>
          <cell r="L4219">
            <v>1</v>
          </cell>
          <cell r="M4219">
            <v>32000</v>
          </cell>
        </row>
        <row r="4220">
          <cell r="I4220" t="str">
            <v>NL300044</v>
          </cell>
          <cell r="J4220" t="str">
            <v>Đọt mọt ( Lá trăm )</v>
          </cell>
          <cell r="K4220" t="str">
            <v>kg</v>
          </cell>
          <cell r="L4220">
            <v>1</v>
          </cell>
          <cell r="M4220">
            <v>38000</v>
          </cell>
        </row>
        <row r="4221">
          <cell r="I4221" t="str">
            <v>NL300048</v>
          </cell>
          <cell r="J4221" t="str">
            <v>Dưa chuột</v>
          </cell>
          <cell r="K4221" t="str">
            <v>kg</v>
          </cell>
          <cell r="L4221">
            <v>3</v>
          </cell>
          <cell r="M4221">
            <v>18000</v>
          </cell>
        </row>
        <row r="4222">
          <cell r="I4222" t="str">
            <v>NL300058</v>
          </cell>
          <cell r="J4222" t="str">
            <v>Hành lá</v>
          </cell>
          <cell r="K4222" t="str">
            <v>kg</v>
          </cell>
          <cell r="L4222">
            <v>1</v>
          </cell>
          <cell r="M4222">
            <v>55000</v>
          </cell>
        </row>
        <row r="4223">
          <cell r="I4223" t="str">
            <v>NL300059</v>
          </cell>
          <cell r="J4223" t="str">
            <v>Hành tây</v>
          </cell>
          <cell r="K4223" t="str">
            <v>kg</v>
          </cell>
          <cell r="L4223">
            <v>1</v>
          </cell>
          <cell r="M4223">
            <v>13000</v>
          </cell>
        </row>
        <row r="4224">
          <cell r="I4224" t="str">
            <v>NL300060</v>
          </cell>
          <cell r="J4224" t="str">
            <v>Hoa chuối đã thái</v>
          </cell>
          <cell r="K4224" t="str">
            <v>kg</v>
          </cell>
          <cell r="L4224">
            <v>0.3</v>
          </cell>
          <cell r="M4224">
            <v>33000</v>
          </cell>
        </row>
        <row r="4225">
          <cell r="I4225" t="str">
            <v>NL300062</v>
          </cell>
          <cell r="J4225" t="str">
            <v>Húng Bạc Hà</v>
          </cell>
          <cell r="K4225" t="str">
            <v>kg</v>
          </cell>
          <cell r="L4225">
            <v>0.3</v>
          </cell>
          <cell r="M4225">
            <v>65000</v>
          </cell>
        </row>
        <row r="4226">
          <cell r="I4226" t="str">
            <v>NL300063</v>
          </cell>
          <cell r="J4226" t="str">
            <v>Húng cây (Rau thơm)</v>
          </cell>
          <cell r="K4226" t="str">
            <v>kg</v>
          </cell>
          <cell r="L4226">
            <v>1.2</v>
          </cell>
          <cell r="M4226">
            <v>48000</v>
          </cell>
        </row>
        <row r="4227">
          <cell r="I4227" t="str">
            <v>NL300072</v>
          </cell>
          <cell r="J4227" t="str">
            <v>Kinh giới</v>
          </cell>
          <cell r="K4227" t="str">
            <v>kg</v>
          </cell>
          <cell r="L4227">
            <v>2.5</v>
          </cell>
          <cell r="M4227">
            <v>38000</v>
          </cell>
        </row>
        <row r="4228">
          <cell r="I4228" t="str">
            <v>NL300089</v>
          </cell>
          <cell r="J4228" t="str">
            <v>Mướp đắng (khổ qua)</v>
          </cell>
          <cell r="K4228" t="str">
            <v>kg</v>
          </cell>
          <cell r="L4228">
            <v>0.3</v>
          </cell>
          <cell r="M4228">
            <v>30000</v>
          </cell>
        </row>
        <row r="4229">
          <cell r="I4229" t="str">
            <v>NL300067</v>
          </cell>
          <cell r="J4229" t="str">
            <v>Kèo Nèo</v>
          </cell>
          <cell r="K4229" t="str">
            <v>kg</v>
          </cell>
          <cell r="L4229">
            <v>0.2</v>
          </cell>
          <cell r="M4229">
            <v>25000</v>
          </cell>
        </row>
        <row r="4230">
          <cell r="I4230" t="str">
            <v>NL300074</v>
          </cell>
          <cell r="J4230" t="str">
            <v>Lá chuối</v>
          </cell>
          <cell r="K4230" t="str">
            <v>kg</v>
          </cell>
          <cell r="L4230">
            <v>6</v>
          </cell>
          <cell r="M4230">
            <v>18000</v>
          </cell>
        </row>
        <row r="4231">
          <cell r="I4231" t="str">
            <v>NL300076</v>
          </cell>
          <cell r="J4231" t="str">
            <v>Lá hẹ</v>
          </cell>
          <cell r="K4231" t="str">
            <v>kg</v>
          </cell>
          <cell r="L4231">
            <v>1</v>
          </cell>
          <cell r="M4231">
            <v>38000</v>
          </cell>
        </row>
        <row r="4232">
          <cell r="I4232" t="str">
            <v>NL300066</v>
          </cell>
          <cell r="J4232" t="str">
            <v>Lá hương thảo tươi</v>
          </cell>
          <cell r="K4232" t="str">
            <v>kg</v>
          </cell>
          <cell r="L4232">
            <v>0.1</v>
          </cell>
          <cell r="M4232">
            <v>220000</v>
          </cell>
        </row>
        <row r="4233">
          <cell r="I4233" t="str">
            <v>NL300077</v>
          </cell>
          <cell r="J4233" t="str">
            <v>Lá lốt (có cuống)</v>
          </cell>
          <cell r="K4233" t="str">
            <v>kg</v>
          </cell>
          <cell r="L4233">
            <v>0.3</v>
          </cell>
          <cell r="M4233">
            <v>30000</v>
          </cell>
        </row>
        <row r="4234">
          <cell r="I4234" t="str">
            <v>NL300173</v>
          </cell>
          <cell r="J4234" t="str">
            <v>Lá giang</v>
          </cell>
          <cell r="K4234" t="str">
            <v>kg</v>
          </cell>
          <cell r="L4234">
            <v>0.3</v>
          </cell>
          <cell r="M4234">
            <v>80000</v>
          </cell>
        </row>
        <row r="4235">
          <cell r="I4235" t="str">
            <v>NL300203</v>
          </cell>
          <cell r="J4235" t="str">
            <v>Cải bó xôi</v>
          </cell>
          <cell r="K4235" t="str">
            <v>kg</v>
          </cell>
          <cell r="L4235">
            <v>3</v>
          </cell>
          <cell r="M4235">
            <v>45000</v>
          </cell>
        </row>
        <row r="4236">
          <cell r="I4236" t="str">
            <v>NL300137</v>
          </cell>
          <cell r="J4236" t="str">
            <v>Súp lơ xanh</v>
          </cell>
          <cell r="K4236" t="str">
            <v>kg</v>
          </cell>
          <cell r="L4236">
            <v>2.5</v>
          </cell>
          <cell r="M4236">
            <v>52000</v>
          </cell>
        </row>
        <row r="4237">
          <cell r="I4237" t="str">
            <v>NL300048</v>
          </cell>
          <cell r="J4237" t="str">
            <v>Dưa chuột</v>
          </cell>
          <cell r="K4237" t="str">
            <v>kg</v>
          </cell>
          <cell r="L4237">
            <v>2</v>
          </cell>
          <cell r="M4237">
            <v>18000</v>
          </cell>
        </row>
        <row r="4238">
          <cell r="I4238" t="str">
            <v>NL300044</v>
          </cell>
          <cell r="J4238" t="str">
            <v>Đọt mọt ( Lá trăm )</v>
          </cell>
          <cell r="K4238" t="str">
            <v>kg</v>
          </cell>
          <cell r="L4238">
            <v>1</v>
          </cell>
          <cell r="M4238">
            <v>38000</v>
          </cell>
        </row>
        <row r="4239">
          <cell r="I4239" t="str">
            <v>NL300043</v>
          </cell>
          <cell r="J4239" t="str">
            <v>Đọt cóc</v>
          </cell>
          <cell r="K4239" t="str">
            <v>kg</v>
          </cell>
          <cell r="L4239">
            <v>1</v>
          </cell>
          <cell r="M4239">
            <v>32000</v>
          </cell>
        </row>
        <row r="4240">
          <cell r="I4240" t="str">
            <v>NL300119</v>
          </cell>
          <cell r="J4240" t="str">
            <v>Quất ( Tắc trái )</v>
          </cell>
          <cell r="K4240" t="str">
            <v>kg</v>
          </cell>
          <cell r="L4240">
            <v>2</v>
          </cell>
          <cell r="M4240">
            <v>21000</v>
          </cell>
        </row>
        <row r="4241">
          <cell r="I4241" t="str">
            <v>NL300138</v>
          </cell>
          <cell r="J4241" t="str">
            <v>Su su quả</v>
          </cell>
          <cell r="K4241" t="str">
            <v>kg</v>
          </cell>
          <cell r="L4241">
            <v>2.1</v>
          </cell>
          <cell r="M4241">
            <v>20000</v>
          </cell>
        </row>
        <row r="4242">
          <cell r="I4242" t="str">
            <v>NL300091</v>
          </cell>
          <cell r="J4242" t="str">
            <v>Nấm đùi gà</v>
          </cell>
          <cell r="K4242" t="str">
            <v>kg</v>
          </cell>
          <cell r="L4242">
            <v>1</v>
          </cell>
          <cell r="M4242">
            <v>47000</v>
          </cell>
        </row>
        <row r="4243">
          <cell r="I4243" t="str">
            <v>NL300122</v>
          </cell>
          <cell r="J4243" t="str">
            <v>Rau càng cua</v>
          </cell>
          <cell r="K4243" t="str">
            <v>kg</v>
          </cell>
          <cell r="L4243">
            <v>0.2</v>
          </cell>
          <cell r="M4243">
            <v>35000</v>
          </cell>
        </row>
        <row r="4244">
          <cell r="I4244" t="str">
            <v>NL300162</v>
          </cell>
          <cell r="J4244" t="str">
            <v>Lá sao nhái</v>
          </cell>
          <cell r="K4244" t="str">
            <v>kg</v>
          </cell>
          <cell r="L4244">
            <v>1.5</v>
          </cell>
          <cell r="M4244">
            <v>36000</v>
          </cell>
        </row>
        <row r="4245">
          <cell r="I4245" t="str">
            <v>NL300055</v>
          </cell>
          <cell r="J4245" t="str">
            <v>Hành bóc</v>
          </cell>
          <cell r="K4245" t="str">
            <v>kg</v>
          </cell>
          <cell r="L4245">
            <v>0</v>
          </cell>
          <cell r="M4245">
            <v>80000</v>
          </cell>
        </row>
        <row r="4246">
          <cell r="I4246" t="str">
            <v>NL600004</v>
          </cell>
          <cell r="J4246" t="str">
            <v>Dưa hấu</v>
          </cell>
          <cell r="K4246" t="str">
            <v>kg</v>
          </cell>
          <cell r="L4246">
            <v>3.1</v>
          </cell>
          <cell r="M4246">
            <v>18000</v>
          </cell>
        </row>
        <row r="4247">
          <cell r="I4247" t="str">
            <v>NL300174</v>
          </cell>
          <cell r="J4247" t="str">
            <v>Bầu</v>
          </cell>
          <cell r="K4247" t="str">
            <v>kg</v>
          </cell>
          <cell r="L4247">
            <v>4</v>
          </cell>
          <cell r="M4247">
            <v>24000</v>
          </cell>
        </row>
        <row r="4248">
          <cell r="I4248" t="str">
            <v>NL300145</v>
          </cell>
          <cell r="J4248" t="str">
            <v>Xà lách</v>
          </cell>
          <cell r="K4248" t="str">
            <v>kg</v>
          </cell>
          <cell r="L4248">
            <v>13</v>
          </cell>
          <cell r="M4248">
            <v>38000</v>
          </cell>
        </row>
        <row r="4249">
          <cell r="I4249" t="str">
            <v>NL300144</v>
          </cell>
          <cell r="J4249" t="str">
            <v>Tỏi ta</v>
          </cell>
          <cell r="K4249" t="str">
            <v>kg</v>
          </cell>
          <cell r="L4249">
            <v>0.2</v>
          </cell>
          <cell r="M4249">
            <v>90000</v>
          </cell>
        </row>
        <row r="4250">
          <cell r="I4250" t="str">
            <v>NL300142</v>
          </cell>
          <cell r="J4250" t="str">
            <v>Tỏi bóc</v>
          </cell>
          <cell r="K4250" t="str">
            <v>kg</v>
          </cell>
          <cell r="L4250">
            <v>1.5</v>
          </cell>
          <cell r="M4250">
            <v>50000</v>
          </cell>
        </row>
        <row r="4251">
          <cell r="I4251" t="str">
            <v>NL300140</v>
          </cell>
          <cell r="J4251" t="str">
            <v>Tía tô</v>
          </cell>
          <cell r="K4251" t="str">
            <v>kg</v>
          </cell>
          <cell r="L4251">
            <v>1.1000000000000001</v>
          </cell>
          <cell r="M4251">
            <v>36000</v>
          </cell>
        </row>
        <row r="4252">
          <cell r="I4252" t="str">
            <v>NL300128</v>
          </cell>
          <cell r="J4252" t="str">
            <v>Rau ngổ</v>
          </cell>
          <cell r="K4252" t="str">
            <v>kg</v>
          </cell>
          <cell r="L4252">
            <v>0.3</v>
          </cell>
          <cell r="M4252">
            <v>20000</v>
          </cell>
        </row>
        <row r="4253">
          <cell r="I4253" t="str">
            <v>NL300126</v>
          </cell>
          <cell r="J4253" t="str">
            <v>Rau mùi tây</v>
          </cell>
          <cell r="K4253" t="str">
            <v>kg</v>
          </cell>
          <cell r="L4253">
            <v>0.2</v>
          </cell>
          <cell r="M4253">
            <v>70000</v>
          </cell>
        </row>
        <row r="4254">
          <cell r="I4254" t="str">
            <v>NL300121</v>
          </cell>
          <cell r="J4254" t="str">
            <v>Rau răm</v>
          </cell>
          <cell r="K4254" t="str">
            <v>kg</v>
          </cell>
          <cell r="L4254">
            <v>0.1</v>
          </cell>
          <cell r="M4254">
            <v>22000</v>
          </cell>
        </row>
        <row r="4255">
          <cell r="I4255" t="str">
            <v>NL300120</v>
          </cell>
          <cell r="J4255" t="str">
            <v>Quế vị</v>
          </cell>
          <cell r="K4255" t="str">
            <v>kg</v>
          </cell>
          <cell r="L4255">
            <v>2</v>
          </cell>
          <cell r="M4255">
            <v>36000</v>
          </cell>
        </row>
        <row r="4256">
          <cell r="I4256" t="str">
            <v>NL300107</v>
          </cell>
          <cell r="J4256" t="str">
            <v>Ngô ngọt ( Bắp trái)</v>
          </cell>
          <cell r="K4256" t="str">
            <v>Cái</v>
          </cell>
          <cell r="L4256">
            <v>3</v>
          </cell>
          <cell r="M4256">
            <v>8500</v>
          </cell>
        </row>
        <row r="4257">
          <cell r="I4257" t="str">
            <v>NL300096</v>
          </cell>
          <cell r="J4257" t="str">
            <v>Nấm kim châm tươi</v>
          </cell>
          <cell r="K4257" t="str">
            <v>kg</v>
          </cell>
          <cell r="L4257">
            <v>2.6</v>
          </cell>
          <cell r="M4257">
            <v>45000</v>
          </cell>
        </row>
        <row r="4258">
          <cell r="I4258" t="str">
            <v>NL300090</v>
          </cell>
          <cell r="J4258" t="str">
            <v>Nấm đông cô tươi</v>
          </cell>
          <cell r="K4258" t="str">
            <v>kg</v>
          </cell>
          <cell r="L4258">
            <v>0.5</v>
          </cell>
          <cell r="M4258">
            <v>145000</v>
          </cell>
        </row>
        <row r="4259">
          <cell r="I4259" t="str">
            <v>NL300088</v>
          </cell>
          <cell r="J4259" t="str">
            <v>Mướp hương</v>
          </cell>
          <cell r="K4259" t="str">
            <v>kg</v>
          </cell>
          <cell r="L4259">
            <v>4</v>
          </cell>
          <cell r="M4259">
            <v>27000</v>
          </cell>
        </row>
        <row r="4260">
          <cell r="I4260" t="str">
            <v>NL300086</v>
          </cell>
          <cell r="J4260" t="str">
            <v>Mùi tàu ( Ngò gai )</v>
          </cell>
          <cell r="K4260" t="str">
            <v>kg</v>
          </cell>
          <cell r="L4260">
            <v>0.5</v>
          </cell>
          <cell r="M4260">
            <v>33000</v>
          </cell>
        </row>
        <row r="4261">
          <cell r="I4261" t="str">
            <v>NL300085</v>
          </cell>
          <cell r="J4261" t="str">
            <v>Mùi ta ( Ngò rí )</v>
          </cell>
          <cell r="K4261" t="str">
            <v>kg</v>
          </cell>
          <cell r="L4261">
            <v>0.1</v>
          </cell>
          <cell r="M4261">
            <v>45000</v>
          </cell>
        </row>
        <row r="4262">
          <cell r="I4262" t="str">
            <v>NL300080</v>
          </cell>
          <cell r="J4262" t="str">
            <v>Lá vừng Hàn Quốc - Lá kê nhíp</v>
          </cell>
          <cell r="K4262" t="str">
            <v>kg</v>
          </cell>
          <cell r="L4262">
            <v>0.4</v>
          </cell>
          <cell r="M4262">
            <v>95000</v>
          </cell>
        </row>
        <row r="4263">
          <cell r="I4263" t="str">
            <v>NL300076</v>
          </cell>
          <cell r="J4263" t="str">
            <v>Lá hẹ</v>
          </cell>
          <cell r="K4263" t="str">
            <v>kg</v>
          </cell>
          <cell r="L4263">
            <v>0.7</v>
          </cell>
          <cell r="M4263">
            <v>38000</v>
          </cell>
        </row>
        <row r="4264">
          <cell r="I4264" t="str">
            <v>NL300072</v>
          </cell>
          <cell r="J4264" t="str">
            <v>Kinh giới</v>
          </cell>
          <cell r="K4264" t="str">
            <v>kg</v>
          </cell>
          <cell r="L4264">
            <v>1.5</v>
          </cell>
          <cell r="M4264">
            <v>38000</v>
          </cell>
        </row>
        <row r="4265">
          <cell r="I4265" t="str">
            <v>NL300068</v>
          </cell>
          <cell r="J4265" t="str">
            <v>Khế</v>
          </cell>
          <cell r="K4265" t="str">
            <v>kg</v>
          </cell>
          <cell r="L4265">
            <v>0.1</v>
          </cell>
          <cell r="M4265">
            <v>35000</v>
          </cell>
        </row>
        <row r="4266">
          <cell r="I4266" t="str">
            <v>NL300062</v>
          </cell>
          <cell r="J4266" t="str">
            <v>Húng Bạc Hà</v>
          </cell>
          <cell r="K4266" t="str">
            <v>kg</v>
          </cell>
          <cell r="L4266">
            <v>0.8</v>
          </cell>
          <cell r="M4266">
            <v>65000</v>
          </cell>
        </row>
        <row r="4267">
          <cell r="I4267" t="str">
            <v>NL300058</v>
          </cell>
          <cell r="J4267" t="str">
            <v>Hành lá</v>
          </cell>
          <cell r="K4267" t="str">
            <v>kg</v>
          </cell>
          <cell r="L4267">
            <v>0.5</v>
          </cell>
          <cell r="M4267">
            <v>55000</v>
          </cell>
        </row>
        <row r="4268">
          <cell r="I4268" t="str">
            <v>NL300029</v>
          </cell>
          <cell r="J4268" t="str">
            <v>Chanh</v>
          </cell>
          <cell r="K4268" t="str">
            <v>kg</v>
          </cell>
          <cell r="L4268">
            <v>0</v>
          </cell>
          <cell r="M4268">
            <v>22000</v>
          </cell>
        </row>
        <row r="4269">
          <cell r="I4269" t="str">
            <v>NL300027</v>
          </cell>
          <cell r="J4269" t="str">
            <v>Cà rốt</v>
          </cell>
          <cell r="K4269" t="str">
            <v>kg</v>
          </cell>
          <cell r="L4269">
            <v>8.3000000000000007</v>
          </cell>
          <cell r="M4269">
            <v>18000</v>
          </cell>
        </row>
        <row r="4270">
          <cell r="I4270" t="str">
            <v>NL300013</v>
          </cell>
          <cell r="J4270" t="str">
            <v>Cà chua</v>
          </cell>
          <cell r="K4270" t="str">
            <v>kg</v>
          </cell>
          <cell r="L4270">
            <v>1.5</v>
          </cell>
          <cell r="M4270">
            <v>50000</v>
          </cell>
        </row>
        <row r="4271">
          <cell r="I4271" t="str">
            <v>NL300033</v>
          </cell>
          <cell r="J4271" t="str">
            <v>Củ cải trắng</v>
          </cell>
          <cell r="K4271" t="str">
            <v>kg</v>
          </cell>
          <cell r="L4271">
            <v>1.7</v>
          </cell>
          <cell r="M4271">
            <v>13000</v>
          </cell>
        </row>
        <row r="4272">
          <cell r="I4272" t="str">
            <v>NL300014</v>
          </cell>
          <cell r="J4272" t="str">
            <v>Cà chua bi</v>
          </cell>
          <cell r="K4272" t="str">
            <v>kg</v>
          </cell>
          <cell r="L4272">
            <v>1</v>
          </cell>
          <cell r="M4272">
            <v>55000</v>
          </cell>
        </row>
        <row r="4273">
          <cell r="I4273" t="str">
            <v>NL300037</v>
          </cell>
          <cell r="J4273" t="str">
            <v>Đậu phụ ( đậu hủ miếng trắng )</v>
          </cell>
          <cell r="K4273" t="str">
            <v>miếng</v>
          </cell>
          <cell r="L4273">
            <v>40</v>
          </cell>
          <cell r="M4273">
            <v>4000</v>
          </cell>
        </row>
        <row r="4274">
          <cell r="I4274" t="str">
            <v>NL300059</v>
          </cell>
          <cell r="J4274" t="str">
            <v>Hành tây</v>
          </cell>
          <cell r="K4274" t="str">
            <v>kg</v>
          </cell>
          <cell r="L4274">
            <v>1.2</v>
          </cell>
          <cell r="M4274">
            <v>13000</v>
          </cell>
        </row>
        <row r="4275">
          <cell r="I4275" t="str">
            <v>NL300063</v>
          </cell>
          <cell r="J4275" t="str">
            <v>Húng cây (Rau thơm)</v>
          </cell>
          <cell r="K4275" t="str">
            <v>kg</v>
          </cell>
          <cell r="L4275">
            <v>2</v>
          </cell>
          <cell r="M4275">
            <v>48000</v>
          </cell>
        </row>
        <row r="4276">
          <cell r="I4276" t="str">
            <v>NL300038</v>
          </cell>
          <cell r="J4276" t="str">
            <v>Đậu bắp</v>
          </cell>
          <cell r="K4276" t="str">
            <v>kg</v>
          </cell>
          <cell r="L4276">
            <v>2</v>
          </cell>
          <cell r="M4276">
            <v>32000</v>
          </cell>
        </row>
        <row r="4277">
          <cell r="I4277" t="str">
            <v>NL300004</v>
          </cell>
          <cell r="J4277" t="str">
            <v>Bắp cải trắng</v>
          </cell>
          <cell r="K4277" t="str">
            <v>kg</v>
          </cell>
          <cell r="L4277">
            <v>2</v>
          </cell>
          <cell r="M4277">
            <v>19000</v>
          </cell>
        </row>
        <row r="4278">
          <cell r="I4278" t="str">
            <v>NL410011</v>
          </cell>
          <cell r="J4278" t="str">
            <v>Cá ngừ NV</v>
          </cell>
          <cell r="K4278" t="str">
            <v>kg</v>
          </cell>
          <cell r="L4278">
            <v>2.7</v>
          </cell>
          <cell r="M4278">
            <v>120000</v>
          </cell>
        </row>
        <row r="4279">
          <cell r="I4279" t="str">
            <v>NL300127</v>
          </cell>
          <cell r="J4279" t="str">
            <v>Rau muống</v>
          </cell>
          <cell r="K4279" t="str">
            <v>kg</v>
          </cell>
          <cell r="L4279">
            <v>3</v>
          </cell>
          <cell r="M4279">
            <v>15000</v>
          </cell>
        </row>
        <row r="4280">
          <cell r="I4280" t="str">
            <v>NL300089</v>
          </cell>
          <cell r="J4280" t="str">
            <v>Mướp đắng (khổ qua)</v>
          </cell>
          <cell r="K4280" t="str">
            <v>kg</v>
          </cell>
          <cell r="L4280">
            <v>0.6</v>
          </cell>
          <cell r="M4280">
            <v>30000</v>
          </cell>
        </row>
        <row r="4281">
          <cell r="I4281" t="str">
            <v>NL300155</v>
          </cell>
          <cell r="J4281" t="str">
            <v>Cải chua nguyên cây</v>
          </cell>
          <cell r="K4281" t="str">
            <v>kg</v>
          </cell>
          <cell r="L4281">
            <v>2.5</v>
          </cell>
          <cell r="M4281">
            <v>22000</v>
          </cell>
        </row>
        <row r="4282">
          <cell r="I4282" t="str">
            <v>NL300029</v>
          </cell>
          <cell r="J4282" t="str">
            <v>Chanh</v>
          </cell>
          <cell r="K4282" t="str">
            <v>kg</v>
          </cell>
          <cell r="L4282">
            <v>1</v>
          </cell>
          <cell r="M4282">
            <v>22000</v>
          </cell>
        </row>
        <row r="4283">
          <cell r="I4283" t="str">
            <v>NL300003</v>
          </cell>
          <cell r="J4283" t="str">
            <v>Bắp cải tím</v>
          </cell>
          <cell r="K4283" t="str">
            <v>kg</v>
          </cell>
          <cell r="L4283">
            <v>0.6</v>
          </cell>
          <cell r="M4283">
            <v>26000</v>
          </cell>
        </row>
        <row r="4284">
          <cell r="I4284" t="str">
            <v>NL300004</v>
          </cell>
          <cell r="J4284" t="str">
            <v>Bắp cải trắng</v>
          </cell>
          <cell r="K4284" t="str">
            <v>kg</v>
          </cell>
          <cell r="L4284">
            <v>0.8</v>
          </cell>
          <cell r="M4284">
            <v>19000</v>
          </cell>
        </row>
        <row r="4285">
          <cell r="I4285" t="str">
            <v>NL300011</v>
          </cell>
          <cell r="J4285" t="str">
            <v>Bông súng</v>
          </cell>
          <cell r="K4285" t="str">
            <v>kg</v>
          </cell>
          <cell r="L4285">
            <v>0.2</v>
          </cell>
          <cell r="M4285">
            <v>17000</v>
          </cell>
        </row>
        <row r="4286">
          <cell r="I4286" t="str">
            <v>NL300013</v>
          </cell>
          <cell r="J4286" t="str">
            <v>Cà chua</v>
          </cell>
          <cell r="K4286" t="str">
            <v>kg</v>
          </cell>
          <cell r="L4286">
            <v>1.7</v>
          </cell>
          <cell r="M4286">
            <v>50000</v>
          </cell>
        </row>
        <row r="4287">
          <cell r="I4287" t="str">
            <v>NL300014</v>
          </cell>
          <cell r="J4287" t="str">
            <v>Cà chua bi</v>
          </cell>
          <cell r="K4287" t="str">
            <v>kg</v>
          </cell>
          <cell r="L4287">
            <v>0.3</v>
          </cell>
          <cell r="M4287">
            <v>55000</v>
          </cell>
        </row>
        <row r="4288">
          <cell r="I4288" t="str">
            <v>NL300027</v>
          </cell>
          <cell r="J4288" t="str">
            <v>Cà rốt</v>
          </cell>
          <cell r="K4288" t="str">
            <v>kg</v>
          </cell>
          <cell r="L4288">
            <v>3</v>
          </cell>
          <cell r="M4288">
            <v>18000</v>
          </cell>
        </row>
        <row r="4289">
          <cell r="I4289" t="str">
            <v>NL300037</v>
          </cell>
          <cell r="J4289" t="str">
            <v>Đậu phụ ( đậu hủ miếng trắng )</v>
          </cell>
          <cell r="K4289" t="str">
            <v>miếng</v>
          </cell>
          <cell r="L4289">
            <v>10</v>
          </cell>
          <cell r="M4289">
            <v>4000</v>
          </cell>
        </row>
        <row r="4290">
          <cell r="I4290" t="str">
            <v>NL300043</v>
          </cell>
          <cell r="J4290" t="str">
            <v>Đọt cóc</v>
          </cell>
          <cell r="K4290" t="str">
            <v>kg</v>
          </cell>
          <cell r="L4290">
            <v>1</v>
          </cell>
          <cell r="M4290">
            <v>32000</v>
          </cell>
        </row>
        <row r="4291">
          <cell r="I4291" t="str">
            <v>NL300044</v>
          </cell>
          <cell r="J4291" t="str">
            <v>Đọt mọt ( Lá trăm )</v>
          </cell>
          <cell r="K4291" t="str">
            <v>kg</v>
          </cell>
          <cell r="L4291">
            <v>1</v>
          </cell>
          <cell r="M4291">
            <v>38000</v>
          </cell>
        </row>
        <row r="4292">
          <cell r="I4292" t="str">
            <v>NL300048</v>
          </cell>
          <cell r="J4292" t="str">
            <v>Dưa chuột</v>
          </cell>
          <cell r="K4292" t="str">
            <v>kg</v>
          </cell>
          <cell r="L4292">
            <v>1.8</v>
          </cell>
          <cell r="M4292">
            <v>18000</v>
          </cell>
        </row>
        <row r="4293">
          <cell r="I4293" t="str">
            <v>NL300055</v>
          </cell>
          <cell r="J4293" t="str">
            <v>Hành bóc</v>
          </cell>
          <cell r="K4293" t="str">
            <v>kg</v>
          </cell>
          <cell r="L4293">
            <v>0.2</v>
          </cell>
          <cell r="M4293">
            <v>80000</v>
          </cell>
        </row>
        <row r="4294">
          <cell r="I4294" t="str">
            <v>NL300058</v>
          </cell>
          <cell r="J4294" t="str">
            <v>Hành lá</v>
          </cell>
          <cell r="K4294" t="str">
            <v>kg</v>
          </cell>
          <cell r="L4294">
            <v>0.1</v>
          </cell>
          <cell r="M4294">
            <v>55000</v>
          </cell>
        </row>
        <row r="4295">
          <cell r="I4295" t="str">
            <v>NL300062</v>
          </cell>
          <cell r="J4295" t="str">
            <v>Húng Bạc Hà</v>
          </cell>
          <cell r="K4295" t="str">
            <v>kg</v>
          </cell>
          <cell r="L4295">
            <v>0.1</v>
          </cell>
          <cell r="M4295">
            <v>65000</v>
          </cell>
        </row>
        <row r="4296">
          <cell r="I4296" t="str">
            <v>NL300063</v>
          </cell>
          <cell r="J4296" t="str">
            <v>Húng cây (Rau thơm)</v>
          </cell>
          <cell r="K4296" t="str">
            <v>kg</v>
          </cell>
          <cell r="L4296">
            <v>0.7</v>
          </cell>
          <cell r="M4296">
            <v>48000</v>
          </cell>
        </row>
        <row r="4297">
          <cell r="I4297" t="str">
            <v>NL300067</v>
          </cell>
          <cell r="J4297" t="str">
            <v>Kèo Nèo</v>
          </cell>
          <cell r="K4297" t="str">
            <v>kg</v>
          </cell>
          <cell r="L4297">
            <v>0.2</v>
          </cell>
          <cell r="M4297">
            <v>25000</v>
          </cell>
        </row>
        <row r="4298">
          <cell r="I4298" t="str">
            <v>NL300068</v>
          </cell>
          <cell r="J4298" t="str">
            <v>Khế</v>
          </cell>
          <cell r="K4298" t="str">
            <v>kg</v>
          </cell>
          <cell r="L4298">
            <v>0.1</v>
          </cell>
          <cell r="M4298">
            <v>35000</v>
          </cell>
        </row>
        <row r="4299">
          <cell r="I4299" t="str">
            <v>NL300072</v>
          </cell>
          <cell r="J4299" t="str">
            <v>Kinh giới</v>
          </cell>
          <cell r="K4299" t="str">
            <v>kg</v>
          </cell>
          <cell r="L4299">
            <v>1.3</v>
          </cell>
          <cell r="M4299">
            <v>38000</v>
          </cell>
        </row>
        <row r="4300">
          <cell r="I4300" t="str">
            <v>NL300073</v>
          </cell>
          <cell r="J4300" t="str">
            <v>Lá chanh</v>
          </cell>
          <cell r="K4300" t="str">
            <v>kg</v>
          </cell>
          <cell r="L4300">
            <v>0.1</v>
          </cell>
          <cell r="M4300">
            <v>42000</v>
          </cell>
        </row>
        <row r="4301">
          <cell r="I4301" t="str">
            <v>NL300076</v>
          </cell>
          <cell r="J4301" t="str">
            <v>Lá hẹ</v>
          </cell>
          <cell r="K4301" t="str">
            <v>kg</v>
          </cell>
          <cell r="L4301">
            <v>0.3</v>
          </cell>
          <cell r="M4301">
            <v>38000</v>
          </cell>
        </row>
        <row r="4302">
          <cell r="I4302" t="str">
            <v>NL300086</v>
          </cell>
          <cell r="J4302" t="str">
            <v>Mùi tàu ( Ngò gai )</v>
          </cell>
          <cell r="K4302" t="str">
            <v>kg</v>
          </cell>
          <cell r="L4302">
            <v>0.1</v>
          </cell>
          <cell r="M4302">
            <v>33000</v>
          </cell>
        </row>
        <row r="4303">
          <cell r="I4303" t="str">
            <v>NL300088</v>
          </cell>
          <cell r="J4303" t="str">
            <v>Mướp hương</v>
          </cell>
          <cell r="K4303" t="str">
            <v>kg</v>
          </cell>
          <cell r="L4303">
            <v>2.2000000000000002</v>
          </cell>
          <cell r="M4303">
            <v>27000</v>
          </cell>
        </row>
        <row r="4304">
          <cell r="I4304" t="str">
            <v>NL300090</v>
          </cell>
          <cell r="J4304" t="str">
            <v>Nấm đông cô tươi</v>
          </cell>
          <cell r="K4304" t="str">
            <v>kg</v>
          </cell>
          <cell r="L4304">
            <v>0.3</v>
          </cell>
          <cell r="M4304">
            <v>145000</v>
          </cell>
        </row>
        <row r="4305">
          <cell r="I4305" t="str">
            <v>NL300096</v>
          </cell>
          <cell r="J4305" t="str">
            <v>Nấm kim châm tươi</v>
          </cell>
          <cell r="K4305" t="str">
            <v>kg</v>
          </cell>
          <cell r="L4305">
            <v>1</v>
          </cell>
          <cell r="M4305">
            <v>45000</v>
          </cell>
        </row>
        <row r="4306">
          <cell r="I4306" t="str">
            <v>NL300107</v>
          </cell>
          <cell r="J4306" t="str">
            <v>Ngô ngọt ( Bắp trái)</v>
          </cell>
          <cell r="K4306" t="str">
            <v>Cái</v>
          </cell>
          <cell r="L4306">
            <v>1</v>
          </cell>
          <cell r="M4306">
            <v>8500</v>
          </cell>
        </row>
        <row r="4307">
          <cell r="I4307" t="str">
            <v>NL300116</v>
          </cell>
          <cell r="J4307" t="str">
            <v>Ớt sừng</v>
          </cell>
          <cell r="K4307" t="str">
            <v>kg</v>
          </cell>
          <cell r="L4307">
            <v>0.1</v>
          </cell>
          <cell r="M4307">
            <v>148000</v>
          </cell>
        </row>
        <row r="4308">
          <cell r="I4308" t="str">
            <v>NL300120</v>
          </cell>
          <cell r="J4308" t="str">
            <v>Quế vị</v>
          </cell>
          <cell r="K4308" t="str">
            <v>kg</v>
          </cell>
          <cell r="L4308">
            <v>1</v>
          </cell>
          <cell r="M4308">
            <v>36000</v>
          </cell>
        </row>
        <row r="4309">
          <cell r="I4309" t="str">
            <v>NL300122</v>
          </cell>
          <cell r="J4309" t="str">
            <v>Rau càng cua</v>
          </cell>
          <cell r="K4309" t="str">
            <v>kg</v>
          </cell>
          <cell r="L4309">
            <v>0.1</v>
          </cell>
          <cell r="M4309">
            <v>35000</v>
          </cell>
        </row>
        <row r="4310">
          <cell r="I4310" t="str">
            <v>NL300127</v>
          </cell>
          <cell r="J4310" t="str">
            <v>Rau muống</v>
          </cell>
          <cell r="K4310" t="str">
            <v>kg</v>
          </cell>
          <cell r="L4310">
            <v>1.3</v>
          </cell>
          <cell r="M4310">
            <v>15000</v>
          </cell>
        </row>
        <row r="4311">
          <cell r="I4311" t="str">
            <v>NL300128</v>
          </cell>
          <cell r="J4311" t="str">
            <v>Rau ngổ</v>
          </cell>
          <cell r="K4311" t="str">
            <v>kg</v>
          </cell>
          <cell r="L4311">
            <v>0.1</v>
          </cell>
          <cell r="M4311">
            <v>20000</v>
          </cell>
        </row>
        <row r="4312">
          <cell r="I4312" t="str">
            <v>NL300137</v>
          </cell>
          <cell r="J4312" t="str">
            <v>Súp lơ xanh</v>
          </cell>
          <cell r="K4312" t="str">
            <v>kg</v>
          </cell>
          <cell r="L4312">
            <v>0.7</v>
          </cell>
          <cell r="M4312">
            <v>52000</v>
          </cell>
        </row>
        <row r="4313">
          <cell r="I4313" t="str">
            <v>NL300140</v>
          </cell>
          <cell r="J4313" t="str">
            <v>Tía tô</v>
          </cell>
          <cell r="K4313" t="str">
            <v>kg</v>
          </cell>
          <cell r="L4313">
            <v>0.3</v>
          </cell>
          <cell r="M4313">
            <v>36000</v>
          </cell>
        </row>
        <row r="4314">
          <cell r="I4314" t="str">
            <v>NL300142</v>
          </cell>
          <cell r="J4314" t="str">
            <v>Tỏi bóc</v>
          </cell>
          <cell r="K4314" t="str">
            <v>kg</v>
          </cell>
          <cell r="L4314">
            <v>0.3</v>
          </cell>
          <cell r="M4314">
            <v>50000</v>
          </cell>
        </row>
        <row r="4315">
          <cell r="I4315" t="str">
            <v>NL300145</v>
          </cell>
          <cell r="J4315" t="str">
            <v>Xà lách</v>
          </cell>
          <cell r="K4315" t="str">
            <v>kg</v>
          </cell>
          <cell r="L4315">
            <v>5</v>
          </cell>
          <cell r="M4315">
            <v>38000</v>
          </cell>
        </row>
        <row r="4316">
          <cell r="I4316" t="str">
            <v>NL300162</v>
          </cell>
          <cell r="J4316" t="str">
            <v>Lá sao nhái</v>
          </cell>
          <cell r="K4316" t="str">
            <v>kg</v>
          </cell>
          <cell r="L4316">
            <v>1</v>
          </cell>
          <cell r="M4316">
            <v>36000</v>
          </cell>
        </row>
        <row r="4317">
          <cell r="I4317" t="str">
            <v>NL300174</v>
          </cell>
          <cell r="J4317" t="str">
            <v>Bầu</v>
          </cell>
          <cell r="K4317" t="str">
            <v>kg</v>
          </cell>
          <cell r="L4317">
            <v>2</v>
          </cell>
          <cell r="M4317">
            <v>24000</v>
          </cell>
        </row>
        <row r="4318">
          <cell r="I4318" t="str">
            <v>NL300188</v>
          </cell>
          <cell r="J4318" t="str">
            <v>Củ Sắn ( Bếp)</v>
          </cell>
          <cell r="K4318" t="str">
            <v>kg</v>
          </cell>
          <cell r="L4318">
            <v>0.2</v>
          </cell>
          <cell r="M4318">
            <v>12000</v>
          </cell>
        </row>
        <row r="4319">
          <cell r="I4319" t="str">
            <v>NL300203</v>
          </cell>
          <cell r="J4319" t="str">
            <v>Cải bó xôi</v>
          </cell>
          <cell r="K4319" t="str">
            <v>kg</v>
          </cell>
          <cell r="L4319">
            <v>1</v>
          </cell>
          <cell r="M4319">
            <v>45000</v>
          </cell>
        </row>
        <row r="4320">
          <cell r="I4320" t="str">
            <v>NL300113</v>
          </cell>
          <cell r="J4320" t="str">
            <v>Ớt hiểm đỏ</v>
          </cell>
          <cell r="K4320" t="str">
            <v>kg</v>
          </cell>
          <cell r="L4320">
            <v>1.3</v>
          </cell>
          <cell r="M4320">
            <v>145000</v>
          </cell>
        </row>
        <row r="4321">
          <cell r="I4321" t="str">
            <v>NL300119</v>
          </cell>
          <cell r="J4321" t="str">
            <v>Quất ( Tắc trái )</v>
          </cell>
          <cell r="K4321" t="str">
            <v>kg</v>
          </cell>
          <cell r="L4321">
            <v>2</v>
          </cell>
          <cell r="M4321">
            <v>21000</v>
          </cell>
        </row>
        <row r="4322">
          <cell r="I4322" t="str">
            <v>NL300030</v>
          </cell>
          <cell r="J4322" t="str">
            <v>Chanh dây (chanh leo)</v>
          </cell>
          <cell r="K4322" t="str">
            <v>kg</v>
          </cell>
          <cell r="L4322">
            <v>0.6</v>
          </cell>
          <cell r="M4322">
            <v>34000</v>
          </cell>
        </row>
        <row r="4323">
          <cell r="I4323" t="str">
            <v>NL430064</v>
          </cell>
          <cell r="J4323" t="str">
            <v>Khoai môn NV</v>
          </cell>
          <cell r="K4323" t="str">
            <v>kg</v>
          </cell>
          <cell r="L4323">
            <v>0.8</v>
          </cell>
          <cell r="M4323">
            <v>30000</v>
          </cell>
        </row>
        <row r="4324">
          <cell r="I4324" t="str">
            <v>NL430102</v>
          </cell>
          <cell r="J4324" t="str">
            <v>Nghệ NV</v>
          </cell>
          <cell r="K4324" t="str">
            <v>kg</v>
          </cell>
          <cell r="L4324">
            <v>0.2</v>
          </cell>
          <cell r="M4324">
            <v>36000</v>
          </cell>
        </row>
        <row r="4325">
          <cell r="I4325" t="str">
            <v>NL300119</v>
          </cell>
          <cell r="J4325" t="str">
            <v>Quất ( Tắc trái )</v>
          </cell>
          <cell r="K4325" t="str">
            <v>kg</v>
          </cell>
          <cell r="L4325">
            <v>1</v>
          </cell>
          <cell r="M4325">
            <v>21000</v>
          </cell>
        </row>
        <row r="4326">
          <cell r="I4326" t="str">
            <v>NL300132</v>
          </cell>
          <cell r="J4326" t="str">
            <v>Sả cây</v>
          </cell>
          <cell r="K4326" t="str">
            <v>kg</v>
          </cell>
          <cell r="L4326">
            <v>0.3</v>
          </cell>
          <cell r="M4326">
            <v>12000</v>
          </cell>
        </row>
        <row r="4327">
          <cell r="I4327" t="str">
            <v>NL300062</v>
          </cell>
          <cell r="J4327" t="str">
            <v>Húng Bạc Hà</v>
          </cell>
          <cell r="K4327" t="str">
            <v>kg</v>
          </cell>
          <cell r="L4327">
            <v>0.2</v>
          </cell>
          <cell r="M4327">
            <v>65000</v>
          </cell>
        </row>
        <row r="4328">
          <cell r="I4328" t="str">
            <v>NL300141</v>
          </cell>
          <cell r="J4328" t="str">
            <v>Tiêu xanh</v>
          </cell>
          <cell r="K4328" t="str">
            <v>kg</v>
          </cell>
          <cell r="L4328">
            <v>0.2</v>
          </cell>
          <cell r="M4328">
            <v>92000</v>
          </cell>
        </row>
        <row r="4329">
          <cell r="I4329" t="str">
            <v>NL300137</v>
          </cell>
          <cell r="J4329" t="str">
            <v>Súp lơ xanh</v>
          </cell>
          <cell r="K4329" t="str">
            <v>kg</v>
          </cell>
          <cell r="L4329">
            <v>0.7</v>
          </cell>
          <cell r="M4329">
            <v>52000</v>
          </cell>
        </row>
        <row r="4330">
          <cell r="I4330" t="str">
            <v>NL300153</v>
          </cell>
          <cell r="J4330" t="str">
            <v>Ớt xanh Đà Lạt</v>
          </cell>
          <cell r="K4330" t="str">
            <v>kg</v>
          </cell>
          <cell r="L4330">
            <v>0.2</v>
          </cell>
          <cell r="M4330">
            <v>46000</v>
          </cell>
        </row>
        <row r="4331">
          <cell r="I4331" t="str">
            <v>NL300107</v>
          </cell>
          <cell r="J4331" t="str">
            <v>Ngô ngọt ( Bắp trái)</v>
          </cell>
          <cell r="K4331" t="str">
            <v>Cái</v>
          </cell>
          <cell r="L4331">
            <v>2</v>
          </cell>
          <cell r="M4331">
            <v>8500</v>
          </cell>
        </row>
        <row r="4332">
          <cell r="I4332" t="str">
            <v>NL300076</v>
          </cell>
          <cell r="J4332" t="str">
            <v>Lá hẹ</v>
          </cell>
          <cell r="K4332" t="str">
            <v>kg</v>
          </cell>
          <cell r="L4332">
            <v>0.2</v>
          </cell>
          <cell r="M4332">
            <v>38000</v>
          </cell>
        </row>
        <row r="4333">
          <cell r="I4333" t="str">
            <v>NL300055</v>
          </cell>
          <cell r="J4333" t="str">
            <v>Hành bóc</v>
          </cell>
          <cell r="K4333" t="str">
            <v>kg</v>
          </cell>
          <cell r="L4333">
            <v>1</v>
          </cell>
          <cell r="M4333">
            <v>80000</v>
          </cell>
        </row>
        <row r="4334">
          <cell r="I4334" t="str">
            <v>NL300037</v>
          </cell>
          <cell r="J4334" t="str">
            <v>Đậu phụ ( đậu hủ miếng trắng )</v>
          </cell>
          <cell r="K4334" t="str">
            <v>miếng</v>
          </cell>
          <cell r="L4334">
            <v>10</v>
          </cell>
          <cell r="M4334">
            <v>4000</v>
          </cell>
        </row>
        <row r="4335">
          <cell r="I4335" t="str">
            <v>NL300048</v>
          </cell>
          <cell r="J4335" t="str">
            <v>Dưa chuột</v>
          </cell>
          <cell r="K4335" t="str">
            <v>kg</v>
          </cell>
          <cell r="L4335">
            <v>1.7</v>
          </cell>
          <cell r="M4335">
            <v>18000</v>
          </cell>
        </row>
        <row r="4336">
          <cell r="I4336" t="str">
            <v>NL300027</v>
          </cell>
          <cell r="J4336" t="str">
            <v>Cà rốt</v>
          </cell>
          <cell r="K4336" t="str">
            <v>kg</v>
          </cell>
          <cell r="L4336">
            <v>1.9</v>
          </cell>
          <cell r="M4336">
            <v>18000</v>
          </cell>
        </row>
        <row r="4337">
          <cell r="I4337" t="str">
            <v>NL300013</v>
          </cell>
          <cell r="J4337" t="str">
            <v>Cà chua</v>
          </cell>
          <cell r="K4337" t="str">
            <v>kg</v>
          </cell>
          <cell r="L4337">
            <v>1</v>
          </cell>
          <cell r="M4337">
            <v>50000</v>
          </cell>
        </row>
        <row r="4338">
          <cell r="I4338" t="str">
            <v>NL300174</v>
          </cell>
          <cell r="J4338" t="str">
            <v>Bầu</v>
          </cell>
          <cell r="K4338" t="str">
            <v>kg</v>
          </cell>
          <cell r="L4338">
            <v>2.1</v>
          </cell>
          <cell r="M4338">
            <v>24000</v>
          </cell>
        </row>
        <row r="4339">
          <cell r="I4339" t="str">
            <v>NL430019</v>
          </cell>
          <cell r="J4339" t="str">
            <v>Cải ngọt NV</v>
          </cell>
          <cell r="K4339" t="str">
            <v>kg</v>
          </cell>
          <cell r="L4339">
            <v>1.4</v>
          </cell>
          <cell r="M4339">
            <v>24000</v>
          </cell>
        </row>
        <row r="4340">
          <cell r="I4340" t="str">
            <v>NL300049</v>
          </cell>
          <cell r="J4340" t="str">
            <v>Đu đủ xanh</v>
          </cell>
          <cell r="K4340" t="str">
            <v>kg</v>
          </cell>
          <cell r="L4340">
            <v>0.7</v>
          </cell>
          <cell r="M4340">
            <v>9000</v>
          </cell>
        </row>
        <row r="4341">
          <cell r="I4341" t="str">
            <v>NL300072</v>
          </cell>
          <cell r="J4341" t="str">
            <v>Kinh giới</v>
          </cell>
          <cell r="K4341" t="str">
            <v>kg</v>
          </cell>
          <cell r="L4341">
            <v>0.7</v>
          </cell>
          <cell r="M4341">
            <v>38000</v>
          </cell>
        </row>
        <row r="4342">
          <cell r="I4342" t="str">
            <v>NL300063</v>
          </cell>
          <cell r="J4342" t="str">
            <v>Húng cây (Rau thơm)</v>
          </cell>
          <cell r="K4342" t="str">
            <v>kg</v>
          </cell>
          <cell r="L4342">
            <v>0.7</v>
          </cell>
          <cell r="M4342">
            <v>48000</v>
          </cell>
        </row>
        <row r="4343">
          <cell r="I4343" t="str">
            <v>NL300003</v>
          </cell>
          <cell r="J4343" t="str">
            <v>Bắp cải tím</v>
          </cell>
          <cell r="K4343" t="str">
            <v>kg</v>
          </cell>
          <cell r="L4343">
            <v>0.5</v>
          </cell>
          <cell r="M4343">
            <v>26000</v>
          </cell>
        </row>
        <row r="4344">
          <cell r="I4344" t="str">
            <v>NL300014</v>
          </cell>
          <cell r="J4344" t="str">
            <v>Cà chua bi</v>
          </cell>
          <cell r="K4344" t="str">
            <v>kg</v>
          </cell>
          <cell r="L4344">
            <v>0.5</v>
          </cell>
          <cell r="M4344">
            <v>55000</v>
          </cell>
        </row>
        <row r="4345">
          <cell r="I4345" t="str">
            <v>NL300156</v>
          </cell>
          <cell r="J4345" t="str">
            <v>Đậu cove Pháp</v>
          </cell>
          <cell r="K4345" t="str">
            <v>kg</v>
          </cell>
          <cell r="L4345">
            <v>0.2</v>
          </cell>
          <cell r="M4345">
            <v>75000</v>
          </cell>
        </row>
        <row r="4346">
          <cell r="I4346" t="str">
            <v>NL300162</v>
          </cell>
          <cell r="J4346" t="str">
            <v>Lá sao nhái</v>
          </cell>
          <cell r="K4346" t="str">
            <v>kg</v>
          </cell>
          <cell r="L4346">
            <v>1.8</v>
          </cell>
          <cell r="M4346">
            <v>36000</v>
          </cell>
        </row>
        <row r="4347">
          <cell r="I4347" t="str">
            <v>NL300085</v>
          </cell>
          <cell r="J4347" t="str">
            <v>Mùi ta ( Ngò rí )</v>
          </cell>
          <cell r="K4347" t="str">
            <v>kg</v>
          </cell>
          <cell r="L4347">
            <v>0.1</v>
          </cell>
          <cell r="M4347">
            <v>45000</v>
          </cell>
        </row>
        <row r="4348">
          <cell r="I4348" t="str">
            <v>NL300086</v>
          </cell>
          <cell r="J4348" t="str">
            <v>Mùi tàu ( Ngò gai )</v>
          </cell>
          <cell r="K4348" t="str">
            <v>kg</v>
          </cell>
          <cell r="L4348">
            <v>0.2</v>
          </cell>
          <cell r="M4348">
            <v>33000</v>
          </cell>
        </row>
        <row r="4349">
          <cell r="I4349" t="str">
            <v>NL300096</v>
          </cell>
          <cell r="J4349" t="str">
            <v>Nấm kim châm tươi</v>
          </cell>
          <cell r="K4349" t="str">
            <v>kg</v>
          </cell>
          <cell r="L4349">
            <v>2</v>
          </cell>
          <cell r="M4349">
            <v>45000</v>
          </cell>
        </row>
        <row r="4350">
          <cell r="I4350" t="str">
            <v>NL300112</v>
          </cell>
          <cell r="J4350" t="str">
            <v>Ớt đỏ Đà Lạt</v>
          </cell>
          <cell r="K4350" t="str">
            <v>kg</v>
          </cell>
          <cell r="L4350">
            <v>0.2</v>
          </cell>
          <cell r="M4350">
            <v>63000</v>
          </cell>
        </row>
        <row r="4351">
          <cell r="I4351" t="str">
            <v>NL300152</v>
          </cell>
          <cell r="J4351" t="str">
            <v>Ớt vàng Đà Lạt</v>
          </cell>
          <cell r="K4351" t="str">
            <v>kg</v>
          </cell>
          <cell r="L4351">
            <v>0.2</v>
          </cell>
          <cell r="M4351">
            <v>65000</v>
          </cell>
        </row>
        <row r="4352">
          <cell r="I4352" t="str">
            <v>NL300145</v>
          </cell>
          <cell r="J4352" t="str">
            <v>Xà lách</v>
          </cell>
          <cell r="K4352" t="str">
            <v>kg</v>
          </cell>
          <cell r="L4352">
            <v>12</v>
          </cell>
          <cell r="M4352">
            <v>38000</v>
          </cell>
        </row>
        <row r="4353">
          <cell r="I4353" t="str">
            <v>NL300146</v>
          </cell>
          <cell r="J4353" t="str">
            <v>Xà lách cuộn</v>
          </cell>
          <cell r="K4353" t="str">
            <v>kg</v>
          </cell>
          <cell r="L4353">
            <v>0.2</v>
          </cell>
          <cell r="M4353">
            <v>65000</v>
          </cell>
        </row>
        <row r="4354">
          <cell r="I4354" t="str">
            <v>NL300127</v>
          </cell>
          <cell r="J4354" t="str">
            <v>Rau muống</v>
          </cell>
          <cell r="K4354" t="str">
            <v>kg</v>
          </cell>
          <cell r="L4354">
            <v>4</v>
          </cell>
          <cell r="M4354">
            <v>15000</v>
          </cell>
        </row>
        <row r="4355">
          <cell r="I4355" t="str">
            <v>NL300203</v>
          </cell>
          <cell r="J4355" t="str">
            <v>Cải bó xôi</v>
          </cell>
          <cell r="K4355" t="str">
            <v>kg</v>
          </cell>
          <cell r="L4355">
            <v>2.4</v>
          </cell>
          <cell r="M4355">
            <v>45000</v>
          </cell>
        </row>
        <row r="4356">
          <cell r="I4356" t="str">
            <v>NL300067</v>
          </cell>
          <cell r="J4356" t="str">
            <v>Kèo Nèo</v>
          </cell>
          <cell r="K4356" t="str">
            <v>kg</v>
          </cell>
          <cell r="L4356">
            <v>0.2</v>
          </cell>
          <cell r="M4356">
            <v>25000</v>
          </cell>
        </row>
        <row r="4357">
          <cell r="I4357" t="str">
            <v>NL300011</v>
          </cell>
          <cell r="J4357" t="str">
            <v>Bông súng</v>
          </cell>
          <cell r="K4357" t="str">
            <v>kg</v>
          </cell>
          <cell r="L4357">
            <v>0.6</v>
          </cell>
          <cell r="M4357">
            <v>17000</v>
          </cell>
        </row>
        <row r="4358">
          <cell r="I4358" t="str">
            <v>NL300033</v>
          </cell>
          <cell r="J4358" t="str">
            <v>Củ cải trắng</v>
          </cell>
          <cell r="K4358" t="str">
            <v>kg</v>
          </cell>
          <cell r="L4358">
            <v>0.3</v>
          </cell>
          <cell r="M4358">
            <v>13000</v>
          </cell>
        </row>
        <row r="4359">
          <cell r="I4359" t="str">
            <v>NL300088</v>
          </cell>
          <cell r="J4359" t="str">
            <v>Mướp hương</v>
          </cell>
          <cell r="K4359" t="str">
            <v>kg</v>
          </cell>
          <cell r="L4359">
            <v>2.2000000000000002</v>
          </cell>
          <cell r="M4359">
            <v>27000</v>
          </cell>
        </row>
        <row r="4360">
          <cell r="I4360" t="str">
            <v>NL300120</v>
          </cell>
          <cell r="J4360" t="str">
            <v>Quế vị</v>
          </cell>
          <cell r="K4360" t="str">
            <v>kg</v>
          </cell>
          <cell r="L4360">
            <v>0.5</v>
          </cell>
          <cell r="M4360">
            <v>36000</v>
          </cell>
        </row>
        <row r="4361">
          <cell r="I4361" t="str">
            <v>NL300067</v>
          </cell>
          <cell r="J4361" t="str">
            <v>Kèo Nèo</v>
          </cell>
          <cell r="K4361" t="str">
            <v>kg</v>
          </cell>
          <cell r="L4361">
            <v>0.2</v>
          </cell>
          <cell r="M4361">
            <v>25000</v>
          </cell>
        </row>
        <row r="4362">
          <cell r="I4362" t="str">
            <v>NL300048</v>
          </cell>
          <cell r="J4362" t="str">
            <v>Dưa chuột</v>
          </cell>
          <cell r="K4362" t="str">
            <v>kg</v>
          </cell>
          <cell r="L4362">
            <v>7.1</v>
          </cell>
          <cell r="M4362">
            <v>18000</v>
          </cell>
        </row>
        <row r="4363">
          <cell r="I4363" t="str">
            <v>NL300059</v>
          </cell>
          <cell r="J4363" t="str">
            <v>Hành tây</v>
          </cell>
          <cell r="K4363" t="str">
            <v>kg</v>
          </cell>
          <cell r="L4363">
            <v>1.2</v>
          </cell>
          <cell r="M4363">
            <v>13000</v>
          </cell>
        </row>
        <row r="4364">
          <cell r="I4364" t="str">
            <v>NL300146</v>
          </cell>
          <cell r="J4364" t="str">
            <v>Xà lách cuộn</v>
          </cell>
          <cell r="K4364" t="str">
            <v>kg</v>
          </cell>
          <cell r="L4364">
            <v>0.2</v>
          </cell>
          <cell r="M4364">
            <v>65000</v>
          </cell>
        </row>
        <row r="4365">
          <cell r="I4365" t="str">
            <v>NL300147</v>
          </cell>
          <cell r="J4365" t="str">
            <v>Xà lách Roman</v>
          </cell>
          <cell r="K4365" t="str">
            <v>kg</v>
          </cell>
          <cell r="L4365">
            <v>0.5</v>
          </cell>
          <cell r="M4365">
            <v>62000</v>
          </cell>
        </row>
        <row r="4366">
          <cell r="I4366" t="str">
            <v>NL300017</v>
          </cell>
          <cell r="J4366" t="str">
            <v>Cải chíp (cải thìa)</v>
          </cell>
          <cell r="K4366" t="str">
            <v>kg</v>
          </cell>
          <cell r="L4366">
            <v>4</v>
          </cell>
          <cell r="M4366">
            <v>25000</v>
          </cell>
        </row>
        <row r="4367">
          <cell r="I4367" t="str">
            <v>NL300047</v>
          </cell>
          <cell r="J4367" t="str">
            <v>Dứa chưa gọt vỏ</v>
          </cell>
          <cell r="K4367" t="str">
            <v>quả</v>
          </cell>
          <cell r="L4367">
            <v>1</v>
          </cell>
          <cell r="M4367">
            <v>18000</v>
          </cell>
        </row>
        <row r="4368">
          <cell r="I4368" t="str">
            <v>NL300189</v>
          </cell>
          <cell r="J4368" t="str">
            <v>Bánh ướt</v>
          </cell>
          <cell r="K4368" t="str">
            <v>kg</v>
          </cell>
          <cell r="L4368">
            <v>1</v>
          </cell>
          <cell r="M4368">
            <v>15000</v>
          </cell>
        </row>
        <row r="4369">
          <cell r="I4369" t="str">
            <v>NL300147</v>
          </cell>
          <cell r="J4369" t="str">
            <v>Xà lách Roman</v>
          </cell>
          <cell r="K4369" t="str">
            <v>kg</v>
          </cell>
          <cell r="L4369">
            <v>0.8</v>
          </cell>
          <cell r="M4369">
            <v>62000</v>
          </cell>
        </row>
        <row r="4370">
          <cell r="I4370" t="str">
            <v>NL300232</v>
          </cell>
          <cell r="J4370" t="str">
            <v>Xà lách thủy tinh</v>
          </cell>
          <cell r="K4370" t="str">
            <v>kg</v>
          </cell>
          <cell r="L4370">
            <v>0.8</v>
          </cell>
          <cell r="M4370">
            <v>68000</v>
          </cell>
        </row>
        <row r="4371">
          <cell r="I4371" t="str">
            <v>NL300184</v>
          </cell>
          <cell r="J4371" t="str">
            <v>Lá Dứa (lá nếp)</v>
          </cell>
          <cell r="K4371" t="str">
            <v>kg</v>
          </cell>
          <cell r="L4371">
            <v>0.3</v>
          </cell>
          <cell r="M4371">
            <v>18000</v>
          </cell>
        </row>
        <row r="4372">
          <cell r="I4372" t="str">
            <v>NL300071</v>
          </cell>
          <cell r="J4372" t="str">
            <v>Khoai tây củ</v>
          </cell>
          <cell r="K4372" t="str">
            <v>kg</v>
          </cell>
          <cell r="L4372">
            <v>0</v>
          </cell>
          <cell r="M4372">
            <v>20000</v>
          </cell>
        </row>
        <row r="4373">
          <cell r="I4373" t="str">
            <v>NL300007</v>
          </cell>
          <cell r="J4373" t="str">
            <v>Bí đỏ</v>
          </cell>
          <cell r="K4373" t="str">
            <v>kg</v>
          </cell>
          <cell r="L4373">
            <v>1.8</v>
          </cell>
          <cell r="M4373">
            <v>30000</v>
          </cell>
        </row>
        <row r="4374">
          <cell r="I4374" t="str">
            <v>NL600004</v>
          </cell>
          <cell r="J4374" t="str">
            <v>Dưa hấu</v>
          </cell>
          <cell r="K4374" t="str">
            <v>kg</v>
          </cell>
          <cell r="L4374">
            <v>14</v>
          </cell>
          <cell r="M4374">
            <v>18000</v>
          </cell>
        </row>
        <row r="4375">
          <cell r="I4375" t="str">
            <v>NL300126</v>
          </cell>
          <cell r="J4375" t="str">
            <v>Rau mùi tây</v>
          </cell>
          <cell r="K4375" t="str">
            <v>kg</v>
          </cell>
          <cell r="L4375">
            <v>0.2</v>
          </cell>
          <cell r="M4375">
            <v>70000</v>
          </cell>
        </row>
        <row r="4376">
          <cell r="I4376" t="str">
            <v>NL300070</v>
          </cell>
          <cell r="J4376" t="str">
            <v>Khoai lang Nhật</v>
          </cell>
          <cell r="K4376" t="str">
            <v>kg</v>
          </cell>
          <cell r="L4376">
            <v>0</v>
          </cell>
          <cell r="M4376">
            <v>23000</v>
          </cell>
        </row>
        <row r="4377">
          <cell r="I4377" t="str">
            <v>NL300058</v>
          </cell>
          <cell r="J4377" t="str">
            <v>Hành lá</v>
          </cell>
          <cell r="K4377" t="str">
            <v>kg</v>
          </cell>
          <cell r="L4377">
            <v>0.2</v>
          </cell>
          <cell r="M4377">
            <v>55000</v>
          </cell>
        </row>
        <row r="4378">
          <cell r="I4378" t="str">
            <v>NL300053</v>
          </cell>
          <cell r="J4378" t="str">
            <v>Gừng ta</v>
          </cell>
          <cell r="K4378" t="str">
            <v>kg</v>
          </cell>
          <cell r="L4378">
            <v>0.3</v>
          </cell>
          <cell r="M4378">
            <v>30000</v>
          </cell>
        </row>
        <row r="4379">
          <cell r="I4379" t="str">
            <v>NL300014</v>
          </cell>
          <cell r="J4379" t="str">
            <v>Cà chua bi</v>
          </cell>
          <cell r="K4379" t="str">
            <v>kg</v>
          </cell>
          <cell r="L4379">
            <v>0.2</v>
          </cell>
          <cell r="M4379">
            <v>55000</v>
          </cell>
        </row>
        <row r="4380">
          <cell r="I4380" t="str">
            <v>NL300004</v>
          </cell>
          <cell r="J4380" t="str">
            <v>Bắp cải trắng</v>
          </cell>
          <cell r="K4380" t="str">
            <v>kg</v>
          </cell>
          <cell r="L4380">
            <v>1</v>
          </cell>
          <cell r="M4380">
            <v>19000</v>
          </cell>
        </row>
        <row r="4381">
          <cell r="I4381" t="str">
            <v>NL300061</v>
          </cell>
          <cell r="J4381" t="str">
            <v>Hành Paro (Hành Baro)</v>
          </cell>
          <cell r="K4381" t="str">
            <v>kg</v>
          </cell>
          <cell r="L4381">
            <v>0.4</v>
          </cell>
          <cell r="M4381">
            <v>38000</v>
          </cell>
        </row>
        <row r="4382">
          <cell r="I4382" t="str">
            <v>NL300027</v>
          </cell>
          <cell r="J4382" t="str">
            <v>Cà rốt</v>
          </cell>
          <cell r="K4382" t="str">
            <v>kg</v>
          </cell>
          <cell r="L4382">
            <v>0.8</v>
          </cell>
          <cell r="M4382">
            <v>18000</v>
          </cell>
        </row>
        <row r="4383">
          <cell r="I4383" t="str">
            <v>NL300090</v>
          </cell>
          <cell r="J4383" t="str">
            <v>Nấm đông cô tươi</v>
          </cell>
          <cell r="K4383" t="str">
            <v>kg</v>
          </cell>
          <cell r="L4383">
            <v>2</v>
          </cell>
          <cell r="M4383">
            <v>145000</v>
          </cell>
        </row>
        <row r="4384">
          <cell r="I4384" t="str">
            <v>NL300038</v>
          </cell>
          <cell r="J4384" t="str">
            <v>Đậu bắp</v>
          </cell>
          <cell r="K4384" t="str">
            <v>kg</v>
          </cell>
          <cell r="L4384">
            <v>0.7</v>
          </cell>
          <cell r="M4384">
            <v>32000</v>
          </cell>
        </row>
        <row r="4385">
          <cell r="I4385" t="str">
            <v>NL300059</v>
          </cell>
          <cell r="J4385" t="str">
            <v>Hành tây</v>
          </cell>
          <cell r="K4385" t="str">
            <v>kg</v>
          </cell>
          <cell r="L4385">
            <v>0.4</v>
          </cell>
          <cell r="M4385">
            <v>13000</v>
          </cell>
        </row>
        <row r="4386">
          <cell r="I4386" t="str">
            <v>NL300107</v>
          </cell>
          <cell r="J4386" t="str">
            <v>Ngô ngọt ( Bắp trái)</v>
          </cell>
          <cell r="K4386" t="str">
            <v>Cái</v>
          </cell>
          <cell r="L4386">
            <v>1</v>
          </cell>
          <cell r="M4386">
            <v>8500</v>
          </cell>
        </row>
        <row r="4387">
          <cell r="I4387" t="str">
            <v>NL300119</v>
          </cell>
          <cell r="J4387" t="str">
            <v>Quất ( Tắc trái )</v>
          </cell>
          <cell r="K4387" t="str">
            <v>kg</v>
          </cell>
          <cell r="L4387">
            <v>0.9</v>
          </cell>
          <cell r="M4387">
            <v>21000</v>
          </cell>
        </row>
        <row r="4388">
          <cell r="I4388" t="str">
            <v>NL300145</v>
          </cell>
          <cell r="J4388" t="str">
            <v>Xà lách</v>
          </cell>
          <cell r="K4388" t="str">
            <v>kg</v>
          </cell>
          <cell r="L4388">
            <v>2.5</v>
          </cell>
          <cell r="M4388">
            <v>38000</v>
          </cell>
        </row>
        <row r="4389">
          <cell r="I4389" t="str">
            <v>NL300048</v>
          </cell>
          <cell r="J4389" t="str">
            <v>Dưa chuột</v>
          </cell>
          <cell r="K4389" t="str">
            <v>kg</v>
          </cell>
          <cell r="L4389">
            <v>0.6</v>
          </cell>
          <cell r="M4389">
            <v>18000</v>
          </cell>
        </row>
        <row r="4390">
          <cell r="I4390" t="str">
            <v>NL300022</v>
          </cell>
          <cell r="J4390" t="str">
            <v>Cải thảo</v>
          </cell>
          <cell r="K4390" t="str">
            <v>kg</v>
          </cell>
          <cell r="L4390">
            <v>9.5</v>
          </cell>
          <cell r="M4390">
            <v>18000</v>
          </cell>
        </row>
        <row r="4391">
          <cell r="I4391" t="str">
            <v>NL300058</v>
          </cell>
          <cell r="J4391" t="str">
            <v>Hành lá</v>
          </cell>
          <cell r="K4391" t="str">
            <v>kg</v>
          </cell>
          <cell r="L4391">
            <v>1</v>
          </cell>
          <cell r="M4391">
            <v>55000</v>
          </cell>
        </row>
        <row r="4392">
          <cell r="I4392" t="str">
            <v>NL300074</v>
          </cell>
          <cell r="J4392" t="str">
            <v>Lá chuối</v>
          </cell>
          <cell r="K4392" t="str">
            <v>kg</v>
          </cell>
          <cell r="L4392">
            <v>1.5</v>
          </cell>
          <cell r="M4392">
            <v>18000</v>
          </cell>
        </row>
        <row r="4393">
          <cell r="I4393" t="str">
            <v>NL300085</v>
          </cell>
          <cell r="J4393" t="str">
            <v>Mùi ta ( Ngò rí )</v>
          </cell>
          <cell r="K4393" t="str">
            <v>kg</v>
          </cell>
          <cell r="L4393">
            <v>1</v>
          </cell>
          <cell r="M4393">
            <v>45000</v>
          </cell>
        </row>
        <row r="4394">
          <cell r="I4394" t="str">
            <v>NL300090</v>
          </cell>
          <cell r="J4394" t="str">
            <v>Nấm đông cô tươi</v>
          </cell>
          <cell r="K4394" t="str">
            <v>kg</v>
          </cell>
          <cell r="L4394">
            <v>3</v>
          </cell>
          <cell r="M4394">
            <v>145000</v>
          </cell>
        </row>
        <row r="4395">
          <cell r="I4395" t="str">
            <v>NL300091</v>
          </cell>
          <cell r="J4395" t="str">
            <v>Nấm đùi gà</v>
          </cell>
          <cell r="K4395" t="str">
            <v>kg</v>
          </cell>
          <cell r="L4395">
            <v>5</v>
          </cell>
          <cell r="M4395">
            <v>47000</v>
          </cell>
        </row>
        <row r="4396">
          <cell r="I4396" t="str">
            <v>NL300096</v>
          </cell>
          <cell r="J4396" t="str">
            <v>Nấm kim châm tươi</v>
          </cell>
          <cell r="K4396" t="str">
            <v>kg</v>
          </cell>
          <cell r="L4396">
            <v>6</v>
          </cell>
          <cell r="M4396">
            <v>45000</v>
          </cell>
        </row>
        <row r="4397">
          <cell r="I4397" t="str">
            <v>NL300098</v>
          </cell>
          <cell r="J4397" t="str">
            <v>Nấm Linh Chi trắng</v>
          </cell>
          <cell r="K4397" t="str">
            <v>kg</v>
          </cell>
          <cell r="L4397">
            <v>5</v>
          </cell>
          <cell r="M4397">
            <v>95000</v>
          </cell>
        </row>
        <row r="4398">
          <cell r="I4398" t="str">
            <v>NL300142</v>
          </cell>
          <cell r="J4398" t="str">
            <v>Tỏi bóc</v>
          </cell>
          <cell r="K4398" t="str">
            <v>kg</v>
          </cell>
          <cell r="L4398">
            <v>2</v>
          </cell>
          <cell r="M4398">
            <v>50000</v>
          </cell>
        </row>
        <row r="4399">
          <cell r="I4399" t="str">
            <v>NL300147</v>
          </cell>
          <cell r="J4399" t="str">
            <v>Xà lách Roman</v>
          </cell>
          <cell r="K4399" t="str">
            <v>kg</v>
          </cell>
          <cell r="L4399">
            <v>7.7</v>
          </cell>
          <cell r="M4399">
            <v>62000</v>
          </cell>
        </row>
        <row r="4400">
          <cell r="I4400" t="str">
            <v>NL300209</v>
          </cell>
          <cell r="J4400" t="str">
            <v>Khoai môn</v>
          </cell>
          <cell r="K4400" t="str">
            <v>kg</v>
          </cell>
          <cell r="L4400">
            <v>2.7</v>
          </cell>
          <cell r="M4400">
            <v>30000</v>
          </cell>
        </row>
        <row r="4401">
          <cell r="I4401" t="str">
            <v>NL300218</v>
          </cell>
          <cell r="J4401" t="str">
            <v>Hoa cúc (decor) bó</v>
          </cell>
          <cell r="K4401" t="str">
            <v>Bó</v>
          </cell>
          <cell r="L4401">
            <v>1</v>
          </cell>
          <cell r="M4401">
            <v>40000</v>
          </cell>
        </row>
        <row r="4402">
          <cell r="I4402" t="str">
            <v>NL300018</v>
          </cell>
          <cell r="J4402" t="str">
            <v>Cải cúc (Tần Ô)</v>
          </cell>
          <cell r="K4402" t="str">
            <v>kg</v>
          </cell>
          <cell r="L4402">
            <v>5.5</v>
          </cell>
          <cell r="M4402">
            <v>38000</v>
          </cell>
        </row>
        <row r="4403">
          <cell r="I4403" t="str">
            <v>NL300113</v>
          </cell>
          <cell r="J4403" t="str">
            <v>Ớt hiểm đỏ</v>
          </cell>
          <cell r="K4403" t="str">
            <v>kg</v>
          </cell>
          <cell r="L4403">
            <v>2</v>
          </cell>
          <cell r="M4403">
            <v>145000</v>
          </cell>
        </row>
        <row r="4404">
          <cell r="I4404" t="str">
            <v>NL300084</v>
          </cell>
          <cell r="J4404" t="str">
            <v>Mồng tơi nhặt</v>
          </cell>
          <cell r="K4404" t="str">
            <v>kg</v>
          </cell>
          <cell r="L4404">
            <v>3</v>
          </cell>
          <cell r="M4404">
            <v>22000</v>
          </cell>
        </row>
        <row r="4405">
          <cell r="I4405" t="str">
            <v>NL600004</v>
          </cell>
          <cell r="J4405" t="str">
            <v>Dưa hấu</v>
          </cell>
          <cell r="K4405" t="str">
            <v>kg</v>
          </cell>
          <cell r="L4405">
            <v>21</v>
          </cell>
          <cell r="M4405">
            <v>18000</v>
          </cell>
        </row>
        <row r="4406">
          <cell r="I4406" t="str">
            <v>NL300029</v>
          </cell>
          <cell r="J4406" t="str">
            <v>Chanh</v>
          </cell>
          <cell r="K4406" t="str">
            <v>kg</v>
          </cell>
          <cell r="L4406">
            <v>1</v>
          </cell>
          <cell r="M4406">
            <v>22000</v>
          </cell>
        </row>
        <row r="4407">
          <cell r="I4407" t="str">
            <v>NL600067</v>
          </cell>
          <cell r="J4407" t="str">
            <v>Cam vàng</v>
          </cell>
          <cell r="K4407" t="str">
            <v>kg</v>
          </cell>
          <cell r="L4407">
            <v>1</v>
          </cell>
          <cell r="M4407">
            <v>75000</v>
          </cell>
        </row>
        <row r="4408">
          <cell r="I4408" t="str">
            <v>NL300062</v>
          </cell>
          <cell r="J4408" t="str">
            <v>Húng Bạc Hà</v>
          </cell>
          <cell r="K4408" t="str">
            <v>kg</v>
          </cell>
          <cell r="L4408">
            <v>0.2</v>
          </cell>
          <cell r="M4408">
            <v>65000</v>
          </cell>
        </row>
        <row r="4409">
          <cell r="I4409" t="str">
            <v>NL300033</v>
          </cell>
          <cell r="J4409" t="str">
            <v>Củ cải trắng</v>
          </cell>
          <cell r="K4409" t="str">
            <v>kg</v>
          </cell>
          <cell r="L4409">
            <v>1.2</v>
          </cell>
          <cell r="M4409">
            <v>13000</v>
          </cell>
        </row>
        <row r="4410">
          <cell r="I4410" t="str">
            <v>NL300094</v>
          </cell>
          <cell r="J4410" t="str">
            <v>Nấm hải sản</v>
          </cell>
          <cell r="K4410" t="str">
            <v>kg</v>
          </cell>
          <cell r="L4410">
            <v>1.5</v>
          </cell>
          <cell r="M4410">
            <v>80000</v>
          </cell>
        </row>
        <row r="4411">
          <cell r="I4411" t="str">
            <v>NL300203</v>
          </cell>
          <cell r="J4411" t="str">
            <v>Cải bó xôi</v>
          </cell>
          <cell r="K4411" t="str">
            <v>kg</v>
          </cell>
          <cell r="L4411">
            <v>1</v>
          </cell>
          <cell r="M4411">
            <v>45000</v>
          </cell>
        </row>
        <row r="4412">
          <cell r="I4412" t="str">
            <v>NL300029</v>
          </cell>
          <cell r="J4412" t="str">
            <v>Chanh</v>
          </cell>
          <cell r="K4412" t="str">
            <v>kg</v>
          </cell>
          <cell r="L4412">
            <v>0.5</v>
          </cell>
          <cell r="M4412">
            <v>22000</v>
          </cell>
        </row>
        <row r="4413">
          <cell r="I4413" t="str">
            <v>NL300030</v>
          </cell>
          <cell r="J4413" t="str">
            <v>Chanh dây (chanh leo)</v>
          </cell>
          <cell r="K4413" t="str">
            <v>kg</v>
          </cell>
          <cell r="L4413">
            <v>0.6</v>
          </cell>
          <cell r="M4413">
            <v>34000</v>
          </cell>
        </row>
        <row r="4414">
          <cell r="I4414" t="str">
            <v>NL300119</v>
          </cell>
          <cell r="J4414" t="str">
            <v>Quất ( Tắc trái )</v>
          </cell>
          <cell r="K4414" t="str">
            <v>kg</v>
          </cell>
          <cell r="L4414">
            <v>1</v>
          </cell>
          <cell r="M4414">
            <v>21000</v>
          </cell>
        </row>
        <row r="4415">
          <cell r="I4415" t="str">
            <v>NL600004</v>
          </cell>
          <cell r="J4415" t="str">
            <v>Dưa hấu</v>
          </cell>
          <cell r="K4415" t="str">
            <v>kg</v>
          </cell>
          <cell r="L4415">
            <v>19</v>
          </cell>
          <cell r="M4415">
            <v>18000</v>
          </cell>
        </row>
        <row r="4416">
          <cell r="I4416" t="str">
            <v>NL600067</v>
          </cell>
          <cell r="J4416" t="str">
            <v>Cam vàng</v>
          </cell>
          <cell r="K4416" t="str">
            <v>kg</v>
          </cell>
          <cell r="L4416">
            <v>0.7</v>
          </cell>
          <cell r="M4416">
            <v>75000</v>
          </cell>
        </row>
        <row r="4417">
          <cell r="I4417" t="str">
            <v>NL600068</v>
          </cell>
          <cell r="J4417" t="str">
            <v>Chanh vàng</v>
          </cell>
          <cell r="K4417" t="str">
            <v>kg</v>
          </cell>
          <cell r="L4417">
            <v>0.3</v>
          </cell>
          <cell r="M4417">
            <v>95000</v>
          </cell>
        </row>
        <row r="4418">
          <cell r="I4418" t="str">
            <v>NL300018</v>
          </cell>
          <cell r="J4418" t="str">
            <v>Cải cúc (Tần Ô)</v>
          </cell>
          <cell r="K4418" t="str">
            <v>kg</v>
          </cell>
          <cell r="L4418">
            <v>0.6</v>
          </cell>
          <cell r="M4418">
            <v>38000</v>
          </cell>
        </row>
        <row r="4419">
          <cell r="I4419" t="str">
            <v>NL300022</v>
          </cell>
          <cell r="J4419" t="str">
            <v>Cải thảo</v>
          </cell>
          <cell r="K4419" t="str">
            <v>kg</v>
          </cell>
          <cell r="L4419">
            <v>5.3</v>
          </cell>
          <cell r="M4419">
            <v>18000</v>
          </cell>
        </row>
        <row r="4420">
          <cell r="I4420" t="str">
            <v>NL300058</v>
          </cell>
          <cell r="J4420" t="str">
            <v>Hành lá</v>
          </cell>
          <cell r="K4420" t="str">
            <v>kg</v>
          </cell>
          <cell r="L4420">
            <v>1</v>
          </cell>
          <cell r="M4420">
            <v>55000</v>
          </cell>
        </row>
        <row r="4421">
          <cell r="I4421" t="str">
            <v>NL300084</v>
          </cell>
          <cell r="J4421" t="str">
            <v>Mồng tơi nhặt</v>
          </cell>
          <cell r="K4421" t="str">
            <v>kg</v>
          </cell>
          <cell r="L4421">
            <v>2</v>
          </cell>
          <cell r="M4421">
            <v>22000</v>
          </cell>
        </row>
        <row r="4422">
          <cell r="I4422" t="str">
            <v>NL300085</v>
          </cell>
          <cell r="J4422" t="str">
            <v>Mùi ta ( Ngò rí )</v>
          </cell>
          <cell r="K4422" t="str">
            <v>kg</v>
          </cell>
          <cell r="L4422">
            <v>1</v>
          </cell>
          <cell r="M4422">
            <v>45000</v>
          </cell>
        </row>
        <row r="4423">
          <cell r="I4423" t="str">
            <v>NL300096</v>
          </cell>
          <cell r="J4423" t="str">
            <v>Nấm kim châm tươi</v>
          </cell>
          <cell r="K4423" t="str">
            <v>kg</v>
          </cell>
          <cell r="L4423">
            <v>0</v>
          </cell>
          <cell r="M4423">
            <v>45000</v>
          </cell>
        </row>
        <row r="4424">
          <cell r="I4424" t="str">
            <v>NL300098</v>
          </cell>
          <cell r="J4424" t="str">
            <v>Nấm Linh Chi trắng</v>
          </cell>
          <cell r="K4424" t="str">
            <v>kg</v>
          </cell>
          <cell r="L4424">
            <v>2.1</v>
          </cell>
          <cell r="M4424">
            <v>95000</v>
          </cell>
        </row>
        <row r="4425">
          <cell r="I4425" t="str">
            <v>NL300113</v>
          </cell>
          <cell r="J4425" t="str">
            <v>Ớt hiểm đỏ</v>
          </cell>
          <cell r="K4425" t="str">
            <v>kg</v>
          </cell>
          <cell r="L4425">
            <v>1.2</v>
          </cell>
          <cell r="M4425">
            <v>145000</v>
          </cell>
        </row>
        <row r="4426">
          <cell r="I4426" t="str">
            <v>NL300126</v>
          </cell>
          <cell r="J4426" t="str">
            <v>Rau mùi tây</v>
          </cell>
          <cell r="K4426" t="str">
            <v>kg</v>
          </cell>
          <cell r="L4426">
            <v>0.2</v>
          </cell>
          <cell r="M4426">
            <v>70000</v>
          </cell>
        </row>
        <row r="4427">
          <cell r="I4427" t="str">
            <v>NL300142</v>
          </cell>
          <cell r="J4427" t="str">
            <v>Tỏi bóc</v>
          </cell>
          <cell r="K4427" t="str">
            <v>kg</v>
          </cell>
          <cell r="L4427">
            <v>1.1000000000000001</v>
          </cell>
          <cell r="M4427">
            <v>50000</v>
          </cell>
        </row>
        <row r="4428">
          <cell r="I4428" t="str">
            <v>NL300147</v>
          </cell>
          <cell r="J4428" t="str">
            <v>Xà lách Roman</v>
          </cell>
          <cell r="K4428" t="str">
            <v>kg</v>
          </cell>
          <cell r="L4428">
            <v>4</v>
          </cell>
          <cell r="M4428">
            <v>62000</v>
          </cell>
        </row>
        <row r="4429">
          <cell r="I4429" t="str">
            <v>NL300209</v>
          </cell>
          <cell r="J4429" t="str">
            <v>Khoai môn</v>
          </cell>
          <cell r="K4429" t="str">
            <v>kg</v>
          </cell>
          <cell r="L4429">
            <v>1.4</v>
          </cell>
          <cell r="M4429">
            <v>30000</v>
          </cell>
        </row>
        <row r="4430">
          <cell r="I4430" t="str">
            <v>NL300119</v>
          </cell>
          <cell r="J4430" t="str">
            <v>Quất ( Tắc trái )</v>
          </cell>
          <cell r="K4430" t="str">
            <v>kg</v>
          </cell>
          <cell r="L4430">
            <v>12</v>
          </cell>
          <cell r="M4430">
            <v>21000</v>
          </cell>
        </row>
        <row r="4431">
          <cell r="I4431" t="str">
            <v>NL600004</v>
          </cell>
          <cell r="J4431" t="str">
            <v>Dưa hấu</v>
          </cell>
          <cell r="K4431" t="str">
            <v>kg</v>
          </cell>
          <cell r="L4431">
            <v>32</v>
          </cell>
          <cell r="M4431">
            <v>18000</v>
          </cell>
        </row>
        <row r="4432">
          <cell r="I4432" t="str">
            <v>NL600067</v>
          </cell>
          <cell r="J4432" t="str">
            <v>Cam vàng</v>
          </cell>
          <cell r="K4432" t="str">
            <v>kg</v>
          </cell>
          <cell r="L4432">
            <v>0.5</v>
          </cell>
          <cell r="M4432">
            <v>75000</v>
          </cell>
        </row>
        <row r="4433">
          <cell r="I4433" t="str">
            <v>NL300033</v>
          </cell>
          <cell r="J4433" t="str">
            <v>Củ cải trắng</v>
          </cell>
          <cell r="K4433" t="str">
            <v>kg</v>
          </cell>
          <cell r="L4433">
            <v>1</v>
          </cell>
          <cell r="M4433">
            <v>13000</v>
          </cell>
        </row>
        <row r="4434">
          <cell r="I4434" t="str">
            <v>NL300036</v>
          </cell>
          <cell r="J4434" t="str">
            <v>Củ sen</v>
          </cell>
          <cell r="K4434" t="str">
            <v>kg</v>
          </cell>
          <cell r="L4434">
            <v>1</v>
          </cell>
          <cell r="M4434">
            <v>47000</v>
          </cell>
        </row>
        <row r="4435">
          <cell r="I4435" t="str">
            <v>NL300058</v>
          </cell>
          <cell r="J4435" t="str">
            <v>Hành lá</v>
          </cell>
          <cell r="K4435" t="str">
            <v>kg</v>
          </cell>
          <cell r="L4435">
            <v>2</v>
          </cell>
          <cell r="M4435">
            <v>55000</v>
          </cell>
        </row>
        <row r="4436">
          <cell r="I4436" t="str">
            <v>NL300074</v>
          </cell>
          <cell r="J4436" t="str">
            <v>Lá chuối</v>
          </cell>
          <cell r="K4436" t="str">
            <v>kg</v>
          </cell>
          <cell r="L4436">
            <v>1.2</v>
          </cell>
          <cell r="M4436">
            <v>18000</v>
          </cell>
        </row>
        <row r="4437">
          <cell r="I4437" t="str">
            <v>NL300084</v>
          </cell>
          <cell r="J4437" t="str">
            <v>Mồng tơi nhặt</v>
          </cell>
          <cell r="K4437" t="str">
            <v>kg</v>
          </cell>
          <cell r="L4437">
            <v>4</v>
          </cell>
          <cell r="M4437">
            <v>22000</v>
          </cell>
        </row>
        <row r="4438">
          <cell r="I4438" t="str">
            <v>NL300113</v>
          </cell>
          <cell r="J4438" t="str">
            <v>Ớt hiểm đỏ</v>
          </cell>
          <cell r="K4438" t="str">
            <v>kg</v>
          </cell>
          <cell r="L4438">
            <v>1</v>
          </cell>
          <cell r="M4438">
            <v>145000</v>
          </cell>
        </row>
        <row r="4439">
          <cell r="I4439" t="str">
            <v>NL300126</v>
          </cell>
          <cell r="J4439" t="str">
            <v>Rau mùi tây</v>
          </cell>
          <cell r="K4439" t="str">
            <v>kg</v>
          </cell>
          <cell r="L4439">
            <v>0.2</v>
          </cell>
          <cell r="M4439">
            <v>70000</v>
          </cell>
        </row>
        <row r="4440">
          <cell r="I4440" t="str">
            <v>NL300142</v>
          </cell>
          <cell r="J4440" t="str">
            <v>Tỏi bóc</v>
          </cell>
          <cell r="K4440" t="str">
            <v>kg</v>
          </cell>
          <cell r="L4440">
            <v>2</v>
          </cell>
          <cell r="M4440">
            <v>50000</v>
          </cell>
        </row>
        <row r="4441">
          <cell r="I4441" t="str">
            <v>NL300018</v>
          </cell>
          <cell r="J4441" t="str">
            <v>Cải cúc (Tần Ô)</v>
          </cell>
          <cell r="K4441" t="str">
            <v>kg</v>
          </cell>
          <cell r="L4441">
            <v>5</v>
          </cell>
          <cell r="M4441">
            <v>38000</v>
          </cell>
        </row>
        <row r="4442">
          <cell r="I4442" t="str">
            <v>NL300022</v>
          </cell>
          <cell r="J4442" t="str">
            <v>Cải thảo</v>
          </cell>
          <cell r="K4442" t="str">
            <v>kg</v>
          </cell>
          <cell r="L4442">
            <v>12.2</v>
          </cell>
          <cell r="M4442">
            <v>18000</v>
          </cell>
        </row>
        <row r="4443">
          <cell r="I4443" t="str">
            <v>NL300085</v>
          </cell>
          <cell r="J4443" t="str">
            <v>Mùi ta ( Ngò rí )</v>
          </cell>
          <cell r="K4443" t="str">
            <v>kg</v>
          </cell>
          <cell r="L4443">
            <v>2</v>
          </cell>
          <cell r="M4443">
            <v>45000</v>
          </cell>
        </row>
        <row r="4444">
          <cell r="I4444" t="str">
            <v>NL300209</v>
          </cell>
          <cell r="J4444" t="str">
            <v>Khoai môn</v>
          </cell>
          <cell r="K4444" t="str">
            <v>kg</v>
          </cell>
          <cell r="L4444">
            <v>2</v>
          </cell>
          <cell r="M4444">
            <v>30000</v>
          </cell>
        </row>
        <row r="4445">
          <cell r="I4445" t="str">
            <v>NL300013</v>
          </cell>
          <cell r="J4445" t="str">
            <v>Cà chua</v>
          </cell>
          <cell r="K4445" t="str">
            <v>kg</v>
          </cell>
          <cell r="L4445">
            <v>1</v>
          </cell>
          <cell r="M4445">
            <v>50000</v>
          </cell>
        </row>
        <row r="4446">
          <cell r="I4446" t="str">
            <v>NL300090</v>
          </cell>
          <cell r="J4446" t="str">
            <v>Nấm đông cô tươi</v>
          </cell>
          <cell r="K4446" t="str">
            <v>kg</v>
          </cell>
          <cell r="L4446">
            <v>3</v>
          </cell>
          <cell r="M4446">
            <v>145000</v>
          </cell>
        </row>
        <row r="4447">
          <cell r="I4447" t="str">
            <v>NL300091</v>
          </cell>
          <cell r="J4447" t="str">
            <v>Nấm đùi gà</v>
          </cell>
          <cell r="K4447" t="str">
            <v>kg</v>
          </cell>
          <cell r="L4447">
            <v>6</v>
          </cell>
          <cell r="M4447">
            <v>47000</v>
          </cell>
        </row>
        <row r="4448">
          <cell r="I4448" t="str">
            <v>NL300096</v>
          </cell>
          <cell r="J4448" t="str">
            <v>Nấm kim châm tươi</v>
          </cell>
          <cell r="K4448" t="str">
            <v>kg</v>
          </cell>
          <cell r="L4448">
            <v>6</v>
          </cell>
          <cell r="M4448">
            <v>45000</v>
          </cell>
        </row>
        <row r="4449">
          <cell r="I4449" t="str">
            <v>NL300098</v>
          </cell>
          <cell r="J4449" t="str">
            <v>Nấm Linh Chi trắng</v>
          </cell>
          <cell r="K4449" t="str">
            <v>kg</v>
          </cell>
          <cell r="L4449">
            <v>6</v>
          </cell>
          <cell r="M4449">
            <v>95000</v>
          </cell>
        </row>
        <row r="4450">
          <cell r="I4450" t="str">
            <v>NL300203</v>
          </cell>
          <cell r="J4450" t="str">
            <v>Cải bó xôi</v>
          </cell>
          <cell r="K4450" t="str">
            <v>kg</v>
          </cell>
          <cell r="L4450">
            <v>2</v>
          </cell>
          <cell r="M4450">
            <v>45000</v>
          </cell>
        </row>
        <row r="4451">
          <cell r="I4451" t="str">
            <v>NL300147</v>
          </cell>
          <cell r="J4451" t="str">
            <v>Xà lách Roman</v>
          </cell>
          <cell r="K4451" t="str">
            <v>kg</v>
          </cell>
          <cell r="L4451">
            <v>12</v>
          </cell>
          <cell r="M4451">
            <v>62000</v>
          </cell>
        </row>
        <row r="4452">
          <cell r="I4452" t="str">
            <v>NL300022</v>
          </cell>
          <cell r="J4452" t="str">
            <v>Cải thảo</v>
          </cell>
          <cell r="K4452" t="str">
            <v>kg</v>
          </cell>
          <cell r="L4452">
            <v>4.5</v>
          </cell>
          <cell r="M4452">
            <v>18000</v>
          </cell>
        </row>
        <row r="4453">
          <cell r="I4453" t="str">
            <v>NL300033</v>
          </cell>
          <cell r="J4453" t="str">
            <v>Củ cải trắng</v>
          </cell>
          <cell r="K4453" t="str">
            <v>kg</v>
          </cell>
          <cell r="L4453">
            <v>0.8</v>
          </cell>
          <cell r="M4453">
            <v>13000</v>
          </cell>
        </row>
        <row r="4454">
          <cell r="I4454" t="str">
            <v>NL300058</v>
          </cell>
          <cell r="J4454" t="str">
            <v>Hành lá</v>
          </cell>
          <cell r="K4454" t="str">
            <v>kg</v>
          </cell>
          <cell r="L4454">
            <v>0.5</v>
          </cell>
          <cell r="M4454">
            <v>55000</v>
          </cell>
        </row>
        <row r="4455">
          <cell r="I4455" t="str">
            <v>NL300085</v>
          </cell>
          <cell r="J4455" t="str">
            <v>Mùi ta ( Ngò rí )</v>
          </cell>
          <cell r="K4455" t="str">
            <v>kg</v>
          </cell>
          <cell r="L4455">
            <v>0.5</v>
          </cell>
          <cell r="M4455">
            <v>45000</v>
          </cell>
        </row>
        <row r="4456">
          <cell r="I4456" t="str">
            <v>NL300090</v>
          </cell>
          <cell r="J4456" t="str">
            <v>Nấm đông cô tươi</v>
          </cell>
          <cell r="K4456" t="str">
            <v>kg</v>
          </cell>
          <cell r="L4456">
            <v>2</v>
          </cell>
          <cell r="M4456">
            <v>145000</v>
          </cell>
        </row>
        <row r="4457">
          <cell r="I4457" t="str">
            <v>NL300091</v>
          </cell>
          <cell r="J4457" t="str">
            <v>Nấm đùi gà</v>
          </cell>
          <cell r="K4457" t="str">
            <v>kg</v>
          </cell>
          <cell r="L4457">
            <v>3</v>
          </cell>
          <cell r="M4457">
            <v>47000</v>
          </cell>
        </row>
        <row r="4458">
          <cell r="I4458" t="str">
            <v>NL300096</v>
          </cell>
          <cell r="J4458" t="str">
            <v>Nấm kim châm tươi</v>
          </cell>
          <cell r="K4458" t="str">
            <v>kg</v>
          </cell>
          <cell r="L4458">
            <v>2</v>
          </cell>
          <cell r="M4458">
            <v>45000</v>
          </cell>
        </row>
        <row r="4459">
          <cell r="I4459" t="str">
            <v>NL300098</v>
          </cell>
          <cell r="J4459" t="str">
            <v>Nấm Linh Chi trắng</v>
          </cell>
          <cell r="K4459" t="str">
            <v>kg</v>
          </cell>
          <cell r="L4459">
            <v>3</v>
          </cell>
          <cell r="M4459">
            <v>95000</v>
          </cell>
        </row>
        <row r="4460">
          <cell r="I4460" t="str">
            <v>NL300142</v>
          </cell>
          <cell r="J4460" t="str">
            <v>Tỏi bóc</v>
          </cell>
          <cell r="K4460" t="str">
            <v>kg</v>
          </cell>
          <cell r="L4460">
            <v>1.1000000000000001</v>
          </cell>
          <cell r="M4460">
            <v>50000</v>
          </cell>
        </row>
        <row r="4461">
          <cell r="I4461" t="str">
            <v>NL300147</v>
          </cell>
          <cell r="J4461" t="str">
            <v>Xà lách Roman</v>
          </cell>
          <cell r="K4461" t="str">
            <v>kg</v>
          </cell>
          <cell r="L4461">
            <v>3.4</v>
          </cell>
          <cell r="M4461">
            <v>62000</v>
          </cell>
        </row>
        <row r="4462">
          <cell r="I4462" t="str">
            <v>NL300203</v>
          </cell>
          <cell r="J4462" t="str">
            <v>Cải bó xôi</v>
          </cell>
          <cell r="K4462" t="str">
            <v>kg</v>
          </cell>
          <cell r="L4462">
            <v>1</v>
          </cell>
          <cell r="M4462">
            <v>45000</v>
          </cell>
        </row>
        <row r="4463">
          <cell r="I4463" t="str">
            <v>NL300218</v>
          </cell>
          <cell r="J4463" t="str">
            <v>Hoa cúc (decor) bó</v>
          </cell>
          <cell r="K4463" t="str">
            <v>Bó</v>
          </cell>
          <cell r="L4463">
            <v>1</v>
          </cell>
          <cell r="M4463">
            <v>40000</v>
          </cell>
        </row>
        <row r="4464">
          <cell r="I4464" t="str">
            <v>NL300018</v>
          </cell>
          <cell r="J4464" t="str">
            <v>Cải cúc (Tần Ô)</v>
          </cell>
          <cell r="K4464" t="str">
            <v>kg</v>
          </cell>
          <cell r="L4464">
            <v>2</v>
          </cell>
          <cell r="M4464">
            <v>38000</v>
          </cell>
        </row>
        <row r="4465">
          <cell r="I4465" t="str">
            <v>NL300113</v>
          </cell>
          <cell r="J4465" t="str">
            <v>Ớt hiểm đỏ</v>
          </cell>
          <cell r="K4465" t="str">
            <v>kg</v>
          </cell>
          <cell r="L4465">
            <v>1</v>
          </cell>
          <cell r="M4465">
            <v>145000</v>
          </cell>
        </row>
        <row r="4466">
          <cell r="I4466" t="str">
            <v>NL300084</v>
          </cell>
          <cell r="J4466" t="str">
            <v>Mồng tơi nhặt</v>
          </cell>
          <cell r="K4466" t="str">
            <v>kg</v>
          </cell>
          <cell r="L4466">
            <v>2.5</v>
          </cell>
          <cell r="M4466">
            <v>22000</v>
          </cell>
        </row>
        <row r="4467">
          <cell r="I4467" t="str">
            <v>NL300119</v>
          </cell>
          <cell r="J4467" t="str">
            <v>Quất ( Tắc trái )</v>
          </cell>
          <cell r="K4467" t="str">
            <v>kg</v>
          </cell>
          <cell r="L4467">
            <v>5</v>
          </cell>
          <cell r="M4467">
            <v>21000</v>
          </cell>
        </row>
        <row r="4468">
          <cell r="I4468" t="str">
            <v>NL300062</v>
          </cell>
          <cell r="J4468" t="str">
            <v>Húng Bạc Hà</v>
          </cell>
          <cell r="K4468" t="str">
            <v>kg</v>
          </cell>
          <cell r="L4468">
            <v>0.3</v>
          </cell>
          <cell r="M4468">
            <v>65000</v>
          </cell>
        </row>
        <row r="4469">
          <cell r="I4469" t="str">
            <v>NL300007</v>
          </cell>
          <cell r="J4469" t="str">
            <v>Bí đỏ</v>
          </cell>
          <cell r="K4469" t="str">
            <v>kg</v>
          </cell>
          <cell r="L4469">
            <v>4.8</v>
          </cell>
          <cell r="M4469">
            <v>30000</v>
          </cell>
        </row>
        <row r="4470">
          <cell r="I4470" t="str">
            <v>NL300008</v>
          </cell>
          <cell r="J4470" t="str">
            <v>Bí ngòi</v>
          </cell>
          <cell r="K4470" t="str">
            <v>kg</v>
          </cell>
          <cell r="L4470">
            <v>12</v>
          </cell>
          <cell r="M4470">
            <v>40000</v>
          </cell>
        </row>
        <row r="4471">
          <cell r="I4471" t="str">
            <v>NL300020</v>
          </cell>
          <cell r="J4471" t="str">
            <v>Cải ngồng</v>
          </cell>
          <cell r="K4471" t="str">
            <v>kg</v>
          </cell>
          <cell r="L4471">
            <v>1</v>
          </cell>
          <cell r="M4471">
            <v>30000</v>
          </cell>
        </row>
        <row r="4472">
          <cell r="I4472" t="str">
            <v>NL300028</v>
          </cell>
          <cell r="J4472" t="str">
            <v>Cà rốt baby</v>
          </cell>
          <cell r="K4472" t="str">
            <v>kg</v>
          </cell>
          <cell r="L4472">
            <v>0.4</v>
          </cell>
          <cell r="M4472">
            <v>75000</v>
          </cell>
        </row>
        <row r="4473">
          <cell r="I4473" t="str">
            <v>NL300035</v>
          </cell>
          <cell r="J4473" t="str">
            <v>Riềng củ</v>
          </cell>
          <cell r="K4473" t="str">
            <v>kg</v>
          </cell>
          <cell r="L4473">
            <v>0.1</v>
          </cell>
          <cell r="M4473">
            <v>25000</v>
          </cell>
        </row>
        <row r="4474">
          <cell r="I4474" t="str">
            <v>NL300038</v>
          </cell>
          <cell r="J4474" t="str">
            <v>Đậu bắp</v>
          </cell>
          <cell r="K4474" t="str">
            <v>kg</v>
          </cell>
          <cell r="L4474">
            <v>3</v>
          </cell>
          <cell r="M4474">
            <v>32000</v>
          </cell>
        </row>
        <row r="4475">
          <cell r="I4475" t="str">
            <v>NL300041</v>
          </cell>
          <cell r="J4475" t="str">
            <v>Đậu hủ non trứng</v>
          </cell>
          <cell r="K4475" t="str">
            <v>Cái</v>
          </cell>
          <cell r="L4475">
            <v>6</v>
          </cell>
          <cell r="M4475">
            <v>15000</v>
          </cell>
        </row>
        <row r="4476">
          <cell r="I4476" t="str">
            <v>NL300054</v>
          </cell>
          <cell r="J4476" t="str">
            <v>Gừng tàu</v>
          </cell>
          <cell r="K4476" t="str">
            <v>kg</v>
          </cell>
          <cell r="L4476">
            <v>0.6</v>
          </cell>
          <cell r="M4476">
            <v>38000</v>
          </cell>
        </row>
        <row r="4477">
          <cell r="I4477" t="str">
            <v>NL300058</v>
          </cell>
          <cell r="J4477" t="str">
            <v>Hành lá</v>
          </cell>
          <cell r="K4477" t="str">
            <v>kg</v>
          </cell>
          <cell r="L4477">
            <v>3</v>
          </cell>
          <cell r="M4477">
            <v>55000</v>
          </cell>
        </row>
        <row r="4478">
          <cell r="I4478" t="str">
            <v>NL300070</v>
          </cell>
          <cell r="J4478" t="str">
            <v>Khoai lang Nhật</v>
          </cell>
          <cell r="K4478" t="str">
            <v>kg</v>
          </cell>
          <cell r="L4478">
            <v>0.5</v>
          </cell>
          <cell r="M4478">
            <v>23000</v>
          </cell>
        </row>
        <row r="4479">
          <cell r="I4479" t="str">
            <v>NL300085</v>
          </cell>
          <cell r="J4479" t="str">
            <v>Mùi ta ( Ngò rí )</v>
          </cell>
          <cell r="K4479" t="str">
            <v>kg</v>
          </cell>
          <cell r="L4479">
            <v>3.5</v>
          </cell>
          <cell r="M4479">
            <v>45000</v>
          </cell>
        </row>
        <row r="4480">
          <cell r="I4480" t="str">
            <v>NL300088</v>
          </cell>
          <cell r="J4480" t="str">
            <v>Mướp hương</v>
          </cell>
          <cell r="K4480" t="str">
            <v>kg</v>
          </cell>
          <cell r="L4480">
            <v>3.5</v>
          </cell>
          <cell r="M4480">
            <v>27000</v>
          </cell>
        </row>
        <row r="4481">
          <cell r="I4481" t="str">
            <v>NL300113</v>
          </cell>
          <cell r="J4481" t="str">
            <v>Ớt hiểm đỏ</v>
          </cell>
          <cell r="K4481" t="str">
            <v>kg</v>
          </cell>
          <cell r="L4481">
            <v>0.8</v>
          </cell>
          <cell r="M4481">
            <v>145000</v>
          </cell>
        </row>
        <row r="4482">
          <cell r="I4482" t="str">
            <v>NL300116</v>
          </cell>
          <cell r="J4482" t="str">
            <v>Ớt sừng</v>
          </cell>
          <cell r="K4482" t="str">
            <v>kg</v>
          </cell>
          <cell r="L4482">
            <v>0.6</v>
          </cell>
          <cell r="M4482">
            <v>148000</v>
          </cell>
        </row>
        <row r="4483">
          <cell r="I4483" t="str">
            <v>NL300119</v>
          </cell>
          <cell r="J4483" t="str">
            <v>Quất ( Tắc trái )</v>
          </cell>
          <cell r="K4483" t="str">
            <v>kg</v>
          </cell>
          <cell r="L4483">
            <v>1</v>
          </cell>
          <cell r="M4483">
            <v>21000</v>
          </cell>
        </row>
        <row r="4484">
          <cell r="I4484" t="str">
            <v>NL300121</v>
          </cell>
          <cell r="J4484" t="str">
            <v>Rau răm</v>
          </cell>
          <cell r="K4484" t="str">
            <v>kg</v>
          </cell>
          <cell r="L4484">
            <v>0.1</v>
          </cell>
          <cell r="M4484">
            <v>22000</v>
          </cell>
        </row>
        <row r="4485">
          <cell r="I4485" t="str">
            <v>NL300126</v>
          </cell>
          <cell r="J4485" t="str">
            <v>Rau mùi tây</v>
          </cell>
          <cell r="K4485" t="str">
            <v>kg</v>
          </cell>
          <cell r="L4485">
            <v>0.1</v>
          </cell>
          <cell r="M4485">
            <v>70000</v>
          </cell>
        </row>
        <row r="4486">
          <cell r="I4486" t="str">
            <v>NL300142</v>
          </cell>
          <cell r="J4486" t="str">
            <v>Tỏi bóc</v>
          </cell>
          <cell r="K4486" t="str">
            <v>kg</v>
          </cell>
          <cell r="L4486">
            <v>1.4</v>
          </cell>
          <cell r="M4486">
            <v>50000</v>
          </cell>
        </row>
        <row r="4487">
          <cell r="I4487" t="str">
            <v>NL300147</v>
          </cell>
          <cell r="J4487" t="str">
            <v>Xà lách Roman</v>
          </cell>
          <cell r="K4487" t="str">
            <v>kg</v>
          </cell>
          <cell r="L4487">
            <v>4.5</v>
          </cell>
          <cell r="M4487">
            <v>62000</v>
          </cell>
        </row>
        <row r="4488">
          <cell r="I4488" t="str">
            <v>NL300025</v>
          </cell>
          <cell r="J4488" t="str">
            <v>Rau cần tây</v>
          </cell>
          <cell r="K4488" t="str">
            <v>kg</v>
          </cell>
          <cell r="L4488">
            <v>0.9</v>
          </cell>
          <cell r="M4488">
            <v>44000</v>
          </cell>
        </row>
        <row r="4489">
          <cell r="I4489" t="str">
            <v>NL300189</v>
          </cell>
          <cell r="J4489" t="str">
            <v>Bánh ướt</v>
          </cell>
          <cell r="K4489" t="str">
            <v>kg</v>
          </cell>
          <cell r="L4489">
            <v>2.5</v>
          </cell>
          <cell r="M4489">
            <v>15000</v>
          </cell>
        </row>
        <row r="4490">
          <cell r="I4490" t="str">
            <v>NL300004</v>
          </cell>
          <cell r="J4490" t="str">
            <v>Bắp cải trắng</v>
          </cell>
          <cell r="K4490" t="str">
            <v>kg</v>
          </cell>
          <cell r="L4490">
            <v>4</v>
          </cell>
          <cell r="M4490">
            <v>19000</v>
          </cell>
        </row>
        <row r="4491">
          <cell r="I4491" t="str">
            <v>NL300137</v>
          </cell>
          <cell r="J4491" t="str">
            <v>Súp lơ xanh</v>
          </cell>
          <cell r="K4491" t="str">
            <v>kg</v>
          </cell>
          <cell r="L4491">
            <v>4</v>
          </cell>
          <cell r="M4491">
            <v>52000</v>
          </cell>
        </row>
        <row r="4492">
          <cell r="I4492" t="str">
            <v>NL300140</v>
          </cell>
          <cell r="J4492" t="str">
            <v>Tía tô</v>
          </cell>
          <cell r="K4492" t="str">
            <v>kg</v>
          </cell>
          <cell r="L4492">
            <v>0.3</v>
          </cell>
          <cell r="M4492">
            <v>36000</v>
          </cell>
        </row>
        <row r="4493">
          <cell r="I4493" t="str">
            <v>NL300090</v>
          </cell>
          <cell r="J4493" t="str">
            <v>Nấm đông cô tươi</v>
          </cell>
          <cell r="K4493" t="str">
            <v>kg</v>
          </cell>
          <cell r="L4493">
            <v>2.625</v>
          </cell>
          <cell r="M4493">
            <v>145000</v>
          </cell>
        </row>
        <row r="4494">
          <cell r="I4494" t="str">
            <v>NL300091</v>
          </cell>
          <cell r="J4494" t="str">
            <v>Nấm đùi gà</v>
          </cell>
          <cell r="K4494" t="str">
            <v>kg</v>
          </cell>
          <cell r="L4494">
            <v>2</v>
          </cell>
          <cell r="M4494">
            <v>47000</v>
          </cell>
        </row>
        <row r="4495">
          <cell r="I4495" t="str">
            <v>NL300094</v>
          </cell>
          <cell r="J4495" t="str">
            <v>Nấm hải sản</v>
          </cell>
          <cell r="K4495" t="str">
            <v>kg</v>
          </cell>
          <cell r="L4495">
            <v>0.75</v>
          </cell>
          <cell r="M4495">
            <v>80000</v>
          </cell>
        </row>
        <row r="4496">
          <cell r="I4496" t="str">
            <v>NL300096</v>
          </cell>
          <cell r="J4496" t="str">
            <v>Nấm kim châm tươi</v>
          </cell>
          <cell r="K4496" t="str">
            <v>kg</v>
          </cell>
          <cell r="L4496">
            <v>6</v>
          </cell>
          <cell r="M4496">
            <v>45000</v>
          </cell>
        </row>
        <row r="4497">
          <cell r="I4497" t="str">
            <v>NL300097</v>
          </cell>
          <cell r="J4497" t="str">
            <v>Nấm Linh Chi nâu</v>
          </cell>
          <cell r="K4497" t="str">
            <v>kg</v>
          </cell>
          <cell r="L4497">
            <v>1.25</v>
          </cell>
          <cell r="M4497">
            <v>90000</v>
          </cell>
        </row>
        <row r="4498">
          <cell r="I4498" t="str">
            <v>NL300101</v>
          </cell>
          <cell r="J4498" t="str">
            <v>Nấm Mối</v>
          </cell>
          <cell r="K4498" t="str">
            <v>kg</v>
          </cell>
          <cell r="L4498">
            <v>0.5</v>
          </cell>
          <cell r="M4498">
            <v>195000</v>
          </cell>
        </row>
        <row r="4499">
          <cell r="I4499" t="str">
            <v>NL100101</v>
          </cell>
          <cell r="J4499" t="str">
            <v>Trứng vịt muối</v>
          </cell>
          <cell r="K4499" t="str">
            <v>quả</v>
          </cell>
          <cell r="L4499">
            <v>38</v>
          </cell>
          <cell r="M4499">
            <v>5000</v>
          </cell>
        </row>
        <row r="4500">
          <cell r="I4500" t="str">
            <v>NL600004</v>
          </cell>
          <cell r="J4500" t="str">
            <v>Dưa hấu</v>
          </cell>
          <cell r="K4500" t="str">
            <v>kg</v>
          </cell>
          <cell r="L4500">
            <v>20</v>
          </cell>
          <cell r="M4500">
            <v>18000</v>
          </cell>
        </row>
        <row r="4501">
          <cell r="I4501" t="str">
            <v>NL300131</v>
          </cell>
          <cell r="J4501" t="str">
            <v>Xà lách Rocket</v>
          </cell>
          <cell r="K4501" t="str">
            <v>kg</v>
          </cell>
          <cell r="L4501">
            <v>0.2</v>
          </cell>
          <cell r="M4501">
            <v>220000</v>
          </cell>
        </row>
        <row r="4502">
          <cell r="I4502" t="str">
            <v>NL300184</v>
          </cell>
          <cell r="J4502" t="str">
            <v>Lá Dứa (lá nếp)</v>
          </cell>
          <cell r="K4502" t="str">
            <v>kg</v>
          </cell>
          <cell r="L4502">
            <v>1</v>
          </cell>
          <cell r="M4502">
            <v>18000</v>
          </cell>
        </row>
        <row r="4503">
          <cell r="I4503" t="str">
            <v>NL600004</v>
          </cell>
          <cell r="J4503" t="str">
            <v>Dưa hấu</v>
          </cell>
          <cell r="K4503" t="str">
            <v>kg</v>
          </cell>
          <cell r="L4503">
            <v>11</v>
          </cell>
          <cell r="M4503">
            <v>18000</v>
          </cell>
        </row>
        <row r="4504">
          <cell r="I4504" t="str">
            <v>NL300131</v>
          </cell>
          <cell r="J4504" t="str">
            <v>Xà lách Rocket</v>
          </cell>
          <cell r="K4504" t="str">
            <v>kg</v>
          </cell>
          <cell r="L4504">
            <v>0.2</v>
          </cell>
          <cell r="M4504">
            <v>220000</v>
          </cell>
        </row>
        <row r="4505">
          <cell r="I4505" t="str">
            <v>NL300062</v>
          </cell>
          <cell r="J4505" t="str">
            <v>Húng Bạc Hà</v>
          </cell>
          <cell r="K4505" t="str">
            <v>kg</v>
          </cell>
          <cell r="L4505">
            <v>0.1</v>
          </cell>
          <cell r="M4505">
            <v>65000</v>
          </cell>
        </row>
        <row r="4506">
          <cell r="I4506" t="str">
            <v>NL300125</v>
          </cell>
          <cell r="J4506" t="str">
            <v>Rau má</v>
          </cell>
          <cell r="K4506" t="str">
            <v>kg</v>
          </cell>
          <cell r="L4506">
            <v>0.5</v>
          </cell>
          <cell r="M4506">
            <v>42000</v>
          </cell>
        </row>
        <row r="4507">
          <cell r="I4507" t="str">
            <v>NL300142</v>
          </cell>
          <cell r="J4507" t="str">
            <v>Tỏi bóc</v>
          </cell>
          <cell r="K4507" t="str">
            <v>kg</v>
          </cell>
          <cell r="L4507">
            <v>2</v>
          </cell>
          <cell r="M4507">
            <v>50000</v>
          </cell>
        </row>
        <row r="4508">
          <cell r="I4508" t="str">
            <v>NL300007</v>
          </cell>
          <cell r="J4508" t="str">
            <v>Bí đỏ</v>
          </cell>
          <cell r="K4508" t="str">
            <v>kg</v>
          </cell>
          <cell r="L4508">
            <v>2.1</v>
          </cell>
          <cell r="M4508">
            <v>30000</v>
          </cell>
        </row>
        <row r="4509">
          <cell r="I4509" t="str">
            <v>NL300008</v>
          </cell>
          <cell r="J4509" t="str">
            <v>Bí ngòi</v>
          </cell>
          <cell r="K4509" t="str">
            <v>kg</v>
          </cell>
          <cell r="L4509">
            <v>4</v>
          </cell>
          <cell r="M4509">
            <v>40000</v>
          </cell>
        </row>
        <row r="4510">
          <cell r="I4510" t="str">
            <v>NL300028</v>
          </cell>
          <cell r="J4510" t="str">
            <v>Cà rốt baby</v>
          </cell>
          <cell r="K4510" t="str">
            <v>kg</v>
          </cell>
          <cell r="L4510">
            <v>0.3</v>
          </cell>
          <cell r="M4510">
            <v>75000</v>
          </cell>
        </row>
        <row r="4511">
          <cell r="I4511" t="str">
            <v>NL300038</v>
          </cell>
          <cell r="J4511" t="str">
            <v>Đậu bắp</v>
          </cell>
          <cell r="K4511" t="str">
            <v>kg</v>
          </cell>
          <cell r="L4511">
            <v>2</v>
          </cell>
          <cell r="M4511">
            <v>32000</v>
          </cell>
        </row>
        <row r="4512">
          <cell r="I4512" t="str">
            <v>NL300041</v>
          </cell>
          <cell r="J4512" t="str">
            <v>Đậu hủ non trứng</v>
          </cell>
          <cell r="K4512" t="str">
            <v>Cái</v>
          </cell>
          <cell r="L4512">
            <v>9</v>
          </cell>
          <cell r="M4512">
            <v>15000</v>
          </cell>
        </row>
        <row r="4513">
          <cell r="I4513" t="str">
            <v>NL300054</v>
          </cell>
          <cell r="J4513" t="str">
            <v>Gừng tàu</v>
          </cell>
          <cell r="K4513" t="str">
            <v>kg</v>
          </cell>
          <cell r="L4513">
            <v>1</v>
          </cell>
          <cell r="M4513">
            <v>38000</v>
          </cell>
        </row>
        <row r="4514">
          <cell r="I4514" t="str">
            <v>NL300055</v>
          </cell>
          <cell r="J4514" t="str">
            <v>Hành bóc</v>
          </cell>
          <cell r="K4514" t="str">
            <v>kg</v>
          </cell>
          <cell r="L4514">
            <v>0.2</v>
          </cell>
          <cell r="M4514">
            <v>80000</v>
          </cell>
        </row>
        <row r="4515">
          <cell r="I4515" t="str">
            <v>NL300058</v>
          </cell>
          <cell r="J4515" t="str">
            <v>Hành lá</v>
          </cell>
          <cell r="K4515" t="str">
            <v>kg</v>
          </cell>
          <cell r="L4515">
            <v>1.2</v>
          </cell>
          <cell r="M4515">
            <v>55000</v>
          </cell>
        </row>
        <row r="4516">
          <cell r="I4516" t="str">
            <v>NL300085</v>
          </cell>
          <cell r="J4516" t="str">
            <v>Mùi ta ( Ngò rí )</v>
          </cell>
          <cell r="K4516" t="str">
            <v>kg</v>
          </cell>
          <cell r="L4516">
            <v>2</v>
          </cell>
          <cell r="M4516">
            <v>45000</v>
          </cell>
        </row>
        <row r="4517">
          <cell r="I4517" t="str">
            <v>NL300092</v>
          </cell>
          <cell r="J4517" t="str">
            <v>Nấm đùi gà baby</v>
          </cell>
          <cell r="K4517" t="str">
            <v>kg</v>
          </cell>
          <cell r="L4517">
            <v>0.8</v>
          </cell>
          <cell r="M4517">
            <v>90000</v>
          </cell>
        </row>
        <row r="4518">
          <cell r="I4518" t="str">
            <v>NL300101</v>
          </cell>
          <cell r="J4518" t="str">
            <v>Nấm Mối</v>
          </cell>
          <cell r="K4518" t="str">
            <v>kg</v>
          </cell>
          <cell r="L4518">
            <v>0.4</v>
          </cell>
          <cell r="M4518">
            <v>195000</v>
          </cell>
        </row>
        <row r="4519">
          <cell r="I4519" t="str">
            <v>NL300116</v>
          </cell>
          <cell r="J4519" t="str">
            <v>Ớt sừng</v>
          </cell>
          <cell r="K4519" t="str">
            <v>kg</v>
          </cell>
          <cell r="L4519">
            <v>0.2</v>
          </cell>
          <cell r="M4519">
            <v>148000</v>
          </cell>
        </row>
        <row r="4520">
          <cell r="I4520" t="str">
            <v>NL300137</v>
          </cell>
          <cell r="J4520" t="str">
            <v>Súp lơ xanh</v>
          </cell>
          <cell r="K4520" t="str">
            <v>kg</v>
          </cell>
          <cell r="L4520">
            <v>1.7</v>
          </cell>
          <cell r="M4520">
            <v>52000</v>
          </cell>
        </row>
        <row r="4521">
          <cell r="I4521" t="str">
            <v>NL300147</v>
          </cell>
          <cell r="J4521" t="str">
            <v>Xà lách Roman</v>
          </cell>
          <cell r="K4521" t="str">
            <v>kg</v>
          </cell>
          <cell r="L4521">
            <v>1.2</v>
          </cell>
          <cell r="M4521">
            <v>62000</v>
          </cell>
        </row>
        <row r="4522">
          <cell r="I4522" t="str">
            <v>NL300189</v>
          </cell>
          <cell r="J4522" t="str">
            <v>Bánh ướt</v>
          </cell>
          <cell r="K4522" t="str">
            <v>kg</v>
          </cell>
          <cell r="L4522">
            <v>3</v>
          </cell>
          <cell r="M4522">
            <v>15000</v>
          </cell>
        </row>
        <row r="4523">
          <cell r="I4523" t="str">
            <v>NL100279</v>
          </cell>
          <cell r="J4523" t="str">
            <v>Trứng Bắc Thảo</v>
          </cell>
          <cell r="K4523" t="str">
            <v>Quả</v>
          </cell>
          <cell r="L4523">
            <v>50</v>
          </cell>
          <cell r="M4523">
            <v>9000</v>
          </cell>
        </row>
        <row r="4524">
          <cell r="I4524" t="str">
            <v>NL300004</v>
          </cell>
          <cell r="J4524" t="str">
            <v>Bắp cải trắng</v>
          </cell>
          <cell r="K4524" t="str">
            <v>kg</v>
          </cell>
          <cell r="L4524">
            <v>1.8</v>
          </cell>
          <cell r="M4524">
            <v>19000</v>
          </cell>
        </row>
        <row r="4525">
          <cell r="I4525" t="str">
            <v>NL300007</v>
          </cell>
          <cell r="J4525" t="str">
            <v>Bí đỏ</v>
          </cell>
          <cell r="K4525" t="str">
            <v>kg</v>
          </cell>
          <cell r="L4525">
            <v>0.6</v>
          </cell>
          <cell r="M4525">
            <v>30000</v>
          </cell>
        </row>
        <row r="4526">
          <cell r="I4526" t="str">
            <v>NL300008</v>
          </cell>
          <cell r="J4526" t="str">
            <v>Bí ngòi</v>
          </cell>
          <cell r="K4526" t="str">
            <v>kg</v>
          </cell>
          <cell r="L4526">
            <v>6</v>
          </cell>
          <cell r="M4526">
            <v>40000</v>
          </cell>
        </row>
        <row r="4527">
          <cell r="I4527" t="str">
            <v>NL300028</v>
          </cell>
          <cell r="J4527" t="str">
            <v>Cà rốt baby</v>
          </cell>
          <cell r="K4527" t="str">
            <v>kg</v>
          </cell>
          <cell r="L4527">
            <v>0.3</v>
          </cell>
          <cell r="M4527">
            <v>75000</v>
          </cell>
        </row>
        <row r="4528">
          <cell r="I4528" t="str">
            <v>NL300036</v>
          </cell>
          <cell r="J4528" t="str">
            <v>Củ sen</v>
          </cell>
          <cell r="K4528" t="str">
            <v>kg</v>
          </cell>
          <cell r="L4528">
            <v>0.5</v>
          </cell>
          <cell r="M4528">
            <v>47000</v>
          </cell>
        </row>
        <row r="4529">
          <cell r="I4529" t="str">
            <v>NL300038</v>
          </cell>
          <cell r="J4529" t="str">
            <v>Đậu bắp</v>
          </cell>
          <cell r="K4529" t="str">
            <v>kg</v>
          </cell>
          <cell r="L4529">
            <v>1.5</v>
          </cell>
          <cell r="M4529">
            <v>32000</v>
          </cell>
        </row>
        <row r="4530">
          <cell r="I4530" t="str">
            <v>NL300058</v>
          </cell>
          <cell r="J4530" t="str">
            <v>Hành lá</v>
          </cell>
          <cell r="K4530" t="str">
            <v>kg</v>
          </cell>
          <cell r="L4530">
            <v>3</v>
          </cell>
          <cell r="M4530">
            <v>55000</v>
          </cell>
        </row>
        <row r="4531">
          <cell r="I4531" t="str">
            <v>NL300088</v>
          </cell>
          <cell r="J4531" t="str">
            <v>Mướp hương</v>
          </cell>
          <cell r="K4531" t="str">
            <v>kg</v>
          </cell>
          <cell r="L4531">
            <v>2.2000000000000002</v>
          </cell>
          <cell r="M4531">
            <v>27000</v>
          </cell>
        </row>
        <row r="4532">
          <cell r="I4532" t="str">
            <v>NL300107</v>
          </cell>
          <cell r="J4532" t="str">
            <v>Ngô ngọt ( Bắp trái)</v>
          </cell>
          <cell r="K4532" t="str">
            <v>Cái</v>
          </cell>
          <cell r="L4532">
            <v>3</v>
          </cell>
          <cell r="M4532">
            <v>8500</v>
          </cell>
        </row>
        <row r="4533">
          <cell r="I4533" t="str">
            <v>NL300137</v>
          </cell>
          <cell r="J4533" t="str">
            <v>Súp lơ xanh</v>
          </cell>
          <cell r="K4533" t="str">
            <v>kg</v>
          </cell>
          <cell r="L4533">
            <v>2.4</v>
          </cell>
          <cell r="M4533">
            <v>52000</v>
          </cell>
        </row>
        <row r="4534">
          <cell r="I4534" t="str">
            <v>NL300025</v>
          </cell>
          <cell r="J4534" t="str">
            <v>Rau cần tây</v>
          </cell>
          <cell r="K4534" t="str">
            <v>kg</v>
          </cell>
          <cell r="L4534">
            <v>0.7</v>
          </cell>
          <cell r="M4534">
            <v>44000</v>
          </cell>
        </row>
        <row r="4535">
          <cell r="I4535" t="str">
            <v>NL300132</v>
          </cell>
          <cell r="J4535" t="str">
            <v>Sả cây</v>
          </cell>
          <cell r="K4535" t="str">
            <v>kg</v>
          </cell>
          <cell r="L4535">
            <v>1</v>
          </cell>
          <cell r="M4535">
            <v>12000</v>
          </cell>
        </row>
        <row r="4536">
          <cell r="I4536" t="str">
            <v>NL300147</v>
          </cell>
          <cell r="J4536" t="str">
            <v>Xà lách Roman</v>
          </cell>
          <cell r="K4536" t="str">
            <v>kg</v>
          </cell>
          <cell r="L4536">
            <v>2</v>
          </cell>
          <cell r="M4536">
            <v>62000</v>
          </cell>
        </row>
        <row r="4537">
          <cell r="I4537" t="str">
            <v>NL300090</v>
          </cell>
          <cell r="J4537" t="str">
            <v>Nấm đông cô tươi</v>
          </cell>
          <cell r="K4537" t="str">
            <v>kg</v>
          </cell>
          <cell r="L4537">
            <v>2.5</v>
          </cell>
          <cell r="M4537">
            <v>145000</v>
          </cell>
        </row>
        <row r="4538">
          <cell r="I4538" t="str">
            <v>NL300092</v>
          </cell>
          <cell r="J4538" t="str">
            <v>Nấm đùi gà baby</v>
          </cell>
          <cell r="K4538" t="str">
            <v>kg</v>
          </cell>
          <cell r="L4538">
            <v>2</v>
          </cell>
          <cell r="M4538">
            <v>90000</v>
          </cell>
        </row>
        <row r="4539">
          <cell r="I4539" t="str">
            <v>NL300096</v>
          </cell>
          <cell r="J4539" t="str">
            <v>Nấm kim châm tươi</v>
          </cell>
          <cell r="K4539" t="str">
            <v>kg</v>
          </cell>
          <cell r="L4539">
            <v>3</v>
          </cell>
          <cell r="M4539">
            <v>45000</v>
          </cell>
        </row>
        <row r="4540">
          <cell r="I4540" t="str">
            <v>NL300029</v>
          </cell>
          <cell r="J4540" t="str">
            <v>Chanh</v>
          </cell>
          <cell r="K4540" t="str">
            <v>kg</v>
          </cell>
          <cell r="L4540">
            <v>1</v>
          </cell>
          <cell r="M4540">
            <v>22000</v>
          </cell>
        </row>
        <row r="4541">
          <cell r="I4541" t="str">
            <v>NL600004</v>
          </cell>
          <cell r="J4541" t="str">
            <v>Dưa hấu</v>
          </cell>
          <cell r="K4541" t="str">
            <v>kg</v>
          </cell>
          <cell r="L4541">
            <v>1.5</v>
          </cell>
          <cell r="M4541">
            <v>18000</v>
          </cell>
        </row>
        <row r="4542">
          <cell r="I4542" t="str">
            <v>NL300054</v>
          </cell>
          <cell r="J4542" t="str">
            <v>Gừng tàu</v>
          </cell>
          <cell r="K4542" t="str">
            <v>kg</v>
          </cell>
          <cell r="L4542">
            <v>2</v>
          </cell>
          <cell r="M4542">
            <v>38000</v>
          </cell>
        </row>
        <row r="4543">
          <cell r="I4543" t="str">
            <v>NL300091</v>
          </cell>
          <cell r="J4543" t="str">
            <v>Nấm đùi gà</v>
          </cell>
          <cell r="K4543" t="str">
            <v>kg</v>
          </cell>
          <cell r="L4543">
            <v>1</v>
          </cell>
          <cell r="M4543">
            <v>47000</v>
          </cell>
        </row>
        <row r="4544">
          <cell r="I4544" t="str">
            <v>NL300094</v>
          </cell>
          <cell r="J4544" t="str">
            <v>Nấm hải sản</v>
          </cell>
          <cell r="K4544" t="str">
            <v>kg</v>
          </cell>
          <cell r="L4544">
            <v>1</v>
          </cell>
          <cell r="M4544">
            <v>80000</v>
          </cell>
        </row>
        <row r="4545">
          <cell r="I4545" t="str">
            <v>NL300142</v>
          </cell>
          <cell r="J4545" t="str">
            <v>Tỏi bóc</v>
          </cell>
          <cell r="K4545" t="str">
            <v>kg</v>
          </cell>
          <cell r="L4545">
            <v>1</v>
          </cell>
          <cell r="M4545">
            <v>50000</v>
          </cell>
        </row>
        <row r="4546">
          <cell r="I4546" t="str">
            <v>NL300189</v>
          </cell>
          <cell r="J4546" t="str">
            <v>Bánh ướt</v>
          </cell>
          <cell r="K4546" t="str">
            <v>kg</v>
          </cell>
          <cell r="L4546">
            <v>1.5</v>
          </cell>
          <cell r="M4546">
            <v>15000</v>
          </cell>
        </row>
        <row r="4547">
          <cell r="I4547" t="str">
            <v>NL300007</v>
          </cell>
          <cell r="J4547" t="str">
            <v>Bí đỏ</v>
          </cell>
          <cell r="K4547" t="str">
            <v>kg</v>
          </cell>
          <cell r="L4547">
            <v>0.6</v>
          </cell>
          <cell r="M4547">
            <v>30000</v>
          </cell>
        </row>
        <row r="4548">
          <cell r="I4548" t="str">
            <v>NL300008</v>
          </cell>
          <cell r="J4548" t="str">
            <v>Bí ngòi</v>
          </cell>
          <cell r="K4548" t="str">
            <v>kg</v>
          </cell>
          <cell r="L4548">
            <v>4.5</v>
          </cell>
          <cell r="M4548">
            <v>40000</v>
          </cell>
        </row>
        <row r="4549">
          <cell r="I4549" t="str">
            <v>NL300020</v>
          </cell>
          <cell r="J4549" t="str">
            <v>Cải ngồng</v>
          </cell>
          <cell r="K4549" t="str">
            <v>kg</v>
          </cell>
          <cell r="L4549">
            <v>0.5</v>
          </cell>
          <cell r="M4549">
            <v>30000</v>
          </cell>
        </row>
        <row r="4550">
          <cell r="I4550" t="str">
            <v>NL300038</v>
          </cell>
          <cell r="J4550" t="str">
            <v>Đậu bắp</v>
          </cell>
          <cell r="K4550" t="str">
            <v>kg</v>
          </cell>
          <cell r="L4550">
            <v>1.5</v>
          </cell>
          <cell r="M4550">
            <v>32000</v>
          </cell>
        </row>
        <row r="4551">
          <cell r="I4551" t="str">
            <v>NL300054</v>
          </cell>
          <cell r="J4551" t="str">
            <v>Gừng tàu</v>
          </cell>
          <cell r="K4551" t="str">
            <v>kg</v>
          </cell>
          <cell r="L4551">
            <v>1.5</v>
          </cell>
          <cell r="M4551">
            <v>38000</v>
          </cell>
        </row>
        <row r="4552">
          <cell r="I4552" t="str">
            <v>NL300058</v>
          </cell>
          <cell r="J4552" t="str">
            <v>Hành lá</v>
          </cell>
          <cell r="K4552" t="str">
            <v>kg</v>
          </cell>
          <cell r="L4552">
            <v>1.5</v>
          </cell>
          <cell r="M4552">
            <v>55000</v>
          </cell>
        </row>
        <row r="4553">
          <cell r="I4553" t="str">
            <v>NL300085</v>
          </cell>
          <cell r="J4553" t="str">
            <v>Mùi ta ( Ngò rí )</v>
          </cell>
          <cell r="K4553" t="str">
            <v>kg</v>
          </cell>
          <cell r="L4553">
            <v>1.4</v>
          </cell>
          <cell r="M4553">
            <v>45000</v>
          </cell>
        </row>
        <row r="4554">
          <cell r="I4554" t="str">
            <v>NL300091</v>
          </cell>
          <cell r="J4554" t="str">
            <v>Nấm đùi gà</v>
          </cell>
          <cell r="K4554" t="str">
            <v>kg</v>
          </cell>
          <cell r="L4554">
            <v>1.8</v>
          </cell>
          <cell r="M4554">
            <v>47000</v>
          </cell>
        </row>
        <row r="4555">
          <cell r="I4555" t="str">
            <v>NL300092</v>
          </cell>
          <cell r="J4555" t="str">
            <v>Nấm đùi gà baby</v>
          </cell>
          <cell r="K4555" t="str">
            <v>kg</v>
          </cell>
          <cell r="L4555">
            <v>0.6</v>
          </cell>
          <cell r="M4555">
            <v>90000</v>
          </cell>
        </row>
        <row r="4556">
          <cell r="I4556" t="str">
            <v>NL300096</v>
          </cell>
          <cell r="J4556" t="str">
            <v>Nấm kim châm tươi</v>
          </cell>
          <cell r="K4556" t="str">
            <v>kg</v>
          </cell>
          <cell r="L4556">
            <v>2.6</v>
          </cell>
          <cell r="M4556">
            <v>45000</v>
          </cell>
        </row>
        <row r="4557">
          <cell r="I4557" t="str">
            <v>NL300097</v>
          </cell>
          <cell r="J4557" t="str">
            <v>Nấm Linh Chi nâu</v>
          </cell>
          <cell r="K4557" t="str">
            <v>kg</v>
          </cell>
          <cell r="L4557">
            <v>0.6</v>
          </cell>
          <cell r="M4557">
            <v>90000</v>
          </cell>
        </row>
        <row r="4558">
          <cell r="I4558" t="str">
            <v>NL300113</v>
          </cell>
          <cell r="J4558" t="str">
            <v>Ớt hiểm đỏ</v>
          </cell>
          <cell r="K4558" t="str">
            <v>kg</v>
          </cell>
          <cell r="L4558">
            <v>0.4</v>
          </cell>
          <cell r="M4558">
            <v>145000</v>
          </cell>
        </row>
        <row r="4559">
          <cell r="I4559" t="str">
            <v>NL300142</v>
          </cell>
          <cell r="J4559" t="str">
            <v>Tỏi bóc</v>
          </cell>
          <cell r="K4559" t="str">
            <v>kg</v>
          </cell>
          <cell r="L4559">
            <v>1</v>
          </cell>
          <cell r="M4559">
            <v>50000</v>
          </cell>
        </row>
        <row r="4560">
          <cell r="I4560" t="str">
            <v>NL300137</v>
          </cell>
          <cell r="J4560" t="str">
            <v>Súp lơ xanh</v>
          </cell>
          <cell r="K4560" t="str">
            <v>kg</v>
          </cell>
          <cell r="L4560">
            <v>2.2999999999999998</v>
          </cell>
          <cell r="M4560">
            <v>52000</v>
          </cell>
        </row>
        <row r="4561">
          <cell r="I4561" t="str">
            <v>NL300147</v>
          </cell>
          <cell r="J4561" t="str">
            <v>Xà lách Roman</v>
          </cell>
          <cell r="K4561" t="str">
            <v>kg</v>
          </cell>
          <cell r="L4561">
            <v>1.7</v>
          </cell>
          <cell r="M4561">
            <v>62000</v>
          </cell>
        </row>
        <row r="4562">
          <cell r="I4562" t="str">
            <v>NL300189</v>
          </cell>
          <cell r="J4562" t="str">
            <v>Bánh ướt</v>
          </cell>
          <cell r="K4562" t="str">
            <v>kg</v>
          </cell>
          <cell r="L4562">
            <v>1.6</v>
          </cell>
          <cell r="M4562">
            <v>15000</v>
          </cell>
        </row>
        <row r="4563">
          <cell r="I4563" t="str">
            <v>NL300119</v>
          </cell>
          <cell r="J4563" t="str">
            <v>Quất ( Tắc trái )</v>
          </cell>
          <cell r="K4563" t="str">
            <v>kg</v>
          </cell>
          <cell r="L4563">
            <v>0.7</v>
          </cell>
          <cell r="M4563">
            <v>21000</v>
          </cell>
        </row>
        <row r="4564">
          <cell r="I4564" t="str">
            <v>NL300131</v>
          </cell>
          <cell r="J4564" t="str">
            <v>Xà lách Rocket</v>
          </cell>
          <cell r="K4564" t="str">
            <v>kg</v>
          </cell>
          <cell r="L4564">
            <v>0.1</v>
          </cell>
          <cell r="M4564">
            <v>220000</v>
          </cell>
        </row>
        <row r="4565">
          <cell r="I4565" t="str">
            <v>NL300062</v>
          </cell>
          <cell r="J4565" t="str">
            <v>Húng Bạc Hà</v>
          </cell>
          <cell r="K4565" t="str">
            <v>kg</v>
          </cell>
          <cell r="L4565">
            <v>0.1</v>
          </cell>
          <cell r="M4565">
            <v>65000</v>
          </cell>
        </row>
        <row r="4566">
          <cell r="I4566" t="str">
            <v>NL300030</v>
          </cell>
          <cell r="J4566" t="str">
            <v>Chanh dây (chanh leo)</v>
          </cell>
          <cell r="K4566" t="str">
            <v>kg</v>
          </cell>
          <cell r="L4566">
            <v>0.6</v>
          </cell>
          <cell r="M4566">
            <v>34000</v>
          </cell>
        </row>
        <row r="4567">
          <cell r="I4567" t="str">
            <v>NL300088</v>
          </cell>
          <cell r="J4567" t="str">
            <v>Mướp hương</v>
          </cell>
          <cell r="K4567" t="str">
            <v>kg</v>
          </cell>
          <cell r="L4567">
            <v>1.6</v>
          </cell>
          <cell r="M4567">
            <v>27000</v>
          </cell>
        </row>
        <row r="4568">
          <cell r="I4568" t="str">
            <v>NL300125</v>
          </cell>
          <cell r="J4568" t="str">
            <v>Rau má</v>
          </cell>
          <cell r="K4568" t="str">
            <v>kg</v>
          </cell>
          <cell r="L4568">
            <v>0.5</v>
          </cell>
          <cell r="M4568">
            <v>42000</v>
          </cell>
        </row>
        <row r="4569">
          <cell r="I4569" t="str">
            <v>NL300107</v>
          </cell>
          <cell r="J4569" t="str">
            <v>Ngô ngọt ( Bắp trái)</v>
          </cell>
          <cell r="K4569" t="str">
            <v>Cái</v>
          </cell>
          <cell r="L4569">
            <v>5</v>
          </cell>
          <cell r="M4569">
            <v>8500</v>
          </cell>
        </row>
        <row r="4570">
          <cell r="I4570" t="str">
            <v>NL300090</v>
          </cell>
          <cell r="J4570" t="str">
            <v>Nấm đông cô tươi</v>
          </cell>
          <cell r="K4570" t="str">
            <v>kg</v>
          </cell>
          <cell r="L4570">
            <v>1.8</v>
          </cell>
          <cell r="M4570">
            <v>145000</v>
          </cell>
        </row>
        <row r="4571">
          <cell r="I4571" t="str">
            <v>NL300004</v>
          </cell>
          <cell r="J4571" t="str">
            <v>Bắp cải trắng</v>
          </cell>
          <cell r="K4571" t="str">
            <v>kg</v>
          </cell>
          <cell r="L4571">
            <v>2.2000000000000002</v>
          </cell>
          <cell r="M4571">
            <v>19000</v>
          </cell>
        </row>
        <row r="4572">
          <cell r="I4572" t="str">
            <v>NL300184</v>
          </cell>
          <cell r="J4572" t="str">
            <v>Lá Dứa (lá nếp)</v>
          </cell>
          <cell r="K4572" t="str">
            <v>kg</v>
          </cell>
          <cell r="L4572">
            <v>0.4</v>
          </cell>
          <cell r="M4572">
            <v>18000</v>
          </cell>
        </row>
        <row r="4573">
          <cell r="I4573" t="str">
            <v>NL600067</v>
          </cell>
          <cell r="J4573" t="str">
            <v>Cam vàng</v>
          </cell>
          <cell r="K4573" t="str">
            <v>kg</v>
          </cell>
          <cell r="L4573">
            <v>0.6</v>
          </cell>
          <cell r="M4573">
            <v>75000</v>
          </cell>
        </row>
        <row r="4574">
          <cell r="I4574" t="str">
            <v>NL100101</v>
          </cell>
          <cell r="J4574" t="str">
            <v>Trứng vịt muối</v>
          </cell>
          <cell r="K4574" t="str">
            <v>quả</v>
          </cell>
          <cell r="L4574">
            <v>38</v>
          </cell>
          <cell r="M4574">
            <v>5000</v>
          </cell>
        </row>
        <row r="4575">
          <cell r="I4575" t="str">
            <v>NL300094</v>
          </cell>
          <cell r="J4575" t="str">
            <v>Nấm hải sản</v>
          </cell>
          <cell r="K4575" t="str">
            <v>kg</v>
          </cell>
          <cell r="L4575">
            <v>0.5</v>
          </cell>
          <cell r="M4575">
            <v>80000</v>
          </cell>
        </row>
        <row r="4576">
          <cell r="I4576" t="str">
            <v>NL300098</v>
          </cell>
          <cell r="J4576" t="str">
            <v>Nấm Linh Chi trắng</v>
          </cell>
          <cell r="K4576" t="str">
            <v>kg</v>
          </cell>
          <cell r="L4576">
            <v>0.3</v>
          </cell>
          <cell r="M4576">
            <v>95000</v>
          </cell>
        </row>
        <row r="4577">
          <cell r="I4577" t="str">
            <v>NL300126</v>
          </cell>
          <cell r="J4577" t="str">
            <v>Rau mùi tây</v>
          </cell>
          <cell r="K4577" t="str">
            <v>kg</v>
          </cell>
          <cell r="L4577">
            <v>0.1</v>
          </cell>
          <cell r="M4577">
            <v>70000</v>
          </cell>
        </row>
        <row r="4578">
          <cell r="I4578" t="str">
            <v>NL300025</v>
          </cell>
          <cell r="J4578" t="str">
            <v>Rau cần tây</v>
          </cell>
          <cell r="K4578" t="str">
            <v>kg</v>
          </cell>
          <cell r="L4578">
            <v>0.8</v>
          </cell>
          <cell r="M4578">
            <v>44000</v>
          </cell>
        </row>
        <row r="4579">
          <cell r="I4579" t="str">
            <v>NL300101</v>
          </cell>
          <cell r="J4579" t="str">
            <v>Nấm Mối</v>
          </cell>
          <cell r="K4579" t="str">
            <v>kg</v>
          </cell>
          <cell r="L4579">
            <v>0.3</v>
          </cell>
          <cell r="M4579">
            <v>195000</v>
          </cell>
        </row>
        <row r="4580">
          <cell r="I4580" t="str">
            <v>NL300121</v>
          </cell>
          <cell r="J4580" t="str">
            <v>Rau răm</v>
          </cell>
          <cell r="K4580" t="str">
            <v>kg</v>
          </cell>
          <cell r="L4580">
            <v>0.1</v>
          </cell>
          <cell r="M4580">
            <v>22000</v>
          </cell>
        </row>
        <row r="4581">
          <cell r="I4581" t="str">
            <v>NL300140</v>
          </cell>
          <cell r="J4581" t="str">
            <v>Tía tô</v>
          </cell>
          <cell r="K4581" t="str">
            <v>kg</v>
          </cell>
          <cell r="L4581">
            <v>0.4</v>
          </cell>
          <cell r="M4581">
            <v>36000</v>
          </cell>
        </row>
        <row r="4582">
          <cell r="I4582" t="str">
            <v>NL100279</v>
          </cell>
          <cell r="J4582" t="str">
            <v>Trứng Bắc Thảo</v>
          </cell>
          <cell r="K4582" t="str">
            <v>Quả</v>
          </cell>
          <cell r="L4582">
            <v>20</v>
          </cell>
          <cell r="M4582">
            <v>9000</v>
          </cell>
        </row>
        <row r="4583">
          <cell r="I4583" t="str">
            <v>NL300189</v>
          </cell>
          <cell r="J4583" t="str">
            <v>Bánh ướt</v>
          </cell>
          <cell r="K4583" t="str">
            <v>kg</v>
          </cell>
          <cell r="L4583">
            <v>1</v>
          </cell>
          <cell r="M4583">
            <v>15000</v>
          </cell>
        </row>
        <row r="4584">
          <cell r="I4584" t="str">
            <v>NL300088</v>
          </cell>
          <cell r="J4584" t="str">
            <v>Mướp hương</v>
          </cell>
          <cell r="K4584" t="str">
            <v>kg</v>
          </cell>
          <cell r="L4584">
            <v>1.5</v>
          </cell>
          <cell r="M4584">
            <v>27000</v>
          </cell>
        </row>
        <row r="4585">
          <cell r="I4585" t="str">
            <v>NL300107</v>
          </cell>
          <cell r="J4585" t="str">
            <v>Ngô ngọt ( Bắp trái)</v>
          </cell>
          <cell r="K4585" t="str">
            <v>Cái</v>
          </cell>
          <cell r="L4585">
            <v>8</v>
          </cell>
          <cell r="M4585">
            <v>8500</v>
          </cell>
        </row>
        <row r="4586">
          <cell r="I4586" t="str">
            <v>NL300041</v>
          </cell>
          <cell r="J4586" t="str">
            <v>Đậu hủ non trứng</v>
          </cell>
          <cell r="K4586" t="str">
            <v>Cái</v>
          </cell>
          <cell r="L4586">
            <v>3</v>
          </cell>
          <cell r="M4586">
            <v>15000</v>
          </cell>
        </row>
        <row r="4587">
          <cell r="I4587" t="str">
            <v>NL300116</v>
          </cell>
          <cell r="J4587" t="str">
            <v>Ớt sừng</v>
          </cell>
          <cell r="K4587" t="str">
            <v>kg</v>
          </cell>
          <cell r="L4587">
            <v>0.2</v>
          </cell>
          <cell r="M4587">
            <v>148000</v>
          </cell>
        </row>
        <row r="4588">
          <cell r="I4588" t="str">
            <v>NL300070</v>
          </cell>
          <cell r="J4588" t="str">
            <v>Khoai lang Nhật</v>
          </cell>
          <cell r="K4588" t="str">
            <v>kg</v>
          </cell>
          <cell r="L4588">
            <v>0.5</v>
          </cell>
          <cell r="M4588">
            <v>23000</v>
          </cell>
        </row>
        <row r="4589">
          <cell r="I4589" t="str">
            <v>NL100101</v>
          </cell>
          <cell r="J4589" t="str">
            <v>Trứng vịt muối</v>
          </cell>
          <cell r="K4589" t="str">
            <v>quả</v>
          </cell>
          <cell r="L4589">
            <v>15</v>
          </cell>
          <cell r="M4589">
            <v>5000</v>
          </cell>
        </row>
        <row r="4590">
          <cell r="I4590" t="str">
            <v>NL300140</v>
          </cell>
          <cell r="J4590" t="str">
            <v>Tía tô</v>
          </cell>
          <cell r="K4590" t="str">
            <v>kg</v>
          </cell>
          <cell r="L4590">
            <v>0.7</v>
          </cell>
          <cell r="M4590">
            <v>36000</v>
          </cell>
        </row>
        <row r="4591">
          <cell r="I4591" t="str">
            <v>NL600004</v>
          </cell>
          <cell r="J4591" t="str">
            <v>Dưa hấu</v>
          </cell>
          <cell r="K4591" t="str">
            <v>kg</v>
          </cell>
          <cell r="L4591">
            <v>15</v>
          </cell>
          <cell r="M4591">
            <v>18000</v>
          </cell>
        </row>
        <row r="4592">
          <cell r="I4592" t="str">
            <v>NL300131</v>
          </cell>
          <cell r="J4592" t="str">
            <v>Xà lách Rocket</v>
          </cell>
          <cell r="K4592" t="str">
            <v>kg</v>
          </cell>
          <cell r="L4592">
            <v>0.2</v>
          </cell>
          <cell r="M4592">
            <v>220000</v>
          </cell>
        </row>
        <row r="4593">
          <cell r="I4593" t="str">
            <v>NL300062</v>
          </cell>
          <cell r="J4593" t="str">
            <v>Húng Bạc Hà</v>
          </cell>
          <cell r="K4593" t="str">
            <v>kg</v>
          </cell>
          <cell r="L4593">
            <v>0.2</v>
          </cell>
          <cell r="M4593">
            <v>65000</v>
          </cell>
        </row>
        <row r="4594">
          <cell r="I4594" t="str">
            <v>NL300030</v>
          </cell>
          <cell r="J4594" t="str">
            <v>Chanh dây (chanh leo)</v>
          </cell>
          <cell r="K4594" t="str">
            <v>kg</v>
          </cell>
          <cell r="L4594">
            <v>0.7</v>
          </cell>
          <cell r="M4594">
            <v>34000</v>
          </cell>
        </row>
        <row r="4595">
          <cell r="I4595" t="str">
            <v>NL600068</v>
          </cell>
          <cell r="J4595" t="str">
            <v>Chanh vàng</v>
          </cell>
          <cell r="K4595" t="str">
            <v>kg</v>
          </cell>
          <cell r="L4595">
            <v>0.5</v>
          </cell>
          <cell r="M4595">
            <v>95000</v>
          </cell>
        </row>
        <row r="4596">
          <cell r="I4596" t="str">
            <v>NL300007</v>
          </cell>
          <cell r="J4596" t="str">
            <v>Bí đỏ</v>
          </cell>
          <cell r="K4596" t="str">
            <v>kg</v>
          </cell>
          <cell r="L4596">
            <v>2</v>
          </cell>
          <cell r="M4596">
            <v>30000</v>
          </cell>
        </row>
        <row r="4597">
          <cell r="I4597" t="str">
            <v>NL300008</v>
          </cell>
          <cell r="J4597" t="str">
            <v>Bí ngòi</v>
          </cell>
          <cell r="K4597" t="str">
            <v>kg</v>
          </cell>
          <cell r="L4597">
            <v>4</v>
          </cell>
          <cell r="M4597">
            <v>40000</v>
          </cell>
        </row>
        <row r="4598">
          <cell r="I4598" t="str">
            <v>NL300020</v>
          </cell>
          <cell r="J4598" t="str">
            <v>Cải ngồng</v>
          </cell>
          <cell r="K4598" t="str">
            <v>kg</v>
          </cell>
          <cell r="L4598">
            <v>0.5</v>
          </cell>
          <cell r="M4598">
            <v>30000</v>
          </cell>
        </row>
        <row r="4599">
          <cell r="I4599" t="str">
            <v>NL300054</v>
          </cell>
          <cell r="J4599" t="str">
            <v>Gừng tàu</v>
          </cell>
          <cell r="K4599" t="str">
            <v>kg</v>
          </cell>
          <cell r="L4599">
            <v>0.7</v>
          </cell>
          <cell r="M4599">
            <v>38000</v>
          </cell>
        </row>
        <row r="4600">
          <cell r="I4600" t="str">
            <v>NL300058</v>
          </cell>
          <cell r="J4600" t="str">
            <v>Hành lá</v>
          </cell>
          <cell r="K4600" t="str">
            <v>kg</v>
          </cell>
          <cell r="L4600">
            <v>1</v>
          </cell>
          <cell r="M4600">
            <v>55000</v>
          </cell>
        </row>
        <row r="4601">
          <cell r="I4601" t="str">
            <v>NL300085</v>
          </cell>
          <cell r="J4601" t="str">
            <v>Mùi ta ( Ngò rí )</v>
          </cell>
          <cell r="K4601" t="str">
            <v>kg</v>
          </cell>
          <cell r="L4601">
            <v>1</v>
          </cell>
          <cell r="M4601">
            <v>45000</v>
          </cell>
        </row>
        <row r="4602">
          <cell r="I4602" t="str">
            <v>NL300091</v>
          </cell>
          <cell r="J4602" t="str">
            <v>Nấm đùi gà</v>
          </cell>
          <cell r="K4602" t="str">
            <v>kg</v>
          </cell>
          <cell r="L4602">
            <v>0.9</v>
          </cell>
          <cell r="M4602">
            <v>47000</v>
          </cell>
        </row>
        <row r="4603">
          <cell r="I4603" t="str">
            <v>NL300092</v>
          </cell>
          <cell r="J4603" t="str">
            <v>Nấm đùi gà baby</v>
          </cell>
          <cell r="K4603" t="str">
            <v>kg</v>
          </cell>
          <cell r="L4603">
            <v>1.4</v>
          </cell>
          <cell r="M4603">
            <v>90000</v>
          </cell>
        </row>
        <row r="4604">
          <cell r="I4604" t="str">
            <v>NL300094</v>
          </cell>
          <cell r="J4604" t="str">
            <v>Nấm hải sản</v>
          </cell>
          <cell r="K4604" t="str">
            <v>kg</v>
          </cell>
          <cell r="L4604">
            <v>0.4</v>
          </cell>
          <cell r="M4604">
            <v>80000</v>
          </cell>
        </row>
        <row r="4605">
          <cell r="I4605" t="str">
            <v>NL300097</v>
          </cell>
          <cell r="J4605" t="str">
            <v>Nấm Linh Chi nâu</v>
          </cell>
          <cell r="K4605" t="str">
            <v>kg</v>
          </cell>
          <cell r="L4605">
            <v>0.4</v>
          </cell>
          <cell r="M4605">
            <v>90000</v>
          </cell>
        </row>
        <row r="4606">
          <cell r="I4606" t="str">
            <v>NL300113</v>
          </cell>
          <cell r="J4606" t="str">
            <v>Ớt hiểm đỏ</v>
          </cell>
          <cell r="K4606" t="str">
            <v>kg</v>
          </cell>
          <cell r="L4606">
            <v>0.4</v>
          </cell>
          <cell r="M4606">
            <v>145000</v>
          </cell>
        </row>
        <row r="4607">
          <cell r="I4607" t="str">
            <v>NL300142</v>
          </cell>
          <cell r="J4607" t="str">
            <v>Tỏi bóc</v>
          </cell>
          <cell r="K4607" t="str">
            <v>kg</v>
          </cell>
          <cell r="L4607">
            <v>1.1000000000000001</v>
          </cell>
          <cell r="M4607">
            <v>50000</v>
          </cell>
        </row>
        <row r="4608">
          <cell r="I4608" t="str">
            <v>NL300132</v>
          </cell>
          <cell r="J4608" t="str">
            <v>Sả cây</v>
          </cell>
          <cell r="K4608" t="str">
            <v>kg</v>
          </cell>
          <cell r="L4608">
            <v>0.5</v>
          </cell>
          <cell r="M4608">
            <v>12000</v>
          </cell>
        </row>
        <row r="4609">
          <cell r="I4609" t="str">
            <v>NL300137</v>
          </cell>
          <cell r="J4609" t="str">
            <v>Súp lơ xanh</v>
          </cell>
          <cell r="K4609" t="str">
            <v>kg</v>
          </cell>
          <cell r="L4609">
            <v>1</v>
          </cell>
          <cell r="M4609">
            <v>52000</v>
          </cell>
        </row>
        <row r="4610">
          <cell r="I4610" t="str">
            <v>NL300147</v>
          </cell>
          <cell r="J4610" t="str">
            <v>Xà lách Roman</v>
          </cell>
          <cell r="K4610" t="str">
            <v>kg</v>
          </cell>
          <cell r="L4610">
            <v>2</v>
          </cell>
          <cell r="M4610">
            <v>62000</v>
          </cell>
        </row>
        <row r="4611">
          <cell r="I4611" t="str">
            <v>NL300125</v>
          </cell>
          <cell r="J4611" t="str">
            <v>Rau má</v>
          </cell>
          <cell r="K4611" t="str">
            <v>kg</v>
          </cell>
          <cell r="L4611">
            <v>0.5</v>
          </cell>
          <cell r="M4611">
            <v>42000</v>
          </cell>
        </row>
        <row r="4612">
          <cell r="I4612" t="str">
            <v>NL300062</v>
          </cell>
          <cell r="J4612" t="str">
            <v>Húng Bạc Hà</v>
          </cell>
          <cell r="K4612" t="str">
            <v>kg</v>
          </cell>
          <cell r="L4612">
            <v>0.1</v>
          </cell>
          <cell r="M4612">
            <v>65000</v>
          </cell>
        </row>
        <row r="4613">
          <cell r="I4613" t="str">
            <v>NL600004</v>
          </cell>
          <cell r="J4613" t="str">
            <v>Dưa hấu</v>
          </cell>
          <cell r="K4613" t="str">
            <v>kg</v>
          </cell>
          <cell r="L4613">
            <v>28</v>
          </cell>
          <cell r="M4613">
            <v>18000</v>
          </cell>
        </row>
        <row r="4614">
          <cell r="I4614" t="str">
            <v>NL300007</v>
          </cell>
          <cell r="J4614" t="str">
            <v>Bí đỏ</v>
          </cell>
          <cell r="K4614" t="str">
            <v>kg</v>
          </cell>
          <cell r="L4614">
            <v>3.5</v>
          </cell>
          <cell r="M4614">
            <v>30000</v>
          </cell>
        </row>
        <row r="4615">
          <cell r="I4615" t="str">
            <v>NL300008</v>
          </cell>
          <cell r="J4615" t="str">
            <v>Bí ngòi</v>
          </cell>
          <cell r="K4615" t="str">
            <v>kg</v>
          </cell>
          <cell r="L4615">
            <v>5.5</v>
          </cell>
          <cell r="M4615">
            <v>40000</v>
          </cell>
        </row>
        <row r="4616">
          <cell r="I4616" t="str">
            <v>NL300020</v>
          </cell>
          <cell r="J4616" t="str">
            <v>Cải ngồng</v>
          </cell>
          <cell r="K4616" t="str">
            <v>kg</v>
          </cell>
          <cell r="L4616">
            <v>1.6</v>
          </cell>
          <cell r="M4616">
            <v>30000</v>
          </cell>
        </row>
        <row r="4617">
          <cell r="I4617" t="str">
            <v>NL300038</v>
          </cell>
          <cell r="J4617" t="str">
            <v>Đậu bắp</v>
          </cell>
          <cell r="K4617" t="str">
            <v>kg</v>
          </cell>
          <cell r="L4617">
            <v>1.8</v>
          </cell>
          <cell r="M4617">
            <v>32000</v>
          </cell>
        </row>
        <row r="4618">
          <cell r="I4618" t="str">
            <v>NL300058</v>
          </cell>
          <cell r="J4618" t="str">
            <v>Hành lá</v>
          </cell>
          <cell r="K4618" t="str">
            <v>kg</v>
          </cell>
          <cell r="L4618">
            <v>1.6</v>
          </cell>
          <cell r="M4618">
            <v>55000</v>
          </cell>
        </row>
        <row r="4619">
          <cell r="I4619" t="str">
            <v>NL300085</v>
          </cell>
          <cell r="J4619" t="str">
            <v>Mùi ta ( Ngò rí )</v>
          </cell>
          <cell r="K4619" t="str">
            <v>kg</v>
          </cell>
          <cell r="L4619">
            <v>1.4</v>
          </cell>
          <cell r="M4619">
            <v>45000</v>
          </cell>
        </row>
        <row r="4620">
          <cell r="I4620" t="str">
            <v>NL300092</v>
          </cell>
          <cell r="J4620" t="str">
            <v>Nấm đùi gà baby</v>
          </cell>
          <cell r="K4620" t="str">
            <v>kg</v>
          </cell>
          <cell r="L4620">
            <v>0.8</v>
          </cell>
          <cell r="M4620">
            <v>90000</v>
          </cell>
        </row>
        <row r="4621">
          <cell r="I4621" t="str">
            <v>NL300094</v>
          </cell>
          <cell r="J4621" t="str">
            <v>Nấm hải sản</v>
          </cell>
          <cell r="K4621" t="str">
            <v>kg</v>
          </cell>
          <cell r="L4621">
            <v>0.4</v>
          </cell>
          <cell r="M4621">
            <v>80000</v>
          </cell>
        </row>
        <row r="4622">
          <cell r="I4622" t="str">
            <v>NL300096</v>
          </cell>
          <cell r="J4622" t="str">
            <v>Nấm kim châm tươi</v>
          </cell>
          <cell r="K4622" t="str">
            <v>kg</v>
          </cell>
          <cell r="L4622">
            <v>2.6</v>
          </cell>
          <cell r="M4622">
            <v>45000</v>
          </cell>
        </row>
        <row r="4623">
          <cell r="I4623" t="str">
            <v>NL300090</v>
          </cell>
          <cell r="J4623" t="str">
            <v>Nấm đông cô tươi</v>
          </cell>
          <cell r="K4623" t="str">
            <v>kg</v>
          </cell>
          <cell r="L4623">
            <v>2.8</v>
          </cell>
          <cell r="M4623">
            <v>145000</v>
          </cell>
        </row>
        <row r="4624">
          <cell r="I4624" t="str">
            <v>NL300113</v>
          </cell>
          <cell r="J4624" t="str">
            <v>Ớt hiểm đỏ</v>
          </cell>
          <cell r="K4624" t="str">
            <v>kg</v>
          </cell>
          <cell r="L4624">
            <v>0.8</v>
          </cell>
          <cell r="M4624">
            <v>145000</v>
          </cell>
        </row>
        <row r="4625">
          <cell r="I4625" t="str">
            <v>NL300142</v>
          </cell>
          <cell r="J4625" t="str">
            <v>Tỏi bóc</v>
          </cell>
          <cell r="K4625" t="str">
            <v>kg</v>
          </cell>
          <cell r="L4625">
            <v>1.1000000000000001</v>
          </cell>
          <cell r="M4625">
            <v>50000</v>
          </cell>
        </row>
        <row r="4626">
          <cell r="I4626" t="str">
            <v>NL300147</v>
          </cell>
          <cell r="J4626" t="str">
            <v>Xà lách Roman</v>
          </cell>
          <cell r="K4626" t="str">
            <v>kg</v>
          </cell>
          <cell r="L4626">
            <v>2.4</v>
          </cell>
          <cell r="M4626">
            <v>62000</v>
          </cell>
        </row>
        <row r="4627">
          <cell r="I4627" t="str">
            <v>NL300189</v>
          </cell>
          <cell r="J4627" t="str">
            <v>Bánh ướt</v>
          </cell>
          <cell r="K4627" t="str">
            <v>kg</v>
          </cell>
          <cell r="L4627">
            <v>3.2</v>
          </cell>
          <cell r="M4627">
            <v>15000</v>
          </cell>
        </row>
        <row r="4628">
          <cell r="I4628" t="str">
            <v>NL300119</v>
          </cell>
          <cell r="J4628" t="str">
            <v>Quất ( Tắc trái )</v>
          </cell>
          <cell r="K4628" t="str">
            <v>kg</v>
          </cell>
          <cell r="L4628">
            <v>1</v>
          </cell>
          <cell r="M4628">
            <v>21000</v>
          </cell>
        </row>
        <row r="4629">
          <cell r="I4629" t="str">
            <v>NL300088</v>
          </cell>
          <cell r="J4629" t="str">
            <v>Mướp hương</v>
          </cell>
          <cell r="K4629" t="str">
            <v>kg</v>
          </cell>
          <cell r="L4629">
            <v>1.5</v>
          </cell>
          <cell r="M4629">
            <v>27000</v>
          </cell>
        </row>
        <row r="4630">
          <cell r="I4630" t="str">
            <v>NL300107</v>
          </cell>
          <cell r="J4630" t="str">
            <v>Ngô ngọt ( Bắp trái)</v>
          </cell>
          <cell r="K4630" t="str">
            <v>Cái</v>
          </cell>
          <cell r="L4630">
            <v>7</v>
          </cell>
          <cell r="M4630">
            <v>8500</v>
          </cell>
        </row>
        <row r="4631">
          <cell r="I4631" t="str">
            <v>NL300025</v>
          </cell>
          <cell r="J4631" t="str">
            <v>Rau cần tây</v>
          </cell>
          <cell r="K4631" t="str">
            <v>kg</v>
          </cell>
          <cell r="L4631">
            <v>0.7</v>
          </cell>
          <cell r="M4631">
            <v>44000</v>
          </cell>
        </row>
        <row r="4632">
          <cell r="I4632" t="str">
            <v>NL300036</v>
          </cell>
          <cell r="J4632" t="str">
            <v>Củ sen</v>
          </cell>
          <cell r="K4632" t="str">
            <v>kg</v>
          </cell>
          <cell r="L4632">
            <v>0.4</v>
          </cell>
          <cell r="M4632">
            <v>47000</v>
          </cell>
        </row>
        <row r="4633">
          <cell r="I4633" t="str">
            <v>NL300101</v>
          </cell>
          <cell r="J4633" t="str">
            <v>Nấm Mối</v>
          </cell>
          <cell r="K4633" t="str">
            <v>kg</v>
          </cell>
          <cell r="L4633">
            <v>0.6</v>
          </cell>
          <cell r="M4633">
            <v>195000</v>
          </cell>
        </row>
        <row r="4634">
          <cell r="I4634" t="str">
            <v>NL300073</v>
          </cell>
          <cell r="J4634" t="str">
            <v>Lá chanh</v>
          </cell>
          <cell r="K4634" t="str">
            <v>kg</v>
          </cell>
          <cell r="L4634">
            <v>0.1</v>
          </cell>
          <cell r="M4634">
            <v>42000</v>
          </cell>
        </row>
        <row r="4635">
          <cell r="I4635" t="str">
            <v>NL100101</v>
          </cell>
          <cell r="J4635" t="str">
            <v>Trứng vịt muối</v>
          </cell>
          <cell r="K4635" t="str">
            <v>quả</v>
          </cell>
          <cell r="L4635">
            <v>20</v>
          </cell>
          <cell r="M4635">
            <v>5000</v>
          </cell>
        </row>
        <row r="4636">
          <cell r="I4636" t="str">
            <v>NL100279</v>
          </cell>
          <cell r="J4636" t="str">
            <v>Trứng Bắc Thảo</v>
          </cell>
          <cell r="K4636" t="str">
            <v>Quả</v>
          </cell>
          <cell r="L4636">
            <v>13</v>
          </cell>
          <cell r="M4636">
            <v>9000</v>
          </cell>
        </row>
        <row r="4637">
          <cell r="I4637" t="str">
            <v>NL600004</v>
          </cell>
          <cell r="J4637" t="str">
            <v>Dưa hấu</v>
          </cell>
          <cell r="K4637" t="str">
            <v>kg</v>
          </cell>
          <cell r="L4637">
            <v>0</v>
          </cell>
          <cell r="M4637">
            <v>18000</v>
          </cell>
        </row>
        <row r="4638">
          <cell r="I4638" t="str">
            <v>NL300113</v>
          </cell>
          <cell r="J4638" t="str">
            <v>Ớt hiểm đỏ</v>
          </cell>
          <cell r="K4638" t="str">
            <v>kg</v>
          </cell>
          <cell r="L4638">
            <v>0</v>
          </cell>
          <cell r="M4638">
            <v>145000</v>
          </cell>
        </row>
        <row r="4639">
          <cell r="I4639" t="str">
            <v>NL300142</v>
          </cell>
          <cell r="J4639" t="str">
            <v>Tỏi bóc</v>
          </cell>
          <cell r="K4639" t="str">
            <v>kg</v>
          </cell>
          <cell r="L4639">
            <v>0</v>
          </cell>
          <cell r="M4639">
            <v>50000</v>
          </cell>
        </row>
        <row r="4640">
          <cell r="I4640" t="str">
            <v>NL300132</v>
          </cell>
          <cell r="J4640" t="str">
            <v>Sả cây</v>
          </cell>
          <cell r="K4640" t="str">
            <v>kg</v>
          </cell>
          <cell r="L4640">
            <v>0.2</v>
          </cell>
          <cell r="M4640">
            <v>12000</v>
          </cell>
        </row>
        <row r="4641">
          <cell r="I4641" t="str">
            <v>NL300119</v>
          </cell>
          <cell r="J4641" t="str">
            <v>Quất ( Tắc trái )</v>
          </cell>
          <cell r="K4641" t="str">
            <v>kg</v>
          </cell>
          <cell r="L4641">
            <v>0</v>
          </cell>
          <cell r="M4641">
            <v>21000</v>
          </cell>
        </row>
        <row r="4642">
          <cell r="I4642" t="str">
            <v>NL300088</v>
          </cell>
          <cell r="J4642" t="str">
            <v>Mướp hương</v>
          </cell>
          <cell r="K4642" t="str">
            <v>kg</v>
          </cell>
          <cell r="L4642">
            <v>0</v>
          </cell>
          <cell r="M4642">
            <v>27000</v>
          </cell>
        </row>
        <row r="4643">
          <cell r="I4643" t="str">
            <v>NL300055</v>
          </cell>
          <cell r="J4643" t="str">
            <v>Hành bóc</v>
          </cell>
          <cell r="K4643" t="str">
            <v>kg</v>
          </cell>
          <cell r="L4643">
            <v>0.3</v>
          </cell>
          <cell r="M4643">
            <v>80000</v>
          </cell>
        </row>
        <row r="4644">
          <cell r="I4644" t="str">
            <v>NL300116</v>
          </cell>
          <cell r="J4644" t="str">
            <v>Ớt sừng</v>
          </cell>
          <cell r="K4644" t="str">
            <v>kg</v>
          </cell>
          <cell r="L4644">
            <v>0.2</v>
          </cell>
          <cell r="M4644">
            <v>148000</v>
          </cell>
        </row>
        <row r="4645">
          <cell r="I4645" t="str">
            <v>NL300027</v>
          </cell>
          <cell r="J4645" t="str">
            <v>Cà rốt</v>
          </cell>
          <cell r="K4645" t="str">
            <v>kg</v>
          </cell>
          <cell r="L4645">
            <v>6</v>
          </cell>
          <cell r="M4645">
            <v>18000</v>
          </cell>
        </row>
        <row r="4646">
          <cell r="I4646" t="str">
            <v>NL300017</v>
          </cell>
          <cell r="J4646" t="str">
            <v>Cải chíp (cải thìa)</v>
          </cell>
          <cell r="K4646" t="str">
            <v>kg</v>
          </cell>
          <cell r="L4646">
            <v>6</v>
          </cell>
          <cell r="M4646">
            <v>25000</v>
          </cell>
        </row>
        <row r="4647">
          <cell r="I4647" t="str">
            <v>NL300033</v>
          </cell>
          <cell r="J4647" t="str">
            <v>Củ cải trắng</v>
          </cell>
          <cell r="K4647" t="str">
            <v>kg</v>
          </cell>
          <cell r="L4647">
            <v>6</v>
          </cell>
          <cell r="M4647">
            <v>13000</v>
          </cell>
        </row>
        <row r="4648">
          <cell r="I4648" t="str">
            <v>NL300037</v>
          </cell>
          <cell r="J4648" t="str">
            <v>Đậu phụ ( đậu hủ miếng trắng )</v>
          </cell>
          <cell r="K4648" t="str">
            <v>miếng</v>
          </cell>
          <cell r="L4648">
            <v>990</v>
          </cell>
          <cell r="M4648">
            <v>4000</v>
          </cell>
        </row>
        <row r="4649">
          <cell r="I4649" t="str">
            <v>NL300055</v>
          </cell>
          <cell r="J4649" t="str">
            <v>Hành bóc</v>
          </cell>
          <cell r="K4649" t="str">
            <v>kg</v>
          </cell>
          <cell r="L4649">
            <v>20</v>
          </cell>
          <cell r="M4649">
            <v>80000</v>
          </cell>
        </row>
        <row r="4650">
          <cell r="I4650" t="str">
            <v>NL300073</v>
          </cell>
          <cell r="J4650" t="str">
            <v>Lá chanh</v>
          </cell>
          <cell r="K4650" t="str">
            <v>kg</v>
          </cell>
          <cell r="L4650">
            <v>1.9</v>
          </cell>
          <cell r="M4650">
            <v>42000</v>
          </cell>
        </row>
        <row r="4651">
          <cell r="I4651" t="str">
            <v>NL300116</v>
          </cell>
          <cell r="J4651" t="str">
            <v>Ớt sừng</v>
          </cell>
          <cell r="K4651" t="str">
            <v>kg</v>
          </cell>
          <cell r="L4651">
            <v>20</v>
          </cell>
          <cell r="M4651">
            <v>148000</v>
          </cell>
        </row>
        <row r="4652">
          <cell r="I4652" t="str">
            <v>NL300142</v>
          </cell>
          <cell r="J4652" t="str">
            <v>Tỏi bóc</v>
          </cell>
          <cell r="K4652" t="str">
            <v>kg</v>
          </cell>
          <cell r="L4652">
            <v>30</v>
          </cell>
          <cell r="M4652">
            <v>50000</v>
          </cell>
        </row>
        <row r="4653">
          <cell r="I4653" t="str">
            <v>NL300203</v>
          </cell>
          <cell r="J4653" t="str">
            <v>Cải bó xôi</v>
          </cell>
          <cell r="K4653" t="str">
            <v>kg</v>
          </cell>
          <cell r="L4653">
            <v>2.2000000000000002</v>
          </cell>
          <cell r="M4653">
            <v>45000</v>
          </cell>
        </row>
        <row r="4654">
          <cell r="I4654" t="str">
            <v>NL300022</v>
          </cell>
          <cell r="J4654" t="str">
            <v>Cải thảo</v>
          </cell>
          <cell r="K4654" t="str">
            <v>kg</v>
          </cell>
          <cell r="L4654">
            <v>4.5</v>
          </cell>
          <cell r="M4654">
            <v>18000</v>
          </cell>
        </row>
        <row r="4655">
          <cell r="I4655" t="str">
            <v>NL300036</v>
          </cell>
          <cell r="J4655" t="str">
            <v>Củ sen</v>
          </cell>
          <cell r="K4655" t="str">
            <v>kg</v>
          </cell>
          <cell r="L4655">
            <v>1</v>
          </cell>
          <cell r="M4655">
            <v>47000</v>
          </cell>
        </row>
        <row r="4656">
          <cell r="I4656" t="str">
            <v>NL600004</v>
          </cell>
          <cell r="J4656" t="str">
            <v>Dưa hấu</v>
          </cell>
          <cell r="K4656" t="str">
            <v>kg</v>
          </cell>
          <cell r="L4656">
            <v>15</v>
          </cell>
          <cell r="M4656">
            <v>18000</v>
          </cell>
        </row>
        <row r="4657">
          <cell r="I4657" t="str">
            <v>NL300058</v>
          </cell>
          <cell r="J4657" t="str">
            <v>Hành lá</v>
          </cell>
          <cell r="K4657" t="str">
            <v>kg</v>
          </cell>
          <cell r="L4657">
            <v>1</v>
          </cell>
          <cell r="M4657">
            <v>55000</v>
          </cell>
        </row>
        <row r="4658">
          <cell r="I4658" t="str">
            <v>NL300084</v>
          </cell>
          <cell r="J4658" t="str">
            <v>Mồng tơi nhặt</v>
          </cell>
          <cell r="K4658" t="str">
            <v>kg</v>
          </cell>
          <cell r="L4658">
            <v>4</v>
          </cell>
          <cell r="M4658">
            <v>22000</v>
          </cell>
        </row>
        <row r="4659">
          <cell r="I4659" t="str">
            <v>NL300096</v>
          </cell>
          <cell r="J4659" t="str">
            <v>Nấm kim châm tươi</v>
          </cell>
          <cell r="K4659" t="str">
            <v>kg</v>
          </cell>
          <cell r="L4659">
            <v>2</v>
          </cell>
          <cell r="M4659">
            <v>45000</v>
          </cell>
        </row>
        <row r="4660">
          <cell r="I4660" t="str">
            <v>NL300098</v>
          </cell>
          <cell r="J4660" t="str">
            <v>Nấm Linh Chi trắng</v>
          </cell>
          <cell r="K4660" t="str">
            <v>kg</v>
          </cell>
          <cell r="L4660">
            <v>4</v>
          </cell>
          <cell r="M4660">
            <v>95000</v>
          </cell>
        </row>
        <row r="4661">
          <cell r="I4661" t="str">
            <v>NL300085</v>
          </cell>
          <cell r="J4661" t="str">
            <v>Mùi ta ( Ngò rí )</v>
          </cell>
          <cell r="K4661" t="str">
            <v>kg</v>
          </cell>
          <cell r="L4661">
            <v>1</v>
          </cell>
          <cell r="M4661">
            <v>45000</v>
          </cell>
        </row>
        <row r="4662">
          <cell r="I4662" t="str">
            <v>NL300119</v>
          </cell>
          <cell r="J4662" t="str">
            <v>Quất ( Tắc trái )</v>
          </cell>
          <cell r="K4662" t="str">
            <v>kg</v>
          </cell>
          <cell r="L4662">
            <v>2</v>
          </cell>
          <cell r="M4662">
            <v>21000</v>
          </cell>
        </row>
        <row r="4663">
          <cell r="I4663" t="str">
            <v>NL300018</v>
          </cell>
          <cell r="J4663" t="str">
            <v>Cải cúc (Tần Ô)</v>
          </cell>
          <cell r="K4663" t="str">
            <v>kg</v>
          </cell>
          <cell r="L4663">
            <v>3</v>
          </cell>
          <cell r="M4663">
            <v>38000</v>
          </cell>
        </row>
        <row r="4664">
          <cell r="I4664" t="str">
            <v>NL300142</v>
          </cell>
          <cell r="J4664" t="str">
            <v>Tỏi bóc</v>
          </cell>
          <cell r="K4664" t="str">
            <v>kg</v>
          </cell>
          <cell r="L4664">
            <v>1</v>
          </cell>
          <cell r="M4664">
            <v>50000</v>
          </cell>
        </row>
        <row r="4665">
          <cell r="I4665" t="str">
            <v>NL300147</v>
          </cell>
          <cell r="J4665" t="str">
            <v>Xà lách Roman</v>
          </cell>
          <cell r="K4665" t="str">
            <v>kg</v>
          </cell>
          <cell r="L4665">
            <v>4</v>
          </cell>
          <cell r="M4665">
            <v>62000</v>
          </cell>
        </row>
        <row r="4666">
          <cell r="I4666" t="str">
            <v>NL300096</v>
          </cell>
          <cell r="J4666" t="str">
            <v>Nấm kim châm tươi</v>
          </cell>
          <cell r="K4666" t="str">
            <v>kg</v>
          </cell>
          <cell r="L4666">
            <v>3</v>
          </cell>
          <cell r="M4666">
            <v>45000</v>
          </cell>
        </row>
        <row r="4667">
          <cell r="I4667" t="str">
            <v>NL300119</v>
          </cell>
          <cell r="J4667" t="str">
            <v>Quất ( Tắc trái )</v>
          </cell>
          <cell r="K4667" t="str">
            <v>kg</v>
          </cell>
          <cell r="L4667">
            <v>2</v>
          </cell>
          <cell r="M4667">
            <v>21000</v>
          </cell>
        </row>
        <row r="4668">
          <cell r="I4668" t="str">
            <v>NL300029</v>
          </cell>
          <cell r="J4668" t="str">
            <v>Chanh</v>
          </cell>
          <cell r="K4668" t="str">
            <v>kg</v>
          </cell>
          <cell r="L4668">
            <v>3</v>
          </cell>
          <cell r="M4668">
            <v>22000</v>
          </cell>
        </row>
        <row r="4669">
          <cell r="I4669" t="str">
            <v>NL300090</v>
          </cell>
          <cell r="J4669" t="str">
            <v>Nấm đông cô tươi</v>
          </cell>
          <cell r="K4669" t="str">
            <v>kg</v>
          </cell>
          <cell r="L4669">
            <v>2.2749999999999999</v>
          </cell>
          <cell r="M4669">
            <v>145000</v>
          </cell>
        </row>
        <row r="4670">
          <cell r="I4670" t="str">
            <v>NL300092</v>
          </cell>
          <cell r="J4670" t="str">
            <v>Nấm đùi gà baby</v>
          </cell>
          <cell r="K4670" t="str">
            <v>kg</v>
          </cell>
          <cell r="L4670">
            <v>0.75</v>
          </cell>
          <cell r="M4670">
            <v>90000</v>
          </cell>
        </row>
        <row r="4671">
          <cell r="I4671" t="str">
            <v>NL300125</v>
          </cell>
          <cell r="J4671" t="str">
            <v>Rau má</v>
          </cell>
          <cell r="K4671" t="str">
            <v>kg</v>
          </cell>
          <cell r="L4671">
            <v>1</v>
          </cell>
          <cell r="M4671">
            <v>42000</v>
          </cell>
        </row>
        <row r="4672">
          <cell r="I4672" t="str">
            <v>NL300139</v>
          </cell>
          <cell r="J4672" t="str">
            <v>Thì là</v>
          </cell>
          <cell r="K4672" t="str">
            <v>kg</v>
          </cell>
          <cell r="L4672">
            <v>0.1</v>
          </cell>
          <cell r="M4672">
            <v>42000</v>
          </cell>
        </row>
        <row r="4673">
          <cell r="I4673" t="str">
            <v>NL300020</v>
          </cell>
          <cell r="J4673" t="str">
            <v>Cải ngồng</v>
          </cell>
          <cell r="K4673" t="str">
            <v>kg</v>
          </cell>
          <cell r="L4673">
            <v>0.8</v>
          </cell>
          <cell r="M4673">
            <v>30000</v>
          </cell>
        </row>
        <row r="4674">
          <cell r="I4674" t="str">
            <v>NL300174</v>
          </cell>
          <cell r="J4674" t="str">
            <v>Bầu</v>
          </cell>
          <cell r="K4674" t="str">
            <v>kg</v>
          </cell>
          <cell r="L4674">
            <v>1.5</v>
          </cell>
          <cell r="M4674">
            <v>24000</v>
          </cell>
        </row>
        <row r="4675">
          <cell r="I4675" t="str">
            <v>NL300004</v>
          </cell>
          <cell r="J4675" t="str">
            <v>Bắp cải trắng</v>
          </cell>
          <cell r="K4675" t="str">
            <v>kg</v>
          </cell>
          <cell r="L4675">
            <v>1.5</v>
          </cell>
          <cell r="M4675">
            <v>19000</v>
          </cell>
        </row>
        <row r="4676">
          <cell r="I4676" t="str">
            <v>NL300011</v>
          </cell>
          <cell r="J4676" t="str">
            <v>Bông súng</v>
          </cell>
          <cell r="K4676" t="str">
            <v>kg</v>
          </cell>
          <cell r="L4676">
            <v>0.5</v>
          </cell>
          <cell r="M4676">
            <v>17000</v>
          </cell>
        </row>
        <row r="4677">
          <cell r="I4677" t="str">
            <v>NL300013</v>
          </cell>
          <cell r="J4677" t="str">
            <v>Cà chua</v>
          </cell>
          <cell r="K4677" t="str">
            <v>kg</v>
          </cell>
          <cell r="L4677">
            <v>2</v>
          </cell>
          <cell r="M4677">
            <v>50000</v>
          </cell>
        </row>
        <row r="4678">
          <cell r="I4678" t="str">
            <v>NL300014</v>
          </cell>
          <cell r="J4678" t="str">
            <v>Cà chua bi</v>
          </cell>
          <cell r="K4678" t="str">
            <v>kg</v>
          </cell>
          <cell r="L4678">
            <v>1</v>
          </cell>
          <cell r="M4678">
            <v>55000</v>
          </cell>
        </row>
        <row r="4679">
          <cell r="I4679" t="str">
            <v>NL300027</v>
          </cell>
          <cell r="J4679" t="str">
            <v>Cà rốt</v>
          </cell>
          <cell r="K4679" t="str">
            <v>kg</v>
          </cell>
          <cell r="L4679">
            <v>1</v>
          </cell>
          <cell r="M4679">
            <v>18000</v>
          </cell>
        </row>
        <row r="4680">
          <cell r="I4680" t="str">
            <v>NL300203</v>
          </cell>
          <cell r="J4680" t="str">
            <v>Cải bó xôi</v>
          </cell>
          <cell r="K4680" t="str">
            <v>kg</v>
          </cell>
          <cell r="L4680">
            <v>2.5</v>
          </cell>
          <cell r="M4680">
            <v>45000</v>
          </cell>
        </row>
        <row r="4681">
          <cell r="I4681" t="str">
            <v>NL300037</v>
          </cell>
          <cell r="J4681" t="str">
            <v>Đậu phụ ( đậu hủ miếng trắng )</v>
          </cell>
          <cell r="K4681" t="str">
            <v>miếng</v>
          </cell>
          <cell r="L4681">
            <v>30</v>
          </cell>
          <cell r="M4681">
            <v>4000</v>
          </cell>
        </row>
        <row r="4682">
          <cell r="I4682" t="str">
            <v>NL300043</v>
          </cell>
          <cell r="J4682" t="str">
            <v>Đọt cóc</v>
          </cell>
          <cell r="K4682" t="str">
            <v>kg</v>
          </cell>
          <cell r="L4682">
            <v>0.7</v>
          </cell>
          <cell r="M4682">
            <v>32000</v>
          </cell>
        </row>
        <row r="4683">
          <cell r="I4683" t="str">
            <v>NL300044</v>
          </cell>
          <cell r="J4683" t="str">
            <v>Đọt mọt ( Lá trăm )</v>
          </cell>
          <cell r="K4683" t="str">
            <v>kg</v>
          </cell>
          <cell r="L4683">
            <v>0.7</v>
          </cell>
          <cell r="M4683">
            <v>38000</v>
          </cell>
        </row>
        <row r="4684">
          <cell r="I4684" t="str">
            <v>NL300048</v>
          </cell>
          <cell r="J4684" t="str">
            <v>Dưa chuột</v>
          </cell>
          <cell r="K4684" t="str">
            <v>kg</v>
          </cell>
          <cell r="L4684">
            <v>2</v>
          </cell>
          <cell r="M4684">
            <v>18000</v>
          </cell>
        </row>
        <row r="4685">
          <cell r="I4685" t="str">
            <v>NL300055</v>
          </cell>
          <cell r="J4685" t="str">
            <v>Hành bóc</v>
          </cell>
          <cell r="K4685" t="str">
            <v>kg</v>
          </cell>
          <cell r="L4685">
            <v>2</v>
          </cell>
          <cell r="M4685">
            <v>80000</v>
          </cell>
        </row>
        <row r="4686">
          <cell r="I4686" t="str">
            <v>NL300058</v>
          </cell>
          <cell r="J4686" t="str">
            <v>Hành lá</v>
          </cell>
          <cell r="K4686" t="str">
            <v>kg</v>
          </cell>
          <cell r="L4686">
            <v>0.5</v>
          </cell>
          <cell r="M4686">
            <v>55000</v>
          </cell>
        </row>
        <row r="4687">
          <cell r="I4687" t="str">
            <v>NL300059</v>
          </cell>
          <cell r="J4687" t="str">
            <v>Hành tây</v>
          </cell>
          <cell r="K4687" t="str">
            <v>kg</v>
          </cell>
          <cell r="L4687">
            <v>0.5</v>
          </cell>
          <cell r="M4687">
            <v>13000</v>
          </cell>
        </row>
        <row r="4688">
          <cell r="I4688" t="str">
            <v>NL300062</v>
          </cell>
          <cell r="J4688" t="str">
            <v>Húng Bạc Hà</v>
          </cell>
          <cell r="K4688" t="str">
            <v>kg</v>
          </cell>
          <cell r="L4688">
            <v>0.2</v>
          </cell>
          <cell r="M4688">
            <v>65000</v>
          </cell>
        </row>
        <row r="4689">
          <cell r="I4689" t="str">
            <v>NL300063</v>
          </cell>
          <cell r="J4689" t="str">
            <v>Húng cây (Rau thơm)</v>
          </cell>
          <cell r="K4689" t="str">
            <v>kg</v>
          </cell>
          <cell r="L4689">
            <v>0.7</v>
          </cell>
          <cell r="M4689">
            <v>48000</v>
          </cell>
        </row>
        <row r="4690">
          <cell r="I4690" t="str">
            <v>NL300072</v>
          </cell>
          <cell r="J4690" t="str">
            <v>Kinh giới</v>
          </cell>
          <cell r="K4690" t="str">
            <v>kg</v>
          </cell>
          <cell r="L4690">
            <v>2</v>
          </cell>
          <cell r="M4690">
            <v>38000</v>
          </cell>
        </row>
        <row r="4691">
          <cell r="I4691" t="str">
            <v>NL300067</v>
          </cell>
          <cell r="J4691" t="str">
            <v>Kèo Nèo</v>
          </cell>
          <cell r="K4691" t="str">
            <v>kg</v>
          </cell>
          <cell r="L4691">
            <v>0.3</v>
          </cell>
          <cell r="M4691">
            <v>25000</v>
          </cell>
        </row>
        <row r="4692">
          <cell r="I4692" t="str">
            <v>NL300074</v>
          </cell>
          <cell r="J4692" t="str">
            <v>Lá chuối</v>
          </cell>
          <cell r="K4692" t="str">
            <v>kg</v>
          </cell>
          <cell r="L4692">
            <v>4</v>
          </cell>
          <cell r="M4692">
            <v>18000</v>
          </cell>
        </row>
        <row r="4693">
          <cell r="I4693" t="str">
            <v>NL300076</v>
          </cell>
          <cell r="J4693" t="str">
            <v>Lá hẹ</v>
          </cell>
          <cell r="K4693" t="str">
            <v>kg</v>
          </cell>
          <cell r="L4693">
            <v>0.7</v>
          </cell>
          <cell r="M4693">
            <v>38000</v>
          </cell>
        </row>
        <row r="4694">
          <cell r="I4694" t="str">
            <v>NL300086</v>
          </cell>
          <cell r="J4694" t="str">
            <v>Mùi tàu ( Ngò gai )</v>
          </cell>
          <cell r="K4694" t="str">
            <v>kg</v>
          </cell>
          <cell r="L4694">
            <v>0.3</v>
          </cell>
          <cell r="M4694">
            <v>33000</v>
          </cell>
        </row>
        <row r="4695">
          <cell r="I4695" t="str">
            <v>NL300088</v>
          </cell>
          <cell r="J4695" t="str">
            <v>Mướp hương</v>
          </cell>
          <cell r="K4695" t="str">
            <v>kg</v>
          </cell>
          <cell r="L4695">
            <v>3</v>
          </cell>
          <cell r="M4695">
            <v>27000</v>
          </cell>
        </row>
        <row r="4696">
          <cell r="I4696" t="str">
            <v>NL300091</v>
          </cell>
          <cell r="J4696" t="str">
            <v>Nấm đùi gà</v>
          </cell>
          <cell r="K4696" t="str">
            <v>kg</v>
          </cell>
          <cell r="L4696">
            <v>1</v>
          </cell>
          <cell r="M4696">
            <v>47000</v>
          </cell>
        </row>
        <row r="4697">
          <cell r="I4697" t="str">
            <v>NL300096</v>
          </cell>
          <cell r="J4697" t="str">
            <v>Nấm kim châm tươi</v>
          </cell>
          <cell r="K4697" t="str">
            <v>kg</v>
          </cell>
          <cell r="L4697">
            <v>1.4</v>
          </cell>
          <cell r="M4697">
            <v>45000</v>
          </cell>
        </row>
        <row r="4698">
          <cell r="I4698" t="str">
            <v>NL300107</v>
          </cell>
          <cell r="J4698" t="str">
            <v>Ngô ngọt ( Bắp trái)</v>
          </cell>
          <cell r="K4698" t="str">
            <v>Cái</v>
          </cell>
          <cell r="L4698">
            <v>2</v>
          </cell>
          <cell r="M4698">
            <v>8500</v>
          </cell>
        </row>
        <row r="4699">
          <cell r="I4699" t="str">
            <v>NL300162</v>
          </cell>
          <cell r="J4699" t="str">
            <v>Lá sao nhái</v>
          </cell>
          <cell r="K4699" t="str">
            <v>kg</v>
          </cell>
          <cell r="L4699">
            <v>0.7</v>
          </cell>
          <cell r="M4699">
            <v>36000</v>
          </cell>
        </row>
        <row r="4700">
          <cell r="I4700" t="str">
            <v>NL300127</v>
          </cell>
          <cell r="J4700" t="str">
            <v>Rau muống</v>
          </cell>
          <cell r="K4700" t="str">
            <v>kg</v>
          </cell>
          <cell r="L4700">
            <v>1.5</v>
          </cell>
          <cell r="M4700">
            <v>15000</v>
          </cell>
        </row>
        <row r="4701">
          <cell r="I4701" t="str">
            <v>NL300128</v>
          </cell>
          <cell r="J4701" t="str">
            <v>Rau ngổ</v>
          </cell>
          <cell r="K4701" t="str">
            <v>kg</v>
          </cell>
          <cell r="L4701">
            <v>0.1</v>
          </cell>
          <cell r="M4701">
            <v>20000</v>
          </cell>
        </row>
        <row r="4702">
          <cell r="I4702" t="str">
            <v>NL300121</v>
          </cell>
          <cell r="J4702" t="str">
            <v>Rau răm</v>
          </cell>
          <cell r="K4702" t="str">
            <v>kg</v>
          </cell>
          <cell r="L4702">
            <v>0.1</v>
          </cell>
          <cell r="M4702">
            <v>22000</v>
          </cell>
        </row>
        <row r="4703">
          <cell r="I4703" t="str">
            <v>NL300132</v>
          </cell>
          <cell r="J4703" t="str">
            <v>Sả cây</v>
          </cell>
          <cell r="K4703" t="str">
            <v>kg</v>
          </cell>
          <cell r="L4703">
            <v>0.1</v>
          </cell>
          <cell r="M4703">
            <v>12000</v>
          </cell>
        </row>
        <row r="4704">
          <cell r="I4704" t="str">
            <v>NL300140</v>
          </cell>
          <cell r="J4704" t="str">
            <v>Tía tô</v>
          </cell>
          <cell r="K4704" t="str">
            <v>kg</v>
          </cell>
          <cell r="L4704">
            <v>0.3</v>
          </cell>
          <cell r="M4704">
            <v>36000</v>
          </cell>
        </row>
        <row r="4705">
          <cell r="I4705" t="str">
            <v>NL300145</v>
          </cell>
          <cell r="J4705" t="str">
            <v>Xà lách</v>
          </cell>
          <cell r="K4705" t="str">
            <v>kg</v>
          </cell>
          <cell r="L4705">
            <v>6</v>
          </cell>
          <cell r="M4705">
            <v>38000</v>
          </cell>
        </row>
        <row r="4706">
          <cell r="I4706" t="str">
            <v>NL430197</v>
          </cell>
          <cell r="J4706" t="str">
            <v>Bún bò NV</v>
          </cell>
          <cell r="K4706" t="str">
            <v>kg</v>
          </cell>
          <cell r="L4706">
            <v>4</v>
          </cell>
          <cell r="M4706">
            <v>12000</v>
          </cell>
        </row>
        <row r="4707">
          <cell r="I4707" t="str">
            <v>NL430051</v>
          </cell>
          <cell r="J4707" t="str">
            <v>Giá đỗ NV</v>
          </cell>
          <cell r="K4707" t="str">
            <v>kg</v>
          </cell>
          <cell r="L4707">
            <v>0.5</v>
          </cell>
          <cell r="M4707">
            <v>9000</v>
          </cell>
        </row>
        <row r="4708">
          <cell r="I4708" t="str">
            <v>NL430091</v>
          </cell>
          <cell r="J4708" t="str">
            <v>Rau muống chẻ NV</v>
          </cell>
          <cell r="K4708" t="str">
            <v>kg</v>
          </cell>
          <cell r="L4708">
            <v>0.3</v>
          </cell>
          <cell r="M4708">
            <v>25000</v>
          </cell>
        </row>
        <row r="4709">
          <cell r="I4709" t="str">
            <v>NL430040</v>
          </cell>
          <cell r="J4709" t="str">
            <v>Đậu phụ (NV)</v>
          </cell>
          <cell r="K4709" t="str">
            <v>miếng</v>
          </cell>
          <cell r="L4709">
            <v>30</v>
          </cell>
          <cell r="M4709">
            <v>4000</v>
          </cell>
        </row>
        <row r="4710">
          <cell r="I4710" t="str">
            <v>NL430130</v>
          </cell>
          <cell r="J4710" t="str">
            <v>Sả xay NV</v>
          </cell>
          <cell r="K4710" t="str">
            <v>kg</v>
          </cell>
          <cell r="L4710">
            <v>0.2</v>
          </cell>
          <cell r="M4710">
            <v>13000</v>
          </cell>
        </row>
        <row r="4711">
          <cell r="I4711" t="str">
            <v>NL300113</v>
          </cell>
          <cell r="J4711" t="str">
            <v>Ớt hiểm đỏ</v>
          </cell>
          <cell r="K4711" t="str">
            <v>kg</v>
          </cell>
          <cell r="L4711">
            <v>2.2000000000000002</v>
          </cell>
          <cell r="M4711">
            <v>145000</v>
          </cell>
        </row>
        <row r="4712">
          <cell r="I4712" t="str">
            <v>NL300119</v>
          </cell>
          <cell r="J4712" t="str">
            <v>Quất ( Tắc trái )</v>
          </cell>
          <cell r="K4712" t="str">
            <v>kg</v>
          </cell>
          <cell r="L4712">
            <v>1.8</v>
          </cell>
          <cell r="M4712">
            <v>21000</v>
          </cell>
        </row>
        <row r="4713">
          <cell r="I4713" t="str">
            <v>NL600004</v>
          </cell>
          <cell r="J4713" t="str">
            <v>Dưa hấu</v>
          </cell>
          <cell r="K4713" t="str">
            <v>kg</v>
          </cell>
          <cell r="L4713">
            <v>3.2</v>
          </cell>
          <cell r="M4713">
            <v>18000</v>
          </cell>
        </row>
        <row r="4714">
          <cell r="I4714" t="str">
            <v>NL300127</v>
          </cell>
          <cell r="J4714" t="str">
            <v>Rau muống</v>
          </cell>
          <cell r="K4714" t="str">
            <v>kg</v>
          </cell>
          <cell r="L4714">
            <v>5</v>
          </cell>
          <cell r="M4714">
            <v>15000</v>
          </cell>
        </row>
        <row r="4715">
          <cell r="I4715" t="str">
            <v>NL300089</v>
          </cell>
          <cell r="J4715" t="str">
            <v>Mướp đắng (khổ qua)</v>
          </cell>
          <cell r="K4715" t="str">
            <v>kg</v>
          </cell>
          <cell r="L4715">
            <v>0.6</v>
          </cell>
          <cell r="M4715">
            <v>30000</v>
          </cell>
        </row>
        <row r="4716">
          <cell r="I4716" t="str">
            <v>NL300067</v>
          </cell>
          <cell r="J4716" t="str">
            <v>Kèo Nèo</v>
          </cell>
          <cell r="K4716" t="str">
            <v>kg</v>
          </cell>
          <cell r="L4716">
            <v>0.5</v>
          </cell>
          <cell r="M4716">
            <v>25000</v>
          </cell>
        </row>
        <row r="4717">
          <cell r="I4717" t="str">
            <v>NL430109</v>
          </cell>
          <cell r="J4717" t="str">
            <v>Ớt xanh NV</v>
          </cell>
          <cell r="K4717" t="str">
            <v>kg</v>
          </cell>
          <cell r="L4717">
            <v>0.5</v>
          </cell>
          <cell r="M4717">
            <v>46000</v>
          </cell>
        </row>
        <row r="4718">
          <cell r="I4718" t="str">
            <v>NL300203</v>
          </cell>
          <cell r="J4718" t="str">
            <v>Cải bó xôi</v>
          </cell>
          <cell r="K4718" t="str">
            <v>kg</v>
          </cell>
          <cell r="L4718">
            <v>5</v>
          </cell>
          <cell r="M4718">
            <v>45000</v>
          </cell>
        </row>
        <row r="4719">
          <cell r="I4719" t="str">
            <v>NL430077</v>
          </cell>
          <cell r="J4719" t="str">
            <v>Súp lơ trắng NV</v>
          </cell>
          <cell r="K4719" t="str">
            <v>kg</v>
          </cell>
          <cell r="L4719">
            <v>1.2</v>
          </cell>
          <cell r="M4719">
            <v>50000</v>
          </cell>
        </row>
        <row r="4720">
          <cell r="I4720" t="str">
            <v>NL300137</v>
          </cell>
          <cell r="J4720" t="str">
            <v>Súp lơ xanh</v>
          </cell>
          <cell r="K4720" t="str">
            <v>kg</v>
          </cell>
          <cell r="L4720">
            <v>2.5</v>
          </cell>
          <cell r="M4720">
            <v>52000</v>
          </cell>
        </row>
        <row r="4721">
          <cell r="I4721" t="str">
            <v>NL300049</v>
          </cell>
          <cell r="J4721" t="str">
            <v>Đu đủ xanh</v>
          </cell>
          <cell r="K4721" t="str">
            <v>kg</v>
          </cell>
          <cell r="L4721">
            <v>2.8</v>
          </cell>
          <cell r="M4721">
            <v>9000</v>
          </cell>
        </row>
        <row r="4722">
          <cell r="I4722" t="str">
            <v>NL300048</v>
          </cell>
          <cell r="J4722" t="str">
            <v>Dưa chuột</v>
          </cell>
          <cell r="K4722" t="str">
            <v>kg</v>
          </cell>
          <cell r="L4722">
            <v>4</v>
          </cell>
          <cell r="M4722">
            <v>18000</v>
          </cell>
        </row>
        <row r="4723">
          <cell r="I4723" t="str">
            <v>NL430004</v>
          </cell>
          <cell r="J4723" t="str">
            <v>Bắp cải NV</v>
          </cell>
          <cell r="K4723" t="str">
            <v>kg</v>
          </cell>
          <cell r="L4723">
            <v>1.1000000000000001</v>
          </cell>
          <cell r="M4723">
            <v>19000</v>
          </cell>
        </row>
        <row r="4724">
          <cell r="I4724" t="str">
            <v>NL300044</v>
          </cell>
          <cell r="J4724" t="str">
            <v>Đọt mọt ( Lá trăm )</v>
          </cell>
          <cell r="K4724" t="str">
            <v>kg</v>
          </cell>
          <cell r="L4724">
            <v>1.5</v>
          </cell>
          <cell r="M4724">
            <v>38000</v>
          </cell>
        </row>
        <row r="4725">
          <cell r="I4725" t="str">
            <v>NL300043</v>
          </cell>
          <cell r="J4725" t="str">
            <v>Đọt cóc</v>
          </cell>
          <cell r="K4725" t="str">
            <v>kg</v>
          </cell>
          <cell r="L4725">
            <v>1.5</v>
          </cell>
          <cell r="M4725">
            <v>32000</v>
          </cell>
        </row>
        <row r="4726">
          <cell r="I4726" t="str">
            <v>NL300060</v>
          </cell>
          <cell r="J4726" t="str">
            <v>Hoa chuối đã thái</v>
          </cell>
          <cell r="K4726" t="str">
            <v>kg</v>
          </cell>
          <cell r="L4726">
            <v>1</v>
          </cell>
          <cell r="M4726">
            <v>33000</v>
          </cell>
        </row>
        <row r="4727">
          <cell r="I4727" t="str">
            <v>NL300011</v>
          </cell>
          <cell r="J4727" t="str">
            <v>Bông súng</v>
          </cell>
          <cell r="K4727" t="str">
            <v>kg</v>
          </cell>
          <cell r="L4727">
            <v>1</v>
          </cell>
          <cell r="M4727">
            <v>17000</v>
          </cell>
        </row>
        <row r="4728">
          <cell r="I4728" t="str">
            <v>NL300119</v>
          </cell>
          <cell r="J4728" t="str">
            <v>Quất ( Tắc trái )</v>
          </cell>
          <cell r="K4728" t="str">
            <v>kg</v>
          </cell>
          <cell r="L4728">
            <v>2</v>
          </cell>
          <cell r="M4728">
            <v>21000</v>
          </cell>
        </row>
        <row r="4729">
          <cell r="I4729" t="str">
            <v>NL300091</v>
          </cell>
          <cell r="J4729" t="str">
            <v>Nấm đùi gà</v>
          </cell>
          <cell r="K4729" t="str">
            <v>kg</v>
          </cell>
          <cell r="L4729">
            <v>1</v>
          </cell>
          <cell r="M4729">
            <v>47000</v>
          </cell>
        </row>
        <row r="4730">
          <cell r="I4730" t="str">
            <v>NL300122</v>
          </cell>
          <cell r="J4730" t="str">
            <v>Rau càng cua</v>
          </cell>
          <cell r="K4730" t="str">
            <v>kg</v>
          </cell>
          <cell r="L4730">
            <v>0.4</v>
          </cell>
          <cell r="M4730">
            <v>35000</v>
          </cell>
        </row>
        <row r="4731">
          <cell r="I4731" t="str">
            <v>NL300173</v>
          </cell>
          <cell r="J4731" t="str">
            <v>Lá giang</v>
          </cell>
          <cell r="K4731" t="str">
            <v>kg</v>
          </cell>
          <cell r="L4731">
            <v>0.4</v>
          </cell>
          <cell r="M4731">
            <v>80000</v>
          </cell>
        </row>
        <row r="4732">
          <cell r="I4732" t="str">
            <v>NL300162</v>
          </cell>
          <cell r="J4732" t="str">
            <v>Lá sao nhái</v>
          </cell>
          <cell r="K4732" t="str">
            <v>kg</v>
          </cell>
          <cell r="L4732">
            <v>1.5</v>
          </cell>
          <cell r="M4732">
            <v>36000</v>
          </cell>
        </row>
        <row r="4733">
          <cell r="I4733" t="str">
            <v>NL300055</v>
          </cell>
          <cell r="J4733" t="str">
            <v>Hành bóc</v>
          </cell>
          <cell r="K4733" t="str">
            <v>kg</v>
          </cell>
          <cell r="L4733">
            <v>2</v>
          </cell>
          <cell r="M4733">
            <v>80000</v>
          </cell>
        </row>
        <row r="4734">
          <cell r="I4734" t="str">
            <v>NL600004</v>
          </cell>
          <cell r="J4734" t="str">
            <v>Dưa hấu</v>
          </cell>
          <cell r="K4734" t="str">
            <v>kg</v>
          </cell>
          <cell r="L4734">
            <v>3.5</v>
          </cell>
          <cell r="M4734">
            <v>18000</v>
          </cell>
        </row>
        <row r="4735">
          <cell r="I4735" t="str">
            <v>NL300174</v>
          </cell>
          <cell r="J4735" t="str">
            <v>Bầu</v>
          </cell>
          <cell r="K4735" t="str">
            <v>kg</v>
          </cell>
          <cell r="L4735">
            <v>7.1</v>
          </cell>
          <cell r="M4735">
            <v>24000</v>
          </cell>
        </row>
        <row r="4736">
          <cell r="I4736" t="str">
            <v>NL300156</v>
          </cell>
          <cell r="J4736" t="str">
            <v>Đậu cove Pháp</v>
          </cell>
          <cell r="K4736" t="str">
            <v>kg</v>
          </cell>
          <cell r="L4736">
            <v>0.3</v>
          </cell>
          <cell r="M4736">
            <v>75000</v>
          </cell>
        </row>
        <row r="4737">
          <cell r="I4737" t="str">
            <v>NL300153</v>
          </cell>
          <cell r="J4737" t="str">
            <v>Ớt xanh Đà Lạt</v>
          </cell>
          <cell r="K4737" t="str">
            <v>kg</v>
          </cell>
          <cell r="L4737">
            <v>0.2</v>
          </cell>
          <cell r="M4737">
            <v>46000</v>
          </cell>
        </row>
        <row r="4738">
          <cell r="I4738" t="str">
            <v>NL300152</v>
          </cell>
          <cell r="J4738" t="str">
            <v>Ớt vàng Đà Lạt</v>
          </cell>
          <cell r="K4738" t="str">
            <v>kg</v>
          </cell>
          <cell r="L4738">
            <v>0.3</v>
          </cell>
          <cell r="M4738">
            <v>65000</v>
          </cell>
        </row>
        <row r="4739">
          <cell r="I4739" t="str">
            <v>NL300145</v>
          </cell>
          <cell r="J4739" t="str">
            <v>Xà lách</v>
          </cell>
          <cell r="K4739" t="str">
            <v>kg</v>
          </cell>
          <cell r="L4739">
            <v>13</v>
          </cell>
          <cell r="M4739">
            <v>38000</v>
          </cell>
        </row>
        <row r="4740">
          <cell r="I4740" t="str">
            <v>NL300144</v>
          </cell>
          <cell r="J4740" t="str">
            <v>Tỏi ta</v>
          </cell>
          <cell r="K4740" t="str">
            <v>kg</v>
          </cell>
          <cell r="L4740">
            <v>0.3</v>
          </cell>
          <cell r="M4740">
            <v>90000</v>
          </cell>
        </row>
        <row r="4741">
          <cell r="I4741" t="str">
            <v>NL300142</v>
          </cell>
          <cell r="J4741" t="str">
            <v>Tỏi bóc</v>
          </cell>
          <cell r="K4741" t="str">
            <v>kg</v>
          </cell>
          <cell r="L4741">
            <v>1.9</v>
          </cell>
          <cell r="M4741">
            <v>50000</v>
          </cell>
        </row>
        <row r="4742">
          <cell r="I4742" t="str">
            <v>NL300141</v>
          </cell>
          <cell r="J4742" t="str">
            <v>Tiêu xanh</v>
          </cell>
          <cell r="K4742" t="str">
            <v>kg</v>
          </cell>
          <cell r="L4742">
            <v>0.3</v>
          </cell>
          <cell r="M4742">
            <v>92000</v>
          </cell>
        </row>
        <row r="4743">
          <cell r="I4743" t="str">
            <v>NL300140</v>
          </cell>
          <cell r="J4743" t="str">
            <v>Tía tô</v>
          </cell>
          <cell r="K4743" t="str">
            <v>kg</v>
          </cell>
          <cell r="L4743">
            <v>0.7</v>
          </cell>
          <cell r="M4743">
            <v>36000</v>
          </cell>
        </row>
        <row r="4744">
          <cell r="I4744" t="str">
            <v>NL300132</v>
          </cell>
          <cell r="J4744" t="str">
            <v>Sả cây</v>
          </cell>
          <cell r="K4744" t="str">
            <v>kg</v>
          </cell>
          <cell r="L4744">
            <v>0.4</v>
          </cell>
          <cell r="M4744">
            <v>12000</v>
          </cell>
        </row>
        <row r="4745">
          <cell r="I4745" t="str">
            <v>NL300126</v>
          </cell>
          <cell r="J4745" t="str">
            <v>Rau mùi tây</v>
          </cell>
          <cell r="K4745" t="str">
            <v>kg</v>
          </cell>
          <cell r="L4745">
            <v>0.2</v>
          </cell>
          <cell r="M4745">
            <v>70000</v>
          </cell>
        </row>
        <row r="4746">
          <cell r="I4746" t="str">
            <v>NL300121</v>
          </cell>
          <cell r="J4746" t="str">
            <v>Rau răm</v>
          </cell>
          <cell r="K4746" t="str">
            <v>kg</v>
          </cell>
          <cell r="L4746">
            <v>0.1</v>
          </cell>
          <cell r="M4746">
            <v>22000</v>
          </cell>
        </row>
        <row r="4747">
          <cell r="I4747" t="str">
            <v>NL300120</v>
          </cell>
          <cell r="J4747" t="str">
            <v>Quế vị</v>
          </cell>
          <cell r="K4747" t="str">
            <v>kg</v>
          </cell>
          <cell r="L4747">
            <v>2.5</v>
          </cell>
          <cell r="M4747">
            <v>36000</v>
          </cell>
        </row>
        <row r="4748">
          <cell r="I4748" t="str">
            <v>NL300116</v>
          </cell>
          <cell r="J4748" t="str">
            <v>Ớt sừng</v>
          </cell>
          <cell r="K4748" t="str">
            <v>kg</v>
          </cell>
          <cell r="L4748">
            <v>0.3</v>
          </cell>
          <cell r="M4748">
            <v>148000</v>
          </cell>
        </row>
        <row r="4749">
          <cell r="I4749" t="str">
            <v>NL300113</v>
          </cell>
          <cell r="J4749" t="str">
            <v>Ớt hiểm đỏ</v>
          </cell>
          <cell r="K4749" t="str">
            <v>kg</v>
          </cell>
          <cell r="L4749">
            <v>2</v>
          </cell>
          <cell r="M4749">
            <v>145000</v>
          </cell>
        </row>
        <row r="4750">
          <cell r="I4750" t="str">
            <v>NL300107</v>
          </cell>
          <cell r="J4750" t="str">
            <v>Ngô ngọt ( Bắp trái)</v>
          </cell>
          <cell r="K4750" t="str">
            <v>Cái</v>
          </cell>
          <cell r="L4750">
            <v>3</v>
          </cell>
          <cell r="M4750">
            <v>8500</v>
          </cell>
        </row>
        <row r="4751">
          <cell r="I4751" t="str">
            <v>NL300096</v>
          </cell>
          <cell r="J4751" t="str">
            <v>Nấm kim châm tươi</v>
          </cell>
          <cell r="K4751" t="str">
            <v>kg</v>
          </cell>
          <cell r="L4751">
            <v>2</v>
          </cell>
          <cell r="M4751">
            <v>45000</v>
          </cell>
        </row>
        <row r="4752">
          <cell r="I4752" t="str">
            <v>NL300090</v>
          </cell>
          <cell r="J4752" t="str">
            <v>Nấm đông cô tươi</v>
          </cell>
          <cell r="K4752" t="str">
            <v>kg</v>
          </cell>
          <cell r="L4752">
            <v>0.6</v>
          </cell>
          <cell r="M4752">
            <v>145000</v>
          </cell>
        </row>
        <row r="4753">
          <cell r="I4753" t="str">
            <v>NL300088</v>
          </cell>
          <cell r="J4753" t="str">
            <v>Mướp hương</v>
          </cell>
          <cell r="K4753" t="str">
            <v>kg</v>
          </cell>
          <cell r="L4753">
            <v>5</v>
          </cell>
          <cell r="M4753">
            <v>27000</v>
          </cell>
        </row>
        <row r="4754">
          <cell r="I4754" t="str">
            <v>NL300086</v>
          </cell>
          <cell r="J4754" t="str">
            <v>Mùi tàu ( Ngò gai )</v>
          </cell>
          <cell r="K4754" t="str">
            <v>kg</v>
          </cell>
          <cell r="L4754">
            <v>0.2</v>
          </cell>
          <cell r="M4754">
            <v>33000</v>
          </cell>
        </row>
        <row r="4755">
          <cell r="I4755" t="str">
            <v>NL300080</v>
          </cell>
          <cell r="J4755" t="str">
            <v>Lá vừng Hàn Quốc - Lá kê nhíp</v>
          </cell>
          <cell r="K4755" t="str">
            <v>kg</v>
          </cell>
          <cell r="L4755">
            <v>0.5</v>
          </cell>
          <cell r="M4755">
            <v>95000</v>
          </cell>
        </row>
        <row r="4756">
          <cell r="I4756" t="str">
            <v>NL300077</v>
          </cell>
          <cell r="J4756" t="str">
            <v>Lá lốt (có cuống)</v>
          </cell>
          <cell r="K4756" t="str">
            <v>kg</v>
          </cell>
          <cell r="L4756">
            <v>1.5</v>
          </cell>
          <cell r="M4756">
            <v>30000</v>
          </cell>
        </row>
        <row r="4757">
          <cell r="I4757" t="str">
            <v>NL300076</v>
          </cell>
          <cell r="J4757" t="str">
            <v>Lá hẹ</v>
          </cell>
          <cell r="K4757" t="str">
            <v>kg</v>
          </cell>
          <cell r="L4757">
            <v>1.5</v>
          </cell>
          <cell r="M4757">
            <v>38000</v>
          </cell>
        </row>
        <row r="4758">
          <cell r="I4758" t="str">
            <v>NL300074</v>
          </cell>
          <cell r="J4758" t="str">
            <v>Lá chuối</v>
          </cell>
          <cell r="K4758" t="str">
            <v>kg</v>
          </cell>
          <cell r="L4758">
            <v>7</v>
          </cell>
          <cell r="M4758">
            <v>18000</v>
          </cell>
        </row>
        <row r="4759">
          <cell r="I4759" t="str">
            <v>NL300072</v>
          </cell>
          <cell r="J4759" t="str">
            <v>Kinh giới</v>
          </cell>
          <cell r="K4759" t="str">
            <v>kg</v>
          </cell>
          <cell r="L4759">
            <v>3</v>
          </cell>
          <cell r="M4759">
            <v>38000</v>
          </cell>
        </row>
        <row r="4760">
          <cell r="I4760" t="str">
            <v>NL300066</v>
          </cell>
          <cell r="J4760" t="str">
            <v>Lá hương thảo tươi</v>
          </cell>
          <cell r="K4760" t="str">
            <v>kg</v>
          </cell>
          <cell r="L4760">
            <v>0.1</v>
          </cell>
          <cell r="M4760">
            <v>220000</v>
          </cell>
        </row>
        <row r="4761">
          <cell r="I4761" t="str">
            <v>NL300062</v>
          </cell>
          <cell r="J4761" t="str">
            <v>Húng Bạc Hà</v>
          </cell>
          <cell r="K4761" t="str">
            <v>kg</v>
          </cell>
          <cell r="L4761">
            <v>1</v>
          </cell>
          <cell r="M4761">
            <v>65000</v>
          </cell>
        </row>
        <row r="4762">
          <cell r="I4762" t="str">
            <v>NL300058</v>
          </cell>
          <cell r="J4762" t="str">
            <v>Hành lá</v>
          </cell>
          <cell r="K4762" t="str">
            <v>kg</v>
          </cell>
          <cell r="L4762">
            <v>0.7</v>
          </cell>
          <cell r="M4762">
            <v>55000</v>
          </cell>
        </row>
        <row r="4763">
          <cell r="I4763" t="str">
            <v>NL300054</v>
          </cell>
          <cell r="J4763" t="str">
            <v>Gừng tàu</v>
          </cell>
          <cell r="K4763" t="str">
            <v>kg</v>
          </cell>
          <cell r="L4763">
            <v>0.3</v>
          </cell>
          <cell r="M4763">
            <v>38000</v>
          </cell>
        </row>
        <row r="4764">
          <cell r="I4764" t="str">
            <v>NL300027</v>
          </cell>
          <cell r="J4764" t="str">
            <v>Cà rốt</v>
          </cell>
          <cell r="K4764" t="str">
            <v>kg</v>
          </cell>
          <cell r="L4764">
            <v>7.1</v>
          </cell>
          <cell r="M4764">
            <v>18000</v>
          </cell>
        </row>
        <row r="4765">
          <cell r="I4765" t="str">
            <v>NL300013</v>
          </cell>
          <cell r="J4765" t="str">
            <v>Cà chua</v>
          </cell>
          <cell r="K4765" t="str">
            <v>kg</v>
          </cell>
          <cell r="L4765">
            <v>3.5</v>
          </cell>
          <cell r="M4765">
            <v>50000</v>
          </cell>
        </row>
        <row r="4766">
          <cell r="I4766" t="str">
            <v>NL300003</v>
          </cell>
          <cell r="J4766" t="str">
            <v>Bắp cải tím</v>
          </cell>
          <cell r="K4766" t="str">
            <v>kg</v>
          </cell>
          <cell r="L4766">
            <v>1.8</v>
          </cell>
          <cell r="M4766">
            <v>26000</v>
          </cell>
        </row>
        <row r="4767">
          <cell r="I4767" t="str">
            <v>NL300033</v>
          </cell>
          <cell r="J4767" t="str">
            <v>Củ cải trắng</v>
          </cell>
          <cell r="K4767" t="str">
            <v>kg</v>
          </cell>
          <cell r="L4767">
            <v>1.8</v>
          </cell>
          <cell r="M4767">
            <v>13000</v>
          </cell>
        </row>
        <row r="4768">
          <cell r="I4768" t="str">
            <v>NL300014</v>
          </cell>
          <cell r="J4768" t="str">
            <v>Cà chua bi</v>
          </cell>
          <cell r="K4768" t="str">
            <v>kg</v>
          </cell>
          <cell r="L4768">
            <v>1.5</v>
          </cell>
          <cell r="M4768">
            <v>55000</v>
          </cell>
        </row>
        <row r="4769">
          <cell r="I4769" t="str">
            <v>NL300037</v>
          </cell>
          <cell r="J4769" t="str">
            <v>Đậu phụ ( đậu hủ miếng trắng )</v>
          </cell>
          <cell r="K4769" t="str">
            <v>miếng</v>
          </cell>
          <cell r="L4769">
            <v>40</v>
          </cell>
          <cell r="M4769">
            <v>4000</v>
          </cell>
        </row>
        <row r="4770">
          <cell r="I4770" t="str">
            <v>NL300059</v>
          </cell>
          <cell r="J4770" t="str">
            <v>Hành tây</v>
          </cell>
          <cell r="K4770" t="str">
            <v>kg</v>
          </cell>
          <cell r="L4770">
            <v>3.4</v>
          </cell>
          <cell r="M4770">
            <v>13000</v>
          </cell>
        </row>
        <row r="4771">
          <cell r="I4771" t="str">
            <v>NL300063</v>
          </cell>
          <cell r="J4771" t="str">
            <v>Húng cây (Rau thơm)</v>
          </cell>
          <cell r="K4771" t="str">
            <v>kg</v>
          </cell>
          <cell r="L4771">
            <v>2</v>
          </cell>
          <cell r="M4771">
            <v>48000</v>
          </cell>
        </row>
        <row r="4772">
          <cell r="I4772" t="str">
            <v>NL300038</v>
          </cell>
          <cell r="J4772" t="str">
            <v>Đậu bắp</v>
          </cell>
          <cell r="K4772" t="str">
            <v>kg</v>
          </cell>
          <cell r="L4772">
            <v>2</v>
          </cell>
          <cell r="M4772">
            <v>32000</v>
          </cell>
        </row>
        <row r="4773">
          <cell r="I4773" t="str">
            <v>NL300004</v>
          </cell>
          <cell r="J4773" t="str">
            <v>Bắp cải trắng</v>
          </cell>
          <cell r="K4773" t="str">
            <v>kg</v>
          </cell>
          <cell r="L4773">
            <v>2.6</v>
          </cell>
          <cell r="M4773">
            <v>19000</v>
          </cell>
        </row>
        <row r="4774">
          <cell r="I4774" t="str">
            <v>NL300004</v>
          </cell>
          <cell r="J4774" t="str">
            <v>Bắp cải trắng</v>
          </cell>
          <cell r="K4774" t="str">
            <v>kg</v>
          </cell>
          <cell r="L4774">
            <v>1</v>
          </cell>
          <cell r="M4774">
            <v>19000</v>
          </cell>
        </row>
        <row r="4775">
          <cell r="I4775" t="str">
            <v>NL300174</v>
          </cell>
          <cell r="J4775" t="str">
            <v>Bầu</v>
          </cell>
          <cell r="K4775" t="str">
            <v>kg</v>
          </cell>
          <cell r="L4775">
            <v>3.1</v>
          </cell>
          <cell r="M4775">
            <v>24000</v>
          </cell>
        </row>
        <row r="4776">
          <cell r="I4776" t="str">
            <v>NL300127</v>
          </cell>
          <cell r="J4776" t="str">
            <v>Rau muống</v>
          </cell>
          <cell r="K4776" t="str">
            <v>kg</v>
          </cell>
          <cell r="L4776">
            <v>2</v>
          </cell>
          <cell r="M4776">
            <v>15000</v>
          </cell>
        </row>
        <row r="4777">
          <cell r="I4777" t="str">
            <v>NL300203</v>
          </cell>
          <cell r="J4777" t="str">
            <v>Cải bó xôi</v>
          </cell>
          <cell r="K4777" t="str">
            <v>kg</v>
          </cell>
          <cell r="L4777">
            <v>2</v>
          </cell>
          <cell r="M4777">
            <v>45000</v>
          </cell>
        </row>
        <row r="4778">
          <cell r="I4778" t="str">
            <v>NL300089</v>
          </cell>
          <cell r="J4778" t="str">
            <v>Mướp đắng (khổ qua)</v>
          </cell>
          <cell r="K4778" t="str">
            <v>kg</v>
          </cell>
          <cell r="L4778">
            <v>0.8</v>
          </cell>
          <cell r="M4778">
            <v>30000</v>
          </cell>
        </row>
        <row r="4779">
          <cell r="I4779" t="str">
            <v>NL300071</v>
          </cell>
          <cell r="J4779" t="str">
            <v>Khoai tây củ</v>
          </cell>
          <cell r="K4779" t="str">
            <v>kg</v>
          </cell>
          <cell r="L4779">
            <v>0.4</v>
          </cell>
          <cell r="M4779">
            <v>20000</v>
          </cell>
        </row>
        <row r="4780">
          <cell r="I4780" t="str">
            <v>NL300060</v>
          </cell>
          <cell r="J4780" t="str">
            <v>Hoa chuối đã thái</v>
          </cell>
          <cell r="K4780" t="str">
            <v>kg</v>
          </cell>
          <cell r="L4780">
            <v>0.5</v>
          </cell>
          <cell r="M4780">
            <v>33000</v>
          </cell>
        </row>
        <row r="4781">
          <cell r="I4781" t="str">
            <v>NL300150</v>
          </cell>
          <cell r="J4781" t="str">
            <v>Xoài xanh</v>
          </cell>
          <cell r="K4781" t="str">
            <v>kg</v>
          </cell>
          <cell r="L4781">
            <v>0.5</v>
          </cell>
          <cell r="M4781">
            <v>24000</v>
          </cell>
        </row>
        <row r="4782">
          <cell r="I4782" t="str">
            <v>NL430020</v>
          </cell>
          <cell r="J4782" t="str">
            <v>Cải thảo NV</v>
          </cell>
          <cell r="K4782" t="str">
            <v>kg</v>
          </cell>
          <cell r="L4782">
            <v>1.48</v>
          </cell>
          <cell r="M4782">
            <v>18000</v>
          </cell>
        </row>
        <row r="4783">
          <cell r="I4783" t="str">
            <v>NL430061</v>
          </cell>
          <cell r="J4783" t="str">
            <v>Húng chó NV</v>
          </cell>
          <cell r="K4783" t="str">
            <v>kg</v>
          </cell>
          <cell r="L4783">
            <v>0.4</v>
          </cell>
          <cell r="M4783">
            <v>65000</v>
          </cell>
        </row>
        <row r="4784">
          <cell r="I4784" t="str">
            <v>NL300013</v>
          </cell>
          <cell r="J4784" t="str">
            <v>Cà chua</v>
          </cell>
          <cell r="K4784" t="str">
            <v>kg</v>
          </cell>
          <cell r="L4784">
            <v>2</v>
          </cell>
          <cell r="M4784">
            <v>50000</v>
          </cell>
        </row>
        <row r="4785">
          <cell r="I4785" t="str">
            <v>NL300014</v>
          </cell>
          <cell r="J4785" t="str">
            <v>Cà chua bi</v>
          </cell>
          <cell r="K4785" t="str">
            <v>kg</v>
          </cell>
          <cell r="L4785">
            <v>0.4</v>
          </cell>
          <cell r="M4785">
            <v>55000</v>
          </cell>
        </row>
        <row r="4786">
          <cell r="I4786" t="str">
            <v>NL300027</v>
          </cell>
          <cell r="J4786" t="str">
            <v>Cà rốt</v>
          </cell>
          <cell r="K4786" t="str">
            <v>kg</v>
          </cell>
          <cell r="L4786">
            <v>3.2</v>
          </cell>
          <cell r="M4786">
            <v>18000</v>
          </cell>
        </row>
        <row r="4787">
          <cell r="I4787" t="str">
            <v>NL300029</v>
          </cell>
          <cell r="J4787" t="str">
            <v>Chanh</v>
          </cell>
          <cell r="K4787" t="str">
            <v>kg</v>
          </cell>
          <cell r="L4787">
            <v>1.8</v>
          </cell>
          <cell r="M4787">
            <v>22000</v>
          </cell>
        </row>
        <row r="4788">
          <cell r="I4788" t="str">
            <v>NL300033</v>
          </cell>
          <cell r="J4788" t="str">
            <v>Củ cải trắng</v>
          </cell>
          <cell r="K4788" t="str">
            <v>kg</v>
          </cell>
          <cell r="L4788">
            <v>0.7</v>
          </cell>
          <cell r="M4788">
            <v>13000</v>
          </cell>
        </row>
        <row r="4789">
          <cell r="I4789" t="str">
            <v>NL300188</v>
          </cell>
          <cell r="J4789" t="str">
            <v>Củ Sắn ( Bếp)</v>
          </cell>
          <cell r="K4789" t="str">
            <v>kg</v>
          </cell>
          <cell r="L4789">
            <v>0.3</v>
          </cell>
          <cell r="M4789">
            <v>12000</v>
          </cell>
        </row>
        <row r="4790">
          <cell r="I4790" t="str">
            <v>NL300048</v>
          </cell>
          <cell r="J4790" t="str">
            <v>Dưa chuột</v>
          </cell>
          <cell r="K4790" t="str">
            <v>kg</v>
          </cell>
          <cell r="L4790">
            <v>2.2999999999999998</v>
          </cell>
          <cell r="M4790">
            <v>18000</v>
          </cell>
        </row>
        <row r="4791">
          <cell r="I4791" t="str">
            <v>NL600004</v>
          </cell>
          <cell r="J4791" t="str">
            <v>Dưa hấu</v>
          </cell>
          <cell r="K4791" t="str">
            <v>kg</v>
          </cell>
          <cell r="L4791">
            <v>3.5</v>
          </cell>
          <cell r="M4791">
            <v>18000</v>
          </cell>
        </row>
        <row r="4792">
          <cell r="I4792" t="str">
            <v>NL300038</v>
          </cell>
          <cell r="J4792" t="str">
            <v>Đậu bắp</v>
          </cell>
          <cell r="K4792" t="str">
            <v>kg</v>
          </cell>
          <cell r="L4792">
            <v>0.3</v>
          </cell>
          <cell r="M4792">
            <v>32000</v>
          </cell>
        </row>
        <row r="4793">
          <cell r="I4793" t="str">
            <v>NL300037</v>
          </cell>
          <cell r="J4793" t="str">
            <v>Đậu phụ ( đậu hủ miếng trắng )</v>
          </cell>
          <cell r="K4793" t="str">
            <v>miếng</v>
          </cell>
          <cell r="L4793">
            <v>40</v>
          </cell>
          <cell r="M4793">
            <v>4000</v>
          </cell>
        </row>
        <row r="4794">
          <cell r="I4794" t="str">
            <v>NL300043</v>
          </cell>
          <cell r="J4794" t="str">
            <v>Đọt cóc</v>
          </cell>
          <cell r="K4794" t="str">
            <v>kg</v>
          </cell>
          <cell r="L4794">
            <v>1</v>
          </cell>
          <cell r="M4794">
            <v>32000</v>
          </cell>
        </row>
        <row r="4795">
          <cell r="I4795" t="str">
            <v>NL300044</v>
          </cell>
          <cell r="J4795" t="str">
            <v>Đọt mọt ( Lá trăm )</v>
          </cell>
          <cell r="K4795" t="str">
            <v>kg</v>
          </cell>
          <cell r="L4795">
            <v>0.5</v>
          </cell>
          <cell r="M4795">
            <v>38000</v>
          </cell>
        </row>
        <row r="4796">
          <cell r="I4796" t="str">
            <v>NL300055</v>
          </cell>
          <cell r="J4796" t="str">
            <v>Hành bóc</v>
          </cell>
          <cell r="K4796" t="str">
            <v>kg</v>
          </cell>
          <cell r="L4796">
            <v>0.4</v>
          </cell>
          <cell r="M4796">
            <v>80000</v>
          </cell>
        </row>
        <row r="4797">
          <cell r="I4797" t="str">
            <v>NL300058</v>
          </cell>
          <cell r="J4797" t="str">
            <v>Hành lá</v>
          </cell>
          <cell r="K4797" t="str">
            <v>kg</v>
          </cell>
          <cell r="L4797">
            <v>0.5</v>
          </cell>
          <cell r="M4797">
            <v>55000</v>
          </cell>
        </row>
        <row r="4798">
          <cell r="I4798" t="str">
            <v>NL300059</v>
          </cell>
          <cell r="J4798" t="str">
            <v>Hành tây</v>
          </cell>
          <cell r="K4798" t="str">
            <v>kg</v>
          </cell>
          <cell r="L4798">
            <v>0.6</v>
          </cell>
          <cell r="M4798">
            <v>13000</v>
          </cell>
        </row>
        <row r="4799">
          <cell r="I4799" t="str">
            <v>NL300062</v>
          </cell>
          <cell r="J4799" t="str">
            <v>Húng Bạc Hà</v>
          </cell>
          <cell r="K4799" t="str">
            <v>kg</v>
          </cell>
          <cell r="L4799">
            <v>0.2</v>
          </cell>
          <cell r="M4799">
            <v>65000</v>
          </cell>
        </row>
        <row r="4800">
          <cell r="I4800" t="str">
            <v>NL300063</v>
          </cell>
          <cell r="J4800" t="str">
            <v>Húng cây (Rau thơm)</v>
          </cell>
          <cell r="K4800" t="str">
            <v>kg</v>
          </cell>
          <cell r="L4800">
            <v>1</v>
          </cell>
          <cell r="M4800">
            <v>48000</v>
          </cell>
        </row>
        <row r="4801">
          <cell r="I4801" t="str">
            <v>NL300072</v>
          </cell>
          <cell r="J4801" t="str">
            <v>Kinh giới</v>
          </cell>
          <cell r="K4801" t="str">
            <v>kg</v>
          </cell>
          <cell r="L4801">
            <v>1.3</v>
          </cell>
          <cell r="M4801">
            <v>38000</v>
          </cell>
        </row>
        <row r="4802">
          <cell r="I4802" t="str">
            <v>NL300073</v>
          </cell>
          <cell r="J4802" t="str">
            <v>Lá chanh</v>
          </cell>
          <cell r="K4802" t="str">
            <v>kg</v>
          </cell>
          <cell r="L4802">
            <v>0.05</v>
          </cell>
          <cell r="M4802">
            <v>42000</v>
          </cell>
        </row>
        <row r="4803">
          <cell r="I4803" t="str">
            <v>NL300074</v>
          </cell>
          <cell r="J4803" t="str">
            <v>Lá chuối</v>
          </cell>
          <cell r="K4803" t="str">
            <v>kg</v>
          </cell>
          <cell r="L4803">
            <v>5</v>
          </cell>
          <cell r="M4803">
            <v>18000</v>
          </cell>
        </row>
        <row r="4804">
          <cell r="I4804" t="str">
            <v>NL300173</v>
          </cell>
          <cell r="J4804" t="str">
            <v>Lá giang</v>
          </cell>
          <cell r="K4804" t="str">
            <v>kg</v>
          </cell>
          <cell r="L4804">
            <v>0.2</v>
          </cell>
          <cell r="M4804">
            <v>80000</v>
          </cell>
        </row>
        <row r="4805">
          <cell r="I4805" t="str">
            <v>NL300076</v>
          </cell>
          <cell r="J4805" t="str">
            <v>Lá hẹ</v>
          </cell>
          <cell r="K4805" t="str">
            <v>kg</v>
          </cell>
          <cell r="L4805">
            <v>0.3</v>
          </cell>
          <cell r="M4805">
            <v>38000</v>
          </cell>
        </row>
        <row r="4806">
          <cell r="I4806" t="str">
            <v>NL300077</v>
          </cell>
          <cell r="J4806" t="str">
            <v>Lá lốt (có cuống)</v>
          </cell>
          <cell r="K4806" t="str">
            <v>kg</v>
          </cell>
          <cell r="L4806">
            <v>0.4</v>
          </cell>
          <cell r="M4806">
            <v>30000</v>
          </cell>
        </row>
        <row r="4807">
          <cell r="I4807" t="str">
            <v>NL300162</v>
          </cell>
          <cell r="J4807" t="str">
            <v>Lá sao nhái</v>
          </cell>
          <cell r="K4807" t="str">
            <v>kg</v>
          </cell>
          <cell r="L4807">
            <v>0.8</v>
          </cell>
          <cell r="M4807">
            <v>36000</v>
          </cell>
        </row>
        <row r="4808">
          <cell r="I4808" t="str">
            <v>NL300080</v>
          </cell>
          <cell r="J4808" t="str">
            <v>Lá vừng Hàn Quốc - Lá kê nhíp</v>
          </cell>
          <cell r="K4808" t="str">
            <v>kg</v>
          </cell>
          <cell r="L4808">
            <v>0.2</v>
          </cell>
          <cell r="M4808">
            <v>95000</v>
          </cell>
        </row>
        <row r="4809">
          <cell r="I4809" t="str">
            <v>NL300086</v>
          </cell>
          <cell r="J4809" t="str">
            <v>Mùi tàu ( Ngò gai )</v>
          </cell>
          <cell r="K4809" t="str">
            <v>kg</v>
          </cell>
          <cell r="L4809">
            <v>0.1</v>
          </cell>
          <cell r="M4809">
            <v>33000</v>
          </cell>
        </row>
        <row r="4810">
          <cell r="I4810" t="str">
            <v>NL300088</v>
          </cell>
          <cell r="J4810" t="str">
            <v>Mướp hương</v>
          </cell>
          <cell r="K4810" t="str">
            <v>kg</v>
          </cell>
          <cell r="L4810">
            <v>1.5</v>
          </cell>
          <cell r="M4810">
            <v>27000</v>
          </cell>
        </row>
        <row r="4811">
          <cell r="I4811" t="str">
            <v>NL300090</v>
          </cell>
          <cell r="J4811" t="str">
            <v>Nấm đông cô tươi</v>
          </cell>
          <cell r="K4811" t="str">
            <v>kg</v>
          </cell>
          <cell r="L4811">
            <v>0.5</v>
          </cell>
          <cell r="M4811">
            <v>145000</v>
          </cell>
        </row>
        <row r="4812">
          <cell r="I4812" t="str">
            <v>NL300091</v>
          </cell>
          <cell r="J4812" t="str">
            <v>Nấm đùi gà</v>
          </cell>
          <cell r="K4812" t="str">
            <v>kg</v>
          </cell>
          <cell r="L4812">
            <v>1</v>
          </cell>
          <cell r="M4812">
            <v>47000</v>
          </cell>
        </row>
        <row r="4813">
          <cell r="I4813" t="str">
            <v>NL300096</v>
          </cell>
          <cell r="J4813" t="str">
            <v>Nấm kim châm tươi</v>
          </cell>
          <cell r="K4813" t="str">
            <v>kg</v>
          </cell>
          <cell r="L4813">
            <v>1.6</v>
          </cell>
          <cell r="M4813">
            <v>45000</v>
          </cell>
        </row>
        <row r="4814">
          <cell r="I4814" t="str">
            <v>NL300107</v>
          </cell>
          <cell r="J4814" t="str">
            <v>Ngô ngọt ( Bắp trái)</v>
          </cell>
          <cell r="K4814" t="str">
            <v>Cái</v>
          </cell>
          <cell r="L4814">
            <v>2</v>
          </cell>
          <cell r="M4814">
            <v>8500</v>
          </cell>
        </row>
        <row r="4815">
          <cell r="I4815" t="str">
            <v>NL300112</v>
          </cell>
          <cell r="J4815" t="str">
            <v>Ớt đỏ Đà Lạt</v>
          </cell>
          <cell r="K4815" t="str">
            <v>kg</v>
          </cell>
          <cell r="L4815">
            <v>0.25</v>
          </cell>
          <cell r="M4815">
            <v>63000</v>
          </cell>
        </row>
        <row r="4816">
          <cell r="I4816" t="str">
            <v>NL300152</v>
          </cell>
          <cell r="J4816" t="str">
            <v>Ớt vàng Đà Lạt</v>
          </cell>
          <cell r="K4816" t="str">
            <v>kg</v>
          </cell>
          <cell r="L4816">
            <v>0.2</v>
          </cell>
          <cell r="M4816">
            <v>65000</v>
          </cell>
        </row>
        <row r="4817">
          <cell r="I4817" t="str">
            <v>NL300153</v>
          </cell>
          <cell r="J4817" t="str">
            <v>Ớt xanh Đà Lạt</v>
          </cell>
          <cell r="K4817" t="str">
            <v>kg</v>
          </cell>
          <cell r="L4817">
            <v>0.2</v>
          </cell>
          <cell r="M4817">
            <v>46000</v>
          </cell>
        </row>
        <row r="4818">
          <cell r="I4818" t="str">
            <v>NL300119</v>
          </cell>
          <cell r="J4818" t="str">
            <v>Quất ( Tắc trái )</v>
          </cell>
          <cell r="K4818" t="str">
            <v>kg</v>
          </cell>
          <cell r="L4818">
            <v>1.5</v>
          </cell>
          <cell r="M4818">
            <v>21000</v>
          </cell>
        </row>
        <row r="4819">
          <cell r="I4819" t="str">
            <v>NL300120</v>
          </cell>
          <cell r="J4819" t="str">
            <v>Quế vị</v>
          </cell>
          <cell r="K4819" t="str">
            <v>kg</v>
          </cell>
          <cell r="L4819">
            <v>1</v>
          </cell>
          <cell r="M4819">
            <v>36000</v>
          </cell>
        </row>
        <row r="4820">
          <cell r="I4820" t="str">
            <v>NL300122</v>
          </cell>
          <cell r="J4820" t="str">
            <v>Rau càng cua</v>
          </cell>
          <cell r="K4820" t="str">
            <v>kg</v>
          </cell>
          <cell r="L4820">
            <v>0.2</v>
          </cell>
          <cell r="M4820">
            <v>35000</v>
          </cell>
        </row>
        <row r="4821">
          <cell r="I4821" t="str">
            <v>NL300121</v>
          </cell>
          <cell r="J4821" t="str">
            <v>Rau răm</v>
          </cell>
          <cell r="K4821" t="str">
            <v>kg</v>
          </cell>
          <cell r="L4821">
            <v>0.1</v>
          </cell>
          <cell r="M4821">
            <v>22000</v>
          </cell>
        </row>
        <row r="4822">
          <cell r="I4822" t="str">
            <v>NL300132</v>
          </cell>
          <cell r="J4822" t="str">
            <v>Sả cây</v>
          </cell>
          <cell r="K4822" t="str">
            <v>kg</v>
          </cell>
          <cell r="L4822">
            <v>0.5</v>
          </cell>
          <cell r="M4822">
            <v>12000</v>
          </cell>
        </row>
        <row r="4823">
          <cell r="I4823" t="str">
            <v>NL300137</v>
          </cell>
          <cell r="J4823" t="str">
            <v>Súp lơ xanh</v>
          </cell>
          <cell r="K4823" t="str">
            <v>kg</v>
          </cell>
          <cell r="L4823">
            <v>1.2</v>
          </cell>
          <cell r="M4823">
            <v>52000</v>
          </cell>
        </row>
        <row r="4824">
          <cell r="I4824" t="str">
            <v>NL300140</v>
          </cell>
          <cell r="J4824" t="str">
            <v>Tía tô</v>
          </cell>
          <cell r="K4824" t="str">
            <v>kg</v>
          </cell>
          <cell r="L4824">
            <v>0.3</v>
          </cell>
          <cell r="M4824">
            <v>36000</v>
          </cell>
        </row>
        <row r="4825">
          <cell r="I4825" t="str">
            <v>NL300141</v>
          </cell>
          <cell r="J4825" t="str">
            <v>Tiêu xanh</v>
          </cell>
          <cell r="K4825" t="str">
            <v>kg</v>
          </cell>
          <cell r="L4825">
            <v>0.2</v>
          </cell>
          <cell r="M4825">
            <v>92000</v>
          </cell>
        </row>
        <row r="4826">
          <cell r="I4826" t="str">
            <v>NL300142</v>
          </cell>
          <cell r="J4826" t="str">
            <v>Tỏi bóc</v>
          </cell>
          <cell r="K4826" t="str">
            <v>kg</v>
          </cell>
          <cell r="L4826">
            <v>0.7</v>
          </cell>
          <cell r="M4826">
            <v>50000</v>
          </cell>
        </row>
        <row r="4827">
          <cell r="I4827" t="str">
            <v>NL300144</v>
          </cell>
          <cell r="J4827" t="str">
            <v>Tỏi ta</v>
          </cell>
          <cell r="K4827" t="str">
            <v>kg</v>
          </cell>
          <cell r="L4827">
            <v>0.2</v>
          </cell>
          <cell r="M4827">
            <v>90000</v>
          </cell>
        </row>
        <row r="4828">
          <cell r="I4828" t="str">
            <v>NL300145</v>
          </cell>
          <cell r="J4828" t="str">
            <v>Xà lách</v>
          </cell>
          <cell r="K4828" t="str">
            <v>kg</v>
          </cell>
          <cell r="L4828">
            <v>8</v>
          </cell>
          <cell r="M4828">
            <v>38000</v>
          </cell>
        </row>
        <row r="4829">
          <cell r="I4829" t="str">
            <v>NL300146</v>
          </cell>
          <cell r="J4829" t="str">
            <v>Xà lách cuộn</v>
          </cell>
          <cell r="K4829" t="str">
            <v>kg</v>
          </cell>
          <cell r="L4829">
            <v>0.2</v>
          </cell>
          <cell r="M4829">
            <v>65000</v>
          </cell>
        </row>
        <row r="4830">
          <cell r="I4830" t="str">
            <v>NL300148</v>
          </cell>
          <cell r="J4830" t="str">
            <v>Xà lách tím</v>
          </cell>
          <cell r="K4830" t="str">
            <v>kg</v>
          </cell>
          <cell r="L4830">
            <v>0.2</v>
          </cell>
          <cell r="M4830">
            <v>65000</v>
          </cell>
        </row>
        <row r="4831">
          <cell r="I4831" t="str">
            <v>NL300011</v>
          </cell>
          <cell r="J4831" t="str">
            <v>Bông súng</v>
          </cell>
          <cell r="K4831" t="str">
            <v>kg</v>
          </cell>
          <cell r="L4831">
            <v>0.6</v>
          </cell>
          <cell r="M4831">
            <v>17000</v>
          </cell>
        </row>
        <row r="4832">
          <cell r="I4832" t="str">
            <v>NL300067</v>
          </cell>
          <cell r="J4832" t="str">
            <v>Kèo Nèo</v>
          </cell>
          <cell r="K4832" t="str">
            <v>kg</v>
          </cell>
          <cell r="L4832">
            <v>0.32</v>
          </cell>
          <cell r="M4832">
            <v>25000</v>
          </cell>
        </row>
        <row r="4833">
          <cell r="I4833" t="str">
            <v>NL430151</v>
          </cell>
          <cell r="J4833" t="str">
            <v>Bánh canh NV</v>
          </cell>
          <cell r="K4833" t="str">
            <v>kg</v>
          </cell>
          <cell r="L4833">
            <v>4</v>
          </cell>
          <cell r="M4833">
            <v>20000</v>
          </cell>
        </row>
        <row r="4834">
          <cell r="I4834" t="str">
            <v>NL300119</v>
          </cell>
          <cell r="J4834" t="str">
            <v>Quất ( Tắc trái )</v>
          </cell>
          <cell r="K4834" t="str">
            <v>kg</v>
          </cell>
          <cell r="L4834">
            <v>0.9</v>
          </cell>
          <cell r="M4834">
            <v>21000</v>
          </cell>
        </row>
        <row r="4835">
          <cell r="I4835" t="str">
            <v>NL300113</v>
          </cell>
          <cell r="J4835" t="str">
            <v>Ớt hiểm đỏ</v>
          </cell>
          <cell r="K4835" t="str">
            <v>kg</v>
          </cell>
          <cell r="L4835">
            <v>0.5</v>
          </cell>
          <cell r="M4835">
            <v>145000</v>
          </cell>
        </row>
        <row r="4836">
          <cell r="I4836" t="str">
            <v>NL600004</v>
          </cell>
          <cell r="J4836" t="str">
            <v>Dưa hấu</v>
          </cell>
          <cell r="K4836" t="str">
            <v>kg</v>
          </cell>
          <cell r="L4836">
            <v>2.5</v>
          </cell>
          <cell r="M4836">
            <v>18000</v>
          </cell>
        </row>
        <row r="4837">
          <cell r="I4837" t="str">
            <v>NL300062</v>
          </cell>
          <cell r="J4837" t="str">
            <v>Húng Bạc Hà</v>
          </cell>
          <cell r="K4837" t="str">
            <v>kg</v>
          </cell>
          <cell r="L4837">
            <v>0.3</v>
          </cell>
          <cell r="M4837">
            <v>65000</v>
          </cell>
        </row>
        <row r="4838">
          <cell r="I4838" t="str">
            <v>NL300089</v>
          </cell>
          <cell r="J4838" t="str">
            <v>Mướp đắng (khổ qua)</v>
          </cell>
          <cell r="K4838" t="str">
            <v>kg</v>
          </cell>
          <cell r="L4838">
            <v>0.6</v>
          </cell>
          <cell r="M4838">
            <v>30000</v>
          </cell>
        </row>
        <row r="4839">
          <cell r="I4839" t="str">
            <v>NL300011</v>
          </cell>
          <cell r="J4839" t="str">
            <v>Bông súng</v>
          </cell>
          <cell r="K4839" t="str">
            <v>kg</v>
          </cell>
          <cell r="L4839">
            <v>0.3</v>
          </cell>
          <cell r="M4839">
            <v>17000</v>
          </cell>
        </row>
        <row r="4840">
          <cell r="I4840" t="str">
            <v>NL300127</v>
          </cell>
          <cell r="J4840" t="str">
            <v>Rau muống</v>
          </cell>
          <cell r="K4840" t="str">
            <v>kg</v>
          </cell>
          <cell r="L4840">
            <v>2</v>
          </cell>
          <cell r="M4840">
            <v>15000</v>
          </cell>
        </row>
        <row r="4841">
          <cell r="I4841" t="str">
            <v>NL300145</v>
          </cell>
          <cell r="J4841" t="str">
            <v>Xà lách</v>
          </cell>
          <cell r="K4841" t="str">
            <v>kg</v>
          </cell>
          <cell r="L4841">
            <v>7</v>
          </cell>
          <cell r="M4841">
            <v>38000</v>
          </cell>
        </row>
        <row r="4842">
          <cell r="I4842" t="str">
            <v>NL300142</v>
          </cell>
          <cell r="J4842" t="str">
            <v>Tỏi bóc</v>
          </cell>
          <cell r="K4842" t="str">
            <v>kg</v>
          </cell>
          <cell r="L4842">
            <v>1</v>
          </cell>
          <cell r="M4842">
            <v>50000</v>
          </cell>
        </row>
        <row r="4843">
          <cell r="I4843" t="str">
            <v>NL300141</v>
          </cell>
          <cell r="J4843" t="str">
            <v>Tiêu xanh</v>
          </cell>
          <cell r="K4843" t="str">
            <v>kg</v>
          </cell>
          <cell r="L4843">
            <v>0.1</v>
          </cell>
          <cell r="M4843">
            <v>92000</v>
          </cell>
        </row>
        <row r="4844">
          <cell r="I4844" t="str">
            <v>NL300140</v>
          </cell>
          <cell r="J4844" t="str">
            <v>Tía tô</v>
          </cell>
          <cell r="K4844" t="str">
            <v>kg</v>
          </cell>
          <cell r="L4844">
            <v>0.3</v>
          </cell>
          <cell r="M4844">
            <v>36000</v>
          </cell>
        </row>
        <row r="4845">
          <cell r="I4845" t="str">
            <v>NL300137</v>
          </cell>
          <cell r="J4845" t="str">
            <v>Súp lơ xanh</v>
          </cell>
          <cell r="K4845" t="str">
            <v>kg</v>
          </cell>
          <cell r="L4845">
            <v>0.7</v>
          </cell>
          <cell r="M4845">
            <v>52000</v>
          </cell>
        </row>
        <row r="4846">
          <cell r="I4846" t="str">
            <v>NL300122</v>
          </cell>
          <cell r="J4846" t="str">
            <v>Rau càng cua</v>
          </cell>
          <cell r="K4846" t="str">
            <v>kg</v>
          </cell>
          <cell r="L4846">
            <v>0.3</v>
          </cell>
          <cell r="M4846">
            <v>35000</v>
          </cell>
        </row>
        <row r="4847">
          <cell r="I4847" t="str">
            <v>NL300107</v>
          </cell>
          <cell r="J4847" t="str">
            <v>Ngô ngọt ( Bắp trái)</v>
          </cell>
          <cell r="K4847" t="str">
            <v>Cái</v>
          </cell>
          <cell r="L4847">
            <v>1</v>
          </cell>
          <cell r="M4847">
            <v>8500</v>
          </cell>
        </row>
        <row r="4848">
          <cell r="I4848" t="str">
            <v>NL300088</v>
          </cell>
          <cell r="J4848" t="str">
            <v>Mướp hương</v>
          </cell>
          <cell r="K4848" t="str">
            <v>kg</v>
          </cell>
          <cell r="L4848">
            <v>1.5</v>
          </cell>
          <cell r="M4848">
            <v>27000</v>
          </cell>
        </row>
        <row r="4849">
          <cell r="I4849" t="str">
            <v>NL300162</v>
          </cell>
          <cell r="J4849" t="str">
            <v>Lá sao nhái</v>
          </cell>
          <cell r="K4849" t="str">
            <v>kg</v>
          </cell>
          <cell r="L4849">
            <v>0.2</v>
          </cell>
          <cell r="M4849">
            <v>36000</v>
          </cell>
        </row>
        <row r="4850">
          <cell r="I4850" t="str">
            <v>NL300066</v>
          </cell>
          <cell r="J4850" t="str">
            <v>Lá hương thảo tươi</v>
          </cell>
          <cell r="K4850" t="str">
            <v>kg</v>
          </cell>
          <cell r="L4850">
            <v>0.1</v>
          </cell>
          <cell r="M4850">
            <v>220000</v>
          </cell>
        </row>
        <row r="4851">
          <cell r="I4851" t="str">
            <v>NL300076</v>
          </cell>
          <cell r="J4851" t="str">
            <v>Lá hẹ</v>
          </cell>
          <cell r="K4851" t="str">
            <v>kg</v>
          </cell>
          <cell r="L4851">
            <v>0.5</v>
          </cell>
          <cell r="M4851">
            <v>38000</v>
          </cell>
        </row>
        <row r="4852">
          <cell r="I4852" t="str">
            <v>NL300074</v>
          </cell>
          <cell r="J4852" t="str">
            <v>Lá chuối</v>
          </cell>
          <cell r="K4852" t="str">
            <v>kg</v>
          </cell>
          <cell r="L4852">
            <v>4</v>
          </cell>
          <cell r="M4852">
            <v>18000</v>
          </cell>
        </row>
        <row r="4853">
          <cell r="I4853" t="str">
            <v>NL300068</v>
          </cell>
          <cell r="J4853" t="str">
            <v>Khế</v>
          </cell>
          <cell r="K4853" t="str">
            <v>kg</v>
          </cell>
          <cell r="L4853">
            <v>0.2</v>
          </cell>
          <cell r="M4853">
            <v>35000</v>
          </cell>
        </row>
        <row r="4854">
          <cell r="I4854" t="str">
            <v>NL300059</v>
          </cell>
          <cell r="J4854" t="str">
            <v>Hành tây</v>
          </cell>
          <cell r="K4854" t="str">
            <v>kg</v>
          </cell>
          <cell r="L4854">
            <v>0.9</v>
          </cell>
          <cell r="M4854">
            <v>13000</v>
          </cell>
        </row>
        <row r="4855">
          <cell r="I4855" t="str">
            <v>NL300058</v>
          </cell>
          <cell r="J4855" t="str">
            <v>Hành lá</v>
          </cell>
          <cell r="K4855" t="str">
            <v>kg</v>
          </cell>
          <cell r="L4855">
            <v>0.5</v>
          </cell>
          <cell r="M4855">
            <v>55000</v>
          </cell>
        </row>
        <row r="4856">
          <cell r="I4856" t="str">
            <v>NL300055</v>
          </cell>
          <cell r="J4856" t="str">
            <v>Hành bóc</v>
          </cell>
          <cell r="K4856" t="str">
            <v>kg</v>
          </cell>
          <cell r="L4856">
            <v>0.7</v>
          </cell>
          <cell r="M4856">
            <v>80000</v>
          </cell>
        </row>
        <row r="4857">
          <cell r="I4857" t="str">
            <v>NL300044</v>
          </cell>
          <cell r="J4857" t="str">
            <v>Đọt mọt ( Lá trăm )</v>
          </cell>
          <cell r="K4857" t="str">
            <v>kg</v>
          </cell>
          <cell r="L4857">
            <v>1</v>
          </cell>
          <cell r="M4857">
            <v>38000</v>
          </cell>
        </row>
        <row r="4858">
          <cell r="I4858" t="str">
            <v>NL300043</v>
          </cell>
          <cell r="J4858" t="str">
            <v>Đọt cóc</v>
          </cell>
          <cell r="K4858" t="str">
            <v>kg</v>
          </cell>
          <cell r="L4858">
            <v>1.5</v>
          </cell>
          <cell r="M4858">
            <v>32000</v>
          </cell>
        </row>
        <row r="4859">
          <cell r="I4859" t="str">
            <v>NL300037</v>
          </cell>
          <cell r="J4859" t="str">
            <v>Đậu phụ ( đậu hủ miếng trắng )</v>
          </cell>
          <cell r="K4859" t="str">
            <v>miếng</v>
          </cell>
          <cell r="L4859">
            <v>60</v>
          </cell>
          <cell r="M4859">
            <v>4000</v>
          </cell>
        </row>
        <row r="4860">
          <cell r="I4860" t="str">
            <v>NL300038</v>
          </cell>
          <cell r="J4860" t="str">
            <v>Đậu bắp</v>
          </cell>
          <cell r="K4860" t="str">
            <v>kg</v>
          </cell>
          <cell r="L4860">
            <v>1</v>
          </cell>
          <cell r="M4860">
            <v>32000</v>
          </cell>
        </row>
        <row r="4861">
          <cell r="I4861" t="str">
            <v>NL300048</v>
          </cell>
          <cell r="J4861" t="str">
            <v>Dưa chuột</v>
          </cell>
          <cell r="K4861" t="str">
            <v>kg</v>
          </cell>
          <cell r="L4861">
            <v>2.5</v>
          </cell>
          <cell r="M4861">
            <v>18000</v>
          </cell>
        </row>
        <row r="4862">
          <cell r="I4862" t="str">
            <v>NL300188</v>
          </cell>
          <cell r="J4862" t="str">
            <v>Củ Sắn ( Bếp)</v>
          </cell>
          <cell r="K4862" t="str">
            <v>kg</v>
          </cell>
          <cell r="L4862">
            <v>0.6</v>
          </cell>
          <cell r="M4862">
            <v>12000</v>
          </cell>
        </row>
        <row r="4863">
          <cell r="I4863" t="str">
            <v>NL300033</v>
          </cell>
          <cell r="J4863" t="str">
            <v>Củ cải trắng</v>
          </cell>
          <cell r="K4863" t="str">
            <v>kg</v>
          </cell>
          <cell r="L4863">
            <v>0.35</v>
          </cell>
          <cell r="M4863">
            <v>13000</v>
          </cell>
        </row>
        <row r="4864">
          <cell r="I4864" t="str">
            <v>NL300027</v>
          </cell>
          <cell r="J4864" t="str">
            <v>Cà rốt</v>
          </cell>
          <cell r="K4864" t="str">
            <v>kg</v>
          </cell>
          <cell r="L4864">
            <v>3.5</v>
          </cell>
          <cell r="M4864">
            <v>18000</v>
          </cell>
        </row>
        <row r="4865">
          <cell r="I4865" t="str">
            <v>NL300014</v>
          </cell>
          <cell r="J4865" t="str">
            <v>Cà chua bi</v>
          </cell>
          <cell r="K4865" t="str">
            <v>kg</v>
          </cell>
          <cell r="L4865">
            <v>0.3</v>
          </cell>
          <cell r="M4865">
            <v>55000</v>
          </cell>
        </row>
        <row r="4866">
          <cell r="I4866" t="str">
            <v>NL300013</v>
          </cell>
          <cell r="J4866" t="str">
            <v>Cà chua</v>
          </cell>
          <cell r="K4866" t="str">
            <v>kg</v>
          </cell>
          <cell r="L4866">
            <v>1.5</v>
          </cell>
          <cell r="M4866">
            <v>50000</v>
          </cell>
        </row>
        <row r="4867">
          <cell r="I4867" t="str">
            <v>NL300174</v>
          </cell>
          <cell r="J4867" t="str">
            <v>Bầu</v>
          </cell>
          <cell r="K4867" t="str">
            <v>kg</v>
          </cell>
          <cell r="L4867">
            <v>2.5</v>
          </cell>
          <cell r="M4867">
            <v>24000</v>
          </cell>
        </row>
        <row r="4868">
          <cell r="I4868" t="str">
            <v>NL300004</v>
          </cell>
          <cell r="J4868" t="str">
            <v>Bắp cải trắng</v>
          </cell>
          <cell r="K4868" t="str">
            <v>kg</v>
          </cell>
          <cell r="L4868">
            <v>1</v>
          </cell>
          <cell r="M4868">
            <v>19000</v>
          </cell>
        </row>
        <row r="4869">
          <cell r="I4869" t="str">
            <v>NL300003</v>
          </cell>
          <cell r="J4869" t="str">
            <v>Bắp cải tím</v>
          </cell>
          <cell r="K4869" t="str">
            <v>kg</v>
          </cell>
          <cell r="L4869">
            <v>1</v>
          </cell>
          <cell r="M4869">
            <v>26000</v>
          </cell>
        </row>
        <row r="4870">
          <cell r="I4870" t="str">
            <v>NL300063</v>
          </cell>
          <cell r="J4870" t="str">
            <v>Húng cây (Rau thơm)</v>
          </cell>
          <cell r="K4870" t="str">
            <v>kg</v>
          </cell>
          <cell r="L4870">
            <v>0.7</v>
          </cell>
          <cell r="M4870">
            <v>48000</v>
          </cell>
        </row>
        <row r="4871">
          <cell r="I4871" t="str">
            <v>NL300034</v>
          </cell>
          <cell r="J4871" t="str">
            <v>Củ cải đỏ</v>
          </cell>
          <cell r="K4871" t="str">
            <v>kg</v>
          </cell>
          <cell r="L4871">
            <v>0.3</v>
          </cell>
          <cell r="M4871">
            <v>40000</v>
          </cell>
        </row>
        <row r="4872">
          <cell r="I4872" t="str">
            <v>NL300072</v>
          </cell>
          <cell r="J4872" t="str">
            <v>Kinh giới</v>
          </cell>
          <cell r="K4872" t="str">
            <v>kg</v>
          </cell>
          <cell r="L4872">
            <v>1</v>
          </cell>
          <cell r="M4872">
            <v>38000</v>
          </cell>
        </row>
        <row r="4873">
          <cell r="I4873" t="str">
            <v>NL300049</v>
          </cell>
          <cell r="J4873" t="str">
            <v>Đu đủ xanh</v>
          </cell>
          <cell r="K4873" t="str">
            <v>kg</v>
          </cell>
          <cell r="L4873">
            <v>0.7</v>
          </cell>
          <cell r="M4873">
            <v>9000</v>
          </cell>
        </row>
        <row r="4874">
          <cell r="I4874" t="str">
            <v>NL300014</v>
          </cell>
          <cell r="J4874" t="str">
            <v>Cà chua bi</v>
          </cell>
          <cell r="K4874" t="str">
            <v>kg</v>
          </cell>
          <cell r="L4874">
            <v>0.1</v>
          </cell>
          <cell r="M4874">
            <v>55000</v>
          </cell>
        </row>
        <row r="4875">
          <cell r="I4875" t="str">
            <v>NL300027</v>
          </cell>
          <cell r="J4875" t="str">
            <v>Cà rốt</v>
          </cell>
          <cell r="K4875" t="str">
            <v>kg</v>
          </cell>
          <cell r="L4875">
            <v>0.4</v>
          </cell>
          <cell r="M4875">
            <v>18000</v>
          </cell>
        </row>
        <row r="4876">
          <cell r="I4876" t="str">
            <v>NL300034</v>
          </cell>
          <cell r="J4876" t="str">
            <v>Củ cải đỏ</v>
          </cell>
          <cell r="K4876" t="str">
            <v>kg</v>
          </cell>
          <cell r="L4876">
            <v>0</v>
          </cell>
          <cell r="M4876">
            <v>40000</v>
          </cell>
        </row>
        <row r="4877">
          <cell r="I4877" t="str">
            <v>NL300041</v>
          </cell>
          <cell r="J4877" t="str">
            <v>Đậu hủ non trứng</v>
          </cell>
          <cell r="K4877" t="str">
            <v>Cái</v>
          </cell>
          <cell r="L4877">
            <v>6</v>
          </cell>
          <cell r="M4877">
            <v>15000</v>
          </cell>
        </row>
        <row r="4878">
          <cell r="I4878" t="str">
            <v>NL300059</v>
          </cell>
          <cell r="J4878" t="str">
            <v>Hành tây</v>
          </cell>
          <cell r="K4878" t="str">
            <v>kg</v>
          </cell>
          <cell r="L4878">
            <v>1.6</v>
          </cell>
          <cell r="M4878">
            <v>13000</v>
          </cell>
        </row>
        <row r="4879">
          <cell r="I4879" t="str">
            <v>NL300085</v>
          </cell>
          <cell r="J4879" t="str">
            <v>Mùi ta ( Ngò rí )</v>
          </cell>
          <cell r="K4879" t="str">
            <v>kg</v>
          </cell>
          <cell r="L4879">
            <v>0.1</v>
          </cell>
          <cell r="M4879">
            <v>45000</v>
          </cell>
        </row>
        <row r="4880">
          <cell r="I4880" t="str">
            <v>NL300094</v>
          </cell>
          <cell r="J4880" t="str">
            <v>Nấm hải sản</v>
          </cell>
          <cell r="K4880" t="str">
            <v>kg</v>
          </cell>
          <cell r="L4880">
            <v>0.3</v>
          </cell>
          <cell r="M4880">
            <v>80000</v>
          </cell>
        </row>
        <row r="4881">
          <cell r="I4881" t="str">
            <v>NL300107</v>
          </cell>
          <cell r="J4881" t="str">
            <v>Ngô ngọt ( Bắp trái)</v>
          </cell>
          <cell r="K4881" t="str">
            <v>Cái</v>
          </cell>
          <cell r="L4881">
            <v>1</v>
          </cell>
          <cell r="M4881">
            <v>8500</v>
          </cell>
        </row>
        <row r="4882">
          <cell r="I4882" t="str">
            <v>NL300119</v>
          </cell>
          <cell r="J4882" t="str">
            <v>Quất ( Tắc trái )</v>
          </cell>
          <cell r="K4882" t="str">
            <v>kg</v>
          </cell>
          <cell r="L4882">
            <v>0.3</v>
          </cell>
          <cell r="M4882">
            <v>21000</v>
          </cell>
        </row>
        <row r="4883">
          <cell r="I4883" t="str">
            <v>NL300126</v>
          </cell>
          <cell r="J4883" t="str">
            <v>Rau mùi tây</v>
          </cell>
          <cell r="K4883" t="str">
            <v>kg</v>
          </cell>
          <cell r="L4883">
            <v>0</v>
          </cell>
          <cell r="M4883">
            <v>70000</v>
          </cell>
        </row>
        <row r="4884">
          <cell r="I4884" t="str">
            <v>NL300142</v>
          </cell>
          <cell r="J4884" t="str">
            <v>Tỏi bóc</v>
          </cell>
          <cell r="K4884" t="str">
            <v>kg</v>
          </cell>
          <cell r="L4884">
            <v>1</v>
          </cell>
          <cell r="M4884">
            <v>50000</v>
          </cell>
        </row>
        <row r="4885">
          <cell r="I4885" t="str">
            <v>NL300146</v>
          </cell>
          <cell r="J4885" t="str">
            <v>Xà lách cuộn</v>
          </cell>
          <cell r="K4885" t="str">
            <v>kg</v>
          </cell>
          <cell r="L4885">
            <v>0.3</v>
          </cell>
          <cell r="M4885">
            <v>65000</v>
          </cell>
        </row>
        <row r="4886">
          <cell r="I4886" t="str">
            <v>NL300147</v>
          </cell>
          <cell r="J4886" t="str">
            <v>Xà lách Roman</v>
          </cell>
          <cell r="K4886" t="str">
            <v>kg</v>
          </cell>
          <cell r="L4886">
            <v>0.3</v>
          </cell>
          <cell r="M4886">
            <v>62000</v>
          </cell>
        </row>
        <row r="4887">
          <cell r="I4887" t="str">
            <v>NL300017</v>
          </cell>
          <cell r="J4887" t="str">
            <v>Cải chíp (cải thìa)</v>
          </cell>
          <cell r="K4887" t="str">
            <v>kg</v>
          </cell>
          <cell r="L4887">
            <v>2.2999999999999998</v>
          </cell>
          <cell r="M4887">
            <v>25000</v>
          </cell>
        </row>
        <row r="4888">
          <cell r="I4888" t="str">
            <v>NL300167</v>
          </cell>
          <cell r="J4888" t="str">
            <v>Đỗ cove</v>
          </cell>
          <cell r="K4888" t="str">
            <v>kg</v>
          </cell>
          <cell r="L4888">
            <v>0.2</v>
          </cell>
          <cell r="M4888">
            <v>75000</v>
          </cell>
        </row>
        <row r="4889">
          <cell r="I4889" t="str">
            <v>NL300041</v>
          </cell>
          <cell r="J4889" t="str">
            <v>Đậu hủ non trứng</v>
          </cell>
          <cell r="K4889" t="str">
            <v>Cái</v>
          </cell>
          <cell r="L4889">
            <v>6</v>
          </cell>
          <cell r="M4889">
            <v>15000</v>
          </cell>
        </row>
        <row r="4890">
          <cell r="I4890" t="str">
            <v>NL300048</v>
          </cell>
          <cell r="J4890" t="str">
            <v>Dưa chuột</v>
          </cell>
          <cell r="K4890" t="str">
            <v>kg</v>
          </cell>
          <cell r="L4890">
            <v>4.5</v>
          </cell>
          <cell r="M4890">
            <v>18000</v>
          </cell>
        </row>
        <row r="4891">
          <cell r="I4891" t="str">
            <v>NL300054</v>
          </cell>
          <cell r="J4891" t="str">
            <v>Gừng tàu</v>
          </cell>
          <cell r="K4891" t="str">
            <v>kg</v>
          </cell>
          <cell r="L4891">
            <v>0.1</v>
          </cell>
          <cell r="M4891">
            <v>38000</v>
          </cell>
        </row>
        <row r="4892">
          <cell r="I4892" t="str">
            <v>NL300059</v>
          </cell>
          <cell r="J4892" t="str">
            <v>Hành tây</v>
          </cell>
          <cell r="K4892" t="str">
            <v>kg</v>
          </cell>
          <cell r="L4892">
            <v>3</v>
          </cell>
          <cell r="M4892">
            <v>13000</v>
          </cell>
        </row>
        <row r="4893">
          <cell r="I4893" t="str">
            <v>NL300085</v>
          </cell>
          <cell r="J4893" t="str">
            <v>Mùi ta ( Ngò rí )</v>
          </cell>
          <cell r="K4893" t="str">
            <v>kg</v>
          </cell>
          <cell r="L4893">
            <v>0.1</v>
          </cell>
          <cell r="M4893">
            <v>45000</v>
          </cell>
        </row>
        <row r="4894">
          <cell r="I4894" t="str">
            <v>NL300094</v>
          </cell>
          <cell r="J4894" t="str">
            <v>Nấm hải sản</v>
          </cell>
          <cell r="K4894" t="str">
            <v>kg</v>
          </cell>
          <cell r="L4894">
            <v>0.9</v>
          </cell>
          <cell r="M4894">
            <v>80000</v>
          </cell>
        </row>
        <row r="4895">
          <cell r="I4895" t="str">
            <v>NL300107</v>
          </cell>
          <cell r="J4895" t="str">
            <v>Ngô ngọt ( Bắp trái)</v>
          </cell>
          <cell r="K4895" t="str">
            <v>Cái</v>
          </cell>
          <cell r="L4895">
            <v>1</v>
          </cell>
          <cell r="M4895">
            <v>8500</v>
          </cell>
        </row>
        <row r="4896">
          <cell r="I4896" t="str">
            <v>NL300113</v>
          </cell>
          <cell r="J4896" t="str">
            <v>Ớt hiểm đỏ</v>
          </cell>
          <cell r="K4896" t="str">
            <v>kg</v>
          </cell>
          <cell r="L4896">
            <v>0.1</v>
          </cell>
          <cell r="M4896">
            <v>145000</v>
          </cell>
        </row>
        <row r="4897">
          <cell r="I4897" t="str">
            <v>NL300126</v>
          </cell>
          <cell r="J4897" t="str">
            <v>Rau mùi tây</v>
          </cell>
          <cell r="K4897" t="str">
            <v>kg</v>
          </cell>
          <cell r="L4897">
            <v>0.1</v>
          </cell>
          <cell r="M4897">
            <v>70000</v>
          </cell>
        </row>
        <row r="4898">
          <cell r="I4898" t="str">
            <v>NL300142</v>
          </cell>
          <cell r="J4898" t="str">
            <v>Tỏi bóc</v>
          </cell>
          <cell r="K4898" t="str">
            <v>kg</v>
          </cell>
          <cell r="L4898">
            <v>0.3</v>
          </cell>
          <cell r="M4898">
            <v>50000</v>
          </cell>
        </row>
        <row r="4899">
          <cell r="I4899" t="str">
            <v>NL300116</v>
          </cell>
          <cell r="J4899" t="str">
            <v>Ớt sừng</v>
          </cell>
          <cell r="K4899" t="str">
            <v>kg</v>
          </cell>
          <cell r="L4899">
            <v>0.1</v>
          </cell>
          <cell r="M4899">
            <v>148000</v>
          </cell>
        </row>
        <row r="4900">
          <cell r="I4900" t="str">
            <v>NL300058</v>
          </cell>
          <cell r="J4900" t="str">
            <v>Hành lá</v>
          </cell>
          <cell r="K4900" t="str">
            <v>kg</v>
          </cell>
          <cell r="L4900">
            <v>0.1</v>
          </cell>
          <cell r="M4900">
            <v>55000</v>
          </cell>
        </row>
        <row r="4901">
          <cell r="I4901" t="str">
            <v>NL300008</v>
          </cell>
          <cell r="J4901" t="str">
            <v>Bí ngòi</v>
          </cell>
          <cell r="K4901" t="str">
            <v>kg</v>
          </cell>
          <cell r="L4901">
            <v>2.1</v>
          </cell>
          <cell r="M4901">
            <v>40000</v>
          </cell>
        </row>
        <row r="4902">
          <cell r="I4902" t="str">
            <v>NL300107</v>
          </cell>
          <cell r="J4902" t="str">
            <v>Ngô ngọt ( Bắp trái)</v>
          </cell>
          <cell r="K4902" t="str">
            <v>Cái</v>
          </cell>
          <cell r="L4902">
            <v>12</v>
          </cell>
          <cell r="M4902">
            <v>8500</v>
          </cell>
        </row>
        <row r="4903">
          <cell r="I4903" t="str">
            <v>NL300059</v>
          </cell>
          <cell r="J4903" t="str">
            <v>Hành tây</v>
          </cell>
          <cell r="K4903" t="str">
            <v>kg</v>
          </cell>
          <cell r="L4903">
            <v>2</v>
          </cell>
          <cell r="M4903">
            <v>13000</v>
          </cell>
        </row>
        <row r="4904">
          <cell r="I4904" t="str">
            <v>NL300038</v>
          </cell>
          <cell r="J4904" t="str">
            <v>Đậu bắp</v>
          </cell>
          <cell r="K4904" t="str">
            <v>kg</v>
          </cell>
          <cell r="L4904">
            <v>2.5</v>
          </cell>
          <cell r="M4904">
            <v>32000</v>
          </cell>
        </row>
        <row r="4905">
          <cell r="I4905" t="str">
            <v>NL300090</v>
          </cell>
          <cell r="J4905" t="str">
            <v>Nấm đông cô tươi</v>
          </cell>
          <cell r="K4905" t="str">
            <v>kg</v>
          </cell>
          <cell r="L4905">
            <v>2</v>
          </cell>
          <cell r="M4905">
            <v>145000</v>
          </cell>
        </row>
        <row r="4906">
          <cell r="I4906" t="str">
            <v>NL300027</v>
          </cell>
          <cell r="J4906" t="str">
            <v>Cà rốt</v>
          </cell>
          <cell r="K4906" t="str">
            <v>kg</v>
          </cell>
          <cell r="L4906">
            <v>2</v>
          </cell>
          <cell r="M4906">
            <v>18000</v>
          </cell>
        </row>
        <row r="4907">
          <cell r="I4907" t="str">
            <v>NL300061</v>
          </cell>
          <cell r="J4907" t="str">
            <v>Hành Paro (Hành Baro)</v>
          </cell>
          <cell r="K4907" t="str">
            <v>kg</v>
          </cell>
          <cell r="L4907">
            <v>1.1000000000000001</v>
          </cell>
          <cell r="M4907">
            <v>38000</v>
          </cell>
        </row>
        <row r="4908">
          <cell r="I4908" t="str">
            <v>NL300048</v>
          </cell>
          <cell r="J4908" t="str">
            <v>Dưa chuột</v>
          </cell>
          <cell r="K4908" t="str">
            <v>kg</v>
          </cell>
          <cell r="L4908">
            <v>2.2000000000000002</v>
          </cell>
          <cell r="M4908">
            <v>18000</v>
          </cell>
        </row>
        <row r="4909">
          <cell r="I4909" t="str">
            <v>NL300033</v>
          </cell>
          <cell r="J4909" t="str">
            <v>Củ cải trắng</v>
          </cell>
          <cell r="K4909" t="str">
            <v>kg</v>
          </cell>
          <cell r="L4909">
            <v>2</v>
          </cell>
          <cell r="M4909">
            <v>13000</v>
          </cell>
        </row>
        <row r="4910">
          <cell r="I4910" t="str">
            <v>NL300142</v>
          </cell>
          <cell r="J4910" t="str">
            <v>Tỏi bóc</v>
          </cell>
          <cell r="K4910" t="str">
            <v>kg</v>
          </cell>
          <cell r="L4910">
            <v>0.6</v>
          </cell>
          <cell r="M4910">
            <v>50000</v>
          </cell>
        </row>
        <row r="4911">
          <cell r="I4911" t="str">
            <v>NL300145</v>
          </cell>
          <cell r="J4911" t="str">
            <v>Xà lách</v>
          </cell>
          <cell r="K4911" t="str">
            <v>kg</v>
          </cell>
          <cell r="L4911">
            <v>10</v>
          </cell>
          <cell r="M4911">
            <v>38000</v>
          </cell>
        </row>
        <row r="4912">
          <cell r="I4912" t="str">
            <v>NL300080</v>
          </cell>
          <cell r="J4912" t="str">
            <v>Lá vừng Hàn Quốc - Lá kê nhíp</v>
          </cell>
          <cell r="K4912" t="str">
            <v>kg</v>
          </cell>
          <cell r="L4912">
            <v>1</v>
          </cell>
          <cell r="M4912">
            <v>95000</v>
          </cell>
        </row>
        <row r="4913">
          <cell r="I4913" t="str">
            <v>NL300113</v>
          </cell>
          <cell r="J4913" t="str">
            <v>Ớt hiểm đỏ</v>
          </cell>
          <cell r="K4913" t="str">
            <v>kg</v>
          </cell>
          <cell r="L4913">
            <v>0.5</v>
          </cell>
          <cell r="M4913">
            <v>145000</v>
          </cell>
        </row>
        <row r="4914">
          <cell r="I4914" t="str">
            <v>NL300119</v>
          </cell>
          <cell r="J4914" t="str">
            <v>Quất ( Tắc trái )</v>
          </cell>
          <cell r="K4914" t="str">
            <v>kg</v>
          </cell>
          <cell r="L4914">
            <v>1.1000000000000001</v>
          </cell>
          <cell r="M4914">
            <v>21000</v>
          </cell>
        </row>
        <row r="4915">
          <cell r="I4915" t="str">
            <v>NL300004</v>
          </cell>
          <cell r="J4915" t="str">
            <v>Bắp cải trắng</v>
          </cell>
          <cell r="K4915" t="str">
            <v>kg</v>
          </cell>
          <cell r="L4915">
            <v>2.7</v>
          </cell>
          <cell r="M4915">
            <v>19000</v>
          </cell>
        </row>
        <row r="4916">
          <cell r="I4916" t="str">
            <v>NL300014</v>
          </cell>
          <cell r="J4916" t="str">
            <v>Cà chua bi</v>
          </cell>
          <cell r="K4916" t="str">
            <v>kg</v>
          </cell>
          <cell r="L4916">
            <v>0.2</v>
          </cell>
          <cell r="M4916">
            <v>55000</v>
          </cell>
        </row>
        <row r="4917">
          <cell r="I4917" t="str">
            <v>NL300050</v>
          </cell>
          <cell r="J4917" t="str">
            <v>Giá đỗ</v>
          </cell>
          <cell r="K4917" t="str">
            <v>kg</v>
          </cell>
          <cell r="L4917">
            <v>1</v>
          </cell>
          <cell r="M4917">
            <v>9000</v>
          </cell>
        </row>
        <row r="4918">
          <cell r="I4918" t="str">
            <v>NL300053</v>
          </cell>
          <cell r="J4918" t="str">
            <v>Gừng ta</v>
          </cell>
          <cell r="K4918" t="str">
            <v>kg</v>
          </cell>
          <cell r="L4918">
            <v>0.3</v>
          </cell>
          <cell r="M4918">
            <v>30000</v>
          </cell>
        </row>
        <row r="4919">
          <cell r="I4919" t="str">
            <v>NL300058</v>
          </cell>
          <cell r="J4919" t="str">
            <v>Hành lá</v>
          </cell>
          <cell r="K4919" t="str">
            <v>kg</v>
          </cell>
          <cell r="L4919">
            <v>0.2</v>
          </cell>
          <cell r="M4919">
            <v>55000</v>
          </cell>
        </row>
        <row r="4920">
          <cell r="I4920" t="str">
            <v>NL300070</v>
          </cell>
          <cell r="J4920" t="str">
            <v>Khoai lang Nhật</v>
          </cell>
          <cell r="K4920" t="str">
            <v>kg</v>
          </cell>
          <cell r="L4920">
            <v>1.8</v>
          </cell>
          <cell r="M4920">
            <v>23000</v>
          </cell>
        </row>
        <row r="4921">
          <cell r="I4921" t="str">
            <v>NL300126</v>
          </cell>
          <cell r="J4921" t="str">
            <v>Rau mùi tây</v>
          </cell>
          <cell r="K4921" t="str">
            <v>kg</v>
          </cell>
          <cell r="L4921">
            <v>0.3</v>
          </cell>
          <cell r="M4921">
            <v>70000</v>
          </cell>
        </row>
        <row r="4922">
          <cell r="I4922" t="str">
            <v>NL300013</v>
          </cell>
          <cell r="J4922" t="str">
            <v>Cà chua</v>
          </cell>
          <cell r="K4922" t="str">
            <v>kg</v>
          </cell>
          <cell r="L4922">
            <v>2</v>
          </cell>
          <cell r="M4922">
            <v>50000</v>
          </cell>
        </row>
        <row r="4923">
          <cell r="I4923" t="str">
            <v>NL600004</v>
          </cell>
          <cell r="J4923" t="str">
            <v>Dưa hấu</v>
          </cell>
          <cell r="K4923" t="str">
            <v>kg</v>
          </cell>
          <cell r="L4923">
            <v>28.2</v>
          </cell>
          <cell r="M4923">
            <v>18000</v>
          </cell>
        </row>
        <row r="4924">
          <cell r="I4924" t="str">
            <v>NL300041</v>
          </cell>
          <cell r="J4924" t="str">
            <v>Đậu hủ non trứng</v>
          </cell>
          <cell r="K4924" t="str">
            <v>Cái</v>
          </cell>
          <cell r="L4924">
            <v>6</v>
          </cell>
          <cell r="M4924">
            <v>15000</v>
          </cell>
        </row>
        <row r="4925">
          <cell r="I4925" t="str">
            <v>NL300007</v>
          </cell>
          <cell r="J4925" t="str">
            <v>Bí đỏ</v>
          </cell>
          <cell r="K4925" t="str">
            <v>kg</v>
          </cell>
          <cell r="L4925">
            <v>3.4</v>
          </cell>
          <cell r="M4925">
            <v>30000</v>
          </cell>
        </row>
        <row r="4926">
          <cell r="I4926" t="str">
            <v>NL300085</v>
          </cell>
          <cell r="J4926" t="str">
            <v>Mùi ta ( Ngò rí )</v>
          </cell>
          <cell r="K4926" t="str">
            <v>kg</v>
          </cell>
          <cell r="L4926">
            <v>0.1</v>
          </cell>
          <cell r="M4926">
            <v>45000</v>
          </cell>
        </row>
        <row r="4927">
          <cell r="I4927" t="str">
            <v>NL300071</v>
          </cell>
          <cell r="J4927" t="str">
            <v>Khoai tây củ</v>
          </cell>
          <cell r="K4927" t="str">
            <v>kg</v>
          </cell>
          <cell r="L4927">
            <v>2.8</v>
          </cell>
          <cell r="M4927">
            <v>20000</v>
          </cell>
        </row>
        <row r="4928">
          <cell r="I4928" t="str">
            <v>NL300096</v>
          </cell>
          <cell r="J4928" t="str">
            <v>Nấm kim châm tươi</v>
          </cell>
          <cell r="K4928" t="str">
            <v>kg</v>
          </cell>
          <cell r="L4928">
            <v>0.6</v>
          </cell>
          <cell r="M4928">
            <v>45000</v>
          </cell>
        </row>
        <row r="4929">
          <cell r="I4929" t="str">
            <v>NL300232</v>
          </cell>
          <cell r="J4929" t="str">
            <v>Xà lách thủy tinh</v>
          </cell>
          <cell r="K4929" t="str">
            <v>kg</v>
          </cell>
          <cell r="L4929">
            <v>1.1000000000000001</v>
          </cell>
          <cell r="M4929">
            <v>68000</v>
          </cell>
        </row>
        <row r="4930">
          <cell r="I4930" t="str">
            <v>NL300147</v>
          </cell>
          <cell r="J4930" t="str">
            <v>Xà lách Roman</v>
          </cell>
          <cell r="K4930" t="str">
            <v>kg</v>
          </cell>
          <cell r="L4930">
            <v>0</v>
          </cell>
          <cell r="M4930">
            <v>62000</v>
          </cell>
        </row>
        <row r="4931">
          <cell r="I4931" t="str">
            <v>NL300091</v>
          </cell>
          <cell r="J4931" t="str">
            <v>Nấm đùi gà</v>
          </cell>
          <cell r="K4931" t="str">
            <v>kg</v>
          </cell>
          <cell r="L4931">
            <v>1</v>
          </cell>
          <cell r="M4931">
            <v>47000</v>
          </cell>
        </row>
        <row r="4932">
          <cell r="I4932" t="str">
            <v>NL300061</v>
          </cell>
          <cell r="J4932" t="str">
            <v>Hành Paro (Hành Baro)</v>
          </cell>
          <cell r="K4932" t="str">
            <v>kg</v>
          </cell>
          <cell r="L4932">
            <v>0</v>
          </cell>
          <cell r="M4932">
            <v>38000</v>
          </cell>
        </row>
        <row r="4933">
          <cell r="I4933" t="str">
            <v>NL300116</v>
          </cell>
          <cell r="J4933" t="str">
            <v>Ớt sừng</v>
          </cell>
          <cell r="K4933" t="str">
            <v>kg</v>
          </cell>
          <cell r="L4933">
            <v>0.3</v>
          </cell>
          <cell r="M4933">
            <v>148000</v>
          </cell>
        </row>
        <row r="4934">
          <cell r="I4934" t="str">
            <v>NL300034</v>
          </cell>
          <cell r="J4934" t="str">
            <v>Củ cải đỏ</v>
          </cell>
          <cell r="K4934" t="str">
            <v>kg</v>
          </cell>
          <cell r="L4934">
            <v>0.2</v>
          </cell>
          <cell r="M4934">
            <v>40000</v>
          </cell>
        </row>
        <row r="4935">
          <cell r="I4935" t="str">
            <v>NL300022</v>
          </cell>
          <cell r="J4935" t="str">
            <v>Cải thảo</v>
          </cell>
          <cell r="K4935" t="str">
            <v>kg</v>
          </cell>
          <cell r="L4935">
            <v>10.5</v>
          </cell>
          <cell r="M4935">
            <v>18000</v>
          </cell>
        </row>
        <row r="4936">
          <cell r="I4936" t="str">
            <v>NL300058</v>
          </cell>
          <cell r="J4936" t="str">
            <v>Hành lá</v>
          </cell>
          <cell r="K4936" t="str">
            <v>kg</v>
          </cell>
          <cell r="L4936">
            <v>0.8</v>
          </cell>
          <cell r="M4936">
            <v>55000</v>
          </cell>
        </row>
        <row r="4937">
          <cell r="I4937" t="str">
            <v>NL300085</v>
          </cell>
          <cell r="J4937" t="str">
            <v>Mùi ta ( Ngò rí )</v>
          </cell>
          <cell r="K4937" t="str">
            <v>kg</v>
          </cell>
          <cell r="L4937">
            <v>1.5</v>
          </cell>
          <cell r="M4937">
            <v>45000</v>
          </cell>
        </row>
        <row r="4938">
          <cell r="I4938" t="str">
            <v>NL300090</v>
          </cell>
          <cell r="J4938" t="str">
            <v>Nấm đông cô tươi</v>
          </cell>
          <cell r="K4938" t="str">
            <v>kg</v>
          </cell>
          <cell r="L4938">
            <v>3</v>
          </cell>
          <cell r="M4938">
            <v>145000</v>
          </cell>
        </row>
        <row r="4939">
          <cell r="I4939" t="str">
            <v>NL300091</v>
          </cell>
          <cell r="J4939" t="str">
            <v>Nấm đùi gà</v>
          </cell>
          <cell r="K4939" t="str">
            <v>kg</v>
          </cell>
          <cell r="L4939">
            <v>3</v>
          </cell>
          <cell r="M4939">
            <v>47000</v>
          </cell>
        </row>
        <row r="4940">
          <cell r="I4940" t="str">
            <v>NL300098</v>
          </cell>
          <cell r="J4940" t="str">
            <v>Nấm Linh Chi trắng</v>
          </cell>
          <cell r="K4940" t="str">
            <v>kg</v>
          </cell>
          <cell r="L4940">
            <v>4.5</v>
          </cell>
          <cell r="M4940">
            <v>95000</v>
          </cell>
        </row>
        <row r="4941">
          <cell r="I4941" t="str">
            <v>NL300107</v>
          </cell>
          <cell r="J4941" t="str">
            <v>Ngô ngọt ( Bắp trái)</v>
          </cell>
          <cell r="K4941" t="str">
            <v>Cái</v>
          </cell>
          <cell r="L4941">
            <v>3</v>
          </cell>
          <cell r="M4941">
            <v>8500</v>
          </cell>
        </row>
        <row r="4942">
          <cell r="I4942" t="str">
            <v>NL300126</v>
          </cell>
          <cell r="J4942" t="str">
            <v>Rau mùi tây</v>
          </cell>
          <cell r="K4942" t="str">
            <v>kg</v>
          </cell>
          <cell r="L4942">
            <v>0.3</v>
          </cell>
          <cell r="M4942">
            <v>70000</v>
          </cell>
        </row>
        <row r="4943">
          <cell r="I4943" t="str">
            <v>NL300142</v>
          </cell>
          <cell r="J4943" t="str">
            <v>Tỏi bóc</v>
          </cell>
          <cell r="K4943" t="str">
            <v>kg</v>
          </cell>
          <cell r="L4943">
            <v>1.9</v>
          </cell>
          <cell r="M4943">
            <v>50000</v>
          </cell>
        </row>
        <row r="4944">
          <cell r="I4944" t="str">
            <v>NL300147</v>
          </cell>
          <cell r="J4944" t="str">
            <v>Xà lách Roman</v>
          </cell>
          <cell r="K4944" t="str">
            <v>kg</v>
          </cell>
          <cell r="L4944">
            <v>7.5</v>
          </cell>
          <cell r="M4944">
            <v>62000</v>
          </cell>
        </row>
        <row r="4945">
          <cell r="I4945" t="str">
            <v>NL300203</v>
          </cell>
          <cell r="J4945" t="str">
            <v>Cải bó xôi</v>
          </cell>
          <cell r="K4945" t="str">
            <v>kg</v>
          </cell>
          <cell r="L4945">
            <v>1</v>
          </cell>
          <cell r="M4945">
            <v>45000</v>
          </cell>
        </row>
        <row r="4946">
          <cell r="I4946" t="str">
            <v>NL300218</v>
          </cell>
          <cell r="J4946" t="str">
            <v>Hoa cúc (decor) bó</v>
          </cell>
          <cell r="K4946" t="str">
            <v>Bó</v>
          </cell>
          <cell r="L4946">
            <v>1</v>
          </cell>
          <cell r="M4946">
            <v>40000</v>
          </cell>
        </row>
        <row r="4947">
          <cell r="I4947" t="str">
            <v>NL300018</v>
          </cell>
          <cell r="J4947" t="str">
            <v>Cải cúc (Tần Ô)</v>
          </cell>
          <cell r="K4947" t="str">
            <v>kg</v>
          </cell>
          <cell r="L4947">
            <v>3.5</v>
          </cell>
          <cell r="M4947">
            <v>38000</v>
          </cell>
        </row>
        <row r="4948">
          <cell r="I4948" t="str">
            <v>NL300084</v>
          </cell>
          <cell r="J4948" t="str">
            <v>Mồng tơi nhặt</v>
          </cell>
          <cell r="K4948" t="str">
            <v>kg</v>
          </cell>
          <cell r="L4948">
            <v>3</v>
          </cell>
          <cell r="M4948">
            <v>22000</v>
          </cell>
        </row>
        <row r="4949">
          <cell r="I4949" t="str">
            <v>NL600004</v>
          </cell>
          <cell r="J4949" t="str">
            <v>Dưa hấu</v>
          </cell>
          <cell r="K4949" t="str">
            <v>kg</v>
          </cell>
          <cell r="L4949">
            <v>19</v>
          </cell>
          <cell r="M4949">
            <v>18000</v>
          </cell>
        </row>
        <row r="4950">
          <cell r="I4950" t="str">
            <v>NL300119</v>
          </cell>
          <cell r="J4950" t="str">
            <v>Quất ( Tắc trái )</v>
          </cell>
          <cell r="K4950" t="str">
            <v>kg</v>
          </cell>
          <cell r="L4950">
            <v>9.6999999999999993</v>
          </cell>
          <cell r="M4950">
            <v>21000</v>
          </cell>
        </row>
        <row r="4951">
          <cell r="I4951" t="str">
            <v>NL300218</v>
          </cell>
          <cell r="J4951" t="str">
            <v>Hoa cúc (decor) bó</v>
          </cell>
          <cell r="K4951" t="str">
            <v>Bó</v>
          </cell>
          <cell r="L4951">
            <v>1</v>
          </cell>
          <cell r="M4951">
            <v>40000</v>
          </cell>
        </row>
        <row r="4952">
          <cell r="I4952" t="str">
            <v>NL300209</v>
          </cell>
          <cell r="J4952" t="str">
            <v>Khoai môn</v>
          </cell>
          <cell r="K4952" t="str">
            <v>kg</v>
          </cell>
          <cell r="L4952">
            <v>1</v>
          </cell>
          <cell r="M4952">
            <v>30000</v>
          </cell>
        </row>
        <row r="4953">
          <cell r="I4953" t="str">
            <v>NL300084</v>
          </cell>
          <cell r="J4953" t="str">
            <v>Mồng tơi nhặt</v>
          </cell>
          <cell r="K4953" t="str">
            <v>kg</v>
          </cell>
          <cell r="L4953">
            <v>4</v>
          </cell>
          <cell r="M4953">
            <v>22000</v>
          </cell>
        </row>
        <row r="4954">
          <cell r="I4954" t="str">
            <v>NL300085</v>
          </cell>
          <cell r="J4954" t="str">
            <v>Mùi ta ( Ngò rí )</v>
          </cell>
          <cell r="K4954" t="str">
            <v>kg</v>
          </cell>
          <cell r="L4954">
            <v>1.5</v>
          </cell>
          <cell r="M4954">
            <v>45000</v>
          </cell>
        </row>
        <row r="4955">
          <cell r="I4955" t="str">
            <v>NL300107</v>
          </cell>
          <cell r="J4955" t="str">
            <v>Ngô ngọt ( Bắp trái)</v>
          </cell>
          <cell r="K4955" t="str">
            <v>Cái</v>
          </cell>
          <cell r="L4955">
            <v>8</v>
          </cell>
          <cell r="M4955">
            <v>8500</v>
          </cell>
        </row>
        <row r="4956">
          <cell r="I4956" t="str">
            <v>NL300113</v>
          </cell>
          <cell r="J4956" t="str">
            <v>Ớt hiểm đỏ</v>
          </cell>
          <cell r="K4956" t="str">
            <v>kg</v>
          </cell>
          <cell r="L4956">
            <v>1.5</v>
          </cell>
          <cell r="M4956">
            <v>145000</v>
          </cell>
        </row>
        <row r="4957">
          <cell r="I4957" t="str">
            <v>NL300126</v>
          </cell>
          <cell r="J4957" t="str">
            <v>Rau mùi tây</v>
          </cell>
          <cell r="K4957" t="str">
            <v>kg</v>
          </cell>
          <cell r="L4957">
            <v>0.5</v>
          </cell>
          <cell r="M4957">
            <v>70000</v>
          </cell>
        </row>
        <row r="4958">
          <cell r="I4958" t="str">
            <v>NL300007</v>
          </cell>
          <cell r="J4958" t="str">
            <v>Bí đỏ</v>
          </cell>
          <cell r="K4958" t="str">
            <v>kg</v>
          </cell>
          <cell r="L4958">
            <v>1</v>
          </cell>
          <cell r="M4958">
            <v>30000</v>
          </cell>
        </row>
        <row r="4959">
          <cell r="I4959" t="str">
            <v>NL300013</v>
          </cell>
          <cell r="J4959" t="str">
            <v>Cà chua</v>
          </cell>
          <cell r="K4959" t="str">
            <v>kg</v>
          </cell>
          <cell r="L4959">
            <v>0.5</v>
          </cell>
          <cell r="M4959">
            <v>50000</v>
          </cell>
        </row>
        <row r="4960">
          <cell r="I4960" t="str">
            <v>NL300203</v>
          </cell>
          <cell r="J4960" t="str">
            <v>Cải bó xôi</v>
          </cell>
          <cell r="K4960" t="str">
            <v>kg</v>
          </cell>
          <cell r="L4960">
            <v>3</v>
          </cell>
          <cell r="M4960">
            <v>45000</v>
          </cell>
        </row>
        <row r="4961">
          <cell r="I4961" t="str">
            <v>NL300022</v>
          </cell>
          <cell r="J4961" t="str">
            <v>Cải thảo</v>
          </cell>
          <cell r="K4961" t="str">
            <v>kg</v>
          </cell>
          <cell r="L4961">
            <v>12.3</v>
          </cell>
          <cell r="M4961">
            <v>18000</v>
          </cell>
        </row>
        <row r="4962">
          <cell r="I4962" t="str">
            <v>NL300033</v>
          </cell>
          <cell r="J4962" t="str">
            <v>Củ cải trắng</v>
          </cell>
          <cell r="K4962" t="str">
            <v>kg</v>
          </cell>
          <cell r="L4962">
            <v>2</v>
          </cell>
          <cell r="M4962">
            <v>13000</v>
          </cell>
        </row>
        <row r="4963">
          <cell r="I4963" t="str">
            <v>NL300036</v>
          </cell>
          <cell r="J4963" t="str">
            <v>Củ sen</v>
          </cell>
          <cell r="K4963" t="str">
            <v>kg</v>
          </cell>
          <cell r="L4963">
            <v>2</v>
          </cell>
          <cell r="M4963">
            <v>47000</v>
          </cell>
        </row>
        <row r="4964">
          <cell r="I4964" t="str">
            <v>NL300058</v>
          </cell>
          <cell r="J4964" t="str">
            <v>Hành lá</v>
          </cell>
          <cell r="K4964" t="str">
            <v>kg</v>
          </cell>
          <cell r="L4964">
            <v>2</v>
          </cell>
          <cell r="M4964">
            <v>55000</v>
          </cell>
        </row>
        <row r="4965">
          <cell r="I4965" t="str">
            <v>NL300142</v>
          </cell>
          <cell r="J4965" t="str">
            <v>Tỏi bóc</v>
          </cell>
          <cell r="K4965" t="str">
            <v>kg</v>
          </cell>
          <cell r="L4965">
            <v>2</v>
          </cell>
          <cell r="M4965">
            <v>50000</v>
          </cell>
        </row>
        <row r="4966">
          <cell r="I4966" t="str">
            <v>NL300147</v>
          </cell>
          <cell r="J4966" t="str">
            <v>Xà lách Roman</v>
          </cell>
          <cell r="K4966" t="str">
            <v>kg</v>
          </cell>
          <cell r="L4966">
            <v>10.3</v>
          </cell>
          <cell r="M4966">
            <v>62000</v>
          </cell>
        </row>
        <row r="4967">
          <cell r="I4967" t="str">
            <v>NL300090</v>
          </cell>
          <cell r="J4967" t="str">
            <v>Nấm đông cô tươi</v>
          </cell>
          <cell r="K4967" t="str">
            <v>kg</v>
          </cell>
          <cell r="L4967">
            <v>1</v>
          </cell>
          <cell r="M4967">
            <v>145000</v>
          </cell>
        </row>
        <row r="4968">
          <cell r="I4968" t="str">
            <v>NL300091</v>
          </cell>
          <cell r="J4968" t="str">
            <v>Nấm đùi gà</v>
          </cell>
          <cell r="K4968" t="str">
            <v>kg</v>
          </cell>
          <cell r="L4968">
            <v>6</v>
          </cell>
          <cell r="M4968">
            <v>47000</v>
          </cell>
        </row>
        <row r="4969">
          <cell r="I4969" t="str">
            <v>NL300096</v>
          </cell>
          <cell r="J4969" t="str">
            <v>Nấm kim châm tươi</v>
          </cell>
          <cell r="K4969" t="str">
            <v>kg</v>
          </cell>
          <cell r="L4969">
            <v>6</v>
          </cell>
          <cell r="M4969">
            <v>45000</v>
          </cell>
        </row>
        <row r="4970">
          <cell r="I4970" t="str">
            <v>NL300098</v>
          </cell>
          <cell r="J4970" t="str">
            <v>Nấm Linh Chi trắng</v>
          </cell>
          <cell r="K4970" t="str">
            <v>kg</v>
          </cell>
          <cell r="L4970">
            <v>5</v>
          </cell>
          <cell r="M4970">
            <v>95000</v>
          </cell>
        </row>
        <row r="4971">
          <cell r="I4971" t="str">
            <v>NL300018</v>
          </cell>
          <cell r="J4971" t="str">
            <v>Cải cúc (Tần Ô)</v>
          </cell>
          <cell r="K4971" t="str">
            <v>kg</v>
          </cell>
          <cell r="L4971">
            <v>6</v>
          </cell>
          <cell r="M4971">
            <v>38000</v>
          </cell>
        </row>
        <row r="4972">
          <cell r="I4972" t="str">
            <v>NL600004</v>
          </cell>
          <cell r="J4972" t="str">
            <v>Dưa hấu</v>
          </cell>
          <cell r="K4972" t="str">
            <v>kg</v>
          </cell>
          <cell r="L4972">
            <v>24.7</v>
          </cell>
          <cell r="M4972">
            <v>18000</v>
          </cell>
        </row>
        <row r="4973">
          <cell r="I4973" t="str">
            <v>NL300119</v>
          </cell>
          <cell r="J4973" t="str">
            <v>Quất ( Tắc trái )</v>
          </cell>
          <cell r="K4973" t="str">
            <v>kg</v>
          </cell>
          <cell r="L4973">
            <v>8</v>
          </cell>
          <cell r="M4973">
            <v>21000</v>
          </cell>
        </row>
        <row r="4974">
          <cell r="I4974" t="str">
            <v>NL300119</v>
          </cell>
          <cell r="J4974" t="str">
            <v>Quất ( Tắc trái )</v>
          </cell>
          <cell r="K4974" t="str">
            <v>kg</v>
          </cell>
          <cell r="L4974">
            <v>5.3</v>
          </cell>
          <cell r="M4974">
            <v>21000</v>
          </cell>
        </row>
        <row r="4975">
          <cell r="I4975" t="str">
            <v>NL600004</v>
          </cell>
          <cell r="J4975" t="str">
            <v>Dưa hấu</v>
          </cell>
          <cell r="K4975" t="str">
            <v>kg</v>
          </cell>
          <cell r="L4975">
            <v>19.5</v>
          </cell>
          <cell r="M4975">
            <v>18000</v>
          </cell>
        </row>
        <row r="4976">
          <cell r="I4976" t="str">
            <v>NL600067</v>
          </cell>
          <cell r="J4976" t="str">
            <v>Cam vàng</v>
          </cell>
          <cell r="K4976" t="str">
            <v>kg</v>
          </cell>
          <cell r="L4976">
            <v>0.8</v>
          </cell>
          <cell r="M4976">
            <v>75000</v>
          </cell>
        </row>
        <row r="4977">
          <cell r="I4977" t="str">
            <v>NL300007</v>
          </cell>
          <cell r="J4977" t="str">
            <v>Bí đỏ</v>
          </cell>
          <cell r="K4977" t="str">
            <v>kg</v>
          </cell>
          <cell r="L4977">
            <v>1.5</v>
          </cell>
          <cell r="M4977">
            <v>30000</v>
          </cell>
        </row>
        <row r="4978">
          <cell r="I4978" t="str">
            <v>NL300013</v>
          </cell>
          <cell r="J4978" t="str">
            <v>Cà chua</v>
          </cell>
          <cell r="K4978" t="str">
            <v>kg</v>
          </cell>
          <cell r="L4978">
            <v>1</v>
          </cell>
          <cell r="M4978">
            <v>50000</v>
          </cell>
        </row>
        <row r="4979">
          <cell r="I4979" t="str">
            <v>NL300018</v>
          </cell>
          <cell r="J4979" t="str">
            <v>Cải cúc (Tần Ô)</v>
          </cell>
          <cell r="K4979" t="str">
            <v>kg</v>
          </cell>
          <cell r="L4979">
            <v>1.4</v>
          </cell>
          <cell r="M4979">
            <v>38000</v>
          </cell>
        </row>
        <row r="4980">
          <cell r="I4980" t="str">
            <v>NL300022</v>
          </cell>
          <cell r="J4980" t="str">
            <v>Cải thảo</v>
          </cell>
          <cell r="K4980" t="str">
            <v>kg</v>
          </cell>
          <cell r="L4980">
            <v>10</v>
          </cell>
          <cell r="M4980">
            <v>18000</v>
          </cell>
        </row>
        <row r="4981">
          <cell r="I4981" t="str">
            <v>NL300033</v>
          </cell>
          <cell r="J4981" t="str">
            <v>Củ cải trắng</v>
          </cell>
          <cell r="K4981" t="str">
            <v>kg</v>
          </cell>
          <cell r="L4981">
            <v>1</v>
          </cell>
          <cell r="M4981">
            <v>13000</v>
          </cell>
        </row>
        <row r="4982">
          <cell r="I4982" t="str">
            <v>NL300036</v>
          </cell>
          <cell r="J4982" t="str">
            <v>Củ sen</v>
          </cell>
          <cell r="K4982" t="str">
            <v>kg</v>
          </cell>
          <cell r="L4982">
            <v>0.7</v>
          </cell>
          <cell r="M4982">
            <v>47000</v>
          </cell>
        </row>
        <row r="4983">
          <cell r="I4983" t="str">
            <v>NL300058</v>
          </cell>
          <cell r="J4983" t="str">
            <v>Hành lá</v>
          </cell>
          <cell r="K4983" t="str">
            <v>kg</v>
          </cell>
          <cell r="L4983">
            <v>1</v>
          </cell>
          <cell r="M4983">
            <v>55000</v>
          </cell>
        </row>
        <row r="4984">
          <cell r="I4984" t="str">
            <v>NL300074</v>
          </cell>
          <cell r="J4984" t="str">
            <v>Lá chuối</v>
          </cell>
          <cell r="K4984" t="str">
            <v>kg</v>
          </cell>
          <cell r="L4984">
            <v>0.6</v>
          </cell>
          <cell r="M4984">
            <v>18000</v>
          </cell>
        </row>
        <row r="4985">
          <cell r="I4985" t="str">
            <v>NL300084</v>
          </cell>
          <cell r="J4985" t="str">
            <v>Mồng tơi nhặt</v>
          </cell>
          <cell r="K4985" t="str">
            <v>kg</v>
          </cell>
          <cell r="L4985">
            <v>2</v>
          </cell>
          <cell r="M4985">
            <v>22000</v>
          </cell>
        </row>
        <row r="4986">
          <cell r="I4986" t="str">
            <v>NL300085</v>
          </cell>
          <cell r="J4986" t="str">
            <v>Mùi ta ( Ngò rí )</v>
          </cell>
          <cell r="K4986" t="str">
            <v>kg</v>
          </cell>
          <cell r="L4986">
            <v>1</v>
          </cell>
          <cell r="M4986">
            <v>45000</v>
          </cell>
        </row>
        <row r="4987">
          <cell r="I4987" t="str">
            <v>NL300091</v>
          </cell>
          <cell r="J4987" t="str">
            <v>Nấm đùi gà</v>
          </cell>
          <cell r="K4987" t="str">
            <v>kg</v>
          </cell>
          <cell r="L4987">
            <v>3</v>
          </cell>
          <cell r="M4987">
            <v>47000</v>
          </cell>
        </row>
        <row r="4988">
          <cell r="I4988" t="str">
            <v>NL300096</v>
          </cell>
          <cell r="J4988" t="str">
            <v>Nấm kim châm tươi</v>
          </cell>
          <cell r="K4988" t="str">
            <v>kg</v>
          </cell>
          <cell r="L4988">
            <v>3.8</v>
          </cell>
          <cell r="M4988">
            <v>45000</v>
          </cell>
        </row>
        <row r="4989">
          <cell r="I4989" t="str">
            <v>NL300098</v>
          </cell>
          <cell r="J4989" t="str">
            <v>Nấm Linh Chi trắng</v>
          </cell>
          <cell r="K4989" t="str">
            <v>kg</v>
          </cell>
          <cell r="L4989">
            <v>2.2000000000000002</v>
          </cell>
          <cell r="M4989">
            <v>95000</v>
          </cell>
        </row>
        <row r="4990">
          <cell r="I4990" t="str">
            <v>NL300107</v>
          </cell>
          <cell r="J4990" t="str">
            <v>Ngô ngọt ( Bắp trái)</v>
          </cell>
          <cell r="K4990" t="str">
            <v>Cái</v>
          </cell>
          <cell r="L4990">
            <v>3</v>
          </cell>
          <cell r="M4990">
            <v>8500</v>
          </cell>
        </row>
        <row r="4991">
          <cell r="I4991" t="str">
            <v>NL300113</v>
          </cell>
          <cell r="J4991" t="str">
            <v>Ớt hiểm đỏ</v>
          </cell>
          <cell r="K4991" t="str">
            <v>kg</v>
          </cell>
          <cell r="L4991">
            <v>1</v>
          </cell>
          <cell r="M4991">
            <v>145000</v>
          </cell>
        </row>
        <row r="4992">
          <cell r="I4992" t="str">
            <v>NL300142</v>
          </cell>
          <cell r="J4992" t="str">
            <v>Tỏi bóc</v>
          </cell>
          <cell r="K4992" t="str">
            <v>kg</v>
          </cell>
          <cell r="L4992">
            <v>1.5</v>
          </cell>
          <cell r="M4992">
            <v>50000</v>
          </cell>
        </row>
        <row r="4993">
          <cell r="I4993" t="str">
            <v>NL300147</v>
          </cell>
          <cell r="J4993" t="str">
            <v>Xà lách Roman</v>
          </cell>
          <cell r="K4993" t="str">
            <v>kg</v>
          </cell>
          <cell r="L4993">
            <v>5</v>
          </cell>
          <cell r="M4993">
            <v>62000</v>
          </cell>
        </row>
        <row r="4994">
          <cell r="I4994" t="str">
            <v>NL300203</v>
          </cell>
          <cell r="J4994" t="str">
            <v>Cải bó xôi</v>
          </cell>
          <cell r="K4994" t="str">
            <v>kg</v>
          </cell>
          <cell r="L4994">
            <v>1</v>
          </cell>
          <cell r="M4994">
            <v>45000</v>
          </cell>
        </row>
        <row r="4995">
          <cell r="I4995" t="str">
            <v>NL300209</v>
          </cell>
          <cell r="J4995" t="str">
            <v>Khoai môn</v>
          </cell>
          <cell r="K4995" t="str">
            <v>kg</v>
          </cell>
          <cell r="L4995">
            <v>0.8</v>
          </cell>
          <cell r="M4995">
            <v>30000</v>
          </cell>
        </row>
        <row r="4996">
          <cell r="I4996" t="str">
            <v>NL300218</v>
          </cell>
          <cell r="J4996" t="str">
            <v>Hoa cúc (decor) bó</v>
          </cell>
          <cell r="K4996" t="str">
            <v>Bó</v>
          </cell>
          <cell r="L4996">
            <v>0</v>
          </cell>
          <cell r="M4996">
            <v>40000</v>
          </cell>
        </row>
        <row r="4997">
          <cell r="I4997" t="str">
            <v>NL300030</v>
          </cell>
          <cell r="J4997" t="str">
            <v>Chanh dây (chanh leo)</v>
          </cell>
          <cell r="K4997" t="str">
            <v>kg</v>
          </cell>
          <cell r="L4997">
            <v>0.4</v>
          </cell>
          <cell r="M4997">
            <v>34000</v>
          </cell>
        </row>
        <row r="4998">
          <cell r="I4998" t="str">
            <v>NL300062</v>
          </cell>
          <cell r="J4998" t="str">
            <v>Húng Bạc Hà</v>
          </cell>
          <cell r="K4998" t="str">
            <v>kg</v>
          </cell>
          <cell r="L4998">
            <v>0.1</v>
          </cell>
          <cell r="M4998">
            <v>65000</v>
          </cell>
        </row>
        <row r="4999">
          <cell r="I4999" t="str">
            <v>NL300018</v>
          </cell>
          <cell r="J4999" t="str">
            <v>Cải cúc (Tần Ô)</v>
          </cell>
          <cell r="K4999" t="str">
            <v>kg</v>
          </cell>
          <cell r="L4999">
            <v>5</v>
          </cell>
          <cell r="M4999">
            <v>38000</v>
          </cell>
        </row>
        <row r="5000">
          <cell r="I5000" t="str">
            <v>NL300022</v>
          </cell>
          <cell r="J5000" t="str">
            <v>Cải thảo</v>
          </cell>
          <cell r="K5000" t="str">
            <v>kg</v>
          </cell>
          <cell r="L5000">
            <v>10.5</v>
          </cell>
          <cell r="M5000">
            <v>18000</v>
          </cell>
        </row>
        <row r="5001">
          <cell r="I5001" t="str">
            <v>NL300209</v>
          </cell>
          <cell r="J5001" t="str">
            <v>Khoai môn</v>
          </cell>
          <cell r="K5001" t="str">
            <v>kg</v>
          </cell>
          <cell r="L5001">
            <v>1.4</v>
          </cell>
          <cell r="M5001">
            <v>30000</v>
          </cell>
        </row>
        <row r="5002">
          <cell r="I5002" t="str">
            <v>NL300090</v>
          </cell>
          <cell r="J5002" t="str">
            <v>Nấm đông cô tươi</v>
          </cell>
          <cell r="K5002" t="str">
            <v>kg</v>
          </cell>
          <cell r="L5002">
            <v>3</v>
          </cell>
          <cell r="M5002">
            <v>145000</v>
          </cell>
        </row>
        <row r="5003">
          <cell r="I5003" t="str">
            <v>NL300091</v>
          </cell>
          <cell r="J5003" t="str">
            <v>Nấm đùi gà</v>
          </cell>
          <cell r="K5003" t="str">
            <v>kg</v>
          </cell>
          <cell r="L5003">
            <v>6</v>
          </cell>
          <cell r="M5003">
            <v>47000</v>
          </cell>
        </row>
        <row r="5004">
          <cell r="I5004" t="str">
            <v>NL300096</v>
          </cell>
          <cell r="J5004" t="str">
            <v>Nấm kim châm tươi</v>
          </cell>
          <cell r="K5004" t="str">
            <v>kg</v>
          </cell>
          <cell r="L5004">
            <v>6</v>
          </cell>
          <cell r="M5004">
            <v>45000</v>
          </cell>
        </row>
        <row r="5005">
          <cell r="I5005" t="str">
            <v>NL300098</v>
          </cell>
          <cell r="J5005" t="str">
            <v>Nấm Linh Chi trắng</v>
          </cell>
          <cell r="K5005" t="str">
            <v>kg</v>
          </cell>
          <cell r="L5005">
            <v>5.5</v>
          </cell>
          <cell r="M5005">
            <v>95000</v>
          </cell>
        </row>
        <row r="5006">
          <cell r="I5006" t="str">
            <v>NL300147</v>
          </cell>
          <cell r="J5006" t="str">
            <v>Xà lách Roman</v>
          </cell>
          <cell r="K5006" t="str">
            <v>kg</v>
          </cell>
          <cell r="L5006">
            <v>11</v>
          </cell>
          <cell r="M5006">
            <v>62000</v>
          </cell>
        </row>
        <row r="5007">
          <cell r="I5007" t="str">
            <v>NL300029</v>
          </cell>
          <cell r="J5007" t="str">
            <v>Chanh</v>
          </cell>
          <cell r="K5007" t="str">
            <v>kg</v>
          </cell>
          <cell r="L5007">
            <v>0.5</v>
          </cell>
          <cell r="M5007">
            <v>22000</v>
          </cell>
        </row>
        <row r="5008">
          <cell r="I5008" t="str">
            <v>NL300062</v>
          </cell>
          <cell r="J5008" t="str">
            <v>Húng Bạc Hà</v>
          </cell>
          <cell r="K5008" t="str">
            <v>kg</v>
          </cell>
          <cell r="L5008">
            <v>0.5</v>
          </cell>
          <cell r="M5008">
            <v>65000</v>
          </cell>
        </row>
        <row r="5009">
          <cell r="I5009" t="str">
            <v>NL600004</v>
          </cell>
          <cell r="J5009" t="str">
            <v>Dưa hấu</v>
          </cell>
          <cell r="K5009" t="str">
            <v>kg</v>
          </cell>
          <cell r="L5009">
            <v>33</v>
          </cell>
          <cell r="M5009">
            <v>18000</v>
          </cell>
        </row>
        <row r="5010">
          <cell r="I5010" t="str">
            <v>NL600067</v>
          </cell>
          <cell r="J5010" t="str">
            <v>Cam vàng</v>
          </cell>
          <cell r="K5010" t="str">
            <v>kg</v>
          </cell>
          <cell r="L5010">
            <v>0.5</v>
          </cell>
          <cell r="M5010">
            <v>75000</v>
          </cell>
        </row>
        <row r="5011">
          <cell r="I5011" t="str">
            <v>NL300030</v>
          </cell>
          <cell r="J5011" t="str">
            <v>Chanh dây (chanh leo)</v>
          </cell>
          <cell r="K5011" t="str">
            <v>kg</v>
          </cell>
          <cell r="L5011">
            <v>0.5</v>
          </cell>
          <cell r="M5011">
            <v>34000</v>
          </cell>
        </row>
        <row r="5012">
          <cell r="I5012" t="str">
            <v>NL300036</v>
          </cell>
          <cell r="J5012" t="str">
            <v>Củ sen</v>
          </cell>
          <cell r="K5012" t="str">
            <v>kg</v>
          </cell>
          <cell r="L5012">
            <v>1</v>
          </cell>
          <cell r="M5012">
            <v>47000</v>
          </cell>
        </row>
        <row r="5013">
          <cell r="I5013" t="str">
            <v>NL300074</v>
          </cell>
          <cell r="J5013" t="str">
            <v>Lá chuối</v>
          </cell>
          <cell r="K5013" t="str">
            <v>kg</v>
          </cell>
          <cell r="L5013">
            <v>0.5</v>
          </cell>
          <cell r="M5013">
            <v>18000</v>
          </cell>
        </row>
        <row r="5014">
          <cell r="I5014" t="str">
            <v>NL300084</v>
          </cell>
          <cell r="J5014" t="str">
            <v>Mồng tơi nhặt</v>
          </cell>
          <cell r="K5014" t="str">
            <v>kg</v>
          </cell>
          <cell r="L5014">
            <v>4.5</v>
          </cell>
          <cell r="M5014">
            <v>22000</v>
          </cell>
        </row>
        <row r="5015">
          <cell r="I5015" t="str">
            <v>NL300126</v>
          </cell>
          <cell r="J5015" t="str">
            <v>Rau mùi tây</v>
          </cell>
          <cell r="K5015" t="str">
            <v>kg</v>
          </cell>
          <cell r="L5015">
            <v>0.2</v>
          </cell>
          <cell r="M5015">
            <v>70000</v>
          </cell>
        </row>
        <row r="5016">
          <cell r="I5016" t="str">
            <v>NL300119</v>
          </cell>
          <cell r="J5016" t="str">
            <v>Quất ( Tắc trái )</v>
          </cell>
          <cell r="K5016" t="str">
            <v>kg</v>
          </cell>
          <cell r="L5016">
            <v>9.5</v>
          </cell>
          <cell r="M5016">
            <v>21000</v>
          </cell>
        </row>
        <row r="5017">
          <cell r="I5017" t="str">
            <v>NL300033</v>
          </cell>
          <cell r="J5017" t="str">
            <v>Củ cải trắng</v>
          </cell>
          <cell r="K5017" t="str">
            <v>kg</v>
          </cell>
          <cell r="L5017">
            <v>1.2</v>
          </cell>
          <cell r="M5017">
            <v>13000</v>
          </cell>
        </row>
        <row r="5018">
          <cell r="I5018" t="str">
            <v>NL300113</v>
          </cell>
          <cell r="J5018" t="str">
            <v>Ớt hiểm đỏ</v>
          </cell>
          <cell r="K5018" t="str">
            <v>kg</v>
          </cell>
          <cell r="L5018">
            <v>1.8</v>
          </cell>
          <cell r="M5018">
            <v>145000</v>
          </cell>
        </row>
        <row r="5019">
          <cell r="I5019" t="str">
            <v>NL300142</v>
          </cell>
          <cell r="J5019" t="str">
            <v>Tỏi bóc</v>
          </cell>
          <cell r="K5019" t="str">
            <v>kg</v>
          </cell>
          <cell r="L5019">
            <v>1.8</v>
          </cell>
          <cell r="M5019">
            <v>50000</v>
          </cell>
        </row>
        <row r="5020">
          <cell r="I5020" t="str">
            <v>NL300107</v>
          </cell>
          <cell r="J5020" t="str">
            <v>Ngô ngọt ( Bắp trái)</v>
          </cell>
          <cell r="K5020" t="str">
            <v>Cái</v>
          </cell>
          <cell r="L5020">
            <v>8</v>
          </cell>
          <cell r="M5020">
            <v>8500</v>
          </cell>
        </row>
        <row r="5021">
          <cell r="I5021" t="str">
            <v>NL600067</v>
          </cell>
          <cell r="J5021" t="str">
            <v>Cam vàng</v>
          </cell>
          <cell r="K5021" t="str">
            <v>kg</v>
          </cell>
          <cell r="L5021">
            <v>0.28000000000000003</v>
          </cell>
          <cell r="M5021">
            <v>75000</v>
          </cell>
        </row>
        <row r="5022">
          <cell r="I5022" t="str">
            <v>NL300119</v>
          </cell>
          <cell r="J5022" t="str">
            <v>Quất ( Tắc trái )</v>
          </cell>
          <cell r="K5022" t="str">
            <v>kg</v>
          </cell>
          <cell r="L5022">
            <v>5</v>
          </cell>
          <cell r="M5022">
            <v>21000</v>
          </cell>
        </row>
        <row r="5023">
          <cell r="I5023" t="str">
            <v>NL300030</v>
          </cell>
          <cell r="J5023" t="str">
            <v>Chanh dây (chanh leo)</v>
          </cell>
          <cell r="K5023" t="str">
            <v>kg</v>
          </cell>
          <cell r="L5023">
            <v>0.6</v>
          </cell>
          <cell r="M5023">
            <v>34000</v>
          </cell>
        </row>
        <row r="5024">
          <cell r="I5024" t="str">
            <v>NL300022</v>
          </cell>
          <cell r="J5024" t="str">
            <v>Cải thảo</v>
          </cell>
          <cell r="K5024" t="str">
            <v>kg</v>
          </cell>
          <cell r="L5024">
            <v>8.4</v>
          </cell>
          <cell r="M5024">
            <v>18000</v>
          </cell>
        </row>
        <row r="5025">
          <cell r="I5025" t="str">
            <v>NL300033</v>
          </cell>
          <cell r="J5025" t="str">
            <v>Củ cải trắng</v>
          </cell>
          <cell r="K5025" t="str">
            <v>kg</v>
          </cell>
          <cell r="L5025">
            <v>0.8</v>
          </cell>
          <cell r="M5025">
            <v>13000</v>
          </cell>
        </row>
        <row r="5026">
          <cell r="I5026" t="str">
            <v>NL300085</v>
          </cell>
          <cell r="J5026" t="str">
            <v>Mùi ta ( Ngò rí )</v>
          </cell>
          <cell r="K5026" t="str">
            <v>kg</v>
          </cell>
          <cell r="L5026">
            <v>1</v>
          </cell>
          <cell r="M5026">
            <v>45000</v>
          </cell>
        </row>
        <row r="5027">
          <cell r="I5027" t="str">
            <v>NL300090</v>
          </cell>
          <cell r="J5027" t="str">
            <v>Nấm đông cô tươi</v>
          </cell>
          <cell r="K5027" t="str">
            <v>kg</v>
          </cell>
          <cell r="L5027">
            <v>3</v>
          </cell>
          <cell r="M5027">
            <v>145000</v>
          </cell>
        </row>
        <row r="5028">
          <cell r="I5028" t="str">
            <v>NL300091</v>
          </cell>
          <cell r="J5028" t="str">
            <v>Nấm đùi gà</v>
          </cell>
          <cell r="K5028" t="str">
            <v>kg</v>
          </cell>
          <cell r="L5028">
            <v>5</v>
          </cell>
          <cell r="M5028">
            <v>47000</v>
          </cell>
        </row>
        <row r="5029">
          <cell r="I5029" t="str">
            <v>NL300096</v>
          </cell>
          <cell r="J5029" t="str">
            <v>Nấm kim châm tươi</v>
          </cell>
          <cell r="K5029" t="str">
            <v>kg</v>
          </cell>
          <cell r="L5029">
            <v>21</v>
          </cell>
          <cell r="M5029">
            <v>45000</v>
          </cell>
        </row>
        <row r="5030">
          <cell r="I5030" t="str">
            <v>NL300098</v>
          </cell>
          <cell r="J5030" t="str">
            <v>Nấm Linh Chi trắng</v>
          </cell>
          <cell r="K5030" t="str">
            <v>kg</v>
          </cell>
          <cell r="L5030">
            <v>4</v>
          </cell>
          <cell r="M5030">
            <v>95000</v>
          </cell>
        </row>
        <row r="5031">
          <cell r="I5031" t="str">
            <v>NL300107</v>
          </cell>
          <cell r="J5031" t="str">
            <v>Ngô ngọt ( Bắp trái)</v>
          </cell>
          <cell r="K5031" t="str">
            <v>Cái</v>
          </cell>
          <cell r="L5031">
            <v>5</v>
          </cell>
          <cell r="M5031">
            <v>8500</v>
          </cell>
        </row>
        <row r="5032">
          <cell r="I5032" t="str">
            <v>NL300126</v>
          </cell>
          <cell r="J5032" t="str">
            <v>Rau mùi tây</v>
          </cell>
          <cell r="K5032" t="str">
            <v>kg</v>
          </cell>
          <cell r="L5032">
            <v>0.2</v>
          </cell>
          <cell r="M5032">
            <v>70000</v>
          </cell>
        </row>
        <row r="5033">
          <cell r="I5033" t="str">
            <v>NL300142</v>
          </cell>
          <cell r="J5033" t="str">
            <v>Tỏi bóc</v>
          </cell>
          <cell r="K5033" t="str">
            <v>kg</v>
          </cell>
          <cell r="L5033">
            <v>1.5</v>
          </cell>
          <cell r="M5033">
            <v>50000</v>
          </cell>
        </row>
        <row r="5034">
          <cell r="I5034" t="str">
            <v>NL300147</v>
          </cell>
          <cell r="J5034" t="str">
            <v>Xà lách Roman</v>
          </cell>
          <cell r="K5034" t="str">
            <v>kg</v>
          </cell>
          <cell r="L5034">
            <v>6</v>
          </cell>
          <cell r="M5034">
            <v>62000</v>
          </cell>
        </row>
        <row r="5035">
          <cell r="I5035" t="str">
            <v>NL300203</v>
          </cell>
          <cell r="J5035" t="str">
            <v>Cải bó xôi</v>
          </cell>
          <cell r="K5035" t="str">
            <v>kg</v>
          </cell>
          <cell r="L5035">
            <v>1</v>
          </cell>
          <cell r="M5035">
            <v>45000</v>
          </cell>
        </row>
        <row r="5036">
          <cell r="I5036" t="str">
            <v>NL300209</v>
          </cell>
          <cell r="J5036" t="str">
            <v>Khoai môn</v>
          </cell>
          <cell r="K5036" t="str">
            <v>kg</v>
          </cell>
          <cell r="L5036">
            <v>2.4</v>
          </cell>
          <cell r="M5036">
            <v>30000</v>
          </cell>
        </row>
        <row r="5037">
          <cell r="I5037" t="str">
            <v>NL300218</v>
          </cell>
          <cell r="J5037" t="str">
            <v>Hoa cúc (decor) bó</v>
          </cell>
          <cell r="K5037" t="str">
            <v>Bó</v>
          </cell>
          <cell r="L5037">
            <v>1</v>
          </cell>
          <cell r="M5037">
            <v>40000</v>
          </cell>
        </row>
        <row r="5038">
          <cell r="I5038" t="str">
            <v>NL300018</v>
          </cell>
          <cell r="J5038" t="str">
            <v>Cải cúc (Tần Ô)</v>
          </cell>
          <cell r="K5038" t="str">
            <v>kg</v>
          </cell>
          <cell r="L5038">
            <v>1.4</v>
          </cell>
          <cell r="M5038">
            <v>38000</v>
          </cell>
        </row>
        <row r="5039">
          <cell r="I5039" t="str">
            <v>NL300113</v>
          </cell>
          <cell r="J5039" t="str">
            <v>Ớt hiểm đỏ</v>
          </cell>
          <cell r="K5039" t="str">
            <v>kg</v>
          </cell>
          <cell r="L5039">
            <v>1.2</v>
          </cell>
          <cell r="M5039">
            <v>145000</v>
          </cell>
        </row>
        <row r="5040">
          <cell r="I5040" t="str">
            <v>NL300007</v>
          </cell>
          <cell r="J5040" t="str">
            <v>Bí đỏ</v>
          </cell>
          <cell r="K5040" t="str">
            <v>kg</v>
          </cell>
          <cell r="L5040">
            <v>1</v>
          </cell>
          <cell r="M5040">
            <v>30000</v>
          </cell>
        </row>
        <row r="5041">
          <cell r="I5041" t="str">
            <v>NL300058</v>
          </cell>
          <cell r="J5041" t="str">
            <v>Hành lá</v>
          </cell>
          <cell r="K5041" t="str">
            <v>kg</v>
          </cell>
          <cell r="L5041">
            <v>1</v>
          </cell>
          <cell r="M5041">
            <v>55000</v>
          </cell>
        </row>
        <row r="5042">
          <cell r="I5042" t="str">
            <v>NL300091</v>
          </cell>
          <cell r="J5042" t="str">
            <v>Nấm đùi gà</v>
          </cell>
          <cell r="K5042" t="str">
            <v>kg</v>
          </cell>
          <cell r="L5042">
            <v>1</v>
          </cell>
          <cell r="M5042">
            <v>47000</v>
          </cell>
        </row>
        <row r="5043">
          <cell r="I5043" t="str">
            <v>NL300092</v>
          </cell>
          <cell r="J5043" t="str">
            <v>Nấm đùi gà baby</v>
          </cell>
          <cell r="K5043" t="str">
            <v>kg</v>
          </cell>
          <cell r="L5043">
            <v>2</v>
          </cell>
          <cell r="M5043">
            <v>90000</v>
          </cell>
        </row>
        <row r="5044">
          <cell r="I5044" t="str">
            <v>NL300094</v>
          </cell>
          <cell r="J5044" t="str">
            <v>Nấm hải sản</v>
          </cell>
          <cell r="K5044" t="str">
            <v>kg</v>
          </cell>
          <cell r="L5044">
            <v>0.9</v>
          </cell>
          <cell r="M5044">
            <v>80000</v>
          </cell>
        </row>
        <row r="5045">
          <cell r="I5045" t="str">
            <v>NL300096</v>
          </cell>
          <cell r="J5045" t="str">
            <v>Nấm kim châm tươi</v>
          </cell>
          <cell r="K5045" t="str">
            <v>kg</v>
          </cell>
          <cell r="L5045">
            <v>6.6</v>
          </cell>
          <cell r="M5045">
            <v>45000</v>
          </cell>
        </row>
        <row r="5046">
          <cell r="I5046" t="str">
            <v>NL300097</v>
          </cell>
          <cell r="J5046" t="str">
            <v>Nấm Linh Chi nâu</v>
          </cell>
          <cell r="K5046" t="str">
            <v>kg</v>
          </cell>
          <cell r="L5046">
            <v>0.875</v>
          </cell>
          <cell r="M5046">
            <v>90000</v>
          </cell>
        </row>
        <row r="5047">
          <cell r="I5047" t="str">
            <v>NL100101</v>
          </cell>
          <cell r="J5047" t="str">
            <v>Trứng vịt muối</v>
          </cell>
          <cell r="K5047" t="str">
            <v>quả</v>
          </cell>
          <cell r="L5047">
            <v>67</v>
          </cell>
          <cell r="M5047">
            <v>5000</v>
          </cell>
        </row>
        <row r="5048">
          <cell r="I5048" t="str">
            <v>NL600004</v>
          </cell>
          <cell r="J5048" t="str">
            <v>Dưa hấu</v>
          </cell>
          <cell r="K5048" t="str">
            <v>kg</v>
          </cell>
          <cell r="L5048">
            <v>50</v>
          </cell>
          <cell r="M5048">
            <v>18000</v>
          </cell>
        </row>
        <row r="5049">
          <cell r="I5049" t="str">
            <v>NL300029</v>
          </cell>
          <cell r="J5049" t="str">
            <v>Chanh</v>
          </cell>
          <cell r="K5049" t="str">
            <v>kg</v>
          </cell>
          <cell r="L5049">
            <v>2</v>
          </cell>
          <cell r="M5049">
            <v>22000</v>
          </cell>
        </row>
        <row r="5050">
          <cell r="I5050" t="str">
            <v>NL300062</v>
          </cell>
          <cell r="J5050" t="str">
            <v>Húng Bạc Hà</v>
          </cell>
          <cell r="K5050" t="str">
            <v>kg</v>
          </cell>
          <cell r="L5050">
            <v>0.2</v>
          </cell>
          <cell r="M5050">
            <v>65000</v>
          </cell>
        </row>
        <row r="5051">
          <cell r="I5051" t="str">
            <v>NL300131</v>
          </cell>
          <cell r="J5051" t="str">
            <v>Xà lách Rocket</v>
          </cell>
          <cell r="K5051" t="str">
            <v>kg</v>
          </cell>
          <cell r="L5051">
            <v>0.1</v>
          </cell>
          <cell r="M5051">
            <v>220000</v>
          </cell>
        </row>
        <row r="5052">
          <cell r="I5052" t="str">
            <v>NL300125</v>
          </cell>
          <cell r="J5052" t="str">
            <v>Rau má</v>
          </cell>
          <cell r="K5052" t="str">
            <v>kg</v>
          </cell>
          <cell r="L5052">
            <v>0.5</v>
          </cell>
          <cell r="M5052">
            <v>42000</v>
          </cell>
        </row>
        <row r="5053">
          <cell r="I5053" t="str">
            <v>NL300030</v>
          </cell>
          <cell r="J5053" t="str">
            <v>Chanh dây (chanh leo)</v>
          </cell>
          <cell r="K5053" t="str">
            <v>kg</v>
          </cell>
          <cell r="L5053">
            <v>1</v>
          </cell>
          <cell r="M5053">
            <v>34000</v>
          </cell>
        </row>
        <row r="5054">
          <cell r="I5054" t="str">
            <v>NL600068</v>
          </cell>
          <cell r="J5054" t="str">
            <v>Chanh vàng</v>
          </cell>
          <cell r="K5054" t="str">
            <v>kg</v>
          </cell>
          <cell r="L5054">
            <v>0.5</v>
          </cell>
          <cell r="M5054">
            <v>95000</v>
          </cell>
        </row>
        <row r="5055">
          <cell r="I5055" t="str">
            <v>NL600067</v>
          </cell>
          <cell r="J5055" t="str">
            <v>Cam vàng</v>
          </cell>
          <cell r="K5055" t="str">
            <v>kg</v>
          </cell>
          <cell r="L5055">
            <v>0.6</v>
          </cell>
          <cell r="M5055">
            <v>75000</v>
          </cell>
        </row>
        <row r="5056">
          <cell r="I5056" t="str">
            <v>NL300007</v>
          </cell>
          <cell r="J5056" t="str">
            <v>Bí đỏ</v>
          </cell>
          <cell r="K5056" t="str">
            <v>kg</v>
          </cell>
          <cell r="L5056">
            <v>6.7</v>
          </cell>
          <cell r="M5056">
            <v>30000</v>
          </cell>
        </row>
        <row r="5057">
          <cell r="I5057" t="str">
            <v>NL300008</v>
          </cell>
          <cell r="J5057" t="str">
            <v>Bí ngòi</v>
          </cell>
          <cell r="K5057" t="str">
            <v>kg</v>
          </cell>
          <cell r="L5057">
            <v>14.2</v>
          </cell>
          <cell r="M5057">
            <v>40000</v>
          </cell>
        </row>
        <row r="5058">
          <cell r="I5058" t="str">
            <v>NL300035</v>
          </cell>
          <cell r="J5058" t="str">
            <v>Riềng củ</v>
          </cell>
          <cell r="K5058" t="str">
            <v>kg</v>
          </cell>
          <cell r="L5058">
            <v>0.18</v>
          </cell>
          <cell r="M5058">
            <v>25000</v>
          </cell>
        </row>
        <row r="5059">
          <cell r="I5059" t="str">
            <v>NL300036</v>
          </cell>
          <cell r="J5059" t="str">
            <v>Củ sen</v>
          </cell>
          <cell r="K5059" t="str">
            <v>kg</v>
          </cell>
          <cell r="L5059">
            <v>3</v>
          </cell>
          <cell r="M5059">
            <v>47000</v>
          </cell>
        </row>
        <row r="5060">
          <cell r="I5060" t="str">
            <v>NL300038</v>
          </cell>
          <cell r="J5060" t="str">
            <v>Đậu bắp</v>
          </cell>
          <cell r="K5060" t="str">
            <v>kg</v>
          </cell>
          <cell r="L5060">
            <v>3.5</v>
          </cell>
          <cell r="M5060">
            <v>32000</v>
          </cell>
        </row>
        <row r="5061">
          <cell r="I5061" t="str">
            <v>NL300054</v>
          </cell>
          <cell r="J5061" t="str">
            <v>Gừng tàu</v>
          </cell>
          <cell r="K5061" t="str">
            <v>kg</v>
          </cell>
          <cell r="L5061">
            <v>2</v>
          </cell>
          <cell r="M5061">
            <v>38000</v>
          </cell>
        </row>
        <row r="5062">
          <cell r="I5062" t="str">
            <v>NL300055</v>
          </cell>
          <cell r="J5062" t="str">
            <v>Hành bóc</v>
          </cell>
          <cell r="K5062" t="str">
            <v>kg</v>
          </cell>
          <cell r="L5062">
            <v>0.1</v>
          </cell>
          <cell r="M5062">
            <v>80000</v>
          </cell>
        </row>
        <row r="5063">
          <cell r="I5063" t="str">
            <v>NL300058</v>
          </cell>
          <cell r="J5063" t="str">
            <v>Hành lá</v>
          </cell>
          <cell r="K5063" t="str">
            <v>kg</v>
          </cell>
          <cell r="L5063">
            <v>4.0999999999999996</v>
          </cell>
          <cell r="M5063">
            <v>55000</v>
          </cell>
        </row>
        <row r="5064">
          <cell r="I5064" t="str">
            <v>NL300059</v>
          </cell>
          <cell r="J5064" t="str">
            <v>Hành tây</v>
          </cell>
          <cell r="K5064" t="str">
            <v>kg</v>
          </cell>
          <cell r="L5064">
            <v>0.7</v>
          </cell>
          <cell r="M5064">
            <v>13000</v>
          </cell>
        </row>
        <row r="5065">
          <cell r="I5065" t="str">
            <v>NL300061</v>
          </cell>
          <cell r="J5065" t="str">
            <v>Hành Paro (Hành Baro)</v>
          </cell>
          <cell r="K5065" t="str">
            <v>kg</v>
          </cell>
          <cell r="L5065">
            <v>0.8</v>
          </cell>
          <cell r="M5065">
            <v>38000</v>
          </cell>
        </row>
        <row r="5066">
          <cell r="I5066" t="str">
            <v>NL300070</v>
          </cell>
          <cell r="J5066" t="str">
            <v>Khoai lang Nhật</v>
          </cell>
          <cell r="K5066" t="str">
            <v>kg</v>
          </cell>
          <cell r="L5066">
            <v>0.5</v>
          </cell>
          <cell r="M5066">
            <v>23000</v>
          </cell>
        </row>
        <row r="5067">
          <cell r="I5067" t="str">
            <v>NL300085</v>
          </cell>
          <cell r="J5067" t="str">
            <v>Mùi ta ( Ngò rí )</v>
          </cell>
          <cell r="K5067" t="str">
            <v>kg</v>
          </cell>
          <cell r="L5067">
            <v>3</v>
          </cell>
          <cell r="M5067">
            <v>45000</v>
          </cell>
        </row>
        <row r="5068">
          <cell r="I5068" t="str">
            <v>NL300088</v>
          </cell>
          <cell r="J5068" t="str">
            <v>Mướp hương</v>
          </cell>
          <cell r="K5068" t="str">
            <v>kg</v>
          </cell>
          <cell r="L5068">
            <v>2.9</v>
          </cell>
          <cell r="M5068">
            <v>27000</v>
          </cell>
        </row>
        <row r="5069">
          <cell r="I5069" t="str">
            <v>NL300107</v>
          </cell>
          <cell r="J5069" t="str">
            <v>Ngô ngọt ( Bắp trái)</v>
          </cell>
          <cell r="K5069" t="str">
            <v>Cái</v>
          </cell>
          <cell r="L5069">
            <v>20</v>
          </cell>
          <cell r="M5069">
            <v>8500</v>
          </cell>
        </row>
        <row r="5070">
          <cell r="I5070" t="str">
            <v>NL300111</v>
          </cell>
          <cell r="J5070" t="str">
            <v>Ớt chỉ thiên</v>
          </cell>
          <cell r="K5070" t="str">
            <v>kg</v>
          </cell>
          <cell r="L5070">
            <v>0.2</v>
          </cell>
          <cell r="M5070">
            <v>185000</v>
          </cell>
        </row>
        <row r="5071">
          <cell r="I5071" t="str">
            <v>NL300113</v>
          </cell>
          <cell r="J5071" t="str">
            <v>Ớt hiểm đỏ</v>
          </cell>
          <cell r="K5071" t="str">
            <v>kg</v>
          </cell>
          <cell r="L5071">
            <v>3</v>
          </cell>
          <cell r="M5071">
            <v>145000</v>
          </cell>
        </row>
        <row r="5072">
          <cell r="I5072" t="str">
            <v>NL300119</v>
          </cell>
          <cell r="J5072" t="str">
            <v>Quất ( Tắc trái )</v>
          </cell>
          <cell r="K5072" t="str">
            <v>kg</v>
          </cell>
          <cell r="L5072">
            <v>2</v>
          </cell>
          <cell r="M5072">
            <v>21000</v>
          </cell>
        </row>
        <row r="5073">
          <cell r="I5073" t="str">
            <v>NL300121</v>
          </cell>
          <cell r="J5073" t="str">
            <v>Rau răm</v>
          </cell>
          <cell r="K5073" t="str">
            <v>kg</v>
          </cell>
          <cell r="L5073">
            <v>0.1</v>
          </cell>
          <cell r="M5073">
            <v>22000</v>
          </cell>
        </row>
        <row r="5074">
          <cell r="I5074" t="str">
            <v>NL300139</v>
          </cell>
          <cell r="J5074" t="str">
            <v>Thì là</v>
          </cell>
          <cell r="K5074" t="str">
            <v>kg</v>
          </cell>
          <cell r="L5074">
            <v>0.1</v>
          </cell>
          <cell r="M5074">
            <v>42000</v>
          </cell>
        </row>
        <row r="5075">
          <cell r="I5075" t="str">
            <v>NL300141</v>
          </cell>
          <cell r="J5075" t="str">
            <v>Tiêu xanh</v>
          </cell>
          <cell r="K5075" t="str">
            <v>kg</v>
          </cell>
          <cell r="L5075">
            <v>0.2</v>
          </cell>
          <cell r="M5075">
            <v>92000</v>
          </cell>
        </row>
        <row r="5076">
          <cell r="I5076" t="str">
            <v>NL300142</v>
          </cell>
          <cell r="J5076" t="str">
            <v>Tỏi bóc</v>
          </cell>
          <cell r="K5076" t="str">
            <v>kg</v>
          </cell>
          <cell r="L5076">
            <v>4</v>
          </cell>
          <cell r="M5076">
            <v>50000</v>
          </cell>
        </row>
        <row r="5077">
          <cell r="I5077" t="str">
            <v>NL300147</v>
          </cell>
          <cell r="J5077" t="str">
            <v>Xà lách Roman</v>
          </cell>
          <cell r="K5077" t="str">
            <v>kg</v>
          </cell>
          <cell r="L5077">
            <v>5</v>
          </cell>
          <cell r="M5077">
            <v>62000</v>
          </cell>
        </row>
        <row r="5078">
          <cell r="I5078" t="str">
            <v>NL300025</v>
          </cell>
          <cell r="J5078" t="str">
            <v>Rau cần tây</v>
          </cell>
          <cell r="K5078" t="str">
            <v>kg</v>
          </cell>
          <cell r="L5078">
            <v>1.7</v>
          </cell>
          <cell r="M5078">
            <v>44000</v>
          </cell>
        </row>
        <row r="5079">
          <cell r="I5079" t="str">
            <v>NL300189</v>
          </cell>
          <cell r="J5079" t="str">
            <v>Bánh ướt</v>
          </cell>
          <cell r="K5079" t="str">
            <v>kg</v>
          </cell>
          <cell r="L5079">
            <v>2</v>
          </cell>
          <cell r="M5079">
            <v>15000</v>
          </cell>
        </row>
        <row r="5080">
          <cell r="I5080" t="str">
            <v>NL300140</v>
          </cell>
          <cell r="J5080" t="str">
            <v>Tía tô</v>
          </cell>
          <cell r="K5080" t="str">
            <v>kg</v>
          </cell>
          <cell r="L5080">
            <v>1</v>
          </cell>
          <cell r="M5080">
            <v>36000</v>
          </cell>
        </row>
        <row r="5081">
          <cell r="I5081" t="str">
            <v>NL300090</v>
          </cell>
          <cell r="J5081" t="str">
            <v>Nấm đông cô tươi</v>
          </cell>
          <cell r="K5081" t="str">
            <v>kg</v>
          </cell>
          <cell r="L5081">
            <v>2.9750000000000001</v>
          </cell>
          <cell r="M5081">
            <v>145000</v>
          </cell>
        </row>
        <row r="5082">
          <cell r="I5082" t="str">
            <v>NL600004</v>
          </cell>
          <cell r="J5082" t="str">
            <v>Dưa hấu</v>
          </cell>
          <cell r="K5082" t="str">
            <v>kg</v>
          </cell>
          <cell r="L5082">
            <v>18.5</v>
          </cell>
          <cell r="M5082">
            <v>18000</v>
          </cell>
        </row>
        <row r="5083">
          <cell r="I5083" t="str">
            <v>NL600068</v>
          </cell>
          <cell r="J5083" t="str">
            <v>Chanh vàng</v>
          </cell>
          <cell r="K5083" t="str">
            <v>kg</v>
          </cell>
          <cell r="L5083">
            <v>0.3</v>
          </cell>
          <cell r="M5083">
            <v>95000</v>
          </cell>
        </row>
        <row r="5084">
          <cell r="I5084" t="str">
            <v>NL300131</v>
          </cell>
          <cell r="J5084" t="str">
            <v>Xà lách Rocket</v>
          </cell>
          <cell r="K5084" t="str">
            <v>kg</v>
          </cell>
          <cell r="L5084">
            <v>0.3</v>
          </cell>
          <cell r="M5084">
            <v>220000</v>
          </cell>
        </row>
        <row r="5085">
          <cell r="I5085" t="str">
            <v>NL300030</v>
          </cell>
          <cell r="J5085" t="str">
            <v>Chanh dây (chanh leo)</v>
          </cell>
          <cell r="K5085" t="str">
            <v>kg</v>
          </cell>
          <cell r="L5085">
            <v>1.2</v>
          </cell>
          <cell r="M5085">
            <v>34000</v>
          </cell>
        </row>
        <row r="5086">
          <cell r="I5086" t="str">
            <v>NL300062</v>
          </cell>
          <cell r="J5086" t="str">
            <v>Húng Bạc Hà</v>
          </cell>
          <cell r="K5086" t="str">
            <v>kg</v>
          </cell>
          <cell r="L5086">
            <v>0.1</v>
          </cell>
          <cell r="M5086">
            <v>65000</v>
          </cell>
        </row>
        <row r="5087">
          <cell r="I5087" t="str">
            <v>NL300125</v>
          </cell>
          <cell r="J5087" t="str">
            <v>Rau má</v>
          </cell>
          <cell r="K5087" t="str">
            <v>kg</v>
          </cell>
          <cell r="L5087">
            <v>0.5</v>
          </cell>
          <cell r="M5087">
            <v>42000</v>
          </cell>
        </row>
        <row r="5088">
          <cell r="I5088" t="str">
            <v>NL600067</v>
          </cell>
          <cell r="J5088" t="str">
            <v>Cam vàng</v>
          </cell>
          <cell r="K5088" t="str">
            <v>kg</v>
          </cell>
          <cell r="L5088">
            <v>0.8</v>
          </cell>
          <cell r="M5088">
            <v>75000</v>
          </cell>
        </row>
        <row r="5089">
          <cell r="I5089" t="str">
            <v>NL300184</v>
          </cell>
          <cell r="J5089" t="str">
            <v>Lá Dứa (lá nếp)</v>
          </cell>
          <cell r="K5089" t="str">
            <v>kg</v>
          </cell>
          <cell r="L5089">
            <v>0.3</v>
          </cell>
          <cell r="M5089">
            <v>18000</v>
          </cell>
        </row>
        <row r="5090">
          <cell r="I5090" t="str">
            <v>NL100101</v>
          </cell>
          <cell r="J5090" t="str">
            <v>Trứng vịt muối</v>
          </cell>
          <cell r="K5090" t="str">
            <v>quả</v>
          </cell>
          <cell r="L5090">
            <v>47</v>
          </cell>
          <cell r="M5090">
            <v>5000</v>
          </cell>
        </row>
        <row r="5091">
          <cell r="I5091" t="str">
            <v>NL300097</v>
          </cell>
          <cell r="J5091" t="str">
            <v>Nấm Linh Chi nâu</v>
          </cell>
          <cell r="K5091" t="str">
            <v>kg</v>
          </cell>
          <cell r="L5091">
            <v>0.5</v>
          </cell>
          <cell r="M5091">
            <v>90000</v>
          </cell>
        </row>
        <row r="5092">
          <cell r="I5092" t="str">
            <v>NL300007</v>
          </cell>
          <cell r="J5092" t="str">
            <v>Bí đỏ</v>
          </cell>
          <cell r="K5092" t="str">
            <v>kg</v>
          </cell>
          <cell r="L5092">
            <v>4.0999999999999996</v>
          </cell>
          <cell r="M5092">
            <v>30000</v>
          </cell>
        </row>
        <row r="5093">
          <cell r="I5093" t="str">
            <v>NL300008</v>
          </cell>
          <cell r="J5093" t="str">
            <v>Bí ngòi</v>
          </cell>
          <cell r="K5093" t="str">
            <v>kg</v>
          </cell>
          <cell r="L5093">
            <v>4</v>
          </cell>
          <cell r="M5093">
            <v>40000</v>
          </cell>
        </row>
        <row r="5094">
          <cell r="I5094" t="str">
            <v>NL300020</v>
          </cell>
          <cell r="J5094" t="str">
            <v>Cải ngồng</v>
          </cell>
          <cell r="K5094" t="str">
            <v>kg</v>
          </cell>
          <cell r="L5094">
            <v>1</v>
          </cell>
          <cell r="M5094">
            <v>30000</v>
          </cell>
        </row>
        <row r="5095">
          <cell r="I5095" t="str">
            <v>NL300025</v>
          </cell>
          <cell r="J5095" t="str">
            <v>Rau cần tây</v>
          </cell>
          <cell r="K5095" t="str">
            <v>kg</v>
          </cell>
          <cell r="L5095">
            <v>0.9</v>
          </cell>
          <cell r="M5095">
            <v>44000</v>
          </cell>
        </row>
        <row r="5096">
          <cell r="I5096" t="str">
            <v>NL300035</v>
          </cell>
          <cell r="J5096" t="str">
            <v>Riềng củ</v>
          </cell>
          <cell r="K5096" t="str">
            <v>kg</v>
          </cell>
          <cell r="L5096">
            <v>0.2</v>
          </cell>
          <cell r="M5096">
            <v>25000</v>
          </cell>
        </row>
        <row r="5097">
          <cell r="I5097" t="str">
            <v>NL300036</v>
          </cell>
          <cell r="J5097" t="str">
            <v>Củ sen</v>
          </cell>
          <cell r="K5097" t="str">
            <v>kg</v>
          </cell>
          <cell r="L5097">
            <v>1</v>
          </cell>
          <cell r="M5097">
            <v>47000</v>
          </cell>
        </row>
        <row r="5098">
          <cell r="I5098" t="str">
            <v>NL300038</v>
          </cell>
          <cell r="J5098" t="str">
            <v>Đậu bắp</v>
          </cell>
          <cell r="K5098" t="str">
            <v>kg</v>
          </cell>
          <cell r="L5098">
            <v>2</v>
          </cell>
          <cell r="M5098">
            <v>32000</v>
          </cell>
        </row>
        <row r="5099">
          <cell r="I5099" t="str">
            <v>NL300054</v>
          </cell>
          <cell r="J5099" t="str">
            <v>Gừng tàu</v>
          </cell>
          <cell r="K5099" t="str">
            <v>kg</v>
          </cell>
          <cell r="L5099">
            <v>1</v>
          </cell>
          <cell r="M5099">
            <v>38000</v>
          </cell>
        </row>
        <row r="5100">
          <cell r="I5100" t="str">
            <v>NL300058</v>
          </cell>
          <cell r="J5100" t="str">
            <v>Hành lá</v>
          </cell>
          <cell r="K5100" t="str">
            <v>kg</v>
          </cell>
          <cell r="L5100">
            <v>2</v>
          </cell>
          <cell r="M5100">
            <v>55000</v>
          </cell>
        </row>
        <row r="5101">
          <cell r="I5101" t="str">
            <v>NL300059</v>
          </cell>
          <cell r="J5101" t="str">
            <v>Hành tây</v>
          </cell>
          <cell r="K5101" t="str">
            <v>kg</v>
          </cell>
          <cell r="L5101">
            <v>0.5</v>
          </cell>
          <cell r="M5101">
            <v>13000</v>
          </cell>
        </row>
        <row r="5102">
          <cell r="I5102" t="str">
            <v>NL300070</v>
          </cell>
          <cell r="J5102" t="str">
            <v>Khoai lang Nhật</v>
          </cell>
          <cell r="K5102" t="str">
            <v>kg</v>
          </cell>
          <cell r="L5102">
            <v>0.7</v>
          </cell>
          <cell r="M5102">
            <v>23000</v>
          </cell>
        </row>
        <row r="5103">
          <cell r="I5103" t="str">
            <v>NL300085</v>
          </cell>
          <cell r="J5103" t="str">
            <v>Mùi ta ( Ngò rí )</v>
          </cell>
          <cell r="K5103" t="str">
            <v>kg</v>
          </cell>
          <cell r="L5103">
            <v>1</v>
          </cell>
          <cell r="M5103">
            <v>45000</v>
          </cell>
        </row>
        <row r="5104">
          <cell r="I5104" t="str">
            <v>NL300088</v>
          </cell>
          <cell r="J5104" t="str">
            <v>Mướp hương</v>
          </cell>
          <cell r="K5104" t="str">
            <v>kg</v>
          </cell>
          <cell r="L5104">
            <v>5</v>
          </cell>
          <cell r="M5104">
            <v>27000</v>
          </cell>
        </row>
        <row r="5105">
          <cell r="I5105" t="str">
            <v>NL300090</v>
          </cell>
          <cell r="J5105" t="str">
            <v>Nấm đông cô tươi</v>
          </cell>
          <cell r="K5105" t="str">
            <v>kg</v>
          </cell>
          <cell r="L5105">
            <v>4.4000000000000004</v>
          </cell>
          <cell r="M5105">
            <v>145000</v>
          </cell>
        </row>
        <row r="5106">
          <cell r="I5106" t="str">
            <v>NL300092</v>
          </cell>
          <cell r="J5106" t="str">
            <v>Nấm đùi gà baby</v>
          </cell>
          <cell r="K5106" t="str">
            <v>kg</v>
          </cell>
          <cell r="L5106">
            <v>0.8</v>
          </cell>
          <cell r="M5106">
            <v>90000</v>
          </cell>
        </row>
        <row r="5107">
          <cell r="I5107" t="str">
            <v>NL300096</v>
          </cell>
          <cell r="J5107" t="str">
            <v>Nấm kim châm tươi</v>
          </cell>
          <cell r="K5107" t="str">
            <v>kg</v>
          </cell>
          <cell r="L5107">
            <v>4.7</v>
          </cell>
          <cell r="M5107">
            <v>45000</v>
          </cell>
        </row>
        <row r="5108">
          <cell r="I5108" t="str">
            <v>NL300107</v>
          </cell>
          <cell r="J5108" t="str">
            <v>Ngô ngọt ( Bắp trái)</v>
          </cell>
          <cell r="K5108" t="str">
            <v>Cái</v>
          </cell>
          <cell r="L5108">
            <v>10</v>
          </cell>
          <cell r="M5108">
            <v>8500</v>
          </cell>
        </row>
        <row r="5109">
          <cell r="I5109" t="str">
            <v>NL300113</v>
          </cell>
          <cell r="J5109" t="str">
            <v>Ớt hiểm đỏ</v>
          </cell>
          <cell r="K5109" t="str">
            <v>kg</v>
          </cell>
          <cell r="L5109">
            <v>0.8</v>
          </cell>
          <cell r="M5109">
            <v>145000</v>
          </cell>
        </row>
        <row r="5110">
          <cell r="I5110" t="str">
            <v>NL300121</v>
          </cell>
          <cell r="J5110" t="str">
            <v>Rau răm</v>
          </cell>
          <cell r="K5110" t="str">
            <v>kg</v>
          </cell>
          <cell r="L5110">
            <v>0.1</v>
          </cell>
          <cell r="M5110">
            <v>22000</v>
          </cell>
        </row>
        <row r="5111">
          <cell r="I5111" t="str">
            <v>NL300126</v>
          </cell>
          <cell r="J5111" t="str">
            <v>Rau mùi tây</v>
          </cell>
          <cell r="K5111" t="str">
            <v>kg</v>
          </cell>
          <cell r="L5111">
            <v>0.1</v>
          </cell>
          <cell r="M5111">
            <v>70000</v>
          </cell>
        </row>
        <row r="5112">
          <cell r="I5112" t="str">
            <v>NL300137</v>
          </cell>
          <cell r="J5112" t="str">
            <v>Súp lơ xanh</v>
          </cell>
          <cell r="K5112" t="str">
            <v>kg</v>
          </cell>
          <cell r="L5112">
            <v>2.5</v>
          </cell>
          <cell r="M5112">
            <v>52000</v>
          </cell>
        </row>
        <row r="5113">
          <cell r="I5113" t="str">
            <v>NL300147</v>
          </cell>
          <cell r="J5113" t="str">
            <v>Xà lách Roman</v>
          </cell>
          <cell r="K5113" t="str">
            <v>kg</v>
          </cell>
          <cell r="L5113">
            <v>2</v>
          </cell>
          <cell r="M5113">
            <v>62000</v>
          </cell>
        </row>
        <row r="5114">
          <cell r="I5114" t="str">
            <v>NL300119</v>
          </cell>
          <cell r="J5114" t="str">
            <v>Quất ( Tắc trái )</v>
          </cell>
          <cell r="K5114" t="str">
            <v>kg</v>
          </cell>
          <cell r="L5114">
            <v>1</v>
          </cell>
          <cell r="M5114">
            <v>21000</v>
          </cell>
        </row>
        <row r="5115">
          <cell r="I5115" t="str">
            <v>NL300140</v>
          </cell>
          <cell r="J5115" t="str">
            <v>Tía tô</v>
          </cell>
          <cell r="K5115" t="str">
            <v>kg</v>
          </cell>
          <cell r="L5115">
            <v>0.5</v>
          </cell>
          <cell r="M5115">
            <v>36000</v>
          </cell>
        </row>
        <row r="5116">
          <cell r="I5116" t="str">
            <v>NL300189</v>
          </cell>
          <cell r="J5116" t="str">
            <v>Bánh ướt</v>
          </cell>
          <cell r="K5116" t="str">
            <v>kg</v>
          </cell>
          <cell r="L5116">
            <v>1.5</v>
          </cell>
          <cell r="M5116">
            <v>15000</v>
          </cell>
        </row>
        <row r="5117">
          <cell r="I5117" t="str">
            <v>NL300004</v>
          </cell>
          <cell r="J5117" t="str">
            <v>Bắp cải trắng</v>
          </cell>
          <cell r="K5117" t="str">
            <v>kg</v>
          </cell>
          <cell r="L5117">
            <v>1.5</v>
          </cell>
          <cell r="M5117">
            <v>19000</v>
          </cell>
        </row>
        <row r="5118">
          <cell r="I5118" t="str">
            <v>NL300007</v>
          </cell>
          <cell r="J5118" t="str">
            <v>Bí đỏ</v>
          </cell>
          <cell r="K5118" t="str">
            <v>kg</v>
          </cell>
          <cell r="L5118">
            <v>5</v>
          </cell>
          <cell r="M5118">
            <v>30000</v>
          </cell>
        </row>
        <row r="5119">
          <cell r="I5119" t="str">
            <v>NL300028</v>
          </cell>
          <cell r="J5119" t="str">
            <v>Cà rốt baby</v>
          </cell>
          <cell r="K5119" t="str">
            <v>kg</v>
          </cell>
          <cell r="L5119">
            <v>0.5</v>
          </cell>
          <cell r="M5119">
            <v>75000</v>
          </cell>
        </row>
        <row r="5120">
          <cell r="I5120" t="str">
            <v>NL300035</v>
          </cell>
          <cell r="J5120" t="str">
            <v>Riềng củ</v>
          </cell>
          <cell r="K5120" t="str">
            <v>kg</v>
          </cell>
          <cell r="L5120">
            <v>0.1</v>
          </cell>
          <cell r="M5120">
            <v>25000</v>
          </cell>
        </row>
        <row r="5121">
          <cell r="I5121" t="str">
            <v>NL300036</v>
          </cell>
          <cell r="J5121" t="str">
            <v>Củ sen</v>
          </cell>
          <cell r="K5121" t="str">
            <v>kg</v>
          </cell>
          <cell r="L5121">
            <v>0.6</v>
          </cell>
          <cell r="M5121">
            <v>47000</v>
          </cell>
        </row>
        <row r="5122">
          <cell r="I5122" t="str">
            <v>NL300041</v>
          </cell>
          <cell r="J5122" t="str">
            <v>Đậu hủ non trứng</v>
          </cell>
          <cell r="K5122" t="str">
            <v>Cái</v>
          </cell>
          <cell r="L5122">
            <v>12</v>
          </cell>
          <cell r="M5122">
            <v>15000</v>
          </cell>
        </row>
        <row r="5123">
          <cell r="I5123" t="str">
            <v>NL300054</v>
          </cell>
          <cell r="J5123" t="str">
            <v>Gừng tàu</v>
          </cell>
          <cell r="K5123" t="str">
            <v>kg</v>
          </cell>
          <cell r="L5123">
            <v>1.8</v>
          </cell>
          <cell r="M5123">
            <v>38000</v>
          </cell>
        </row>
        <row r="5124">
          <cell r="I5124" t="str">
            <v>NL300055</v>
          </cell>
          <cell r="J5124" t="str">
            <v>Hành bóc</v>
          </cell>
          <cell r="K5124" t="str">
            <v>kg</v>
          </cell>
          <cell r="L5124">
            <v>0.1</v>
          </cell>
          <cell r="M5124">
            <v>80000</v>
          </cell>
        </row>
        <row r="5125">
          <cell r="I5125" t="str">
            <v>NL300058</v>
          </cell>
          <cell r="J5125" t="str">
            <v>Hành lá</v>
          </cell>
          <cell r="K5125" t="str">
            <v>kg</v>
          </cell>
          <cell r="L5125">
            <v>6</v>
          </cell>
          <cell r="M5125">
            <v>55000</v>
          </cell>
        </row>
        <row r="5126">
          <cell r="I5126" t="str">
            <v>NL300070</v>
          </cell>
          <cell r="J5126" t="str">
            <v>Khoai lang Nhật</v>
          </cell>
          <cell r="K5126" t="str">
            <v>kg</v>
          </cell>
          <cell r="L5126">
            <v>0.4</v>
          </cell>
          <cell r="M5126">
            <v>23000</v>
          </cell>
        </row>
        <row r="5127">
          <cell r="I5127" t="str">
            <v>NL300085</v>
          </cell>
          <cell r="J5127" t="str">
            <v>Mùi ta ( Ngò rí )</v>
          </cell>
          <cell r="K5127" t="str">
            <v>kg</v>
          </cell>
          <cell r="L5127">
            <v>5</v>
          </cell>
          <cell r="M5127">
            <v>45000</v>
          </cell>
        </row>
        <row r="5128">
          <cell r="I5128" t="str">
            <v>NL300137</v>
          </cell>
          <cell r="J5128" t="str">
            <v>Súp lơ xanh</v>
          </cell>
          <cell r="K5128" t="str">
            <v>kg</v>
          </cell>
          <cell r="L5128">
            <v>4.5</v>
          </cell>
          <cell r="M5128">
            <v>52000</v>
          </cell>
        </row>
        <row r="5129">
          <cell r="I5129" t="str">
            <v>NL300116</v>
          </cell>
          <cell r="J5129" t="str">
            <v>Ớt sừng</v>
          </cell>
          <cell r="K5129" t="str">
            <v>kg</v>
          </cell>
          <cell r="L5129">
            <v>0.1</v>
          </cell>
          <cell r="M5129">
            <v>148000</v>
          </cell>
        </row>
        <row r="5130">
          <cell r="I5130" t="str">
            <v>NL300025</v>
          </cell>
          <cell r="J5130" t="str">
            <v>Rau cần tây</v>
          </cell>
          <cell r="K5130" t="str">
            <v>kg</v>
          </cell>
          <cell r="L5130">
            <v>0.8</v>
          </cell>
          <cell r="M5130">
            <v>44000</v>
          </cell>
        </row>
        <row r="5131">
          <cell r="I5131" t="str">
            <v>NL300126</v>
          </cell>
          <cell r="J5131" t="str">
            <v>Rau mùi tây</v>
          </cell>
          <cell r="K5131" t="str">
            <v>kg</v>
          </cell>
          <cell r="L5131">
            <v>0.1</v>
          </cell>
          <cell r="M5131">
            <v>70000</v>
          </cell>
        </row>
        <row r="5132">
          <cell r="I5132" t="str">
            <v>NL300132</v>
          </cell>
          <cell r="J5132" t="str">
            <v>Sả cây</v>
          </cell>
          <cell r="K5132" t="str">
            <v>kg</v>
          </cell>
          <cell r="L5132">
            <v>2</v>
          </cell>
          <cell r="M5132">
            <v>12000</v>
          </cell>
        </row>
        <row r="5133">
          <cell r="I5133" t="str">
            <v>NL300139</v>
          </cell>
          <cell r="J5133" t="str">
            <v>Thì là</v>
          </cell>
          <cell r="K5133" t="str">
            <v>kg</v>
          </cell>
          <cell r="L5133">
            <v>0.1</v>
          </cell>
          <cell r="M5133">
            <v>42000</v>
          </cell>
        </row>
        <row r="5134">
          <cell r="I5134" t="str">
            <v>NL300141</v>
          </cell>
          <cell r="J5134" t="str">
            <v>Tiêu xanh</v>
          </cell>
          <cell r="K5134" t="str">
            <v>kg</v>
          </cell>
          <cell r="L5134">
            <v>0.2</v>
          </cell>
          <cell r="M5134">
            <v>92000</v>
          </cell>
        </row>
        <row r="5135">
          <cell r="I5135" t="str">
            <v>NL300142</v>
          </cell>
          <cell r="J5135" t="str">
            <v>Tỏi bóc</v>
          </cell>
          <cell r="K5135" t="str">
            <v>kg</v>
          </cell>
          <cell r="L5135">
            <v>5</v>
          </cell>
          <cell r="M5135">
            <v>50000</v>
          </cell>
        </row>
        <row r="5136">
          <cell r="I5136" t="str">
            <v>NL100101</v>
          </cell>
          <cell r="J5136" t="str">
            <v>Trứng vịt muối</v>
          </cell>
          <cell r="K5136" t="str">
            <v>quả</v>
          </cell>
          <cell r="L5136">
            <v>45</v>
          </cell>
          <cell r="M5136">
            <v>5000</v>
          </cell>
        </row>
        <row r="5137">
          <cell r="I5137" t="str">
            <v>NL300140</v>
          </cell>
          <cell r="J5137" t="str">
            <v>Tía tô</v>
          </cell>
          <cell r="K5137" t="str">
            <v>kg</v>
          </cell>
          <cell r="L5137">
            <v>0.3</v>
          </cell>
          <cell r="M5137">
            <v>36000</v>
          </cell>
        </row>
        <row r="5138">
          <cell r="I5138" t="str">
            <v>NL300147</v>
          </cell>
          <cell r="J5138" t="str">
            <v>Xà lách Roman</v>
          </cell>
          <cell r="K5138" t="str">
            <v>kg</v>
          </cell>
          <cell r="L5138">
            <v>6</v>
          </cell>
          <cell r="M5138">
            <v>62000</v>
          </cell>
        </row>
        <row r="5139">
          <cell r="I5139" t="str">
            <v>NL300091</v>
          </cell>
          <cell r="J5139" t="str">
            <v>Nấm đùi gà</v>
          </cell>
          <cell r="K5139" t="str">
            <v>kg</v>
          </cell>
          <cell r="L5139">
            <v>2</v>
          </cell>
          <cell r="M5139">
            <v>47000</v>
          </cell>
        </row>
        <row r="5140">
          <cell r="I5140" t="str">
            <v>NL300092</v>
          </cell>
          <cell r="J5140" t="str">
            <v>Nấm đùi gà baby</v>
          </cell>
          <cell r="K5140" t="str">
            <v>kg</v>
          </cell>
          <cell r="L5140">
            <v>1.8</v>
          </cell>
          <cell r="M5140">
            <v>90000</v>
          </cell>
        </row>
        <row r="5141">
          <cell r="I5141" t="str">
            <v>NL300094</v>
          </cell>
          <cell r="J5141" t="str">
            <v>Nấm hải sản</v>
          </cell>
          <cell r="K5141" t="str">
            <v>kg</v>
          </cell>
          <cell r="L5141">
            <v>1</v>
          </cell>
          <cell r="M5141">
            <v>80000</v>
          </cell>
        </row>
        <row r="5142">
          <cell r="I5142" t="str">
            <v>NL300097</v>
          </cell>
          <cell r="J5142" t="str">
            <v>Nấm Linh Chi nâu</v>
          </cell>
          <cell r="K5142" t="str">
            <v>kg</v>
          </cell>
          <cell r="L5142">
            <v>1</v>
          </cell>
          <cell r="M5142">
            <v>90000</v>
          </cell>
        </row>
        <row r="5143">
          <cell r="I5143" t="str">
            <v>NL300062</v>
          </cell>
          <cell r="J5143" t="str">
            <v>Húng Bạc Hà</v>
          </cell>
          <cell r="K5143" t="str">
            <v>kg</v>
          </cell>
          <cell r="L5143">
            <v>0.3</v>
          </cell>
          <cell r="M5143">
            <v>65000</v>
          </cell>
        </row>
        <row r="5144">
          <cell r="I5144" t="str">
            <v>NL600004</v>
          </cell>
          <cell r="J5144" t="str">
            <v>Dưa hấu</v>
          </cell>
          <cell r="K5144" t="str">
            <v>kg</v>
          </cell>
          <cell r="L5144">
            <v>27.5</v>
          </cell>
          <cell r="M5144">
            <v>18000</v>
          </cell>
        </row>
        <row r="5145">
          <cell r="I5145" t="str">
            <v>NL300125</v>
          </cell>
          <cell r="J5145" t="str">
            <v>Rau má</v>
          </cell>
          <cell r="K5145" t="str">
            <v>kg</v>
          </cell>
          <cell r="L5145">
            <v>1</v>
          </cell>
          <cell r="M5145">
            <v>42000</v>
          </cell>
        </row>
        <row r="5146">
          <cell r="I5146" t="str">
            <v>NL300113</v>
          </cell>
          <cell r="J5146" t="str">
            <v>Ớt hiểm đỏ</v>
          </cell>
          <cell r="K5146" t="str">
            <v>kg</v>
          </cell>
          <cell r="L5146">
            <v>1</v>
          </cell>
          <cell r="M5146">
            <v>145000</v>
          </cell>
        </row>
        <row r="5147">
          <cell r="I5147" t="str">
            <v>NL300119</v>
          </cell>
          <cell r="J5147" t="str">
            <v>Quất ( Tắc trái )</v>
          </cell>
          <cell r="K5147" t="str">
            <v>kg</v>
          </cell>
          <cell r="L5147">
            <v>2</v>
          </cell>
          <cell r="M5147">
            <v>21000</v>
          </cell>
        </row>
        <row r="5148">
          <cell r="I5148" t="str">
            <v>NL300061</v>
          </cell>
          <cell r="J5148" t="str">
            <v>Hành Paro (Hành Baro)</v>
          </cell>
          <cell r="K5148" t="str">
            <v>kg</v>
          </cell>
          <cell r="L5148">
            <v>0.5</v>
          </cell>
          <cell r="M5148">
            <v>38000</v>
          </cell>
        </row>
        <row r="5149">
          <cell r="I5149" t="str">
            <v>NL100279</v>
          </cell>
          <cell r="J5149" t="str">
            <v>Trứng Bắc Thảo</v>
          </cell>
          <cell r="K5149" t="str">
            <v>Quả</v>
          </cell>
          <cell r="L5149">
            <v>20</v>
          </cell>
          <cell r="M5149">
            <v>9000</v>
          </cell>
        </row>
        <row r="5150">
          <cell r="I5150" t="str">
            <v>NL300008</v>
          </cell>
          <cell r="J5150" t="str">
            <v>Bí ngòi</v>
          </cell>
          <cell r="K5150" t="str">
            <v>kg</v>
          </cell>
          <cell r="L5150">
            <v>15</v>
          </cell>
          <cell r="M5150">
            <v>40000</v>
          </cell>
        </row>
        <row r="5151">
          <cell r="I5151" t="str">
            <v>NL300020</v>
          </cell>
          <cell r="J5151" t="str">
            <v>Cải ngồng</v>
          </cell>
          <cell r="K5151" t="str">
            <v>kg</v>
          </cell>
          <cell r="L5151">
            <v>2</v>
          </cell>
          <cell r="M5151">
            <v>30000</v>
          </cell>
        </row>
        <row r="5152">
          <cell r="I5152" t="str">
            <v>NL300038</v>
          </cell>
          <cell r="J5152" t="str">
            <v>Đậu bắp</v>
          </cell>
          <cell r="K5152" t="str">
            <v>kg</v>
          </cell>
          <cell r="L5152">
            <v>3</v>
          </cell>
          <cell r="M5152">
            <v>32000</v>
          </cell>
        </row>
        <row r="5153">
          <cell r="I5153" t="str">
            <v>NL300088</v>
          </cell>
          <cell r="J5153" t="str">
            <v>Mướp hương</v>
          </cell>
          <cell r="K5153" t="str">
            <v>kg</v>
          </cell>
          <cell r="L5153">
            <v>5</v>
          </cell>
          <cell r="M5153">
            <v>27000</v>
          </cell>
        </row>
        <row r="5154">
          <cell r="I5154" t="str">
            <v>NL300090</v>
          </cell>
          <cell r="J5154" t="str">
            <v>Nấm đông cô tươi</v>
          </cell>
          <cell r="K5154" t="str">
            <v>kg</v>
          </cell>
          <cell r="L5154">
            <v>4</v>
          </cell>
          <cell r="M5154">
            <v>145000</v>
          </cell>
        </row>
        <row r="5155">
          <cell r="I5155" t="str">
            <v>NL300096</v>
          </cell>
          <cell r="J5155" t="str">
            <v>Nấm kim châm tươi</v>
          </cell>
          <cell r="K5155" t="str">
            <v>kg</v>
          </cell>
          <cell r="L5155">
            <v>7.5</v>
          </cell>
          <cell r="M5155">
            <v>45000</v>
          </cell>
        </row>
        <row r="5156">
          <cell r="I5156" t="str">
            <v>NL300107</v>
          </cell>
          <cell r="J5156" t="str">
            <v>Ngô ngọt ( Bắp trái)</v>
          </cell>
          <cell r="K5156" t="str">
            <v>Cái</v>
          </cell>
          <cell r="L5156">
            <v>20</v>
          </cell>
          <cell r="M5156">
            <v>8500</v>
          </cell>
        </row>
        <row r="5157">
          <cell r="I5157" t="str">
            <v>NL600004</v>
          </cell>
          <cell r="J5157" t="str">
            <v>Dưa hấu</v>
          </cell>
          <cell r="K5157" t="str">
            <v>kg</v>
          </cell>
          <cell r="L5157">
            <v>20.5</v>
          </cell>
          <cell r="M5157">
            <v>18000</v>
          </cell>
        </row>
        <row r="5158">
          <cell r="I5158" t="str">
            <v>NL300007</v>
          </cell>
          <cell r="J5158" t="str">
            <v>Bí đỏ</v>
          </cell>
          <cell r="K5158" t="str">
            <v>kg</v>
          </cell>
          <cell r="L5158">
            <v>1.5</v>
          </cell>
          <cell r="M5158">
            <v>30000</v>
          </cell>
        </row>
        <row r="5159">
          <cell r="I5159" t="str">
            <v>NL300008</v>
          </cell>
          <cell r="J5159" t="str">
            <v>Bí ngòi</v>
          </cell>
          <cell r="K5159" t="str">
            <v>kg</v>
          </cell>
          <cell r="L5159">
            <v>6.2</v>
          </cell>
          <cell r="M5159">
            <v>40000</v>
          </cell>
        </row>
        <row r="5160">
          <cell r="I5160" t="str">
            <v>NL300038</v>
          </cell>
          <cell r="J5160" t="str">
            <v>Đậu bắp</v>
          </cell>
          <cell r="K5160" t="str">
            <v>kg</v>
          </cell>
          <cell r="L5160">
            <v>1.3</v>
          </cell>
          <cell r="M5160">
            <v>32000</v>
          </cell>
        </row>
        <row r="5161">
          <cell r="I5161" t="str">
            <v>NL300054</v>
          </cell>
          <cell r="J5161" t="str">
            <v>Gừng tàu</v>
          </cell>
          <cell r="K5161" t="str">
            <v>kg</v>
          </cell>
          <cell r="L5161">
            <v>1</v>
          </cell>
          <cell r="M5161">
            <v>38000</v>
          </cell>
        </row>
        <row r="5162">
          <cell r="I5162" t="str">
            <v>NL300058</v>
          </cell>
          <cell r="J5162" t="str">
            <v>Hành lá</v>
          </cell>
          <cell r="K5162" t="str">
            <v>kg</v>
          </cell>
          <cell r="L5162">
            <v>2</v>
          </cell>
          <cell r="M5162">
            <v>55000</v>
          </cell>
        </row>
        <row r="5163">
          <cell r="I5163" t="str">
            <v>NL300085</v>
          </cell>
          <cell r="J5163" t="str">
            <v>Mùi ta ( Ngò rí )</v>
          </cell>
          <cell r="K5163" t="str">
            <v>kg</v>
          </cell>
          <cell r="L5163">
            <v>1.5</v>
          </cell>
          <cell r="M5163">
            <v>45000</v>
          </cell>
        </row>
        <row r="5164">
          <cell r="I5164" t="str">
            <v>NL300091</v>
          </cell>
          <cell r="J5164" t="str">
            <v>Nấm đùi gà</v>
          </cell>
          <cell r="K5164" t="str">
            <v>kg</v>
          </cell>
          <cell r="L5164">
            <v>1.5</v>
          </cell>
          <cell r="M5164">
            <v>47000</v>
          </cell>
        </row>
        <row r="5165">
          <cell r="I5165" t="str">
            <v>NL300092</v>
          </cell>
          <cell r="J5165" t="str">
            <v>Nấm đùi gà baby</v>
          </cell>
          <cell r="K5165" t="str">
            <v>kg</v>
          </cell>
          <cell r="L5165">
            <v>1</v>
          </cell>
          <cell r="M5165">
            <v>90000</v>
          </cell>
        </row>
        <row r="5166">
          <cell r="I5166" t="str">
            <v>NL300094</v>
          </cell>
          <cell r="J5166" t="str">
            <v>Nấm hải sản</v>
          </cell>
          <cell r="K5166" t="str">
            <v>kg</v>
          </cell>
          <cell r="L5166">
            <v>0.5</v>
          </cell>
          <cell r="M5166">
            <v>80000</v>
          </cell>
        </row>
        <row r="5167">
          <cell r="I5167" t="str">
            <v>NL300096</v>
          </cell>
          <cell r="J5167" t="str">
            <v>Nấm kim châm tươi</v>
          </cell>
          <cell r="K5167" t="str">
            <v>kg</v>
          </cell>
          <cell r="L5167">
            <v>2</v>
          </cell>
          <cell r="M5167">
            <v>45000</v>
          </cell>
        </row>
        <row r="5168">
          <cell r="I5168" t="str">
            <v>NL300097</v>
          </cell>
          <cell r="J5168" t="str">
            <v>Nấm Linh Chi nâu</v>
          </cell>
          <cell r="K5168" t="str">
            <v>kg</v>
          </cell>
          <cell r="L5168">
            <v>0.5</v>
          </cell>
          <cell r="M5168">
            <v>90000</v>
          </cell>
        </row>
        <row r="5169">
          <cell r="I5169" t="str">
            <v>NL300113</v>
          </cell>
          <cell r="J5169" t="str">
            <v>Ớt hiểm đỏ</v>
          </cell>
          <cell r="K5169" t="str">
            <v>kg</v>
          </cell>
          <cell r="L5169">
            <v>0.3</v>
          </cell>
          <cell r="M5169">
            <v>145000</v>
          </cell>
        </row>
        <row r="5170">
          <cell r="I5170" t="str">
            <v>NL300142</v>
          </cell>
          <cell r="J5170" t="str">
            <v>Tỏi bóc</v>
          </cell>
          <cell r="K5170" t="str">
            <v>kg</v>
          </cell>
          <cell r="L5170">
            <v>1.6</v>
          </cell>
          <cell r="M5170">
            <v>50000</v>
          </cell>
        </row>
        <row r="5171">
          <cell r="I5171" t="str">
            <v>NL300132</v>
          </cell>
          <cell r="J5171" t="str">
            <v>Sả cây</v>
          </cell>
          <cell r="K5171" t="str">
            <v>kg</v>
          </cell>
          <cell r="L5171">
            <v>0.5</v>
          </cell>
          <cell r="M5171">
            <v>12000</v>
          </cell>
        </row>
        <row r="5172">
          <cell r="I5172" t="str">
            <v>NL300137</v>
          </cell>
          <cell r="J5172" t="str">
            <v>Súp lơ xanh</v>
          </cell>
          <cell r="K5172" t="str">
            <v>kg</v>
          </cell>
          <cell r="L5172">
            <v>2</v>
          </cell>
          <cell r="M5172">
            <v>52000</v>
          </cell>
        </row>
        <row r="5173">
          <cell r="I5173" t="str">
            <v>NL300147</v>
          </cell>
          <cell r="J5173" t="str">
            <v>Xà lách Roman</v>
          </cell>
          <cell r="K5173" t="str">
            <v>kg</v>
          </cell>
          <cell r="L5173">
            <v>3</v>
          </cell>
          <cell r="M5173">
            <v>62000</v>
          </cell>
        </row>
        <row r="5174">
          <cell r="I5174" t="str">
            <v>NL300189</v>
          </cell>
          <cell r="J5174" t="str">
            <v>Bánh ướt</v>
          </cell>
          <cell r="K5174" t="str">
            <v>kg</v>
          </cell>
          <cell r="L5174">
            <v>1.5</v>
          </cell>
          <cell r="M5174">
            <v>15000</v>
          </cell>
        </row>
        <row r="5175">
          <cell r="I5175" t="str">
            <v>NL300119</v>
          </cell>
          <cell r="J5175" t="str">
            <v>Quất ( Tắc trái )</v>
          </cell>
          <cell r="K5175" t="str">
            <v>kg</v>
          </cell>
          <cell r="L5175">
            <v>0.5</v>
          </cell>
          <cell r="M5175">
            <v>21000</v>
          </cell>
        </row>
        <row r="5176">
          <cell r="I5176" t="str">
            <v>NL300088</v>
          </cell>
          <cell r="J5176" t="str">
            <v>Mướp hương</v>
          </cell>
          <cell r="K5176" t="str">
            <v>kg</v>
          </cell>
          <cell r="L5176">
            <v>2.2999999999999998</v>
          </cell>
          <cell r="M5176">
            <v>27000</v>
          </cell>
        </row>
        <row r="5177">
          <cell r="I5177" t="str">
            <v>NL300029</v>
          </cell>
          <cell r="J5177" t="str">
            <v>Chanh</v>
          </cell>
          <cell r="K5177" t="str">
            <v>kg</v>
          </cell>
          <cell r="L5177">
            <v>1</v>
          </cell>
          <cell r="M5177">
            <v>22000</v>
          </cell>
        </row>
        <row r="5178">
          <cell r="I5178" t="str">
            <v>NL300107</v>
          </cell>
          <cell r="J5178" t="str">
            <v>Ngô ngọt ( Bắp trái)</v>
          </cell>
          <cell r="K5178" t="str">
            <v>Cái</v>
          </cell>
          <cell r="L5178">
            <v>10</v>
          </cell>
          <cell r="M5178">
            <v>8500</v>
          </cell>
        </row>
        <row r="5179">
          <cell r="I5179" t="str">
            <v>NL300041</v>
          </cell>
          <cell r="J5179" t="str">
            <v>Đậu hủ non trứng</v>
          </cell>
          <cell r="K5179" t="str">
            <v>Cái</v>
          </cell>
          <cell r="L5179">
            <v>4</v>
          </cell>
          <cell r="M5179">
            <v>15000</v>
          </cell>
        </row>
        <row r="5180">
          <cell r="I5180" t="str">
            <v>NL300004</v>
          </cell>
          <cell r="J5180" t="str">
            <v>Bắp cải trắng</v>
          </cell>
          <cell r="K5180" t="str">
            <v>kg</v>
          </cell>
          <cell r="L5180">
            <v>2.5</v>
          </cell>
          <cell r="M5180">
            <v>19000</v>
          </cell>
        </row>
        <row r="5181">
          <cell r="I5181" t="str">
            <v>NL300025</v>
          </cell>
          <cell r="J5181" t="str">
            <v>Rau cần tây</v>
          </cell>
          <cell r="K5181" t="str">
            <v>kg</v>
          </cell>
          <cell r="L5181">
            <v>0.7</v>
          </cell>
          <cell r="M5181">
            <v>44000</v>
          </cell>
        </row>
        <row r="5182">
          <cell r="I5182" t="str">
            <v>NL300036</v>
          </cell>
          <cell r="J5182" t="str">
            <v>Củ sen</v>
          </cell>
          <cell r="K5182" t="str">
            <v>kg</v>
          </cell>
          <cell r="L5182">
            <v>0.3</v>
          </cell>
          <cell r="M5182">
            <v>47000</v>
          </cell>
        </row>
        <row r="5183">
          <cell r="I5183" t="str">
            <v>NL300158</v>
          </cell>
          <cell r="J5183" t="str">
            <v>Nấm mỡ đen</v>
          </cell>
          <cell r="K5183" t="str">
            <v>kg</v>
          </cell>
          <cell r="L5183">
            <v>0.2</v>
          </cell>
          <cell r="M5183">
            <v>250000</v>
          </cell>
        </row>
        <row r="5184">
          <cell r="I5184" t="str">
            <v>NL300101</v>
          </cell>
          <cell r="J5184" t="str">
            <v>Nấm Mối</v>
          </cell>
          <cell r="K5184" t="str">
            <v>kg</v>
          </cell>
          <cell r="L5184">
            <v>0.5</v>
          </cell>
          <cell r="M5184">
            <v>195000</v>
          </cell>
        </row>
        <row r="5185">
          <cell r="I5185" t="str">
            <v>NL600067</v>
          </cell>
          <cell r="J5185" t="str">
            <v>Cam vàng</v>
          </cell>
          <cell r="K5185" t="str">
            <v>kg</v>
          </cell>
          <cell r="L5185">
            <v>0.6</v>
          </cell>
          <cell r="M5185">
            <v>75000</v>
          </cell>
        </row>
        <row r="5186">
          <cell r="I5186" t="str">
            <v>NL300111</v>
          </cell>
          <cell r="J5186" t="str">
            <v>Ớt chỉ thiên</v>
          </cell>
          <cell r="K5186" t="str">
            <v>kg</v>
          </cell>
          <cell r="L5186">
            <v>0.2</v>
          </cell>
          <cell r="M5186">
            <v>185000</v>
          </cell>
        </row>
        <row r="5187">
          <cell r="I5187" t="str">
            <v>NL300141</v>
          </cell>
          <cell r="J5187" t="str">
            <v>Tiêu xanh</v>
          </cell>
          <cell r="K5187" t="str">
            <v>kg</v>
          </cell>
          <cell r="L5187">
            <v>0.2</v>
          </cell>
          <cell r="M5187">
            <v>92000</v>
          </cell>
        </row>
        <row r="5188">
          <cell r="I5188" t="str">
            <v>NL100101</v>
          </cell>
          <cell r="J5188" t="str">
            <v>Trứng vịt muối</v>
          </cell>
          <cell r="K5188" t="str">
            <v>quả</v>
          </cell>
          <cell r="L5188">
            <v>20</v>
          </cell>
          <cell r="M5188">
            <v>5000</v>
          </cell>
        </row>
        <row r="5189">
          <cell r="I5189" t="str">
            <v>NL100279</v>
          </cell>
          <cell r="J5189" t="str">
            <v>Trứng Bắc Thảo</v>
          </cell>
          <cell r="K5189" t="str">
            <v>Quả</v>
          </cell>
          <cell r="L5189">
            <v>10</v>
          </cell>
          <cell r="M5189">
            <v>9000</v>
          </cell>
        </row>
        <row r="5190">
          <cell r="I5190" t="str">
            <v>NL300061</v>
          </cell>
          <cell r="J5190" t="str">
            <v>Hành Paro (Hành Baro)</v>
          </cell>
          <cell r="K5190" t="str">
            <v>kg</v>
          </cell>
          <cell r="L5190">
            <v>0.5</v>
          </cell>
          <cell r="M5190">
            <v>38000</v>
          </cell>
        </row>
        <row r="5191">
          <cell r="I5191" t="str">
            <v>NL300088</v>
          </cell>
          <cell r="J5191" t="str">
            <v>Mướp hương</v>
          </cell>
          <cell r="K5191" t="str">
            <v>kg</v>
          </cell>
          <cell r="L5191">
            <v>1.5</v>
          </cell>
          <cell r="M5191">
            <v>27000</v>
          </cell>
        </row>
        <row r="5192">
          <cell r="I5192" t="str">
            <v>NL300107</v>
          </cell>
          <cell r="J5192" t="str">
            <v>Ngô ngọt ( Bắp trái)</v>
          </cell>
          <cell r="K5192" t="str">
            <v>Cái</v>
          </cell>
          <cell r="L5192">
            <v>10</v>
          </cell>
          <cell r="M5192">
            <v>8500</v>
          </cell>
        </row>
        <row r="5193">
          <cell r="I5193" t="str">
            <v>NL300041</v>
          </cell>
          <cell r="J5193" t="str">
            <v>Đậu hủ non trứng</v>
          </cell>
          <cell r="K5193" t="str">
            <v>Cái</v>
          </cell>
          <cell r="L5193">
            <v>5</v>
          </cell>
          <cell r="M5193">
            <v>15000</v>
          </cell>
        </row>
        <row r="5194">
          <cell r="I5194" t="str">
            <v>NL300090</v>
          </cell>
          <cell r="J5194" t="str">
            <v>Nấm đông cô tươi</v>
          </cell>
          <cell r="K5194" t="str">
            <v>kg</v>
          </cell>
          <cell r="L5194">
            <v>3</v>
          </cell>
          <cell r="M5194">
            <v>145000</v>
          </cell>
        </row>
        <row r="5195">
          <cell r="I5195" t="str">
            <v>NL300116</v>
          </cell>
          <cell r="J5195" t="str">
            <v>Ớt sừng</v>
          </cell>
          <cell r="K5195" t="str">
            <v>kg</v>
          </cell>
          <cell r="L5195">
            <v>0.4</v>
          </cell>
          <cell r="M5195">
            <v>148000</v>
          </cell>
        </row>
        <row r="5196">
          <cell r="I5196" t="str">
            <v>NL300025</v>
          </cell>
          <cell r="J5196" t="str">
            <v>Rau cần tây</v>
          </cell>
          <cell r="K5196" t="str">
            <v>kg</v>
          </cell>
          <cell r="L5196">
            <v>1.8</v>
          </cell>
          <cell r="M5196">
            <v>44000</v>
          </cell>
        </row>
        <row r="5197">
          <cell r="I5197" t="str">
            <v>NL300101</v>
          </cell>
          <cell r="J5197" t="str">
            <v>Nấm Mối</v>
          </cell>
          <cell r="K5197" t="str">
            <v>kg</v>
          </cell>
          <cell r="L5197">
            <v>0.7</v>
          </cell>
          <cell r="M5197">
            <v>195000</v>
          </cell>
        </row>
        <row r="5198">
          <cell r="I5198" t="str">
            <v>NL300070</v>
          </cell>
          <cell r="J5198" t="str">
            <v>Khoai lang Nhật</v>
          </cell>
          <cell r="K5198" t="str">
            <v>kg</v>
          </cell>
          <cell r="L5198">
            <v>0.5</v>
          </cell>
          <cell r="M5198">
            <v>23000</v>
          </cell>
        </row>
        <row r="5199">
          <cell r="I5199" t="str">
            <v>NL100101</v>
          </cell>
          <cell r="J5199" t="str">
            <v>Trứng vịt muối</v>
          </cell>
          <cell r="K5199" t="str">
            <v>quả</v>
          </cell>
          <cell r="L5199">
            <v>60</v>
          </cell>
          <cell r="M5199">
            <v>5000</v>
          </cell>
        </row>
        <row r="5200">
          <cell r="I5200" t="str">
            <v>NL600004</v>
          </cell>
          <cell r="J5200" t="str">
            <v>Dưa hấu</v>
          </cell>
          <cell r="K5200" t="str">
            <v>kg</v>
          </cell>
          <cell r="L5200">
            <v>19</v>
          </cell>
          <cell r="M5200">
            <v>18000</v>
          </cell>
        </row>
        <row r="5201">
          <cell r="I5201" t="str">
            <v>NL300131</v>
          </cell>
          <cell r="J5201" t="str">
            <v>Xà lách Rocket</v>
          </cell>
          <cell r="K5201" t="str">
            <v>kg</v>
          </cell>
          <cell r="L5201">
            <v>0.1</v>
          </cell>
          <cell r="M5201">
            <v>220000</v>
          </cell>
        </row>
        <row r="5202">
          <cell r="I5202" t="str">
            <v>NL300062</v>
          </cell>
          <cell r="J5202" t="str">
            <v>Húng Bạc Hà</v>
          </cell>
          <cell r="K5202" t="str">
            <v>kg</v>
          </cell>
          <cell r="L5202">
            <v>0.2</v>
          </cell>
          <cell r="M5202">
            <v>65000</v>
          </cell>
        </row>
        <row r="5203">
          <cell r="I5203" t="str">
            <v>NL300125</v>
          </cell>
          <cell r="J5203" t="str">
            <v>Rau má</v>
          </cell>
          <cell r="K5203" t="str">
            <v>kg</v>
          </cell>
          <cell r="L5203">
            <v>0.6</v>
          </cell>
          <cell r="M5203">
            <v>42000</v>
          </cell>
        </row>
        <row r="5204">
          <cell r="I5204" t="str">
            <v>NL300029</v>
          </cell>
          <cell r="J5204" t="str">
            <v>Chanh</v>
          </cell>
          <cell r="K5204" t="str">
            <v>kg</v>
          </cell>
          <cell r="L5204">
            <v>0.5</v>
          </cell>
          <cell r="M5204">
            <v>22000</v>
          </cell>
        </row>
        <row r="5205">
          <cell r="I5205" t="str">
            <v>NL600067</v>
          </cell>
          <cell r="J5205" t="str">
            <v>Cam vàng</v>
          </cell>
          <cell r="K5205" t="str">
            <v>kg</v>
          </cell>
          <cell r="L5205">
            <v>0.5</v>
          </cell>
          <cell r="M5205">
            <v>75000</v>
          </cell>
        </row>
        <row r="5206">
          <cell r="I5206" t="str">
            <v>NL300007</v>
          </cell>
          <cell r="J5206" t="str">
            <v>Bí đỏ</v>
          </cell>
          <cell r="K5206" t="str">
            <v>kg</v>
          </cell>
          <cell r="L5206">
            <v>1.4</v>
          </cell>
          <cell r="M5206">
            <v>30000</v>
          </cell>
        </row>
        <row r="5207">
          <cell r="I5207" t="str">
            <v>NL300008</v>
          </cell>
          <cell r="J5207" t="str">
            <v>Bí ngòi</v>
          </cell>
          <cell r="K5207" t="str">
            <v>kg</v>
          </cell>
          <cell r="L5207">
            <v>4</v>
          </cell>
          <cell r="M5207">
            <v>40000</v>
          </cell>
        </row>
        <row r="5208">
          <cell r="I5208" t="str">
            <v>NL300028</v>
          </cell>
          <cell r="J5208" t="str">
            <v>Cà rốt baby</v>
          </cell>
          <cell r="K5208" t="str">
            <v>kg</v>
          </cell>
          <cell r="L5208">
            <v>0.4</v>
          </cell>
          <cell r="M5208">
            <v>75000</v>
          </cell>
        </row>
        <row r="5209">
          <cell r="I5209" t="str">
            <v>NL300038</v>
          </cell>
          <cell r="J5209" t="str">
            <v>Đậu bắp</v>
          </cell>
          <cell r="K5209" t="str">
            <v>kg</v>
          </cell>
          <cell r="L5209">
            <v>2.5</v>
          </cell>
          <cell r="M5209">
            <v>32000</v>
          </cell>
        </row>
        <row r="5210">
          <cell r="I5210" t="str">
            <v>NL300054</v>
          </cell>
          <cell r="J5210" t="str">
            <v>Gừng tàu</v>
          </cell>
          <cell r="K5210" t="str">
            <v>kg</v>
          </cell>
          <cell r="L5210">
            <v>0.7</v>
          </cell>
          <cell r="M5210">
            <v>38000</v>
          </cell>
        </row>
        <row r="5211">
          <cell r="I5211" t="str">
            <v>NL300058</v>
          </cell>
          <cell r="J5211" t="str">
            <v>Hành lá</v>
          </cell>
          <cell r="K5211" t="str">
            <v>kg</v>
          </cell>
          <cell r="L5211">
            <v>2.5</v>
          </cell>
          <cell r="M5211">
            <v>55000</v>
          </cell>
        </row>
        <row r="5212">
          <cell r="I5212" t="str">
            <v>NL300085</v>
          </cell>
          <cell r="J5212" t="str">
            <v>Mùi ta ( Ngò rí )</v>
          </cell>
          <cell r="K5212" t="str">
            <v>kg</v>
          </cell>
          <cell r="L5212">
            <v>2.5</v>
          </cell>
          <cell r="M5212">
            <v>45000</v>
          </cell>
        </row>
        <row r="5213">
          <cell r="I5213" t="str">
            <v>NL300091</v>
          </cell>
          <cell r="J5213" t="str">
            <v>Nấm đùi gà</v>
          </cell>
          <cell r="K5213" t="str">
            <v>kg</v>
          </cell>
          <cell r="L5213">
            <v>1.8</v>
          </cell>
          <cell r="M5213">
            <v>47000</v>
          </cell>
        </row>
        <row r="5214">
          <cell r="I5214" t="str">
            <v>NL300092</v>
          </cell>
          <cell r="J5214" t="str">
            <v>Nấm đùi gà baby</v>
          </cell>
          <cell r="K5214" t="str">
            <v>kg</v>
          </cell>
          <cell r="L5214">
            <v>1.9</v>
          </cell>
          <cell r="M5214">
            <v>90000</v>
          </cell>
        </row>
        <row r="5215">
          <cell r="I5215" t="str">
            <v>NL300094</v>
          </cell>
          <cell r="J5215" t="str">
            <v>Nấm hải sản</v>
          </cell>
          <cell r="K5215" t="str">
            <v>kg</v>
          </cell>
          <cell r="L5215">
            <v>0.9</v>
          </cell>
          <cell r="M5215">
            <v>80000</v>
          </cell>
        </row>
        <row r="5216">
          <cell r="I5216" t="str">
            <v>NL300096</v>
          </cell>
          <cell r="J5216" t="str">
            <v>Nấm kim châm tươi</v>
          </cell>
          <cell r="K5216" t="str">
            <v>kg</v>
          </cell>
          <cell r="L5216">
            <v>4.5</v>
          </cell>
          <cell r="M5216">
            <v>45000</v>
          </cell>
        </row>
        <row r="5217">
          <cell r="I5217" t="str">
            <v>NL300097</v>
          </cell>
          <cell r="J5217" t="str">
            <v>Nấm Linh Chi nâu</v>
          </cell>
          <cell r="K5217" t="str">
            <v>kg</v>
          </cell>
          <cell r="L5217">
            <v>0.9</v>
          </cell>
          <cell r="M5217">
            <v>90000</v>
          </cell>
        </row>
        <row r="5218">
          <cell r="I5218" t="str">
            <v>NL300113</v>
          </cell>
          <cell r="J5218" t="str">
            <v>Ớt hiểm đỏ</v>
          </cell>
          <cell r="K5218" t="str">
            <v>kg</v>
          </cell>
          <cell r="L5218">
            <v>1</v>
          </cell>
          <cell r="M5218">
            <v>145000</v>
          </cell>
        </row>
        <row r="5219">
          <cell r="I5219" t="str">
            <v>NL300142</v>
          </cell>
          <cell r="J5219" t="str">
            <v>Tỏi bóc</v>
          </cell>
          <cell r="K5219" t="str">
            <v>kg</v>
          </cell>
          <cell r="L5219">
            <v>1.5</v>
          </cell>
          <cell r="M5219">
            <v>50000</v>
          </cell>
        </row>
        <row r="5220">
          <cell r="I5220" t="str">
            <v>NL300132</v>
          </cell>
          <cell r="J5220" t="str">
            <v>Sả cây</v>
          </cell>
          <cell r="K5220" t="str">
            <v>kg</v>
          </cell>
          <cell r="L5220">
            <v>0.4</v>
          </cell>
          <cell r="M5220">
            <v>12000</v>
          </cell>
        </row>
        <row r="5221">
          <cell r="I5221" t="str">
            <v>NL300137</v>
          </cell>
          <cell r="J5221" t="str">
            <v>Súp lơ xanh</v>
          </cell>
          <cell r="K5221" t="str">
            <v>kg</v>
          </cell>
          <cell r="L5221">
            <v>2</v>
          </cell>
          <cell r="M5221">
            <v>52000</v>
          </cell>
        </row>
        <row r="5222">
          <cell r="I5222" t="str">
            <v>NL300147</v>
          </cell>
          <cell r="J5222" t="str">
            <v>Xà lách Roman</v>
          </cell>
          <cell r="K5222" t="str">
            <v>kg</v>
          </cell>
          <cell r="L5222">
            <v>3</v>
          </cell>
          <cell r="M5222">
            <v>62000</v>
          </cell>
        </row>
        <row r="5223">
          <cell r="I5223" t="str">
            <v>NL300189</v>
          </cell>
          <cell r="J5223" t="str">
            <v>Bánh ướt</v>
          </cell>
          <cell r="K5223" t="str">
            <v>kg</v>
          </cell>
          <cell r="L5223">
            <v>2</v>
          </cell>
          <cell r="M5223">
            <v>15000</v>
          </cell>
        </row>
        <row r="5224">
          <cell r="I5224" t="str">
            <v>NL300119</v>
          </cell>
          <cell r="J5224" t="str">
            <v>Quất ( Tắc trái )</v>
          </cell>
          <cell r="K5224" t="str">
            <v>kg</v>
          </cell>
          <cell r="L5224">
            <v>1</v>
          </cell>
          <cell r="M5224">
            <v>21000</v>
          </cell>
        </row>
        <row r="5225">
          <cell r="I5225" t="str">
            <v>NL300172</v>
          </cell>
          <cell r="J5225" t="str">
            <v>Rau Cần Tàu</v>
          </cell>
          <cell r="K5225" t="str">
            <v>kg</v>
          </cell>
          <cell r="L5225">
            <v>4</v>
          </cell>
          <cell r="M5225">
            <v>38000</v>
          </cell>
        </row>
        <row r="5226">
          <cell r="I5226" t="str">
            <v>NL300036</v>
          </cell>
          <cell r="J5226" t="str">
            <v>Củ sen</v>
          </cell>
          <cell r="K5226" t="str">
            <v>kg</v>
          </cell>
          <cell r="L5226">
            <v>12</v>
          </cell>
          <cell r="M5226">
            <v>47000</v>
          </cell>
        </row>
        <row r="5227">
          <cell r="I5227" t="str">
            <v>NL300037</v>
          </cell>
          <cell r="J5227" t="str">
            <v>Đậu phụ ( đậu hủ miếng trắng )</v>
          </cell>
          <cell r="K5227" t="str">
            <v>miếng</v>
          </cell>
          <cell r="L5227">
            <v>690</v>
          </cell>
          <cell r="M5227">
            <v>4000</v>
          </cell>
        </row>
        <row r="5228">
          <cell r="I5228" t="str">
            <v>NL300082</v>
          </cell>
          <cell r="J5228" t="str">
            <v>Đinh lăng</v>
          </cell>
          <cell r="K5228" t="str">
            <v>kg</v>
          </cell>
          <cell r="L5228">
            <v>1</v>
          </cell>
          <cell r="M5228">
            <v>60000</v>
          </cell>
        </row>
        <row r="5229">
          <cell r="I5229" t="str">
            <v>NL300058</v>
          </cell>
          <cell r="J5229" t="str">
            <v>Hành lá</v>
          </cell>
          <cell r="K5229" t="str">
            <v>kg</v>
          </cell>
          <cell r="L5229">
            <v>1</v>
          </cell>
          <cell r="M5229">
            <v>55000</v>
          </cell>
        </row>
        <row r="5230">
          <cell r="I5230" t="str">
            <v>NL300055</v>
          </cell>
          <cell r="J5230" t="str">
            <v>Hành bóc</v>
          </cell>
          <cell r="K5230" t="str">
            <v>kg</v>
          </cell>
          <cell r="L5230">
            <v>30</v>
          </cell>
          <cell r="M5230">
            <v>80000</v>
          </cell>
        </row>
        <row r="5231">
          <cell r="I5231" t="str">
            <v>NL300078</v>
          </cell>
          <cell r="J5231" t="str">
            <v>Lá móc mật</v>
          </cell>
          <cell r="K5231" t="str">
            <v>kg</v>
          </cell>
          <cell r="L5231">
            <v>1</v>
          </cell>
          <cell r="M5231">
            <v>100000</v>
          </cell>
        </row>
        <row r="5232">
          <cell r="I5232" t="str">
            <v>NL300086</v>
          </cell>
          <cell r="J5232" t="str">
            <v>Mùi tàu ( Ngò gai )</v>
          </cell>
          <cell r="K5232" t="str">
            <v>kg</v>
          </cell>
          <cell r="L5232">
            <v>1</v>
          </cell>
          <cell r="M5232">
            <v>33000</v>
          </cell>
        </row>
        <row r="5233">
          <cell r="I5233" t="str">
            <v>NL300085</v>
          </cell>
          <cell r="J5233" t="str">
            <v>Mùi ta ( Ngò rí )</v>
          </cell>
          <cell r="K5233" t="str">
            <v>kg</v>
          </cell>
          <cell r="L5233">
            <v>1</v>
          </cell>
          <cell r="M5233">
            <v>45000</v>
          </cell>
        </row>
        <row r="5234">
          <cell r="I5234" t="str">
            <v>NL300115</v>
          </cell>
          <cell r="J5234" t="str">
            <v>Ớt kim xanh (ớt hiểm xanh)</v>
          </cell>
          <cell r="K5234" t="str">
            <v>kg</v>
          </cell>
          <cell r="L5234">
            <v>9.5</v>
          </cell>
          <cell r="M5234">
            <v>185000</v>
          </cell>
        </row>
        <row r="5235">
          <cell r="I5235" t="str">
            <v>NL300066</v>
          </cell>
          <cell r="J5235" t="str">
            <v>Lá hương thảo tươi</v>
          </cell>
          <cell r="K5235" t="str">
            <v>kg</v>
          </cell>
          <cell r="L5235">
            <v>0.5</v>
          </cell>
          <cell r="M5235">
            <v>220000</v>
          </cell>
        </row>
        <row r="5236">
          <cell r="I5236" t="str">
            <v>NL300119</v>
          </cell>
          <cell r="J5236" t="str">
            <v>Quất ( Tắc trái )</v>
          </cell>
          <cell r="K5236" t="str">
            <v>kg</v>
          </cell>
          <cell r="L5236">
            <v>9.5</v>
          </cell>
          <cell r="M5236">
            <v>21000</v>
          </cell>
        </row>
        <row r="5237">
          <cell r="I5237" t="str">
            <v>NL300142</v>
          </cell>
          <cell r="J5237" t="str">
            <v>Tỏi bóc</v>
          </cell>
          <cell r="K5237" t="str">
            <v>kg</v>
          </cell>
          <cell r="L5237">
            <v>10</v>
          </cell>
          <cell r="M5237">
            <v>50000</v>
          </cell>
        </row>
        <row r="5238">
          <cell r="I5238" t="str">
            <v>NL300004</v>
          </cell>
          <cell r="J5238" t="str">
            <v>Bắp cải trắng</v>
          </cell>
          <cell r="K5238" t="str">
            <v>kg</v>
          </cell>
          <cell r="L5238">
            <v>2.7</v>
          </cell>
          <cell r="M5238">
            <v>19000</v>
          </cell>
        </row>
        <row r="5239">
          <cell r="I5239" t="str">
            <v>NL300137</v>
          </cell>
          <cell r="J5239" t="str">
            <v>Súp lơ xanh</v>
          </cell>
          <cell r="K5239" t="str">
            <v>kg</v>
          </cell>
          <cell r="L5239">
            <v>1</v>
          </cell>
          <cell r="M5239">
            <v>52000</v>
          </cell>
        </row>
        <row r="5240">
          <cell r="I5240" t="str">
            <v>NL300020</v>
          </cell>
          <cell r="J5240" t="str">
            <v>Cải ngồng</v>
          </cell>
          <cell r="K5240" t="str">
            <v>kg</v>
          </cell>
          <cell r="L5240">
            <v>2.5</v>
          </cell>
          <cell r="M5240">
            <v>30000</v>
          </cell>
        </row>
        <row r="5241">
          <cell r="I5241" t="str">
            <v>NL300090</v>
          </cell>
          <cell r="J5241" t="str">
            <v>Nấm đông cô tươi</v>
          </cell>
          <cell r="K5241" t="str">
            <v>kg</v>
          </cell>
          <cell r="L5241">
            <v>1.05</v>
          </cell>
          <cell r="M5241">
            <v>145000</v>
          </cell>
        </row>
        <row r="5242">
          <cell r="I5242" t="str">
            <v>NL300107</v>
          </cell>
          <cell r="J5242" t="str">
            <v>Ngô ngọt ( Bắp trái)</v>
          </cell>
          <cell r="K5242" t="str">
            <v>Cái</v>
          </cell>
          <cell r="L5242">
            <v>10</v>
          </cell>
          <cell r="M5242">
            <v>8500</v>
          </cell>
        </row>
        <row r="5243">
          <cell r="I5243" t="str">
            <v>NL300004</v>
          </cell>
          <cell r="J5243" t="str">
            <v>Bắp cải trắng</v>
          </cell>
          <cell r="K5243" t="str">
            <v>kg</v>
          </cell>
          <cell r="L5243">
            <v>4.3</v>
          </cell>
          <cell r="M5243">
            <v>19000</v>
          </cell>
        </row>
        <row r="5244">
          <cell r="I5244" t="str">
            <v>NL300107</v>
          </cell>
          <cell r="J5244" t="str">
            <v>Ngô ngọt ( Bắp trái)</v>
          </cell>
          <cell r="K5244" t="str">
            <v>Cái</v>
          </cell>
          <cell r="L5244">
            <v>13</v>
          </cell>
          <cell r="M5244">
            <v>8500</v>
          </cell>
        </row>
        <row r="5245">
          <cell r="I5245" t="str">
            <v>NL300007</v>
          </cell>
          <cell r="J5245" t="str">
            <v>Bí đỏ</v>
          </cell>
          <cell r="K5245" t="str">
            <v>kg</v>
          </cell>
          <cell r="L5245">
            <v>4.0999999999999996</v>
          </cell>
          <cell r="M5245">
            <v>30000</v>
          </cell>
        </row>
        <row r="5246">
          <cell r="I5246" t="str">
            <v>NL300008</v>
          </cell>
          <cell r="J5246" t="str">
            <v>Bí ngòi</v>
          </cell>
          <cell r="K5246" t="str">
            <v>kg</v>
          </cell>
          <cell r="L5246">
            <v>8.5</v>
          </cell>
          <cell r="M5246">
            <v>40000</v>
          </cell>
        </row>
        <row r="5247">
          <cell r="I5247" t="str">
            <v>NL300137</v>
          </cell>
          <cell r="J5247" t="str">
            <v>Súp lơ xanh</v>
          </cell>
          <cell r="K5247" t="str">
            <v>kg</v>
          </cell>
          <cell r="L5247">
            <v>3</v>
          </cell>
          <cell r="M5247">
            <v>52000</v>
          </cell>
        </row>
        <row r="5248">
          <cell r="I5248" t="str">
            <v>NL300028</v>
          </cell>
          <cell r="J5248" t="str">
            <v>Cà rốt baby</v>
          </cell>
          <cell r="K5248" t="str">
            <v>kg</v>
          </cell>
          <cell r="L5248">
            <v>0.9</v>
          </cell>
          <cell r="M5248">
            <v>75000</v>
          </cell>
        </row>
        <row r="5249">
          <cell r="I5249" t="str">
            <v>NL300029</v>
          </cell>
          <cell r="J5249" t="str">
            <v>Chanh</v>
          </cell>
          <cell r="K5249" t="str">
            <v>kg</v>
          </cell>
          <cell r="L5249">
            <v>1.5</v>
          </cell>
          <cell r="M5249">
            <v>22000</v>
          </cell>
        </row>
        <row r="5250">
          <cell r="I5250" t="str">
            <v>NL600004</v>
          </cell>
          <cell r="J5250" t="str">
            <v>Dưa hấu</v>
          </cell>
          <cell r="K5250" t="str">
            <v>kg</v>
          </cell>
          <cell r="L5250">
            <v>10</v>
          </cell>
          <cell r="M5250">
            <v>18000</v>
          </cell>
        </row>
        <row r="5251">
          <cell r="I5251" t="str">
            <v>NL300038</v>
          </cell>
          <cell r="J5251" t="str">
            <v>Đậu bắp</v>
          </cell>
          <cell r="K5251" t="str">
            <v>kg</v>
          </cell>
          <cell r="L5251">
            <v>1.8</v>
          </cell>
          <cell r="M5251">
            <v>32000</v>
          </cell>
        </row>
        <row r="5252">
          <cell r="I5252" t="str">
            <v>NL300041</v>
          </cell>
          <cell r="J5252" t="str">
            <v>Đậu hủ non trứng</v>
          </cell>
          <cell r="K5252" t="str">
            <v>Cái</v>
          </cell>
          <cell r="L5252">
            <v>6</v>
          </cell>
          <cell r="M5252">
            <v>15000</v>
          </cell>
        </row>
        <row r="5253">
          <cell r="I5253" t="str">
            <v>NL300058</v>
          </cell>
          <cell r="J5253" t="str">
            <v>Hành lá</v>
          </cell>
          <cell r="K5253" t="str">
            <v>kg</v>
          </cell>
          <cell r="L5253">
            <v>1.5</v>
          </cell>
          <cell r="M5253">
            <v>55000</v>
          </cell>
        </row>
        <row r="5254">
          <cell r="I5254" t="str">
            <v>NL300059</v>
          </cell>
          <cell r="J5254" t="str">
            <v>Hành tây</v>
          </cell>
          <cell r="K5254" t="str">
            <v>kg</v>
          </cell>
          <cell r="L5254">
            <v>0.8</v>
          </cell>
          <cell r="M5254">
            <v>13000</v>
          </cell>
        </row>
        <row r="5255">
          <cell r="I5255" t="str">
            <v>NL300062</v>
          </cell>
          <cell r="J5255" t="str">
            <v>Húng Bạc Hà</v>
          </cell>
          <cell r="K5255" t="str">
            <v>kg</v>
          </cell>
          <cell r="L5255">
            <v>0.1</v>
          </cell>
          <cell r="M5255">
            <v>65000</v>
          </cell>
        </row>
        <row r="5256">
          <cell r="I5256" t="str">
            <v>NL300070</v>
          </cell>
          <cell r="J5256" t="str">
            <v>Khoai lang Nhật</v>
          </cell>
          <cell r="K5256" t="str">
            <v>kg</v>
          </cell>
          <cell r="L5256">
            <v>0.3</v>
          </cell>
          <cell r="M5256">
            <v>23000</v>
          </cell>
        </row>
        <row r="5257">
          <cell r="I5257" t="str">
            <v>NL300184</v>
          </cell>
          <cell r="J5257" t="str">
            <v>Lá Dứa (lá nếp)</v>
          </cell>
          <cell r="K5257" t="str">
            <v>kg</v>
          </cell>
          <cell r="L5257">
            <v>0.5</v>
          </cell>
          <cell r="M5257">
            <v>18000</v>
          </cell>
        </row>
        <row r="5258">
          <cell r="I5258" t="str">
            <v>NL300090</v>
          </cell>
          <cell r="J5258" t="str">
            <v>Nấm đông cô tươi</v>
          </cell>
          <cell r="K5258" t="str">
            <v>kg</v>
          </cell>
          <cell r="L5258">
            <v>1.5</v>
          </cell>
          <cell r="M5258">
            <v>145000</v>
          </cell>
        </row>
        <row r="5259">
          <cell r="I5259" t="str">
            <v>NL300091</v>
          </cell>
          <cell r="J5259" t="str">
            <v>Nấm đùi gà</v>
          </cell>
          <cell r="K5259" t="str">
            <v>kg</v>
          </cell>
          <cell r="L5259">
            <v>3</v>
          </cell>
          <cell r="M5259">
            <v>47000</v>
          </cell>
        </row>
        <row r="5260">
          <cell r="I5260" t="str">
            <v>NL300092</v>
          </cell>
          <cell r="J5260" t="str">
            <v>Nấm đùi gà baby</v>
          </cell>
          <cell r="K5260" t="str">
            <v>kg</v>
          </cell>
          <cell r="L5260">
            <v>0.6</v>
          </cell>
          <cell r="M5260">
            <v>90000</v>
          </cell>
        </row>
        <row r="5261">
          <cell r="I5261" t="str">
            <v>NL300094</v>
          </cell>
          <cell r="J5261" t="str">
            <v>Nấm hải sản</v>
          </cell>
          <cell r="K5261" t="str">
            <v>kg</v>
          </cell>
          <cell r="L5261">
            <v>0.6</v>
          </cell>
          <cell r="M5261">
            <v>80000</v>
          </cell>
        </row>
        <row r="5262">
          <cell r="I5262" t="str">
            <v>NL300096</v>
          </cell>
          <cell r="J5262" t="str">
            <v>Nấm kim châm tươi</v>
          </cell>
          <cell r="K5262" t="str">
            <v>kg</v>
          </cell>
          <cell r="L5262">
            <v>4</v>
          </cell>
          <cell r="M5262">
            <v>45000</v>
          </cell>
        </row>
        <row r="5263">
          <cell r="I5263" t="str">
            <v>NL300097</v>
          </cell>
          <cell r="J5263" t="str">
            <v>Nấm Linh Chi nâu</v>
          </cell>
          <cell r="K5263" t="str">
            <v>kg</v>
          </cell>
          <cell r="L5263">
            <v>0.75</v>
          </cell>
          <cell r="M5263">
            <v>90000</v>
          </cell>
        </row>
        <row r="5264">
          <cell r="I5264" t="str">
            <v>NL300085</v>
          </cell>
          <cell r="J5264" t="str">
            <v>Mùi ta ( Ngò rí )</v>
          </cell>
          <cell r="K5264" t="str">
            <v>kg</v>
          </cell>
          <cell r="L5264">
            <v>1</v>
          </cell>
          <cell r="M5264">
            <v>45000</v>
          </cell>
        </row>
        <row r="5265">
          <cell r="I5265" t="str">
            <v>NL300113</v>
          </cell>
          <cell r="J5265" t="str">
            <v>Ớt hiểm đỏ</v>
          </cell>
          <cell r="K5265" t="str">
            <v>kg</v>
          </cell>
          <cell r="L5265">
            <v>0.5</v>
          </cell>
          <cell r="M5265">
            <v>145000</v>
          </cell>
        </row>
        <row r="5266">
          <cell r="I5266" t="str">
            <v>NL300116</v>
          </cell>
          <cell r="J5266" t="str">
            <v>Ớt sừng</v>
          </cell>
          <cell r="K5266" t="str">
            <v>kg</v>
          </cell>
          <cell r="L5266">
            <v>0.4</v>
          </cell>
          <cell r="M5266">
            <v>148000</v>
          </cell>
        </row>
        <row r="5267">
          <cell r="I5267" t="str">
            <v>NL300125</v>
          </cell>
          <cell r="J5267" t="str">
            <v>Rau má</v>
          </cell>
          <cell r="K5267" t="str">
            <v>kg</v>
          </cell>
          <cell r="L5267">
            <v>0.5</v>
          </cell>
          <cell r="M5267">
            <v>42000</v>
          </cell>
        </row>
        <row r="5268">
          <cell r="I5268" t="str">
            <v>NL300119</v>
          </cell>
          <cell r="J5268" t="str">
            <v>Quất ( Tắc trái )</v>
          </cell>
          <cell r="K5268" t="str">
            <v>kg</v>
          </cell>
          <cell r="L5268">
            <v>1.4</v>
          </cell>
          <cell r="M5268">
            <v>21000</v>
          </cell>
        </row>
        <row r="5269">
          <cell r="I5269" t="str">
            <v>NL300142</v>
          </cell>
          <cell r="J5269" t="str">
            <v>Tỏi bóc</v>
          </cell>
          <cell r="K5269" t="str">
            <v>kg</v>
          </cell>
          <cell r="L5269">
            <v>1.5</v>
          </cell>
          <cell r="M5269">
            <v>50000</v>
          </cell>
        </row>
        <row r="5270">
          <cell r="I5270" t="str">
            <v>NL100279</v>
          </cell>
          <cell r="J5270" t="str">
            <v>Trứng Bắc Thảo</v>
          </cell>
          <cell r="K5270" t="str">
            <v>Quả</v>
          </cell>
          <cell r="L5270">
            <v>15</v>
          </cell>
          <cell r="M5270">
            <v>9000</v>
          </cell>
        </row>
        <row r="5271">
          <cell r="I5271" t="str">
            <v>NL100101</v>
          </cell>
          <cell r="J5271" t="str">
            <v>Trứng vịt muối</v>
          </cell>
          <cell r="K5271" t="str">
            <v>quả</v>
          </cell>
          <cell r="L5271">
            <v>40</v>
          </cell>
          <cell r="M5271">
            <v>5000</v>
          </cell>
        </row>
        <row r="5272">
          <cell r="I5272" t="str">
            <v>NL300131</v>
          </cell>
          <cell r="J5272" t="str">
            <v>Xà lách Rocket</v>
          </cell>
          <cell r="K5272" t="str">
            <v>kg</v>
          </cell>
          <cell r="L5272">
            <v>0.2</v>
          </cell>
          <cell r="M5272">
            <v>220000</v>
          </cell>
        </row>
        <row r="5273">
          <cell r="I5273" t="str">
            <v>NL300147</v>
          </cell>
          <cell r="J5273" t="str">
            <v>Xà lách Roman</v>
          </cell>
          <cell r="K5273" t="str">
            <v>kg</v>
          </cell>
          <cell r="L5273">
            <v>4.2</v>
          </cell>
          <cell r="M5273">
            <v>62000</v>
          </cell>
        </row>
        <row r="5274">
          <cell r="I5274" t="str">
            <v>NL300020</v>
          </cell>
          <cell r="J5274" t="str">
            <v>Cải ngồng</v>
          </cell>
          <cell r="K5274" t="str">
            <v>kg</v>
          </cell>
          <cell r="L5274">
            <v>1.2</v>
          </cell>
          <cell r="M5274">
            <v>30000</v>
          </cell>
        </row>
        <row r="5275">
          <cell r="I5275" t="str">
            <v>NL300055</v>
          </cell>
          <cell r="J5275" t="str">
            <v>Hành bóc</v>
          </cell>
          <cell r="K5275" t="str">
            <v>kg</v>
          </cell>
          <cell r="L5275">
            <v>0.2</v>
          </cell>
          <cell r="M5275">
            <v>80000</v>
          </cell>
        </row>
        <row r="5276">
          <cell r="I5276" t="str">
            <v>NL300090</v>
          </cell>
          <cell r="J5276" t="str">
            <v>Nấm đông cô tươi</v>
          </cell>
          <cell r="K5276" t="str">
            <v>kg</v>
          </cell>
          <cell r="L5276">
            <v>1.5</v>
          </cell>
          <cell r="M5276">
            <v>145000</v>
          </cell>
        </row>
        <row r="5277">
          <cell r="I5277" t="str">
            <v>NL300067</v>
          </cell>
          <cell r="J5277" t="str">
            <v>Kèo Nèo</v>
          </cell>
          <cell r="K5277" t="str">
            <v>kg</v>
          </cell>
          <cell r="L5277">
            <v>0.3</v>
          </cell>
          <cell r="M5277">
            <v>25000</v>
          </cell>
        </row>
        <row r="5278">
          <cell r="I5278" t="str">
            <v>NL300074</v>
          </cell>
          <cell r="J5278" t="str">
            <v>Lá chuối</v>
          </cell>
          <cell r="K5278" t="str">
            <v>kg</v>
          </cell>
          <cell r="L5278">
            <v>6</v>
          </cell>
          <cell r="M5278">
            <v>18000</v>
          </cell>
        </row>
        <row r="5279">
          <cell r="I5279" t="str">
            <v>NL300076</v>
          </cell>
          <cell r="J5279" t="str">
            <v>Lá hẹ</v>
          </cell>
          <cell r="K5279" t="str">
            <v>kg</v>
          </cell>
          <cell r="L5279">
            <v>0.7</v>
          </cell>
          <cell r="M5279">
            <v>38000</v>
          </cell>
        </row>
        <row r="5280">
          <cell r="I5280" t="str">
            <v>NL300173</v>
          </cell>
          <cell r="J5280" t="str">
            <v>Lá giang</v>
          </cell>
          <cell r="K5280" t="str">
            <v>kg</v>
          </cell>
          <cell r="L5280">
            <v>0.3</v>
          </cell>
          <cell r="M5280">
            <v>80000</v>
          </cell>
        </row>
        <row r="5281">
          <cell r="I5281" t="str">
            <v>NL300080</v>
          </cell>
          <cell r="J5281" t="str">
            <v>Lá vừng Hàn Quốc - Lá kê nhíp</v>
          </cell>
          <cell r="K5281" t="str">
            <v>kg</v>
          </cell>
          <cell r="L5281">
            <v>0.2</v>
          </cell>
          <cell r="M5281">
            <v>95000</v>
          </cell>
        </row>
        <row r="5282">
          <cell r="I5282" t="str">
            <v>NL300086</v>
          </cell>
          <cell r="J5282" t="str">
            <v>Mùi tàu ( Ngò gai )</v>
          </cell>
          <cell r="K5282" t="str">
            <v>kg</v>
          </cell>
          <cell r="L5282">
            <v>0.5</v>
          </cell>
          <cell r="M5282">
            <v>33000</v>
          </cell>
        </row>
        <row r="5283">
          <cell r="I5283" t="str">
            <v>NL300088</v>
          </cell>
          <cell r="J5283" t="str">
            <v>Mướp hương</v>
          </cell>
          <cell r="K5283" t="str">
            <v>kg</v>
          </cell>
          <cell r="L5283">
            <v>4</v>
          </cell>
          <cell r="M5283">
            <v>27000</v>
          </cell>
        </row>
        <row r="5284">
          <cell r="I5284" t="str">
            <v>NL300090</v>
          </cell>
          <cell r="J5284" t="str">
            <v>Nấm đông cô tươi</v>
          </cell>
          <cell r="K5284" t="str">
            <v>kg</v>
          </cell>
          <cell r="L5284">
            <v>1</v>
          </cell>
          <cell r="M5284">
            <v>145000</v>
          </cell>
        </row>
        <row r="5285">
          <cell r="I5285" t="str">
            <v>NL300096</v>
          </cell>
          <cell r="J5285" t="str">
            <v>Nấm kim châm tươi</v>
          </cell>
          <cell r="K5285" t="str">
            <v>kg</v>
          </cell>
          <cell r="L5285">
            <v>3</v>
          </cell>
          <cell r="M5285">
            <v>45000</v>
          </cell>
        </row>
        <row r="5286">
          <cell r="I5286" t="str">
            <v>NL300107</v>
          </cell>
          <cell r="J5286" t="str">
            <v>Ngô ngọt ( Bắp trái)</v>
          </cell>
          <cell r="K5286" t="str">
            <v>Cái</v>
          </cell>
          <cell r="L5286">
            <v>3</v>
          </cell>
          <cell r="M5286">
            <v>8500</v>
          </cell>
        </row>
        <row r="5287">
          <cell r="I5287" t="str">
            <v>NL300112</v>
          </cell>
          <cell r="J5287" t="str">
            <v>Ớt đỏ Đà Lạt</v>
          </cell>
          <cell r="K5287" t="str">
            <v>kg</v>
          </cell>
          <cell r="L5287">
            <v>0.2</v>
          </cell>
          <cell r="M5287">
            <v>63000</v>
          </cell>
        </row>
        <row r="5288">
          <cell r="I5288" t="str">
            <v>NL300152</v>
          </cell>
          <cell r="J5288" t="str">
            <v>Ớt vàng Đà Lạt</v>
          </cell>
          <cell r="K5288" t="str">
            <v>kg</v>
          </cell>
          <cell r="L5288">
            <v>0.2</v>
          </cell>
          <cell r="M5288">
            <v>65000</v>
          </cell>
        </row>
        <row r="5289">
          <cell r="I5289" t="str">
            <v>NL300153</v>
          </cell>
          <cell r="J5289" t="str">
            <v>Ớt xanh Đà Lạt</v>
          </cell>
          <cell r="K5289" t="str">
            <v>kg</v>
          </cell>
          <cell r="L5289">
            <v>0.2</v>
          </cell>
          <cell r="M5289">
            <v>46000</v>
          </cell>
        </row>
        <row r="5290">
          <cell r="I5290" t="str">
            <v>NL300116</v>
          </cell>
          <cell r="J5290" t="str">
            <v>Ớt sừng</v>
          </cell>
          <cell r="K5290" t="str">
            <v>kg</v>
          </cell>
          <cell r="L5290">
            <v>0.1</v>
          </cell>
          <cell r="M5290">
            <v>148000</v>
          </cell>
        </row>
        <row r="5291">
          <cell r="I5291" t="str">
            <v>NL300120</v>
          </cell>
          <cell r="J5291" t="str">
            <v>Quế vị</v>
          </cell>
          <cell r="K5291" t="str">
            <v>kg</v>
          </cell>
          <cell r="L5291">
            <v>2</v>
          </cell>
          <cell r="M5291">
            <v>36000</v>
          </cell>
        </row>
        <row r="5292">
          <cell r="I5292" t="str">
            <v>NL300162</v>
          </cell>
          <cell r="J5292" t="str">
            <v>Lá sao nhái</v>
          </cell>
          <cell r="K5292" t="str">
            <v>kg</v>
          </cell>
          <cell r="L5292">
            <v>1.5</v>
          </cell>
          <cell r="M5292">
            <v>36000</v>
          </cell>
        </row>
        <row r="5293">
          <cell r="I5293" t="str">
            <v>NL300122</v>
          </cell>
          <cell r="J5293" t="str">
            <v>Rau càng cua</v>
          </cell>
          <cell r="K5293" t="str">
            <v>kg</v>
          </cell>
          <cell r="L5293">
            <v>0.3</v>
          </cell>
          <cell r="M5293">
            <v>35000</v>
          </cell>
        </row>
        <row r="5294">
          <cell r="I5294" t="str">
            <v>NL300126</v>
          </cell>
          <cell r="J5294" t="str">
            <v>Rau mùi tây</v>
          </cell>
          <cell r="K5294" t="str">
            <v>kg</v>
          </cell>
          <cell r="L5294">
            <v>0.2</v>
          </cell>
          <cell r="M5294">
            <v>70000</v>
          </cell>
        </row>
        <row r="5295">
          <cell r="I5295" t="str">
            <v>NL300128</v>
          </cell>
          <cell r="J5295" t="str">
            <v>Rau ngổ</v>
          </cell>
          <cell r="K5295" t="str">
            <v>kg</v>
          </cell>
          <cell r="L5295">
            <v>0.1</v>
          </cell>
          <cell r="M5295">
            <v>20000</v>
          </cell>
        </row>
        <row r="5296">
          <cell r="I5296" t="str">
            <v>NL300132</v>
          </cell>
          <cell r="J5296" t="str">
            <v>Sả cây</v>
          </cell>
          <cell r="K5296" t="str">
            <v>kg</v>
          </cell>
          <cell r="L5296">
            <v>0.2</v>
          </cell>
          <cell r="M5296">
            <v>12000</v>
          </cell>
        </row>
        <row r="5297">
          <cell r="I5297" t="str">
            <v>NL300138</v>
          </cell>
          <cell r="J5297" t="str">
            <v>Su su quả</v>
          </cell>
          <cell r="K5297" t="str">
            <v>kg</v>
          </cell>
          <cell r="L5297">
            <v>1.5</v>
          </cell>
          <cell r="M5297">
            <v>20000</v>
          </cell>
        </row>
        <row r="5298">
          <cell r="I5298" t="str">
            <v>NL300137</v>
          </cell>
          <cell r="J5298" t="str">
            <v>Súp lơ xanh</v>
          </cell>
          <cell r="K5298" t="str">
            <v>kg</v>
          </cell>
          <cell r="L5298">
            <v>1.2</v>
          </cell>
          <cell r="M5298">
            <v>52000</v>
          </cell>
        </row>
        <row r="5299">
          <cell r="I5299" t="str">
            <v>NL300140</v>
          </cell>
          <cell r="J5299" t="str">
            <v>Tía tô</v>
          </cell>
          <cell r="K5299" t="str">
            <v>kg</v>
          </cell>
          <cell r="L5299">
            <v>0.7</v>
          </cell>
          <cell r="M5299">
            <v>36000</v>
          </cell>
        </row>
        <row r="5300">
          <cell r="I5300" t="str">
            <v>NL300145</v>
          </cell>
          <cell r="J5300" t="str">
            <v>Xà lách</v>
          </cell>
          <cell r="K5300" t="str">
            <v>kg</v>
          </cell>
          <cell r="L5300">
            <v>13</v>
          </cell>
          <cell r="M5300">
            <v>38000</v>
          </cell>
        </row>
        <row r="5301">
          <cell r="I5301" t="str">
            <v>NL300146</v>
          </cell>
          <cell r="J5301" t="str">
            <v>Xà lách cuộn</v>
          </cell>
          <cell r="K5301" t="str">
            <v>kg</v>
          </cell>
          <cell r="L5301">
            <v>0.2</v>
          </cell>
          <cell r="M5301">
            <v>65000</v>
          </cell>
        </row>
        <row r="5302">
          <cell r="I5302" t="str">
            <v>NL300148</v>
          </cell>
          <cell r="J5302" t="str">
            <v>Xà lách tím</v>
          </cell>
          <cell r="K5302" t="str">
            <v>kg</v>
          </cell>
          <cell r="L5302">
            <v>0.3</v>
          </cell>
          <cell r="M5302">
            <v>65000</v>
          </cell>
        </row>
        <row r="5303">
          <cell r="I5303" t="str">
            <v>NL300150</v>
          </cell>
          <cell r="J5303" t="str">
            <v>Xoài xanh</v>
          </cell>
          <cell r="K5303" t="str">
            <v>kg</v>
          </cell>
          <cell r="L5303">
            <v>0.3</v>
          </cell>
          <cell r="M5303">
            <v>24000</v>
          </cell>
        </row>
        <row r="5304">
          <cell r="I5304" t="str">
            <v>NL430051</v>
          </cell>
          <cell r="J5304" t="str">
            <v>Giá đỗ NV</v>
          </cell>
          <cell r="K5304" t="str">
            <v>kg</v>
          </cell>
          <cell r="L5304">
            <v>0.5</v>
          </cell>
          <cell r="M5304">
            <v>9000</v>
          </cell>
        </row>
        <row r="5305">
          <cell r="I5305" t="str">
            <v>NL430091</v>
          </cell>
          <cell r="J5305" t="str">
            <v>Rau muống chẻ NV</v>
          </cell>
          <cell r="K5305" t="str">
            <v>kg</v>
          </cell>
          <cell r="L5305">
            <v>0.5</v>
          </cell>
          <cell r="M5305">
            <v>25000</v>
          </cell>
        </row>
        <row r="5306">
          <cell r="I5306" t="str">
            <v>NL430011</v>
          </cell>
          <cell r="J5306" t="str">
            <v>Bún NV</v>
          </cell>
          <cell r="K5306" t="str">
            <v>kg</v>
          </cell>
          <cell r="L5306">
            <v>5</v>
          </cell>
          <cell r="M5306">
            <v>12000</v>
          </cell>
        </row>
        <row r="5307">
          <cell r="I5307" t="str">
            <v>NL430020</v>
          </cell>
          <cell r="J5307" t="str">
            <v>Cải thảo NV</v>
          </cell>
          <cell r="K5307" t="str">
            <v>kg</v>
          </cell>
          <cell r="L5307">
            <v>1</v>
          </cell>
          <cell r="M5307">
            <v>18000</v>
          </cell>
        </row>
        <row r="5308">
          <cell r="I5308" t="str">
            <v>NL300029</v>
          </cell>
          <cell r="J5308" t="str">
            <v>Chanh</v>
          </cell>
          <cell r="K5308" t="str">
            <v>kg</v>
          </cell>
          <cell r="L5308">
            <v>1</v>
          </cell>
          <cell r="M5308">
            <v>22000</v>
          </cell>
        </row>
        <row r="5309">
          <cell r="I5309" t="str">
            <v>NL300113</v>
          </cell>
          <cell r="J5309" t="str">
            <v>Ớt hiểm đỏ</v>
          </cell>
          <cell r="K5309" t="str">
            <v>kg</v>
          </cell>
          <cell r="L5309">
            <v>1.8</v>
          </cell>
          <cell r="M5309">
            <v>145000</v>
          </cell>
        </row>
        <row r="5310">
          <cell r="I5310" t="str">
            <v>NL300119</v>
          </cell>
          <cell r="J5310" t="str">
            <v>Quất ( Tắc trái )</v>
          </cell>
          <cell r="K5310" t="str">
            <v>kg</v>
          </cell>
          <cell r="L5310">
            <v>2.2999999999999998</v>
          </cell>
          <cell r="M5310">
            <v>21000</v>
          </cell>
        </row>
        <row r="5311">
          <cell r="I5311" t="str">
            <v>NL300127</v>
          </cell>
          <cell r="J5311" t="str">
            <v>Rau muống</v>
          </cell>
          <cell r="K5311" t="str">
            <v>kg</v>
          </cell>
          <cell r="L5311">
            <v>3</v>
          </cell>
          <cell r="M5311">
            <v>15000</v>
          </cell>
        </row>
        <row r="5312">
          <cell r="I5312" t="str">
            <v>NL300077</v>
          </cell>
          <cell r="J5312" t="str">
            <v>Lá lốt (có cuống)</v>
          </cell>
          <cell r="K5312" t="str">
            <v>kg</v>
          </cell>
          <cell r="L5312">
            <v>0.3</v>
          </cell>
          <cell r="M5312">
            <v>30000</v>
          </cell>
        </row>
        <row r="5313">
          <cell r="I5313" t="str">
            <v>NL300121</v>
          </cell>
          <cell r="J5313" t="str">
            <v>Rau răm</v>
          </cell>
          <cell r="K5313" t="str">
            <v>kg</v>
          </cell>
          <cell r="L5313">
            <v>0.1</v>
          </cell>
          <cell r="M5313">
            <v>22000</v>
          </cell>
        </row>
        <row r="5314">
          <cell r="I5314" t="str">
            <v>NL300174</v>
          </cell>
          <cell r="J5314" t="str">
            <v>Bầu</v>
          </cell>
          <cell r="K5314" t="str">
            <v>kg</v>
          </cell>
          <cell r="L5314">
            <v>6</v>
          </cell>
          <cell r="M5314">
            <v>24000</v>
          </cell>
        </row>
        <row r="5315">
          <cell r="I5315" t="str">
            <v>NL300003</v>
          </cell>
          <cell r="J5315" t="str">
            <v>Bắp cải tím</v>
          </cell>
          <cell r="K5315" t="str">
            <v>kg</v>
          </cell>
          <cell r="L5315">
            <v>2</v>
          </cell>
          <cell r="M5315">
            <v>26000</v>
          </cell>
        </row>
        <row r="5316">
          <cell r="I5316" t="str">
            <v>NL300004</v>
          </cell>
          <cell r="J5316" t="str">
            <v>Bắp cải trắng</v>
          </cell>
          <cell r="K5316" t="str">
            <v>kg</v>
          </cell>
          <cell r="L5316">
            <v>2</v>
          </cell>
          <cell r="M5316">
            <v>19000</v>
          </cell>
        </row>
        <row r="5317">
          <cell r="I5317" t="str">
            <v>NL300013</v>
          </cell>
          <cell r="J5317" t="str">
            <v>Cà chua</v>
          </cell>
          <cell r="K5317" t="str">
            <v>kg</v>
          </cell>
          <cell r="L5317">
            <v>1</v>
          </cell>
          <cell r="M5317">
            <v>50000</v>
          </cell>
        </row>
        <row r="5318">
          <cell r="I5318" t="str">
            <v>NL300014</v>
          </cell>
          <cell r="J5318" t="str">
            <v>Cà chua bi</v>
          </cell>
          <cell r="K5318" t="str">
            <v>kg</v>
          </cell>
          <cell r="L5318">
            <v>1</v>
          </cell>
          <cell r="M5318">
            <v>55000</v>
          </cell>
        </row>
        <row r="5319">
          <cell r="I5319" t="str">
            <v>NL300027</v>
          </cell>
          <cell r="J5319" t="str">
            <v>Cà rốt</v>
          </cell>
          <cell r="K5319" t="str">
            <v>kg</v>
          </cell>
          <cell r="L5319">
            <v>3.5</v>
          </cell>
          <cell r="M5319">
            <v>18000</v>
          </cell>
        </row>
        <row r="5320">
          <cell r="I5320" t="str">
            <v>NL300203</v>
          </cell>
          <cell r="J5320" t="str">
            <v>Cải bó xôi</v>
          </cell>
          <cell r="K5320" t="str">
            <v>kg</v>
          </cell>
          <cell r="L5320">
            <v>4</v>
          </cell>
          <cell r="M5320">
            <v>45000</v>
          </cell>
        </row>
        <row r="5321">
          <cell r="I5321" t="str">
            <v>NL300033</v>
          </cell>
          <cell r="J5321" t="str">
            <v>Củ cải trắng</v>
          </cell>
          <cell r="K5321" t="str">
            <v>kg</v>
          </cell>
          <cell r="L5321">
            <v>1.3</v>
          </cell>
          <cell r="M5321">
            <v>13000</v>
          </cell>
        </row>
        <row r="5322">
          <cell r="I5322" t="str">
            <v>NL300034</v>
          </cell>
          <cell r="J5322" t="str">
            <v>Củ cải đỏ</v>
          </cell>
          <cell r="K5322" t="str">
            <v>kg</v>
          </cell>
          <cell r="L5322">
            <v>0.2</v>
          </cell>
          <cell r="M5322">
            <v>40000</v>
          </cell>
        </row>
        <row r="5323">
          <cell r="I5323" t="str">
            <v>NL300188</v>
          </cell>
          <cell r="J5323" t="str">
            <v>Củ Sắn ( Bếp)</v>
          </cell>
          <cell r="K5323" t="str">
            <v>kg</v>
          </cell>
          <cell r="L5323">
            <v>0.4</v>
          </cell>
          <cell r="M5323">
            <v>12000</v>
          </cell>
        </row>
        <row r="5324">
          <cell r="I5324" t="str">
            <v>NL300038</v>
          </cell>
          <cell r="J5324" t="str">
            <v>Đậu bắp</v>
          </cell>
          <cell r="K5324" t="str">
            <v>kg</v>
          </cell>
          <cell r="L5324">
            <v>1.5</v>
          </cell>
          <cell r="M5324">
            <v>32000</v>
          </cell>
        </row>
        <row r="5325">
          <cell r="I5325" t="str">
            <v>NL300156</v>
          </cell>
          <cell r="J5325" t="str">
            <v>Đậu cove Pháp</v>
          </cell>
          <cell r="K5325" t="str">
            <v>kg</v>
          </cell>
          <cell r="L5325">
            <v>0.2</v>
          </cell>
          <cell r="M5325">
            <v>75000</v>
          </cell>
        </row>
        <row r="5326">
          <cell r="I5326" t="str">
            <v>NL300037</v>
          </cell>
          <cell r="J5326" t="str">
            <v>Đậu phụ ( đậu hủ miếng trắng )</v>
          </cell>
          <cell r="K5326" t="str">
            <v>miếng</v>
          </cell>
          <cell r="L5326">
            <v>60</v>
          </cell>
          <cell r="M5326">
            <v>4000</v>
          </cell>
        </row>
        <row r="5327">
          <cell r="I5327" t="str">
            <v>NL300043</v>
          </cell>
          <cell r="J5327" t="str">
            <v>Đọt cóc</v>
          </cell>
          <cell r="K5327" t="str">
            <v>kg</v>
          </cell>
          <cell r="L5327">
            <v>0.7</v>
          </cell>
          <cell r="M5327">
            <v>32000</v>
          </cell>
        </row>
        <row r="5328">
          <cell r="I5328" t="str">
            <v>NL300044</v>
          </cell>
          <cell r="J5328" t="str">
            <v>Đọt mọt ( Lá trăm )</v>
          </cell>
          <cell r="K5328" t="str">
            <v>kg</v>
          </cell>
          <cell r="L5328">
            <v>0.7</v>
          </cell>
          <cell r="M5328">
            <v>38000</v>
          </cell>
        </row>
        <row r="5329">
          <cell r="I5329" t="str">
            <v>NL300049</v>
          </cell>
          <cell r="J5329" t="str">
            <v>Đu đủ xanh</v>
          </cell>
          <cell r="K5329" t="str">
            <v>kg</v>
          </cell>
          <cell r="L5329">
            <v>1</v>
          </cell>
          <cell r="M5329">
            <v>9000</v>
          </cell>
        </row>
        <row r="5330">
          <cell r="I5330" t="str">
            <v>NL300048</v>
          </cell>
          <cell r="J5330" t="str">
            <v>Dưa chuột</v>
          </cell>
          <cell r="K5330" t="str">
            <v>kg</v>
          </cell>
          <cell r="L5330">
            <v>4</v>
          </cell>
          <cell r="M5330">
            <v>18000</v>
          </cell>
        </row>
        <row r="5331">
          <cell r="I5331" t="str">
            <v>NL300054</v>
          </cell>
          <cell r="J5331" t="str">
            <v>Gừng tàu</v>
          </cell>
          <cell r="K5331" t="str">
            <v>kg</v>
          </cell>
          <cell r="L5331">
            <v>0.2</v>
          </cell>
          <cell r="M5331">
            <v>38000</v>
          </cell>
        </row>
        <row r="5332">
          <cell r="I5332" t="str">
            <v>NL300055</v>
          </cell>
          <cell r="J5332" t="str">
            <v>Hành bóc</v>
          </cell>
          <cell r="K5332" t="str">
            <v>kg</v>
          </cell>
          <cell r="L5332">
            <v>1.3</v>
          </cell>
          <cell r="M5332">
            <v>80000</v>
          </cell>
        </row>
        <row r="5333">
          <cell r="I5333" t="str">
            <v>NL300058</v>
          </cell>
          <cell r="J5333" t="str">
            <v>Hành lá</v>
          </cell>
          <cell r="K5333" t="str">
            <v>kg</v>
          </cell>
          <cell r="L5333">
            <v>0.7</v>
          </cell>
          <cell r="M5333">
            <v>55000</v>
          </cell>
        </row>
        <row r="5334">
          <cell r="I5334" t="str">
            <v>NL300059</v>
          </cell>
          <cell r="J5334" t="str">
            <v>Hành tây</v>
          </cell>
          <cell r="K5334" t="str">
            <v>kg</v>
          </cell>
          <cell r="L5334">
            <v>1</v>
          </cell>
          <cell r="M5334">
            <v>13000</v>
          </cell>
        </row>
        <row r="5335">
          <cell r="I5335" t="str">
            <v>NL300060</v>
          </cell>
          <cell r="J5335" t="str">
            <v>Hoa chuối đã thái</v>
          </cell>
          <cell r="K5335" t="str">
            <v>kg</v>
          </cell>
          <cell r="L5335">
            <v>0.3</v>
          </cell>
          <cell r="M5335">
            <v>33000</v>
          </cell>
        </row>
        <row r="5336">
          <cell r="I5336" t="str">
            <v>NL300062</v>
          </cell>
          <cell r="J5336" t="str">
            <v>Húng Bạc Hà</v>
          </cell>
          <cell r="K5336" t="str">
            <v>kg</v>
          </cell>
          <cell r="L5336">
            <v>0.3</v>
          </cell>
          <cell r="M5336">
            <v>65000</v>
          </cell>
        </row>
        <row r="5337">
          <cell r="I5337" t="str">
            <v>NL300063</v>
          </cell>
          <cell r="J5337" t="str">
            <v>Húng cây (Rau thơm)</v>
          </cell>
          <cell r="K5337" t="str">
            <v>kg</v>
          </cell>
          <cell r="L5337">
            <v>1.7</v>
          </cell>
          <cell r="M5337">
            <v>48000</v>
          </cell>
        </row>
        <row r="5338">
          <cell r="I5338" t="str">
            <v>NL300068</v>
          </cell>
          <cell r="J5338" t="str">
            <v>Khế</v>
          </cell>
          <cell r="K5338" t="str">
            <v>kg</v>
          </cell>
          <cell r="L5338">
            <v>0.2</v>
          </cell>
          <cell r="M5338">
            <v>35000</v>
          </cell>
        </row>
        <row r="5339">
          <cell r="I5339" t="str">
            <v>NL300071</v>
          </cell>
          <cell r="J5339" t="str">
            <v>Khoai tây củ</v>
          </cell>
          <cell r="K5339" t="str">
            <v>kg</v>
          </cell>
          <cell r="L5339">
            <v>0.5</v>
          </cell>
          <cell r="M5339">
            <v>20000</v>
          </cell>
        </row>
        <row r="5340">
          <cell r="I5340" t="str">
            <v>NL300089</v>
          </cell>
          <cell r="J5340" t="str">
            <v>Mướp đắng (khổ qua)</v>
          </cell>
          <cell r="K5340" t="str">
            <v>kg</v>
          </cell>
          <cell r="L5340">
            <v>0.5</v>
          </cell>
          <cell r="M5340">
            <v>30000</v>
          </cell>
        </row>
        <row r="5341">
          <cell r="I5341" t="str">
            <v>NL430061</v>
          </cell>
          <cell r="J5341" t="str">
            <v>Húng chó NV</v>
          </cell>
          <cell r="K5341" t="str">
            <v>kg</v>
          </cell>
          <cell r="L5341">
            <v>0.3</v>
          </cell>
          <cell r="M5341">
            <v>65000</v>
          </cell>
        </row>
        <row r="5342">
          <cell r="I5342" t="str">
            <v>NL300127</v>
          </cell>
          <cell r="J5342" t="str">
            <v>Rau muống</v>
          </cell>
          <cell r="K5342" t="str">
            <v>kg</v>
          </cell>
          <cell r="L5342">
            <v>4.8</v>
          </cell>
          <cell r="M5342">
            <v>15000</v>
          </cell>
        </row>
        <row r="5343">
          <cell r="I5343" t="str">
            <v>NL300089</v>
          </cell>
          <cell r="J5343" t="str">
            <v>Mướp đắng (khổ qua)</v>
          </cell>
          <cell r="K5343" t="str">
            <v>kg</v>
          </cell>
          <cell r="L5343">
            <v>1</v>
          </cell>
          <cell r="M5343">
            <v>30000</v>
          </cell>
        </row>
        <row r="5344">
          <cell r="I5344" t="str">
            <v>NL300067</v>
          </cell>
          <cell r="J5344" t="str">
            <v>Kèo Nèo</v>
          </cell>
          <cell r="K5344" t="str">
            <v>kg</v>
          </cell>
          <cell r="L5344">
            <v>0.5</v>
          </cell>
          <cell r="M5344">
            <v>25000</v>
          </cell>
        </row>
        <row r="5345">
          <cell r="I5345" t="str">
            <v>NL430197</v>
          </cell>
          <cell r="J5345" t="str">
            <v>Bún bò NV</v>
          </cell>
          <cell r="K5345" t="str">
            <v>kg</v>
          </cell>
          <cell r="L5345">
            <v>5</v>
          </cell>
          <cell r="M5345">
            <v>12000</v>
          </cell>
        </row>
        <row r="5346">
          <cell r="I5346" t="str">
            <v>NL300203</v>
          </cell>
          <cell r="J5346" t="str">
            <v>Cải bó xôi</v>
          </cell>
          <cell r="K5346" t="str">
            <v>kg</v>
          </cell>
          <cell r="L5346">
            <v>4</v>
          </cell>
          <cell r="M5346">
            <v>45000</v>
          </cell>
        </row>
        <row r="5347">
          <cell r="I5347" t="str">
            <v>NL430231</v>
          </cell>
          <cell r="J5347" t="str">
            <v>Mắm Ruốc NV</v>
          </cell>
          <cell r="K5347" t="str">
            <v>Hộp</v>
          </cell>
          <cell r="L5347">
            <v>1</v>
          </cell>
          <cell r="M5347">
            <v>62000</v>
          </cell>
        </row>
        <row r="5348">
          <cell r="I5348" t="str">
            <v>NL300137</v>
          </cell>
          <cell r="J5348" t="str">
            <v>Súp lơ xanh</v>
          </cell>
          <cell r="K5348" t="str">
            <v>kg</v>
          </cell>
          <cell r="L5348">
            <v>3.2</v>
          </cell>
          <cell r="M5348">
            <v>52000</v>
          </cell>
        </row>
        <row r="5349">
          <cell r="I5349" t="str">
            <v>NL300049</v>
          </cell>
          <cell r="J5349" t="str">
            <v>Đu đủ xanh</v>
          </cell>
          <cell r="K5349" t="str">
            <v>kg</v>
          </cell>
          <cell r="L5349">
            <v>3.6</v>
          </cell>
          <cell r="M5349">
            <v>9000</v>
          </cell>
        </row>
        <row r="5350">
          <cell r="I5350" t="str">
            <v>NL300048</v>
          </cell>
          <cell r="J5350" t="str">
            <v>Dưa chuột</v>
          </cell>
          <cell r="K5350" t="str">
            <v>kg</v>
          </cell>
          <cell r="L5350">
            <v>4</v>
          </cell>
          <cell r="M5350">
            <v>18000</v>
          </cell>
        </row>
        <row r="5351">
          <cell r="I5351" t="str">
            <v>NL430051</v>
          </cell>
          <cell r="J5351" t="str">
            <v>Giá đỗ NV</v>
          </cell>
          <cell r="K5351" t="str">
            <v>kg</v>
          </cell>
          <cell r="L5351">
            <v>1.5</v>
          </cell>
          <cell r="M5351">
            <v>9000</v>
          </cell>
        </row>
        <row r="5352">
          <cell r="I5352" t="str">
            <v>NL300044</v>
          </cell>
          <cell r="J5352" t="str">
            <v>Đọt mọt ( Lá trăm )</v>
          </cell>
          <cell r="K5352" t="str">
            <v>kg</v>
          </cell>
          <cell r="L5352">
            <v>1.2</v>
          </cell>
          <cell r="M5352">
            <v>38000</v>
          </cell>
        </row>
        <row r="5353">
          <cell r="I5353" t="str">
            <v>NL300043</v>
          </cell>
          <cell r="J5353" t="str">
            <v>Đọt cóc</v>
          </cell>
          <cell r="K5353" t="str">
            <v>kg</v>
          </cell>
          <cell r="L5353">
            <v>1.4</v>
          </cell>
          <cell r="M5353">
            <v>32000</v>
          </cell>
        </row>
        <row r="5354">
          <cell r="I5354" t="str">
            <v>NL300011</v>
          </cell>
          <cell r="J5354" t="str">
            <v>Bông súng</v>
          </cell>
          <cell r="K5354" t="str">
            <v>kg</v>
          </cell>
          <cell r="L5354">
            <v>1</v>
          </cell>
          <cell r="M5354">
            <v>17000</v>
          </cell>
        </row>
        <row r="5355">
          <cell r="I5355" t="str">
            <v>NL300119</v>
          </cell>
          <cell r="J5355" t="str">
            <v>Quất ( Tắc trái )</v>
          </cell>
          <cell r="K5355" t="str">
            <v>kg</v>
          </cell>
          <cell r="L5355">
            <v>1.5</v>
          </cell>
          <cell r="M5355">
            <v>21000</v>
          </cell>
        </row>
        <row r="5356">
          <cell r="I5356" t="str">
            <v>NL300091</v>
          </cell>
          <cell r="J5356" t="str">
            <v>Nấm đùi gà</v>
          </cell>
          <cell r="K5356" t="str">
            <v>kg</v>
          </cell>
          <cell r="L5356">
            <v>1</v>
          </cell>
          <cell r="M5356">
            <v>47000</v>
          </cell>
        </row>
        <row r="5357">
          <cell r="I5357" t="str">
            <v>NL300122</v>
          </cell>
          <cell r="J5357" t="str">
            <v>Rau càng cua</v>
          </cell>
          <cell r="K5357" t="str">
            <v>kg</v>
          </cell>
          <cell r="L5357">
            <v>0.6</v>
          </cell>
          <cell r="M5357">
            <v>35000</v>
          </cell>
        </row>
        <row r="5358">
          <cell r="I5358" t="str">
            <v>NL300188</v>
          </cell>
          <cell r="J5358" t="str">
            <v>Củ Sắn ( Bếp)</v>
          </cell>
          <cell r="K5358" t="str">
            <v>kg</v>
          </cell>
          <cell r="L5358">
            <v>1</v>
          </cell>
          <cell r="M5358">
            <v>12000</v>
          </cell>
        </row>
        <row r="5359">
          <cell r="I5359" t="str">
            <v>NL300173</v>
          </cell>
          <cell r="J5359" t="str">
            <v>Lá giang</v>
          </cell>
          <cell r="K5359" t="str">
            <v>kg</v>
          </cell>
          <cell r="L5359">
            <v>0.4</v>
          </cell>
          <cell r="M5359">
            <v>80000</v>
          </cell>
        </row>
        <row r="5360">
          <cell r="I5360" t="str">
            <v>NL300162</v>
          </cell>
          <cell r="J5360" t="str">
            <v>Lá sao nhái</v>
          </cell>
          <cell r="K5360" t="str">
            <v>kg</v>
          </cell>
          <cell r="L5360">
            <v>0.7</v>
          </cell>
          <cell r="M5360">
            <v>36000</v>
          </cell>
        </row>
        <row r="5361">
          <cell r="I5361" t="str">
            <v>NL300055</v>
          </cell>
          <cell r="J5361" t="str">
            <v>Hành bóc</v>
          </cell>
          <cell r="K5361" t="str">
            <v>kg</v>
          </cell>
          <cell r="L5361">
            <v>2</v>
          </cell>
          <cell r="M5361">
            <v>80000</v>
          </cell>
        </row>
        <row r="5362">
          <cell r="I5362" t="str">
            <v>NL600004</v>
          </cell>
          <cell r="J5362" t="str">
            <v>Dưa hấu</v>
          </cell>
          <cell r="K5362" t="str">
            <v>kg</v>
          </cell>
          <cell r="L5362">
            <v>2.8</v>
          </cell>
          <cell r="M5362">
            <v>18000</v>
          </cell>
        </row>
        <row r="5363">
          <cell r="I5363" t="str">
            <v>NL300174</v>
          </cell>
          <cell r="J5363" t="str">
            <v>Bầu</v>
          </cell>
          <cell r="K5363" t="str">
            <v>kg</v>
          </cell>
          <cell r="L5363">
            <v>7.6</v>
          </cell>
          <cell r="M5363">
            <v>24000</v>
          </cell>
        </row>
        <row r="5364">
          <cell r="I5364" t="str">
            <v>NL300156</v>
          </cell>
          <cell r="J5364" t="str">
            <v>Đậu cove Pháp</v>
          </cell>
          <cell r="K5364" t="str">
            <v>kg</v>
          </cell>
          <cell r="L5364">
            <v>0.2</v>
          </cell>
          <cell r="M5364">
            <v>75000</v>
          </cell>
        </row>
        <row r="5365">
          <cell r="I5365" t="str">
            <v>NL300153</v>
          </cell>
          <cell r="J5365" t="str">
            <v>Ớt xanh Đà Lạt</v>
          </cell>
          <cell r="K5365" t="str">
            <v>kg</v>
          </cell>
          <cell r="L5365">
            <v>0.2</v>
          </cell>
          <cell r="M5365">
            <v>46000</v>
          </cell>
        </row>
        <row r="5366">
          <cell r="I5366" t="str">
            <v>NL300152</v>
          </cell>
          <cell r="J5366" t="str">
            <v>Ớt vàng Đà Lạt</v>
          </cell>
          <cell r="K5366" t="str">
            <v>kg</v>
          </cell>
          <cell r="L5366">
            <v>0.2</v>
          </cell>
          <cell r="M5366">
            <v>65000</v>
          </cell>
        </row>
        <row r="5367">
          <cell r="I5367" t="str">
            <v>NL300148</v>
          </cell>
          <cell r="J5367" t="str">
            <v>Xà lách tím</v>
          </cell>
          <cell r="K5367" t="str">
            <v>kg</v>
          </cell>
          <cell r="L5367">
            <v>0.3</v>
          </cell>
          <cell r="M5367">
            <v>65000</v>
          </cell>
        </row>
        <row r="5368">
          <cell r="I5368" t="str">
            <v>NL300146</v>
          </cell>
          <cell r="J5368" t="str">
            <v>Xà lách cuộn</v>
          </cell>
          <cell r="K5368" t="str">
            <v>kg</v>
          </cell>
          <cell r="L5368">
            <v>0.3</v>
          </cell>
          <cell r="M5368">
            <v>65000</v>
          </cell>
        </row>
        <row r="5369">
          <cell r="I5369" t="str">
            <v>NL300145</v>
          </cell>
          <cell r="J5369" t="str">
            <v>Xà lách</v>
          </cell>
          <cell r="K5369" t="str">
            <v>kg</v>
          </cell>
          <cell r="L5369">
            <v>12</v>
          </cell>
          <cell r="M5369">
            <v>38000</v>
          </cell>
        </row>
        <row r="5370">
          <cell r="I5370" t="str">
            <v>NL300142</v>
          </cell>
          <cell r="J5370" t="str">
            <v>Tỏi bóc</v>
          </cell>
          <cell r="K5370" t="str">
            <v>kg</v>
          </cell>
          <cell r="L5370">
            <v>1.5</v>
          </cell>
          <cell r="M5370">
            <v>50000</v>
          </cell>
        </row>
        <row r="5371">
          <cell r="I5371" t="str">
            <v>NL300141</v>
          </cell>
          <cell r="J5371" t="str">
            <v>Tiêu xanh</v>
          </cell>
          <cell r="K5371" t="str">
            <v>kg</v>
          </cell>
          <cell r="L5371">
            <v>0.3</v>
          </cell>
          <cell r="M5371">
            <v>92000</v>
          </cell>
        </row>
        <row r="5372">
          <cell r="I5372" t="str">
            <v>NL300140</v>
          </cell>
          <cell r="J5372" t="str">
            <v>Tía tô</v>
          </cell>
          <cell r="K5372" t="str">
            <v>kg</v>
          </cell>
          <cell r="L5372">
            <v>1</v>
          </cell>
          <cell r="M5372">
            <v>36000</v>
          </cell>
        </row>
        <row r="5373">
          <cell r="I5373" t="str">
            <v>NL300132</v>
          </cell>
          <cell r="J5373" t="str">
            <v>Sả cây</v>
          </cell>
          <cell r="K5373" t="str">
            <v>kg</v>
          </cell>
          <cell r="L5373">
            <v>0.5</v>
          </cell>
          <cell r="M5373">
            <v>12000</v>
          </cell>
        </row>
        <row r="5374">
          <cell r="I5374" t="str">
            <v>NL300128</v>
          </cell>
          <cell r="J5374" t="str">
            <v>Rau ngổ</v>
          </cell>
          <cell r="K5374" t="str">
            <v>kg</v>
          </cell>
          <cell r="L5374">
            <v>0.2</v>
          </cell>
          <cell r="M5374">
            <v>20000</v>
          </cell>
        </row>
        <row r="5375">
          <cell r="I5375" t="str">
            <v>NL300126</v>
          </cell>
          <cell r="J5375" t="str">
            <v>Rau mùi tây</v>
          </cell>
          <cell r="K5375" t="str">
            <v>kg</v>
          </cell>
          <cell r="L5375">
            <v>0.2</v>
          </cell>
          <cell r="M5375">
            <v>70000</v>
          </cell>
        </row>
        <row r="5376">
          <cell r="I5376" t="str">
            <v>NL300121</v>
          </cell>
          <cell r="J5376" t="str">
            <v>Rau răm</v>
          </cell>
          <cell r="K5376" t="str">
            <v>kg</v>
          </cell>
          <cell r="L5376">
            <v>0.1</v>
          </cell>
          <cell r="M5376">
            <v>22000</v>
          </cell>
        </row>
        <row r="5377">
          <cell r="I5377" t="str">
            <v>NL300120</v>
          </cell>
          <cell r="J5377" t="str">
            <v>Quế vị</v>
          </cell>
          <cell r="K5377" t="str">
            <v>kg</v>
          </cell>
          <cell r="L5377">
            <v>2.4</v>
          </cell>
          <cell r="M5377">
            <v>36000</v>
          </cell>
        </row>
        <row r="5378">
          <cell r="I5378" t="str">
            <v>NL300116</v>
          </cell>
          <cell r="J5378" t="str">
            <v>Ớt sừng</v>
          </cell>
          <cell r="K5378" t="str">
            <v>kg</v>
          </cell>
          <cell r="L5378">
            <v>0.2</v>
          </cell>
          <cell r="M5378">
            <v>148000</v>
          </cell>
        </row>
        <row r="5379">
          <cell r="I5379" t="str">
            <v>NL300113</v>
          </cell>
          <cell r="J5379" t="str">
            <v>Ớt hiểm đỏ</v>
          </cell>
          <cell r="K5379" t="str">
            <v>kg</v>
          </cell>
          <cell r="L5379">
            <v>1.8</v>
          </cell>
          <cell r="M5379">
            <v>145000</v>
          </cell>
        </row>
        <row r="5380">
          <cell r="I5380" t="str">
            <v>NL300112</v>
          </cell>
          <cell r="J5380" t="str">
            <v>Ớt đỏ Đà Lạt</v>
          </cell>
          <cell r="K5380" t="str">
            <v>kg</v>
          </cell>
          <cell r="L5380">
            <v>0.2</v>
          </cell>
          <cell r="M5380">
            <v>63000</v>
          </cell>
        </row>
        <row r="5381">
          <cell r="I5381" t="str">
            <v>NL300107</v>
          </cell>
          <cell r="J5381" t="str">
            <v>Ngô ngọt ( Bắp trái)</v>
          </cell>
          <cell r="K5381" t="str">
            <v>Cái</v>
          </cell>
          <cell r="L5381">
            <v>4</v>
          </cell>
          <cell r="M5381">
            <v>8500</v>
          </cell>
        </row>
        <row r="5382">
          <cell r="I5382" t="str">
            <v>NL300096</v>
          </cell>
          <cell r="J5382" t="str">
            <v>Nấm kim châm tươi</v>
          </cell>
          <cell r="K5382" t="str">
            <v>kg</v>
          </cell>
          <cell r="L5382">
            <v>3</v>
          </cell>
          <cell r="M5382">
            <v>45000</v>
          </cell>
        </row>
        <row r="5383">
          <cell r="I5383" t="str">
            <v>NL300090</v>
          </cell>
          <cell r="J5383" t="str">
            <v>Nấm đông cô tươi</v>
          </cell>
          <cell r="K5383" t="str">
            <v>kg</v>
          </cell>
          <cell r="L5383">
            <v>0.4</v>
          </cell>
          <cell r="M5383">
            <v>145000</v>
          </cell>
        </row>
        <row r="5384">
          <cell r="I5384" t="str">
            <v>NL300088</v>
          </cell>
          <cell r="J5384" t="str">
            <v>Mướp hương</v>
          </cell>
          <cell r="K5384" t="str">
            <v>kg</v>
          </cell>
          <cell r="L5384">
            <v>5.3</v>
          </cell>
          <cell r="M5384">
            <v>27000</v>
          </cell>
        </row>
        <row r="5385">
          <cell r="I5385" t="str">
            <v>NL300086</v>
          </cell>
          <cell r="J5385" t="str">
            <v>Mùi tàu ( Ngò gai )</v>
          </cell>
          <cell r="K5385" t="str">
            <v>kg</v>
          </cell>
          <cell r="L5385">
            <v>0.4</v>
          </cell>
          <cell r="M5385">
            <v>33000</v>
          </cell>
        </row>
        <row r="5386">
          <cell r="I5386" t="str">
            <v>NL300080</v>
          </cell>
          <cell r="J5386" t="str">
            <v>Lá vừng Hàn Quốc - Lá kê nhíp</v>
          </cell>
          <cell r="K5386" t="str">
            <v>kg</v>
          </cell>
          <cell r="L5386">
            <v>0.3</v>
          </cell>
          <cell r="M5386">
            <v>95000</v>
          </cell>
        </row>
        <row r="5387">
          <cell r="I5387" t="str">
            <v>NL300077</v>
          </cell>
          <cell r="J5387" t="str">
            <v>Lá lốt (có cuống)</v>
          </cell>
          <cell r="K5387" t="str">
            <v>kg</v>
          </cell>
          <cell r="L5387">
            <v>0.6</v>
          </cell>
          <cell r="M5387">
            <v>30000</v>
          </cell>
        </row>
        <row r="5388">
          <cell r="I5388" t="str">
            <v>NL300076</v>
          </cell>
          <cell r="J5388" t="str">
            <v>Lá hẹ</v>
          </cell>
          <cell r="K5388" t="str">
            <v>kg</v>
          </cell>
          <cell r="L5388">
            <v>1.6</v>
          </cell>
          <cell r="M5388">
            <v>38000</v>
          </cell>
        </row>
        <row r="5389">
          <cell r="I5389" t="str">
            <v>NL300074</v>
          </cell>
          <cell r="J5389" t="str">
            <v>Lá chuối</v>
          </cell>
          <cell r="K5389" t="str">
            <v>kg</v>
          </cell>
          <cell r="L5389">
            <v>8</v>
          </cell>
          <cell r="M5389">
            <v>18000</v>
          </cell>
        </row>
        <row r="5390">
          <cell r="I5390" t="str">
            <v>NL300072</v>
          </cell>
          <cell r="J5390" t="str">
            <v>Kinh giới</v>
          </cell>
          <cell r="K5390" t="str">
            <v>kg</v>
          </cell>
          <cell r="L5390">
            <v>3</v>
          </cell>
          <cell r="M5390">
            <v>38000</v>
          </cell>
        </row>
        <row r="5391">
          <cell r="I5391" t="str">
            <v>NL300068</v>
          </cell>
          <cell r="J5391" t="str">
            <v>Khế</v>
          </cell>
          <cell r="K5391" t="str">
            <v>kg</v>
          </cell>
          <cell r="L5391">
            <v>0.1</v>
          </cell>
          <cell r="M5391">
            <v>35000</v>
          </cell>
        </row>
        <row r="5392">
          <cell r="I5392" t="str">
            <v>NL300066</v>
          </cell>
          <cell r="J5392" t="str">
            <v>Lá hương thảo tươi</v>
          </cell>
          <cell r="K5392" t="str">
            <v>kg</v>
          </cell>
          <cell r="L5392">
            <v>0.1</v>
          </cell>
          <cell r="M5392">
            <v>220000</v>
          </cell>
        </row>
        <row r="5393">
          <cell r="I5393" t="str">
            <v>NL300062</v>
          </cell>
          <cell r="J5393" t="str">
            <v>Húng Bạc Hà</v>
          </cell>
          <cell r="K5393" t="str">
            <v>kg</v>
          </cell>
          <cell r="L5393">
            <v>0.7</v>
          </cell>
          <cell r="M5393">
            <v>65000</v>
          </cell>
        </row>
        <row r="5394">
          <cell r="I5394" t="str">
            <v>NL300058</v>
          </cell>
          <cell r="J5394" t="str">
            <v>Hành lá</v>
          </cell>
          <cell r="K5394" t="str">
            <v>kg</v>
          </cell>
          <cell r="L5394">
            <v>1</v>
          </cell>
          <cell r="M5394">
            <v>55000</v>
          </cell>
        </row>
        <row r="5395">
          <cell r="I5395" t="str">
            <v>NL300029</v>
          </cell>
          <cell r="J5395" t="str">
            <v>Chanh</v>
          </cell>
          <cell r="K5395" t="str">
            <v>kg</v>
          </cell>
          <cell r="L5395">
            <v>0.5</v>
          </cell>
          <cell r="M5395">
            <v>22000</v>
          </cell>
        </row>
        <row r="5396">
          <cell r="I5396" t="str">
            <v>NL300027</v>
          </cell>
          <cell r="J5396" t="str">
            <v>Cà rốt</v>
          </cell>
          <cell r="K5396" t="str">
            <v>kg</v>
          </cell>
          <cell r="L5396">
            <v>9</v>
          </cell>
          <cell r="M5396">
            <v>18000</v>
          </cell>
        </row>
        <row r="5397">
          <cell r="I5397" t="str">
            <v>NL300013</v>
          </cell>
          <cell r="J5397" t="str">
            <v>Cà chua</v>
          </cell>
          <cell r="K5397" t="str">
            <v>kg</v>
          </cell>
          <cell r="L5397">
            <v>3.5</v>
          </cell>
          <cell r="M5397">
            <v>50000</v>
          </cell>
        </row>
        <row r="5398">
          <cell r="I5398" t="str">
            <v>NL300003</v>
          </cell>
          <cell r="J5398" t="str">
            <v>Bắp cải tím</v>
          </cell>
          <cell r="K5398" t="str">
            <v>kg</v>
          </cell>
          <cell r="L5398">
            <v>1.5</v>
          </cell>
          <cell r="M5398">
            <v>26000</v>
          </cell>
        </row>
        <row r="5399">
          <cell r="I5399" t="str">
            <v>NL300033</v>
          </cell>
          <cell r="J5399" t="str">
            <v>Củ cải trắng</v>
          </cell>
          <cell r="K5399" t="str">
            <v>kg</v>
          </cell>
          <cell r="L5399">
            <v>1.3</v>
          </cell>
          <cell r="M5399">
            <v>13000</v>
          </cell>
        </row>
        <row r="5400">
          <cell r="I5400" t="str">
            <v>NL300014</v>
          </cell>
          <cell r="J5400" t="str">
            <v>Cà chua bi</v>
          </cell>
          <cell r="K5400" t="str">
            <v>kg</v>
          </cell>
          <cell r="L5400">
            <v>1.5</v>
          </cell>
          <cell r="M5400">
            <v>55000</v>
          </cell>
        </row>
        <row r="5401">
          <cell r="I5401" t="str">
            <v>NL300037</v>
          </cell>
          <cell r="J5401" t="str">
            <v>Đậu phụ ( đậu hủ miếng trắng )</v>
          </cell>
          <cell r="K5401" t="str">
            <v>miếng</v>
          </cell>
          <cell r="L5401">
            <v>70</v>
          </cell>
          <cell r="M5401">
            <v>4000</v>
          </cell>
        </row>
        <row r="5402">
          <cell r="I5402" t="str">
            <v>NL300059</v>
          </cell>
          <cell r="J5402" t="str">
            <v>Hành tây</v>
          </cell>
          <cell r="K5402" t="str">
            <v>kg</v>
          </cell>
          <cell r="L5402">
            <v>1</v>
          </cell>
          <cell r="M5402">
            <v>13000</v>
          </cell>
        </row>
        <row r="5403">
          <cell r="I5403" t="str">
            <v>NL300063</v>
          </cell>
          <cell r="J5403" t="str">
            <v>Húng cây (Rau thơm)</v>
          </cell>
          <cell r="K5403" t="str">
            <v>kg</v>
          </cell>
          <cell r="L5403">
            <v>1.6</v>
          </cell>
          <cell r="M5403">
            <v>48000</v>
          </cell>
        </row>
        <row r="5404">
          <cell r="I5404" t="str">
            <v>NL300038</v>
          </cell>
          <cell r="J5404" t="str">
            <v>Đậu bắp</v>
          </cell>
          <cell r="K5404" t="str">
            <v>kg</v>
          </cell>
          <cell r="L5404">
            <v>3.5</v>
          </cell>
          <cell r="M5404">
            <v>32000</v>
          </cell>
        </row>
        <row r="5405">
          <cell r="I5405" t="str">
            <v>NL300004</v>
          </cell>
          <cell r="J5405" t="str">
            <v>Bắp cải trắng</v>
          </cell>
          <cell r="K5405" t="str">
            <v>kg</v>
          </cell>
          <cell r="L5405">
            <v>2.2999999999999998</v>
          </cell>
          <cell r="M5405">
            <v>19000</v>
          </cell>
        </row>
        <row r="5406">
          <cell r="I5406" t="str">
            <v>NL300145</v>
          </cell>
          <cell r="J5406" t="str">
            <v>Xà lách</v>
          </cell>
          <cell r="K5406" t="str">
            <v>kg</v>
          </cell>
          <cell r="L5406">
            <v>4</v>
          </cell>
          <cell r="M5406">
            <v>38000</v>
          </cell>
        </row>
        <row r="5407">
          <cell r="I5407" t="str">
            <v>NL300146</v>
          </cell>
          <cell r="J5407" t="str">
            <v>Xà lách cuộn</v>
          </cell>
          <cell r="K5407" t="str">
            <v>kg</v>
          </cell>
          <cell r="L5407">
            <v>0.05</v>
          </cell>
          <cell r="M5407">
            <v>65000</v>
          </cell>
        </row>
        <row r="5408">
          <cell r="I5408" t="str">
            <v>NL300148</v>
          </cell>
          <cell r="J5408" t="str">
            <v>Xà lách tím</v>
          </cell>
          <cell r="K5408" t="str">
            <v>kg</v>
          </cell>
          <cell r="L5408">
            <v>0.1</v>
          </cell>
          <cell r="M5408">
            <v>65000</v>
          </cell>
        </row>
        <row r="5409">
          <cell r="I5409" t="str">
            <v>NL300156</v>
          </cell>
          <cell r="J5409" t="str">
            <v>Đậu cove Pháp</v>
          </cell>
          <cell r="K5409" t="str">
            <v>kg</v>
          </cell>
          <cell r="L5409">
            <v>0.05</v>
          </cell>
          <cell r="M5409">
            <v>75000</v>
          </cell>
        </row>
        <row r="5410">
          <cell r="I5410" t="str">
            <v>NL300162</v>
          </cell>
          <cell r="J5410" t="str">
            <v>Lá sao nhái</v>
          </cell>
          <cell r="K5410" t="str">
            <v>kg</v>
          </cell>
          <cell r="L5410">
            <v>1</v>
          </cell>
          <cell r="M5410">
            <v>36000</v>
          </cell>
        </row>
        <row r="5411">
          <cell r="I5411" t="str">
            <v>NL300173</v>
          </cell>
          <cell r="J5411" t="str">
            <v>Lá giang</v>
          </cell>
          <cell r="K5411" t="str">
            <v>kg</v>
          </cell>
          <cell r="L5411">
            <v>0.2</v>
          </cell>
          <cell r="M5411">
            <v>80000</v>
          </cell>
        </row>
        <row r="5412">
          <cell r="I5412" t="str">
            <v>NL300174</v>
          </cell>
          <cell r="J5412" t="str">
            <v>Bầu</v>
          </cell>
          <cell r="K5412" t="str">
            <v>kg</v>
          </cell>
          <cell r="L5412">
            <v>2</v>
          </cell>
          <cell r="M5412">
            <v>24000</v>
          </cell>
        </row>
        <row r="5413">
          <cell r="I5413" t="str">
            <v>NL300188</v>
          </cell>
          <cell r="J5413" t="str">
            <v>Củ Sắn ( Bếp)</v>
          </cell>
          <cell r="K5413" t="str">
            <v>kg</v>
          </cell>
          <cell r="L5413">
            <v>0.2</v>
          </cell>
          <cell r="M5413">
            <v>12000</v>
          </cell>
        </row>
        <row r="5414">
          <cell r="I5414" t="str">
            <v>NL300203</v>
          </cell>
          <cell r="J5414" t="str">
            <v>Cải bó xôi</v>
          </cell>
          <cell r="K5414" t="str">
            <v>kg</v>
          </cell>
          <cell r="L5414">
            <v>1</v>
          </cell>
          <cell r="M5414">
            <v>45000</v>
          </cell>
        </row>
        <row r="5415">
          <cell r="I5415" t="str">
            <v>NL430087</v>
          </cell>
          <cell r="J5415" t="str">
            <v>Mồng tơi NV</v>
          </cell>
          <cell r="K5415" t="str">
            <v>kg</v>
          </cell>
          <cell r="L5415">
            <v>1</v>
          </cell>
          <cell r="M5415">
            <v>22000</v>
          </cell>
        </row>
        <row r="5416">
          <cell r="I5416" t="str">
            <v>NL300113</v>
          </cell>
          <cell r="J5416" t="str">
            <v>Ớt hiểm đỏ</v>
          </cell>
          <cell r="K5416" t="str">
            <v>kg</v>
          </cell>
          <cell r="L5416">
            <v>1.8</v>
          </cell>
          <cell r="M5416">
            <v>145000</v>
          </cell>
        </row>
        <row r="5417">
          <cell r="I5417" t="str">
            <v>NL300119</v>
          </cell>
          <cell r="J5417" t="str">
            <v>Quất ( Tắc trái )</v>
          </cell>
          <cell r="K5417" t="str">
            <v>kg</v>
          </cell>
          <cell r="L5417">
            <v>1.5</v>
          </cell>
          <cell r="M5417">
            <v>21000</v>
          </cell>
        </row>
        <row r="5418">
          <cell r="I5418" t="str">
            <v>NL300004</v>
          </cell>
          <cell r="J5418" t="str">
            <v>Bắp cải trắng</v>
          </cell>
          <cell r="K5418" t="str">
            <v>kg</v>
          </cell>
          <cell r="L5418">
            <v>0.5</v>
          </cell>
          <cell r="M5418">
            <v>19000</v>
          </cell>
        </row>
        <row r="5419">
          <cell r="I5419" t="str">
            <v>NL300013</v>
          </cell>
          <cell r="J5419" t="str">
            <v>Cà chua</v>
          </cell>
          <cell r="K5419" t="str">
            <v>kg</v>
          </cell>
          <cell r="L5419">
            <v>1</v>
          </cell>
          <cell r="M5419">
            <v>50000</v>
          </cell>
        </row>
        <row r="5420">
          <cell r="I5420" t="str">
            <v>NL300014</v>
          </cell>
          <cell r="J5420" t="str">
            <v>Cà chua bi</v>
          </cell>
          <cell r="K5420" t="str">
            <v>kg</v>
          </cell>
          <cell r="L5420">
            <v>0.3</v>
          </cell>
          <cell r="M5420">
            <v>55000</v>
          </cell>
        </row>
        <row r="5421">
          <cell r="I5421" t="str">
            <v>NL300027</v>
          </cell>
          <cell r="J5421" t="str">
            <v>Cà rốt</v>
          </cell>
          <cell r="K5421" t="str">
            <v>kg</v>
          </cell>
          <cell r="L5421">
            <v>3</v>
          </cell>
          <cell r="M5421">
            <v>18000</v>
          </cell>
        </row>
        <row r="5422">
          <cell r="I5422" t="str">
            <v>NL300034</v>
          </cell>
          <cell r="J5422" t="str">
            <v>Củ cải đỏ</v>
          </cell>
          <cell r="K5422" t="str">
            <v>kg</v>
          </cell>
          <cell r="L5422">
            <v>0.1</v>
          </cell>
          <cell r="M5422">
            <v>40000</v>
          </cell>
        </row>
        <row r="5423">
          <cell r="I5423" t="str">
            <v>NL300037</v>
          </cell>
          <cell r="J5423" t="str">
            <v>Đậu phụ ( đậu hủ miếng trắng )</v>
          </cell>
          <cell r="K5423" t="str">
            <v>miếng</v>
          </cell>
          <cell r="L5423">
            <v>45</v>
          </cell>
          <cell r="M5423">
            <v>4000</v>
          </cell>
        </row>
        <row r="5424">
          <cell r="I5424" t="str">
            <v>NL300038</v>
          </cell>
          <cell r="J5424" t="str">
            <v>Đậu bắp</v>
          </cell>
          <cell r="K5424" t="str">
            <v>kg</v>
          </cell>
          <cell r="L5424">
            <v>0.7</v>
          </cell>
          <cell r="M5424">
            <v>32000</v>
          </cell>
        </row>
        <row r="5425">
          <cell r="I5425" t="str">
            <v>NL300043</v>
          </cell>
          <cell r="J5425" t="str">
            <v>Đọt cóc</v>
          </cell>
          <cell r="K5425" t="str">
            <v>kg</v>
          </cell>
          <cell r="L5425">
            <v>1</v>
          </cell>
          <cell r="M5425">
            <v>32000</v>
          </cell>
        </row>
        <row r="5426">
          <cell r="I5426" t="str">
            <v>NL300044</v>
          </cell>
          <cell r="J5426" t="str">
            <v>Đọt mọt ( Lá trăm )</v>
          </cell>
          <cell r="K5426" t="str">
            <v>kg</v>
          </cell>
          <cell r="L5426">
            <v>1</v>
          </cell>
          <cell r="M5426">
            <v>38000</v>
          </cell>
        </row>
        <row r="5427">
          <cell r="I5427" t="str">
            <v>NL300048</v>
          </cell>
          <cell r="J5427" t="str">
            <v>Dưa chuột</v>
          </cell>
          <cell r="K5427" t="str">
            <v>kg</v>
          </cell>
          <cell r="L5427">
            <v>1.5</v>
          </cell>
          <cell r="M5427">
            <v>18000</v>
          </cell>
        </row>
        <row r="5428">
          <cell r="I5428" t="str">
            <v>NL300054</v>
          </cell>
          <cell r="J5428" t="str">
            <v>Gừng tàu</v>
          </cell>
          <cell r="K5428" t="str">
            <v>kg</v>
          </cell>
          <cell r="L5428">
            <v>0.1</v>
          </cell>
          <cell r="M5428">
            <v>38000</v>
          </cell>
        </row>
        <row r="5429">
          <cell r="I5429" t="str">
            <v>NL300055</v>
          </cell>
          <cell r="J5429" t="str">
            <v>Hành bóc</v>
          </cell>
          <cell r="K5429" t="str">
            <v>kg</v>
          </cell>
          <cell r="L5429">
            <v>0</v>
          </cell>
          <cell r="M5429">
            <v>80000</v>
          </cell>
        </row>
        <row r="5430">
          <cell r="I5430" t="str">
            <v>NL300058</v>
          </cell>
          <cell r="J5430" t="str">
            <v>Hành lá</v>
          </cell>
          <cell r="K5430" t="str">
            <v>kg</v>
          </cell>
          <cell r="L5430">
            <v>0.4</v>
          </cell>
          <cell r="M5430">
            <v>55000</v>
          </cell>
        </row>
        <row r="5431">
          <cell r="I5431" t="str">
            <v>NL300059</v>
          </cell>
          <cell r="J5431" t="str">
            <v>Hành tây</v>
          </cell>
          <cell r="K5431" t="str">
            <v>kg</v>
          </cell>
          <cell r="L5431">
            <v>0.56999999999999995</v>
          </cell>
          <cell r="M5431">
            <v>13000</v>
          </cell>
        </row>
        <row r="5432">
          <cell r="I5432" t="str">
            <v>NL300062</v>
          </cell>
          <cell r="J5432" t="str">
            <v>Húng Bạc Hà</v>
          </cell>
          <cell r="K5432" t="str">
            <v>kg</v>
          </cell>
          <cell r="L5432">
            <v>0.1</v>
          </cell>
          <cell r="M5432">
            <v>65000</v>
          </cell>
        </row>
        <row r="5433">
          <cell r="I5433" t="str">
            <v>NL300063</v>
          </cell>
          <cell r="J5433" t="str">
            <v>Húng cây (Rau thơm)</v>
          </cell>
          <cell r="K5433" t="str">
            <v>kg</v>
          </cell>
          <cell r="L5433">
            <v>0.5</v>
          </cell>
          <cell r="M5433">
            <v>48000</v>
          </cell>
        </row>
        <row r="5434">
          <cell r="I5434" t="str">
            <v>NL300068</v>
          </cell>
          <cell r="J5434" t="str">
            <v>Khế</v>
          </cell>
          <cell r="K5434" t="str">
            <v>kg</v>
          </cell>
          <cell r="L5434">
            <v>0.1</v>
          </cell>
          <cell r="M5434">
            <v>35000</v>
          </cell>
        </row>
        <row r="5435">
          <cell r="I5435" t="str">
            <v>NL300072</v>
          </cell>
          <cell r="J5435" t="str">
            <v>Kinh giới</v>
          </cell>
          <cell r="K5435" t="str">
            <v>kg</v>
          </cell>
          <cell r="L5435">
            <v>1</v>
          </cell>
          <cell r="M5435">
            <v>38000</v>
          </cell>
        </row>
        <row r="5436">
          <cell r="I5436" t="str">
            <v>NL300074</v>
          </cell>
          <cell r="J5436" t="str">
            <v>Lá chuối</v>
          </cell>
          <cell r="K5436" t="str">
            <v>kg</v>
          </cell>
          <cell r="L5436">
            <v>1.5</v>
          </cell>
          <cell r="M5436">
            <v>18000</v>
          </cell>
        </row>
        <row r="5437">
          <cell r="I5437" t="str">
            <v>NL300077</v>
          </cell>
          <cell r="J5437" t="str">
            <v>Lá lốt (có cuống)</v>
          </cell>
          <cell r="K5437" t="str">
            <v>kg</v>
          </cell>
          <cell r="L5437">
            <v>0.2</v>
          </cell>
          <cell r="M5437">
            <v>30000</v>
          </cell>
        </row>
        <row r="5438">
          <cell r="I5438" t="str">
            <v>NL300080</v>
          </cell>
          <cell r="J5438" t="str">
            <v>Lá vừng Hàn Quốc - Lá kê nhíp</v>
          </cell>
          <cell r="K5438" t="str">
            <v>kg</v>
          </cell>
          <cell r="L5438">
            <v>0.1</v>
          </cell>
          <cell r="M5438">
            <v>95000</v>
          </cell>
        </row>
        <row r="5439">
          <cell r="I5439" t="str">
            <v>NL300086</v>
          </cell>
          <cell r="J5439" t="str">
            <v>Mùi tàu ( Ngò gai )</v>
          </cell>
          <cell r="K5439" t="str">
            <v>kg</v>
          </cell>
          <cell r="L5439">
            <v>0.2</v>
          </cell>
          <cell r="M5439">
            <v>33000</v>
          </cell>
        </row>
        <row r="5440">
          <cell r="I5440" t="str">
            <v>NL300088</v>
          </cell>
          <cell r="J5440" t="str">
            <v>Mướp hương</v>
          </cell>
          <cell r="K5440" t="str">
            <v>kg</v>
          </cell>
          <cell r="L5440">
            <v>2</v>
          </cell>
          <cell r="M5440">
            <v>27000</v>
          </cell>
        </row>
        <row r="5441">
          <cell r="I5441" t="str">
            <v>NL300090</v>
          </cell>
          <cell r="J5441" t="str">
            <v>Nấm đông cô tươi</v>
          </cell>
          <cell r="K5441" t="str">
            <v>kg</v>
          </cell>
          <cell r="L5441">
            <v>0.3</v>
          </cell>
          <cell r="M5441">
            <v>145000</v>
          </cell>
        </row>
        <row r="5442">
          <cell r="I5442" t="str">
            <v>NL300096</v>
          </cell>
          <cell r="J5442" t="str">
            <v>Nấm kim châm tươi</v>
          </cell>
          <cell r="K5442" t="str">
            <v>kg</v>
          </cell>
          <cell r="L5442">
            <v>1</v>
          </cell>
          <cell r="M5442">
            <v>45000</v>
          </cell>
        </row>
        <row r="5443">
          <cell r="I5443" t="str">
            <v>NL300107</v>
          </cell>
          <cell r="J5443" t="str">
            <v>Ngô ngọt ( Bắp trái)</v>
          </cell>
          <cell r="K5443" t="str">
            <v>Cái</v>
          </cell>
          <cell r="L5443">
            <v>2</v>
          </cell>
          <cell r="M5443">
            <v>8500</v>
          </cell>
        </row>
        <row r="5444">
          <cell r="I5444" t="str">
            <v>NL300116</v>
          </cell>
          <cell r="J5444" t="str">
            <v>Ớt sừng</v>
          </cell>
          <cell r="K5444" t="str">
            <v>kg</v>
          </cell>
          <cell r="L5444">
            <v>0.1</v>
          </cell>
          <cell r="M5444">
            <v>148000</v>
          </cell>
        </row>
        <row r="5445">
          <cell r="I5445" t="str">
            <v>NL300120</v>
          </cell>
          <cell r="J5445" t="str">
            <v>Quế vị</v>
          </cell>
          <cell r="K5445" t="str">
            <v>kg</v>
          </cell>
          <cell r="L5445">
            <v>1</v>
          </cell>
          <cell r="M5445">
            <v>36000</v>
          </cell>
        </row>
        <row r="5446">
          <cell r="I5446" t="str">
            <v>NL300122</v>
          </cell>
          <cell r="J5446" t="str">
            <v>Rau càng cua</v>
          </cell>
          <cell r="K5446" t="str">
            <v>kg</v>
          </cell>
          <cell r="L5446">
            <v>0.1</v>
          </cell>
          <cell r="M5446">
            <v>35000</v>
          </cell>
        </row>
        <row r="5447">
          <cell r="I5447" t="str">
            <v>NL300127</v>
          </cell>
          <cell r="J5447" t="str">
            <v>Rau muống</v>
          </cell>
          <cell r="K5447" t="str">
            <v>kg</v>
          </cell>
          <cell r="L5447">
            <v>1</v>
          </cell>
          <cell r="M5447">
            <v>15000</v>
          </cell>
        </row>
        <row r="5448">
          <cell r="I5448" t="str">
            <v>NL300128</v>
          </cell>
          <cell r="J5448" t="str">
            <v>Rau ngổ</v>
          </cell>
          <cell r="K5448" t="str">
            <v>kg</v>
          </cell>
          <cell r="L5448">
            <v>0.05</v>
          </cell>
          <cell r="M5448">
            <v>20000</v>
          </cell>
        </row>
        <row r="5449">
          <cell r="I5449" t="str">
            <v>NL300137</v>
          </cell>
          <cell r="J5449" t="str">
            <v>Súp lơ xanh</v>
          </cell>
          <cell r="K5449" t="str">
            <v>kg</v>
          </cell>
          <cell r="L5449">
            <v>0.8</v>
          </cell>
          <cell r="M5449">
            <v>52000</v>
          </cell>
        </row>
        <row r="5450">
          <cell r="I5450" t="str">
            <v>NL300140</v>
          </cell>
          <cell r="J5450" t="str">
            <v>Tía tô</v>
          </cell>
          <cell r="K5450" t="str">
            <v>kg</v>
          </cell>
          <cell r="L5450">
            <v>0.8</v>
          </cell>
          <cell r="M5450">
            <v>36000</v>
          </cell>
        </row>
        <row r="5451">
          <cell r="I5451" t="str">
            <v>NL300142</v>
          </cell>
          <cell r="J5451" t="str">
            <v>Tỏi bóc</v>
          </cell>
          <cell r="K5451" t="str">
            <v>kg</v>
          </cell>
          <cell r="L5451">
            <v>1</v>
          </cell>
          <cell r="M5451">
            <v>50000</v>
          </cell>
        </row>
        <row r="5452">
          <cell r="I5452" t="str">
            <v>NL300119</v>
          </cell>
          <cell r="J5452" t="str">
            <v>Quất ( Tắc trái )</v>
          </cell>
          <cell r="K5452" t="str">
            <v>kg</v>
          </cell>
          <cell r="L5452">
            <v>1.2</v>
          </cell>
          <cell r="M5452">
            <v>21000</v>
          </cell>
        </row>
        <row r="5453">
          <cell r="I5453" t="str">
            <v>NL300113</v>
          </cell>
          <cell r="J5453" t="str">
            <v>Ớt hiểm đỏ</v>
          </cell>
          <cell r="K5453" t="str">
            <v>kg</v>
          </cell>
          <cell r="L5453">
            <v>0.7</v>
          </cell>
          <cell r="M5453">
            <v>145000</v>
          </cell>
        </row>
        <row r="5454">
          <cell r="I5454" t="str">
            <v>NL600004</v>
          </cell>
          <cell r="J5454" t="str">
            <v>Dưa hấu</v>
          </cell>
          <cell r="K5454" t="str">
            <v>kg</v>
          </cell>
          <cell r="L5454">
            <v>5.5</v>
          </cell>
          <cell r="M5454">
            <v>18000</v>
          </cell>
        </row>
        <row r="5455">
          <cell r="I5455" t="str">
            <v>NL300060</v>
          </cell>
          <cell r="J5455" t="str">
            <v>Hoa chuối đã thái</v>
          </cell>
          <cell r="K5455" t="str">
            <v>kg</v>
          </cell>
          <cell r="L5455">
            <v>0.3</v>
          </cell>
          <cell r="M5455">
            <v>33000</v>
          </cell>
        </row>
        <row r="5456">
          <cell r="I5456" t="str">
            <v>NL300011</v>
          </cell>
          <cell r="J5456" t="str">
            <v>Bông súng</v>
          </cell>
          <cell r="K5456" t="str">
            <v>kg</v>
          </cell>
          <cell r="L5456">
            <v>0.8</v>
          </cell>
          <cell r="M5456">
            <v>17000</v>
          </cell>
        </row>
        <row r="5457">
          <cell r="I5457" t="str">
            <v>NL300067</v>
          </cell>
          <cell r="J5457" t="str">
            <v>Kèo Nèo</v>
          </cell>
          <cell r="K5457" t="str">
            <v>kg</v>
          </cell>
          <cell r="L5457">
            <v>0.5</v>
          </cell>
          <cell r="M5457">
            <v>25000</v>
          </cell>
        </row>
        <row r="5458">
          <cell r="I5458" t="str">
            <v>NL300145</v>
          </cell>
          <cell r="J5458" t="str">
            <v>Xà lách</v>
          </cell>
          <cell r="K5458" t="str">
            <v>kg</v>
          </cell>
          <cell r="L5458">
            <v>10</v>
          </cell>
          <cell r="M5458">
            <v>38000</v>
          </cell>
        </row>
        <row r="5459">
          <cell r="I5459" t="str">
            <v>NL300140</v>
          </cell>
          <cell r="J5459" t="str">
            <v>Tía tô</v>
          </cell>
          <cell r="K5459" t="str">
            <v>kg</v>
          </cell>
          <cell r="L5459">
            <v>0.5</v>
          </cell>
          <cell r="M5459">
            <v>36000</v>
          </cell>
        </row>
        <row r="5460">
          <cell r="I5460" t="str">
            <v>NL300137</v>
          </cell>
          <cell r="J5460" t="str">
            <v>Súp lơ xanh</v>
          </cell>
          <cell r="K5460" t="str">
            <v>kg</v>
          </cell>
          <cell r="L5460">
            <v>1.2</v>
          </cell>
          <cell r="M5460">
            <v>52000</v>
          </cell>
        </row>
        <row r="5461">
          <cell r="I5461" t="str">
            <v>NL300121</v>
          </cell>
          <cell r="J5461" t="str">
            <v>Rau răm</v>
          </cell>
          <cell r="K5461" t="str">
            <v>kg</v>
          </cell>
          <cell r="L5461">
            <v>0.1</v>
          </cell>
          <cell r="M5461">
            <v>22000</v>
          </cell>
        </row>
        <row r="5462">
          <cell r="I5462" t="str">
            <v>NL300128</v>
          </cell>
          <cell r="J5462" t="str">
            <v>Rau ngổ</v>
          </cell>
          <cell r="K5462" t="str">
            <v>kg</v>
          </cell>
          <cell r="L5462">
            <v>0.2</v>
          </cell>
          <cell r="M5462">
            <v>20000</v>
          </cell>
        </row>
        <row r="5463">
          <cell r="I5463" t="str">
            <v>NL300120</v>
          </cell>
          <cell r="J5463" t="str">
            <v>Quế vị</v>
          </cell>
          <cell r="K5463" t="str">
            <v>kg</v>
          </cell>
          <cell r="L5463">
            <v>2</v>
          </cell>
          <cell r="M5463">
            <v>36000</v>
          </cell>
        </row>
        <row r="5464">
          <cell r="I5464" t="str">
            <v>NL300116</v>
          </cell>
          <cell r="J5464" t="str">
            <v>Ớt sừng</v>
          </cell>
          <cell r="K5464" t="str">
            <v>kg</v>
          </cell>
          <cell r="L5464">
            <v>0.2</v>
          </cell>
          <cell r="M5464">
            <v>148000</v>
          </cell>
        </row>
        <row r="5465">
          <cell r="I5465" t="str">
            <v>NL300107</v>
          </cell>
          <cell r="J5465" t="str">
            <v>Ngô ngọt ( Bắp trái)</v>
          </cell>
          <cell r="K5465" t="str">
            <v>Cái</v>
          </cell>
          <cell r="L5465">
            <v>2</v>
          </cell>
          <cell r="M5465">
            <v>8500</v>
          </cell>
        </row>
        <row r="5466">
          <cell r="I5466" t="str">
            <v>NL300090</v>
          </cell>
          <cell r="J5466" t="str">
            <v>Nấm đông cô tươi</v>
          </cell>
          <cell r="K5466" t="str">
            <v>kg</v>
          </cell>
          <cell r="L5466">
            <v>0.6</v>
          </cell>
          <cell r="M5466">
            <v>145000</v>
          </cell>
        </row>
        <row r="5467">
          <cell r="I5467" t="str">
            <v>NL300086</v>
          </cell>
          <cell r="J5467" t="str">
            <v>Mùi tàu ( Ngò gai )</v>
          </cell>
          <cell r="K5467" t="str">
            <v>kg</v>
          </cell>
          <cell r="L5467">
            <v>0.7</v>
          </cell>
          <cell r="M5467">
            <v>33000</v>
          </cell>
        </row>
        <row r="5468">
          <cell r="I5468" t="str">
            <v>NL300162</v>
          </cell>
          <cell r="J5468" t="str">
            <v>Lá sao nhái</v>
          </cell>
          <cell r="K5468" t="str">
            <v>kg</v>
          </cell>
          <cell r="L5468">
            <v>2.8</v>
          </cell>
          <cell r="M5468">
            <v>36000</v>
          </cell>
        </row>
        <row r="5469">
          <cell r="I5469" t="str">
            <v>NL300076</v>
          </cell>
          <cell r="J5469" t="str">
            <v>Lá hẹ</v>
          </cell>
          <cell r="K5469" t="str">
            <v>kg</v>
          </cell>
          <cell r="L5469">
            <v>0.9</v>
          </cell>
          <cell r="M5469">
            <v>38000</v>
          </cell>
        </row>
        <row r="5470">
          <cell r="I5470" t="str">
            <v>NL300074</v>
          </cell>
          <cell r="J5470" t="str">
            <v>Lá chuối</v>
          </cell>
          <cell r="K5470" t="str">
            <v>kg</v>
          </cell>
          <cell r="L5470">
            <v>2</v>
          </cell>
          <cell r="M5470">
            <v>18000</v>
          </cell>
        </row>
        <row r="5471">
          <cell r="I5471" t="str">
            <v>NL300059</v>
          </cell>
          <cell r="J5471" t="str">
            <v>Hành tây</v>
          </cell>
          <cell r="K5471" t="str">
            <v>kg</v>
          </cell>
          <cell r="L5471">
            <v>0.6</v>
          </cell>
          <cell r="M5471">
            <v>13000</v>
          </cell>
        </row>
        <row r="5472">
          <cell r="I5472" t="str">
            <v>NL300058</v>
          </cell>
          <cell r="J5472" t="str">
            <v>Hành lá</v>
          </cell>
          <cell r="K5472" t="str">
            <v>kg</v>
          </cell>
          <cell r="L5472">
            <v>0.5</v>
          </cell>
          <cell r="M5472">
            <v>55000</v>
          </cell>
        </row>
        <row r="5473">
          <cell r="I5473" t="str">
            <v>NL300055</v>
          </cell>
          <cell r="J5473" t="str">
            <v>Hành bóc</v>
          </cell>
          <cell r="K5473" t="str">
            <v>kg</v>
          </cell>
          <cell r="L5473">
            <v>0.4</v>
          </cell>
          <cell r="M5473">
            <v>80000</v>
          </cell>
        </row>
        <row r="5474">
          <cell r="I5474" t="str">
            <v>NL300044</v>
          </cell>
          <cell r="J5474" t="str">
            <v>Đọt mọt ( Lá trăm )</v>
          </cell>
          <cell r="K5474" t="str">
            <v>kg</v>
          </cell>
          <cell r="L5474">
            <v>1.5</v>
          </cell>
          <cell r="M5474">
            <v>38000</v>
          </cell>
        </row>
        <row r="5475">
          <cell r="I5475" t="str">
            <v>NL300043</v>
          </cell>
          <cell r="J5475" t="str">
            <v>Đọt cóc</v>
          </cell>
          <cell r="K5475" t="str">
            <v>kg</v>
          </cell>
          <cell r="L5475">
            <v>0</v>
          </cell>
          <cell r="M5475">
            <v>32000</v>
          </cell>
        </row>
        <row r="5476">
          <cell r="I5476" t="str">
            <v>NL300037</v>
          </cell>
          <cell r="J5476" t="str">
            <v>Đậu phụ ( đậu hủ miếng trắng )</v>
          </cell>
          <cell r="K5476" t="str">
            <v>miếng</v>
          </cell>
          <cell r="L5476">
            <v>26</v>
          </cell>
          <cell r="M5476">
            <v>4000</v>
          </cell>
        </row>
        <row r="5477">
          <cell r="I5477" t="str">
            <v>NL300048</v>
          </cell>
          <cell r="J5477" t="str">
            <v>Dưa chuột</v>
          </cell>
          <cell r="K5477" t="str">
            <v>kg</v>
          </cell>
          <cell r="L5477">
            <v>3.9</v>
          </cell>
          <cell r="M5477">
            <v>18000</v>
          </cell>
        </row>
        <row r="5478">
          <cell r="I5478" t="str">
            <v>NL300033</v>
          </cell>
          <cell r="J5478" t="str">
            <v>Củ cải trắng</v>
          </cell>
          <cell r="K5478" t="str">
            <v>kg</v>
          </cell>
          <cell r="L5478">
            <v>0.7</v>
          </cell>
          <cell r="M5478">
            <v>13000</v>
          </cell>
        </row>
        <row r="5479">
          <cell r="I5479" t="str">
            <v>NL300027</v>
          </cell>
          <cell r="J5479" t="str">
            <v>Cà rốt</v>
          </cell>
          <cell r="K5479" t="str">
            <v>kg</v>
          </cell>
          <cell r="L5479">
            <v>3.9</v>
          </cell>
          <cell r="M5479">
            <v>18000</v>
          </cell>
        </row>
        <row r="5480">
          <cell r="I5480" t="str">
            <v>NL300014</v>
          </cell>
          <cell r="J5480" t="str">
            <v>Cà chua bi</v>
          </cell>
          <cell r="K5480" t="str">
            <v>kg</v>
          </cell>
          <cell r="L5480">
            <v>0.9</v>
          </cell>
          <cell r="M5480">
            <v>55000</v>
          </cell>
        </row>
        <row r="5481">
          <cell r="I5481" t="str">
            <v>NL300174</v>
          </cell>
          <cell r="J5481" t="str">
            <v>Bầu</v>
          </cell>
          <cell r="K5481" t="str">
            <v>kg</v>
          </cell>
          <cell r="L5481">
            <v>3.5</v>
          </cell>
          <cell r="M5481">
            <v>24000</v>
          </cell>
        </row>
        <row r="5482">
          <cell r="I5482" t="str">
            <v>NL300004</v>
          </cell>
          <cell r="J5482" t="str">
            <v>Bắp cải trắng</v>
          </cell>
          <cell r="K5482" t="str">
            <v>kg</v>
          </cell>
          <cell r="L5482">
            <v>2.4</v>
          </cell>
          <cell r="M5482">
            <v>19000</v>
          </cell>
        </row>
        <row r="5483">
          <cell r="I5483" t="str">
            <v>NL300003</v>
          </cell>
          <cell r="J5483" t="str">
            <v>Bắp cải tím</v>
          </cell>
          <cell r="K5483" t="str">
            <v>kg</v>
          </cell>
          <cell r="L5483">
            <v>2.4</v>
          </cell>
          <cell r="M5483">
            <v>26000</v>
          </cell>
        </row>
        <row r="5484">
          <cell r="I5484" t="str">
            <v>NL300063</v>
          </cell>
          <cell r="J5484" t="str">
            <v>Húng cây (Rau thơm)</v>
          </cell>
          <cell r="K5484" t="str">
            <v>kg</v>
          </cell>
          <cell r="L5484">
            <v>1.2</v>
          </cell>
          <cell r="M5484">
            <v>48000</v>
          </cell>
        </row>
        <row r="5485">
          <cell r="I5485" t="str">
            <v>NL300072</v>
          </cell>
          <cell r="J5485" t="str">
            <v>Kinh giới</v>
          </cell>
          <cell r="K5485" t="str">
            <v>kg</v>
          </cell>
          <cell r="L5485">
            <v>1.5</v>
          </cell>
          <cell r="M5485">
            <v>38000</v>
          </cell>
        </row>
        <row r="5486">
          <cell r="I5486" t="str">
            <v>NL300049</v>
          </cell>
          <cell r="J5486" t="str">
            <v>Đu đủ xanh</v>
          </cell>
          <cell r="K5486" t="str">
            <v>kg</v>
          </cell>
          <cell r="L5486">
            <v>0.9</v>
          </cell>
          <cell r="M5486">
            <v>9000</v>
          </cell>
        </row>
        <row r="5487">
          <cell r="I5487" t="str">
            <v>NL300088</v>
          </cell>
          <cell r="J5487" t="str">
            <v>Mướp hương</v>
          </cell>
          <cell r="K5487" t="str">
            <v>kg</v>
          </cell>
          <cell r="L5487">
            <v>2</v>
          </cell>
          <cell r="M5487">
            <v>27000</v>
          </cell>
        </row>
        <row r="5488">
          <cell r="I5488" t="str">
            <v>NL300096</v>
          </cell>
          <cell r="J5488" t="str">
            <v>Nấm kim châm tươi</v>
          </cell>
          <cell r="K5488" t="str">
            <v>kg</v>
          </cell>
          <cell r="L5488">
            <v>3.2</v>
          </cell>
          <cell r="M5488">
            <v>45000</v>
          </cell>
        </row>
        <row r="5489">
          <cell r="I5489" t="str">
            <v>NL300112</v>
          </cell>
          <cell r="J5489" t="str">
            <v>Ớt đỏ Đà Lạt</v>
          </cell>
          <cell r="K5489" t="str">
            <v>kg</v>
          </cell>
          <cell r="L5489">
            <v>0.36</v>
          </cell>
          <cell r="M5489">
            <v>63000</v>
          </cell>
        </row>
        <row r="5490">
          <cell r="I5490" t="str">
            <v>NL300152</v>
          </cell>
          <cell r="J5490" t="str">
            <v>Ớt vàng Đà Lạt</v>
          </cell>
          <cell r="K5490" t="str">
            <v>kg</v>
          </cell>
          <cell r="L5490">
            <v>0.4</v>
          </cell>
          <cell r="M5490">
            <v>65000</v>
          </cell>
        </row>
        <row r="5491">
          <cell r="I5491" t="str">
            <v>NL300153</v>
          </cell>
          <cell r="J5491" t="str">
            <v>Ớt xanh Đà Lạt</v>
          </cell>
          <cell r="K5491" t="str">
            <v>kg</v>
          </cell>
          <cell r="L5491">
            <v>0.5</v>
          </cell>
          <cell r="M5491">
            <v>46000</v>
          </cell>
        </row>
        <row r="5492">
          <cell r="I5492" t="str">
            <v>NL300142</v>
          </cell>
          <cell r="J5492" t="str">
            <v>Tỏi bóc</v>
          </cell>
          <cell r="K5492" t="str">
            <v>kg</v>
          </cell>
          <cell r="L5492">
            <v>0.4</v>
          </cell>
          <cell r="M5492">
            <v>50000</v>
          </cell>
        </row>
        <row r="5493">
          <cell r="I5493" t="str">
            <v>NL300127</v>
          </cell>
          <cell r="J5493" t="str">
            <v>Rau muống</v>
          </cell>
          <cell r="K5493" t="str">
            <v>kg</v>
          </cell>
          <cell r="L5493">
            <v>2.5</v>
          </cell>
          <cell r="M5493">
            <v>15000</v>
          </cell>
        </row>
        <row r="5494">
          <cell r="I5494" t="str">
            <v>NL300203</v>
          </cell>
          <cell r="J5494" t="str">
            <v>Cải bó xôi</v>
          </cell>
          <cell r="K5494" t="str">
            <v>kg</v>
          </cell>
          <cell r="L5494">
            <v>3</v>
          </cell>
          <cell r="M5494">
            <v>45000</v>
          </cell>
        </row>
        <row r="5495">
          <cell r="I5495" t="str">
            <v>NL300027</v>
          </cell>
          <cell r="J5495" t="str">
            <v>Cà rốt</v>
          </cell>
          <cell r="K5495" t="str">
            <v>kg</v>
          </cell>
          <cell r="L5495">
            <v>0.3</v>
          </cell>
          <cell r="M5495">
            <v>18000</v>
          </cell>
        </row>
        <row r="5496">
          <cell r="I5496" t="str">
            <v>NL300034</v>
          </cell>
          <cell r="J5496" t="str">
            <v>Củ cải đỏ</v>
          </cell>
          <cell r="K5496" t="str">
            <v>kg</v>
          </cell>
          <cell r="L5496">
            <v>0.1</v>
          </cell>
          <cell r="M5496">
            <v>40000</v>
          </cell>
        </row>
        <row r="5497">
          <cell r="I5497" t="str">
            <v>NL300041</v>
          </cell>
          <cell r="J5497" t="str">
            <v>Đậu hủ non trứng</v>
          </cell>
          <cell r="K5497" t="str">
            <v>Cái</v>
          </cell>
          <cell r="L5497">
            <v>4</v>
          </cell>
          <cell r="M5497">
            <v>15000</v>
          </cell>
        </row>
        <row r="5498">
          <cell r="I5498" t="str">
            <v>NL300059</v>
          </cell>
          <cell r="J5498" t="str">
            <v>Hành tây</v>
          </cell>
          <cell r="K5498" t="str">
            <v>kg</v>
          </cell>
          <cell r="L5498">
            <v>1.2</v>
          </cell>
          <cell r="M5498">
            <v>13000</v>
          </cell>
        </row>
        <row r="5499">
          <cell r="I5499" t="str">
            <v>NL300085</v>
          </cell>
          <cell r="J5499" t="str">
            <v>Mùi ta ( Ngò rí )</v>
          </cell>
          <cell r="K5499" t="str">
            <v>kg</v>
          </cell>
          <cell r="L5499">
            <v>0.2</v>
          </cell>
          <cell r="M5499">
            <v>45000</v>
          </cell>
        </row>
        <row r="5500">
          <cell r="I5500" t="str">
            <v>NL300094</v>
          </cell>
          <cell r="J5500" t="str">
            <v>Nấm hải sản</v>
          </cell>
          <cell r="K5500" t="str">
            <v>kg</v>
          </cell>
          <cell r="L5500">
            <v>0.3</v>
          </cell>
          <cell r="M5500">
            <v>80000</v>
          </cell>
        </row>
        <row r="5501">
          <cell r="I5501" t="str">
            <v>NL300017</v>
          </cell>
          <cell r="J5501" t="str">
            <v>Cải chíp (cải thìa)</v>
          </cell>
          <cell r="K5501" t="str">
            <v>kg</v>
          </cell>
          <cell r="L5501">
            <v>3</v>
          </cell>
          <cell r="M5501">
            <v>25000</v>
          </cell>
        </row>
        <row r="5502">
          <cell r="I5502" t="str">
            <v>NL300167</v>
          </cell>
          <cell r="J5502" t="str">
            <v>Đỗ cove</v>
          </cell>
          <cell r="K5502" t="str">
            <v>kg</v>
          </cell>
          <cell r="L5502">
            <v>0.1</v>
          </cell>
          <cell r="M5502">
            <v>75000</v>
          </cell>
        </row>
        <row r="5503">
          <cell r="I5503" t="str">
            <v>NL300027</v>
          </cell>
          <cell r="J5503" t="str">
            <v>Cà rốt</v>
          </cell>
          <cell r="K5503" t="str">
            <v>kg</v>
          </cell>
          <cell r="L5503">
            <v>0.4</v>
          </cell>
          <cell r="M5503">
            <v>18000</v>
          </cell>
        </row>
        <row r="5504">
          <cell r="I5504" t="str">
            <v>NL300048</v>
          </cell>
          <cell r="J5504" t="str">
            <v>Dưa chuột</v>
          </cell>
          <cell r="K5504" t="str">
            <v>kg</v>
          </cell>
          <cell r="L5504">
            <v>4.5</v>
          </cell>
          <cell r="M5504">
            <v>18000</v>
          </cell>
        </row>
        <row r="5505">
          <cell r="I5505" t="str">
            <v>NL300142</v>
          </cell>
          <cell r="J5505" t="str">
            <v>Tỏi bóc</v>
          </cell>
          <cell r="K5505" t="str">
            <v>kg</v>
          </cell>
          <cell r="L5505">
            <v>0.3</v>
          </cell>
          <cell r="M5505">
            <v>50000</v>
          </cell>
        </row>
        <row r="5506">
          <cell r="I5506" t="str">
            <v>NL300147</v>
          </cell>
          <cell r="J5506" t="str">
            <v>Xà lách Roman</v>
          </cell>
          <cell r="K5506" t="str">
            <v>kg</v>
          </cell>
          <cell r="L5506">
            <v>0.6</v>
          </cell>
          <cell r="M5506">
            <v>62000</v>
          </cell>
        </row>
        <row r="5507">
          <cell r="I5507" t="str">
            <v>NL300189</v>
          </cell>
          <cell r="J5507" t="str">
            <v>Bánh ướt</v>
          </cell>
          <cell r="K5507" t="str">
            <v>kg</v>
          </cell>
          <cell r="L5507">
            <v>1</v>
          </cell>
          <cell r="M5507">
            <v>15000</v>
          </cell>
        </row>
        <row r="5508">
          <cell r="I5508" t="str">
            <v>NL300017</v>
          </cell>
          <cell r="J5508" t="str">
            <v>Cải chíp (cải thìa)</v>
          </cell>
          <cell r="K5508" t="str">
            <v>kg</v>
          </cell>
          <cell r="L5508">
            <v>1.5</v>
          </cell>
          <cell r="M5508">
            <v>25000</v>
          </cell>
        </row>
        <row r="5509">
          <cell r="I5509" t="str">
            <v>NL300071</v>
          </cell>
          <cell r="J5509" t="str">
            <v>Khoai tây củ</v>
          </cell>
          <cell r="K5509" t="str">
            <v>kg</v>
          </cell>
          <cell r="L5509">
            <v>0</v>
          </cell>
          <cell r="M5509">
            <v>20000</v>
          </cell>
        </row>
        <row r="5510">
          <cell r="I5510" t="str">
            <v>NL300085</v>
          </cell>
          <cell r="J5510" t="str">
            <v>Mùi ta ( Ngò rí )</v>
          </cell>
          <cell r="K5510" t="str">
            <v>kg</v>
          </cell>
          <cell r="L5510">
            <v>0</v>
          </cell>
          <cell r="M5510">
            <v>45000</v>
          </cell>
        </row>
        <row r="5511">
          <cell r="I5511" t="str">
            <v>NL300007</v>
          </cell>
          <cell r="J5511" t="str">
            <v>Bí đỏ</v>
          </cell>
          <cell r="K5511" t="str">
            <v>kg</v>
          </cell>
          <cell r="L5511">
            <v>1.5</v>
          </cell>
          <cell r="M5511">
            <v>30000</v>
          </cell>
        </row>
        <row r="5512">
          <cell r="I5512" t="str">
            <v>NL300041</v>
          </cell>
          <cell r="J5512" t="str">
            <v>Đậu hủ non trứng</v>
          </cell>
          <cell r="K5512" t="str">
            <v>Cái</v>
          </cell>
          <cell r="L5512">
            <v>6</v>
          </cell>
          <cell r="M5512">
            <v>15000</v>
          </cell>
        </row>
        <row r="5513">
          <cell r="I5513" t="str">
            <v>NL300070</v>
          </cell>
          <cell r="J5513" t="str">
            <v>Khoai lang Nhật</v>
          </cell>
          <cell r="K5513" t="str">
            <v>kg</v>
          </cell>
          <cell r="L5513">
            <v>1.7</v>
          </cell>
          <cell r="M5513">
            <v>23000</v>
          </cell>
        </row>
        <row r="5514">
          <cell r="I5514" t="str">
            <v>NL300050</v>
          </cell>
          <cell r="J5514" t="str">
            <v>Giá đỗ</v>
          </cell>
          <cell r="K5514" t="str">
            <v>kg</v>
          </cell>
          <cell r="L5514">
            <v>0.3</v>
          </cell>
          <cell r="M5514">
            <v>9000</v>
          </cell>
        </row>
        <row r="5515">
          <cell r="I5515" t="str">
            <v>NL300004</v>
          </cell>
          <cell r="J5515" t="str">
            <v>Bắp cải trắng</v>
          </cell>
          <cell r="K5515" t="str">
            <v>kg</v>
          </cell>
          <cell r="L5515">
            <v>1.9</v>
          </cell>
          <cell r="M5515">
            <v>19000</v>
          </cell>
        </row>
        <row r="5516">
          <cell r="I5516" t="str">
            <v>NL300061</v>
          </cell>
          <cell r="J5516" t="str">
            <v>Hành Paro (Hành Baro)</v>
          </cell>
          <cell r="K5516" t="str">
            <v>kg</v>
          </cell>
          <cell r="L5516">
            <v>0.7</v>
          </cell>
          <cell r="M5516">
            <v>38000</v>
          </cell>
        </row>
        <row r="5517">
          <cell r="I5517" t="str">
            <v>NL300027</v>
          </cell>
          <cell r="J5517" t="str">
            <v>Cà rốt</v>
          </cell>
          <cell r="K5517" t="str">
            <v>kg</v>
          </cell>
          <cell r="L5517">
            <v>1.8</v>
          </cell>
          <cell r="M5517">
            <v>18000</v>
          </cell>
        </row>
        <row r="5518">
          <cell r="I5518" t="str">
            <v>NL300090</v>
          </cell>
          <cell r="J5518" t="str">
            <v>Nấm đông cô tươi</v>
          </cell>
          <cell r="K5518" t="str">
            <v>kg</v>
          </cell>
          <cell r="L5518">
            <v>2</v>
          </cell>
          <cell r="M5518">
            <v>145000</v>
          </cell>
        </row>
        <row r="5519">
          <cell r="I5519" t="str">
            <v>NL300038</v>
          </cell>
          <cell r="J5519" t="str">
            <v>Đậu bắp</v>
          </cell>
          <cell r="K5519" t="str">
            <v>kg</v>
          </cell>
          <cell r="L5519">
            <v>1.8</v>
          </cell>
          <cell r="M5519">
            <v>32000</v>
          </cell>
        </row>
        <row r="5520">
          <cell r="I5520" t="str">
            <v>NL300059</v>
          </cell>
          <cell r="J5520" t="str">
            <v>Hành tây</v>
          </cell>
          <cell r="K5520" t="str">
            <v>kg</v>
          </cell>
          <cell r="L5520">
            <v>2.1</v>
          </cell>
          <cell r="M5520">
            <v>13000</v>
          </cell>
        </row>
        <row r="5521">
          <cell r="I5521" t="str">
            <v>NL300107</v>
          </cell>
          <cell r="J5521" t="str">
            <v>Ngô ngọt ( Bắp trái)</v>
          </cell>
          <cell r="K5521" t="str">
            <v>Cái</v>
          </cell>
          <cell r="L5521">
            <v>10</v>
          </cell>
          <cell r="M5521">
            <v>8500</v>
          </cell>
        </row>
        <row r="5522">
          <cell r="I5522" t="str">
            <v>NL300008</v>
          </cell>
          <cell r="J5522" t="str">
            <v>Bí ngòi</v>
          </cell>
          <cell r="K5522" t="str">
            <v>kg</v>
          </cell>
          <cell r="L5522">
            <v>1.9</v>
          </cell>
          <cell r="M5522">
            <v>40000</v>
          </cell>
        </row>
        <row r="5523">
          <cell r="I5523" t="str">
            <v>NL300119</v>
          </cell>
          <cell r="J5523" t="str">
            <v>Quất ( Tắc trái )</v>
          </cell>
          <cell r="K5523" t="str">
            <v>kg</v>
          </cell>
          <cell r="L5523">
            <v>1.3</v>
          </cell>
          <cell r="M5523">
            <v>21000</v>
          </cell>
        </row>
        <row r="5524">
          <cell r="I5524" t="str">
            <v>NL300113</v>
          </cell>
          <cell r="J5524" t="str">
            <v>Ớt hiểm đỏ</v>
          </cell>
          <cell r="K5524" t="str">
            <v>kg</v>
          </cell>
          <cell r="L5524">
            <v>0.2</v>
          </cell>
          <cell r="M5524">
            <v>145000</v>
          </cell>
        </row>
        <row r="5525">
          <cell r="I5525" t="str">
            <v>NL300080</v>
          </cell>
          <cell r="J5525" t="str">
            <v>Lá vừng Hàn Quốc - Lá kê nhíp</v>
          </cell>
          <cell r="K5525" t="str">
            <v>kg</v>
          </cell>
          <cell r="L5525">
            <v>0.8</v>
          </cell>
          <cell r="M5525">
            <v>95000</v>
          </cell>
        </row>
        <row r="5526">
          <cell r="I5526" t="str">
            <v>NL300145</v>
          </cell>
          <cell r="J5526" t="str">
            <v>Xà lách</v>
          </cell>
          <cell r="K5526" t="str">
            <v>kg</v>
          </cell>
          <cell r="L5526">
            <v>5</v>
          </cell>
          <cell r="M5526">
            <v>38000</v>
          </cell>
        </row>
        <row r="5527">
          <cell r="I5527" t="str">
            <v>NL300033</v>
          </cell>
          <cell r="J5527" t="str">
            <v>Củ cải trắng</v>
          </cell>
          <cell r="K5527" t="str">
            <v>kg</v>
          </cell>
          <cell r="L5527">
            <v>2</v>
          </cell>
          <cell r="M5527">
            <v>13000</v>
          </cell>
        </row>
        <row r="5528">
          <cell r="I5528" t="str">
            <v>NL300048</v>
          </cell>
          <cell r="J5528" t="str">
            <v>Dưa chuột</v>
          </cell>
          <cell r="K5528" t="str">
            <v>kg</v>
          </cell>
          <cell r="L5528">
            <v>1.7</v>
          </cell>
          <cell r="M5528">
            <v>18000</v>
          </cell>
        </row>
        <row r="5529">
          <cell r="I5529" t="str">
            <v>NL300142</v>
          </cell>
          <cell r="J5529" t="str">
            <v>Tỏi bóc</v>
          </cell>
          <cell r="K5529" t="str">
            <v>kg</v>
          </cell>
          <cell r="L5529">
            <v>0.2</v>
          </cell>
          <cell r="M5529">
            <v>50000</v>
          </cell>
        </row>
        <row r="5530">
          <cell r="I5530" t="str">
            <v>NL300029</v>
          </cell>
          <cell r="J5530" t="str">
            <v>Chanh</v>
          </cell>
          <cell r="K5530" t="str">
            <v>kg</v>
          </cell>
          <cell r="L5530">
            <v>1.2</v>
          </cell>
          <cell r="M5530">
            <v>22000</v>
          </cell>
        </row>
        <row r="5531">
          <cell r="I5531" t="str">
            <v>NL300091</v>
          </cell>
          <cell r="J5531" t="str">
            <v>Nấm đùi gà</v>
          </cell>
          <cell r="K5531" t="str">
            <v>kg</v>
          </cell>
          <cell r="L5531">
            <v>1</v>
          </cell>
          <cell r="M5531">
            <v>47000</v>
          </cell>
        </row>
        <row r="5532">
          <cell r="I5532" t="str">
            <v>NL300038</v>
          </cell>
          <cell r="J5532" t="str">
            <v>Đậu bắp</v>
          </cell>
          <cell r="K5532" t="str">
            <v>kg</v>
          </cell>
          <cell r="L5532">
            <v>0</v>
          </cell>
          <cell r="M5532">
            <v>32000</v>
          </cell>
        </row>
        <row r="5533">
          <cell r="I5533" t="str">
            <v>NL300061</v>
          </cell>
          <cell r="J5533" t="str">
            <v>Hành Paro (Hành Baro)</v>
          </cell>
          <cell r="K5533" t="str">
            <v>kg</v>
          </cell>
          <cell r="L5533">
            <v>0</v>
          </cell>
          <cell r="M5533">
            <v>38000</v>
          </cell>
        </row>
        <row r="5534">
          <cell r="I5534" t="str">
            <v>NL600068</v>
          </cell>
          <cell r="J5534" t="str">
            <v>Chanh vàng</v>
          </cell>
          <cell r="K5534" t="str">
            <v>kg</v>
          </cell>
          <cell r="L5534">
            <v>0.5</v>
          </cell>
          <cell r="M5534">
            <v>95000</v>
          </cell>
        </row>
        <row r="5535">
          <cell r="I5535" t="str">
            <v>NL300126</v>
          </cell>
          <cell r="J5535" t="str">
            <v>Rau mùi tây</v>
          </cell>
          <cell r="K5535" t="str">
            <v>kg</v>
          </cell>
          <cell r="L5535">
            <v>0.3</v>
          </cell>
          <cell r="M5535">
            <v>70000</v>
          </cell>
        </row>
        <row r="5536">
          <cell r="I5536" t="str">
            <v>NL600004</v>
          </cell>
          <cell r="J5536" t="str">
            <v>Dưa hấu</v>
          </cell>
          <cell r="K5536" t="str">
            <v>kg</v>
          </cell>
          <cell r="L5536">
            <v>24</v>
          </cell>
          <cell r="M5536">
            <v>18000</v>
          </cell>
        </row>
        <row r="5537">
          <cell r="I5537" t="str">
            <v>NL300147</v>
          </cell>
          <cell r="J5537" t="str">
            <v>Xà lách Roman</v>
          </cell>
          <cell r="K5537" t="str">
            <v>kg</v>
          </cell>
          <cell r="L5537">
            <v>1</v>
          </cell>
          <cell r="M5537">
            <v>62000</v>
          </cell>
        </row>
        <row r="5538">
          <cell r="I5538" t="str">
            <v>NL300022</v>
          </cell>
          <cell r="J5538" t="str">
            <v>Cải thảo</v>
          </cell>
          <cell r="K5538" t="str">
            <v>kg</v>
          </cell>
          <cell r="L5538">
            <v>7.5</v>
          </cell>
          <cell r="M5538">
            <v>18000</v>
          </cell>
        </row>
        <row r="5539">
          <cell r="I5539" t="str">
            <v>NL300033</v>
          </cell>
          <cell r="J5539" t="str">
            <v>Củ cải trắng</v>
          </cell>
          <cell r="K5539" t="str">
            <v>kg</v>
          </cell>
          <cell r="L5539">
            <v>1</v>
          </cell>
          <cell r="M5539">
            <v>13000</v>
          </cell>
        </row>
        <row r="5540">
          <cell r="I5540" t="str">
            <v>NL300036</v>
          </cell>
          <cell r="J5540" t="str">
            <v>Củ sen</v>
          </cell>
          <cell r="K5540" t="str">
            <v>kg</v>
          </cell>
          <cell r="L5540">
            <v>2</v>
          </cell>
          <cell r="M5540">
            <v>47000</v>
          </cell>
        </row>
        <row r="5541">
          <cell r="I5541" t="str">
            <v>NL300074</v>
          </cell>
          <cell r="J5541" t="str">
            <v>Lá chuối</v>
          </cell>
          <cell r="K5541" t="str">
            <v>kg</v>
          </cell>
          <cell r="L5541">
            <v>1.5</v>
          </cell>
          <cell r="M5541">
            <v>18000</v>
          </cell>
        </row>
        <row r="5542">
          <cell r="I5542" t="str">
            <v>NL300090</v>
          </cell>
          <cell r="J5542" t="str">
            <v>Nấm đông cô tươi</v>
          </cell>
          <cell r="K5542" t="str">
            <v>kg</v>
          </cell>
          <cell r="L5542">
            <v>3</v>
          </cell>
          <cell r="M5542">
            <v>145000</v>
          </cell>
        </row>
        <row r="5543">
          <cell r="I5543" t="str">
            <v>NL300091</v>
          </cell>
          <cell r="J5543" t="str">
            <v>Nấm đùi gà</v>
          </cell>
          <cell r="K5543" t="str">
            <v>kg</v>
          </cell>
          <cell r="L5543">
            <v>4</v>
          </cell>
          <cell r="M5543">
            <v>47000</v>
          </cell>
        </row>
        <row r="5544">
          <cell r="I5544" t="str">
            <v>NL300096</v>
          </cell>
          <cell r="J5544" t="str">
            <v>Nấm kim châm tươi</v>
          </cell>
          <cell r="K5544" t="str">
            <v>kg</v>
          </cell>
          <cell r="L5544">
            <v>6</v>
          </cell>
          <cell r="M5544">
            <v>45000</v>
          </cell>
        </row>
        <row r="5545">
          <cell r="I5545" t="str">
            <v>NL300098</v>
          </cell>
          <cell r="J5545" t="str">
            <v>Nấm Linh Chi trắng</v>
          </cell>
          <cell r="K5545" t="str">
            <v>kg</v>
          </cell>
          <cell r="L5545">
            <v>4</v>
          </cell>
          <cell r="M5545">
            <v>95000</v>
          </cell>
        </row>
        <row r="5546">
          <cell r="I5546" t="str">
            <v>NL300107</v>
          </cell>
          <cell r="J5546" t="str">
            <v>Ngô ngọt ( Bắp trái)</v>
          </cell>
          <cell r="K5546" t="str">
            <v>Cái</v>
          </cell>
          <cell r="L5546">
            <v>5</v>
          </cell>
          <cell r="M5546">
            <v>8500</v>
          </cell>
        </row>
        <row r="5547">
          <cell r="I5547" t="str">
            <v>NL300126</v>
          </cell>
          <cell r="J5547" t="str">
            <v>Rau mùi tây</v>
          </cell>
          <cell r="K5547" t="str">
            <v>kg</v>
          </cell>
          <cell r="L5547">
            <v>0.2</v>
          </cell>
          <cell r="M5547">
            <v>70000</v>
          </cell>
        </row>
        <row r="5548">
          <cell r="I5548" t="str">
            <v>NL300142</v>
          </cell>
          <cell r="J5548" t="str">
            <v>Tỏi bóc</v>
          </cell>
          <cell r="K5548" t="str">
            <v>kg</v>
          </cell>
          <cell r="L5548">
            <v>2</v>
          </cell>
          <cell r="M5548">
            <v>50000</v>
          </cell>
        </row>
        <row r="5549">
          <cell r="I5549" t="str">
            <v>NL300147</v>
          </cell>
          <cell r="J5549" t="str">
            <v>Xà lách Roman</v>
          </cell>
          <cell r="K5549" t="str">
            <v>kg</v>
          </cell>
          <cell r="L5549">
            <v>8</v>
          </cell>
          <cell r="M5549">
            <v>62000</v>
          </cell>
        </row>
        <row r="5550">
          <cell r="I5550" t="str">
            <v>NL300203</v>
          </cell>
          <cell r="J5550" t="str">
            <v>Cải bó xôi</v>
          </cell>
          <cell r="K5550" t="str">
            <v>kg</v>
          </cell>
          <cell r="L5550">
            <v>1.9</v>
          </cell>
          <cell r="M5550">
            <v>45000</v>
          </cell>
        </row>
        <row r="5551">
          <cell r="I5551" t="str">
            <v>NL300209</v>
          </cell>
          <cell r="J5551" t="str">
            <v>Khoai môn</v>
          </cell>
          <cell r="K5551" t="str">
            <v>kg</v>
          </cell>
          <cell r="L5551">
            <v>2</v>
          </cell>
          <cell r="M5551">
            <v>30000</v>
          </cell>
        </row>
        <row r="5552">
          <cell r="I5552" t="str">
            <v>NL300218</v>
          </cell>
          <cell r="J5552" t="str">
            <v>Hoa cúc (decor) bó</v>
          </cell>
          <cell r="K5552" t="str">
            <v>Bó</v>
          </cell>
          <cell r="L5552">
            <v>1</v>
          </cell>
          <cell r="M5552">
            <v>40000</v>
          </cell>
        </row>
        <row r="5553">
          <cell r="I5553" t="str">
            <v>NL300018</v>
          </cell>
          <cell r="J5553" t="str">
            <v>Cải cúc (Tần Ô)</v>
          </cell>
          <cell r="K5553" t="str">
            <v>kg</v>
          </cell>
          <cell r="L5553">
            <v>5</v>
          </cell>
          <cell r="M5553">
            <v>38000</v>
          </cell>
        </row>
        <row r="5554">
          <cell r="I5554" t="str">
            <v>NL300113</v>
          </cell>
          <cell r="J5554" t="str">
            <v>Ớt hiểm đỏ</v>
          </cell>
          <cell r="K5554" t="str">
            <v>kg</v>
          </cell>
          <cell r="L5554">
            <v>2</v>
          </cell>
          <cell r="M5554">
            <v>145000</v>
          </cell>
        </row>
        <row r="5555">
          <cell r="I5555" t="str">
            <v>NL300007</v>
          </cell>
          <cell r="J5555" t="str">
            <v>Bí đỏ</v>
          </cell>
          <cell r="K5555" t="str">
            <v>kg</v>
          </cell>
          <cell r="L5555">
            <v>1.3</v>
          </cell>
          <cell r="M5555">
            <v>30000</v>
          </cell>
        </row>
        <row r="5556">
          <cell r="I5556" t="str">
            <v>NL300084</v>
          </cell>
          <cell r="J5556" t="str">
            <v>Mồng tơi nhặt</v>
          </cell>
          <cell r="K5556" t="str">
            <v>kg</v>
          </cell>
          <cell r="L5556">
            <v>3.5</v>
          </cell>
          <cell r="M5556">
            <v>22000</v>
          </cell>
        </row>
        <row r="5557">
          <cell r="I5557" t="str">
            <v>NL600004</v>
          </cell>
          <cell r="J5557" t="str">
            <v>Dưa hấu</v>
          </cell>
          <cell r="K5557" t="str">
            <v>kg</v>
          </cell>
          <cell r="L5557">
            <v>32</v>
          </cell>
          <cell r="M5557">
            <v>18000</v>
          </cell>
        </row>
        <row r="5558">
          <cell r="I5558" t="str">
            <v>NL300119</v>
          </cell>
          <cell r="J5558" t="str">
            <v>Quất ( Tắc trái )</v>
          </cell>
          <cell r="K5558" t="str">
            <v>kg</v>
          </cell>
          <cell r="L5558">
            <v>10</v>
          </cell>
          <cell r="M5558">
            <v>21000</v>
          </cell>
        </row>
        <row r="5559">
          <cell r="I5559" t="str">
            <v>NL300007</v>
          </cell>
          <cell r="J5559" t="str">
            <v>Bí đỏ</v>
          </cell>
          <cell r="K5559" t="str">
            <v>kg</v>
          </cell>
          <cell r="L5559">
            <v>1.8</v>
          </cell>
          <cell r="M5559">
            <v>30000</v>
          </cell>
        </row>
        <row r="5560">
          <cell r="I5560" t="str">
            <v>NL300013</v>
          </cell>
          <cell r="J5560" t="str">
            <v>Cà chua</v>
          </cell>
          <cell r="K5560" t="str">
            <v>kg</v>
          </cell>
          <cell r="L5560">
            <v>0.5</v>
          </cell>
          <cell r="M5560">
            <v>50000</v>
          </cell>
        </row>
        <row r="5561">
          <cell r="I5561" t="str">
            <v>NL300203</v>
          </cell>
          <cell r="J5561" t="str">
            <v>Cải bó xôi</v>
          </cell>
          <cell r="K5561" t="str">
            <v>kg</v>
          </cell>
          <cell r="L5561">
            <v>3</v>
          </cell>
          <cell r="M5561">
            <v>45000</v>
          </cell>
        </row>
        <row r="5562">
          <cell r="I5562" t="str">
            <v>NL300022</v>
          </cell>
          <cell r="J5562" t="str">
            <v>Cải thảo</v>
          </cell>
          <cell r="K5562" t="str">
            <v>kg</v>
          </cell>
          <cell r="L5562">
            <v>14.1</v>
          </cell>
          <cell r="M5562">
            <v>18000</v>
          </cell>
        </row>
        <row r="5563">
          <cell r="I5563" t="str">
            <v>NL300033</v>
          </cell>
          <cell r="J5563" t="str">
            <v>Củ cải trắng</v>
          </cell>
          <cell r="K5563" t="str">
            <v>kg</v>
          </cell>
          <cell r="L5563">
            <v>0.9</v>
          </cell>
          <cell r="M5563">
            <v>13000</v>
          </cell>
        </row>
        <row r="5564">
          <cell r="I5564" t="str">
            <v>NL300036</v>
          </cell>
          <cell r="J5564" t="str">
            <v>Củ sen</v>
          </cell>
          <cell r="K5564" t="str">
            <v>kg</v>
          </cell>
          <cell r="L5564">
            <v>1</v>
          </cell>
          <cell r="M5564">
            <v>47000</v>
          </cell>
        </row>
        <row r="5565">
          <cell r="I5565" t="str">
            <v>NL300053</v>
          </cell>
          <cell r="J5565" t="str">
            <v>Gừng ta</v>
          </cell>
          <cell r="K5565" t="str">
            <v>kg</v>
          </cell>
          <cell r="L5565">
            <v>0.1</v>
          </cell>
          <cell r="M5565">
            <v>30000</v>
          </cell>
        </row>
        <row r="5566">
          <cell r="I5566" t="str">
            <v>NL300058</v>
          </cell>
          <cell r="J5566" t="str">
            <v>Hành lá</v>
          </cell>
          <cell r="K5566" t="str">
            <v>kg</v>
          </cell>
          <cell r="L5566">
            <v>1.5</v>
          </cell>
          <cell r="M5566">
            <v>55000</v>
          </cell>
        </row>
        <row r="5567">
          <cell r="I5567" t="str">
            <v>NL300218</v>
          </cell>
          <cell r="J5567" t="str">
            <v>Hoa cúc (decor) bó</v>
          </cell>
          <cell r="K5567" t="str">
            <v>Bó</v>
          </cell>
          <cell r="L5567">
            <v>1</v>
          </cell>
          <cell r="M5567">
            <v>40000</v>
          </cell>
        </row>
        <row r="5568">
          <cell r="I5568" t="str">
            <v>NL300209</v>
          </cell>
          <cell r="J5568" t="str">
            <v>Khoai môn</v>
          </cell>
          <cell r="K5568" t="str">
            <v>kg</v>
          </cell>
          <cell r="L5568">
            <v>1.6</v>
          </cell>
          <cell r="M5568">
            <v>30000</v>
          </cell>
        </row>
        <row r="5569">
          <cell r="I5569" t="str">
            <v>NL300074</v>
          </cell>
          <cell r="J5569" t="str">
            <v>Lá chuối</v>
          </cell>
          <cell r="K5569" t="str">
            <v>kg</v>
          </cell>
          <cell r="L5569">
            <v>2.4</v>
          </cell>
          <cell r="M5569">
            <v>18000</v>
          </cell>
        </row>
        <row r="5570">
          <cell r="I5570" t="str">
            <v>NL300084</v>
          </cell>
          <cell r="J5570" t="str">
            <v>Mồng tơi nhặt</v>
          </cell>
          <cell r="K5570" t="str">
            <v>kg</v>
          </cell>
          <cell r="L5570">
            <v>6</v>
          </cell>
          <cell r="M5570">
            <v>22000</v>
          </cell>
        </row>
        <row r="5571">
          <cell r="I5571" t="str">
            <v>NL300085</v>
          </cell>
          <cell r="J5571" t="str">
            <v>Mùi ta ( Ngò rí )</v>
          </cell>
          <cell r="K5571" t="str">
            <v>kg</v>
          </cell>
          <cell r="L5571">
            <v>2</v>
          </cell>
          <cell r="M5571">
            <v>45000</v>
          </cell>
        </row>
        <row r="5572">
          <cell r="I5572" t="str">
            <v>NL300107</v>
          </cell>
          <cell r="J5572" t="str">
            <v>Ngô ngọt ( Bắp trái)</v>
          </cell>
          <cell r="K5572" t="str">
            <v>Cái</v>
          </cell>
          <cell r="L5572">
            <v>10</v>
          </cell>
          <cell r="M5572">
            <v>8500</v>
          </cell>
        </row>
        <row r="5573">
          <cell r="I5573" t="str">
            <v>NL300113</v>
          </cell>
          <cell r="J5573" t="str">
            <v>Ớt hiểm đỏ</v>
          </cell>
          <cell r="K5573" t="str">
            <v>kg</v>
          </cell>
          <cell r="L5573">
            <v>1.5</v>
          </cell>
          <cell r="M5573">
            <v>145000</v>
          </cell>
        </row>
        <row r="5574">
          <cell r="I5574" t="str">
            <v>NL300142</v>
          </cell>
          <cell r="J5574" t="str">
            <v>Tỏi bóc</v>
          </cell>
          <cell r="K5574" t="str">
            <v>kg</v>
          </cell>
          <cell r="L5574">
            <v>2</v>
          </cell>
          <cell r="M5574">
            <v>50000</v>
          </cell>
        </row>
        <row r="5575">
          <cell r="I5575" t="str">
            <v>NL300147</v>
          </cell>
          <cell r="J5575" t="str">
            <v>Xà lách Roman</v>
          </cell>
          <cell r="K5575" t="str">
            <v>kg</v>
          </cell>
          <cell r="L5575">
            <v>10.4</v>
          </cell>
          <cell r="M5575">
            <v>62000</v>
          </cell>
        </row>
        <row r="5576">
          <cell r="I5576" t="str">
            <v>NL300090</v>
          </cell>
          <cell r="J5576" t="str">
            <v>Nấm đông cô tươi</v>
          </cell>
          <cell r="K5576" t="str">
            <v>kg</v>
          </cell>
          <cell r="L5576">
            <v>3</v>
          </cell>
          <cell r="M5576">
            <v>145000</v>
          </cell>
        </row>
        <row r="5577">
          <cell r="I5577" t="str">
            <v>NL300091</v>
          </cell>
          <cell r="J5577" t="str">
            <v>Nấm đùi gà</v>
          </cell>
          <cell r="K5577" t="str">
            <v>kg</v>
          </cell>
          <cell r="L5577">
            <v>8</v>
          </cell>
          <cell r="M5577">
            <v>47000</v>
          </cell>
        </row>
        <row r="5578">
          <cell r="I5578" t="str">
            <v>NL300094</v>
          </cell>
          <cell r="J5578" t="str">
            <v>Nấm hải sản</v>
          </cell>
          <cell r="K5578" t="str">
            <v>kg</v>
          </cell>
          <cell r="L5578">
            <v>0.5</v>
          </cell>
          <cell r="M5578">
            <v>80000</v>
          </cell>
        </row>
        <row r="5579">
          <cell r="I5579" t="str">
            <v>NL300096</v>
          </cell>
          <cell r="J5579" t="str">
            <v>Nấm kim châm tươi</v>
          </cell>
          <cell r="K5579" t="str">
            <v>kg</v>
          </cell>
          <cell r="L5579">
            <v>8</v>
          </cell>
          <cell r="M5579">
            <v>45000</v>
          </cell>
        </row>
        <row r="5580">
          <cell r="I5580" t="str">
            <v>NL300098</v>
          </cell>
          <cell r="J5580" t="str">
            <v>Nấm Linh Chi trắng</v>
          </cell>
          <cell r="K5580" t="str">
            <v>kg</v>
          </cell>
          <cell r="L5580">
            <v>7.1</v>
          </cell>
          <cell r="M5580">
            <v>95000</v>
          </cell>
        </row>
        <row r="5581">
          <cell r="I5581" t="str">
            <v>NL300018</v>
          </cell>
          <cell r="J5581" t="str">
            <v>Cải cúc (Tần Ô)</v>
          </cell>
          <cell r="K5581" t="str">
            <v>kg</v>
          </cell>
          <cell r="L5581">
            <v>6</v>
          </cell>
          <cell r="M5581">
            <v>38000</v>
          </cell>
        </row>
        <row r="5582">
          <cell r="I5582" t="str">
            <v>NL300013</v>
          </cell>
          <cell r="J5582" t="str">
            <v>Cà chua</v>
          </cell>
          <cell r="K5582" t="str">
            <v>kg</v>
          </cell>
          <cell r="L5582">
            <v>1.1000000000000001</v>
          </cell>
          <cell r="M5582">
            <v>50000</v>
          </cell>
        </row>
        <row r="5583">
          <cell r="I5583" t="str">
            <v>NL300018</v>
          </cell>
          <cell r="J5583" t="str">
            <v>Cải cúc (Tần Ô)</v>
          </cell>
          <cell r="K5583" t="str">
            <v>kg</v>
          </cell>
          <cell r="L5583">
            <v>0</v>
          </cell>
          <cell r="M5583">
            <v>38000</v>
          </cell>
        </row>
        <row r="5584">
          <cell r="I5584" t="str">
            <v>NL300022</v>
          </cell>
          <cell r="J5584" t="str">
            <v>Cải thảo</v>
          </cell>
          <cell r="K5584" t="str">
            <v>kg</v>
          </cell>
          <cell r="L5584">
            <v>6</v>
          </cell>
          <cell r="M5584">
            <v>18000</v>
          </cell>
        </row>
        <row r="5585">
          <cell r="I5585" t="str">
            <v>NL300033</v>
          </cell>
          <cell r="J5585" t="str">
            <v>Củ cải trắng</v>
          </cell>
          <cell r="K5585" t="str">
            <v>kg</v>
          </cell>
          <cell r="L5585">
            <v>1</v>
          </cell>
          <cell r="M5585">
            <v>13000</v>
          </cell>
        </row>
        <row r="5586">
          <cell r="I5586" t="str">
            <v>NL300036</v>
          </cell>
          <cell r="J5586" t="str">
            <v>Củ sen</v>
          </cell>
          <cell r="K5586" t="str">
            <v>kg</v>
          </cell>
          <cell r="L5586">
            <v>0.9</v>
          </cell>
          <cell r="M5586">
            <v>47000</v>
          </cell>
        </row>
        <row r="5587">
          <cell r="I5587" t="str">
            <v>NL300058</v>
          </cell>
          <cell r="J5587" t="str">
            <v>Hành lá</v>
          </cell>
          <cell r="K5587" t="str">
            <v>kg</v>
          </cell>
          <cell r="L5587">
            <v>0.6</v>
          </cell>
          <cell r="M5587">
            <v>55000</v>
          </cell>
        </row>
        <row r="5588">
          <cell r="I5588" t="str">
            <v>NL300074</v>
          </cell>
          <cell r="J5588" t="str">
            <v>Lá chuối</v>
          </cell>
          <cell r="K5588" t="str">
            <v>kg</v>
          </cell>
          <cell r="L5588">
            <v>1.4</v>
          </cell>
          <cell r="M5588">
            <v>18000</v>
          </cell>
        </row>
        <row r="5589">
          <cell r="I5589" t="str">
            <v>NL300084</v>
          </cell>
          <cell r="J5589" t="str">
            <v>Mồng tơi nhặt</v>
          </cell>
          <cell r="K5589" t="str">
            <v>kg</v>
          </cell>
          <cell r="L5589">
            <v>2</v>
          </cell>
          <cell r="M5589">
            <v>22000</v>
          </cell>
        </row>
        <row r="5590">
          <cell r="I5590" t="str">
            <v>NL300085</v>
          </cell>
          <cell r="J5590" t="str">
            <v>Mùi ta ( Ngò rí )</v>
          </cell>
          <cell r="K5590" t="str">
            <v>kg</v>
          </cell>
          <cell r="L5590">
            <v>1</v>
          </cell>
          <cell r="M5590">
            <v>45000</v>
          </cell>
        </row>
        <row r="5591">
          <cell r="I5591" t="str">
            <v>NL300091</v>
          </cell>
          <cell r="J5591" t="str">
            <v>Nấm đùi gà</v>
          </cell>
          <cell r="K5591" t="str">
            <v>kg</v>
          </cell>
          <cell r="L5591">
            <v>3</v>
          </cell>
          <cell r="M5591">
            <v>47000</v>
          </cell>
        </row>
        <row r="5592">
          <cell r="I5592" t="str">
            <v>NL300094</v>
          </cell>
          <cell r="J5592" t="str">
            <v>Nấm hải sản</v>
          </cell>
          <cell r="K5592" t="str">
            <v>kg</v>
          </cell>
          <cell r="L5592">
            <v>1</v>
          </cell>
          <cell r="M5592">
            <v>80000</v>
          </cell>
        </row>
        <row r="5593">
          <cell r="I5593" t="str">
            <v>NL300096</v>
          </cell>
          <cell r="J5593" t="str">
            <v>Nấm kim châm tươi</v>
          </cell>
          <cell r="K5593" t="str">
            <v>kg</v>
          </cell>
          <cell r="L5593">
            <v>6</v>
          </cell>
          <cell r="M5593">
            <v>45000</v>
          </cell>
        </row>
        <row r="5594">
          <cell r="I5594" t="str">
            <v>NL300098</v>
          </cell>
          <cell r="J5594" t="str">
            <v>Nấm Linh Chi trắng</v>
          </cell>
          <cell r="K5594" t="str">
            <v>kg</v>
          </cell>
          <cell r="L5594">
            <v>5.4</v>
          </cell>
          <cell r="M5594">
            <v>95000</v>
          </cell>
        </row>
        <row r="5595">
          <cell r="I5595" t="str">
            <v>NL300107</v>
          </cell>
          <cell r="J5595" t="str">
            <v>Ngô ngọt ( Bắp trái)</v>
          </cell>
          <cell r="K5595" t="str">
            <v>Cái</v>
          </cell>
          <cell r="L5595">
            <v>3</v>
          </cell>
          <cell r="M5595">
            <v>8500</v>
          </cell>
        </row>
        <row r="5596">
          <cell r="I5596" t="str">
            <v>NL300113</v>
          </cell>
          <cell r="J5596" t="str">
            <v>Ớt hiểm đỏ</v>
          </cell>
          <cell r="K5596" t="str">
            <v>kg</v>
          </cell>
          <cell r="L5596">
            <v>1</v>
          </cell>
          <cell r="M5596">
            <v>145000</v>
          </cell>
        </row>
        <row r="5597">
          <cell r="I5597" t="str">
            <v>NL300126</v>
          </cell>
          <cell r="J5597" t="str">
            <v>Rau mùi tây</v>
          </cell>
          <cell r="K5597" t="str">
            <v>kg</v>
          </cell>
          <cell r="L5597">
            <v>0.2</v>
          </cell>
          <cell r="M5597">
            <v>70000</v>
          </cell>
        </row>
        <row r="5598">
          <cell r="I5598" t="str">
            <v>NL300142</v>
          </cell>
          <cell r="J5598" t="str">
            <v>Tỏi bóc</v>
          </cell>
          <cell r="K5598" t="str">
            <v>kg</v>
          </cell>
          <cell r="L5598">
            <v>1.6</v>
          </cell>
          <cell r="M5598">
            <v>50000</v>
          </cell>
        </row>
        <row r="5599">
          <cell r="I5599" t="str">
            <v>NL300147</v>
          </cell>
          <cell r="J5599" t="str">
            <v>Xà lách Roman</v>
          </cell>
          <cell r="K5599" t="str">
            <v>kg</v>
          </cell>
          <cell r="L5599">
            <v>7</v>
          </cell>
          <cell r="M5599">
            <v>62000</v>
          </cell>
        </row>
        <row r="5600">
          <cell r="I5600" t="str">
            <v>NL300203</v>
          </cell>
          <cell r="J5600" t="str">
            <v>Cải bó xôi</v>
          </cell>
          <cell r="K5600" t="str">
            <v>kg</v>
          </cell>
          <cell r="L5600">
            <v>1</v>
          </cell>
          <cell r="M5600">
            <v>45000</v>
          </cell>
        </row>
        <row r="5601">
          <cell r="I5601" t="str">
            <v>NL300209</v>
          </cell>
          <cell r="J5601" t="str">
            <v>Khoai môn</v>
          </cell>
          <cell r="K5601" t="str">
            <v>kg</v>
          </cell>
          <cell r="L5601">
            <v>1.1000000000000001</v>
          </cell>
          <cell r="M5601">
            <v>30000</v>
          </cell>
        </row>
        <row r="5602">
          <cell r="I5602" t="str">
            <v>NL300119</v>
          </cell>
          <cell r="J5602" t="str">
            <v>Quất ( Tắc trái )</v>
          </cell>
          <cell r="K5602" t="str">
            <v>kg</v>
          </cell>
          <cell r="L5602">
            <v>4.5999999999999996</v>
          </cell>
          <cell r="M5602">
            <v>21000</v>
          </cell>
        </row>
        <row r="5603">
          <cell r="I5603" t="str">
            <v>NL600004</v>
          </cell>
          <cell r="J5603" t="str">
            <v>Dưa hấu</v>
          </cell>
          <cell r="K5603" t="str">
            <v>kg</v>
          </cell>
          <cell r="L5603">
            <v>15</v>
          </cell>
          <cell r="M5603">
            <v>18000</v>
          </cell>
        </row>
        <row r="5604">
          <cell r="I5604" t="str">
            <v>NL300018</v>
          </cell>
          <cell r="J5604" t="str">
            <v>Cải cúc (Tần Ô)</v>
          </cell>
          <cell r="K5604" t="str">
            <v>kg</v>
          </cell>
          <cell r="L5604">
            <v>2.5</v>
          </cell>
          <cell r="M5604">
            <v>38000</v>
          </cell>
        </row>
        <row r="5605">
          <cell r="I5605" t="str">
            <v>NL300084</v>
          </cell>
          <cell r="J5605" t="str">
            <v>Mồng tơi nhặt</v>
          </cell>
          <cell r="K5605" t="str">
            <v>kg</v>
          </cell>
          <cell r="L5605">
            <v>0</v>
          </cell>
          <cell r="M5605">
            <v>22000</v>
          </cell>
        </row>
        <row r="5606">
          <cell r="I5606" t="str">
            <v>NL300096</v>
          </cell>
          <cell r="J5606" t="str">
            <v>Nấm kim châm tươi</v>
          </cell>
          <cell r="K5606" t="str">
            <v>kg</v>
          </cell>
          <cell r="L5606">
            <v>0</v>
          </cell>
          <cell r="M5606">
            <v>45000</v>
          </cell>
        </row>
        <row r="5607">
          <cell r="I5607" t="str">
            <v>NL300098</v>
          </cell>
          <cell r="J5607" t="str">
            <v>Nấm Linh Chi trắng</v>
          </cell>
          <cell r="K5607" t="str">
            <v>kg</v>
          </cell>
          <cell r="L5607">
            <v>0</v>
          </cell>
          <cell r="M5607">
            <v>95000</v>
          </cell>
        </row>
        <row r="5608">
          <cell r="I5608" t="str">
            <v>NL300147</v>
          </cell>
          <cell r="J5608" t="str">
            <v>Xà lách Roman</v>
          </cell>
          <cell r="K5608" t="str">
            <v>kg</v>
          </cell>
          <cell r="L5608">
            <v>0</v>
          </cell>
          <cell r="M5608">
            <v>62000</v>
          </cell>
        </row>
        <row r="5609">
          <cell r="I5609" t="str">
            <v>NL300119</v>
          </cell>
          <cell r="J5609" t="str">
            <v>Quất ( Tắc trái )</v>
          </cell>
          <cell r="K5609" t="str">
            <v>kg</v>
          </cell>
          <cell r="L5609">
            <v>9</v>
          </cell>
          <cell r="M5609">
            <v>21000</v>
          </cell>
        </row>
        <row r="5610">
          <cell r="I5610" t="str">
            <v>NL600004</v>
          </cell>
          <cell r="J5610" t="str">
            <v>Dưa hấu</v>
          </cell>
          <cell r="K5610" t="str">
            <v>kg</v>
          </cell>
          <cell r="L5610">
            <v>28.5</v>
          </cell>
          <cell r="M5610">
            <v>18000</v>
          </cell>
        </row>
        <row r="5611">
          <cell r="I5611" t="str">
            <v>NL300036</v>
          </cell>
          <cell r="J5611" t="str">
            <v>Củ sen</v>
          </cell>
          <cell r="K5611" t="str">
            <v>kg</v>
          </cell>
          <cell r="L5611">
            <v>2</v>
          </cell>
          <cell r="M5611">
            <v>47000</v>
          </cell>
        </row>
        <row r="5612">
          <cell r="I5612" t="str">
            <v>NL300084</v>
          </cell>
          <cell r="J5612" t="str">
            <v>Mồng tơi nhặt</v>
          </cell>
          <cell r="K5612" t="str">
            <v>kg</v>
          </cell>
          <cell r="L5612">
            <v>4.5</v>
          </cell>
          <cell r="M5612">
            <v>22000</v>
          </cell>
        </row>
        <row r="5613">
          <cell r="I5613" t="str">
            <v>NL300018</v>
          </cell>
          <cell r="J5613" t="str">
            <v>Cải cúc (Tần Ô)</v>
          </cell>
          <cell r="K5613" t="str">
            <v>kg</v>
          </cell>
          <cell r="L5613">
            <v>7.4</v>
          </cell>
          <cell r="M5613">
            <v>38000</v>
          </cell>
        </row>
        <row r="5614">
          <cell r="I5614" t="str">
            <v>NL300022</v>
          </cell>
          <cell r="J5614" t="str">
            <v>Cải thảo</v>
          </cell>
          <cell r="K5614" t="str">
            <v>kg</v>
          </cell>
          <cell r="L5614">
            <v>11.7</v>
          </cell>
          <cell r="M5614">
            <v>18000</v>
          </cell>
        </row>
        <row r="5615">
          <cell r="I5615" t="str">
            <v>NL300209</v>
          </cell>
          <cell r="J5615" t="str">
            <v>Khoai môn</v>
          </cell>
          <cell r="K5615" t="str">
            <v>kg</v>
          </cell>
          <cell r="L5615">
            <v>2</v>
          </cell>
          <cell r="M5615">
            <v>30000</v>
          </cell>
        </row>
        <row r="5616">
          <cell r="I5616" t="str">
            <v>NL300090</v>
          </cell>
          <cell r="J5616" t="str">
            <v>Nấm đông cô tươi</v>
          </cell>
          <cell r="K5616" t="str">
            <v>kg</v>
          </cell>
          <cell r="L5616">
            <v>3</v>
          </cell>
          <cell r="M5616">
            <v>145000</v>
          </cell>
        </row>
        <row r="5617">
          <cell r="I5617" t="str">
            <v>NL300091</v>
          </cell>
          <cell r="J5617" t="str">
            <v>Nấm đùi gà</v>
          </cell>
          <cell r="K5617" t="str">
            <v>kg</v>
          </cell>
          <cell r="L5617">
            <v>6</v>
          </cell>
          <cell r="M5617">
            <v>47000</v>
          </cell>
        </row>
        <row r="5618">
          <cell r="I5618" t="str">
            <v>NL300094</v>
          </cell>
          <cell r="J5618" t="str">
            <v>Nấm hải sản</v>
          </cell>
          <cell r="K5618" t="str">
            <v>kg</v>
          </cell>
          <cell r="L5618">
            <v>1</v>
          </cell>
          <cell r="M5618">
            <v>80000</v>
          </cell>
        </row>
        <row r="5619">
          <cell r="I5619" t="str">
            <v>NL300096</v>
          </cell>
          <cell r="J5619" t="str">
            <v>Nấm kim châm tươi</v>
          </cell>
          <cell r="K5619" t="str">
            <v>kg</v>
          </cell>
          <cell r="L5619">
            <v>6</v>
          </cell>
          <cell r="M5619">
            <v>45000</v>
          </cell>
        </row>
        <row r="5620">
          <cell r="I5620" t="str">
            <v>NL300098</v>
          </cell>
          <cell r="J5620" t="str">
            <v>Nấm Linh Chi trắng</v>
          </cell>
          <cell r="K5620" t="str">
            <v>kg</v>
          </cell>
          <cell r="L5620">
            <v>6</v>
          </cell>
          <cell r="M5620">
            <v>95000</v>
          </cell>
        </row>
        <row r="5621">
          <cell r="I5621" t="str">
            <v>NL300107</v>
          </cell>
          <cell r="J5621" t="str">
            <v>Ngô ngọt ( Bắp trái)</v>
          </cell>
          <cell r="K5621" t="str">
            <v>Cái</v>
          </cell>
          <cell r="L5621">
            <v>7</v>
          </cell>
          <cell r="M5621">
            <v>8500</v>
          </cell>
        </row>
        <row r="5622">
          <cell r="I5622" t="str">
            <v>NL300007</v>
          </cell>
          <cell r="J5622" t="str">
            <v>Bí đỏ</v>
          </cell>
          <cell r="K5622" t="str">
            <v>kg</v>
          </cell>
          <cell r="L5622">
            <v>1</v>
          </cell>
          <cell r="M5622">
            <v>30000</v>
          </cell>
        </row>
        <row r="5623">
          <cell r="I5623" t="str">
            <v>NL300147</v>
          </cell>
          <cell r="J5623" t="str">
            <v>Xà lách Roman</v>
          </cell>
          <cell r="K5623" t="str">
            <v>kg</v>
          </cell>
          <cell r="L5623">
            <v>11</v>
          </cell>
          <cell r="M5623">
            <v>62000</v>
          </cell>
        </row>
        <row r="5624">
          <cell r="I5624" t="str">
            <v>NL300029</v>
          </cell>
          <cell r="J5624" t="str">
            <v>Chanh</v>
          </cell>
          <cell r="K5624" t="str">
            <v>kg</v>
          </cell>
          <cell r="L5624">
            <v>0.5</v>
          </cell>
          <cell r="M5624">
            <v>22000</v>
          </cell>
        </row>
        <row r="5625">
          <cell r="I5625" t="str">
            <v>NL300062</v>
          </cell>
          <cell r="J5625" t="str">
            <v>Húng Bạc Hà</v>
          </cell>
          <cell r="K5625" t="str">
            <v>kg</v>
          </cell>
          <cell r="L5625">
            <v>0.5</v>
          </cell>
          <cell r="M5625">
            <v>65000</v>
          </cell>
        </row>
        <row r="5626">
          <cell r="I5626" t="str">
            <v>NL600067</v>
          </cell>
          <cell r="J5626" t="str">
            <v>Cam vàng</v>
          </cell>
          <cell r="K5626" t="str">
            <v>kg</v>
          </cell>
          <cell r="L5626">
            <v>0.6</v>
          </cell>
          <cell r="M5626">
            <v>75000</v>
          </cell>
        </row>
        <row r="5627">
          <cell r="I5627" t="str">
            <v>NL300058</v>
          </cell>
          <cell r="J5627" t="str">
            <v>Hành lá</v>
          </cell>
          <cell r="K5627" t="str">
            <v>kg</v>
          </cell>
          <cell r="L5627">
            <v>1</v>
          </cell>
          <cell r="M5627">
            <v>55000</v>
          </cell>
        </row>
        <row r="5628">
          <cell r="I5628" t="str">
            <v>NL300142</v>
          </cell>
          <cell r="J5628" t="str">
            <v>Tỏi bóc</v>
          </cell>
          <cell r="K5628" t="str">
            <v>kg</v>
          </cell>
          <cell r="L5628">
            <v>1</v>
          </cell>
          <cell r="M5628">
            <v>50000</v>
          </cell>
        </row>
        <row r="5629">
          <cell r="I5629" t="str">
            <v>NL300085</v>
          </cell>
          <cell r="J5629" t="str">
            <v>Mùi ta ( Ngò rí )</v>
          </cell>
          <cell r="K5629" t="str">
            <v>kg</v>
          </cell>
          <cell r="L5629">
            <v>1</v>
          </cell>
          <cell r="M5629">
            <v>45000</v>
          </cell>
        </row>
        <row r="5630">
          <cell r="I5630" t="str">
            <v>NL300203</v>
          </cell>
          <cell r="J5630" t="str">
            <v>Cải bó xôi</v>
          </cell>
          <cell r="K5630" t="str">
            <v>kg</v>
          </cell>
          <cell r="L5630">
            <v>2.2000000000000002</v>
          </cell>
          <cell r="M5630">
            <v>45000</v>
          </cell>
        </row>
        <row r="5631">
          <cell r="I5631" t="str">
            <v>NL300107</v>
          </cell>
          <cell r="J5631" t="str">
            <v>Ngô ngọt ( Bắp trái)</v>
          </cell>
          <cell r="K5631" t="str">
            <v>Cái</v>
          </cell>
          <cell r="L5631">
            <v>5</v>
          </cell>
          <cell r="M5631">
            <v>8500</v>
          </cell>
        </row>
        <row r="5632">
          <cell r="I5632" t="str">
            <v>NL300203</v>
          </cell>
          <cell r="J5632" t="str">
            <v>Cải bó xôi</v>
          </cell>
          <cell r="K5632" t="str">
            <v>kg</v>
          </cell>
          <cell r="L5632">
            <v>1</v>
          </cell>
          <cell r="M5632">
            <v>45000</v>
          </cell>
        </row>
        <row r="5633">
          <cell r="I5633" t="str">
            <v>NL300018</v>
          </cell>
          <cell r="J5633" t="str">
            <v>Cải cúc (Tần Ô)</v>
          </cell>
          <cell r="K5633" t="str">
            <v>kg</v>
          </cell>
          <cell r="L5633">
            <v>2.2999999999999998</v>
          </cell>
          <cell r="M5633">
            <v>38000</v>
          </cell>
        </row>
        <row r="5634">
          <cell r="I5634" t="str">
            <v>NL300113</v>
          </cell>
          <cell r="J5634" t="str">
            <v>Ớt hiểm đỏ</v>
          </cell>
          <cell r="K5634" t="str">
            <v>kg</v>
          </cell>
          <cell r="L5634">
            <v>1</v>
          </cell>
          <cell r="M5634">
            <v>145000</v>
          </cell>
        </row>
        <row r="5635">
          <cell r="I5635" t="str">
            <v>NL600004</v>
          </cell>
          <cell r="J5635" t="str">
            <v>Dưa hấu</v>
          </cell>
          <cell r="K5635" t="str">
            <v>kg</v>
          </cell>
          <cell r="L5635">
            <v>17</v>
          </cell>
          <cell r="M5635">
            <v>18000</v>
          </cell>
        </row>
        <row r="5636">
          <cell r="I5636" t="str">
            <v>NL300119</v>
          </cell>
          <cell r="J5636" t="str">
            <v>Quất ( Tắc trái )</v>
          </cell>
          <cell r="K5636" t="str">
            <v>kg</v>
          </cell>
          <cell r="L5636">
            <v>4.5</v>
          </cell>
          <cell r="M5636">
            <v>21000</v>
          </cell>
        </row>
        <row r="5637">
          <cell r="I5637" t="str">
            <v>NL300013</v>
          </cell>
          <cell r="J5637" t="str">
            <v>Cà chua</v>
          </cell>
          <cell r="K5637" t="str">
            <v>kg</v>
          </cell>
          <cell r="L5637">
            <v>0.7</v>
          </cell>
          <cell r="M5637">
            <v>50000</v>
          </cell>
        </row>
        <row r="5638">
          <cell r="I5638" t="str">
            <v>NL300022</v>
          </cell>
          <cell r="J5638" t="str">
            <v>Cải thảo</v>
          </cell>
          <cell r="K5638" t="str">
            <v>kg</v>
          </cell>
          <cell r="L5638">
            <v>7</v>
          </cell>
          <cell r="M5638">
            <v>18000</v>
          </cell>
        </row>
        <row r="5639">
          <cell r="I5639" t="str">
            <v>NL300033</v>
          </cell>
          <cell r="J5639" t="str">
            <v>Củ cải trắng</v>
          </cell>
          <cell r="K5639" t="str">
            <v>kg</v>
          </cell>
          <cell r="L5639">
            <v>1</v>
          </cell>
          <cell r="M5639">
            <v>13000</v>
          </cell>
        </row>
        <row r="5640">
          <cell r="I5640" t="str">
            <v>NL300036</v>
          </cell>
          <cell r="J5640" t="str">
            <v>Củ sen</v>
          </cell>
          <cell r="K5640" t="str">
            <v>kg</v>
          </cell>
          <cell r="L5640">
            <v>1</v>
          </cell>
          <cell r="M5640">
            <v>47000</v>
          </cell>
        </row>
        <row r="5641">
          <cell r="I5641" t="str">
            <v>NL300058</v>
          </cell>
          <cell r="J5641" t="str">
            <v>Hành lá</v>
          </cell>
          <cell r="K5641" t="str">
            <v>kg</v>
          </cell>
          <cell r="L5641">
            <v>1</v>
          </cell>
          <cell r="M5641">
            <v>55000</v>
          </cell>
        </row>
        <row r="5642">
          <cell r="I5642" t="str">
            <v>NL300074</v>
          </cell>
          <cell r="J5642" t="str">
            <v>Lá chuối</v>
          </cell>
          <cell r="K5642" t="str">
            <v>kg</v>
          </cell>
          <cell r="L5642">
            <v>1.9</v>
          </cell>
          <cell r="M5642">
            <v>18000</v>
          </cell>
        </row>
        <row r="5643">
          <cell r="I5643" t="str">
            <v>NL300085</v>
          </cell>
          <cell r="J5643" t="str">
            <v>Mùi ta ( Ngò rí )</v>
          </cell>
          <cell r="K5643" t="str">
            <v>kg</v>
          </cell>
          <cell r="L5643">
            <v>1</v>
          </cell>
          <cell r="M5643">
            <v>45000</v>
          </cell>
        </row>
        <row r="5644">
          <cell r="I5644" t="str">
            <v>NL300090</v>
          </cell>
          <cell r="J5644" t="str">
            <v>Nấm đông cô tươi</v>
          </cell>
          <cell r="K5644" t="str">
            <v>kg</v>
          </cell>
          <cell r="L5644">
            <v>2.8</v>
          </cell>
          <cell r="M5644">
            <v>145000</v>
          </cell>
        </row>
        <row r="5645">
          <cell r="I5645" t="str">
            <v>NL300091</v>
          </cell>
          <cell r="J5645" t="str">
            <v>Nấm đùi gà</v>
          </cell>
          <cell r="K5645" t="str">
            <v>kg</v>
          </cell>
          <cell r="L5645">
            <v>5</v>
          </cell>
          <cell r="M5645">
            <v>47000</v>
          </cell>
        </row>
        <row r="5646">
          <cell r="I5646" t="str">
            <v>NL300098</v>
          </cell>
          <cell r="J5646" t="str">
            <v>Nấm Linh Chi trắng</v>
          </cell>
          <cell r="K5646" t="str">
            <v>kg</v>
          </cell>
          <cell r="L5646">
            <v>4.5999999999999996</v>
          </cell>
          <cell r="M5646">
            <v>95000</v>
          </cell>
        </row>
        <row r="5647">
          <cell r="I5647" t="str">
            <v>NL300126</v>
          </cell>
          <cell r="J5647" t="str">
            <v>Rau mùi tây</v>
          </cell>
          <cell r="K5647" t="str">
            <v>kg</v>
          </cell>
          <cell r="L5647">
            <v>0.2</v>
          </cell>
          <cell r="M5647">
            <v>70000</v>
          </cell>
        </row>
        <row r="5648">
          <cell r="I5648" t="str">
            <v>NL300142</v>
          </cell>
          <cell r="J5648" t="str">
            <v>Tỏi bóc</v>
          </cell>
          <cell r="K5648" t="str">
            <v>kg</v>
          </cell>
          <cell r="L5648">
            <v>2</v>
          </cell>
          <cell r="M5648">
            <v>50000</v>
          </cell>
        </row>
        <row r="5649">
          <cell r="I5649" t="str">
            <v>NL300209</v>
          </cell>
          <cell r="J5649" t="str">
            <v>Khoai môn</v>
          </cell>
          <cell r="K5649" t="str">
            <v>kg</v>
          </cell>
          <cell r="L5649">
            <v>2.7</v>
          </cell>
          <cell r="M5649">
            <v>30000</v>
          </cell>
        </row>
        <row r="5650">
          <cell r="I5650" t="str">
            <v>NL300218</v>
          </cell>
          <cell r="J5650" t="str">
            <v>Hoa cúc (decor) bó</v>
          </cell>
          <cell r="K5650" t="str">
            <v>Bó</v>
          </cell>
          <cell r="L5650">
            <v>1</v>
          </cell>
          <cell r="M5650">
            <v>40000</v>
          </cell>
        </row>
        <row r="5651">
          <cell r="I5651" t="str">
            <v>NL300147</v>
          </cell>
          <cell r="J5651" t="str">
            <v>Xà lách Roman</v>
          </cell>
          <cell r="K5651" t="str">
            <v>kg</v>
          </cell>
          <cell r="L5651">
            <v>6</v>
          </cell>
          <cell r="M5651">
            <v>62000</v>
          </cell>
        </row>
        <row r="5652">
          <cell r="I5652" t="str">
            <v>NL100101</v>
          </cell>
          <cell r="J5652" t="str">
            <v>Trứng vịt muối</v>
          </cell>
          <cell r="K5652" t="str">
            <v>quả</v>
          </cell>
          <cell r="L5652">
            <v>40</v>
          </cell>
          <cell r="M5652">
            <v>5000</v>
          </cell>
        </row>
        <row r="5653">
          <cell r="I5653" t="str">
            <v>NL600004</v>
          </cell>
          <cell r="J5653" t="str">
            <v>Dưa hấu</v>
          </cell>
          <cell r="K5653" t="str">
            <v>kg</v>
          </cell>
          <cell r="L5653">
            <v>49</v>
          </cell>
          <cell r="M5653">
            <v>18000</v>
          </cell>
        </row>
        <row r="5654">
          <cell r="I5654" t="str">
            <v>NL300029</v>
          </cell>
          <cell r="J5654" t="str">
            <v>Chanh</v>
          </cell>
          <cell r="K5654" t="str">
            <v>kg</v>
          </cell>
          <cell r="L5654">
            <v>3</v>
          </cell>
          <cell r="M5654">
            <v>22000</v>
          </cell>
        </row>
        <row r="5655">
          <cell r="I5655" t="str">
            <v>NL300062</v>
          </cell>
          <cell r="J5655" t="str">
            <v>Húng Bạc Hà</v>
          </cell>
          <cell r="K5655" t="str">
            <v>kg</v>
          </cell>
          <cell r="L5655">
            <v>0.2</v>
          </cell>
          <cell r="M5655">
            <v>65000</v>
          </cell>
        </row>
        <row r="5656">
          <cell r="I5656" t="str">
            <v>NL300131</v>
          </cell>
          <cell r="J5656" t="str">
            <v>Xà lách Rocket</v>
          </cell>
          <cell r="K5656" t="str">
            <v>kg</v>
          </cell>
          <cell r="L5656">
            <v>0.2</v>
          </cell>
          <cell r="M5656">
            <v>220000</v>
          </cell>
        </row>
        <row r="5657">
          <cell r="I5657" t="str">
            <v>NL300007</v>
          </cell>
          <cell r="J5657" t="str">
            <v>Bí đỏ</v>
          </cell>
          <cell r="K5657" t="str">
            <v>kg</v>
          </cell>
          <cell r="L5657">
            <v>7.6</v>
          </cell>
          <cell r="M5657">
            <v>30000</v>
          </cell>
        </row>
        <row r="5658">
          <cell r="I5658" t="str">
            <v>NL300008</v>
          </cell>
          <cell r="J5658" t="str">
            <v>Bí ngòi</v>
          </cell>
          <cell r="K5658" t="str">
            <v>kg</v>
          </cell>
          <cell r="L5658">
            <v>10</v>
          </cell>
          <cell r="M5658">
            <v>40000</v>
          </cell>
        </row>
        <row r="5659">
          <cell r="I5659" t="str">
            <v>NL300020</v>
          </cell>
          <cell r="J5659" t="str">
            <v>Cải ngồng</v>
          </cell>
          <cell r="K5659" t="str">
            <v>kg</v>
          </cell>
          <cell r="L5659">
            <v>1.5</v>
          </cell>
          <cell r="M5659">
            <v>30000</v>
          </cell>
        </row>
        <row r="5660">
          <cell r="I5660" t="str">
            <v>NL300036</v>
          </cell>
          <cell r="J5660" t="str">
            <v>Củ sen</v>
          </cell>
          <cell r="K5660" t="str">
            <v>kg</v>
          </cell>
          <cell r="L5660">
            <v>2.2000000000000002</v>
          </cell>
          <cell r="M5660">
            <v>47000</v>
          </cell>
        </row>
        <row r="5661">
          <cell r="I5661" t="str">
            <v>NL300038</v>
          </cell>
          <cell r="J5661" t="str">
            <v>Đậu bắp</v>
          </cell>
          <cell r="K5661" t="str">
            <v>kg</v>
          </cell>
          <cell r="L5661">
            <v>3.3</v>
          </cell>
          <cell r="M5661">
            <v>32000</v>
          </cell>
        </row>
        <row r="5662">
          <cell r="I5662" t="str">
            <v>NL300041</v>
          </cell>
          <cell r="J5662" t="str">
            <v>Đậu hủ non trứng</v>
          </cell>
          <cell r="K5662" t="str">
            <v>Cái</v>
          </cell>
          <cell r="L5662">
            <v>6</v>
          </cell>
          <cell r="M5662">
            <v>15000</v>
          </cell>
        </row>
        <row r="5663">
          <cell r="I5663" t="str">
            <v>NL300054</v>
          </cell>
          <cell r="J5663" t="str">
            <v>Gừng tàu</v>
          </cell>
          <cell r="K5663" t="str">
            <v>kg</v>
          </cell>
          <cell r="L5663">
            <v>1.8</v>
          </cell>
          <cell r="M5663">
            <v>38000</v>
          </cell>
        </row>
        <row r="5664">
          <cell r="I5664" t="str">
            <v>NL300055</v>
          </cell>
          <cell r="J5664" t="str">
            <v>Hành bóc</v>
          </cell>
          <cell r="K5664" t="str">
            <v>kg</v>
          </cell>
          <cell r="L5664">
            <v>0.2</v>
          </cell>
          <cell r="M5664">
            <v>80000</v>
          </cell>
        </row>
        <row r="5665">
          <cell r="I5665" t="str">
            <v>NL300058</v>
          </cell>
          <cell r="J5665" t="str">
            <v>Hành lá</v>
          </cell>
          <cell r="K5665" t="str">
            <v>kg</v>
          </cell>
          <cell r="L5665">
            <v>4</v>
          </cell>
          <cell r="M5665">
            <v>55000</v>
          </cell>
        </row>
        <row r="5666">
          <cell r="I5666" t="str">
            <v>NL300085</v>
          </cell>
          <cell r="J5666" t="str">
            <v>Mùi ta ( Ngò rí )</v>
          </cell>
          <cell r="K5666" t="str">
            <v>kg</v>
          </cell>
          <cell r="L5666">
            <v>3.5</v>
          </cell>
          <cell r="M5666">
            <v>45000</v>
          </cell>
        </row>
        <row r="5667">
          <cell r="I5667" t="str">
            <v>NL300088</v>
          </cell>
          <cell r="J5667" t="str">
            <v>Mướp hương</v>
          </cell>
          <cell r="K5667" t="str">
            <v>kg</v>
          </cell>
          <cell r="L5667">
            <v>4.2</v>
          </cell>
          <cell r="M5667">
            <v>27000</v>
          </cell>
        </row>
        <row r="5668">
          <cell r="I5668" t="str">
            <v>NL300107</v>
          </cell>
          <cell r="J5668" t="str">
            <v>Ngô ngọt ( Bắp trái)</v>
          </cell>
          <cell r="K5668" t="str">
            <v>Cái</v>
          </cell>
          <cell r="L5668">
            <v>18</v>
          </cell>
          <cell r="M5668">
            <v>8500</v>
          </cell>
        </row>
        <row r="5669">
          <cell r="I5669" t="str">
            <v>NL300113</v>
          </cell>
          <cell r="J5669" t="str">
            <v>Ớt hiểm đỏ</v>
          </cell>
          <cell r="K5669" t="str">
            <v>kg</v>
          </cell>
          <cell r="L5669">
            <v>1.2</v>
          </cell>
          <cell r="M5669">
            <v>145000</v>
          </cell>
        </row>
        <row r="5670">
          <cell r="I5670" t="str">
            <v>NL300119</v>
          </cell>
          <cell r="J5670" t="str">
            <v>Quất ( Tắc trái )</v>
          </cell>
          <cell r="K5670" t="str">
            <v>kg</v>
          </cell>
          <cell r="L5670">
            <v>2</v>
          </cell>
          <cell r="M5670">
            <v>21000</v>
          </cell>
        </row>
        <row r="5671">
          <cell r="I5671" t="str">
            <v>NL300121</v>
          </cell>
          <cell r="J5671" t="str">
            <v>Rau răm</v>
          </cell>
          <cell r="K5671" t="str">
            <v>kg</v>
          </cell>
          <cell r="L5671">
            <v>0.1</v>
          </cell>
          <cell r="M5671">
            <v>22000</v>
          </cell>
        </row>
        <row r="5672">
          <cell r="I5672" t="str">
            <v>NL300126</v>
          </cell>
          <cell r="J5672" t="str">
            <v>Rau mùi tây</v>
          </cell>
          <cell r="K5672" t="str">
            <v>kg</v>
          </cell>
          <cell r="L5672">
            <v>0.1</v>
          </cell>
          <cell r="M5672">
            <v>70000</v>
          </cell>
        </row>
        <row r="5673">
          <cell r="I5673" t="str">
            <v>NL300132</v>
          </cell>
          <cell r="J5673" t="str">
            <v>Sả cây</v>
          </cell>
          <cell r="K5673" t="str">
            <v>kg</v>
          </cell>
          <cell r="L5673">
            <v>0.3</v>
          </cell>
          <cell r="M5673">
            <v>12000</v>
          </cell>
        </row>
        <row r="5674">
          <cell r="I5674" t="str">
            <v>NL300142</v>
          </cell>
          <cell r="J5674" t="str">
            <v>Tỏi bóc</v>
          </cell>
          <cell r="K5674" t="str">
            <v>kg</v>
          </cell>
          <cell r="L5674">
            <v>3.7</v>
          </cell>
          <cell r="M5674">
            <v>50000</v>
          </cell>
        </row>
        <row r="5675">
          <cell r="I5675" t="str">
            <v>NL300147</v>
          </cell>
          <cell r="J5675" t="str">
            <v>Xà lách Roman</v>
          </cell>
          <cell r="K5675" t="str">
            <v>kg</v>
          </cell>
          <cell r="L5675">
            <v>4.5</v>
          </cell>
          <cell r="M5675">
            <v>62000</v>
          </cell>
        </row>
        <row r="5676">
          <cell r="I5676" t="str">
            <v>NL300025</v>
          </cell>
          <cell r="J5676" t="str">
            <v>Rau cần tây</v>
          </cell>
          <cell r="K5676" t="str">
            <v>kg</v>
          </cell>
          <cell r="L5676">
            <v>1.6</v>
          </cell>
          <cell r="M5676">
            <v>44000</v>
          </cell>
        </row>
        <row r="5677">
          <cell r="I5677" t="str">
            <v>NL300189</v>
          </cell>
          <cell r="J5677" t="str">
            <v>Bánh ướt</v>
          </cell>
          <cell r="K5677" t="str">
            <v>kg</v>
          </cell>
          <cell r="L5677">
            <v>2.2000000000000002</v>
          </cell>
          <cell r="M5677">
            <v>15000</v>
          </cell>
        </row>
        <row r="5678">
          <cell r="I5678" t="str">
            <v>NL300004</v>
          </cell>
          <cell r="J5678" t="str">
            <v>Bắp cải trắng</v>
          </cell>
          <cell r="K5678" t="str">
            <v>kg</v>
          </cell>
          <cell r="L5678">
            <v>3</v>
          </cell>
          <cell r="M5678">
            <v>19000</v>
          </cell>
        </row>
        <row r="5679">
          <cell r="I5679" t="str">
            <v>NL300137</v>
          </cell>
          <cell r="J5679" t="str">
            <v>Súp lơ xanh</v>
          </cell>
          <cell r="K5679" t="str">
            <v>kg</v>
          </cell>
          <cell r="L5679">
            <v>4.2</v>
          </cell>
          <cell r="M5679">
            <v>52000</v>
          </cell>
        </row>
        <row r="5680">
          <cell r="I5680" t="str">
            <v>NL100279</v>
          </cell>
          <cell r="J5680" t="str">
            <v>Trứng Bắc Thảo</v>
          </cell>
          <cell r="K5680" t="str">
            <v>Quả</v>
          </cell>
          <cell r="L5680">
            <v>20</v>
          </cell>
          <cell r="M5680">
            <v>9000</v>
          </cell>
        </row>
        <row r="5681">
          <cell r="I5681" t="str">
            <v>NL300090</v>
          </cell>
          <cell r="J5681" t="str">
            <v>Nấm đông cô tươi</v>
          </cell>
          <cell r="K5681" t="str">
            <v>kg</v>
          </cell>
          <cell r="L5681">
            <v>3.5249999999999999</v>
          </cell>
          <cell r="M5681">
            <v>145000</v>
          </cell>
        </row>
        <row r="5682">
          <cell r="I5682" t="str">
            <v>NL300091</v>
          </cell>
          <cell r="J5682" t="str">
            <v>Nấm đùi gà</v>
          </cell>
          <cell r="K5682" t="str">
            <v>kg</v>
          </cell>
          <cell r="L5682">
            <v>2</v>
          </cell>
          <cell r="M5682">
            <v>47000</v>
          </cell>
        </row>
        <row r="5683">
          <cell r="I5683" t="str">
            <v>NL300092</v>
          </cell>
          <cell r="J5683" t="str">
            <v>Nấm đùi gà baby</v>
          </cell>
          <cell r="K5683" t="str">
            <v>kg</v>
          </cell>
          <cell r="L5683">
            <v>1.8</v>
          </cell>
          <cell r="M5683">
            <v>90000</v>
          </cell>
        </row>
        <row r="5684">
          <cell r="I5684" t="str">
            <v>NL300096</v>
          </cell>
          <cell r="J5684" t="str">
            <v>Nấm kim châm tươi</v>
          </cell>
          <cell r="K5684" t="str">
            <v>kg</v>
          </cell>
          <cell r="L5684">
            <v>6.4</v>
          </cell>
          <cell r="M5684">
            <v>45000</v>
          </cell>
        </row>
        <row r="5685">
          <cell r="I5685" t="str">
            <v>NL300097</v>
          </cell>
          <cell r="J5685" t="str">
            <v>Nấm Linh Chi nâu</v>
          </cell>
          <cell r="K5685" t="str">
            <v>kg</v>
          </cell>
          <cell r="L5685">
            <v>0.5</v>
          </cell>
          <cell r="M5685">
            <v>90000</v>
          </cell>
        </row>
        <row r="5686">
          <cell r="I5686" t="str">
            <v>NL300101</v>
          </cell>
          <cell r="J5686" t="str">
            <v>Nấm Mối</v>
          </cell>
          <cell r="K5686" t="str">
            <v>kg</v>
          </cell>
          <cell r="L5686">
            <v>0.3</v>
          </cell>
          <cell r="M5686">
            <v>195000</v>
          </cell>
        </row>
        <row r="5687">
          <cell r="I5687" t="str">
            <v>NL300097</v>
          </cell>
          <cell r="J5687" t="str">
            <v>Nấm Linh Chi nâu</v>
          </cell>
          <cell r="K5687" t="str">
            <v>kg</v>
          </cell>
          <cell r="L5687">
            <v>0.5</v>
          </cell>
          <cell r="M5687">
            <v>90000</v>
          </cell>
        </row>
        <row r="5688">
          <cell r="I5688" t="str">
            <v>NL300007</v>
          </cell>
          <cell r="J5688" t="str">
            <v>Bí đỏ</v>
          </cell>
          <cell r="K5688" t="str">
            <v>kg</v>
          </cell>
          <cell r="L5688">
            <v>5.3</v>
          </cell>
          <cell r="M5688">
            <v>30000</v>
          </cell>
        </row>
        <row r="5689">
          <cell r="I5689" t="str">
            <v>NL300008</v>
          </cell>
          <cell r="J5689" t="str">
            <v>Bí ngòi</v>
          </cell>
          <cell r="K5689" t="str">
            <v>kg</v>
          </cell>
          <cell r="L5689">
            <v>4.0999999999999996</v>
          </cell>
          <cell r="M5689">
            <v>40000</v>
          </cell>
        </row>
        <row r="5690">
          <cell r="I5690" t="str">
            <v>NL300020</v>
          </cell>
          <cell r="J5690" t="str">
            <v>Cải ngồng</v>
          </cell>
          <cell r="K5690" t="str">
            <v>kg</v>
          </cell>
          <cell r="L5690">
            <v>1</v>
          </cell>
          <cell r="M5690">
            <v>30000</v>
          </cell>
        </row>
        <row r="5691">
          <cell r="I5691" t="str">
            <v>NL300025</v>
          </cell>
          <cell r="J5691" t="str">
            <v>Rau cần tây</v>
          </cell>
          <cell r="K5691" t="str">
            <v>kg</v>
          </cell>
          <cell r="L5691">
            <v>0.6</v>
          </cell>
          <cell r="M5691">
            <v>44000</v>
          </cell>
        </row>
        <row r="5692">
          <cell r="I5692" t="str">
            <v>NL300036</v>
          </cell>
          <cell r="J5692" t="str">
            <v>Củ sen</v>
          </cell>
          <cell r="K5692" t="str">
            <v>kg</v>
          </cell>
          <cell r="L5692">
            <v>1</v>
          </cell>
          <cell r="M5692">
            <v>47000</v>
          </cell>
        </row>
        <row r="5693">
          <cell r="I5693" t="str">
            <v>NL300038</v>
          </cell>
          <cell r="J5693" t="str">
            <v>Đậu bắp</v>
          </cell>
          <cell r="K5693" t="str">
            <v>kg</v>
          </cell>
          <cell r="L5693">
            <v>2</v>
          </cell>
          <cell r="M5693">
            <v>32000</v>
          </cell>
        </row>
        <row r="5694">
          <cell r="I5694" t="str">
            <v>NL300054</v>
          </cell>
          <cell r="J5694" t="str">
            <v>Gừng tàu</v>
          </cell>
          <cell r="K5694" t="str">
            <v>kg</v>
          </cell>
          <cell r="L5694">
            <v>1</v>
          </cell>
          <cell r="M5694">
            <v>38000</v>
          </cell>
        </row>
        <row r="5695">
          <cell r="I5695" t="str">
            <v>NL300058</v>
          </cell>
          <cell r="J5695" t="str">
            <v>Hành lá</v>
          </cell>
          <cell r="K5695" t="str">
            <v>kg</v>
          </cell>
          <cell r="L5695">
            <v>2</v>
          </cell>
          <cell r="M5695">
            <v>55000</v>
          </cell>
        </row>
        <row r="5696">
          <cell r="I5696" t="str">
            <v>NL300085</v>
          </cell>
          <cell r="J5696" t="str">
            <v>Mùi ta ( Ngò rí )</v>
          </cell>
          <cell r="K5696" t="str">
            <v>kg</v>
          </cell>
          <cell r="L5696">
            <v>2</v>
          </cell>
          <cell r="M5696">
            <v>45000</v>
          </cell>
        </row>
        <row r="5697">
          <cell r="I5697" t="str">
            <v>NL300088</v>
          </cell>
          <cell r="J5697" t="str">
            <v>Mướp hương</v>
          </cell>
          <cell r="K5697" t="str">
            <v>kg</v>
          </cell>
          <cell r="L5697">
            <v>2.5</v>
          </cell>
          <cell r="M5697">
            <v>27000</v>
          </cell>
        </row>
        <row r="5698">
          <cell r="I5698" t="str">
            <v>NL300090</v>
          </cell>
          <cell r="J5698" t="str">
            <v>Nấm đông cô tươi</v>
          </cell>
          <cell r="K5698" t="str">
            <v>kg</v>
          </cell>
          <cell r="L5698">
            <v>4.7</v>
          </cell>
          <cell r="M5698">
            <v>145000</v>
          </cell>
        </row>
        <row r="5699">
          <cell r="I5699" t="str">
            <v>NL300091</v>
          </cell>
          <cell r="J5699" t="str">
            <v>Nấm đùi gà</v>
          </cell>
          <cell r="K5699" t="str">
            <v>kg</v>
          </cell>
          <cell r="L5699">
            <v>2</v>
          </cell>
          <cell r="M5699">
            <v>47000</v>
          </cell>
        </row>
        <row r="5700">
          <cell r="I5700" t="str">
            <v>NL300092</v>
          </cell>
          <cell r="J5700" t="str">
            <v>Nấm đùi gà baby</v>
          </cell>
          <cell r="K5700" t="str">
            <v>kg</v>
          </cell>
          <cell r="L5700">
            <v>0.8</v>
          </cell>
          <cell r="M5700">
            <v>90000</v>
          </cell>
        </row>
        <row r="5701">
          <cell r="I5701" t="str">
            <v>NL300096</v>
          </cell>
          <cell r="J5701" t="str">
            <v>Nấm kim châm tươi</v>
          </cell>
          <cell r="K5701" t="str">
            <v>kg</v>
          </cell>
          <cell r="L5701">
            <v>4.7</v>
          </cell>
          <cell r="M5701">
            <v>45000</v>
          </cell>
        </row>
        <row r="5702">
          <cell r="I5702" t="str">
            <v>NL300107</v>
          </cell>
          <cell r="J5702" t="str">
            <v>Ngô ngọt ( Bắp trái)</v>
          </cell>
          <cell r="K5702" t="str">
            <v>Cái</v>
          </cell>
          <cell r="L5702">
            <v>10</v>
          </cell>
          <cell r="M5702">
            <v>8500</v>
          </cell>
        </row>
        <row r="5703">
          <cell r="I5703" t="str">
            <v>NL300113</v>
          </cell>
          <cell r="J5703" t="str">
            <v>Ớt hiểm đỏ</v>
          </cell>
          <cell r="K5703" t="str">
            <v>kg</v>
          </cell>
          <cell r="L5703">
            <v>1.2</v>
          </cell>
          <cell r="M5703">
            <v>145000</v>
          </cell>
        </row>
        <row r="5704">
          <cell r="I5704" t="str">
            <v>NL300116</v>
          </cell>
          <cell r="J5704" t="str">
            <v>Ớt sừng</v>
          </cell>
          <cell r="K5704" t="str">
            <v>kg</v>
          </cell>
          <cell r="L5704">
            <v>0.2</v>
          </cell>
          <cell r="M5704">
            <v>148000</v>
          </cell>
        </row>
        <row r="5705">
          <cell r="I5705" t="str">
            <v>NL300137</v>
          </cell>
          <cell r="J5705" t="str">
            <v>Súp lơ xanh</v>
          </cell>
          <cell r="K5705" t="str">
            <v>kg</v>
          </cell>
          <cell r="L5705">
            <v>3</v>
          </cell>
          <cell r="M5705">
            <v>52000</v>
          </cell>
        </row>
        <row r="5706">
          <cell r="I5706" t="str">
            <v>NL300147</v>
          </cell>
          <cell r="J5706" t="str">
            <v>Xà lách Roman</v>
          </cell>
          <cell r="K5706" t="str">
            <v>kg</v>
          </cell>
          <cell r="L5706">
            <v>2.5</v>
          </cell>
          <cell r="M5706">
            <v>62000</v>
          </cell>
        </row>
        <row r="5707">
          <cell r="I5707" t="str">
            <v>NL300119</v>
          </cell>
          <cell r="J5707" t="str">
            <v>Quất ( Tắc trái )</v>
          </cell>
          <cell r="K5707" t="str">
            <v>kg</v>
          </cell>
          <cell r="L5707">
            <v>1.6</v>
          </cell>
          <cell r="M5707">
            <v>21000</v>
          </cell>
        </row>
        <row r="5708">
          <cell r="I5708" t="str">
            <v>NL300140</v>
          </cell>
          <cell r="J5708" t="str">
            <v>Tía tô</v>
          </cell>
          <cell r="K5708" t="str">
            <v>kg</v>
          </cell>
          <cell r="L5708">
            <v>0.3</v>
          </cell>
          <cell r="M5708">
            <v>36000</v>
          </cell>
        </row>
        <row r="5709">
          <cell r="I5709" t="str">
            <v>NL100101</v>
          </cell>
          <cell r="J5709" t="str">
            <v>Trứng vịt muối</v>
          </cell>
          <cell r="K5709" t="str">
            <v>quả</v>
          </cell>
          <cell r="L5709">
            <v>50</v>
          </cell>
          <cell r="M5709">
            <v>5000</v>
          </cell>
        </row>
        <row r="5710">
          <cell r="I5710" t="str">
            <v>NL600004</v>
          </cell>
          <cell r="J5710" t="str">
            <v>Dưa hấu</v>
          </cell>
          <cell r="K5710" t="str">
            <v>kg</v>
          </cell>
          <cell r="L5710">
            <v>26</v>
          </cell>
          <cell r="M5710">
            <v>18000</v>
          </cell>
        </row>
        <row r="5711">
          <cell r="I5711" t="str">
            <v>NL300029</v>
          </cell>
          <cell r="J5711" t="str">
            <v>Chanh</v>
          </cell>
          <cell r="K5711" t="str">
            <v>kg</v>
          </cell>
          <cell r="L5711">
            <v>2</v>
          </cell>
          <cell r="M5711">
            <v>22000</v>
          </cell>
        </row>
        <row r="5712">
          <cell r="I5712" t="str">
            <v>NL300062</v>
          </cell>
          <cell r="J5712" t="str">
            <v>Húng Bạc Hà</v>
          </cell>
          <cell r="K5712" t="str">
            <v>kg</v>
          </cell>
          <cell r="L5712">
            <v>0.1</v>
          </cell>
          <cell r="M5712">
            <v>65000</v>
          </cell>
        </row>
        <row r="5713">
          <cell r="I5713" t="str">
            <v>NL300125</v>
          </cell>
          <cell r="J5713" t="str">
            <v>Rau má</v>
          </cell>
          <cell r="K5713" t="str">
            <v>kg</v>
          </cell>
          <cell r="L5713">
            <v>0.5</v>
          </cell>
          <cell r="M5713">
            <v>42000</v>
          </cell>
        </row>
        <row r="5714">
          <cell r="I5714" t="str">
            <v>NL600067</v>
          </cell>
          <cell r="J5714" t="str">
            <v>Cam vàng</v>
          </cell>
          <cell r="K5714" t="str">
            <v>kg</v>
          </cell>
          <cell r="L5714">
            <v>0.3</v>
          </cell>
          <cell r="M5714">
            <v>75000</v>
          </cell>
        </row>
        <row r="5715">
          <cell r="I5715" t="str">
            <v>NL300184</v>
          </cell>
          <cell r="J5715" t="str">
            <v>Lá Dứa (lá nếp)</v>
          </cell>
          <cell r="K5715" t="str">
            <v>kg</v>
          </cell>
          <cell r="L5715">
            <v>0.5</v>
          </cell>
          <cell r="M5715">
            <v>18000</v>
          </cell>
        </row>
        <row r="5716">
          <cell r="I5716" t="str">
            <v>NL300004</v>
          </cell>
          <cell r="J5716" t="str">
            <v>Bắp cải trắng</v>
          </cell>
          <cell r="K5716" t="str">
            <v>kg</v>
          </cell>
          <cell r="L5716">
            <v>2</v>
          </cell>
          <cell r="M5716">
            <v>19000</v>
          </cell>
        </row>
        <row r="5717">
          <cell r="I5717" t="str">
            <v>NL300007</v>
          </cell>
          <cell r="J5717" t="str">
            <v>Bí đỏ</v>
          </cell>
          <cell r="K5717" t="str">
            <v>kg</v>
          </cell>
          <cell r="L5717">
            <v>3</v>
          </cell>
          <cell r="M5717">
            <v>30000</v>
          </cell>
        </row>
        <row r="5718">
          <cell r="I5718" t="str">
            <v>NL300008</v>
          </cell>
          <cell r="J5718" t="str">
            <v>Bí ngòi</v>
          </cell>
          <cell r="K5718" t="str">
            <v>kg</v>
          </cell>
          <cell r="L5718">
            <v>8</v>
          </cell>
          <cell r="M5718">
            <v>40000</v>
          </cell>
        </row>
        <row r="5719">
          <cell r="I5719" t="str">
            <v>NL300020</v>
          </cell>
          <cell r="J5719" t="str">
            <v>Cải ngồng</v>
          </cell>
          <cell r="K5719" t="str">
            <v>kg</v>
          </cell>
          <cell r="L5719">
            <v>2</v>
          </cell>
          <cell r="M5719">
            <v>30000</v>
          </cell>
        </row>
        <row r="5720">
          <cell r="I5720" t="str">
            <v>NL300036</v>
          </cell>
          <cell r="J5720" t="str">
            <v>Củ sen</v>
          </cell>
          <cell r="K5720" t="str">
            <v>kg</v>
          </cell>
          <cell r="L5720">
            <v>0.5</v>
          </cell>
          <cell r="M5720">
            <v>47000</v>
          </cell>
        </row>
        <row r="5721">
          <cell r="I5721" t="str">
            <v>NL300058</v>
          </cell>
          <cell r="J5721" t="str">
            <v>Hành lá</v>
          </cell>
          <cell r="K5721" t="str">
            <v>kg</v>
          </cell>
          <cell r="L5721">
            <v>2.5</v>
          </cell>
          <cell r="M5721">
            <v>55000</v>
          </cell>
        </row>
        <row r="5722">
          <cell r="I5722" t="str">
            <v>NL300085</v>
          </cell>
          <cell r="J5722" t="str">
            <v>Mùi ta ( Ngò rí )</v>
          </cell>
          <cell r="K5722" t="str">
            <v>kg</v>
          </cell>
          <cell r="L5722">
            <v>2</v>
          </cell>
          <cell r="M5722">
            <v>45000</v>
          </cell>
        </row>
        <row r="5723">
          <cell r="I5723" t="str">
            <v>NL300107</v>
          </cell>
          <cell r="J5723" t="str">
            <v>Ngô ngọt ( Bắp trái)</v>
          </cell>
          <cell r="K5723" t="str">
            <v>Cái</v>
          </cell>
          <cell r="L5723">
            <v>8</v>
          </cell>
          <cell r="M5723">
            <v>8500</v>
          </cell>
        </row>
        <row r="5724">
          <cell r="I5724" t="str">
            <v>NL300113</v>
          </cell>
          <cell r="J5724" t="str">
            <v>Ớt hiểm đỏ</v>
          </cell>
          <cell r="K5724" t="str">
            <v>kg</v>
          </cell>
          <cell r="L5724">
            <v>1</v>
          </cell>
          <cell r="M5724">
            <v>145000</v>
          </cell>
        </row>
        <row r="5725">
          <cell r="I5725" t="str">
            <v>NL300137</v>
          </cell>
          <cell r="J5725" t="str">
            <v>Súp lơ xanh</v>
          </cell>
          <cell r="K5725" t="str">
            <v>kg</v>
          </cell>
          <cell r="L5725">
            <v>2</v>
          </cell>
          <cell r="M5725">
            <v>52000</v>
          </cell>
        </row>
        <row r="5726">
          <cell r="I5726" t="str">
            <v>NL300116</v>
          </cell>
          <cell r="J5726" t="str">
            <v>Ớt sừng</v>
          </cell>
          <cell r="K5726" t="str">
            <v>kg</v>
          </cell>
          <cell r="L5726">
            <v>0.2</v>
          </cell>
          <cell r="M5726">
            <v>148000</v>
          </cell>
        </row>
        <row r="5727">
          <cell r="I5727" t="str">
            <v>NL300119</v>
          </cell>
          <cell r="J5727" t="str">
            <v>Quất ( Tắc trái )</v>
          </cell>
          <cell r="K5727" t="str">
            <v>kg</v>
          </cell>
          <cell r="L5727">
            <v>1</v>
          </cell>
          <cell r="M5727">
            <v>21000</v>
          </cell>
        </row>
        <row r="5728">
          <cell r="I5728" t="str">
            <v>NL300025</v>
          </cell>
          <cell r="J5728" t="str">
            <v>Rau cần tây</v>
          </cell>
          <cell r="K5728" t="str">
            <v>kg</v>
          </cell>
          <cell r="L5728">
            <v>0.5</v>
          </cell>
          <cell r="M5728">
            <v>44000</v>
          </cell>
        </row>
        <row r="5729">
          <cell r="I5729" t="str">
            <v>NL300126</v>
          </cell>
          <cell r="J5729" t="str">
            <v>Rau mùi tây</v>
          </cell>
          <cell r="K5729" t="str">
            <v>kg</v>
          </cell>
          <cell r="L5729">
            <v>0.2</v>
          </cell>
          <cell r="M5729">
            <v>70000</v>
          </cell>
        </row>
        <row r="5730">
          <cell r="I5730" t="str">
            <v>NL300121</v>
          </cell>
          <cell r="J5730" t="str">
            <v>Rau răm</v>
          </cell>
          <cell r="K5730" t="str">
            <v>kg</v>
          </cell>
          <cell r="L5730">
            <v>0.2</v>
          </cell>
          <cell r="M5730">
            <v>22000</v>
          </cell>
        </row>
        <row r="5731">
          <cell r="I5731" t="str">
            <v>NL100101</v>
          </cell>
          <cell r="J5731" t="str">
            <v>Trứng vịt muối</v>
          </cell>
          <cell r="K5731" t="str">
            <v>quả</v>
          </cell>
          <cell r="L5731">
            <v>30</v>
          </cell>
          <cell r="M5731">
            <v>5000</v>
          </cell>
        </row>
        <row r="5732">
          <cell r="I5732" t="str">
            <v>NL300140</v>
          </cell>
          <cell r="J5732" t="str">
            <v>Tía tô</v>
          </cell>
          <cell r="K5732" t="str">
            <v>kg</v>
          </cell>
          <cell r="L5732">
            <v>0.3</v>
          </cell>
          <cell r="M5732">
            <v>36000</v>
          </cell>
        </row>
        <row r="5733">
          <cell r="I5733" t="str">
            <v>NL300147</v>
          </cell>
          <cell r="J5733" t="str">
            <v>Xà lách Roman</v>
          </cell>
          <cell r="K5733" t="str">
            <v>kg</v>
          </cell>
          <cell r="L5733">
            <v>4</v>
          </cell>
          <cell r="M5733">
            <v>62000</v>
          </cell>
        </row>
        <row r="5734">
          <cell r="I5734" t="str">
            <v>NL300090</v>
          </cell>
          <cell r="J5734" t="str">
            <v>Nấm đông cô tươi</v>
          </cell>
          <cell r="K5734" t="str">
            <v>kg</v>
          </cell>
          <cell r="L5734">
            <v>2</v>
          </cell>
          <cell r="M5734">
            <v>145000</v>
          </cell>
        </row>
        <row r="5735">
          <cell r="I5735" t="str">
            <v>NL300091</v>
          </cell>
          <cell r="J5735" t="str">
            <v>Nấm đùi gà</v>
          </cell>
          <cell r="K5735" t="str">
            <v>kg</v>
          </cell>
          <cell r="L5735">
            <v>1</v>
          </cell>
          <cell r="M5735">
            <v>47000</v>
          </cell>
        </row>
        <row r="5736">
          <cell r="I5736" t="str">
            <v>NL300101</v>
          </cell>
          <cell r="J5736" t="str">
            <v>Nấm Mối</v>
          </cell>
          <cell r="K5736" t="str">
            <v>kg</v>
          </cell>
          <cell r="L5736">
            <v>0.5</v>
          </cell>
          <cell r="M5736">
            <v>195000</v>
          </cell>
        </row>
        <row r="5737">
          <cell r="I5737" t="str">
            <v>NL300184</v>
          </cell>
          <cell r="J5737" t="str">
            <v>Lá Dứa (lá nếp)</v>
          </cell>
          <cell r="K5737" t="str">
            <v>kg</v>
          </cell>
          <cell r="L5737">
            <v>1</v>
          </cell>
          <cell r="M5737">
            <v>18000</v>
          </cell>
        </row>
        <row r="5738">
          <cell r="I5738" t="str">
            <v>NL300029</v>
          </cell>
          <cell r="J5738" t="str">
            <v>Chanh</v>
          </cell>
          <cell r="K5738" t="str">
            <v>kg</v>
          </cell>
          <cell r="L5738">
            <v>1</v>
          </cell>
          <cell r="M5738">
            <v>22000</v>
          </cell>
        </row>
        <row r="5739">
          <cell r="I5739" t="str">
            <v>NL600067</v>
          </cell>
          <cell r="J5739" t="str">
            <v>Cam vàng</v>
          </cell>
          <cell r="K5739" t="str">
            <v>kg</v>
          </cell>
          <cell r="L5739">
            <v>0.3</v>
          </cell>
          <cell r="M5739">
            <v>75000</v>
          </cell>
        </row>
        <row r="5740">
          <cell r="I5740" t="str">
            <v>NL300030</v>
          </cell>
          <cell r="J5740" t="str">
            <v>Chanh dây (chanh leo)</v>
          </cell>
          <cell r="K5740" t="str">
            <v>kg</v>
          </cell>
          <cell r="L5740">
            <v>0.5</v>
          </cell>
          <cell r="M5740">
            <v>34000</v>
          </cell>
        </row>
        <row r="5741">
          <cell r="I5741" t="str">
            <v>NL600068</v>
          </cell>
          <cell r="J5741" t="str">
            <v>Chanh vàng</v>
          </cell>
          <cell r="K5741" t="str">
            <v>kg</v>
          </cell>
          <cell r="L5741">
            <v>0.3</v>
          </cell>
          <cell r="M5741">
            <v>95000</v>
          </cell>
        </row>
        <row r="5742">
          <cell r="I5742" t="str">
            <v>NL600004</v>
          </cell>
          <cell r="J5742" t="str">
            <v>Dưa hấu</v>
          </cell>
          <cell r="K5742" t="str">
            <v>kg</v>
          </cell>
          <cell r="L5742">
            <v>53</v>
          </cell>
          <cell r="M5742">
            <v>18000</v>
          </cell>
        </row>
        <row r="5743">
          <cell r="I5743" t="str">
            <v>NL300125</v>
          </cell>
          <cell r="J5743" t="str">
            <v>Rau má</v>
          </cell>
          <cell r="K5743" t="str">
            <v>kg</v>
          </cell>
          <cell r="L5743">
            <v>1</v>
          </cell>
          <cell r="M5743">
            <v>42000</v>
          </cell>
        </row>
        <row r="5744">
          <cell r="I5744" t="str">
            <v>NL600004</v>
          </cell>
          <cell r="J5744" t="str">
            <v>Dưa hấu</v>
          </cell>
          <cell r="K5744" t="str">
            <v>kg</v>
          </cell>
          <cell r="L5744">
            <v>20</v>
          </cell>
          <cell r="M5744">
            <v>18000</v>
          </cell>
        </row>
        <row r="5745">
          <cell r="I5745" t="str">
            <v>NL300007</v>
          </cell>
          <cell r="J5745" t="str">
            <v>Bí đỏ</v>
          </cell>
          <cell r="K5745" t="str">
            <v>kg</v>
          </cell>
          <cell r="L5745">
            <v>3.5</v>
          </cell>
          <cell r="M5745">
            <v>30000</v>
          </cell>
        </row>
        <row r="5746">
          <cell r="I5746" t="str">
            <v>NL300008</v>
          </cell>
          <cell r="J5746" t="str">
            <v>Bí ngòi</v>
          </cell>
          <cell r="K5746" t="str">
            <v>kg</v>
          </cell>
          <cell r="L5746">
            <v>7.5</v>
          </cell>
          <cell r="M5746">
            <v>40000</v>
          </cell>
        </row>
        <row r="5747">
          <cell r="I5747" t="str">
            <v>NL300038</v>
          </cell>
          <cell r="J5747" t="str">
            <v>Đậu bắp</v>
          </cell>
          <cell r="K5747" t="str">
            <v>kg</v>
          </cell>
          <cell r="L5747">
            <v>1.5</v>
          </cell>
          <cell r="M5747">
            <v>32000</v>
          </cell>
        </row>
        <row r="5748">
          <cell r="I5748" t="str">
            <v>NL300058</v>
          </cell>
          <cell r="J5748" t="str">
            <v>Hành lá</v>
          </cell>
          <cell r="K5748" t="str">
            <v>kg</v>
          </cell>
          <cell r="L5748">
            <v>1.9</v>
          </cell>
          <cell r="M5748">
            <v>55000</v>
          </cell>
        </row>
        <row r="5749">
          <cell r="I5749" t="str">
            <v>NL300059</v>
          </cell>
          <cell r="J5749" t="str">
            <v>Hành tây</v>
          </cell>
          <cell r="K5749" t="str">
            <v>kg</v>
          </cell>
          <cell r="L5749">
            <v>0.4</v>
          </cell>
          <cell r="M5749">
            <v>13000</v>
          </cell>
        </row>
        <row r="5750">
          <cell r="I5750" t="str">
            <v>NL300085</v>
          </cell>
          <cell r="J5750" t="str">
            <v>Mùi ta ( Ngò rí )</v>
          </cell>
          <cell r="K5750" t="str">
            <v>kg</v>
          </cell>
          <cell r="L5750">
            <v>2</v>
          </cell>
          <cell r="M5750">
            <v>45000</v>
          </cell>
        </row>
        <row r="5751">
          <cell r="I5751" t="str">
            <v>NL300092</v>
          </cell>
          <cell r="J5751" t="str">
            <v>Nấm đùi gà baby</v>
          </cell>
          <cell r="K5751" t="str">
            <v>kg</v>
          </cell>
          <cell r="L5751">
            <v>0.8</v>
          </cell>
          <cell r="M5751">
            <v>90000</v>
          </cell>
        </row>
        <row r="5752">
          <cell r="I5752" t="str">
            <v>NL300096</v>
          </cell>
          <cell r="J5752" t="str">
            <v>Nấm kim châm tươi</v>
          </cell>
          <cell r="K5752" t="str">
            <v>kg</v>
          </cell>
          <cell r="L5752">
            <v>2.6</v>
          </cell>
          <cell r="M5752">
            <v>45000</v>
          </cell>
        </row>
        <row r="5753">
          <cell r="I5753" t="str">
            <v>NL300097</v>
          </cell>
          <cell r="J5753" t="str">
            <v>Nấm Linh Chi nâu</v>
          </cell>
          <cell r="K5753" t="str">
            <v>kg</v>
          </cell>
          <cell r="L5753">
            <v>0.5</v>
          </cell>
          <cell r="M5753">
            <v>90000</v>
          </cell>
        </row>
        <row r="5754">
          <cell r="I5754" t="str">
            <v>NL300113</v>
          </cell>
          <cell r="J5754" t="str">
            <v>Ớt hiểm đỏ</v>
          </cell>
          <cell r="K5754" t="str">
            <v>kg</v>
          </cell>
          <cell r="L5754">
            <v>0.8</v>
          </cell>
          <cell r="M5754">
            <v>145000</v>
          </cell>
        </row>
        <row r="5755">
          <cell r="I5755" t="str">
            <v>NL300142</v>
          </cell>
          <cell r="J5755" t="str">
            <v>Tỏi bóc</v>
          </cell>
          <cell r="K5755" t="str">
            <v>kg</v>
          </cell>
          <cell r="L5755">
            <v>0.8</v>
          </cell>
          <cell r="M5755">
            <v>50000</v>
          </cell>
        </row>
        <row r="5756">
          <cell r="I5756" t="str">
            <v>NL300132</v>
          </cell>
          <cell r="J5756" t="str">
            <v>Sả cây</v>
          </cell>
          <cell r="K5756" t="str">
            <v>kg</v>
          </cell>
          <cell r="L5756">
            <v>0.7</v>
          </cell>
          <cell r="M5756">
            <v>12000</v>
          </cell>
        </row>
        <row r="5757">
          <cell r="I5757" t="str">
            <v>NL300137</v>
          </cell>
          <cell r="J5757" t="str">
            <v>Súp lơ xanh</v>
          </cell>
          <cell r="K5757" t="str">
            <v>kg</v>
          </cell>
          <cell r="L5757">
            <v>2.5</v>
          </cell>
          <cell r="M5757">
            <v>52000</v>
          </cell>
        </row>
        <row r="5758">
          <cell r="I5758" t="str">
            <v>NL300147</v>
          </cell>
          <cell r="J5758" t="str">
            <v>Xà lách Roman</v>
          </cell>
          <cell r="K5758" t="str">
            <v>kg</v>
          </cell>
          <cell r="L5758">
            <v>2.7</v>
          </cell>
          <cell r="M5758">
            <v>62000</v>
          </cell>
        </row>
        <row r="5759">
          <cell r="I5759" t="str">
            <v>NL300119</v>
          </cell>
          <cell r="J5759" t="str">
            <v>Quất ( Tắc trái )</v>
          </cell>
          <cell r="K5759" t="str">
            <v>kg</v>
          </cell>
          <cell r="L5759">
            <v>0.8</v>
          </cell>
          <cell r="M5759">
            <v>21000</v>
          </cell>
        </row>
        <row r="5760">
          <cell r="I5760" t="str">
            <v>NL300062</v>
          </cell>
          <cell r="J5760" t="str">
            <v>Húng Bạc Hà</v>
          </cell>
          <cell r="K5760" t="str">
            <v>kg</v>
          </cell>
          <cell r="L5760">
            <v>0.1</v>
          </cell>
          <cell r="M5760">
            <v>65000</v>
          </cell>
        </row>
        <row r="5761">
          <cell r="I5761" t="str">
            <v>NL300088</v>
          </cell>
          <cell r="J5761" t="str">
            <v>Mướp hương</v>
          </cell>
          <cell r="K5761" t="str">
            <v>kg</v>
          </cell>
          <cell r="L5761">
            <v>1.6</v>
          </cell>
          <cell r="M5761">
            <v>27000</v>
          </cell>
        </row>
        <row r="5762">
          <cell r="I5762" t="str">
            <v>NL300125</v>
          </cell>
          <cell r="J5762" t="str">
            <v>Rau má</v>
          </cell>
          <cell r="K5762" t="str">
            <v>kg</v>
          </cell>
          <cell r="L5762">
            <v>0.5</v>
          </cell>
          <cell r="M5762">
            <v>42000</v>
          </cell>
        </row>
        <row r="5763">
          <cell r="I5763" t="str">
            <v>NL300029</v>
          </cell>
          <cell r="J5763" t="str">
            <v>Chanh</v>
          </cell>
          <cell r="K5763" t="str">
            <v>kg</v>
          </cell>
          <cell r="L5763">
            <v>1</v>
          </cell>
          <cell r="M5763">
            <v>22000</v>
          </cell>
        </row>
        <row r="5764">
          <cell r="I5764" t="str">
            <v>NL300107</v>
          </cell>
          <cell r="J5764" t="str">
            <v>Ngô ngọt ( Bắp trái)</v>
          </cell>
          <cell r="K5764" t="str">
            <v>Cái</v>
          </cell>
          <cell r="L5764">
            <v>10</v>
          </cell>
          <cell r="M5764">
            <v>8500</v>
          </cell>
        </row>
        <row r="5765">
          <cell r="I5765" t="str">
            <v>NL300090</v>
          </cell>
          <cell r="J5765" t="str">
            <v>Nấm đông cô tươi</v>
          </cell>
          <cell r="K5765" t="str">
            <v>kg</v>
          </cell>
          <cell r="L5765">
            <v>1.8</v>
          </cell>
          <cell r="M5765">
            <v>145000</v>
          </cell>
        </row>
        <row r="5766">
          <cell r="I5766" t="str">
            <v>NL300184</v>
          </cell>
          <cell r="J5766" t="str">
            <v>Lá Dứa (lá nếp)</v>
          </cell>
          <cell r="K5766" t="str">
            <v>kg</v>
          </cell>
          <cell r="L5766">
            <v>0.5</v>
          </cell>
          <cell r="M5766">
            <v>18000</v>
          </cell>
        </row>
        <row r="5767">
          <cell r="I5767" t="str">
            <v>NL300025</v>
          </cell>
          <cell r="J5767" t="str">
            <v>Rau cần tây</v>
          </cell>
          <cell r="K5767" t="str">
            <v>kg</v>
          </cell>
          <cell r="L5767">
            <v>1</v>
          </cell>
          <cell r="M5767">
            <v>44000</v>
          </cell>
        </row>
        <row r="5768">
          <cell r="I5768" t="str">
            <v>NL300036</v>
          </cell>
          <cell r="J5768" t="str">
            <v>Củ sen</v>
          </cell>
          <cell r="K5768" t="str">
            <v>kg</v>
          </cell>
          <cell r="L5768">
            <v>0.6</v>
          </cell>
          <cell r="M5768">
            <v>47000</v>
          </cell>
        </row>
        <row r="5769">
          <cell r="I5769" t="str">
            <v>NL300035</v>
          </cell>
          <cell r="J5769" t="str">
            <v>Riềng củ</v>
          </cell>
          <cell r="K5769" t="str">
            <v>kg</v>
          </cell>
          <cell r="L5769">
            <v>0.3</v>
          </cell>
          <cell r="M5769">
            <v>25000</v>
          </cell>
        </row>
        <row r="5770">
          <cell r="I5770" t="str">
            <v>NL600067</v>
          </cell>
          <cell r="J5770" t="str">
            <v>Cam vàng</v>
          </cell>
          <cell r="K5770" t="str">
            <v>kg</v>
          </cell>
          <cell r="L5770">
            <v>0.5</v>
          </cell>
          <cell r="M5770">
            <v>75000</v>
          </cell>
        </row>
        <row r="5771">
          <cell r="I5771" t="str">
            <v>NL100101</v>
          </cell>
          <cell r="J5771" t="str">
            <v>Trứng vịt muối</v>
          </cell>
          <cell r="K5771" t="str">
            <v>quả</v>
          </cell>
          <cell r="L5771">
            <v>19</v>
          </cell>
          <cell r="M5771">
            <v>5000</v>
          </cell>
        </row>
        <row r="5772">
          <cell r="I5772" t="str">
            <v>NL300126</v>
          </cell>
          <cell r="J5772" t="str">
            <v>Rau mùi tây</v>
          </cell>
          <cell r="K5772" t="str">
            <v>kg</v>
          </cell>
          <cell r="L5772">
            <v>0.1</v>
          </cell>
          <cell r="M5772">
            <v>70000</v>
          </cell>
        </row>
        <row r="5773">
          <cell r="I5773" t="str">
            <v>NL300041</v>
          </cell>
          <cell r="J5773" t="str">
            <v>Đậu hủ non trứng</v>
          </cell>
          <cell r="K5773" t="str">
            <v>Cái</v>
          </cell>
          <cell r="L5773">
            <v>6</v>
          </cell>
          <cell r="M5773">
            <v>15000</v>
          </cell>
        </row>
        <row r="5774">
          <cell r="I5774" t="str">
            <v>NL300116</v>
          </cell>
          <cell r="J5774" t="str">
            <v>Ớt sừng</v>
          </cell>
          <cell r="K5774" t="str">
            <v>kg</v>
          </cell>
          <cell r="L5774">
            <v>0.4</v>
          </cell>
          <cell r="M5774">
            <v>148000</v>
          </cell>
        </row>
        <row r="5775">
          <cell r="I5775" t="str">
            <v>NL300007</v>
          </cell>
          <cell r="J5775" t="str">
            <v>Bí đỏ</v>
          </cell>
          <cell r="K5775" t="str">
            <v>kg</v>
          </cell>
          <cell r="L5775">
            <v>2</v>
          </cell>
          <cell r="M5775">
            <v>30000</v>
          </cell>
        </row>
        <row r="5776">
          <cell r="I5776" t="str">
            <v>NL300008</v>
          </cell>
          <cell r="J5776" t="str">
            <v>Bí ngòi</v>
          </cell>
          <cell r="K5776" t="str">
            <v>kg</v>
          </cell>
          <cell r="L5776">
            <v>5</v>
          </cell>
          <cell r="M5776">
            <v>40000</v>
          </cell>
        </row>
        <row r="5777">
          <cell r="I5777" t="str">
            <v>NL300028</v>
          </cell>
          <cell r="J5777" t="str">
            <v>Cà rốt baby</v>
          </cell>
          <cell r="K5777" t="str">
            <v>kg</v>
          </cell>
          <cell r="L5777">
            <v>0.4</v>
          </cell>
          <cell r="M5777">
            <v>75000</v>
          </cell>
        </row>
        <row r="5778">
          <cell r="I5778" t="str">
            <v>NL300038</v>
          </cell>
          <cell r="J5778" t="str">
            <v>Đậu bắp</v>
          </cell>
          <cell r="K5778" t="str">
            <v>kg</v>
          </cell>
          <cell r="L5778">
            <v>2</v>
          </cell>
          <cell r="M5778">
            <v>32000</v>
          </cell>
        </row>
        <row r="5779">
          <cell r="I5779" t="str">
            <v>NL300059</v>
          </cell>
          <cell r="J5779" t="str">
            <v>Hành tây</v>
          </cell>
          <cell r="K5779" t="str">
            <v>kg</v>
          </cell>
          <cell r="L5779">
            <v>0.5</v>
          </cell>
          <cell r="M5779">
            <v>13000</v>
          </cell>
        </row>
        <row r="5780">
          <cell r="I5780" t="str">
            <v>NL300085</v>
          </cell>
          <cell r="J5780" t="str">
            <v>Mùi ta ( Ngò rí )</v>
          </cell>
          <cell r="K5780" t="str">
            <v>kg</v>
          </cell>
          <cell r="L5780">
            <v>1.5</v>
          </cell>
          <cell r="M5780">
            <v>45000</v>
          </cell>
        </row>
        <row r="5781">
          <cell r="I5781" t="str">
            <v>NL300091</v>
          </cell>
          <cell r="J5781" t="str">
            <v>Nấm đùi gà</v>
          </cell>
          <cell r="K5781" t="str">
            <v>kg</v>
          </cell>
          <cell r="L5781">
            <v>0.9</v>
          </cell>
          <cell r="M5781">
            <v>47000</v>
          </cell>
        </row>
        <row r="5782">
          <cell r="I5782" t="str">
            <v>NL300092</v>
          </cell>
          <cell r="J5782" t="str">
            <v>Nấm đùi gà baby</v>
          </cell>
          <cell r="K5782" t="str">
            <v>kg</v>
          </cell>
          <cell r="L5782">
            <v>1.3</v>
          </cell>
          <cell r="M5782">
            <v>90000</v>
          </cell>
        </row>
        <row r="5783">
          <cell r="I5783" t="str">
            <v>NL300094</v>
          </cell>
          <cell r="J5783" t="str">
            <v>Nấm hải sản</v>
          </cell>
          <cell r="K5783" t="str">
            <v>kg</v>
          </cell>
          <cell r="L5783">
            <v>0.9</v>
          </cell>
          <cell r="M5783">
            <v>80000</v>
          </cell>
        </row>
        <row r="5784">
          <cell r="I5784" t="str">
            <v>NL300096</v>
          </cell>
          <cell r="J5784" t="str">
            <v>Nấm kim châm tươi</v>
          </cell>
          <cell r="K5784" t="str">
            <v>kg</v>
          </cell>
          <cell r="L5784">
            <v>4.5</v>
          </cell>
          <cell r="M5784">
            <v>45000</v>
          </cell>
        </row>
        <row r="5785">
          <cell r="I5785" t="str">
            <v>NL300097</v>
          </cell>
          <cell r="J5785" t="str">
            <v>Nấm Linh Chi nâu</v>
          </cell>
          <cell r="K5785" t="str">
            <v>kg</v>
          </cell>
          <cell r="L5785">
            <v>0.9</v>
          </cell>
          <cell r="M5785">
            <v>90000</v>
          </cell>
        </row>
        <row r="5786">
          <cell r="I5786" t="str">
            <v>NL300098</v>
          </cell>
          <cell r="J5786" t="str">
            <v>Nấm Linh Chi trắng</v>
          </cell>
          <cell r="K5786" t="str">
            <v>kg</v>
          </cell>
          <cell r="L5786">
            <v>0.3</v>
          </cell>
          <cell r="M5786">
            <v>95000</v>
          </cell>
        </row>
        <row r="5787">
          <cell r="I5787" t="str">
            <v>NL300113</v>
          </cell>
          <cell r="J5787" t="str">
            <v>Ớt hiểm đỏ</v>
          </cell>
          <cell r="K5787" t="str">
            <v>kg</v>
          </cell>
          <cell r="L5787">
            <v>0.5</v>
          </cell>
          <cell r="M5787">
            <v>145000</v>
          </cell>
        </row>
        <row r="5788">
          <cell r="I5788" t="str">
            <v>NL300142</v>
          </cell>
          <cell r="J5788" t="str">
            <v>Tỏi bóc</v>
          </cell>
          <cell r="K5788" t="str">
            <v>kg</v>
          </cell>
          <cell r="L5788">
            <v>1.5</v>
          </cell>
          <cell r="M5788">
            <v>50000</v>
          </cell>
        </row>
        <row r="5789">
          <cell r="I5789" t="str">
            <v>NL300137</v>
          </cell>
          <cell r="J5789" t="str">
            <v>Súp lơ xanh</v>
          </cell>
          <cell r="K5789" t="str">
            <v>kg</v>
          </cell>
          <cell r="L5789">
            <v>3</v>
          </cell>
          <cell r="M5789">
            <v>52000</v>
          </cell>
        </row>
        <row r="5790">
          <cell r="I5790" t="str">
            <v>NL300147</v>
          </cell>
          <cell r="J5790" t="str">
            <v>Xà lách Roman</v>
          </cell>
          <cell r="K5790" t="str">
            <v>kg</v>
          </cell>
          <cell r="L5790">
            <v>3</v>
          </cell>
          <cell r="M5790">
            <v>62000</v>
          </cell>
        </row>
        <row r="5791">
          <cell r="I5791" t="str">
            <v>NL300189</v>
          </cell>
          <cell r="J5791" t="str">
            <v>Bánh ướt</v>
          </cell>
          <cell r="K5791" t="str">
            <v>kg</v>
          </cell>
          <cell r="L5791">
            <v>1</v>
          </cell>
          <cell r="M5791">
            <v>15000</v>
          </cell>
        </row>
        <row r="5792">
          <cell r="I5792" t="str">
            <v>NL300119</v>
          </cell>
          <cell r="J5792" t="str">
            <v>Quất ( Tắc trái )</v>
          </cell>
          <cell r="K5792" t="str">
            <v>kg</v>
          </cell>
          <cell r="L5792">
            <v>1</v>
          </cell>
          <cell r="M5792">
            <v>21000</v>
          </cell>
        </row>
        <row r="5793">
          <cell r="I5793" t="str">
            <v>NL300061</v>
          </cell>
          <cell r="J5793" t="str">
            <v>Hành Paro (Hành Baro)</v>
          </cell>
          <cell r="K5793" t="str">
            <v>kg</v>
          </cell>
          <cell r="L5793">
            <v>0.4</v>
          </cell>
          <cell r="M5793">
            <v>38000</v>
          </cell>
        </row>
        <row r="5794">
          <cell r="I5794" t="str">
            <v>NL300088</v>
          </cell>
          <cell r="J5794" t="str">
            <v>Mướp hương</v>
          </cell>
          <cell r="K5794" t="str">
            <v>kg</v>
          </cell>
          <cell r="L5794">
            <v>2</v>
          </cell>
          <cell r="M5794">
            <v>27000</v>
          </cell>
        </row>
        <row r="5795">
          <cell r="I5795" t="str">
            <v>NL300126</v>
          </cell>
          <cell r="J5795" t="str">
            <v>Rau mùi tây</v>
          </cell>
          <cell r="K5795" t="str">
            <v>kg</v>
          </cell>
          <cell r="L5795">
            <v>0.4</v>
          </cell>
          <cell r="M5795">
            <v>70000</v>
          </cell>
        </row>
        <row r="5796">
          <cell r="I5796" t="str">
            <v>NL300107</v>
          </cell>
          <cell r="J5796" t="str">
            <v>Ngô ngọt ( Bắp trái)</v>
          </cell>
          <cell r="K5796" t="str">
            <v>Cái</v>
          </cell>
          <cell r="L5796">
            <v>10</v>
          </cell>
          <cell r="M5796">
            <v>8500</v>
          </cell>
        </row>
        <row r="5797">
          <cell r="I5797" t="str">
            <v>NL300055</v>
          </cell>
          <cell r="J5797" t="str">
            <v>Hành bóc</v>
          </cell>
          <cell r="K5797" t="str">
            <v>kg</v>
          </cell>
          <cell r="L5797">
            <v>0.2</v>
          </cell>
          <cell r="M5797">
            <v>80000</v>
          </cell>
        </row>
        <row r="5798">
          <cell r="I5798" t="str">
            <v>NL300090</v>
          </cell>
          <cell r="J5798" t="str">
            <v>Nấm đông cô tươi</v>
          </cell>
          <cell r="K5798" t="str">
            <v>kg</v>
          </cell>
          <cell r="L5798">
            <v>2</v>
          </cell>
          <cell r="M5798">
            <v>145000</v>
          </cell>
        </row>
        <row r="5799">
          <cell r="I5799" t="str">
            <v>NL300116</v>
          </cell>
          <cell r="J5799" t="str">
            <v>Ớt sừng</v>
          </cell>
          <cell r="K5799" t="str">
            <v>kg</v>
          </cell>
          <cell r="L5799">
            <v>0.4</v>
          </cell>
          <cell r="M5799">
            <v>148000</v>
          </cell>
        </row>
        <row r="5800">
          <cell r="I5800" t="str">
            <v>NL300025</v>
          </cell>
          <cell r="J5800" t="str">
            <v>Rau cần tây</v>
          </cell>
          <cell r="K5800" t="str">
            <v>kg</v>
          </cell>
          <cell r="L5800">
            <v>1</v>
          </cell>
          <cell r="M5800">
            <v>44000</v>
          </cell>
        </row>
        <row r="5801">
          <cell r="I5801" t="str">
            <v>NL300036</v>
          </cell>
          <cell r="J5801" t="str">
            <v>Củ sen</v>
          </cell>
          <cell r="K5801" t="str">
            <v>kg</v>
          </cell>
          <cell r="L5801">
            <v>0.4</v>
          </cell>
          <cell r="M5801">
            <v>47000</v>
          </cell>
        </row>
        <row r="5802">
          <cell r="I5802" t="str">
            <v>NL300035</v>
          </cell>
          <cell r="J5802" t="str">
            <v>Riềng củ</v>
          </cell>
          <cell r="K5802" t="str">
            <v>kg</v>
          </cell>
          <cell r="L5802">
            <v>0.1</v>
          </cell>
          <cell r="M5802">
            <v>25000</v>
          </cell>
        </row>
        <row r="5803">
          <cell r="I5803" t="str">
            <v>NL300121</v>
          </cell>
          <cell r="J5803" t="str">
            <v>Rau răm</v>
          </cell>
          <cell r="K5803" t="str">
            <v>kg</v>
          </cell>
          <cell r="L5803">
            <v>0.2</v>
          </cell>
          <cell r="M5803">
            <v>22000</v>
          </cell>
        </row>
        <row r="5804">
          <cell r="I5804" t="str">
            <v>NL100101</v>
          </cell>
          <cell r="J5804" t="str">
            <v>Trứng vịt muối</v>
          </cell>
          <cell r="K5804" t="str">
            <v>quả</v>
          </cell>
          <cell r="L5804">
            <v>15</v>
          </cell>
          <cell r="M5804">
            <v>5000</v>
          </cell>
        </row>
        <row r="5805">
          <cell r="I5805" t="str">
            <v>NL100279</v>
          </cell>
          <cell r="J5805" t="str">
            <v>Trứng Bắc Thảo</v>
          </cell>
          <cell r="K5805" t="str">
            <v>Quả</v>
          </cell>
          <cell r="L5805">
            <v>20</v>
          </cell>
          <cell r="M5805">
            <v>9000</v>
          </cell>
        </row>
        <row r="5806">
          <cell r="I5806" t="str">
            <v>NL600004</v>
          </cell>
          <cell r="J5806" t="str">
            <v>Dưa hấu</v>
          </cell>
          <cell r="K5806" t="str">
            <v>kg</v>
          </cell>
          <cell r="L5806">
            <v>20</v>
          </cell>
          <cell r="M5806">
            <v>18000</v>
          </cell>
        </row>
        <row r="5807">
          <cell r="I5807" t="str">
            <v>NL300062</v>
          </cell>
          <cell r="J5807" t="str">
            <v>Húng Bạc Hà</v>
          </cell>
          <cell r="K5807" t="str">
            <v>kg</v>
          </cell>
          <cell r="L5807">
            <v>0.3</v>
          </cell>
          <cell r="M5807">
            <v>65000</v>
          </cell>
        </row>
        <row r="5808">
          <cell r="I5808" t="str">
            <v>NL300030</v>
          </cell>
          <cell r="J5808" t="str">
            <v>Chanh dây (chanh leo)</v>
          </cell>
          <cell r="K5808" t="str">
            <v>kg</v>
          </cell>
          <cell r="L5808">
            <v>0.5</v>
          </cell>
          <cell r="M5808">
            <v>34000</v>
          </cell>
        </row>
        <row r="5809">
          <cell r="I5809" t="str">
            <v>NL300029</v>
          </cell>
          <cell r="J5809" t="str">
            <v>Chanh</v>
          </cell>
          <cell r="K5809" t="str">
            <v>kg</v>
          </cell>
          <cell r="L5809">
            <v>1</v>
          </cell>
          <cell r="M5809">
            <v>22000</v>
          </cell>
        </row>
        <row r="5810">
          <cell r="I5810" t="str">
            <v>NL300184</v>
          </cell>
          <cell r="J5810" t="str">
            <v>Lá Dứa (lá nếp)</v>
          </cell>
          <cell r="K5810" t="str">
            <v>kg</v>
          </cell>
          <cell r="L5810">
            <v>0.6</v>
          </cell>
          <cell r="M5810">
            <v>18000</v>
          </cell>
        </row>
        <row r="5811">
          <cell r="I5811" t="str">
            <v>NL600067</v>
          </cell>
          <cell r="J5811" t="str">
            <v>Cam vàng</v>
          </cell>
          <cell r="K5811" t="str">
            <v>kg</v>
          </cell>
          <cell r="L5811">
            <v>0.28000000000000003</v>
          </cell>
          <cell r="M5811">
            <v>75000</v>
          </cell>
        </row>
        <row r="5812">
          <cell r="I5812" t="str">
            <v>NL300030</v>
          </cell>
          <cell r="J5812" t="str">
            <v>Chanh dây (chanh leo)</v>
          </cell>
          <cell r="K5812" t="str">
            <v>kg</v>
          </cell>
          <cell r="L5812">
            <v>0.3</v>
          </cell>
          <cell r="M5812">
            <v>34000</v>
          </cell>
        </row>
        <row r="5813">
          <cell r="I5813" t="str">
            <v>NL600068</v>
          </cell>
          <cell r="J5813" t="str">
            <v>Chanh vàng</v>
          </cell>
          <cell r="K5813" t="str">
            <v>kg</v>
          </cell>
          <cell r="L5813">
            <v>0.5</v>
          </cell>
          <cell r="M5813">
            <v>95000</v>
          </cell>
        </row>
        <row r="5814">
          <cell r="I5814" t="str">
            <v>NL600004</v>
          </cell>
          <cell r="J5814" t="str">
            <v>Dưa hấu</v>
          </cell>
          <cell r="K5814" t="str">
            <v>kg</v>
          </cell>
          <cell r="L5814">
            <v>35</v>
          </cell>
          <cell r="M5814">
            <v>18000</v>
          </cell>
        </row>
        <row r="5815">
          <cell r="I5815" t="str">
            <v>NL300007</v>
          </cell>
          <cell r="J5815" t="str">
            <v>Bí đỏ</v>
          </cell>
          <cell r="K5815" t="str">
            <v>kg</v>
          </cell>
          <cell r="L5815">
            <v>3.1</v>
          </cell>
          <cell r="M5815">
            <v>30000</v>
          </cell>
        </row>
        <row r="5816">
          <cell r="I5816" t="str">
            <v>NL300008</v>
          </cell>
          <cell r="J5816" t="str">
            <v>Bí ngòi</v>
          </cell>
          <cell r="K5816" t="str">
            <v>kg</v>
          </cell>
          <cell r="L5816">
            <v>7</v>
          </cell>
          <cell r="M5816">
            <v>40000</v>
          </cell>
        </row>
        <row r="5817">
          <cell r="I5817" t="str">
            <v>NL300020</v>
          </cell>
          <cell r="J5817" t="str">
            <v>Cải ngồng</v>
          </cell>
          <cell r="K5817" t="str">
            <v>kg</v>
          </cell>
          <cell r="L5817">
            <v>1.6</v>
          </cell>
          <cell r="M5817">
            <v>30000</v>
          </cell>
        </row>
        <row r="5818">
          <cell r="I5818" t="str">
            <v>NL300038</v>
          </cell>
          <cell r="J5818" t="str">
            <v>Đậu bắp</v>
          </cell>
          <cell r="K5818" t="str">
            <v>kg</v>
          </cell>
          <cell r="L5818">
            <v>1.8</v>
          </cell>
          <cell r="M5818">
            <v>32000</v>
          </cell>
        </row>
        <row r="5819">
          <cell r="I5819" t="str">
            <v>NL300054</v>
          </cell>
          <cell r="J5819" t="str">
            <v>Gừng tàu</v>
          </cell>
          <cell r="K5819" t="str">
            <v>kg</v>
          </cell>
          <cell r="L5819">
            <v>0.7</v>
          </cell>
          <cell r="M5819">
            <v>38000</v>
          </cell>
        </row>
        <row r="5820">
          <cell r="I5820" t="str">
            <v>NL300058</v>
          </cell>
          <cell r="J5820" t="str">
            <v>Hành lá</v>
          </cell>
          <cell r="K5820" t="str">
            <v>kg</v>
          </cell>
          <cell r="L5820">
            <v>1.7</v>
          </cell>
          <cell r="M5820">
            <v>55000</v>
          </cell>
        </row>
        <row r="5821">
          <cell r="I5821" t="str">
            <v>NL300085</v>
          </cell>
          <cell r="J5821" t="str">
            <v>Mùi ta ( Ngò rí )</v>
          </cell>
          <cell r="K5821" t="str">
            <v>kg</v>
          </cell>
          <cell r="L5821">
            <v>1.6</v>
          </cell>
          <cell r="M5821">
            <v>45000</v>
          </cell>
        </row>
        <row r="5822">
          <cell r="I5822" t="str">
            <v>NL300091</v>
          </cell>
          <cell r="J5822" t="str">
            <v>Nấm đùi gà</v>
          </cell>
          <cell r="K5822" t="str">
            <v>kg</v>
          </cell>
          <cell r="L5822">
            <v>2</v>
          </cell>
          <cell r="M5822">
            <v>47000</v>
          </cell>
        </row>
        <row r="5823">
          <cell r="I5823" t="str">
            <v>NL300092</v>
          </cell>
          <cell r="J5823" t="str">
            <v>Nấm đùi gà baby</v>
          </cell>
          <cell r="K5823" t="str">
            <v>kg</v>
          </cell>
          <cell r="L5823">
            <v>1.2</v>
          </cell>
          <cell r="M5823">
            <v>90000</v>
          </cell>
        </row>
        <row r="5824">
          <cell r="I5824" t="str">
            <v>NL300094</v>
          </cell>
          <cell r="J5824" t="str">
            <v>Nấm hải sản</v>
          </cell>
          <cell r="K5824" t="str">
            <v>kg</v>
          </cell>
          <cell r="L5824">
            <v>1</v>
          </cell>
          <cell r="M5824">
            <v>80000</v>
          </cell>
        </row>
        <row r="5825">
          <cell r="I5825" t="str">
            <v>NL300096</v>
          </cell>
          <cell r="J5825" t="str">
            <v>Nấm kim châm tươi</v>
          </cell>
          <cell r="K5825" t="str">
            <v>kg</v>
          </cell>
          <cell r="L5825">
            <v>3.5</v>
          </cell>
          <cell r="M5825">
            <v>45000</v>
          </cell>
        </row>
        <row r="5826">
          <cell r="I5826" t="str">
            <v>NL300097</v>
          </cell>
          <cell r="J5826" t="str">
            <v>Nấm Linh Chi nâu</v>
          </cell>
          <cell r="K5826" t="str">
            <v>kg</v>
          </cell>
          <cell r="L5826">
            <v>1</v>
          </cell>
          <cell r="M5826">
            <v>90000</v>
          </cell>
        </row>
        <row r="5827">
          <cell r="I5827" t="str">
            <v>NL300113</v>
          </cell>
          <cell r="J5827" t="str">
            <v>Ớt hiểm đỏ</v>
          </cell>
          <cell r="K5827" t="str">
            <v>kg</v>
          </cell>
          <cell r="L5827">
            <v>0.5</v>
          </cell>
          <cell r="M5827">
            <v>145000</v>
          </cell>
        </row>
        <row r="5828">
          <cell r="I5828" t="str">
            <v>NL300142</v>
          </cell>
          <cell r="J5828" t="str">
            <v>Tỏi bóc</v>
          </cell>
          <cell r="K5828" t="str">
            <v>kg</v>
          </cell>
          <cell r="L5828">
            <v>1.2</v>
          </cell>
          <cell r="M5828">
            <v>50000</v>
          </cell>
        </row>
        <row r="5829">
          <cell r="I5829" t="str">
            <v>NL300137</v>
          </cell>
          <cell r="J5829" t="str">
            <v>Súp lơ xanh</v>
          </cell>
          <cell r="K5829" t="str">
            <v>kg</v>
          </cell>
          <cell r="L5829">
            <v>2.1</v>
          </cell>
          <cell r="M5829">
            <v>52000</v>
          </cell>
        </row>
        <row r="5830">
          <cell r="I5830" t="str">
            <v>NL300147</v>
          </cell>
          <cell r="J5830" t="str">
            <v>Xà lách Roman</v>
          </cell>
          <cell r="K5830" t="str">
            <v>kg</v>
          </cell>
          <cell r="L5830">
            <v>3</v>
          </cell>
          <cell r="M5830">
            <v>62000</v>
          </cell>
        </row>
        <row r="5831">
          <cell r="I5831" t="str">
            <v>NL300119</v>
          </cell>
          <cell r="J5831" t="str">
            <v>Quất ( Tắc trái )</v>
          </cell>
          <cell r="K5831" t="str">
            <v>kg</v>
          </cell>
          <cell r="L5831">
            <v>0.5</v>
          </cell>
          <cell r="M5831">
            <v>21000</v>
          </cell>
        </row>
        <row r="5832">
          <cell r="I5832" t="str">
            <v>NL300107</v>
          </cell>
          <cell r="J5832" t="str">
            <v>Ngô ngọt ( Bắp trái)</v>
          </cell>
          <cell r="K5832" t="str">
            <v>Cái</v>
          </cell>
          <cell r="L5832">
            <v>11</v>
          </cell>
          <cell r="M5832">
            <v>8500</v>
          </cell>
        </row>
        <row r="5833">
          <cell r="I5833" t="str">
            <v>NL300116</v>
          </cell>
          <cell r="J5833" t="str">
            <v>Ớt sừng</v>
          </cell>
          <cell r="K5833" t="str">
            <v>kg</v>
          </cell>
          <cell r="L5833">
            <v>0.4</v>
          </cell>
          <cell r="M5833">
            <v>148000</v>
          </cell>
        </row>
        <row r="5834">
          <cell r="I5834" t="str">
            <v>NL300025</v>
          </cell>
          <cell r="J5834" t="str">
            <v>Rau cần tây</v>
          </cell>
          <cell r="K5834" t="str">
            <v>kg</v>
          </cell>
          <cell r="L5834">
            <v>0.5</v>
          </cell>
          <cell r="M5834">
            <v>44000</v>
          </cell>
        </row>
        <row r="5835">
          <cell r="I5835" t="str">
            <v>NL300036</v>
          </cell>
          <cell r="J5835" t="str">
            <v>Củ sen</v>
          </cell>
          <cell r="K5835" t="str">
            <v>kg</v>
          </cell>
          <cell r="L5835">
            <v>0.4</v>
          </cell>
          <cell r="M5835">
            <v>47000</v>
          </cell>
        </row>
        <row r="5836">
          <cell r="I5836" t="str">
            <v>NL300035</v>
          </cell>
          <cell r="J5836" t="str">
            <v>Riềng củ</v>
          </cell>
          <cell r="K5836" t="str">
            <v>kg</v>
          </cell>
          <cell r="L5836">
            <v>0.1</v>
          </cell>
          <cell r="M5836">
            <v>25000</v>
          </cell>
        </row>
        <row r="5837">
          <cell r="I5837" t="str">
            <v>NL300101</v>
          </cell>
          <cell r="J5837" t="str">
            <v>Nấm Mối</v>
          </cell>
          <cell r="K5837" t="str">
            <v>kg</v>
          </cell>
          <cell r="L5837">
            <v>0.6</v>
          </cell>
          <cell r="M5837">
            <v>195000</v>
          </cell>
        </row>
        <row r="5838">
          <cell r="I5838" t="str">
            <v>NL300121</v>
          </cell>
          <cell r="J5838" t="str">
            <v>Rau răm</v>
          </cell>
          <cell r="K5838" t="str">
            <v>kg</v>
          </cell>
          <cell r="L5838">
            <v>0.1</v>
          </cell>
          <cell r="M5838">
            <v>22000</v>
          </cell>
        </row>
        <row r="5839">
          <cell r="I5839" t="str">
            <v>NL300140</v>
          </cell>
          <cell r="J5839" t="str">
            <v>Tía tô</v>
          </cell>
          <cell r="K5839" t="str">
            <v>kg</v>
          </cell>
          <cell r="L5839">
            <v>0.4</v>
          </cell>
          <cell r="M5839">
            <v>36000</v>
          </cell>
        </row>
        <row r="5840">
          <cell r="I5840" t="str">
            <v>NL300132</v>
          </cell>
          <cell r="J5840" t="str">
            <v>Sả cây</v>
          </cell>
          <cell r="K5840" t="str">
            <v>kg</v>
          </cell>
          <cell r="L5840">
            <v>0.6</v>
          </cell>
          <cell r="M5840">
            <v>12000</v>
          </cell>
        </row>
        <row r="5841">
          <cell r="I5841" t="str">
            <v>NL100101</v>
          </cell>
          <cell r="J5841" t="str">
            <v>Trứng vịt muối</v>
          </cell>
          <cell r="K5841" t="str">
            <v>quả</v>
          </cell>
          <cell r="L5841">
            <v>14</v>
          </cell>
          <cell r="M5841">
            <v>5000</v>
          </cell>
        </row>
        <row r="5842">
          <cell r="I5842" t="str">
            <v>NL100279</v>
          </cell>
          <cell r="J5842" t="str">
            <v>Trứng Bắc Thảo</v>
          </cell>
          <cell r="K5842" t="str">
            <v>Quả</v>
          </cell>
          <cell r="L5842">
            <v>10</v>
          </cell>
          <cell r="M5842">
            <v>9000</v>
          </cell>
        </row>
        <row r="5843">
          <cell r="I5843" t="str">
            <v>NL300125</v>
          </cell>
          <cell r="J5843" t="str">
            <v>Rau má</v>
          </cell>
          <cell r="K5843" t="str">
            <v>kg</v>
          </cell>
          <cell r="L5843">
            <v>0.4</v>
          </cell>
          <cell r="M5843">
            <v>42000</v>
          </cell>
        </row>
        <row r="5844">
          <cell r="I5844" t="str">
            <v>NL300054</v>
          </cell>
          <cell r="J5844" t="str">
            <v>Gừng tàu</v>
          </cell>
          <cell r="K5844" t="str">
            <v>kg</v>
          </cell>
          <cell r="L5844">
            <v>5</v>
          </cell>
          <cell r="M5844">
            <v>38000</v>
          </cell>
        </row>
        <row r="5845">
          <cell r="I5845" t="str">
            <v>NL300058</v>
          </cell>
          <cell r="J5845" t="str">
            <v>Hành lá</v>
          </cell>
          <cell r="K5845" t="str">
            <v>kg</v>
          </cell>
          <cell r="L5845">
            <v>3</v>
          </cell>
          <cell r="M5845">
            <v>55000</v>
          </cell>
        </row>
        <row r="5846">
          <cell r="I5846" t="str">
            <v>NL300055</v>
          </cell>
          <cell r="J5846" t="str">
            <v>Hành bóc</v>
          </cell>
          <cell r="K5846" t="str">
            <v>kg</v>
          </cell>
          <cell r="L5846">
            <v>45</v>
          </cell>
          <cell r="M5846">
            <v>80000</v>
          </cell>
        </row>
        <row r="5847">
          <cell r="I5847" t="str">
            <v>NL600004</v>
          </cell>
          <cell r="J5847" t="str">
            <v>Dưa hấu</v>
          </cell>
          <cell r="K5847" t="str">
            <v>kg</v>
          </cell>
          <cell r="L5847">
            <v>20</v>
          </cell>
          <cell r="M5847">
            <v>18000</v>
          </cell>
        </row>
        <row r="5848">
          <cell r="I5848" t="str">
            <v>NL300119</v>
          </cell>
          <cell r="J5848" t="str">
            <v>Quất ( Tắc trái )</v>
          </cell>
          <cell r="K5848" t="str">
            <v>kg</v>
          </cell>
          <cell r="L5848">
            <v>9</v>
          </cell>
          <cell r="M5848">
            <v>21000</v>
          </cell>
        </row>
        <row r="5849">
          <cell r="I5849" t="str">
            <v>NL300091</v>
          </cell>
          <cell r="J5849" t="str">
            <v>Nấm đùi gà</v>
          </cell>
          <cell r="K5849" t="str">
            <v>kg</v>
          </cell>
          <cell r="L5849">
            <v>2</v>
          </cell>
          <cell r="M5849">
            <v>47000</v>
          </cell>
        </row>
        <row r="5850">
          <cell r="I5850" t="str">
            <v>NL300096</v>
          </cell>
          <cell r="J5850" t="str">
            <v>Nấm kim châm tươi</v>
          </cell>
          <cell r="K5850" t="str">
            <v>kg</v>
          </cell>
          <cell r="L5850">
            <v>1</v>
          </cell>
          <cell r="M5850">
            <v>45000</v>
          </cell>
        </row>
        <row r="5851">
          <cell r="I5851" t="str">
            <v>NL300119</v>
          </cell>
          <cell r="J5851" t="str">
            <v>Quất ( Tắc trái )</v>
          </cell>
          <cell r="K5851" t="str">
            <v>kg</v>
          </cell>
          <cell r="L5851">
            <v>1</v>
          </cell>
          <cell r="M5851">
            <v>21000</v>
          </cell>
        </row>
        <row r="5852">
          <cell r="I5852" t="str">
            <v>NL300020</v>
          </cell>
          <cell r="J5852" t="str">
            <v>Cải ngồng</v>
          </cell>
          <cell r="K5852" t="str">
            <v>kg</v>
          </cell>
          <cell r="L5852">
            <v>2</v>
          </cell>
          <cell r="M5852">
            <v>30000</v>
          </cell>
        </row>
        <row r="5853">
          <cell r="I5853" t="str">
            <v>NL300088</v>
          </cell>
          <cell r="J5853" t="str">
            <v>Mướp hương</v>
          </cell>
          <cell r="K5853" t="str">
            <v>kg</v>
          </cell>
          <cell r="L5853">
            <v>3.9</v>
          </cell>
          <cell r="M5853">
            <v>27000</v>
          </cell>
        </row>
        <row r="5854">
          <cell r="I5854" t="str">
            <v>NL300174</v>
          </cell>
          <cell r="J5854" t="str">
            <v>Bầu</v>
          </cell>
          <cell r="K5854" t="str">
            <v>kg</v>
          </cell>
          <cell r="L5854">
            <v>5</v>
          </cell>
          <cell r="M5854">
            <v>24000</v>
          </cell>
        </row>
        <row r="5855">
          <cell r="I5855" t="str">
            <v>NL300003</v>
          </cell>
          <cell r="J5855" t="str">
            <v>Bắp cải tím</v>
          </cell>
          <cell r="K5855" t="str">
            <v>kg</v>
          </cell>
          <cell r="L5855">
            <v>1.5</v>
          </cell>
          <cell r="M5855">
            <v>26000</v>
          </cell>
        </row>
        <row r="5856">
          <cell r="I5856" t="str">
            <v>NL300004</v>
          </cell>
          <cell r="J5856" t="str">
            <v>Bắp cải trắng</v>
          </cell>
          <cell r="K5856" t="str">
            <v>kg</v>
          </cell>
          <cell r="L5856">
            <v>2</v>
          </cell>
          <cell r="M5856">
            <v>19000</v>
          </cell>
        </row>
        <row r="5857">
          <cell r="I5857" t="str">
            <v>NL300011</v>
          </cell>
          <cell r="J5857" t="str">
            <v>Bông súng</v>
          </cell>
          <cell r="K5857" t="str">
            <v>kg</v>
          </cell>
          <cell r="L5857">
            <v>0.5</v>
          </cell>
          <cell r="M5857">
            <v>17000</v>
          </cell>
        </row>
        <row r="5858">
          <cell r="I5858" t="str">
            <v>NL300013</v>
          </cell>
          <cell r="J5858" t="str">
            <v>Cà chua</v>
          </cell>
          <cell r="K5858" t="str">
            <v>kg</v>
          </cell>
          <cell r="L5858">
            <v>4</v>
          </cell>
          <cell r="M5858">
            <v>50000</v>
          </cell>
        </row>
        <row r="5859">
          <cell r="I5859" t="str">
            <v>NL300014</v>
          </cell>
          <cell r="J5859" t="str">
            <v>Cà chua bi</v>
          </cell>
          <cell r="K5859" t="str">
            <v>kg</v>
          </cell>
          <cell r="L5859">
            <v>0.5</v>
          </cell>
          <cell r="M5859">
            <v>55000</v>
          </cell>
        </row>
        <row r="5860">
          <cell r="I5860" t="str">
            <v>NL300027</v>
          </cell>
          <cell r="J5860" t="str">
            <v>Cà rốt</v>
          </cell>
          <cell r="K5860" t="str">
            <v>kg</v>
          </cell>
          <cell r="L5860">
            <v>5</v>
          </cell>
          <cell r="M5860">
            <v>18000</v>
          </cell>
        </row>
        <row r="5861">
          <cell r="I5861" t="str">
            <v>NL300203</v>
          </cell>
          <cell r="J5861" t="str">
            <v>Cải bó xôi</v>
          </cell>
          <cell r="K5861" t="str">
            <v>kg</v>
          </cell>
          <cell r="L5861">
            <v>2</v>
          </cell>
          <cell r="M5861">
            <v>45000</v>
          </cell>
        </row>
        <row r="5862">
          <cell r="I5862" t="str">
            <v>NL300033</v>
          </cell>
          <cell r="J5862" t="str">
            <v>Củ cải trắng</v>
          </cell>
          <cell r="K5862" t="str">
            <v>kg</v>
          </cell>
          <cell r="L5862">
            <v>1</v>
          </cell>
          <cell r="M5862">
            <v>13000</v>
          </cell>
        </row>
        <row r="5863">
          <cell r="I5863" t="str">
            <v>NL300188</v>
          </cell>
          <cell r="J5863" t="str">
            <v>Củ Sắn ( Bếp)</v>
          </cell>
          <cell r="K5863" t="str">
            <v>kg</v>
          </cell>
          <cell r="L5863">
            <v>0.5</v>
          </cell>
          <cell r="M5863">
            <v>12000</v>
          </cell>
        </row>
        <row r="5864">
          <cell r="I5864" t="str">
            <v>NL300038</v>
          </cell>
          <cell r="J5864" t="str">
            <v>Đậu bắp</v>
          </cell>
          <cell r="K5864" t="str">
            <v>kg</v>
          </cell>
          <cell r="L5864">
            <v>1</v>
          </cell>
          <cell r="M5864">
            <v>32000</v>
          </cell>
        </row>
        <row r="5865">
          <cell r="I5865" t="str">
            <v>NL300156</v>
          </cell>
          <cell r="J5865" t="str">
            <v>Đậu cove Pháp</v>
          </cell>
          <cell r="K5865" t="str">
            <v>kg</v>
          </cell>
          <cell r="L5865">
            <v>0.5</v>
          </cell>
          <cell r="M5865">
            <v>75000</v>
          </cell>
        </row>
        <row r="5866">
          <cell r="I5866" t="str">
            <v>NL300037</v>
          </cell>
          <cell r="J5866" t="str">
            <v>Đậu phụ ( đậu hủ miếng trắng )</v>
          </cell>
          <cell r="K5866" t="str">
            <v>miếng</v>
          </cell>
          <cell r="L5866">
            <v>30</v>
          </cell>
          <cell r="M5866">
            <v>4000</v>
          </cell>
        </row>
        <row r="5867">
          <cell r="I5867" t="str">
            <v>NL300043</v>
          </cell>
          <cell r="J5867" t="str">
            <v>Đọt cóc</v>
          </cell>
          <cell r="K5867" t="str">
            <v>kg</v>
          </cell>
          <cell r="L5867">
            <v>1</v>
          </cell>
          <cell r="M5867">
            <v>32000</v>
          </cell>
        </row>
        <row r="5868">
          <cell r="I5868" t="str">
            <v>NL300044</v>
          </cell>
          <cell r="J5868" t="str">
            <v>Đọt mọt ( Lá trăm )</v>
          </cell>
          <cell r="K5868" t="str">
            <v>kg</v>
          </cell>
          <cell r="L5868">
            <v>0.7</v>
          </cell>
          <cell r="M5868">
            <v>38000</v>
          </cell>
        </row>
        <row r="5869">
          <cell r="I5869" t="str">
            <v>NL300048</v>
          </cell>
          <cell r="J5869" t="str">
            <v>Dưa chuột</v>
          </cell>
          <cell r="K5869" t="str">
            <v>kg</v>
          </cell>
          <cell r="L5869">
            <v>5</v>
          </cell>
          <cell r="M5869">
            <v>18000</v>
          </cell>
        </row>
        <row r="5870">
          <cell r="I5870" t="str">
            <v>NL300055</v>
          </cell>
          <cell r="J5870" t="str">
            <v>Hành bóc</v>
          </cell>
          <cell r="K5870" t="str">
            <v>kg</v>
          </cell>
          <cell r="L5870">
            <v>1</v>
          </cell>
          <cell r="M5870">
            <v>80000</v>
          </cell>
        </row>
        <row r="5871">
          <cell r="I5871" t="str">
            <v>NL300058</v>
          </cell>
          <cell r="J5871" t="str">
            <v>Hành lá</v>
          </cell>
          <cell r="K5871" t="str">
            <v>kg</v>
          </cell>
          <cell r="L5871">
            <v>0.5</v>
          </cell>
          <cell r="M5871">
            <v>55000</v>
          </cell>
        </row>
        <row r="5872">
          <cell r="I5872" t="str">
            <v>NL300059</v>
          </cell>
          <cell r="J5872" t="str">
            <v>Hành tây</v>
          </cell>
          <cell r="K5872" t="str">
            <v>kg</v>
          </cell>
          <cell r="L5872">
            <v>0.3</v>
          </cell>
          <cell r="M5872">
            <v>13000</v>
          </cell>
        </row>
        <row r="5873">
          <cell r="I5873" t="str">
            <v>NL300060</v>
          </cell>
          <cell r="J5873" t="str">
            <v>Hoa chuối đã thái</v>
          </cell>
          <cell r="K5873" t="str">
            <v>kg</v>
          </cell>
          <cell r="L5873">
            <v>0.3</v>
          </cell>
          <cell r="M5873">
            <v>33000</v>
          </cell>
        </row>
        <row r="5874">
          <cell r="I5874" t="str">
            <v>NL300062</v>
          </cell>
          <cell r="J5874" t="str">
            <v>Húng Bạc Hà</v>
          </cell>
          <cell r="K5874" t="str">
            <v>kg</v>
          </cell>
          <cell r="L5874">
            <v>0.3</v>
          </cell>
          <cell r="M5874">
            <v>65000</v>
          </cell>
        </row>
        <row r="5875">
          <cell r="I5875" t="str">
            <v>NL300063</v>
          </cell>
          <cell r="J5875" t="str">
            <v>Húng cây (Rau thơm)</v>
          </cell>
          <cell r="K5875" t="str">
            <v>kg</v>
          </cell>
          <cell r="L5875">
            <v>1</v>
          </cell>
          <cell r="M5875">
            <v>48000</v>
          </cell>
        </row>
        <row r="5876">
          <cell r="I5876" t="str">
            <v>NL300071</v>
          </cell>
          <cell r="J5876" t="str">
            <v>Khoai tây củ</v>
          </cell>
          <cell r="K5876" t="str">
            <v>kg</v>
          </cell>
          <cell r="L5876">
            <v>0.5</v>
          </cell>
          <cell r="M5876">
            <v>20000</v>
          </cell>
        </row>
        <row r="5877">
          <cell r="I5877" t="str">
            <v>NL300072</v>
          </cell>
          <cell r="J5877" t="str">
            <v>Kinh giới</v>
          </cell>
          <cell r="K5877" t="str">
            <v>kg</v>
          </cell>
          <cell r="L5877">
            <v>2.5</v>
          </cell>
          <cell r="M5877">
            <v>38000</v>
          </cell>
        </row>
        <row r="5878">
          <cell r="I5878" t="str">
            <v>NL300089</v>
          </cell>
          <cell r="J5878" t="str">
            <v>Mướp đắng (khổ qua)</v>
          </cell>
          <cell r="K5878" t="str">
            <v>kg</v>
          </cell>
          <cell r="L5878">
            <v>0.5</v>
          </cell>
          <cell r="M5878">
            <v>30000</v>
          </cell>
        </row>
        <row r="5879">
          <cell r="I5879" t="str">
            <v>NL300067</v>
          </cell>
          <cell r="J5879" t="str">
            <v>Kèo Nèo</v>
          </cell>
          <cell r="K5879" t="str">
            <v>kg</v>
          </cell>
          <cell r="L5879">
            <v>0.3</v>
          </cell>
          <cell r="M5879">
            <v>25000</v>
          </cell>
        </row>
        <row r="5880">
          <cell r="I5880" t="str">
            <v>NL300073</v>
          </cell>
          <cell r="J5880" t="str">
            <v>Lá chanh</v>
          </cell>
          <cell r="K5880" t="str">
            <v>kg</v>
          </cell>
          <cell r="L5880">
            <v>0.1</v>
          </cell>
          <cell r="M5880">
            <v>42000</v>
          </cell>
        </row>
        <row r="5881">
          <cell r="I5881" t="str">
            <v>NL300074</v>
          </cell>
          <cell r="J5881" t="str">
            <v>Lá chuối</v>
          </cell>
          <cell r="K5881" t="str">
            <v>kg</v>
          </cell>
          <cell r="L5881">
            <v>10</v>
          </cell>
          <cell r="M5881">
            <v>18000</v>
          </cell>
        </row>
        <row r="5882">
          <cell r="I5882" t="str">
            <v>NL300076</v>
          </cell>
          <cell r="J5882" t="str">
            <v>Lá hẹ</v>
          </cell>
          <cell r="K5882" t="str">
            <v>kg</v>
          </cell>
          <cell r="L5882">
            <v>1</v>
          </cell>
          <cell r="M5882">
            <v>38000</v>
          </cell>
        </row>
        <row r="5883">
          <cell r="I5883" t="str">
            <v>NL300173</v>
          </cell>
          <cell r="J5883" t="str">
            <v>Lá giang</v>
          </cell>
          <cell r="K5883" t="str">
            <v>kg</v>
          </cell>
          <cell r="L5883">
            <v>0.3</v>
          </cell>
          <cell r="M5883">
            <v>80000</v>
          </cell>
        </row>
        <row r="5884">
          <cell r="I5884" t="str">
            <v>NL300080</v>
          </cell>
          <cell r="J5884" t="str">
            <v>Lá vừng Hàn Quốc - Lá kê nhíp</v>
          </cell>
          <cell r="K5884" t="str">
            <v>kg</v>
          </cell>
          <cell r="L5884">
            <v>0.3</v>
          </cell>
          <cell r="M5884">
            <v>95000</v>
          </cell>
        </row>
        <row r="5885">
          <cell r="I5885" t="str">
            <v>NL300086</v>
          </cell>
          <cell r="J5885" t="str">
            <v>Mùi tàu ( Ngò gai )</v>
          </cell>
          <cell r="K5885" t="str">
            <v>kg</v>
          </cell>
          <cell r="L5885">
            <v>0.3</v>
          </cell>
          <cell r="M5885">
            <v>33000</v>
          </cell>
        </row>
        <row r="5886">
          <cell r="I5886" t="str">
            <v>NL300088</v>
          </cell>
          <cell r="J5886" t="str">
            <v>Mướp hương</v>
          </cell>
          <cell r="K5886" t="str">
            <v>kg</v>
          </cell>
          <cell r="L5886">
            <v>4</v>
          </cell>
          <cell r="M5886">
            <v>27000</v>
          </cell>
        </row>
        <row r="5887">
          <cell r="I5887" t="str">
            <v>NL300090</v>
          </cell>
          <cell r="J5887" t="str">
            <v>Nấm đông cô tươi</v>
          </cell>
          <cell r="K5887" t="str">
            <v>kg</v>
          </cell>
          <cell r="L5887">
            <v>1</v>
          </cell>
          <cell r="M5887">
            <v>145000</v>
          </cell>
        </row>
        <row r="5888">
          <cell r="I5888" t="str">
            <v>NL300091</v>
          </cell>
          <cell r="J5888" t="str">
            <v>Nấm đùi gà</v>
          </cell>
          <cell r="K5888" t="str">
            <v>kg</v>
          </cell>
          <cell r="L5888">
            <v>1</v>
          </cell>
          <cell r="M5888">
            <v>47000</v>
          </cell>
        </row>
        <row r="5889">
          <cell r="I5889" t="str">
            <v>NL300096</v>
          </cell>
          <cell r="J5889" t="str">
            <v>Nấm kim châm tươi</v>
          </cell>
          <cell r="K5889" t="str">
            <v>kg</v>
          </cell>
          <cell r="L5889">
            <v>2</v>
          </cell>
          <cell r="M5889">
            <v>45000</v>
          </cell>
        </row>
        <row r="5890">
          <cell r="I5890" t="str">
            <v>NL300107</v>
          </cell>
          <cell r="J5890" t="str">
            <v>Ngô ngọt ( Bắp trái)</v>
          </cell>
          <cell r="K5890" t="str">
            <v>Cái</v>
          </cell>
          <cell r="L5890">
            <v>2</v>
          </cell>
          <cell r="M5890">
            <v>8500</v>
          </cell>
        </row>
        <row r="5891">
          <cell r="I5891" t="str">
            <v>NL300112</v>
          </cell>
          <cell r="J5891" t="str">
            <v>Ớt đỏ Đà Lạt</v>
          </cell>
          <cell r="K5891" t="str">
            <v>kg</v>
          </cell>
          <cell r="L5891">
            <v>0.3</v>
          </cell>
          <cell r="M5891">
            <v>63000</v>
          </cell>
        </row>
        <row r="5892">
          <cell r="I5892" t="str">
            <v>NL300152</v>
          </cell>
          <cell r="J5892" t="str">
            <v>Ớt vàng Đà Lạt</v>
          </cell>
          <cell r="K5892" t="str">
            <v>kg</v>
          </cell>
          <cell r="L5892">
            <v>0.3</v>
          </cell>
          <cell r="M5892">
            <v>65000</v>
          </cell>
        </row>
        <row r="5893">
          <cell r="I5893" t="str">
            <v>NL300153</v>
          </cell>
          <cell r="J5893" t="str">
            <v>Ớt xanh Đà Lạt</v>
          </cell>
          <cell r="K5893" t="str">
            <v>kg</v>
          </cell>
          <cell r="L5893">
            <v>0.3</v>
          </cell>
          <cell r="M5893">
            <v>46000</v>
          </cell>
        </row>
        <row r="5894">
          <cell r="I5894" t="str">
            <v>NL300116</v>
          </cell>
          <cell r="J5894" t="str">
            <v>Ớt sừng</v>
          </cell>
          <cell r="K5894" t="str">
            <v>kg</v>
          </cell>
          <cell r="L5894">
            <v>0.1</v>
          </cell>
          <cell r="M5894">
            <v>148000</v>
          </cell>
        </row>
        <row r="5895">
          <cell r="I5895" t="str">
            <v>NL300120</v>
          </cell>
          <cell r="J5895" t="str">
            <v>Quế vị</v>
          </cell>
          <cell r="K5895" t="str">
            <v>kg</v>
          </cell>
          <cell r="L5895">
            <v>2</v>
          </cell>
          <cell r="M5895">
            <v>36000</v>
          </cell>
        </row>
        <row r="5896">
          <cell r="I5896" t="str">
            <v>NL300162</v>
          </cell>
          <cell r="J5896" t="str">
            <v>Lá sao nhái</v>
          </cell>
          <cell r="K5896" t="str">
            <v>kg</v>
          </cell>
          <cell r="L5896">
            <v>1.5</v>
          </cell>
          <cell r="M5896">
            <v>36000</v>
          </cell>
        </row>
        <row r="5897">
          <cell r="I5897" t="str">
            <v>NL300122</v>
          </cell>
          <cell r="J5897" t="str">
            <v>Rau càng cua</v>
          </cell>
          <cell r="K5897" t="str">
            <v>kg</v>
          </cell>
          <cell r="L5897">
            <v>0.3</v>
          </cell>
          <cell r="M5897">
            <v>35000</v>
          </cell>
        </row>
        <row r="5898">
          <cell r="I5898" t="str">
            <v>NL300127</v>
          </cell>
          <cell r="J5898" t="str">
            <v>Rau muống</v>
          </cell>
          <cell r="K5898" t="str">
            <v>kg</v>
          </cell>
          <cell r="L5898">
            <v>2.5</v>
          </cell>
          <cell r="M5898">
            <v>15000</v>
          </cell>
        </row>
        <row r="5899">
          <cell r="I5899" t="str">
            <v>NL300128</v>
          </cell>
          <cell r="J5899" t="str">
            <v>Rau ngổ</v>
          </cell>
          <cell r="K5899" t="str">
            <v>kg</v>
          </cell>
          <cell r="L5899">
            <v>0.1</v>
          </cell>
          <cell r="M5899">
            <v>20000</v>
          </cell>
        </row>
        <row r="5900">
          <cell r="I5900" t="str">
            <v>NL300132</v>
          </cell>
          <cell r="J5900" t="str">
            <v>Sả cây</v>
          </cell>
          <cell r="K5900" t="str">
            <v>kg</v>
          </cell>
          <cell r="L5900">
            <v>0.1</v>
          </cell>
          <cell r="M5900">
            <v>12000</v>
          </cell>
        </row>
        <row r="5901">
          <cell r="I5901" t="str">
            <v>NL300138</v>
          </cell>
          <cell r="J5901" t="str">
            <v>Su su quả</v>
          </cell>
          <cell r="K5901" t="str">
            <v>kg</v>
          </cell>
          <cell r="L5901">
            <v>1.5</v>
          </cell>
          <cell r="M5901">
            <v>20000</v>
          </cell>
        </row>
        <row r="5902">
          <cell r="I5902" t="str">
            <v>NL300137</v>
          </cell>
          <cell r="J5902" t="str">
            <v>Súp lơ xanh</v>
          </cell>
          <cell r="K5902" t="str">
            <v>kg</v>
          </cell>
          <cell r="L5902">
            <v>1.5</v>
          </cell>
          <cell r="M5902">
            <v>52000</v>
          </cell>
        </row>
        <row r="5903">
          <cell r="I5903" t="str">
            <v>NL300140</v>
          </cell>
          <cell r="J5903" t="str">
            <v>Tía tô</v>
          </cell>
          <cell r="K5903" t="str">
            <v>kg</v>
          </cell>
          <cell r="L5903">
            <v>0.3</v>
          </cell>
          <cell r="M5903">
            <v>36000</v>
          </cell>
        </row>
        <row r="5904">
          <cell r="I5904" t="str">
            <v>NL300142</v>
          </cell>
          <cell r="J5904" t="str">
            <v>Tỏi bóc</v>
          </cell>
          <cell r="K5904" t="str">
            <v>kg</v>
          </cell>
          <cell r="L5904">
            <v>1.5</v>
          </cell>
          <cell r="M5904">
            <v>50000</v>
          </cell>
        </row>
        <row r="5905">
          <cell r="I5905" t="str">
            <v>NL300144</v>
          </cell>
          <cell r="J5905" t="str">
            <v>Tỏi ta</v>
          </cell>
          <cell r="K5905" t="str">
            <v>kg</v>
          </cell>
          <cell r="L5905">
            <v>0.5</v>
          </cell>
          <cell r="M5905">
            <v>90000</v>
          </cell>
        </row>
        <row r="5906">
          <cell r="I5906" t="str">
            <v>NL300145</v>
          </cell>
          <cell r="J5906" t="str">
            <v>Xà lách</v>
          </cell>
          <cell r="K5906" t="str">
            <v>kg</v>
          </cell>
          <cell r="L5906">
            <v>7</v>
          </cell>
          <cell r="M5906">
            <v>38000</v>
          </cell>
        </row>
        <row r="5907">
          <cell r="I5907" t="str">
            <v>NL300150</v>
          </cell>
          <cell r="J5907" t="str">
            <v>Xoài xanh</v>
          </cell>
          <cell r="K5907" t="str">
            <v>kg</v>
          </cell>
          <cell r="L5907">
            <v>2</v>
          </cell>
          <cell r="M5907">
            <v>24000</v>
          </cell>
        </row>
        <row r="5908">
          <cell r="I5908" t="str">
            <v>NL430009</v>
          </cell>
          <cell r="J5908" t="str">
            <v>Bí xanh NV</v>
          </cell>
          <cell r="K5908" t="str">
            <v>kg</v>
          </cell>
          <cell r="L5908">
            <v>1</v>
          </cell>
          <cell r="M5908">
            <v>28000</v>
          </cell>
        </row>
        <row r="5909">
          <cell r="I5909" t="str">
            <v>NL430045</v>
          </cell>
          <cell r="J5909" t="str">
            <v>Dưa chua NV</v>
          </cell>
          <cell r="K5909" t="str">
            <v>kg</v>
          </cell>
          <cell r="L5909">
            <v>1</v>
          </cell>
          <cell r="M5909">
            <v>22000</v>
          </cell>
        </row>
        <row r="5910">
          <cell r="I5910" t="str">
            <v>NL430007</v>
          </cell>
          <cell r="J5910" t="str">
            <v>Bí đỏ NV</v>
          </cell>
          <cell r="K5910" t="str">
            <v>kg</v>
          </cell>
          <cell r="L5910">
            <v>1.5</v>
          </cell>
          <cell r="M5910">
            <v>30000</v>
          </cell>
        </row>
        <row r="5911">
          <cell r="I5911" t="str">
            <v>NL300113</v>
          </cell>
          <cell r="J5911" t="str">
            <v>Ớt hiểm đỏ</v>
          </cell>
          <cell r="K5911" t="str">
            <v>kg</v>
          </cell>
          <cell r="L5911">
            <v>1.8</v>
          </cell>
          <cell r="M5911">
            <v>145000</v>
          </cell>
        </row>
        <row r="5912">
          <cell r="I5912" t="str">
            <v>NL300119</v>
          </cell>
          <cell r="J5912" t="str">
            <v>Quất ( Tắc trái )</v>
          </cell>
          <cell r="K5912" t="str">
            <v>kg</v>
          </cell>
          <cell r="L5912">
            <v>2</v>
          </cell>
          <cell r="M5912">
            <v>21000</v>
          </cell>
        </row>
        <row r="5913">
          <cell r="I5913" t="str">
            <v>NL600004</v>
          </cell>
          <cell r="J5913" t="str">
            <v>Dưa hấu</v>
          </cell>
          <cell r="K5913" t="str">
            <v>kg</v>
          </cell>
          <cell r="L5913">
            <v>3.4</v>
          </cell>
          <cell r="M5913">
            <v>18000</v>
          </cell>
        </row>
        <row r="5914">
          <cell r="I5914" t="str">
            <v>NL300029</v>
          </cell>
          <cell r="J5914" t="str">
            <v>Chanh</v>
          </cell>
          <cell r="K5914" t="str">
            <v>kg</v>
          </cell>
          <cell r="L5914">
            <v>2.5</v>
          </cell>
          <cell r="M5914">
            <v>22000</v>
          </cell>
        </row>
        <row r="5915">
          <cell r="I5915" t="str">
            <v>NL300127</v>
          </cell>
          <cell r="J5915" t="str">
            <v>Rau muống</v>
          </cell>
          <cell r="K5915" t="str">
            <v>kg</v>
          </cell>
          <cell r="L5915">
            <v>4</v>
          </cell>
          <cell r="M5915">
            <v>15000</v>
          </cell>
        </row>
        <row r="5916">
          <cell r="I5916" t="str">
            <v>NL300089</v>
          </cell>
          <cell r="J5916" t="str">
            <v>Mướp đắng (khổ qua)</v>
          </cell>
          <cell r="K5916" t="str">
            <v>kg</v>
          </cell>
          <cell r="L5916">
            <v>0.7</v>
          </cell>
          <cell r="M5916">
            <v>30000</v>
          </cell>
        </row>
        <row r="5917">
          <cell r="I5917" t="str">
            <v>NL430132</v>
          </cell>
          <cell r="J5917" t="str">
            <v>Su su NV</v>
          </cell>
          <cell r="K5917" t="str">
            <v>kg</v>
          </cell>
          <cell r="L5917">
            <v>1.6</v>
          </cell>
          <cell r="M5917">
            <v>20000</v>
          </cell>
        </row>
        <row r="5918">
          <cell r="I5918" t="str">
            <v>NL300203</v>
          </cell>
          <cell r="J5918" t="str">
            <v>Cải bó xôi</v>
          </cell>
          <cell r="K5918" t="str">
            <v>kg</v>
          </cell>
          <cell r="L5918">
            <v>4</v>
          </cell>
          <cell r="M5918">
            <v>45000</v>
          </cell>
        </row>
        <row r="5919">
          <cell r="I5919" t="str">
            <v>NL430077</v>
          </cell>
          <cell r="J5919" t="str">
            <v>Súp lơ trắng NV</v>
          </cell>
          <cell r="K5919" t="str">
            <v>kg</v>
          </cell>
          <cell r="L5919">
            <v>1.5</v>
          </cell>
          <cell r="M5919">
            <v>50000</v>
          </cell>
        </row>
        <row r="5920">
          <cell r="I5920" t="str">
            <v>NL300137</v>
          </cell>
          <cell r="J5920" t="str">
            <v>Súp lơ xanh</v>
          </cell>
          <cell r="K5920" t="str">
            <v>kg</v>
          </cell>
          <cell r="L5920">
            <v>1</v>
          </cell>
          <cell r="M5920">
            <v>52000</v>
          </cell>
        </row>
        <row r="5921">
          <cell r="I5921" t="str">
            <v>NL300049</v>
          </cell>
          <cell r="J5921" t="str">
            <v>Đu đủ xanh</v>
          </cell>
          <cell r="K5921" t="str">
            <v>kg</v>
          </cell>
          <cell r="L5921">
            <v>2</v>
          </cell>
          <cell r="M5921">
            <v>9000</v>
          </cell>
        </row>
        <row r="5922">
          <cell r="I5922" t="str">
            <v>NL300048</v>
          </cell>
          <cell r="J5922" t="str">
            <v>Dưa chuột</v>
          </cell>
          <cell r="K5922" t="str">
            <v>kg</v>
          </cell>
          <cell r="L5922">
            <v>2.5</v>
          </cell>
          <cell r="M5922">
            <v>18000</v>
          </cell>
        </row>
        <row r="5923">
          <cell r="I5923" t="str">
            <v>NL300044</v>
          </cell>
          <cell r="J5923" t="str">
            <v>Đọt mọt ( Lá trăm )</v>
          </cell>
          <cell r="K5923" t="str">
            <v>kg</v>
          </cell>
          <cell r="L5923">
            <v>1.4</v>
          </cell>
          <cell r="M5923">
            <v>38000</v>
          </cell>
        </row>
        <row r="5924">
          <cell r="I5924" t="str">
            <v>NL300043</v>
          </cell>
          <cell r="J5924" t="str">
            <v>Đọt cóc</v>
          </cell>
          <cell r="K5924" t="str">
            <v>kg</v>
          </cell>
          <cell r="L5924">
            <v>1.2</v>
          </cell>
          <cell r="M5924">
            <v>32000</v>
          </cell>
        </row>
        <row r="5925">
          <cell r="I5925" t="str">
            <v>NL300060</v>
          </cell>
          <cell r="J5925" t="str">
            <v>Hoa chuối đã thái</v>
          </cell>
          <cell r="K5925" t="str">
            <v>kg</v>
          </cell>
          <cell r="L5925">
            <v>0.5</v>
          </cell>
          <cell r="M5925">
            <v>33000</v>
          </cell>
        </row>
        <row r="5926">
          <cell r="I5926" t="str">
            <v>NL300011</v>
          </cell>
          <cell r="J5926" t="str">
            <v>Bông súng</v>
          </cell>
          <cell r="K5926" t="str">
            <v>kg</v>
          </cell>
          <cell r="L5926">
            <v>0.5</v>
          </cell>
          <cell r="M5926">
            <v>17000</v>
          </cell>
        </row>
        <row r="5927">
          <cell r="I5927" t="str">
            <v>NL300091</v>
          </cell>
          <cell r="J5927" t="str">
            <v>Nấm đùi gà</v>
          </cell>
          <cell r="K5927" t="str">
            <v>kg</v>
          </cell>
          <cell r="L5927">
            <v>0.6</v>
          </cell>
          <cell r="M5927">
            <v>47000</v>
          </cell>
        </row>
        <row r="5928">
          <cell r="I5928" t="str">
            <v>NL300122</v>
          </cell>
          <cell r="J5928" t="str">
            <v>Rau càng cua</v>
          </cell>
          <cell r="K5928" t="str">
            <v>kg</v>
          </cell>
          <cell r="L5928">
            <v>0.6</v>
          </cell>
          <cell r="M5928">
            <v>35000</v>
          </cell>
        </row>
        <row r="5929">
          <cell r="I5929" t="str">
            <v>NL300173</v>
          </cell>
          <cell r="J5929" t="str">
            <v>Lá giang</v>
          </cell>
          <cell r="K5929" t="str">
            <v>kg</v>
          </cell>
          <cell r="L5929">
            <v>0.6</v>
          </cell>
          <cell r="M5929">
            <v>80000</v>
          </cell>
        </row>
        <row r="5930">
          <cell r="I5930" t="str">
            <v>NL300162</v>
          </cell>
          <cell r="J5930" t="str">
            <v>Lá sao nhái</v>
          </cell>
          <cell r="K5930" t="str">
            <v>kg</v>
          </cell>
          <cell r="L5930">
            <v>1.3</v>
          </cell>
          <cell r="M5930">
            <v>36000</v>
          </cell>
        </row>
        <row r="5931">
          <cell r="I5931" t="str">
            <v>NL300055</v>
          </cell>
          <cell r="J5931" t="str">
            <v>Hành bóc</v>
          </cell>
          <cell r="K5931" t="str">
            <v>kg</v>
          </cell>
          <cell r="L5931">
            <v>2</v>
          </cell>
          <cell r="M5931">
            <v>80000</v>
          </cell>
        </row>
        <row r="5932">
          <cell r="I5932" t="str">
            <v>NL300156</v>
          </cell>
          <cell r="J5932" t="str">
            <v>Đậu cove Pháp</v>
          </cell>
          <cell r="K5932" t="str">
            <v>kg</v>
          </cell>
          <cell r="L5932">
            <v>0.3</v>
          </cell>
          <cell r="M5932">
            <v>75000</v>
          </cell>
        </row>
        <row r="5933">
          <cell r="I5933" t="str">
            <v>NL300145</v>
          </cell>
          <cell r="J5933" t="str">
            <v>Xà lách</v>
          </cell>
          <cell r="K5933" t="str">
            <v>kg</v>
          </cell>
          <cell r="L5933">
            <v>8</v>
          </cell>
          <cell r="M5933">
            <v>38000</v>
          </cell>
        </row>
        <row r="5934">
          <cell r="I5934" t="str">
            <v>NL300144</v>
          </cell>
          <cell r="J5934" t="str">
            <v>Tỏi ta</v>
          </cell>
          <cell r="K5934" t="str">
            <v>kg</v>
          </cell>
          <cell r="L5934">
            <v>0.2</v>
          </cell>
          <cell r="M5934">
            <v>90000</v>
          </cell>
        </row>
        <row r="5935">
          <cell r="I5935" t="str">
            <v>NL300142</v>
          </cell>
          <cell r="J5935" t="str">
            <v>Tỏi bóc</v>
          </cell>
          <cell r="K5935" t="str">
            <v>kg</v>
          </cell>
          <cell r="L5935">
            <v>1</v>
          </cell>
          <cell r="M5935">
            <v>50000</v>
          </cell>
        </row>
        <row r="5936">
          <cell r="I5936" t="str">
            <v>NL300140</v>
          </cell>
          <cell r="J5936" t="str">
            <v>Tía tô</v>
          </cell>
          <cell r="K5936" t="str">
            <v>kg</v>
          </cell>
          <cell r="L5936">
            <v>0.7</v>
          </cell>
          <cell r="M5936">
            <v>36000</v>
          </cell>
        </row>
        <row r="5937">
          <cell r="I5937" t="str">
            <v>NL300128</v>
          </cell>
          <cell r="J5937" t="str">
            <v>Rau ngổ</v>
          </cell>
          <cell r="K5937" t="str">
            <v>kg</v>
          </cell>
          <cell r="L5937">
            <v>0.2</v>
          </cell>
          <cell r="M5937">
            <v>20000</v>
          </cell>
        </row>
        <row r="5938">
          <cell r="I5938" t="str">
            <v>NL300120</v>
          </cell>
          <cell r="J5938" t="str">
            <v>Quế vị</v>
          </cell>
          <cell r="K5938" t="str">
            <v>kg</v>
          </cell>
          <cell r="L5938">
            <v>2</v>
          </cell>
          <cell r="M5938">
            <v>36000</v>
          </cell>
        </row>
        <row r="5939">
          <cell r="I5939" t="str">
            <v>NL300116</v>
          </cell>
          <cell r="J5939" t="str">
            <v>Ớt sừng</v>
          </cell>
          <cell r="K5939" t="str">
            <v>kg</v>
          </cell>
          <cell r="L5939">
            <v>0.3</v>
          </cell>
          <cell r="M5939">
            <v>148000</v>
          </cell>
        </row>
        <row r="5940">
          <cell r="I5940" t="str">
            <v>NL300107</v>
          </cell>
          <cell r="J5940" t="str">
            <v>Ngô ngọt ( Bắp trái)</v>
          </cell>
          <cell r="K5940" t="str">
            <v>Cái</v>
          </cell>
          <cell r="L5940">
            <v>2</v>
          </cell>
          <cell r="M5940">
            <v>8500</v>
          </cell>
        </row>
        <row r="5941">
          <cell r="I5941" t="str">
            <v>NL300096</v>
          </cell>
          <cell r="J5941" t="str">
            <v>Nấm kim châm tươi</v>
          </cell>
          <cell r="K5941" t="str">
            <v>kg</v>
          </cell>
          <cell r="L5941">
            <v>1.4</v>
          </cell>
          <cell r="M5941">
            <v>45000</v>
          </cell>
        </row>
        <row r="5942">
          <cell r="I5942" t="str">
            <v>NL300090</v>
          </cell>
          <cell r="J5942" t="str">
            <v>Nấm đông cô tươi</v>
          </cell>
          <cell r="K5942" t="str">
            <v>kg</v>
          </cell>
          <cell r="L5942">
            <v>0.6</v>
          </cell>
          <cell r="M5942">
            <v>145000</v>
          </cell>
        </row>
        <row r="5943">
          <cell r="I5943" t="str">
            <v>NL300088</v>
          </cell>
          <cell r="J5943" t="str">
            <v>Mướp hương</v>
          </cell>
          <cell r="K5943" t="str">
            <v>kg</v>
          </cell>
          <cell r="L5943">
            <v>5</v>
          </cell>
          <cell r="M5943">
            <v>27000</v>
          </cell>
        </row>
        <row r="5944">
          <cell r="I5944" t="str">
            <v>NL300086</v>
          </cell>
          <cell r="J5944" t="str">
            <v>Mùi tàu ( Ngò gai )</v>
          </cell>
          <cell r="K5944" t="str">
            <v>kg</v>
          </cell>
          <cell r="L5944">
            <v>0.5</v>
          </cell>
          <cell r="M5944">
            <v>33000</v>
          </cell>
        </row>
        <row r="5945">
          <cell r="I5945" t="str">
            <v>NL300080</v>
          </cell>
          <cell r="J5945" t="str">
            <v>Lá vừng Hàn Quốc - Lá kê nhíp</v>
          </cell>
          <cell r="K5945" t="str">
            <v>kg</v>
          </cell>
          <cell r="L5945">
            <v>1.5</v>
          </cell>
          <cell r="M5945">
            <v>95000</v>
          </cell>
        </row>
        <row r="5946">
          <cell r="I5946" t="str">
            <v>NL300077</v>
          </cell>
          <cell r="J5946" t="str">
            <v>Lá lốt (có cuống)</v>
          </cell>
          <cell r="K5946" t="str">
            <v>kg</v>
          </cell>
          <cell r="L5946">
            <v>0.7</v>
          </cell>
          <cell r="M5946">
            <v>30000</v>
          </cell>
        </row>
        <row r="5947">
          <cell r="I5947" t="str">
            <v>NL300076</v>
          </cell>
          <cell r="J5947" t="str">
            <v>Lá hẹ</v>
          </cell>
          <cell r="K5947" t="str">
            <v>kg</v>
          </cell>
          <cell r="L5947">
            <v>1.6</v>
          </cell>
          <cell r="M5947">
            <v>38000</v>
          </cell>
        </row>
        <row r="5948">
          <cell r="I5948" t="str">
            <v>NL300074</v>
          </cell>
          <cell r="J5948" t="str">
            <v>Lá chuối</v>
          </cell>
          <cell r="K5948" t="str">
            <v>kg</v>
          </cell>
          <cell r="L5948">
            <v>8</v>
          </cell>
          <cell r="M5948">
            <v>18000</v>
          </cell>
        </row>
        <row r="5949">
          <cell r="I5949" t="str">
            <v>NL300072</v>
          </cell>
          <cell r="J5949" t="str">
            <v>Kinh giới</v>
          </cell>
          <cell r="K5949" t="str">
            <v>kg</v>
          </cell>
          <cell r="L5949">
            <v>2</v>
          </cell>
          <cell r="M5949">
            <v>38000</v>
          </cell>
        </row>
        <row r="5950">
          <cell r="I5950" t="str">
            <v>NL300062</v>
          </cell>
          <cell r="J5950" t="str">
            <v>Húng Bạc Hà</v>
          </cell>
          <cell r="K5950" t="str">
            <v>kg</v>
          </cell>
          <cell r="L5950">
            <v>0.6</v>
          </cell>
          <cell r="M5950">
            <v>65000</v>
          </cell>
        </row>
        <row r="5951">
          <cell r="I5951" t="str">
            <v>NL300058</v>
          </cell>
          <cell r="J5951" t="str">
            <v>Hành lá</v>
          </cell>
          <cell r="K5951" t="str">
            <v>kg</v>
          </cell>
          <cell r="L5951">
            <v>0.8</v>
          </cell>
          <cell r="M5951">
            <v>55000</v>
          </cell>
        </row>
        <row r="5952">
          <cell r="I5952" t="str">
            <v>NL300054</v>
          </cell>
          <cell r="J5952" t="str">
            <v>Gừng tàu</v>
          </cell>
          <cell r="K5952" t="str">
            <v>kg</v>
          </cell>
          <cell r="L5952">
            <v>0.3</v>
          </cell>
          <cell r="M5952">
            <v>38000</v>
          </cell>
        </row>
        <row r="5953">
          <cell r="I5953" t="str">
            <v>NL300027</v>
          </cell>
          <cell r="J5953" t="str">
            <v>Cà rốt</v>
          </cell>
          <cell r="K5953" t="str">
            <v>kg</v>
          </cell>
          <cell r="L5953">
            <v>5</v>
          </cell>
          <cell r="M5953">
            <v>18000</v>
          </cell>
        </row>
        <row r="5954">
          <cell r="I5954" t="str">
            <v>NL300013</v>
          </cell>
          <cell r="J5954" t="str">
            <v>Cà chua</v>
          </cell>
          <cell r="K5954" t="str">
            <v>kg</v>
          </cell>
          <cell r="L5954">
            <v>3</v>
          </cell>
          <cell r="M5954">
            <v>50000</v>
          </cell>
        </row>
        <row r="5955">
          <cell r="I5955" t="str">
            <v>NL300003</v>
          </cell>
          <cell r="J5955" t="str">
            <v>Bắp cải tím</v>
          </cell>
          <cell r="K5955" t="str">
            <v>kg</v>
          </cell>
          <cell r="L5955">
            <v>1.5</v>
          </cell>
          <cell r="M5955">
            <v>26000</v>
          </cell>
        </row>
        <row r="5956">
          <cell r="I5956" t="str">
            <v>NL300014</v>
          </cell>
          <cell r="J5956" t="str">
            <v>Cà chua bi</v>
          </cell>
          <cell r="K5956" t="str">
            <v>kg</v>
          </cell>
          <cell r="L5956">
            <v>1.2</v>
          </cell>
          <cell r="M5956">
            <v>55000</v>
          </cell>
        </row>
        <row r="5957">
          <cell r="I5957" t="str">
            <v>NL300037</v>
          </cell>
          <cell r="J5957" t="str">
            <v>Đậu phụ ( đậu hủ miếng trắng )</v>
          </cell>
          <cell r="K5957" t="str">
            <v>miếng</v>
          </cell>
          <cell r="L5957">
            <v>70</v>
          </cell>
          <cell r="M5957">
            <v>4000</v>
          </cell>
        </row>
        <row r="5958">
          <cell r="I5958" t="str">
            <v>NL300063</v>
          </cell>
          <cell r="J5958" t="str">
            <v>Húng cây (Rau thơm)</v>
          </cell>
          <cell r="K5958" t="str">
            <v>kg</v>
          </cell>
          <cell r="L5958">
            <v>1.6</v>
          </cell>
          <cell r="M5958">
            <v>48000</v>
          </cell>
        </row>
        <row r="5959">
          <cell r="I5959" t="str">
            <v>NL300038</v>
          </cell>
          <cell r="J5959" t="str">
            <v>Đậu bắp</v>
          </cell>
          <cell r="K5959" t="str">
            <v>kg</v>
          </cell>
          <cell r="L5959">
            <v>1.2</v>
          </cell>
          <cell r="M5959">
            <v>32000</v>
          </cell>
        </row>
        <row r="5960">
          <cell r="I5960" t="str">
            <v>NL300013</v>
          </cell>
          <cell r="J5960" t="str">
            <v>Cà chua</v>
          </cell>
          <cell r="K5960" t="str">
            <v>kg</v>
          </cell>
          <cell r="L5960">
            <v>1</v>
          </cell>
          <cell r="M5960">
            <v>50000</v>
          </cell>
        </row>
        <row r="5961">
          <cell r="I5961" t="str">
            <v>NL300014</v>
          </cell>
          <cell r="J5961" t="str">
            <v>Cà chua bi</v>
          </cell>
          <cell r="K5961" t="str">
            <v>kg</v>
          </cell>
          <cell r="L5961">
            <v>0.3</v>
          </cell>
          <cell r="M5961">
            <v>55000</v>
          </cell>
        </row>
        <row r="5962">
          <cell r="I5962" t="str">
            <v>NL300033</v>
          </cell>
          <cell r="J5962" t="str">
            <v>Củ cải trắng</v>
          </cell>
          <cell r="K5962" t="str">
            <v>kg</v>
          </cell>
          <cell r="L5962">
            <v>0.4</v>
          </cell>
          <cell r="M5962">
            <v>13000</v>
          </cell>
        </row>
        <row r="5963">
          <cell r="I5963" t="str">
            <v>NL300037</v>
          </cell>
          <cell r="J5963" t="str">
            <v>Đậu phụ ( đậu hủ miếng trắng )</v>
          </cell>
          <cell r="K5963" t="str">
            <v>miếng</v>
          </cell>
          <cell r="L5963">
            <v>10</v>
          </cell>
          <cell r="M5963">
            <v>4000</v>
          </cell>
        </row>
        <row r="5964">
          <cell r="I5964" t="str">
            <v>NL300038</v>
          </cell>
          <cell r="J5964" t="str">
            <v>Đậu bắp</v>
          </cell>
          <cell r="K5964" t="str">
            <v>kg</v>
          </cell>
          <cell r="L5964">
            <v>0.2</v>
          </cell>
          <cell r="M5964">
            <v>32000</v>
          </cell>
        </row>
        <row r="5965">
          <cell r="I5965" t="str">
            <v>NL300043</v>
          </cell>
          <cell r="J5965" t="str">
            <v>Đọt cóc</v>
          </cell>
          <cell r="K5965" t="str">
            <v>kg</v>
          </cell>
          <cell r="L5965">
            <v>0.3</v>
          </cell>
          <cell r="M5965">
            <v>32000</v>
          </cell>
        </row>
        <row r="5966">
          <cell r="I5966" t="str">
            <v>NL300044</v>
          </cell>
          <cell r="J5966" t="str">
            <v>Đọt mọt ( Lá trăm )</v>
          </cell>
          <cell r="K5966" t="str">
            <v>kg</v>
          </cell>
          <cell r="L5966">
            <v>0.3</v>
          </cell>
          <cell r="M5966">
            <v>38000</v>
          </cell>
        </row>
        <row r="5967">
          <cell r="I5967" t="str">
            <v>NL300048</v>
          </cell>
          <cell r="J5967" t="str">
            <v>Dưa chuột</v>
          </cell>
          <cell r="K5967" t="str">
            <v>kg</v>
          </cell>
          <cell r="L5967">
            <v>1.1000000000000001</v>
          </cell>
          <cell r="M5967">
            <v>18000</v>
          </cell>
        </row>
        <row r="5968">
          <cell r="I5968" t="str">
            <v>NL300054</v>
          </cell>
          <cell r="J5968" t="str">
            <v>Gừng tàu</v>
          </cell>
          <cell r="K5968" t="str">
            <v>kg</v>
          </cell>
          <cell r="L5968">
            <v>0.1</v>
          </cell>
          <cell r="M5968">
            <v>38000</v>
          </cell>
        </row>
        <row r="5969">
          <cell r="I5969" t="str">
            <v>NL300055</v>
          </cell>
          <cell r="J5969" t="str">
            <v>Hành bóc</v>
          </cell>
          <cell r="K5969" t="str">
            <v>kg</v>
          </cell>
          <cell r="L5969">
            <v>0.2</v>
          </cell>
          <cell r="M5969">
            <v>80000</v>
          </cell>
        </row>
        <row r="5970">
          <cell r="I5970" t="str">
            <v>NL300058</v>
          </cell>
          <cell r="J5970" t="str">
            <v>Hành lá</v>
          </cell>
          <cell r="K5970" t="str">
            <v>kg</v>
          </cell>
          <cell r="L5970">
            <v>0.2</v>
          </cell>
          <cell r="M5970">
            <v>55000</v>
          </cell>
        </row>
        <row r="5971">
          <cell r="I5971" t="str">
            <v>NL300059</v>
          </cell>
          <cell r="J5971" t="str">
            <v>Hành tây</v>
          </cell>
          <cell r="K5971" t="str">
            <v>kg</v>
          </cell>
          <cell r="L5971">
            <v>0.4</v>
          </cell>
          <cell r="M5971">
            <v>13000</v>
          </cell>
        </row>
        <row r="5972">
          <cell r="I5972" t="str">
            <v>NL300062</v>
          </cell>
          <cell r="J5972" t="str">
            <v>Húng Bạc Hà</v>
          </cell>
          <cell r="K5972" t="str">
            <v>kg</v>
          </cell>
          <cell r="L5972">
            <v>0.1</v>
          </cell>
          <cell r="M5972">
            <v>65000</v>
          </cell>
        </row>
        <row r="5973">
          <cell r="I5973" t="str">
            <v>NL300072</v>
          </cell>
          <cell r="J5973" t="str">
            <v>Kinh giới</v>
          </cell>
          <cell r="K5973" t="str">
            <v>kg</v>
          </cell>
          <cell r="L5973">
            <v>0.2</v>
          </cell>
          <cell r="M5973">
            <v>38000</v>
          </cell>
        </row>
        <row r="5974">
          <cell r="I5974" t="str">
            <v>NL300074</v>
          </cell>
          <cell r="J5974" t="str">
            <v>Lá chuối</v>
          </cell>
          <cell r="K5974" t="str">
            <v>kg</v>
          </cell>
          <cell r="L5974">
            <v>1.5</v>
          </cell>
          <cell r="M5974">
            <v>18000</v>
          </cell>
        </row>
        <row r="5975">
          <cell r="I5975" t="str">
            <v>NL300076</v>
          </cell>
          <cell r="J5975" t="str">
            <v>Lá hẹ</v>
          </cell>
          <cell r="K5975" t="str">
            <v>kg</v>
          </cell>
          <cell r="L5975">
            <v>0.2</v>
          </cell>
          <cell r="M5975">
            <v>38000</v>
          </cell>
        </row>
        <row r="5976">
          <cell r="I5976" t="str">
            <v>NL300077</v>
          </cell>
          <cell r="J5976" t="str">
            <v>Lá lốt (có cuống)</v>
          </cell>
          <cell r="K5976" t="str">
            <v>kg</v>
          </cell>
          <cell r="L5976">
            <v>0.2</v>
          </cell>
          <cell r="M5976">
            <v>30000</v>
          </cell>
        </row>
        <row r="5977">
          <cell r="I5977" t="str">
            <v>NL300086</v>
          </cell>
          <cell r="J5977" t="str">
            <v>Mùi tàu ( Ngò gai )</v>
          </cell>
          <cell r="K5977" t="str">
            <v>kg</v>
          </cell>
          <cell r="L5977">
            <v>0.1</v>
          </cell>
          <cell r="M5977">
            <v>33000</v>
          </cell>
        </row>
        <row r="5978">
          <cell r="I5978" t="str">
            <v>NL300089</v>
          </cell>
          <cell r="J5978" t="str">
            <v>Mướp đắng (khổ qua)</v>
          </cell>
          <cell r="K5978" t="str">
            <v>kg</v>
          </cell>
          <cell r="L5978">
            <v>1.5</v>
          </cell>
          <cell r="M5978">
            <v>30000</v>
          </cell>
        </row>
        <row r="5979">
          <cell r="I5979" t="str">
            <v>NL300090</v>
          </cell>
          <cell r="J5979" t="str">
            <v>Nấm đông cô tươi</v>
          </cell>
          <cell r="K5979" t="str">
            <v>kg</v>
          </cell>
          <cell r="L5979">
            <v>0.19</v>
          </cell>
          <cell r="M5979">
            <v>145000</v>
          </cell>
        </row>
        <row r="5980">
          <cell r="I5980" t="str">
            <v>NL300091</v>
          </cell>
          <cell r="J5980" t="str">
            <v>Nấm đùi gà</v>
          </cell>
          <cell r="K5980" t="str">
            <v>kg</v>
          </cell>
          <cell r="L5980">
            <v>1</v>
          </cell>
          <cell r="M5980">
            <v>47000</v>
          </cell>
        </row>
        <row r="5981">
          <cell r="I5981" t="str">
            <v>NL300096</v>
          </cell>
          <cell r="J5981" t="str">
            <v>Nấm kim châm tươi</v>
          </cell>
          <cell r="K5981" t="str">
            <v>kg</v>
          </cell>
          <cell r="L5981">
            <v>0.6</v>
          </cell>
          <cell r="M5981">
            <v>45000</v>
          </cell>
        </row>
        <row r="5982">
          <cell r="I5982" t="str">
            <v>NL300107</v>
          </cell>
          <cell r="J5982" t="str">
            <v>Ngô ngọt ( Bắp trái)</v>
          </cell>
          <cell r="K5982" t="str">
            <v>Cái</v>
          </cell>
          <cell r="L5982">
            <v>2</v>
          </cell>
          <cell r="M5982">
            <v>8500</v>
          </cell>
        </row>
        <row r="5983">
          <cell r="I5983" t="str">
            <v>NL300112</v>
          </cell>
          <cell r="J5983" t="str">
            <v>Ớt đỏ Đà Lạt</v>
          </cell>
          <cell r="K5983" t="str">
            <v>kg</v>
          </cell>
          <cell r="L5983">
            <v>0.2</v>
          </cell>
          <cell r="M5983">
            <v>63000</v>
          </cell>
        </row>
        <row r="5984">
          <cell r="I5984" t="str">
            <v>NL300120</v>
          </cell>
          <cell r="J5984" t="str">
            <v>Quế vị</v>
          </cell>
          <cell r="K5984" t="str">
            <v>kg</v>
          </cell>
          <cell r="L5984">
            <v>0.8</v>
          </cell>
          <cell r="M5984">
            <v>36000</v>
          </cell>
        </row>
        <row r="5985">
          <cell r="I5985" t="str">
            <v>NL300121</v>
          </cell>
          <cell r="J5985" t="str">
            <v>Rau răm</v>
          </cell>
          <cell r="K5985" t="str">
            <v>kg</v>
          </cell>
          <cell r="L5985">
            <v>0.1</v>
          </cell>
          <cell r="M5985">
            <v>22000</v>
          </cell>
        </row>
        <row r="5986">
          <cell r="I5986" t="str">
            <v>NL300122</v>
          </cell>
          <cell r="J5986" t="str">
            <v>Rau càng cua</v>
          </cell>
          <cell r="K5986" t="str">
            <v>kg</v>
          </cell>
          <cell r="L5986">
            <v>0.2</v>
          </cell>
          <cell r="M5986">
            <v>35000</v>
          </cell>
        </row>
        <row r="5987">
          <cell r="I5987" t="str">
            <v>NL300126</v>
          </cell>
          <cell r="J5987" t="str">
            <v>Rau mùi tây</v>
          </cell>
          <cell r="K5987" t="str">
            <v>kg</v>
          </cell>
          <cell r="L5987">
            <v>0.1</v>
          </cell>
          <cell r="M5987">
            <v>70000</v>
          </cell>
        </row>
        <row r="5988">
          <cell r="I5988" t="str">
            <v>NL300127</v>
          </cell>
          <cell r="J5988" t="str">
            <v>Rau muống</v>
          </cell>
          <cell r="K5988" t="str">
            <v>kg</v>
          </cell>
          <cell r="L5988">
            <v>1.1000000000000001</v>
          </cell>
          <cell r="M5988">
            <v>15000</v>
          </cell>
        </row>
        <row r="5989">
          <cell r="I5989" t="str">
            <v>NL300132</v>
          </cell>
          <cell r="J5989" t="str">
            <v>Sả cây</v>
          </cell>
          <cell r="K5989" t="str">
            <v>kg</v>
          </cell>
          <cell r="L5989">
            <v>0.5</v>
          </cell>
          <cell r="M5989">
            <v>12000</v>
          </cell>
        </row>
        <row r="5990">
          <cell r="I5990" t="str">
            <v>NL300137</v>
          </cell>
          <cell r="J5990" t="str">
            <v>Súp lơ xanh</v>
          </cell>
          <cell r="K5990" t="str">
            <v>kg</v>
          </cell>
          <cell r="L5990">
            <v>0.7</v>
          </cell>
          <cell r="M5990">
            <v>52000</v>
          </cell>
        </row>
        <row r="5991">
          <cell r="I5991" t="str">
            <v>NL300140</v>
          </cell>
          <cell r="J5991" t="str">
            <v>Tía tô</v>
          </cell>
          <cell r="K5991" t="str">
            <v>kg</v>
          </cell>
          <cell r="L5991">
            <v>0.6</v>
          </cell>
          <cell r="M5991">
            <v>36000</v>
          </cell>
        </row>
        <row r="5992">
          <cell r="I5992" t="str">
            <v>NL300142</v>
          </cell>
          <cell r="J5992" t="str">
            <v>Tỏi bóc</v>
          </cell>
          <cell r="K5992" t="str">
            <v>kg</v>
          </cell>
          <cell r="L5992">
            <v>1</v>
          </cell>
          <cell r="M5992">
            <v>50000</v>
          </cell>
        </row>
        <row r="5993">
          <cell r="I5993" t="str">
            <v>NL300144</v>
          </cell>
          <cell r="J5993" t="str">
            <v>Tỏi ta</v>
          </cell>
          <cell r="K5993" t="str">
            <v>kg</v>
          </cell>
          <cell r="L5993">
            <v>0.2</v>
          </cell>
          <cell r="M5993">
            <v>90000</v>
          </cell>
        </row>
        <row r="5994">
          <cell r="I5994" t="str">
            <v>NL300145</v>
          </cell>
          <cell r="J5994" t="str">
            <v>Xà lách</v>
          </cell>
          <cell r="K5994" t="str">
            <v>kg</v>
          </cell>
          <cell r="L5994">
            <v>2</v>
          </cell>
          <cell r="M5994">
            <v>38000</v>
          </cell>
        </row>
        <row r="5995">
          <cell r="I5995" t="str">
            <v>NL300152</v>
          </cell>
          <cell r="J5995" t="str">
            <v>Ớt vàng Đà Lạt</v>
          </cell>
          <cell r="K5995" t="str">
            <v>kg</v>
          </cell>
          <cell r="L5995">
            <v>0.2</v>
          </cell>
          <cell r="M5995">
            <v>65000</v>
          </cell>
        </row>
        <row r="5996">
          <cell r="I5996" t="str">
            <v>NL300153</v>
          </cell>
          <cell r="J5996" t="str">
            <v>Ớt xanh Đà Lạt</v>
          </cell>
          <cell r="K5996" t="str">
            <v>kg</v>
          </cell>
          <cell r="L5996">
            <v>0.2</v>
          </cell>
          <cell r="M5996">
            <v>46000</v>
          </cell>
        </row>
        <row r="5997">
          <cell r="I5997" t="str">
            <v>NL300162</v>
          </cell>
          <cell r="J5997" t="str">
            <v>Lá sao nhái</v>
          </cell>
          <cell r="K5997" t="str">
            <v>kg</v>
          </cell>
          <cell r="L5997">
            <v>0.8</v>
          </cell>
          <cell r="M5997">
            <v>36000</v>
          </cell>
        </row>
        <row r="5998">
          <cell r="I5998" t="str">
            <v>NL300203</v>
          </cell>
          <cell r="J5998" t="str">
            <v>Cải bó xôi</v>
          </cell>
          <cell r="K5998" t="str">
            <v>kg</v>
          </cell>
          <cell r="L5998">
            <v>0.6</v>
          </cell>
          <cell r="M5998">
            <v>45000</v>
          </cell>
        </row>
        <row r="5999">
          <cell r="I5999" t="str">
            <v>NL300119</v>
          </cell>
          <cell r="J5999" t="str">
            <v>Quất ( Tắc trái )</v>
          </cell>
          <cell r="K5999" t="str">
            <v>kg</v>
          </cell>
          <cell r="L5999">
            <v>1</v>
          </cell>
          <cell r="M5999">
            <v>21000</v>
          </cell>
        </row>
        <row r="6000">
          <cell r="I6000" t="str">
            <v>NL300003</v>
          </cell>
          <cell r="J6000" t="str">
            <v>Bắp cải tím</v>
          </cell>
          <cell r="K6000" t="str">
            <v>kg</v>
          </cell>
          <cell r="L6000">
            <v>0.8</v>
          </cell>
          <cell r="M6000">
            <v>26000</v>
          </cell>
        </row>
        <row r="6001">
          <cell r="I6001" t="str">
            <v>NL300011</v>
          </cell>
          <cell r="J6001" t="str">
            <v>Bông súng</v>
          </cell>
          <cell r="K6001" t="str">
            <v>kg</v>
          </cell>
          <cell r="L6001">
            <v>0.2</v>
          </cell>
          <cell r="M6001">
            <v>17000</v>
          </cell>
        </row>
        <row r="6002">
          <cell r="I6002" t="str">
            <v>NL300060</v>
          </cell>
          <cell r="J6002" t="str">
            <v>Hoa chuối đã thái</v>
          </cell>
          <cell r="K6002" t="str">
            <v>kg</v>
          </cell>
          <cell r="L6002">
            <v>0.2</v>
          </cell>
          <cell r="M6002">
            <v>33000</v>
          </cell>
        </row>
        <row r="6003">
          <cell r="I6003" t="str">
            <v>NL300067</v>
          </cell>
          <cell r="J6003" t="str">
            <v>Kèo Nèo</v>
          </cell>
          <cell r="K6003" t="str">
            <v>kg</v>
          </cell>
          <cell r="L6003">
            <v>0.2</v>
          </cell>
          <cell r="M6003">
            <v>25000</v>
          </cell>
        </row>
        <row r="6004">
          <cell r="I6004" t="str">
            <v>NL300173</v>
          </cell>
          <cell r="J6004" t="str">
            <v>Lá giang</v>
          </cell>
          <cell r="K6004" t="str">
            <v>kg</v>
          </cell>
          <cell r="L6004">
            <v>0.3</v>
          </cell>
          <cell r="M6004">
            <v>80000</v>
          </cell>
        </row>
        <row r="6005">
          <cell r="I6005" t="str">
            <v>NL300029</v>
          </cell>
          <cell r="J6005" t="str">
            <v>Chanh</v>
          </cell>
          <cell r="K6005" t="str">
            <v>kg</v>
          </cell>
          <cell r="L6005">
            <v>1</v>
          </cell>
          <cell r="M6005">
            <v>22000</v>
          </cell>
        </row>
        <row r="6006">
          <cell r="I6006" t="str">
            <v>NL300132</v>
          </cell>
          <cell r="J6006" t="str">
            <v>Sả cây</v>
          </cell>
          <cell r="K6006" t="str">
            <v>kg</v>
          </cell>
          <cell r="L6006">
            <v>0.2</v>
          </cell>
          <cell r="M6006">
            <v>12000</v>
          </cell>
        </row>
        <row r="6007">
          <cell r="I6007" t="str">
            <v>NL300060</v>
          </cell>
          <cell r="J6007" t="str">
            <v>Hoa chuối đã thái</v>
          </cell>
          <cell r="K6007" t="str">
            <v>kg</v>
          </cell>
          <cell r="L6007">
            <v>0.3</v>
          </cell>
          <cell r="M6007">
            <v>33000</v>
          </cell>
        </row>
        <row r="6008">
          <cell r="I6008" t="str">
            <v>NL300203</v>
          </cell>
          <cell r="J6008" t="str">
            <v>Cải bó xôi</v>
          </cell>
          <cell r="K6008" t="str">
            <v>kg</v>
          </cell>
          <cell r="L6008">
            <v>2.7</v>
          </cell>
          <cell r="M6008">
            <v>45000</v>
          </cell>
        </row>
        <row r="6009">
          <cell r="I6009" t="str">
            <v>NL300127</v>
          </cell>
          <cell r="J6009" t="str">
            <v>Rau muống</v>
          </cell>
          <cell r="K6009" t="str">
            <v>kg</v>
          </cell>
          <cell r="L6009">
            <v>1.5</v>
          </cell>
          <cell r="M6009">
            <v>15000</v>
          </cell>
        </row>
        <row r="6010">
          <cell r="I6010" t="str">
            <v>NL300142</v>
          </cell>
          <cell r="J6010" t="str">
            <v>Tỏi bóc</v>
          </cell>
          <cell r="K6010" t="str">
            <v>kg</v>
          </cell>
          <cell r="L6010">
            <v>0.4</v>
          </cell>
          <cell r="M6010">
            <v>50000</v>
          </cell>
        </row>
        <row r="6011">
          <cell r="I6011" t="str">
            <v>NL300138</v>
          </cell>
          <cell r="J6011" t="str">
            <v>Su su quả</v>
          </cell>
          <cell r="K6011" t="str">
            <v>kg</v>
          </cell>
          <cell r="L6011">
            <v>0.8</v>
          </cell>
          <cell r="M6011">
            <v>20000</v>
          </cell>
        </row>
        <row r="6012">
          <cell r="I6012" t="str">
            <v>NL300003</v>
          </cell>
          <cell r="J6012" t="str">
            <v>Bắp cải tím</v>
          </cell>
          <cell r="K6012" t="str">
            <v>kg</v>
          </cell>
          <cell r="L6012">
            <v>0.7</v>
          </cell>
          <cell r="M6012">
            <v>26000</v>
          </cell>
        </row>
        <row r="6013">
          <cell r="I6013" t="str">
            <v>NL300004</v>
          </cell>
          <cell r="J6013" t="str">
            <v>Bắp cải trắng</v>
          </cell>
          <cell r="K6013" t="str">
            <v>kg</v>
          </cell>
          <cell r="L6013">
            <v>1.3</v>
          </cell>
          <cell r="M6013">
            <v>19000</v>
          </cell>
        </row>
        <row r="6014">
          <cell r="I6014" t="str">
            <v>NL300013</v>
          </cell>
          <cell r="J6014" t="str">
            <v>Cà chua</v>
          </cell>
          <cell r="K6014" t="str">
            <v>kg</v>
          </cell>
          <cell r="L6014">
            <v>1.5</v>
          </cell>
          <cell r="M6014">
            <v>50000</v>
          </cell>
        </row>
        <row r="6015">
          <cell r="I6015" t="str">
            <v>NL300014</v>
          </cell>
          <cell r="J6015" t="str">
            <v>Cà chua bi</v>
          </cell>
          <cell r="K6015" t="str">
            <v>kg</v>
          </cell>
          <cell r="L6015">
            <v>0.5</v>
          </cell>
          <cell r="M6015">
            <v>55000</v>
          </cell>
        </row>
        <row r="6016">
          <cell r="I6016" t="str">
            <v>NL300027</v>
          </cell>
          <cell r="J6016" t="str">
            <v>Cà rốt</v>
          </cell>
          <cell r="K6016" t="str">
            <v>kg</v>
          </cell>
          <cell r="L6016">
            <v>3.9</v>
          </cell>
          <cell r="M6016">
            <v>18000</v>
          </cell>
        </row>
        <row r="6017">
          <cell r="I6017" t="str">
            <v>NL300033</v>
          </cell>
          <cell r="J6017" t="str">
            <v>Củ cải trắng</v>
          </cell>
          <cell r="K6017" t="str">
            <v>kg</v>
          </cell>
          <cell r="L6017">
            <v>0.96</v>
          </cell>
          <cell r="M6017">
            <v>13000</v>
          </cell>
        </row>
        <row r="6018">
          <cell r="I6018" t="str">
            <v>NL300048</v>
          </cell>
          <cell r="J6018" t="str">
            <v>Dưa chuột</v>
          </cell>
          <cell r="K6018" t="str">
            <v>kg</v>
          </cell>
          <cell r="L6018">
            <v>1.1000000000000001</v>
          </cell>
          <cell r="M6018">
            <v>18000</v>
          </cell>
        </row>
        <row r="6019">
          <cell r="I6019" t="str">
            <v>NL300043</v>
          </cell>
          <cell r="J6019" t="str">
            <v>Đọt cóc</v>
          </cell>
          <cell r="K6019" t="str">
            <v>kg</v>
          </cell>
          <cell r="L6019">
            <v>0.8</v>
          </cell>
          <cell r="M6019">
            <v>32000</v>
          </cell>
        </row>
        <row r="6020">
          <cell r="I6020" t="str">
            <v>NL300044</v>
          </cell>
          <cell r="J6020" t="str">
            <v>Đọt mọt ( Lá trăm )</v>
          </cell>
          <cell r="K6020" t="str">
            <v>kg</v>
          </cell>
          <cell r="L6020">
            <v>0.4</v>
          </cell>
          <cell r="M6020">
            <v>38000</v>
          </cell>
        </row>
        <row r="6021">
          <cell r="I6021" t="str">
            <v>NL300162</v>
          </cell>
          <cell r="J6021" t="str">
            <v>Lá sao nhái</v>
          </cell>
          <cell r="K6021" t="str">
            <v>kg</v>
          </cell>
          <cell r="L6021">
            <v>2</v>
          </cell>
          <cell r="M6021">
            <v>36000</v>
          </cell>
        </row>
        <row r="6022">
          <cell r="I6022" t="str">
            <v>NL300122</v>
          </cell>
          <cell r="J6022" t="str">
            <v>Rau càng cua</v>
          </cell>
          <cell r="K6022" t="str">
            <v>kg</v>
          </cell>
          <cell r="L6022">
            <v>0.3</v>
          </cell>
          <cell r="M6022">
            <v>35000</v>
          </cell>
        </row>
        <row r="6023">
          <cell r="I6023" t="str">
            <v>NL300145</v>
          </cell>
          <cell r="J6023" t="str">
            <v>Xà lách</v>
          </cell>
          <cell r="K6023" t="str">
            <v>kg</v>
          </cell>
          <cell r="L6023">
            <v>7</v>
          </cell>
          <cell r="M6023">
            <v>38000</v>
          </cell>
        </row>
        <row r="6024">
          <cell r="I6024" t="str">
            <v>NL300146</v>
          </cell>
          <cell r="J6024" t="str">
            <v>Xà lách cuộn</v>
          </cell>
          <cell r="K6024" t="str">
            <v>kg</v>
          </cell>
          <cell r="L6024">
            <v>0.4</v>
          </cell>
          <cell r="M6024">
            <v>65000</v>
          </cell>
        </row>
        <row r="6025">
          <cell r="I6025" t="str">
            <v>NL300148</v>
          </cell>
          <cell r="J6025" t="str">
            <v>Xà lách tím</v>
          </cell>
          <cell r="K6025" t="str">
            <v>kg</v>
          </cell>
          <cell r="L6025">
            <v>0.3</v>
          </cell>
          <cell r="M6025">
            <v>65000</v>
          </cell>
        </row>
        <row r="6026">
          <cell r="I6026" t="str">
            <v>NL300067</v>
          </cell>
          <cell r="J6026" t="str">
            <v>Kèo Nèo</v>
          </cell>
          <cell r="K6026" t="str">
            <v>kg</v>
          </cell>
          <cell r="L6026">
            <v>0.4</v>
          </cell>
          <cell r="M6026">
            <v>25000</v>
          </cell>
        </row>
        <row r="6027">
          <cell r="I6027" t="str">
            <v>NL300011</v>
          </cell>
          <cell r="J6027" t="str">
            <v>Bông súng</v>
          </cell>
          <cell r="K6027" t="str">
            <v>kg</v>
          </cell>
          <cell r="L6027">
            <v>0.2</v>
          </cell>
          <cell r="M6027">
            <v>17000</v>
          </cell>
        </row>
        <row r="6028">
          <cell r="I6028" t="str">
            <v>NL300150</v>
          </cell>
          <cell r="J6028" t="str">
            <v>Xoài xanh</v>
          </cell>
          <cell r="K6028" t="str">
            <v>kg</v>
          </cell>
          <cell r="L6028">
            <v>0.49</v>
          </cell>
          <cell r="M6028">
            <v>24000</v>
          </cell>
        </row>
        <row r="6029">
          <cell r="I6029" t="str">
            <v>NL300140</v>
          </cell>
          <cell r="J6029" t="str">
            <v>Tía tô</v>
          </cell>
          <cell r="K6029" t="str">
            <v>kg</v>
          </cell>
          <cell r="L6029">
            <v>0.3</v>
          </cell>
          <cell r="M6029">
            <v>36000</v>
          </cell>
        </row>
        <row r="6030">
          <cell r="I6030" t="str">
            <v>NL300121</v>
          </cell>
          <cell r="J6030" t="str">
            <v>Rau răm</v>
          </cell>
          <cell r="K6030" t="str">
            <v>kg</v>
          </cell>
          <cell r="L6030">
            <v>0.1</v>
          </cell>
          <cell r="M6030">
            <v>22000</v>
          </cell>
        </row>
        <row r="6031">
          <cell r="I6031" t="str">
            <v>NL300120</v>
          </cell>
          <cell r="J6031" t="str">
            <v>Quế vị</v>
          </cell>
          <cell r="K6031" t="str">
            <v>kg</v>
          </cell>
          <cell r="L6031">
            <v>0.7</v>
          </cell>
          <cell r="M6031">
            <v>36000</v>
          </cell>
        </row>
        <row r="6032">
          <cell r="I6032" t="str">
            <v>NL300088</v>
          </cell>
          <cell r="J6032" t="str">
            <v>Mướp hương</v>
          </cell>
          <cell r="K6032" t="str">
            <v>kg</v>
          </cell>
          <cell r="L6032">
            <v>2.5</v>
          </cell>
          <cell r="M6032">
            <v>27000</v>
          </cell>
        </row>
        <row r="6033">
          <cell r="I6033" t="str">
            <v>NL300085</v>
          </cell>
          <cell r="J6033" t="str">
            <v>Mùi ta ( Ngò rí )</v>
          </cell>
          <cell r="K6033" t="str">
            <v>kg</v>
          </cell>
          <cell r="L6033">
            <v>0.1</v>
          </cell>
          <cell r="M6033">
            <v>45000</v>
          </cell>
        </row>
        <row r="6034">
          <cell r="I6034" t="str">
            <v>NL300074</v>
          </cell>
          <cell r="J6034" t="str">
            <v>Lá chuối</v>
          </cell>
          <cell r="K6034" t="str">
            <v>kg</v>
          </cell>
          <cell r="L6034">
            <v>4</v>
          </cell>
          <cell r="M6034">
            <v>18000</v>
          </cell>
        </row>
        <row r="6035">
          <cell r="I6035" t="str">
            <v>NL300058</v>
          </cell>
          <cell r="J6035" t="str">
            <v>Hành lá</v>
          </cell>
          <cell r="K6035" t="str">
            <v>kg</v>
          </cell>
          <cell r="L6035">
            <v>0.5</v>
          </cell>
          <cell r="M6035">
            <v>55000</v>
          </cell>
        </row>
        <row r="6036">
          <cell r="I6036" t="str">
            <v>NL300055</v>
          </cell>
          <cell r="J6036" t="str">
            <v>Hành bóc</v>
          </cell>
          <cell r="K6036" t="str">
            <v>kg</v>
          </cell>
          <cell r="L6036">
            <v>0.5</v>
          </cell>
          <cell r="M6036">
            <v>80000</v>
          </cell>
        </row>
        <row r="6037">
          <cell r="I6037" t="str">
            <v>NL300054</v>
          </cell>
          <cell r="J6037" t="str">
            <v>Gừng tàu</v>
          </cell>
          <cell r="K6037" t="str">
            <v>kg</v>
          </cell>
          <cell r="L6037">
            <v>0.3</v>
          </cell>
          <cell r="M6037">
            <v>38000</v>
          </cell>
        </row>
        <row r="6038">
          <cell r="I6038" t="str">
            <v>NL300037</v>
          </cell>
          <cell r="J6038" t="str">
            <v>Đậu phụ ( đậu hủ miếng trắng )</v>
          </cell>
          <cell r="K6038" t="str">
            <v>miếng</v>
          </cell>
          <cell r="L6038">
            <v>25</v>
          </cell>
          <cell r="M6038">
            <v>4000</v>
          </cell>
        </row>
        <row r="6039">
          <cell r="I6039" t="str">
            <v>NL300156</v>
          </cell>
          <cell r="J6039" t="str">
            <v>Đậu cove Pháp</v>
          </cell>
          <cell r="K6039" t="str">
            <v>kg</v>
          </cell>
          <cell r="L6039">
            <v>0.2</v>
          </cell>
          <cell r="M6039">
            <v>75000</v>
          </cell>
        </row>
        <row r="6040">
          <cell r="I6040" t="str">
            <v>NL300038</v>
          </cell>
          <cell r="J6040" t="str">
            <v>Đậu bắp</v>
          </cell>
          <cell r="K6040" t="str">
            <v>kg</v>
          </cell>
          <cell r="L6040">
            <v>0.5</v>
          </cell>
          <cell r="M6040">
            <v>32000</v>
          </cell>
        </row>
        <row r="6041">
          <cell r="I6041" t="str">
            <v>NL300072</v>
          </cell>
          <cell r="J6041" t="str">
            <v>Kinh giới</v>
          </cell>
          <cell r="K6041" t="str">
            <v>kg</v>
          </cell>
          <cell r="L6041">
            <v>0.3</v>
          </cell>
          <cell r="M6041">
            <v>38000</v>
          </cell>
        </row>
        <row r="6042">
          <cell r="I6042" t="str">
            <v>NL430130</v>
          </cell>
          <cell r="J6042" t="str">
            <v>Sả xay NV</v>
          </cell>
          <cell r="K6042" t="str">
            <v>kg</v>
          </cell>
          <cell r="L6042">
            <v>0.3</v>
          </cell>
          <cell r="M6042">
            <v>13000</v>
          </cell>
        </row>
        <row r="6043">
          <cell r="I6043" t="str">
            <v>NL300014</v>
          </cell>
          <cell r="J6043" t="str">
            <v>Cà chua bi</v>
          </cell>
          <cell r="K6043" t="str">
            <v>kg</v>
          </cell>
          <cell r="L6043">
            <v>0.1</v>
          </cell>
          <cell r="M6043">
            <v>55000</v>
          </cell>
        </row>
        <row r="6044">
          <cell r="I6044" t="str">
            <v>NL300027</v>
          </cell>
          <cell r="J6044" t="str">
            <v>Cà rốt</v>
          </cell>
          <cell r="K6044" t="str">
            <v>kg</v>
          </cell>
          <cell r="L6044">
            <v>0.25</v>
          </cell>
          <cell r="M6044">
            <v>18000</v>
          </cell>
        </row>
        <row r="6045">
          <cell r="I6045" t="str">
            <v>NL300034</v>
          </cell>
          <cell r="J6045" t="str">
            <v>Củ cải đỏ</v>
          </cell>
          <cell r="K6045" t="str">
            <v>kg</v>
          </cell>
          <cell r="L6045">
            <v>0.1</v>
          </cell>
          <cell r="M6045">
            <v>40000</v>
          </cell>
        </row>
        <row r="6046">
          <cell r="I6046" t="str">
            <v>NL300048</v>
          </cell>
          <cell r="J6046" t="str">
            <v>Dưa chuột</v>
          </cell>
          <cell r="K6046" t="str">
            <v>kg</v>
          </cell>
          <cell r="L6046">
            <v>6</v>
          </cell>
          <cell r="M6046">
            <v>18000</v>
          </cell>
        </row>
        <row r="6047">
          <cell r="I6047" t="str">
            <v>NL300059</v>
          </cell>
          <cell r="J6047" t="str">
            <v>Hành tây</v>
          </cell>
          <cell r="K6047" t="str">
            <v>kg</v>
          </cell>
          <cell r="L6047">
            <v>2.5</v>
          </cell>
          <cell r="M6047">
            <v>13000</v>
          </cell>
        </row>
        <row r="6048">
          <cell r="I6048" t="str">
            <v>NL300085</v>
          </cell>
          <cell r="J6048" t="str">
            <v>Mùi ta ( Ngò rí )</v>
          </cell>
          <cell r="K6048" t="str">
            <v>kg</v>
          </cell>
          <cell r="L6048">
            <v>0.1</v>
          </cell>
          <cell r="M6048">
            <v>45000</v>
          </cell>
        </row>
        <row r="6049">
          <cell r="I6049" t="str">
            <v>NL300091</v>
          </cell>
          <cell r="J6049" t="str">
            <v>Nấm đùi gà</v>
          </cell>
          <cell r="K6049" t="str">
            <v>kg</v>
          </cell>
          <cell r="L6049">
            <v>0.5</v>
          </cell>
          <cell r="M6049">
            <v>47000</v>
          </cell>
        </row>
        <row r="6050">
          <cell r="I6050" t="str">
            <v>NL300094</v>
          </cell>
          <cell r="J6050" t="str">
            <v>Nấm hải sản</v>
          </cell>
          <cell r="K6050" t="str">
            <v>kg</v>
          </cell>
          <cell r="L6050">
            <v>1</v>
          </cell>
          <cell r="M6050">
            <v>80000</v>
          </cell>
        </row>
        <row r="6051">
          <cell r="I6051" t="str">
            <v>NL300107</v>
          </cell>
          <cell r="J6051" t="str">
            <v>Ngô ngọt ( Bắp trái)</v>
          </cell>
          <cell r="K6051" t="str">
            <v>Cái</v>
          </cell>
          <cell r="L6051">
            <v>1</v>
          </cell>
          <cell r="M6051">
            <v>8500</v>
          </cell>
        </row>
        <row r="6052">
          <cell r="I6052" t="str">
            <v>NL300113</v>
          </cell>
          <cell r="J6052" t="str">
            <v>Ớt hiểm đỏ</v>
          </cell>
          <cell r="K6052" t="str">
            <v>kg</v>
          </cell>
          <cell r="L6052">
            <v>0.3</v>
          </cell>
          <cell r="M6052">
            <v>145000</v>
          </cell>
        </row>
        <row r="6053">
          <cell r="I6053" t="str">
            <v>NL300119</v>
          </cell>
          <cell r="J6053" t="str">
            <v>Quất ( Tắc trái )</v>
          </cell>
          <cell r="K6053" t="str">
            <v>kg</v>
          </cell>
          <cell r="L6053">
            <v>0.4</v>
          </cell>
          <cell r="M6053">
            <v>21000</v>
          </cell>
        </row>
        <row r="6054">
          <cell r="I6054" t="str">
            <v>NL300126</v>
          </cell>
          <cell r="J6054" t="str">
            <v>Rau mùi tây</v>
          </cell>
          <cell r="K6054" t="str">
            <v>kg</v>
          </cell>
          <cell r="L6054">
            <v>0.2</v>
          </cell>
          <cell r="M6054">
            <v>70000</v>
          </cell>
        </row>
        <row r="6055">
          <cell r="I6055" t="str">
            <v>NL300142</v>
          </cell>
          <cell r="J6055" t="str">
            <v>Tỏi bóc</v>
          </cell>
          <cell r="K6055" t="str">
            <v>kg</v>
          </cell>
          <cell r="L6055">
            <v>1</v>
          </cell>
          <cell r="M6055">
            <v>50000</v>
          </cell>
        </row>
        <row r="6056">
          <cell r="I6056" t="str">
            <v>NL300146</v>
          </cell>
          <cell r="J6056" t="str">
            <v>Xà lách cuộn</v>
          </cell>
          <cell r="K6056" t="str">
            <v>kg</v>
          </cell>
          <cell r="L6056">
            <v>0.39</v>
          </cell>
          <cell r="M6056">
            <v>65000</v>
          </cell>
        </row>
        <row r="6057">
          <cell r="I6057" t="str">
            <v>NL300147</v>
          </cell>
          <cell r="J6057" t="str">
            <v>Xà lách Roman</v>
          </cell>
          <cell r="K6057" t="str">
            <v>kg</v>
          </cell>
          <cell r="L6057">
            <v>0.4</v>
          </cell>
          <cell r="M6057">
            <v>62000</v>
          </cell>
        </row>
        <row r="6058">
          <cell r="I6058" t="str">
            <v>NL300017</v>
          </cell>
          <cell r="J6058" t="str">
            <v>Cải chíp (cải thìa)</v>
          </cell>
          <cell r="K6058" t="str">
            <v>kg</v>
          </cell>
          <cell r="L6058">
            <v>3</v>
          </cell>
          <cell r="M6058">
            <v>25000</v>
          </cell>
        </row>
        <row r="6059">
          <cell r="I6059" t="str">
            <v>NL300058</v>
          </cell>
          <cell r="J6059" t="str">
            <v>Hành lá</v>
          </cell>
          <cell r="K6059" t="str">
            <v>kg</v>
          </cell>
          <cell r="L6059">
            <v>0.1</v>
          </cell>
          <cell r="M6059">
            <v>55000</v>
          </cell>
        </row>
        <row r="6060">
          <cell r="I6060" t="str">
            <v>NL300167</v>
          </cell>
          <cell r="J6060" t="str">
            <v>Đỗ cove</v>
          </cell>
          <cell r="K6060" t="str">
            <v>kg</v>
          </cell>
          <cell r="L6060">
            <v>0.1</v>
          </cell>
          <cell r="M6060">
            <v>75000</v>
          </cell>
        </row>
        <row r="6061">
          <cell r="I6061" t="str">
            <v>NL300189</v>
          </cell>
          <cell r="J6061" t="str">
            <v>Bánh ướt</v>
          </cell>
          <cell r="K6061" t="str">
            <v>kg</v>
          </cell>
          <cell r="L6061">
            <v>0.8</v>
          </cell>
          <cell r="M6061">
            <v>15000</v>
          </cell>
        </row>
        <row r="6062">
          <cell r="I6062" t="str">
            <v>NL300048</v>
          </cell>
          <cell r="J6062" t="str">
            <v>Dưa chuột</v>
          </cell>
          <cell r="K6062" t="str">
            <v>kg</v>
          </cell>
          <cell r="L6062">
            <v>1.7</v>
          </cell>
          <cell r="M6062">
            <v>18000</v>
          </cell>
        </row>
        <row r="6063">
          <cell r="I6063" t="str">
            <v>NL300033</v>
          </cell>
          <cell r="J6063" t="str">
            <v>Củ cải trắng</v>
          </cell>
          <cell r="K6063" t="str">
            <v>kg</v>
          </cell>
          <cell r="L6063">
            <v>2</v>
          </cell>
          <cell r="M6063">
            <v>13000</v>
          </cell>
        </row>
        <row r="6064">
          <cell r="I6064" t="str">
            <v>NL300145</v>
          </cell>
          <cell r="J6064" t="str">
            <v>Xà lách</v>
          </cell>
          <cell r="K6064" t="str">
            <v>kg</v>
          </cell>
          <cell r="L6064">
            <v>3</v>
          </cell>
          <cell r="M6064">
            <v>38000</v>
          </cell>
        </row>
        <row r="6065">
          <cell r="I6065" t="str">
            <v>NL300113</v>
          </cell>
          <cell r="J6065" t="str">
            <v>Ớt hiểm đỏ</v>
          </cell>
          <cell r="K6065" t="str">
            <v>kg</v>
          </cell>
          <cell r="L6065">
            <v>0.3</v>
          </cell>
          <cell r="M6065">
            <v>145000</v>
          </cell>
        </row>
        <row r="6066">
          <cell r="I6066" t="str">
            <v>NL300119</v>
          </cell>
          <cell r="J6066" t="str">
            <v>Quất ( Tắc trái )</v>
          </cell>
          <cell r="K6066" t="str">
            <v>kg</v>
          </cell>
          <cell r="L6066">
            <v>0.4</v>
          </cell>
          <cell r="M6066">
            <v>21000</v>
          </cell>
        </row>
        <row r="6067">
          <cell r="I6067" t="str">
            <v>NL300008</v>
          </cell>
          <cell r="J6067" t="str">
            <v>Bí ngòi</v>
          </cell>
          <cell r="K6067" t="str">
            <v>kg</v>
          </cell>
          <cell r="L6067">
            <v>0.9</v>
          </cell>
          <cell r="M6067">
            <v>40000</v>
          </cell>
        </row>
        <row r="6068">
          <cell r="I6068" t="str">
            <v>NL300107</v>
          </cell>
          <cell r="J6068" t="str">
            <v>Ngô ngọt ( Bắp trái)</v>
          </cell>
          <cell r="K6068" t="str">
            <v>Cái</v>
          </cell>
          <cell r="L6068">
            <v>9</v>
          </cell>
          <cell r="M6068">
            <v>8500</v>
          </cell>
        </row>
        <row r="6069">
          <cell r="I6069" t="str">
            <v>NL300059</v>
          </cell>
          <cell r="J6069" t="str">
            <v>Hành tây</v>
          </cell>
          <cell r="K6069" t="str">
            <v>kg</v>
          </cell>
          <cell r="L6069">
            <v>0.9</v>
          </cell>
          <cell r="M6069">
            <v>13000</v>
          </cell>
        </row>
        <row r="6070">
          <cell r="I6070" t="str">
            <v>NL300090</v>
          </cell>
          <cell r="J6070" t="str">
            <v>Nấm đông cô tươi</v>
          </cell>
          <cell r="K6070" t="str">
            <v>kg</v>
          </cell>
          <cell r="L6070">
            <v>1</v>
          </cell>
          <cell r="M6070">
            <v>145000</v>
          </cell>
        </row>
        <row r="6071">
          <cell r="I6071" t="str">
            <v>NL300027</v>
          </cell>
          <cell r="J6071" t="str">
            <v>Cà rốt</v>
          </cell>
          <cell r="K6071" t="str">
            <v>kg</v>
          </cell>
          <cell r="L6071">
            <v>0.8</v>
          </cell>
          <cell r="M6071">
            <v>18000</v>
          </cell>
        </row>
        <row r="6072">
          <cell r="I6072" t="str">
            <v>NL300061</v>
          </cell>
          <cell r="J6072" t="str">
            <v>Hành Paro (Hành Baro)</v>
          </cell>
          <cell r="K6072" t="str">
            <v>kg</v>
          </cell>
          <cell r="L6072">
            <v>0.3</v>
          </cell>
          <cell r="M6072">
            <v>38000</v>
          </cell>
        </row>
        <row r="6073">
          <cell r="I6073" t="str">
            <v>NL300004</v>
          </cell>
          <cell r="J6073" t="str">
            <v>Bắp cải trắng</v>
          </cell>
          <cell r="K6073" t="str">
            <v>kg</v>
          </cell>
          <cell r="L6073">
            <v>2.8</v>
          </cell>
          <cell r="M6073">
            <v>19000</v>
          </cell>
        </row>
        <row r="6074">
          <cell r="I6074" t="str">
            <v>NL300050</v>
          </cell>
          <cell r="J6074" t="str">
            <v>Giá đỗ</v>
          </cell>
          <cell r="K6074" t="str">
            <v>kg</v>
          </cell>
          <cell r="L6074">
            <v>0.3</v>
          </cell>
          <cell r="M6074">
            <v>9000</v>
          </cell>
        </row>
        <row r="6075">
          <cell r="I6075" t="str">
            <v>NL300070</v>
          </cell>
          <cell r="J6075" t="str">
            <v>Khoai lang Nhật</v>
          </cell>
          <cell r="K6075" t="str">
            <v>kg</v>
          </cell>
          <cell r="L6075">
            <v>1.8</v>
          </cell>
          <cell r="M6075">
            <v>23000</v>
          </cell>
        </row>
        <row r="6076">
          <cell r="I6076" t="str">
            <v>NL300041</v>
          </cell>
          <cell r="J6076" t="str">
            <v>Đậu hủ non trứng</v>
          </cell>
          <cell r="K6076" t="str">
            <v>Cái</v>
          </cell>
          <cell r="L6076">
            <v>3</v>
          </cell>
          <cell r="M6076">
            <v>15000</v>
          </cell>
        </row>
        <row r="6077">
          <cell r="I6077" t="str">
            <v>NL300071</v>
          </cell>
          <cell r="J6077" t="str">
            <v>Khoai tây củ</v>
          </cell>
          <cell r="K6077" t="str">
            <v>kg</v>
          </cell>
          <cell r="L6077">
            <v>0.8</v>
          </cell>
          <cell r="M6077">
            <v>20000</v>
          </cell>
        </row>
        <row r="6078">
          <cell r="I6078" t="str">
            <v>NL300029</v>
          </cell>
          <cell r="J6078" t="str">
            <v>Chanh</v>
          </cell>
          <cell r="K6078" t="str">
            <v>kg</v>
          </cell>
          <cell r="L6078">
            <v>0.5</v>
          </cell>
          <cell r="M6078">
            <v>22000</v>
          </cell>
        </row>
        <row r="6079">
          <cell r="I6079" t="str">
            <v>NL600004</v>
          </cell>
          <cell r="J6079" t="str">
            <v>Dưa hấu</v>
          </cell>
          <cell r="K6079" t="str">
            <v>kg</v>
          </cell>
          <cell r="L6079">
            <v>11</v>
          </cell>
          <cell r="M6079">
            <v>18000</v>
          </cell>
        </row>
        <row r="6080">
          <cell r="I6080" t="str">
            <v>NL300113</v>
          </cell>
          <cell r="J6080" t="str">
            <v>Ớt hiểm đỏ</v>
          </cell>
          <cell r="K6080" t="str">
            <v>kg</v>
          </cell>
          <cell r="L6080">
            <v>0</v>
          </cell>
          <cell r="M6080">
            <v>145000</v>
          </cell>
        </row>
        <row r="6081">
          <cell r="I6081" t="str">
            <v>NL300091</v>
          </cell>
          <cell r="J6081" t="str">
            <v>Nấm đùi gà</v>
          </cell>
          <cell r="K6081" t="str">
            <v>kg</v>
          </cell>
          <cell r="L6081">
            <v>1</v>
          </cell>
          <cell r="M6081">
            <v>47000</v>
          </cell>
        </row>
        <row r="6082">
          <cell r="I6082" t="str">
            <v>NL300014</v>
          </cell>
          <cell r="J6082" t="str">
            <v>Cà chua bi</v>
          </cell>
          <cell r="K6082" t="str">
            <v>kg</v>
          </cell>
          <cell r="L6082">
            <v>0.2</v>
          </cell>
          <cell r="M6082">
            <v>55000</v>
          </cell>
        </row>
        <row r="6083">
          <cell r="I6083" t="str">
            <v>NL300013</v>
          </cell>
          <cell r="J6083" t="str">
            <v>Cà chua</v>
          </cell>
          <cell r="K6083" t="str">
            <v>kg</v>
          </cell>
          <cell r="L6083">
            <v>0.4</v>
          </cell>
          <cell r="M6083">
            <v>50000</v>
          </cell>
        </row>
        <row r="6084">
          <cell r="I6084" t="str">
            <v>NL300096</v>
          </cell>
          <cell r="J6084" t="str">
            <v>Nấm kim châm tươi</v>
          </cell>
          <cell r="K6084" t="str">
            <v>kg</v>
          </cell>
          <cell r="L6084">
            <v>0.5</v>
          </cell>
          <cell r="M6084">
            <v>45000</v>
          </cell>
        </row>
        <row r="6085">
          <cell r="I6085" t="str">
            <v>NL300058</v>
          </cell>
          <cell r="J6085" t="str">
            <v>Hành lá</v>
          </cell>
          <cell r="K6085" t="str">
            <v>kg</v>
          </cell>
          <cell r="L6085">
            <v>1.3</v>
          </cell>
          <cell r="M6085">
            <v>55000</v>
          </cell>
        </row>
        <row r="6086">
          <cell r="I6086" t="str">
            <v>NL300085</v>
          </cell>
          <cell r="J6086" t="str">
            <v>Mùi ta ( Ngò rí )</v>
          </cell>
          <cell r="K6086" t="str">
            <v>kg</v>
          </cell>
          <cell r="L6086">
            <v>1.2</v>
          </cell>
          <cell r="M6086">
            <v>45000</v>
          </cell>
        </row>
        <row r="6087">
          <cell r="I6087" t="str">
            <v>NL300090</v>
          </cell>
          <cell r="J6087" t="str">
            <v>Nấm đông cô tươi</v>
          </cell>
          <cell r="K6087" t="str">
            <v>kg</v>
          </cell>
          <cell r="L6087">
            <v>2</v>
          </cell>
          <cell r="M6087">
            <v>145000</v>
          </cell>
        </row>
        <row r="6088">
          <cell r="I6088" t="str">
            <v>NL300091</v>
          </cell>
          <cell r="J6088" t="str">
            <v>Nấm đùi gà</v>
          </cell>
          <cell r="K6088" t="str">
            <v>kg</v>
          </cell>
          <cell r="L6088">
            <v>8</v>
          </cell>
          <cell r="M6088">
            <v>47000</v>
          </cell>
        </row>
        <row r="6089">
          <cell r="I6089" t="str">
            <v>NL300096</v>
          </cell>
          <cell r="J6089" t="str">
            <v>Nấm kim châm tươi</v>
          </cell>
          <cell r="K6089" t="str">
            <v>kg</v>
          </cell>
          <cell r="L6089">
            <v>6</v>
          </cell>
          <cell r="M6089">
            <v>45000</v>
          </cell>
        </row>
        <row r="6090">
          <cell r="I6090" t="str">
            <v>NL300098</v>
          </cell>
          <cell r="J6090" t="str">
            <v>Nấm Linh Chi trắng</v>
          </cell>
          <cell r="K6090" t="str">
            <v>kg</v>
          </cell>
          <cell r="L6090">
            <v>5</v>
          </cell>
          <cell r="M6090">
            <v>95000</v>
          </cell>
        </row>
        <row r="6091">
          <cell r="I6091" t="str">
            <v>NL300107</v>
          </cell>
          <cell r="J6091" t="str">
            <v>Ngô ngọt ( Bắp trái)</v>
          </cell>
          <cell r="K6091" t="str">
            <v>Cái</v>
          </cell>
          <cell r="L6091">
            <v>6</v>
          </cell>
          <cell r="M6091">
            <v>8500</v>
          </cell>
        </row>
        <row r="6092">
          <cell r="I6092" t="str">
            <v>NL300142</v>
          </cell>
          <cell r="J6092" t="str">
            <v>Tỏi bóc</v>
          </cell>
          <cell r="K6092" t="str">
            <v>kg</v>
          </cell>
          <cell r="L6092">
            <v>2.1</v>
          </cell>
          <cell r="M6092">
            <v>50000</v>
          </cell>
        </row>
        <row r="6093">
          <cell r="I6093" t="str">
            <v>NL300147</v>
          </cell>
          <cell r="J6093" t="str">
            <v>Xà lách Roman</v>
          </cell>
          <cell r="K6093" t="str">
            <v>kg</v>
          </cell>
          <cell r="L6093">
            <v>4.5</v>
          </cell>
          <cell r="M6093">
            <v>62000</v>
          </cell>
        </row>
        <row r="6094">
          <cell r="I6094" t="str">
            <v>NL300218</v>
          </cell>
          <cell r="J6094" t="str">
            <v>Hoa cúc (decor) bó</v>
          </cell>
          <cell r="K6094" t="str">
            <v>Bó</v>
          </cell>
          <cell r="L6094">
            <v>1</v>
          </cell>
          <cell r="M6094">
            <v>40000</v>
          </cell>
        </row>
        <row r="6095">
          <cell r="I6095" t="str">
            <v>NL300018</v>
          </cell>
          <cell r="J6095" t="str">
            <v>Cải cúc (Tần Ô)</v>
          </cell>
          <cell r="K6095" t="str">
            <v>kg</v>
          </cell>
          <cell r="L6095">
            <v>4</v>
          </cell>
          <cell r="M6095">
            <v>38000</v>
          </cell>
        </row>
        <row r="6096">
          <cell r="I6096" t="str">
            <v>NL300113</v>
          </cell>
          <cell r="J6096" t="str">
            <v>Ớt hiểm đỏ</v>
          </cell>
          <cell r="K6096" t="str">
            <v>kg</v>
          </cell>
          <cell r="L6096">
            <v>2</v>
          </cell>
          <cell r="M6096">
            <v>145000</v>
          </cell>
        </row>
        <row r="6097">
          <cell r="I6097" t="str">
            <v>NL300053</v>
          </cell>
          <cell r="J6097" t="str">
            <v>Gừng ta</v>
          </cell>
          <cell r="K6097" t="str">
            <v>kg</v>
          </cell>
          <cell r="L6097">
            <v>0.5</v>
          </cell>
          <cell r="M6097">
            <v>30000</v>
          </cell>
        </row>
        <row r="6098">
          <cell r="I6098" t="str">
            <v>NL300007</v>
          </cell>
          <cell r="J6098" t="str">
            <v>Bí đỏ</v>
          </cell>
          <cell r="K6098" t="str">
            <v>kg</v>
          </cell>
          <cell r="L6098">
            <v>0.7</v>
          </cell>
          <cell r="M6098">
            <v>30000</v>
          </cell>
        </row>
        <row r="6099">
          <cell r="I6099" t="str">
            <v>NL600004</v>
          </cell>
          <cell r="J6099" t="str">
            <v>Dưa hấu</v>
          </cell>
          <cell r="K6099" t="str">
            <v>kg</v>
          </cell>
          <cell r="L6099">
            <v>20</v>
          </cell>
          <cell r="M6099">
            <v>18000</v>
          </cell>
        </row>
        <row r="6100">
          <cell r="I6100" t="str">
            <v>NL300029</v>
          </cell>
          <cell r="J6100" t="str">
            <v>Chanh</v>
          </cell>
          <cell r="K6100" t="str">
            <v>kg</v>
          </cell>
          <cell r="L6100">
            <v>0.9</v>
          </cell>
          <cell r="M6100">
            <v>22000</v>
          </cell>
        </row>
        <row r="6101">
          <cell r="I6101" t="str">
            <v>NL300119</v>
          </cell>
          <cell r="J6101" t="str">
            <v>Quất ( Tắc trái )</v>
          </cell>
          <cell r="K6101" t="str">
            <v>kg</v>
          </cell>
          <cell r="L6101">
            <v>5.5</v>
          </cell>
          <cell r="M6101">
            <v>21000</v>
          </cell>
        </row>
        <row r="6102">
          <cell r="I6102" t="str">
            <v>NL300030</v>
          </cell>
          <cell r="J6102" t="str">
            <v>Chanh dây (chanh leo)</v>
          </cell>
          <cell r="K6102" t="str">
            <v>kg</v>
          </cell>
          <cell r="L6102">
            <v>0.6</v>
          </cell>
          <cell r="M6102">
            <v>34000</v>
          </cell>
        </row>
        <row r="6103">
          <cell r="I6103" t="str">
            <v>NL300062</v>
          </cell>
          <cell r="J6103" t="str">
            <v>Húng Bạc Hà</v>
          </cell>
          <cell r="K6103" t="str">
            <v>kg</v>
          </cell>
          <cell r="L6103">
            <v>0.3</v>
          </cell>
          <cell r="M6103">
            <v>65000</v>
          </cell>
        </row>
        <row r="6104">
          <cell r="I6104" t="str">
            <v>NL300022</v>
          </cell>
          <cell r="J6104" t="str">
            <v>Cải thảo</v>
          </cell>
          <cell r="K6104" t="str">
            <v>kg</v>
          </cell>
          <cell r="L6104">
            <v>11</v>
          </cell>
          <cell r="M6104">
            <v>18000</v>
          </cell>
        </row>
        <row r="6105">
          <cell r="I6105" t="str">
            <v>NL300209</v>
          </cell>
          <cell r="J6105" t="str">
            <v>Khoai môn</v>
          </cell>
          <cell r="K6105" t="str">
            <v>kg</v>
          </cell>
          <cell r="L6105">
            <v>3.5</v>
          </cell>
          <cell r="M6105">
            <v>30000</v>
          </cell>
        </row>
        <row r="6106">
          <cell r="I6106" t="str">
            <v>NL300074</v>
          </cell>
          <cell r="J6106" t="str">
            <v>Lá chuối</v>
          </cell>
          <cell r="K6106" t="str">
            <v>kg</v>
          </cell>
          <cell r="L6106">
            <v>1</v>
          </cell>
          <cell r="M6106">
            <v>18000</v>
          </cell>
        </row>
        <row r="6107">
          <cell r="I6107" t="str">
            <v>NL300084</v>
          </cell>
          <cell r="J6107" t="str">
            <v>Mồng tơi nhặt</v>
          </cell>
          <cell r="K6107" t="str">
            <v>kg</v>
          </cell>
          <cell r="L6107">
            <v>5</v>
          </cell>
          <cell r="M6107">
            <v>22000</v>
          </cell>
        </row>
        <row r="6108">
          <cell r="I6108" t="str">
            <v>NL300142</v>
          </cell>
          <cell r="J6108" t="str">
            <v>Tỏi bóc</v>
          </cell>
          <cell r="K6108" t="str">
            <v>kg</v>
          </cell>
          <cell r="L6108">
            <v>0.6</v>
          </cell>
          <cell r="M6108">
            <v>50000</v>
          </cell>
        </row>
        <row r="6109">
          <cell r="I6109" t="str">
            <v>NL300147</v>
          </cell>
          <cell r="J6109" t="str">
            <v>Xà lách Roman</v>
          </cell>
          <cell r="K6109" t="str">
            <v>kg</v>
          </cell>
          <cell r="L6109">
            <v>6</v>
          </cell>
          <cell r="M6109">
            <v>62000</v>
          </cell>
        </row>
        <row r="6110">
          <cell r="I6110" t="str">
            <v>NL300090</v>
          </cell>
          <cell r="J6110" t="str">
            <v>Nấm đông cô tươi</v>
          </cell>
          <cell r="K6110" t="str">
            <v>kg</v>
          </cell>
          <cell r="L6110">
            <v>3</v>
          </cell>
          <cell r="M6110">
            <v>145000</v>
          </cell>
        </row>
        <row r="6111">
          <cell r="I6111" t="str">
            <v>NL300091</v>
          </cell>
          <cell r="J6111" t="str">
            <v>Nấm đùi gà</v>
          </cell>
          <cell r="K6111" t="str">
            <v>kg</v>
          </cell>
          <cell r="L6111">
            <v>4</v>
          </cell>
          <cell r="M6111">
            <v>47000</v>
          </cell>
        </row>
        <row r="6112">
          <cell r="I6112" t="str">
            <v>NL300094</v>
          </cell>
          <cell r="J6112" t="str">
            <v>Nấm hải sản</v>
          </cell>
          <cell r="K6112" t="str">
            <v>kg</v>
          </cell>
          <cell r="L6112">
            <v>1</v>
          </cell>
          <cell r="M6112">
            <v>80000</v>
          </cell>
        </row>
        <row r="6113">
          <cell r="I6113" t="str">
            <v>NL300096</v>
          </cell>
          <cell r="J6113" t="str">
            <v>Nấm kim châm tươi</v>
          </cell>
          <cell r="K6113" t="str">
            <v>kg</v>
          </cell>
          <cell r="L6113">
            <v>3</v>
          </cell>
          <cell r="M6113">
            <v>45000</v>
          </cell>
        </row>
        <row r="6114">
          <cell r="I6114" t="str">
            <v>NL300098</v>
          </cell>
          <cell r="J6114" t="str">
            <v>Nấm Linh Chi trắng</v>
          </cell>
          <cell r="K6114" t="str">
            <v>kg</v>
          </cell>
          <cell r="L6114">
            <v>6.7</v>
          </cell>
          <cell r="M6114">
            <v>95000</v>
          </cell>
        </row>
        <row r="6115">
          <cell r="I6115" t="str">
            <v>NL300018</v>
          </cell>
          <cell r="J6115" t="str">
            <v>Cải cúc (Tần Ô)</v>
          </cell>
          <cell r="K6115" t="str">
            <v>kg</v>
          </cell>
          <cell r="L6115">
            <v>3</v>
          </cell>
          <cell r="M6115">
            <v>38000</v>
          </cell>
        </row>
        <row r="6116">
          <cell r="I6116" t="str">
            <v>NL600067</v>
          </cell>
          <cell r="J6116" t="str">
            <v>Cam vàng</v>
          </cell>
          <cell r="K6116" t="str">
            <v>kg</v>
          </cell>
          <cell r="L6116">
            <v>0.48</v>
          </cell>
          <cell r="M6116">
            <v>75000</v>
          </cell>
        </row>
        <row r="6117">
          <cell r="I6117" t="str">
            <v>NL600068</v>
          </cell>
          <cell r="J6117" t="str">
            <v>Chanh vàng</v>
          </cell>
          <cell r="K6117" t="str">
            <v>kg</v>
          </cell>
          <cell r="L6117">
            <v>0.16</v>
          </cell>
          <cell r="M6117">
            <v>95000</v>
          </cell>
        </row>
        <row r="6118">
          <cell r="I6118" t="str">
            <v>NL600004</v>
          </cell>
          <cell r="J6118" t="str">
            <v>Dưa hấu</v>
          </cell>
          <cell r="K6118" t="str">
            <v>kg</v>
          </cell>
          <cell r="L6118">
            <v>19.5</v>
          </cell>
          <cell r="M6118">
            <v>18000</v>
          </cell>
        </row>
        <row r="6119">
          <cell r="I6119" t="str">
            <v>NL300062</v>
          </cell>
          <cell r="J6119" t="str">
            <v>Húng Bạc Hà</v>
          </cell>
          <cell r="K6119" t="str">
            <v>kg</v>
          </cell>
          <cell r="L6119">
            <v>0.1</v>
          </cell>
          <cell r="M6119">
            <v>65000</v>
          </cell>
        </row>
        <row r="6120">
          <cell r="I6120" t="str">
            <v>NL300119</v>
          </cell>
          <cell r="J6120" t="str">
            <v>Quất ( Tắc trái )</v>
          </cell>
          <cell r="K6120" t="str">
            <v>kg</v>
          </cell>
          <cell r="L6120">
            <v>4.5</v>
          </cell>
          <cell r="M6120">
            <v>21000</v>
          </cell>
        </row>
        <row r="6121">
          <cell r="I6121" t="str">
            <v>NL300022</v>
          </cell>
          <cell r="J6121" t="str">
            <v>Cải thảo</v>
          </cell>
          <cell r="K6121" t="str">
            <v>kg</v>
          </cell>
          <cell r="L6121">
            <v>8</v>
          </cell>
          <cell r="M6121">
            <v>18000</v>
          </cell>
        </row>
        <row r="6122">
          <cell r="I6122" t="str">
            <v>NL300218</v>
          </cell>
          <cell r="J6122" t="str">
            <v>Hoa cúc (decor) bó</v>
          </cell>
          <cell r="K6122" t="str">
            <v>Bó</v>
          </cell>
          <cell r="L6122">
            <v>1</v>
          </cell>
          <cell r="M6122">
            <v>40000</v>
          </cell>
        </row>
        <row r="6123">
          <cell r="I6123" t="str">
            <v>NL300013</v>
          </cell>
          <cell r="J6123" t="str">
            <v>Cà chua</v>
          </cell>
          <cell r="K6123" t="str">
            <v>kg</v>
          </cell>
          <cell r="L6123">
            <v>1.2</v>
          </cell>
          <cell r="M6123">
            <v>50000</v>
          </cell>
        </row>
        <row r="6124">
          <cell r="I6124" t="str">
            <v>NL300018</v>
          </cell>
          <cell r="J6124" t="str">
            <v>Cải cúc (Tần Ô)</v>
          </cell>
          <cell r="K6124" t="str">
            <v>kg</v>
          </cell>
          <cell r="L6124">
            <v>2</v>
          </cell>
          <cell r="M6124">
            <v>38000</v>
          </cell>
        </row>
        <row r="6125">
          <cell r="I6125" t="str">
            <v>NL300022</v>
          </cell>
          <cell r="J6125" t="str">
            <v>Cải thảo</v>
          </cell>
          <cell r="K6125" t="str">
            <v>kg</v>
          </cell>
          <cell r="L6125">
            <v>8.4</v>
          </cell>
          <cell r="M6125">
            <v>18000</v>
          </cell>
        </row>
        <row r="6126">
          <cell r="I6126" t="str">
            <v>NL300036</v>
          </cell>
          <cell r="J6126" t="str">
            <v>Củ sen</v>
          </cell>
          <cell r="K6126" t="str">
            <v>kg</v>
          </cell>
          <cell r="L6126">
            <v>0.6</v>
          </cell>
          <cell r="M6126">
            <v>47000</v>
          </cell>
        </row>
        <row r="6127">
          <cell r="I6127" t="str">
            <v>NL300074</v>
          </cell>
          <cell r="J6127" t="str">
            <v>Lá chuối</v>
          </cell>
          <cell r="K6127" t="str">
            <v>kg</v>
          </cell>
          <cell r="L6127">
            <v>0.5</v>
          </cell>
          <cell r="M6127">
            <v>18000</v>
          </cell>
        </row>
        <row r="6128">
          <cell r="I6128" t="str">
            <v>NL300084</v>
          </cell>
          <cell r="J6128" t="str">
            <v>Mồng tơi nhặt</v>
          </cell>
          <cell r="K6128" t="str">
            <v>kg</v>
          </cell>
          <cell r="L6128">
            <v>2</v>
          </cell>
          <cell r="M6128">
            <v>22000</v>
          </cell>
        </row>
        <row r="6129">
          <cell r="I6129" t="str">
            <v>NL300090</v>
          </cell>
          <cell r="J6129" t="str">
            <v>Nấm đông cô tươi</v>
          </cell>
          <cell r="K6129" t="str">
            <v>kg</v>
          </cell>
          <cell r="L6129">
            <v>2</v>
          </cell>
          <cell r="M6129">
            <v>145000</v>
          </cell>
        </row>
        <row r="6130">
          <cell r="I6130" t="str">
            <v>NL300091</v>
          </cell>
          <cell r="J6130" t="str">
            <v>Nấm đùi gà</v>
          </cell>
          <cell r="K6130" t="str">
            <v>kg</v>
          </cell>
          <cell r="L6130">
            <v>4</v>
          </cell>
          <cell r="M6130">
            <v>47000</v>
          </cell>
        </row>
        <row r="6131">
          <cell r="I6131" t="str">
            <v>NL300096</v>
          </cell>
          <cell r="J6131" t="str">
            <v>Nấm kim châm tươi</v>
          </cell>
          <cell r="K6131" t="str">
            <v>kg</v>
          </cell>
          <cell r="L6131">
            <v>4</v>
          </cell>
          <cell r="M6131">
            <v>45000</v>
          </cell>
        </row>
        <row r="6132">
          <cell r="I6132" t="str">
            <v>NL300098</v>
          </cell>
          <cell r="J6132" t="str">
            <v>Nấm Linh Chi trắng</v>
          </cell>
          <cell r="K6132" t="str">
            <v>kg</v>
          </cell>
          <cell r="L6132">
            <v>2</v>
          </cell>
          <cell r="M6132">
            <v>95000</v>
          </cell>
        </row>
        <row r="6133">
          <cell r="I6133" t="str">
            <v>NL300107</v>
          </cell>
          <cell r="J6133" t="str">
            <v>Ngô ngọt ( Bắp trái)</v>
          </cell>
          <cell r="K6133" t="str">
            <v>Cái</v>
          </cell>
          <cell r="L6133">
            <v>3</v>
          </cell>
          <cell r="M6133">
            <v>8500</v>
          </cell>
        </row>
        <row r="6134">
          <cell r="I6134" t="str">
            <v>NL300113</v>
          </cell>
          <cell r="J6134" t="str">
            <v>Ớt hiểm đỏ</v>
          </cell>
          <cell r="K6134" t="str">
            <v>kg</v>
          </cell>
          <cell r="L6134">
            <v>0.3</v>
          </cell>
          <cell r="M6134">
            <v>145000</v>
          </cell>
        </row>
        <row r="6135">
          <cell r="I6135" t="str">
            <v>NL300126</v>
          </cell>
          <cell r="J6135" t="str">
            <v>Rau mùi tây</v>
          </cell>
          <cell r="K6135" t="str">
            <v>kg</v>
          </cell>
          <cell r="L6135">
            <v>0.1</v>
          </cell>
          <cell r="M6135">
            <v>70000</v>
          </cell>
        </row>
        <row r="6136">
          <cell r="I6136" t="str">
            <v>NL300142</v>
          </cell>
          <cell r="J6136" t="str">
            <v>Tỏi bóc</v>
          </cell>
          <cell r="K6136" t="str">
            <v>kg</v>
          </cell>
          <cell r="L6136">
            <v>0.8</v>
          </cell>
          <cell r="M6136">
            <v>50000</v>
          </cell>
        </row>
        <row r="6137">
          <cell r="I6137" t="str">
            <v>NL300147</v>
          </cell>
          <cell r="J6137" t="str">
            <v>Xà lách Roman</v>
          </cell>
          <cell r="K6137" t="str">
            <v>kg</v>
          </cell>
          <cell r="L6137">
            <v>4.9000000000000004</v>
          </cell>
          <cell r="M6137">
            <v>62000</v>
          </cell>
        </row>
        <row r="6138">
          <cell r="I6138" t="str">
            <v>NL300203</v>
          </cell>
          <cell r="J6138" t="str">
            <v>Cải bó xôi</v>
          </cell>
          <cell r="K6138" t="str">
            <v>kg</v>
          </cell>
          <cell r="L6138">
            <v>1</v>
          </cell>
          <cell r="M6138">
            <v>45000</v>
          </cell>
        </row>
        <row r="6139">
          <cell r="I6139" t="str">
            <v>NL300209</v>
          </cell>
          <cell r="J6139" t="str">
            <v>Khoai môn</v>
          </cell>
          <cell r="K6139" t="str">
            <v>kg</v>
          </cell>
          <cell r="L6139">
            <v>1.4</v>
          </cell>
          <cell r="M6139">
            <v>30000</v>
          </cell>
        </row>
        <row r="6140">
          <cell r="I6140" t="str">
            <v>NL300029</v>
          </cell>
          <cell r="J6140" t="str">
            <v>Chanh</v>
          </cell>
          <cell r="K6140" t="str">
            <v>kg</v>
          </cell>
          <cell r="L6140">
            <v>0.5</v>
          </cell>
          <cell r="M6140">
            <v>22000</v>
          </cell>
        </row>
        <row r="6141">
          <cell r="I6141" t="str">
            <v>NL300030</v>
          </cell>
          <cell r="J6141" t="str">
            <v>Chanh dây (chanh leo)</v>
          </cell>
          <cell r="K6141" t="str">
            <v>kg</v>
          </cell>
          <cell r="L6141">
            <v>0.5</v>
          </cell>
          <cell r="M6141">
            <v>34000</v>
          </cell>
        </row>
        <row r="6142">
          <cell r="I6142" t="str">
            <v>NL300062</v>
          </cell>
          <cell r="J6142" t="str">
            <v>Húng Bạc Hà</v>
          </cell>
          <cell r="K6142" t="str">
            <v>kg</v>
          </cell>
          <cell r="L6142">
            <v>0.1</v>
          </cell>
          <cell r="M6142">
            <v>65000</v>
          </cell>
        </row>
        <row r="6143">
          <cell r="I6143" t="str">
            <v>NL300119</v>
          </cell>
          <cell r="J6143" t="str">
            <v>Quất ( Tắc trái )</v>
          </cell>
          <cell r="K6143" t="str">
            <v>kg</v>
          </cell>
          <cell r="L6143">
            <v>2</v>
          </cell>
          <cell r="M6143">
            <v>21000</v>
          </cell>
        </row>
        <row r="6144">
          <cell r="I6144" t="str">
            <v>NL600004</v>
          </cell>
          <cell r="J6144" t="str">
            <v>Dưa hấu</v>
          </cell>
          <cell r="K6144" t="str">
            <v>kg</v>
          </cell>
          <cell r="L6144">
            <v>14</v>
          </cell>
          <cell r="M6144">
            <v>18000</v>
          </cell>
        </row>
        <row r="6145">
          <cell r="I6145" t="str">
            <v>NL600068</v>
          </cell>
          <cell r="J6145" t="str">
            <v>Chanh vàng</v>
          </cell>
          <cell r="K6145" t="str">
            <v>kg</v>
          </cell>
          <cell r="L6145">
            <v>0.4</v>
          </cell>
          <cell r="M6145">
            <v>95000</v>
          </cell>
        </row>
        <row r="6146">
          <cell r="I6146" t="str">
            <v>NL300098</v>
          </cell>
          <cell r="J6146" t="str">
            <v>Nấm Linh Chi trắng</v>
          </cell>
          <cell r="K6146" t="str">
            <v>kg</v>
          </cell>
          <cell r="L6146">
            <v>2</v>
          </cell>
          <cell r="M6146">
            <v>95000</v>
          </cell>
        </row>
        <row r="6147">
          <cell r="I6147" t="str">
            <v>NL600004</v>
          </cell>
          <cell r="J6147" t="str">
            <v>Dưa hấu</v>
          </cell>
          <cell r="K6147" t="str">
            <v>kg</v>
          </cell>
          <cell r="L6147">
            <v>28</v>
          </cell>
          <cell r="M6147">
            <v>18000</v>
          </cell>
        </row>
        <row r="6148">
          <cell r="I6148" t="str">
            <v>NL300058</v>
          </cell>
          <cell r="J6148" t="str">
            <v>Hành lá</v>
          </cell>
          <cell r="K6148" t="str">
            <v>kg</v>
          </cell>
          <cell r="L6148">
            <v>1</v>
          </cell>
          <cell r="M6148">
            <v>55000</v>
          </cell>
        </row>
        <row r="6149">
          <cell r="I6149" t="str">
            <v>NL300074</v>
          </cell>
          <cell r="J6149" t="str">
            <v>Lá chuối</v>
          </cell>
          <cell r="K6149" t="str">
            <v>kg</v>
          </cell>
          <cell r="L6149">
            <v>1.1000000000000001</v>
          </cell>
          <cell r="M6149">
            <v>18000</v>
          </cell>
        </row>
        <row r="6150">
          <cell r="I6150" t="str">
            <v>NL300084</v>
          </cell>
          <cell r="J6150" t="str">
            <v>Mồng tơi nhặt</v>
          </cell>
          <cell r="K6150" t="str">
            <v>kg</v>
          </cell>
          <cell r="L6150">
            <v>4.5</v>
          </cell>
          <cell r="M6150">
            <v>22000</v>
          </cell>
        </row>
        <row r="6151">
          <cell r="I6151" t="str">
            <v>NL300113</v>
          </cell>
          <cell r="J6151" t="str">
            <v>Ớt hiểm đỏ</v>
          </cell>
          <cell r="K6151" t="str">
            <v>kg</v>
          </cell>
          <cell r="L6151">
            <v>1.3</v>
          </cell>
          <cell r="M6151">
            <v>145000</v>
          </cell>
        </row>
        <row r="6152">
          <cell r="I6152" t="str">
            <v>NL300142</v>
          </cell>
          <cell r="J6152" t="str">
            <v>Tỏi bóc</v>
          </cell>
          <cell r="K6152" t="str">
            <v>kg</v>
          </cell>
          <cell r="L6152">
            <v>1.8</v>
          </cell>
          <cell r="M6152">
            <v>50000</v>
          </cell>
        </row>
        <row r="6153">
          <cell r="I6153" t="str">
            <v>NL300018</v>
          </cell>
          <cell r="J6153" t="str">
            <v>Cải cúc (Tần Ô)</v>
          </cell>
          <cell r="K6153" t="str">
            <v>kg</v>
          </cell>
          <cell r="L6153">
            <v>7.5</v>
          </cell>
          <cell r="M6153">
            <v>38000</v>
          </cell>
        </row>
        <row r="6154">
          <cell r="I6154" t="str">
            <v>NL300022</v>
          </cell>
          <cell r="J6154" t="str">
            <v>Cải thảo</v>
          </cell>
          <cell r="K6154" t="str">
            <v>kg</v>
          </cell>
          <cell r="L6154">
            <v>8.5</v>
          </cell>
          <cell r="M6154">
            <v>18000</v>
          </cell>
        </row>
        <row r="6155">
          <cell r="I6155" t="str">
            <v>NL300090</v>
          </cell>
          <cell r="J6155" t="str">
            <v>Nấm đông cô tươi</v>
          </cell>
          <cell r="K6155" t="str">
            <v>kg</v>
          </cell>
          <cell r="L6155">
            <v>3</v>
          </cell>
          <cell r="M6155">
            <v>145000</v>
          </cell>
        </row>
        <row r="6156">
          <cell r="I6156" t="str">
            <v>NL300091</v>
          </cell>
          <cell r="J6156" t="str">
            <v>Nấm đùi gà</v>
          </cell>
          <cell r="K6156" t="str">
            <v>kg</v>
          </cell>
          <cell r="L6156">
            <v>6</v>
          </cell>
          <cell r="M6156">
            <v>47000</v>
          </cell>
        </row>
        <row r="6157">
          <cell r="I6157" t="str">
            <v>NL300096</v>
          </cell>
          <cell r="J6157" t="str">
            <v>Nấm kim châm tươi</v>
          </cell>
          <cell r="K6157" t="str">
            <v>kg</v>
          </cell>
          <cell r="L6157">
            <v>5</v>
          </cell>
          <cell r="M6157">
            <v>45000</v>
          </cell>
        </row>
        <row r="6158">
          <cell r="I6158" t="str">
            <v>NL300098</v>
          </cell>
          <cell r="J6158" t="str">
            <v>Nấm Linh Chi trắng</v>
          </cell>
          <cell r="K6158" t="str">
            <v>kg</v>
          </cell>
          <cell r="L6158">
            <v>5</v>
          </cell>
          <cell r="M6158">
            <v>95000</v>
          </cell>
        </row>
        <row r="6159">
          <cell r="I6159" t="str">
            <v>NL300203</v>
          </cell>
          <cell r="J6159" t="str">
            <v>Cải bó xôi</v>
          </cell>
          <cell r="K6159" t="str">
            <v>kg</v>
          </cell>
          <cell r="L6159">
            <v>2.1</v>
          </cell>
          <cell r="M6159">
            <v>45000</v>
          </cell>
        </row>
        <row r="6160">
          <cell r="I6160" t="str">
            <v>NL300147</v>
          </cell>
          <cell r="J6160" t="str">
            <v>Xà lách Roman</v>
          </cell>
          <cell r="K6160" t="str">
            <v>kg</v>
          </cell>
          <cell r="L6160">
            <v>10</v>
          </cell>
          <cell r="M6160">
            <v>62000</v>
          </cell>
        </row>
        <row r="6161">
          <cell r="I6161" t="str">
            <v>NL300119</v>
          </cell>
          <cell r="J6161" t="str">
            <v>Quất ( Tắc trái )</v>
          </cell>
          <cell r="K6161" t="str">
            <v>kg</v>
          </cell>
          <cell r="L6161">
            <v>4.5</v>
          </cell>
          <cell r="M6161">
            <v>21000</v>
          </cell>
        </row>
        <row r="6162">
          <cell r="I6162" t="str">
            <v>NL300022</v>
          </cell>
          <cell r="J6162" t="str">
            <v>Cải thảo</v>
          </cell>
          <cell r="K6162" t="str">
            <v>kg</v>
          </cell>
          <cell r="L6162">
            <v>5</v>
          </cell>
          <cell r="M6162">
            <v>18000</v>
          </cell>
        </row>
        <row r="6163">
          <cell r="I6163" t="str">
            <v>NL300036</v>
          </cell>
          <cell r="J6163" t="str">
            <v>Củ sen</v>
          </cell>
          <cell r="K6163" t="str">
            <v>kg</v>
          </cell>
          <cell r="L6163">
            <v>1</v>
          </cell>
          <cell r="M6163">
            <v>47000</v>
          </cell>
        </row>
        <row r="6164">
          <cell r="I6164" t="str">
            <v>NL300058</v>
          </cell>
          <cell r="J6164" t="str">
            <v>Hành lá</v>
          </cell>
          <cell r="K6164" t="str">
            <v>kg</v>
          </cell>
          <cell r="L6164">
            <v>1</v>
          </cell>
          <cell r="M6164">
            <v>55000</v>
          </cell>
        </row>
        <row r="6165">
          <cell r="I6165" t="str">
            <v>NL300074</v>
          </cell>
          <cell r="J6165" t="str">
            <v>Lá chuối</v>
          </cell>
          <cell r="K6165" t="str">
            <v>kg</v>
          </cell>
          <cell r="L6165">
            <v>1</v>
          </cell>
          <cell r="M6165">
            <v>18000</v>
          </cell>
        </row>
        <row r="6166">
          <cell r="I6166" t="str">
            <v>NL300085</v>
          </cell>
          <cell r="J6166" t="str">
            <v>Mùi ta ( Ngò rí )</v>
          </cell>
          <cell r="K6166" t="str">
            <v>kg</v>
          </cell>
          <cell r="L6166">
            <v>1</v>
          </cell>
          <cell r="M6166">
            <v>45000</v>
          </cell>
        </row>
        <row r="6167">
          <cell r="I6167" t="str">
            <v>NL300090</v>
          </cell>
          <cell r="J6167" t="str">
            <v>Nấm đông cô tươi</v>
          </cell>
          <cell r="K6167" t="str">
            <v>kg</v>
          </cell>
          <cell r="L6167">
            <v>3</v>
          </cell>
          <cell r="M6167">
            <v>145000</v>
          </cell>
        </row>
        <row r="6168">
          <cell r="I6168" t="str">
            <v>NL300091</v>
          </cell>
          <cell r="J6168" t="str">
            <v>Nấm đùi gà</v>
          </cell>
          <cell r="K6168" t="str">
            <v>kg</v>
          </cell>
          <cell r="L6168">
            <v>4</v>
          </cell>
          <cell r="M6168">
            <v>47000</v>
          </cell>
        </row>
        <row r="6169">
          <cell r="I6169" t="str">
            <v>NL300094</v>
          </cell>
          <cell r="J6169" t="str">
            <v>Nấm hải sản</v>
          </cell>
          <cell r="K6169" t="str">
            <v>kg</v>
          </cell>
          <cell r="L6169">
            <v>2.1</v>
          </cell>
          <cell r="M6169">
            <v>80000</v>
          </cell>
        </row>
        <row r="6170">
          <cell r="I6170" t="str">
            <v>NL300098</v>
          </cell>
          <cell r="J6170" t="str">
            <v>Nấm Linh Chi trắng</v>
          </cell>
          <cell r="K6170" t="str">
            <v>kg</v>
          </cell>
          <cell r="L6170">
            <v>4</v>
          </cell>
          <cell r="M6170">
            <v>95000</v>
          </cell>
        </row>
        <row r="6171">
          <cell r="I6171" t="str">
            <v>NL300107</v>
          </cell>
          <cell r="J6171" t="str">
            <v>Ngô ngọt ( Bắp trái)</v>
          </cell>
          <cell r="K6171" t="str">
            <v>Cái</v>
          </cell>
          <cell r="L6171">
            <v>5</v>
          </cell>
          <cell r="M6171">
            <v>8500</v>
          </cell>
        </row>
        <row r="6172">
          <cell r="I6172" t="str">
            <v>NL300126</v>
          </cell>
          <cell r="J6172" t="str">
            <v>Rau mùi tây</v>
          </cell>
          <cell r="K6172" t="str">
            <v>kg</v>
          </cell>
          <cell r="L6172">
            <v>0.2</v>
          </cell>
          <cell r="M6172">
            <v>70000</v>
          </cell>
        </row>
        <row r="6173">
          <cell r="I6173" t="str">
            <v>NL300142</v>
          </cell>
          <cell r="J6173" t="str">
            <v>Tỏi bóc</v>
          </cell>
          <cell r="K6173" t="str">
            <v>kg</v>
          </cell>
          <cell r="L6173">
            <v>1</v>
          </cell>
          <cell r="M6173">
            <v>50000</v>
          </cell>
        </row>
        <row r="6174">
          <cell r="I6174" t="str">
            <v>NL300147</v>
          </cell>
          <cell r="J6174" t="str">
            <v>Xà lách Roman</v>
          </cell>
          <cell r="K6174" t="str">
            <v>kg</v>
          </cell>
          <cell r="L6174">
            <v>4</v>
          </cell>
          <cell r="M6174">
            <v>62000</v>
          </cell>
        </row>
        <row r="6175">
          <cell r="I6175" t="str">
            <v>NL300203</v>
          </cell>
          <cell r="J6175" t="str">
            <v>Cải bó xôi</v>
          </cell>
          <cell r="K6175" t="str">
            <v>kg</v>
          </cell>
          <cell r="L6175">
            <v>0.5</v>
          </cell>
          <cell r="M6175">
            <v>45000</v>
          </cell>
        </row>
        <row r="6176">
          <cell r="I6176" t="str">
            <v>NL300218</v>
          </cell>
          <cell r="J6176" t="str">
            <v>Hoa cúc (decor) bó</v>
          </cell>
          <cell r="K6176" t="str">
            <v>Bó</v>
          </cell>
          <cell r="L6176">
            <v>1</v>
          </cell>
          <cell r="M6176">
            <v>40000</v>
          </cell>
        </row>
        <row r="6177">
          <cell r="I6177" t="str">
            <v>NL300018</v>
          </cell>
          <cell r="J6177" t="str">
            <v>Cải cúc (Tần Ô)</v>
          </cell>
          <cell r="K6177" t="str">
            <v>kg</v>
          </cell>
          <cell r="L6177">
            <v>1.5</v>
          </cell>
          <cell r="M6177">
            <v>38000</v>
          </cell>
        </row>
        <row r="6178">
          <cell r="I6178" t="str">
            <v>NL300113</v>
          </cell>
          <cell r="J6178" t="str">
            <v>Ớt hiểm đỏ</v>
          </cell>
          <cell r="K6178" t="str">
            <v>kg</v>
          </cell>
          <cell r="L6178">
            <v>1</v>
          </cell>
          <cell r="M6178">
            <v>145000</v>
          </cell>
        </row>
        <row r="6179">
          <cell r="I6179" t="str">
            <v>NL300084</v>
          </cell>
          <cell r="J6179" t="str">
            <v>Mồng tơi nhặt</v>
          </cell>
          <cell r="K6179" t="str">
            <v>kg</v>
          </cell>
          <cell r="L6179">
            <v>1.5</v>
          </cell>
          <cell r="M6179">
            <v>22000</v>
          </cell>
        </row>
        <row r="6180">
          <cell r="I6180" t="str">
            <v>NL300094</v>
          </cell>
          <cell r="J6180" t="str">
            <v>Nấm hải sản</v>
          </cell>
          <cell r="K6180" t="str">
            <v>kg</v>
          </cell>
          <cell r="L6180">
            <v>1.2</v>
          </cell>
          <cell r="M6180">
            <v>80000</v>
          </cell>
        </row>
        <row r="6181">
          <cell r="I6181" t="str">
            <v>NL300096</v>
          </cell>
          <cell r="J6181" t="str">
            <v>Nấm kim châm tươi</v>
          </cell>
          <cell r="K6181" t="str">
            <v>kg</v>
          </cell>
          <cell r="L6181">
            <v>6</v>
          </cell>
          <cell r="M6181">
            <v>45000</v>
          </cell>
        </row>
        <row r="6182">
          <cell r="I6182" t="str">
            <v>NL300097</v>
          </cell>
          <cell r="J6182" t="str">
            <v>Nấm Linh Chi nâu</v>
          </cell>
          <cell r="K6182" t="str">
            <v>kg</v>
          </cell>
          <cell r="L6182">
            <v>1.125</v>
          </cell>
          <cell r="M6182">
            <v>90000</v>
          </cell>
        </row>
        <row r="6183">
          <cell r="I6183" t="str">
            <v>NL300101</v>
          </cell>
          <cell r="J6183" t="str">
            <v>Nấm Mối</v>
          </cell>
          <cell r="K6183" t="str">
            <v>kg</v>
          </cell>
          <cell r="L6183">
            <v>0.2</v>
          </cell>
          <cell r="M6183">
            <v>195000</v>
          </cell>
        </row>
        <row r="6184">
          <cell r="I6184" t="str">
            <v>NL100101</v>
          </cell>
          <cell r="J6184" t="str">
            <v>Trứng vịt muối</v>
          </cell>
          <cell r="K6184" t="str">
            <v>quả</v>
          </cell>
          <cell r="L6184">
            <v>39</v>
          </cell>
          <cell r="M6184">
            <v>5000</v>
          </cell>
        </row>
        <row r="6185">
          <cell r="I6185" t="str">
            <v>NL600004</v>
          </cell>
          <cell r="J6185" t="str">
            <v>Dưa hấu</v>
          </cell>
          <cell r="K6185" t="str">
            <v>kg</v>
          </cell>
          <cell r="L6185">
            <v>32</v>
          </cell>
          <cell r="M6185">
            <v>18000</v>
          </cell>
        </row>
        <row r="6186">
          <cell r="I6186" t="str">
            <v>NL300029</v>
          </cell>
          <cell r="J6186" t="str">
            <v>Chanh</v>
          </cell>
          <cell r="K6186" t="str">
            <v>kg</v>
          </cell>
          <cell r="L6186">
            <v>3</v>
          </cell>
          <cell r="M6186">
            <v>22000</v>
          </cell>
        </row>
        <row r="6187">
          <cell r="I6187" t="str">
            <v>NL300062</v>
          </cell>
          <cell r="J6187" t="str">
            <v>Húng Bạc Hà</v>
          </cell>
          <cell r="K6187" t="str">
            <v>kg</v>
          </cell>
          <cell r="L6187">
            <v>0.2</v>
          </cell>
          <cell r="M6187">
            <v>65000</v>
          </cell>
        </row>
        <row r="6188">
          <cell r="I6188" t="str">
            <v>NL300131</v>
          </cell>
          <cell r="J6188" t="str">
            <v>Xà lách Rocket</v>
          </cell>
          <cell r="K6188" t="str">
            <v>kg</v>
          </cell>
          <cell r="L6188">
            <v>0.2</v>
          </cell>
          <cell r="M6188">
            <v>220000</v>
          </cell>
        </row>
        <row r="6189">
          <cell r="I6189" t="str">
            <v>NL300184</v>
          </cell>
          <cell r="J6189" t="str">
            <v>Lá Dứa (lá nếp)</v>
          </cell>
          <cell r="K6189" t="str">
            <v>kg</v>
          </cell>
          <cell r="L6189">
            <v>0.6</v>
          </cell>
          <cell r="M6189">
            <v>18000</v>
          </cell>
        </row>
        <row r="6190">
          <cell r="I6190" t="str">
            <v>NL300125</v>
          </cell>
          <cell r="J6190" t="str">
            <v>Rau má</v>
          </cell>
          <cell r="K6190" t="str">
            <v>kg</v>
          </cell>
          <cell r="L6190">
            <v>0.5</v>
          </cell>
          <cell r="M6190">
            <v>42000</v>
          </cell>
        </row>
        <row r="6191">
          <cell r="I6191" t="str">
            <v>NL300030</v>
          </cell>
          <cell r="J6191" t="str">
            <v>Chanh dây (chanh leo)</v>
          </cell>
          <cell r="K6191" t="str">
            <v>kg</v>
          </cell>
          <cell r="L6191">
            <v>1.2</v>
          </cell>
          <cell r="M6191">
            <v>34000</v>
          </cell>
        </row>
        <row r="6192">
          <cell r="I6192" t="str">
            <v>NL600068</v>
          </cell>
          <cell r="J6192" t="str">
            <v>Chanh vàng</v>
          </cell>
          <cell r="K6192" t="str">
            <v>kg</v>
          </cell>
          <cell r="L6192">
            <v>0.4</v>
          </cell>
          <cell r="M6192">
            <v>95000</v>
          </cell>
        </row>
        <row r="6193">
          <cell r="I6193" t="str">
            <v>NL600067</v>
          </cell>
          <cell r="J6193" t="str">
            <v>Cam vàng</v>
          </cell>
          <cell r="K6193" t="str">
            <v>kg</v>
          </cell>
          <cell r="L6193">
            <v>1.5</v>
          </cell>
          <cell r="M6193">
            <v>75000</v>
          </cell>
        </row>
        <row r="6194">
          <cell r="I6194" t="str">
            <v>NL300007</v>
          </cell>
          <cell r="J6194" t="str">
            <v>Bí đỏ</v>
          </cell>
          <cell r="K6194" t="str">
            <v>kg</v>
          </cell>
          <cell r="L6194">
            <v>5.5</v>
          </cell>
          <cell r="M6194">
            <v>30000</v>
          </cell>
        </row>
        <row r="6195">
          <cell r="I6195" t="str">
            <v>NL300008</v>
          </cell>
          <cell r="J6195" t="str">
            <v>Bí ngòi</v>
          </cell>
          <cell r="K6195" t="str">
            <v>kg</v>
          </cell>
          <cell r="L6195">
            <v>15</v>
          </cell>
          <cell r="M6195">
            <v>40000</v>
          </cell>
        </row>
        <row r="6196">
          <cell r="I6196" t="str">
            <v>NL300020</v>
          </cell>
          <cell r="J6196" t="str">
            <v>Cải ngồng</v>
          </cell>
          <cell r="K6196" t="str">
            <v>kg</v>
          </cell>
          <cell r="L6196">
            <v>0.6</v>
          </cell>
          <cell r="M6196">
            <v>30000</v>
          </cell>
        </row>
        <row r="6197">
          <cell r="I6197" t="str">
            <v>NL300028</v>
          </cell>
          <cell r="J6197" t="str">
            <v>Cà rốt baby</v>
          </cell>
          <cell r="K6197" t="str">
            <v>kg</v>
          </cell>
          <cell r="L6197">
            <v>0.5</v>
          </cell>
          <cell r="M6197">
            <v>75000</v>
          </cell>
        </row>
        <row r="6198">
          <cell r="I6198" t="str">
            <v>NL300038</v>
          </cell>
          <cell r="J6198" t="str">
            <v>Đậu bắp</v>
          </cell>
          <cell r="K6198" t="str">
            <v>kg</v>
          </cell>
          <cell r="L6198">
            <v>3.5</v>
          </cell>
          <cell r="M6198">
            <v>32000</v>
          </cell>
        </row>
        <row r="6199">
          <cell r="I6199" t="str">
            <v>NL300041</v>
          </cell>
          <cell r="J6199" t="str">
            <v>Đậu hủ non trứng</v>
          </cell>
          <cell r="K6199" t="str">
            <v>Cái</v>
          </cell>
          <cell r="L6199">
            <v>6</v>
          </cell>
          <cell r="M6199">
            <v>15000</v>
          </cell>
        </row>
        <row r="6200">
          <cell r="I6200" t="str">
            <v>NL300054</v>
          </cell>
          <cell r="J6200" t="str">
            <v>Gừng tàu</v>
          </cell>
          <cell r="K6200" t="str">
            <v>kg</v>
          </cell>
          <cell r="L6200">
            <v>1</v>
          </cell>
          <cell r="M6200">
            <v>38000</v>
          </cell>
        </row>
        <row r="6201">
          <cell r="I6201" t="str">
            <v>NL300058</v>
          </cell>
          <cell r="J6201" t="str">
            <v>Hành lá</v>
          </cell>
          <cell r="K6201" t="str">
            <v>kg</v>
          </cell>
          <cell r="L6201">
            <v>3</v>
          </cell>
          <cell r="M6201">
            <v>55000</v>
          </cell>
        </row>
        <row r="6202">
          <cell r="I6202" t="str">
            <v>NL300059</v>
          </cell>
          <cell r="J6202" t="str">
            <v>Hành tây</v>
          </cell>
          <cell r="K6202" t="str">
            <v>kg</v>
          </cell>
          <cell r="L6202">
            <v>0.4</v>
          </cell>
          <cell r="M6202">
            <v>13000</v>
          </cell>
        </row>
        <row r="6203">
          <cell r="I6203" t="str">
            <v>NL300070</v>
          </cell>
          <cell r="J6203" t="str">
            <v>Khoai lang Nhật</v>
          </cell>
          <cell r="K6203" t="str">
            <v>kg</v>
          </cell>
          <cell r="L6203">
            <v>0.5</v>
          </cell>
          <cell r="M6203">
            <v>23000</v>
          </cell>
        </row>
        <row r="6204">
          <cell r="I6204" t="str">
            <v>NL300073</v>
          </cell>
          <cell r="J6204" t="str">
            <v>Lá chanh</v>
          </cell>
          <cell r="K6204" t="str">
            <v>kg</v>
          </cell>
          <cell r="L6204">
            <v>0.1</v>
          </cell>
          <cell r="M6204">
            <v>42000</v>
          </cell>
        </row>
        <row r="6205">
          <cell r="I6205" t="str">
            <v>NL300088</v>
          </cell>
          <cell r="J6205" t="str">
            <v>Mướp hương</v>
          </cell>
          <cell r="K6205" t="str">
            <v>kg</v>
          </cell>
          <cell r="L6205">
            <v>4.5</v>
          </cell>
          <cell r="M6205">
            <v>27000</v>
          </cell>
        </row>
        <row r="6206">
          <cell r="I6206" t="str">
            <v>NL300107</v>
          </cell>
          <cell r="J6206" t="str">
            <v>Ngô ngọt ( Bắp trái)</v>
          </cell>
          <cell r="K6206" t="str">
            <v>Cái</v>
          </cell>
          <cell r="L6206">
            <v>15</v>
          </cell>
          <cell r="M6206">
            <v>8500</v>
          </cell>
        </row>
        <row r="6207">
          <cell r="I6207" t="str">
            <v>NL300113</v>
          </cell>
          <cell r="J6207" t="str">
            <v>Ớt hiểm đỏ</v>
          </cell>
          <cell r="K6207" t="str">
            <v>kg</v>
          </cell>
          <cell r="L6207">
            <v>1.3</v>
          </cell>
          <cell r="M6207">
            <v>145000</v>
          </cell>
        </row>
        <row r="6208">
          <cell r="I6208" t="str">
            <v>NL300116</v>
          </cell>
          <cell r="J6208" t="str">
            <v>Ớt sừng</v>
          </cell>
          <cell r="K6208" t="str">
            <v>kg</v>
          </cell>
          <cell r="L6208">
            <v>0.5</v>
          </cell>
          <cell r="M6208">
            <v>148000</v>
          </cell>
        </row>
        <row r="6209">
          <cell r="I6209" t="str">
            <v>NL300119</v>
          </cell>
          <cell r="J6209" t="str">
            <v>Quất ( Tắc trái )</v>
          </cell>
          <cell r="K6209" t="str">
            <v>kg</v>
          </cell>
          <cell r="L6209">
            <v>2.2999999999999998</v>
          </cell>
          <cell r="M6209">
            <v>21000</v>
          </cell>
        </row>
        <row r="6210">
          <cell r="I6210" t="str">
            <v>NL300121</v>
          </cell>
          <cell r="J6210" t="str">
            <v>Rau răm</v>
          </cell>
          <cell r="K6210" t="str">
            <v>kg</v>
          </cell>
          <cell r="L6210">
            <v>0.1</v>
          </cell>
          <cell r="M6210">
            <v>22000</v>
          </cell>
        </row>
        <row r="6211">
          <cell r="I6211" t="str">
            <v>NL300126</v>
          </cell>
          <cell r="J6211" t="str">
            <v>Rau mùi tây</v>
          </cell>
          <cell r="K6211" t="str">
            <v>kg</v>
          </cell>
          <cell r="L6211">
            <v>0.1</v>
          </cell>
          <cell r="M6211">
            <v>70000</v>
          </cell>
        </row>
        <row r="6212">
          <cell r="I6212" t="str">
            <v>NL300132</v>
          </cell>
          <cell r="J6212" t="str">
            <v>Sả cây</v>
          </cell>
          <cell r="K6212" t="str">
            <v>kg</v>
          </cell>
          <cell r="L6212">
            <v>1</v>
          </cell>
          <cell r="M6212">
            <v>12000</v>
          </cell>
        </row>
        <row r="6213">
          <cell r="I6213" t="str">
            <v>NL300142</v>
          </cell>
          <cell r="J6213" t="str">
            <v>Tỏi bóc</v>
          </cell>
          <cell r="K6213" t="str">
            <v>kg</v>
          </cell>
          <cell r="L6213">
            <v>1.5</v>
          </cell>
          <cell r="M6213">
            <v>50000</v>
          </cell>
        </row>
        <row r="6214">
          <cell r="I6214" t="str">
            <v>NL300147</v>
          </cell>
          <cell r="J6214" t="str">
            <v>Xà lách Roman</v>
          </cell>
          <cell r="K6214" t="str">
            <v>kg</v>
          </cell>
          <cell r="L6214">
            <v>4.5</v>
          </cell>
          <cell r="M6214">
            <v>62000</v>
          </cell>
        </row>
        <row r="6215">
          <cell r="I6215" t="str">
            <v>NL300025</v>
          </cell>
          <cell r="J6215" t="str">
            <v>Rau cần tây</v>
          </cell>
          <cell r="K6215" t="str">
            <v>kg</v>
          </cell>
          <cell r="L6215">
            <v>2.1</v>
          </cell>
          <cell r="M6215">
            <v>44000</v>
          </cell>
        </row>
        <row r="6216">
          <cell r="I6216" t="str">
            <v>NL300189</v>
          </cell>
          <cell r="J6216" t="str">
            <v>Bánh ướt</v>
          </cell>
          <cell r="K6216" t="str">
            <v>kg</v>
          </cell>
          <cell r="L6216">
            <v>1.4</v>
          </cell>
          <cell r="M6216">
            <v>15000</v>
          </cell>
        </row>
        <row r="6217">
          <cell r="I6217" t="str">
            <v>NL300137</v>
          </cell>
          <cell r="J6217" t="str">
            <v>Súp lơ xanh</v>
          </cell>
          <cell r="K6217" t="str">
            <v>kg</v>
          </cell>
          <cell r="L6217">
            <v>5</v>
          </cell>
          <cell r="M6217">
            <v>52000</v>
          </cell>
        </row>
        <row r="6218">
          <cell r="I6218" t="str">
            <v>NL300140</v>
          </cell>
          <cell r="J6218" t="str">
            <v>Tía tô</v>
          </cell>
          <cell r="K6218" t="str">
            <v>kg</v>
          </cell>
          <cell r="L6218">
            <v>0.3</v>
          </cell>
          <cell r="M6218">
            <v>36000</v>
          </cell>
        </row>
        <row r="6219">
          <cell r="I6219" t="str">
            <v>NL100279</v>
          </cell>
          <cell r="J6219" t="str">
            <v>Trứng Bắc Thảo</v>
          </cell>
          <cell r="K6219" t="str">
            <v>Quả</v>
          </cell>
          <cell r="L6219">
            <v>15</v>
          </cell>
          <cell r="M6219">
            <v>9000</v>
          </cell>
        </row>
        <row r="6220">
          <cell r="I6220" t="str">
            <v>NL300090</v>
          </cell>
          <cell r="J6220" t="str">
            <v>Nấm đông cô tươi</v>
          </cell>
          <cell r="K6220" t="str">
            <v>kg</v>
          </cell>
          <cell r="L6220">
            <v>1.4</v>
          </cell>
          <cell r="M6220">
            <v>145000</v>
          </cell>
        </row>
        <row r="6221">
          <cell r="I6221" t="str">
            <v>NL300091</v>
          </cell>
          <cell r="J6221" t="str">
            <v>Nấm đùi gà</v>
          </cell>
          <cell r="K6221" t="str">
            <v>kg</v>
          </cell>
          <cell r="L6221">
            <v>3</v>
          </cell>
          <cell r="M6221">
            <v>47000</v>
          </cell>
        </row>
        <row r="6222">
          <cell r="I6222" t="str">
            <v>NL300092</v>
          </cell>
          <cell r="J6222" t="str">
            <v>Nấm đùi gà baby</v>
          </cell>
          <cell r="K6222" t="str">
            <v>kg</v>
          </cell>
          <cell r="L6222">
            <v>1.2</v>
          </cell>
          <cell r="M6222">
            <v>90000</v>
          </cell>
        </row>
        <row r="6223">
          <cell r="I6223" t="str">
            <v>NL300035</v>
          </cell>
          <cell r="J6223" t="str">
            <v>Riềng củ</v>
          </cell>
          <cell r="K6223" t="str">
            <v>kg</v>
          </cell>
          <cell r="L6223">
            <v>0.2</v>
          </cell>
          <cell r="M6223">
            <v>25000</v>
          </cell>
        </row>
        <row r="6224">
          <cell r="I6224" t="str">
            <v>NL300038</v>
          </cell>
          <cell r="J6224" t="str">
            <v>Đậu bắp</v>
          </cell>
          <cell r="K6224" t="str">
            <v>kg</v>
          </cell>
          <cell r="L6224">
            <v>0.9</v>
          </cell>
          <cell r="M6224">
            <v>32000</v>
          </cell>
        </row>
        <row r="6225">
          <cell r="I6225" t="str">
            <v>NL300041</v>
          </cell>
          <cell r="J6225" t="str">
            <v>Đậu hủ non trứng</v>
          </cell>
          <cell r="K6225" t="str">
            <v>Cái</v>
          </cell>
          <cell r="L6225">
            <v>9</v>
          </cell>
          <cell r="M6225">
            <v>15000</v>
          </cell>
        </row>
        <row r="6226">
          <cell r="I6226" t="str">
            <v>NL300054</v>
          </cell>
          <cell r="J6226" t="str">
            <v>Gừng tàu</v>
          </cell>
          <cell r="K6226" t="str">
            <v>kg</v>
          </cell>
          <cell r="L6226">
            <v>0.9</v>
          </cell>
          <cell r="M6226">
            <v>38000</v>
          </cell>
        </row>
        <row r="6227">
          <cell r="I6227" t="str">
            <v>NL300055</v>
          </cell>
          <cell r="J6227" t="str">
            <v>Hành bóc</v>
          </cell>
          <cell r="K6227" t="str">
            <v>kg</v>
          </cell>
          <cell r="L6227">
            <v>0.2</v>
          </cell>
          <cell r="M6227">
            <v>80000</v>
          </cell>
        </row>
        <row r="6228">
          <cell r="I6228" t="str">
            <v>NL300058</v>
          </cell>
          <cell r="J6228" t="str">
            <v>Hành lá</v>
          </cell>
          <cell r="K6228" t="str">
            <v>kg</v>
          </cell>
          <cell r="L6228">
            <v>1.8</v>
          </cell>
          <cell r="M6228">
            <v>55000</v>
          </cell>
        </row>
        <row r="6229">
          <cell r="I6229" t="str">
            <v>NL300059</v>
          </cell>
          <cell r="J6229" t="str">
            <v>Hành tây</v>
          </cell>
          <cell r="K6229" t="str">
            <v>kg</v>
          </cell>
          <cell r="L6229">
            <v>0.5</v>
          </cell>
          <cell r="M6229">
            <v>13000</v>
          </cell>
        </row>
        <row r="6230">
          <cell r="I6230" t="str">
            <v>NL600004</v>
          </cell>
          <cell r="J6230" t="str">
            <v>Dưa hấu</v>
          </cell>
          <cell r="K6230" t="str">
            <v>kg</v>
          </cell>
          <cell r="L6230">
            <v>18.399999999999999</v>
          </cell>
          <cell r="M6230">
            <v>18000</v>
          </cell>
        </row>
        <row r="6231">
          <cell r="I6231" t="str">
            <v>NL600068</v>
          </cell>
          <cell r="J6231" t="str">
            <v>Chanh vàng</v>
          </cell>
          <cell r="K6231" t="str">
            <v>kg</v>
          </cell>
          <cell r="L6231">
            <v>0.6</v>
          </cell>
          <cell r="M6231">
            <v>95000</v>
          </cell>
        </row>
        <row r="6232">
          <cell r="I6232" t="str">
            <v>NL300030</v>
          </cell>
          <cell r="J6232" t="str">
            <v>Chanh dây (chanh leo)</v>
          </cell>
          <cell r="K6232" t="str">
            <v>kg</v>
          </cell>
          <cell r="L6232">
            <v>1.5</v>
          </cell>
          <cell r="M6232">
            <v>34000</v>
          </cell>
        </row>
        <row r="6233">
          <cell r="I6233" t="str">
            <v>NL300125</v>
          </cell>
          <cell r="J6233" t="str">
            <v>Rau má</v>
          </cell>
          <cell r="K6233" t="str">
            <v>kg</v>
          </cell>
          <cell r="L6233">
            <v>0.5</v>
          </cell>
          <cell r="M6233">
            <v>42000</v>
          </cell>
        </row>
        <row r="6234">
          <cell r="I6234" t="str">
            <v>NL600067</v>
          </cell>
          <cell r="J6234" t="str">
            <v>Cam vàng</v>
          </cell>
          <cell r="K6234" t="str">
            <v>kg</v>
          </cell>
          <cell r="L6234">
            <v>0.8</v>
          </cell>
          <cell r="M6234">
            <v>75000</v>
          </cell>
        </row>
        <row r="6235">
          <cell r="I6235" t="str">
            <v>NL300119</v>
          </cell>
          <cell r="J6235" t="str">
            <v>Quất ( Tắc trái )</v>
          </cell>
          <cell r="K6235" t="str">
            <v>kg</v>
          </cell>
          <cell r="L6235">
            <v>0.3</v>
          </cell>
          <cell r="M6235">
            <v>21000</v>
          </cell>
        </row>
        <row r="6236">
          <cell r="I6236" t="str">
            <v>NL300142</v>
          </cell>
          <cell r="J6236" t="str">
            <v>Tỏi bóc</v>
          </cell>
          <cell r="K6236" t="str">
            <v>kg</v>
          </cell>
          <cell r="L6236">
            <v>2</v>
          </cell>
          <cell r="M6236">
            <v>50000</v>
          </cell>
        </row>
        <row r="6237">
          <cell r="I6237" t="str">
            <v>NL300097</v>
          </cell>
          <cell r="J6237" t="str">
            <v>Nấm Linh Chi nâu</v>
          </cell>
          <cell r="K6237" t="str">
            <v>kg</v>
          </cell>
          <cell r="L6237">
            <v>0.5</v>
          </cell>
          <cell r="M6237">
            <v>90000</v>
          </cell>
        </row>
        <row r="6238">
          <cell r="I6238" t="str">
            <v>NL300004</v>
          </cell>
          <cell r="J6238" t="str">
            <v>Bắp cải trắng</v>
          </cell>
          <cell r="K6238" t="str">
            <v>kg</v>
          </cell>
          <cell r="L6238">
            <v>5</v>
          </cell>
          <cell r="M6238">
            <v>19000</v>
          </cell>
        </row>
        <row r="6239">
          <cell r="I6239" t="str">
            <v>NL300007</v>
          </cell>
          <cell r="J6239" t="str">
            <v>Bí đỏ</v>
          </cell>
          <cell r="K6239" t="str">
            <v>kg</v>
          </cell>
          <cell r="L6239">
            <v>2.9</v>
          </cell>
          <cell r="M6239">
            <v>30000</v>
          </cell>
        </row>
        <row r="6240">
          <cell r="I6240" t="str">
            <v>NL300008</v>
          </cell>
          <cell r="J6240" t="str">
            <v>Bí ngòi</v>
          </cell>
          <cell r="K6240" t="str">
            <v>kg</v>
          </cell>
          <cell r="L6240">
            <v>9.5</v>
          </cell>
          <cell r="M6240">
            <v>40000</v>
          </cell>
        </row>
        <row r="6241">
          <cell r="I6241" t="str">
            <v>NL300020</v>
          </cell>
          <cell r="J6241" t="str">
            <v>Cải ngồng</v>
          </cell>
          <cell r="K6241" t="str">
            <v>kg</v>
          </cell>
          <cell r="L6241">
            <v>2</v>
          </cell>
          <cell r="M6241">
            <v>30000</v>
          </cell>
        </row>
        <row r="6242">
          <cell r="I6242" t="str">
            <v>NL300028</v>
          </cell>
          <cell r="J6242" t="str">
            <v>Cà rốt baby</v>
          </cell>
          <cell r="K6242" t="str">
            <v>kg</v>
          </cell>
          <cell r="L6242">
            <v>0.5</v>
          </cell>
          <cell r="M6242">
            <v>75000</v>
          </cell>
        </row>
        <row r="6243">
          <cell r="I6243" t="str">
            <v>NL300070</v>
          </cell>
          <cell r="J6243" t="str">
            <v>Khoai lang Nhật</v>
          </cell>
          <cell r="K6243" t="str">
            <v>kg</v>
          </cell>
          <cell r="L6243">
            <v>0.6</v>
          </cell>
          <cell r="M6243">
            <v>23000</v>
          </cell>
        </row>
        <row r="6244">
          <cell r="I6244" t="str">
            <v>NL300085</v>
          </cell>
          <cell r="J6244" t="str">
            <v>Mùi ta ( Ngò rí )</v>
          </cell>
          <cell r="K6244" t="str">
            <v>kg</v>
          </cell>
          <cell r="L6244">
            <v>2</v>
          </cell>
          <cell r="M6244">
            <v>45000</v>
          </cell>
        </row>
        <row r="6245">
          <cell r="I6245" t="str">
            <v>NL300091</v>
          </cell>
          <cell r="J6245" t="str">
            <v>Nấm đùi gà</v>
          </cell>
          <cell r="K6245" t="str">
            <v>kg</v>
          </cell>
          <cell r="L6245">
            <v>2</v>
          </cell>
          <cell r="M6245">
            <v>47000</v>
          </cell>
        </row>
        <row r="6246">
          <cell r="I6246" t="str">
            <v>NL300092</v>
          </cell>
          <cell r="J6246" t="str">
            <v>Nấm đùi gà baby</v>
          </cell>
          <cell r="K6246" t="str">
            <v>kg</v>
          </cell>
          <cell r="L6246">
            <v>4.2</v>
          </cell>
          <cell r="M6246">
            <v>90000</v>
          </cell>
        </row>
        <row r="6247">
          <cell r="I6247" t="str">
            <v>NL300094</v>
          </cell>
          <cell r="J6247" t="str">
            <v>Nấm hải sản</v>
          </cell>
          <cell r="K6247" t="str">
            <v>kg</v>
          </cell>
          <cell r="L6247">
            <v>1</v>
          </cell>
          <cell r="M6247">
            <v>80000</v>
          </cell>
        </row>
        <row r="6248">
          <cell r="I6248" t="str">
            <v>NL300101</v>
          </cell>
          <cell r="J6248" t="str">
            <v>Nấm Mối</v>
          </cell>
          <cell r="K6248" t="str">
            <v>kg</v>
          </cell>
          <cell r="L6248">
            <v>0.5</v>
          </cell>
          <cell r="M6248">
            <v>195000</v>
          </cell>
        </row>
        <row r="6249">
          <cell r="I6249" t="str">
            <v>NL300107</v>
          </cell>
          <cell r="J6249" t="str">
            <v>Ngô ngọt ( Bắp trái)</v>
          </cell>
          <cell r="K6249" t="str">
            <v>Cái</v>
          </cell>
          <cell r="L6249">
            <v>8</v>
          </cell>
          <cell r="M6249">
            <v>8500</v>
          </cell>
        </row>
        <row r="6250">
          <cell r="I6250" t="str">
            <v>NL300111</v>
          </cell>
          <cell r="J6250" t="str">
            <v>Ớt chỉ thiên</v>
          </cell>
          <cell r="K6250" t="str">
            <v>kg</v>
          </cell>
          <cell r="L6250">
            <v>0.1</v>
          </cell>
          <cell r="M6250">
            <v>185000</v>
          </cell>
        </row>
        <row r="6251">
          <cell r="I6251" t="str">
            <v>NL300116</v>
          </cell>
          <cell r="J6251" t="str">
            <v>Ớt sừng</v>
          </cell>
          <cell r="K6251" t="str">
            <v>kg</v>
          </cell>
          <cell r="L6251">
            <v>0.3</v>
          </cell>
          <cell r="M6251">
            <v>148000</v>
          </cell>
        </row>
        <row r="6252">
          <cell r="I6252" t="str">
            <v>NL300121</v>
          </cell>
          <cell r="J6252" t="str">
            <v>Rau răm</v>
          </cell>
          <cell r="K6252" t="str">
            <v>kg</v>
          </cell>
          <cell r="L6252">
            <v>0.1</v>
          </cell>
          <cell r="M6252">
            <v>22000</v>
          </cell>
        </row>
        <row r="6253">
          <cell r="I6253" t="str">
            <v>NL300126</v>
          </cell>
          <cell r="J6253" t="str">
            <v>Rau mùi tây</v>
          </cell>
          <cell r="K6253" t="str">
            <v>kg</v>
          </cell>
          <cell r="L6253">
            <v>0.1</v>
          </cell>
          <cell r="M6253">
            <v>70000</v>
          </cell>
        </row>
        <row r="6254">
          <cell r="I6254" t="str">
            <v>NL300132</v>
          </cell>
          <cell r="J6254" t="str">
            <v>Sả cây</v>
          </cell>
          <cell r="K6254" t="str">
            <v>kg</v>
          </cell>
          <cell r="L6254">
            <v>1</v>
          </cell>
          <cell r="M6254">
            <v>12000</v>
          </cell>
        </row>
        <row r="6255">
          <cell r="I6255" t="str">
            <v>NL300137</v>
          </cell>
          <cell r="J6255" t="str">
            <v>Súp lơ xanh</v>
          </cell>
          <cell r="K6255" t="str">
            <v>kg</v>
          </cell>
          <cell r="L6255">
            <v>3</v>
          </cell>
          <cell r="M6255">
            <v>52000</v>
          </cell>
        </row>
        <row r="6256">
          <cell r="I6256" t="str">
            <v>NL300139</v>
          </cell>
          <cell r="J6256" t="str">
            <v>Thì là</v>
          </cell>
          <cell r="K6256" t="str">
            <v>kg</v>
          </cell>
          <cell r="L6256">
            <v>0.1</v>
          </cell>
          <cell r="M6256">
            <v>42000</v>
          </cell>
        </row>
        <row r="6257">
          <cell r="I6257" t="str">
            <v>NL300147</v>
          </cell>
          <cell r="J6257" t="str">
            <v>Xà lách Roman</v>
          </cell>
          <cell r="K6257" t="str">
            <v>kg</v>
          </cell>
          <cell r="L6257">
            <v>4.5</v>
          </cell>
          <cell r="M6257">
            <v>62000</v>
          </cell>
        </row>
        <row r="6258">
          <cell r="I6258" t="str">
            <v>NL300189</v>
          </cell>
          <cell r="J6258" t="str">
            <v>Bánh ướt</v>
          </cell>
          <cell r="K6258" t="str">
            <v>kg</v>
          </cell>
          <cell r="L6258">
            <v>2.5</v>
          </cell>
          <cell r="M6258">
            <v>15000</v>
          </cell>
        </row>
        <row r="6259">
          <cell r="I6259" t="str">
            <v>NL100101</v>
          </cell>
          <cell r="J6259" t="str">
            <v>Trứng vịt muối</v>
          </cell>
          <cell r="K6259" t="str">
            <v>quả</v>
          </cell>
          <cell r="L6259">
            <v>25</v>
          </cell>
          <cell r="M6259">
            <v>5000</v>
          </cell>
        </row>
        <row r="6260">
          <cell r="I6260" t="str">
            <v>NL300189</v>
          </cell>
          <cell r="J6260" t="str">
            <v>Bánh ướt</v>
          </cell>
          <cell r="K6260" t="str">
            <v>kg</v>
          </cell>
          <cell r="L6260">
            <v>1.5</v>
          </cell>
          <cell r="M6260">
            <v>15000</v>
          </cell>
        </row>
        <row r="6261">
          <cell r="I6261" t="str">
            <v>NL300004</v>
          </cell>
          <cell r="J6261" t="str">
            <v>Bắp cải trắng</v>
          </cell>
          <cell r="K6261" t="str">
            <v>kg</v>
          </cell>
          <cell r="L6261">
            <v>1.5</v>
          </cell>
          <cell r="M6261">
            <v>19000</v>
          </cell>
        </row>
        <row r="6262">
          <cell r="I6262" t="str">
            <v>NL300008</v>
          </cell>
          <cell r="J6262" t="str">
            <v>Bí ngòi</v>
          </cell>
          <cell r="K6262" t="str">
            <v>kg</v>
          </cell>
          <cell r="L6262">
            <v>5</v>
          </cell>
          <cell r="M6262">
            <v>40000</v>
          </cell>
        </row>
        <row r="6263">
          <cell r="I6263" t="str">
            <v>NL300028</v>
          </cell>
          <cell r="J6263" t="str">
            <v>Cà rốt baby</v>
          </cell>
          <cell r="K6263" t="str">
            <v>kg</v>
          </cell>
          <cell r="L6263">
            <v>0.5</v>
          </cell>
          <cell r="M6263">
            <v>75000</v>
          </cell>
        </row>
        <row r="6264">
          <cell r="I6264" t="str">
            <v>NL300035</v>
          </cell>
          <cell r="J6264" t="str">
            <v>Riềng củ</v>
          </cell>
          <cell r="K6264" t="str">
            <v>kg</v>
          </cell>
          <cell r="L6264">
            <v>0.2</v>
          </cell>
          <cell r="M6264">
            <v>25000</v>
          </cell>
        </row>
        <row r="6265">
          <cell r="I6265" t="str">
            <v>NL300036</v>
          </cell>
          <cell r="J6265" t="str">
            <v>Củ sen</v>
          </cell>
          <cell r="K6265" t="str">
            <v>kg</v>
          </cell>
          <cell r="L6265">
            <v>0.5</v>
          </cell>
          <cell r="M6265">
            <v>47000</v>
          </cell>
        </row>
        <row r="6266">
          <cell r="I6266" t="str">
            <v>NL300038</v>
          </cell>
          <cell r="J6266" t="str">
            <v>Đậu bắp</v>
          </cell>
          <cell r="K6266" t="str">
            <v>kg</v>
          </cell>
          <cell r="L6266">
            <v>1.5</v>
          </cell>
          <cell r="M6266">
            <v>32000</v>
          </cell>
        </row>
        <row r="6267">
          <cell r="I6267" t="str">
            <v>NL300054</v>
          </cell>
          <cell r="J6267" t="str">
            <v>Gừng tàu</v>
          </cell>
          <cell r="K6267" t="str">
            <v>kg</v>
          </cell>
          <cell r="L6267">
            <v>1.1000000000000001</v>
          </cell>
          <cell r="M6267">
            <v>38000</v>
          </cell>
        </row>
        <row r="6268">
          <cell r="I6268" t="str">
            <v>NL300058</v>
          </cell>
          <cell r="J6268" t="str">
            <v>Hành lá</v>
          </cell>
          <cell r="K6268" t="str">
            <v>kg</v>
          </cell>
          <cell r="L6268">
            <v>1.5</v>
          </cell>
          <cell r="M6268">
            <v>55000</v>
          </cell>
        </row>
        <row r="6269">
          <cell r="I6269" t="str">
            <v>NL300070</v>
          </cell>
          <cell r="J6269" t="str">
            <v>Khoai lang Nhật</v>
          </cell>
          <cell r="K6269" t="str">
            <v>kg</v>
          </cell>
          <cell r="L6269">
            <v>0.7</v>
          </cell>
          <cell r="M6269">
            <v>23000</v>
          </cell>
        </row>
        <row r="6270">
          <cell r="I6270" t="str">
            <v>NL300088</v>
          </cell>
          <cell r="J6270" t="str">
            <v>Mướp hương</v>
          </cell>
          <cell r="K6270" t="str">
            <v>kg</v>
          </cell>
          <cell r="L6270">
            <v>3</v>
          </cell>
          <cell r="M6270">
            <v>27000</v>
          </cell>
        </row>
        <row r="6271">
          <cell r="I6271" t="str">
            <v>NL300107</v>
          </cell>
          <cell r="J6271" t="str">
            <v>Ngô ngọt ( Bắp trái)</v>
          </cell>
          <cell r="K6271" t="str">
            <v>Cái</v>
          </cell>
          <cell r="L6271">
            <v>8</v>
          </cell>
          <cell r="M6271">
            <v>8500</v>
          </cell>
        </row>
        <row r="6272">
          <cell r="I6272" t="str">
            <v>NL300113</v>
          </cell>
          <cell r="J6272" t="str">
            <v>Ớt hiểm đỏ</v>
          </cell>
          <cell r="K6272" t="str">
            <v>kg</v>
          </cell>
          <cell r="L6272">
            <v>1</v>
          </cell>
          <cell r="M6272">
            <v>145000</v>
          </cell>
        </row>
        <row r="6273">
          <cell r="I6273" t="str">
            <v>NL300137</v>
          </cell>
          <cell r="J6273" t="str">
            <v>Súp lơ xanh</v>
          </cell>
          <cell r="K6273" t="str">
            <v>kg</v>
          </cell>
          <cell r="L6273">
            <v>2</v>
          </cell>
          <cell r="M6273">
            <v>52000</v>
          </cell>
        </row>
        <row r="6274">
          <cell r="I6274" t="str">
            <v>NL300119</v>
          </cell>
          <cell r="J6274" t="str">
            <v>Quất ( Tắc trái )</v>
          </cell>
          <cell r="K6274" t="str">
            <v>kg</v>
          </cell>
          <cell r="L6274">
            <v>1</v>
          </cell>
          <cell r="M6274">
            <v>21000</v>
          </cell>
        </row>
        <row r="6275">
          <cell r="I6275" t="str">
            <v>NL300025</v>
          </cell>
          <cell r="J6275" t="str">
            <v>Rau cần tây</v>
          </cell>
          <cell r="K6275" t="str">
            <v>kg</v>
          </cell>
          <cell r="L6275">
            <v>0.9</v>
          </cell>
          <cell r="M6275">
            <v>44000</v>
          </cell>
        </row>
        <row r="6276">
          <cell r="I6276" t="str">
            <v>NL300121</v>
          </cell>
          <cell r="J6276" t="str">
            <v>Rau răm</v>
          </cell>
          <cell r="K6276" t="str">
            <v>kg</v>
          </cell>
          <cell r="L6276">
            <v>0.1</v>
          </cell>
          <cell r="M6276">
            <v>22000</v>
          </cell>
        </row>
        <row r="6277">
          <cell r="I6277" t="str">
            <v>NL300139</v>
          </cell>
          <cell r="J6277" t="str">
            <v>Thì là</v>
          </cell>
          <cell r="K6277" t="str">
            <v>kg</v>
          </cell>
          <cell r="L6277">
            <v>0.1</v>
          </cell>
          <cell r="M6277">
            <v>42000</v>
          </cell>
        </row>
        <row r="6278">
          <cell r="I6278" t="str">
            <v>NL100101</v>
          </cell>
          <cell r="J6278" t="str">
            <v>Trứng vịt muối</v>
          </cell>
          <cell r="K6278" t="str">
            <v>quả</v>
          </cell>
          <cell r="L6278">
            <v>28</v>
          </cell>
          <cell r="M6278">
            <v>5000</v>
          </cell>
        </row>
        <row r="6279">
          <cell r="I6279" t="str">
            <v>NL300147</v>
          </cell>
          <cell r="J6279" t="str">
            <v>Xà lách Roman</v>
          </cell>
          <cell r="K6279" t="str">
            <v>kg</v>
          </cell>
          <cell r="L6279">
            <v>2</v>
          </cell>
          <cell r="M6279">
            <v>62000</v>
          </cell>
        </row>
        <row r="6280">
          <cell r="I6280" t="str">
            <v>NL300091</v>
          </cell>
          <cell r="J6280" t="str">
            <v>Nấm đùi gà</v>
          </cell>
          <cell r="K6280" t="str">
            <v>kg</v>
          </cell>
          <cell r="L6280">
            <v>1</v>
          </cell>
          <cell r="M6280">
            <v>47000</v>
          </cell>
        </row>
        <row r="6281">
          <cell r="I6281" t="str">
            <v>NL300092</v>
          </cell>
          <cell r="J6281" t="str">
            <v>Nấm đùi gà baby</v>
          </cell>
          <cell r="K6281" t="str">
            <v>kg</v>
          </cell>
          <cell r="L6281">
            <v>2</v>
          </cell>
          <cell r="M6281">
            <v>90000</v>
          </cell>
        </row>
        <row r="6282">
          <cell r="I6282" t="str">
            <v>NL300094</v>
          </cell>
          <cell r="J6282" t="str">
            <v>Nấm hải sản</v>
          </cell>
          <cell r="K6282" t="str">
            <v>kg</v>
          </cell>
          <cell r="L6282">
            <v>1</v>
          </cell>
          <cell r="M6282">
            <v>80000</v>
          </cell>
        </row>
        <row r="6283">
          <cell r="I6283" t="str">
            <v>NL300096</v>
          </cell>
          <cell r="J6283" t="str">
            <v>Nấm kim châm tươi</v>
          </cell>
          <cell r="K6283" t="str">
            <v>kg</v>
          </cell>
          <cell r="L6283">
            <v>2.5</v>
          </cell>
          <cell r="M6283">
            <v>45000</v>
          </cell>
        </row>
        <row r="6284">
          <cell r="I6284" t="str">
            <v>NL300097</v>
          </cell>
          <cell r="J6284" t="str">
            <v>Nấm Linh Chi nâu</v>
          </cell>
          <cell r="K6284" t="str">
            <v>kg</v>
          </cell>
          <cell r="L6284">
            <v>1</v>
          </cell>
          <cell r="M6284">
            <v>90000</v>
          </cell>
        </row>
        <row r="6285">
          <cell r="I6285" t="str">
            <v>NL600004</v>
          </cell>
          <cell r="J6285" t="str">
            <v>Dưa hấu</v>
          </cell>
          <cell r="K6285" t="str">
            <v>kg</v>
          </cell>
          <cell r="L6285">
            <v>13</v>
          </cell>
          <cell r="M6285">
            <v>18000</v>
          </cell>
        </row>
        <row r="6286">
          <cell r="I6286" t="str">
            <v>NL300131</v>
          </cell>
          <cell r="J6286" t="str">
            <v>Xà lách Rocket</v>
          </cell>
          <cell r="K6286" t="str">
            <v>kg</v>
          </cell>
          <cell r="L6286">
            <v>0.3</v>
          </cell>
          <cell r="M6286">
            <v>220000</v>
          </cell>
        </row>
        <row r="6287">
          <cell r="I6287" t="str">
            <v>NL300007</v>
          </cell>
          <cell r="J6287" t="str">
            <v>Bí đỏ</v>
          </cell>
          <cell r="K6287" t="str">
            <v>kg</v>
          </cell>
          <cell r="L6287">
            <v>3</v>
          </cell>
          <cell r="M6287">
            <v>30000</v>
          </cell>
        </row>
        <row r="6288">
          <cell r="I6288" t="str">
            <v>NL300020</v>
          </cell>
          <cell r="J6288" t="str">
            <v>Cải ngồng</v>
          </cell>
          <cell r="K6288" t="str">
            <v>kg</v>
          </cell>
          <cell r="L6288">
            <v>1</v>
          </cell>
          <cell r="M6288">
            <v>30000</v>
          </cell>
        </row>
        <row r="6289">
          <cell r="I6289" t="str">
            <v>NL300101</v>
          </cell>
          <cell r="J6289" t="str">
            <v>Nấm Mối</v>
          </cell>
          <cell r="K6289" t="str">
            <v>kg</v>
          </cell>
          <cell r="L6289">
            <v>0.5</v>
          </cell>
          <cell r="M6289">
            <v>195000</v>
          </cell>
        </row>
        <row r="6290">
          <cell r="I6290" t="str">
            <v>NL300132</v>
          </cell>
          <cell r="J6290" t="str">
            <v>Sả cây</v>
          </cell>
          <cell r="K6290" t="str">
            <v>kg</v>
          </cell>
          <cell r="L6290">
            <v>1</v>
          </cell>
          <cell r="M6290">
            <v>12000</v>
          </cell>
        </row>
        <row r="6291">
          <cell r="I6291" t="str">
            <v>NL300142</v>
          </cell>
          <cell r="J6291" t="str">
            <v>Tỏi bóc</v>
          </cell>
          <cell r="K6291" t="str">
            <v>kg</v>
          </cell>
          <cell r="L6291">
            <v>2</v>
          </cell>
          <cell r="M6291">
            <v>50000</v>
          </cell>
        </row>
        <row r="6292">
          <cell r="I6292" t="str">
            <v>NL300140</v>
          </cell>
          <cell r="J6292" t="str">
            <v>Tía tô</v>
          </cell>
          <cell r="K6292" t="str">
            <v>kg</v>
          </cell>
          <cell r="L6292">
            <v>0.2</v>
          </cell>
          <cell r="M6292">
            <v>36000</v>
          </cell>
        </row>
        <row r="6293">
          <cell r="I6293" t="str">
            <v>NL300094</v>
          </cell>
          <cell r="J6293" t="str">
            <v>Nấm hải sản</v>
          </cell>
          <cell r="K6293" t="str">
            <v>kg</v>
          </cell>
          <cell r="L6293">
            <v>0.6</v>
          </cell>
          <cell r="M6293">
            <v>80000</v>
          </cell>
        </row>
        <row r="6294">
          <cell r="I6294" t="str">
            <v>NL300096</v>
          </cell>
          <cell r="J6294" t="str">
            <v>Nấm kim châm tươi</v>
          </cell>
          <cell r="K6294" t="str">
            <v>kg</v>
          </cell>
          <cell r="L6294">
            <v>1.5</v>
          </cell>
          <cell r="M6294">
            <v>45000</v>
          </cell>
        </row>
        <row r="6295">
          <cell r="I6295" t="str">
            <v>NL300113</v>
          </cell>
          <cell r="J6295" t="str">
            <v>Ớt hiểm đỏ</v>
          </cell>
          <cell r="K6295" t="str">
            <v>kg</v>
          </cell>
          <cell r="L6295">
            <v>0.5</v>
          </cell>
          <cell r="M6295">
            <v>145000</v>
          </cell>
        </row>
        <row r="6296">
          <cell r="I6296" t="str">
            <v>NL300142</v>
          </cell>
          <cell r="J6296" t="str">
            <v>Tỏi bóc</v>
          </cell>
          <cell r="K6296" t="str">
            <v>kg</v>
          </cell>
          <cell r="L6296">
            <v>0.6</v>
          </cell>
          <cell r="M6296">
            <v>50000</v>
          </cell>
        </row>
        <row r="6297">
          <cell r="I6297" t="str">
            <v>NL300132</v>
          </cell>
          <cell r="J6297" t="str">
            <v>Sả cây</v>
          </cell>
          <cell r="K6297" t="str">
            <v>kg</v>
          </cell>
          <cell r="L6297">
            <v>0.4</v>
          </cell>
          <cell r="M6297">
            <v>12000</v>
          </cell>
        </row>
        <row r="6298">
          <cell r="I6298" t="str">
            <v>NL300137</v>
          </cell>
          <cell r="J6298" t="str">
            <v>Súp lơ xanh</v>
          </cell>
          <cell r="K6298" t="str">
            <v>kg</v>
          </cell>
          <cell r="L6298">
            <v>1.7</v>
          </cell>
          <cell r="M6298">
            <v>52000</v>
          </cell>
        </row>
        <row r="6299">
          <cell r="I6299" t="str">
            <v>NL300147</v>
          </cell>
          <cell r="J6299" t="str">
            <v>Xà lách Roman</v>
          </cell>
          <cell r="K6299" t="str">
            <v>kg</v>
          </cell>
          <cell r="L6299">
            <v>1.3</v>
          </cell>
          <cell r="M6299">
            <v>62000</v>
          </cell>
        </row>
        <row r="6300">
          <cell r="I6300" t="str">
            <v>NL300007</v>
          </cell>
          <cell r="J6300" t="str">
            <v>Bí đỏ</v>
          </cell>
          <cell r="K6300" t="str">
            <v>kg</v>
          </cell>
          <cell r="L6300">
            <v>2</v>
          </cell>
          <cell r="M6300">
            <v>30000</v>
          </cell>
        </row>
        <row r="6301">
          <cell r="I6301" t="str">
            <v>NL300008</v>
          </cell>
          <cell r="J6301" t="str">
            <v>Bí ngòi</v>
          </cell>
          <cell r="K6301" t="str">
            <v>kg</v>
          </cell>
          <cell r="L6301">
            <v>4.2</v>
          </cell>
          <cell r="M6301">
            <v>40000</v>
          </cell>
        </row>
        <row r="6302">
          <cell r="I6302" t="str">
            <v>NL300028</v>
          </cell>
          <cell r="J6302" t="str">
            <v>Cà rốt baby</v>
          </cell>
          <cell r="K6302" t="str">
            <v>kg</v>
          </cell>
          <cell r="L6302">
            <v>0.3</v>
          </cell>
          <cell r="M6302">
            <v>75000</v>
          </cell>
        </row>
        <row r="6303">
          <cell r="I6303" t="str">
            <v>NL300058</v>
          </cell>
          <cell r="J6303" t="str">
            <v>Hành lá</v>
          </cell>
          <cell r="K6303" t="str">
            <v>kg</v>
          </cell>
          <cell r="L6303">
            <v>1.5</v>
          </cell>
          <cell r="M6303">
            <v>55000</v>
          </cell>
        </row>
        <row r="6304">
          <cell r="I6304" t="str">
            <v>NL300085</v>
          </cell>
          <cell r="J6304" t="str">
            <v>Mùi ta ( Ngò rí )</v>
          </cell>
          <cell r="K6304" t="str">
            <v>kg</v>
          </cell>
          <cell r="L6304">
            <v>1</v>
          </cell>
          <cell r="M6304">
            <v>45000</v>
          </cell>
        </row>
        <row r="6305">
          <cell r="I6305" t="str">
            <v>NL300092</v>
          </cell>
          <cell r="J6305" t="str">
            <v>Nấm đùi gà baby</v>
          </cell>
          <cell r="K6305" t="str">
            <v>kg</v>
          </cell>
          <cell r="L6305">
            <v>1</v>
          </cell>
          <cell r="M6305">
            <v>90000</v>
          </cell>
        </row>
        <row r="6306">
          <cell r="I6306" t="str">
            <v>NL300189</v>
          </cell>
          <cell r="J6306" t="str">
            <v>Bánh ướt</v>
          </cell>
          <cell r="K6306" t="str">
            <v>kg</v>
          </cell>
          <cell r="L6306">
            <v>1.5</v>
          </cell>
          <cell r="M6306">
            <v>15000</v>
          </cell>
        </row>
        <row r="6307">
          <cell r="I6307" t="str">
            <v>NL300119</v>
          </cell>
          <cell r="J6307" t="str">
            <v>Quất ( Tắc trái )</v>
          </cell>
          <cell r="K6307" t="str">
            <v>kg</v>
          </cell>
          <cell r="L6307">
            <v>0.5</v>
          </cell>
          <cell r="M6307">
            <v>21000</v>
          </cell>
        </row>
        <row r="6308">
          <cell r="I6308" t="str">
            <v>NL300088</v>
          </cell>
          <cell r="J6308" t="str">
            <v>Mướp hương</v>
          </cell>
          <cell r="K6308" t="str">
            <v>kg</v>
          </cell>
          <cell r="L6308">
            <v>1.3</v>
          </cell>
          <cell r="M6308">
            <v>27000</v>
          </cell>
        </row>
        <row r="6309">
          <cell r="I6309" t="str">
            <v>NL300139</v>
          </cell>
          <cell r="J6309" t="str">
            <v>Thì là</v>
          </cell>
          <cell r="K6309" t="str">
            <v>kg</v>
          </cell>
          <cell r="L6309">
            <v>0.1</v>
          </cell>
          <cell r="M6309">
            <v>42000</v>
          </cell>
        </row>
        <row r="6310">
          <cell r="I6310" t="str">
            <v>NL300107</v>
          </cell>
          <cell r="J6310" t="str">
            <v>Ngô ngọt ( Bắp trái)</v>
          </cell>
          <cell r="K6310" t="str">
            <v>Cái</v>
          </cell>
          <cell r="L6310">
            <v>5</v>
          </cell>
          <cell r="M6310">
            <v>8500</v>
          </cell>
        </row>
        <row r="6311">
          <cell r="I6311" t="str">
            <v>NL300041</v>
          </cell>
          <cell r="J6311" t="str">
            <v>Đậu hủ non trứng</v>
          </cell>
          <cell r="K6311" t="str">
            <v>Cái</v>
          </cell>
          <cell r="L6311">
            <v>6</v>
          </cell>
          <cell r="M6311">
            <v>15000</v>
          </cell>
        </row>
        <row r="6312">
          <cell r="I6312" t="str">
            <v>NL100101</v>
          </cell>
          <cell r="J6312" t="str">
            <v>Trứng vịt muối</v>
          </cell>
          <cell r="K6312" t="str">
            <v>quả</v>
          </cell>
          <cell r="L6312">
            <v>15</v>
          </cell>
          <cell r="M6312">
            <v>5000</v>
          </cell>
        </row>
        <row r="6313">
          <cell r="I6313" t="str">
            <v>NL600004</v>
          </cell>
          <cell r="J6313" t="str">
            <v>Dưa hấu</v>
          </cell>
          <cell r="K6313" t="str">
            <v>kg</v>
          </cell>
          <cell r="L6313">
            <v>21</v>
          </cell>
          <cell r="M6313">
            <v>18000</v>
          </cell>
        </row>
        <row r="6314">
          <cell r="I6314" t="str">
            <v>NL300054</v>
          </cell>
          <cell r="J6314" t="str">
            <v>Gừng tàu</v>
          </cell>
          <cell r="K6314" t="str">
            <v>kg</v>
          </cell>
          <cell r="L6314">
            <v>1.7</v>
          </cell>
          <cell r="M6314">
            <v>38000</v>
          </cell>
        </row>
        <row r="6315">
          <cell r="I6315" t="str">
            <v>NL300097</v>
          </cell>
          <cell r="J6315" t="str">
            <v>Nấm Linh Chi nâu</v>
          </cell>
          <cell r="K6315" t="str">
            <v>kg</v>
          </cell>
          <cell r="L6315">
            <v>0.42</v>
          </cell>
          <cell r="M6315">
            <v>90000</v>
          </cell>
        </row>
        <row r="6316">
          <cell r="I6316" t="str">
            <v>NL300030</v>
          </cell>
          <cell r="J6316" t="str">
            <v>Chanh dây (chanh leo)</v>
          </cell>
          <cell r="K6316" t="str">
            <v>kg</v>
          </cell>
          <cell r="L6316">
            <v>0.5</v>
          </cell>
          <cell r="M6316">
            <v>34000</v>
          </cell>
        </row>
        <row r="6317">
          <cell r="I6317" t="str">
            <v>NL300125</v>
          </cell>
          <cell r="J6317" t="str">
            <v>Rau má</v>
          </cell>
          <cell r="K6317" t="str">
            <v>kg</v>
          </cell>
          <cell r="L6317">
            <v>0.5</v>
          </cell>
          <cell r="M6317">
            <v>42000</v>
          </cell>
        </row>
        <row r="6318">
          <cell r="I6318" t="str">
            <v>NL300090</v>
          </cell>
          <cell r="J6318" t="str">
            <v>Nấm đông cô tươi</v>
          </cell>
          <cell r="K6318" t="str">
            <v>kg</v>
          </cell>
          <cell r="L6318">
            <v>0.7</v>
          </cell>
          <cell r="M6318">
            <v>145000</v>
          </cell>
        </row>
        <row r="6319">
          <cell r="I6319" t="str">
            <v>NL300116</v>
          </cell>
          <cell r="J6319" t="str">
            <v>Ớt sừng</v>
          </cell>
          <cell r="K6319" t="str">
            <v>kg</v>
          </cell>
          <cell r="L6319">
            <v>0.4</v>
          </cell>
          <cell r="M6319">
            <v>148000</v>
          </cell>
        </row>
        <row r="6320">
          <cell r="I6320" t="str">
            <v>NL300036</v>
          </cell>
          <cell r="J6320" t="str">
            <v>Củ sen</v>
          </cell>
          <cell r="K6320" t="str">
            <v>kg</v>
          </cell>
          <cell r="L6320">
            <v>0.6</v>
          </cell>
          <cell r="M6320">
            <v>47000</v>
          </cell>
        </row>
        <row r="6321">
          <cell r="I6321" t="str">
            <v>NL300101</v>
          </cell>
          <cell r="J6321" t="str">
            <v>Nấm Mối</v>
          </cell>
          <cell r="K6321" t="str">
            <v>kg</v>
          </cell>
          <cell r="L6321">
            <v>0.48</v>
          </cell>
          <cell r="M6321">
            <v>195000</v>
          </cell>
        </row>
        <row r="6322">
          <cell r="I6322" t="str">
            <v>NL600067</v>
          </cell>
          <cell r="J6322" t="str">
            <v>Cam vàng</v>
          </cell>
          <cell r="K6322" t="str">
            <v>kg</v>
          </cell>
          <cell r="L6322">
            <v>0.5</v>
          </cell>
          <cell r="M6322">
            <v>75000</v>
          </cell>
        </row>
        <row r="6323">
          <cell r="I6323" t="str">
            <v>NL100279</v>
          </cell>
          <cell r="J6323" t="str">
            <v>Trứng Bắc Thảo</v>
          </cell>
          <cell r="K6323" t="str">
            <v>Quả</v>
          </cell>
          <cell r="L6323">
            <v>10</v>
          </cell>
          <cell r="M6323">
            <v>9000</v>
          </cell>
        </row>
        <row r="6324">
          <cell r="I6324" t="str">
            <v>NL600004</v>
          </cell>
          <cell r="J6324" t="str">
            <v>Dưa hấu</v>
          </cell>
          <cell r="K6324" t="str">
            <v>kg</v>
          </cell>
          <cell r="L6324">
            <v>21</v>
          </cell>
          <cell r="M6324">
            <v>18000</v>
          </cell>
        </row>
        <row r="6325">
          <cell r="I6325" t="str">
            <v>NL300008</v>
          </cell>
          <cell r="J6325" t="str">
            <v>Bí ngòi</v>
          </cell>
          <cell r="K6325" t="str">
            <v>kg</v>
          </cell>
          <cell r="L6325">
            <v>4</v>
          </cell>
          <cell r="M6325">
            <v>40000</v>
          </cell>
        </row>
        <row r="6326">
          <cell r="I6326" t="str">
            <v>NL300020</v>
          </cell>
          <cell r="J6326" t="str">
            <v>Cải ngồng</v>
          </cell>
          <cell r="K6326" t="str">
            <v>kg</v>
          </cell>
          <cell r="L6326">
            <v>1</v>
          </cell>
          <cell r="M6326">
            <v>30000</v>
          </cell>
        </row>
        <row r="6327">
          <cell r="I6327" t="str">
            <v>NL300038</v>
          </cell>
          <cell r="J6327" t="str">
            <v>Đậu bắp</v>
          </cell>
          <cell r="K6327" t="str">
            <v>kg</v>
          </cell>
          <cell r="L6327">
            <v>0.5</v>
          </cell>
          <cell r="M6327">
            <v>32000</v>
          </cell>
        </row>
        <row r="6328">
          <cell r="I6328" t="str">
            <v>NL300054</v>
          </cell>
          <cell r="J6328" t="str">
            <v>Gừng tàu</v>
          </cell>
          <cell r="K6328" t="str">
            <v>kg</v>
          </cell>
          <cell r="L6328">
            <v>0.4</v>
          </cell>
          <cell r="M6328">
            <v>38000</v>
          </cell>
        </row>
        <row r="6329">
          <cell r="I6329" t="str">
            <v>NL300058</v>
          </cell>
          <cell r="J6329" t="str">
            <v>Hành lá</v>
          </cell>
          <cell r="K6329" t="str">
            <v>kg</v>
          </cell>
          <cell r="L6329">
            <v>0.5</v>
          </cell>
          <cell r="M6329">
            <v>55000</v>
          </cell>
        </row>
        <row r="6330">
          <cell r="I6330" t="str">
            <v>NL300059</v>
          </cell>
          <cell r="J6330" t="str">
            <v>Hành tây</v>
          </cell>
          <cell r="K6330" t="str">
            <v>kg</v>
          </cell>
          <cell r="L6330">
            <v>0.4</v>
          </cell>
          <cell r="M6330">
            <v>13000</v>
          </cell>
        </row>
        <row r="6331">
          <cell r="I6331" t="str">
            <v>NL300085</v>
          </cell>
          <cell r="J6331" t="str">
            <v>Mùi ta ( Ngò rí )</v>
          </cell>
          <cell r="K6331" t="str">
            <v>kg</v>
          </cell>
          <cell r="L6331">
            <v>0.5</v>
          </cell>
          <cell r="M6331">
            <v>45000</v>
          </cell>
        </row>
        <row r="6332">
          <cell r="I6332" t="str">
            <v>NL300091</v>
          </cell>
          <cell r="J6332" t="str">
            <v>Nấm đùi gà</v>
          </cell>
          <cell r="K6332" t="str">
            <v>kg</v>
          </cell>
          <cell r="L6332">
            <v>0.9</v>
          </cell>
          <cell r="M6332">
            <v>47000</v>
          </cell>
        </row>
        <row r="6333">
          <cell r="I6333" t="str">
            <v>NL300092</v>
          </cell>
          <cell r="J6333" t="str">
            <v>Nấm đùi gà baby</v>
          </cell>
          <cell r="K6333" t="str">
            <v>kg</v>
          </cell>
          <cell r="L6333">
            <v>0.4</v>
          </cell>
          <cell r="M6333">
            <v>90000</v>
          </cell>
        </row>
        <row r="6334">
          <cell r="I6334" t="str">
            <v>NL300096</v>
          </cell>
          <cell r="J6334" t="str">
            <v>Nấm kim châm tươi</v>
          </cell>
          <cell r="K6334" t="str">
            <v>kg</v>
          </cell>
          <cell r="L6334">
            <v>2.5</v>
          </cell>
          <cell r="M6334">
            <v>45000</v>
          </cell>
        </row>
        <row r="6335">
          <cell r="I6335" t="str">
            <v>NL300113</v>
          </cell>
          <cell r="J6335" t="str">
            <v>Ớt hiểm đỏ</v>
          </cell>
          <cell r="K6335" t="str">
            <v>kg</v>
          </cell>
          <cell r="L6335">
            <v>0.4</v>
          </cell>
          <cell r="M6335">
            <v>145000</v>
          </cell>
        </row>
        <row r="6336">
          <cell r="I6336" t="str">
            <v>NL300142</v>
          </cell>
          <cell r="J6336" t="str">
            <v>Tỏi bóc</v>
          </cell>
          <cell r="K6336" t="str">
            <v>kg</v>
          </cell>
          <cell r="L6336">
            <v>0.5</v>
          </cell>
          <cell r="M6336">
            <v>50000</v>
          </cell>
        </row>
        <row r="6337">
          <cell r="I6337" t="str">
            <v>NL300132</v>
          </cell>
          <cell r="J6337" t="str">
            <v>Sả cây</v>
          </cell>
          <cell r="K6337" t="str">
            <v>kg</v>
          </cell>
          <cell r="L6337">
            <v>0.3</v>
          </cell>
          <cell r="M6337">
            <v>12000</v>
          </cell>
        </row>
        <row r="6338">
          <cell r="I6338" t="str">
            <v>NL300137</v>
          </cell>
          <cell r="J6338" t="str">
            <v>Súp lơ xanh</v>
          </cell>
          <cell r="K6338" t="str">
            <v>kg</v>
          </cell>
          <cell r="L6338">
            <v>1</v>
          </cell>
          <cell r="M6338">
            <v>52000</v>
          </cell>
        </row>
        <row r="6339">
          <cell r="I6339" t="str">
            <v>NL300147</v>
          </cell>
          <cell r="J6339" t="str">
            <v>Xà lách Roman</v>
          </cell>
          <cell r="K6339" t="str">
            <v>kg</v>
          </cell>
          <cell r="L6339">
            <v>4</v>
          </cell>
          <cell r="M6339">
            <v>62000</v>
          </cell>
        </row>
        <row r="6340">
          <cell r="I6340" t="str">
            <v>NL300189</v>
          </cell>
          <cell r="J6340" t="str">
            <v>Bánh ướt</v>
          </cell>
          <cell r="K6340" t="str">
            <v>kg</v>
          </cell>
          <cell r="L6340">
            <v>1</v>
          </cell>
          <cell r="M6340">
            <v>15000</v>
          </cell>
        </row>
        <row r="6341">
          <cell r="I6341" t="str">
            <v>NL300119</v>
          </cell>
          <cell r="J6341" t="str">
            <v>Quất ( Tắc trái )</v>
          </cell>
          <cell r="K6341" t="str">
            <v>kg</v>
          </cell>
          <cell r="L6341">
            <v>0.5</v>
          </cell>
          <cell r="M6341">
            <v>21000</v>
          </cell>
        </row>
        <row r="6342">
          <cell r="I6342" t="str">
            <v>NL300131</v>
          </cell>
          <cell r="J6342" t="str">
            <v>Xà lách Rocket</v>
          </cell>
          <cell r="K6342" t="str">
            <v>kg</v>
          </cell>
          <cell r="L6342">
            <v>0.2</v>
          </cell>
          <cell r="M6342">
            <v>220000</v>
          </cell>
        </row>
        <row r="6343">
          <cell r="I6343" t="str">
            <v>NL300088</v>
          </cell>
          <cell r="J6343" t="str">
            <v>Mướp hương</v>
          </cell>
          <cell r="K6343" t="str">
            <v>kg</v>
          </cell>
          <cell r="L6343">
            <v>2</v>
          </cell>
          <cell r="M6343">
            <v>27000</v>
          </cell>
        </row>
        <row r="6344">
          <cell r="I6344" t="str">
            <v>NL300139</v>
          </cell>
          <cell r="J6344" t="str">
            <v>Thì là</v>
          </cell>
          <cell r="K6344" t="str">
            <v>kg</v>
          </cell>
          <cell r="L6344">
            <v>0.3</v>
          </cell>
          <cell r="M6344">
            <v>42000</v>
          </cell>
        </row>
        <row r="6345">
          <cell r="I6345" t="str">
            <v>NL300041</v>
          </cell>
          <cell r="J6345" t="str">
            <v>Đậu hủ non trứng</v>
          </cell>
          <cell r="K6345" t="str">
            <v>Cái</v>
          </cell>
          <cell r="L6345">
            <v>3</v>
          </cell>
          <cell r="M6345">
            <v>15000</v>
          </cell>
        </row>
        <row r="6346">
          <cell r="I6346" t="str">
            <v>NL300090</v>
          </cell>
          <cell r="J6346" t="str">
            <v>Nấm đông cô tươi</v>
          </cell>
          <cell r="K6346" t="str">
            <v>kg</v>
          </cell>
          <cell r="L6346">
            <v>1</v>
          </cell>
          <cell r="M6346">
            <v>145000</v>
          </cell>
        </row>
        <row r="6347">
          <cell r="I6347" t="str">
            <v>NL300116</v>
          </cell>
          <cell r="J6347" t="str">
            <v>Ớt sừng</v>
          </cell>
          <cell r="K6347" t="str">
            <v>kg</v>
          </cell>
          <cell r="L6347">
            <v>0.4</v>
          </cell>
          <cell r="M6347">
            <v>148000</v>
          </cell>
        </row>
        <row r="6348">
          <cell r="I6348" t="str">
            <v>NL300036</v>
          </cell>
          <cell r="J6348" t="str">
            <v>Củ sen</v>
          </cell>
          <cell r="K6348" t="str">
            <v>kg</v>
          </cell>
          <cell r="L6348">
            <v>0.4</v>
          </cell>
          <cell r="M6348">
            <v>47000</v>
          </cell>
        </row>
        <row r="6349">
          <cell r="I6349" t="str">
            <v>NL300035</v>
          </cell>
          <cell r="J6349" t="str">
            <v>Riềng củ</v>
          </cell>
          <cell r="K6349" t="str">
            <v>kg</v>
          </cell>
          <cell r="L6349">
            <v>0.2</v>
          </cell>
          <cell r="M6349">
            <v>25000</v>
          </cell>
        </row>
        <row r="6350">
          <cell r="I6350" t="str">
            <v>NL600067</v>
          </cell>
          <cell r="J6350" t="str">
            <v>Cam vàng</v>
          </cell>
          <cell r="K6350" t="str">
            <v>kg</v>
          </cell>
          <cell r="L6350">
            <v>0.5</v>
          </cell>
          <cell r="M6350">
            <v>75000</v>
          </cell>
        </row>
        <row r="6351">
          <cell r="I6351" t="str">
            <v>NL300111</v>
          </cell>
          <cell r="J6351" t="str">
            <v>Ớt chỉ thiên</v>
          </cell>
          <cell r="K6351" t="str">
            <v>kg</v>
          </cell>
          <cell r="L6351">
            <v>0.1</v>
          </cell>
          <cell r="M6351">
            <v>185000</v>
          </cell>
        </row>
        <row r="6352">
          <cell r="I6352" t="str">
            <v>NL300141</v>
          </cell>
          <cell r="J6352" t="str">
            <v>Tiêu xanh</v>
          </cell>
          <cell r="K6352" t="str">
            <v>kg</v>
          </cell>
          <cell r="L6352">
            <v>0.2</v>
          </cell>
          <cell r="M6352">
            <v>92000</v>
          </cell>
        </row>
        <row r="6353">
          <cell r="I6353" t="str">
            <v>NL100101</v>
          </cell>
          <cell r="J6353" t="str">
            <v>Trứng vịt muối</v>
          </cell>
          <cell r="K6353" t="str">
            <v>quả</v>
          </cell>
          <cell r="L6353">
            <v>15</v>
          </cell>
          <cell r="M6353">
            <v>5000</v>
          </cell>
        </row>
        <row r="6354">
          <cell r="I6354" t="str">
            <v>NL300007</v>
          </cell>
          <cell r="J6354" t="str">
            <v>Bí đỏ</v>
          </cell>
          <cell r="K6354" t="str">
            <v>kg</v>
          </cell>
          <cell r="L6354">
            <v>2.7</v>
          </cell>
          <cell r="M6354">
            <v>30000</v>
          </cell>
        </row>
        <row r="6355">
          <cell r="I6355" t="str">
            <v>NL300008</v>
          </cell>
          <cell r="J6355" t="str">
            <v>Bí ngòi</v>
          </cell>
          <cell r="K6355" t="str">
            <v>kg</v>
          </cell>
          <cell r="L6355">
            <v>5.8</v>
          </cell>
          <cell r="M6355">
            <v>40000</v>
          </cell>
        </row>
        <row r="6356">
          <cell r="I6356" t="str">
            <v>NL300038</v>
          </cell>
          <cell r="J6356" t="str">
            <v>Đậu bắp</v>
          </cell>
          <cell r="K6356" t="str">
            <v>kg</v>
          </cell>
          <cell r="L6356">
            <v>2.7</v>
          </cell>
          <cell r="M6356">
            <v>32000</v>
          </cell>
        </row>
        <row r="6357">
          <cell r="I6357" t="str">
            <v>NL300058</v>
          </cell>
          <cell r="J6357" t="str">
            <v>Hành lá</v>
          </cell>
          <cell r="K6357" t="str">
            <v>kg</v>
          </cell>
          <cell r="L6357">
            <v>1.5</v>
          </cell>
          <cell r="M6357">
            <v>55000</v>
          </cell>
        </row>
        <row r="6358">
          <cell r="I6358" t="str">
            <v>NL300085</v>
          </cell>
          <cell r="J6358" t="str">
            <v>Mùi ta ( Ngò rí )</v>
          </cell>
          <cell r="K6358" t="str">
            <v>kg</v>
          </cell>
          <cell r="L6358">
            <v>1.3</v>
          </cell>
          <cell r="M6358">
            <v>45000</v>
          </cell>
        </row>
        <row r="6359">
          <cell r="I6359" t="str">
            <v>NL300091</v>
          </cell>
          <cell r="J6359" t="str">
            <v>Nấm đùi gà</v>
          </cell>
          <cell r="K6359" t="str">
            <v>kg</v>
          </cell>
          <cell r="L6359">
            <v>2</v>
          </cell>
          <cell r="M6359">
            <v>47000</v>
          </cell>
        </row>
        <row r="6360">
          <cell r="I6360" t="str">
            <v>NL300092</v>
          </cell>
          <cell r="J6360" t="str">
            <v>Nấm đùi gà baby</v>
          </cell>
          <cell r="K6360" t="str">
            <v>kg</v>
          </cell>
          <cell r="L6360">
            <v>1.2</v>
          </cell>
          <cell r="M6360">
            <v>90000</v>
          </cell>
        </row>
        <row r="6361">
          <cell r="I6361" t="str">
            <v>NL300096</v>
          </cell>
          <cell r="J6361" t="str">
            <v>Nấm kim châm tươi</v>
          </cell>
          <cell r="K6361" t="str">
            <v>kg</v>
          </cell>
          <cell r="L6361">
            <v>4</v>
          </cell>
          <cell r="M6361">
            <v>45000</v>
          </cell>
        </row>
        <row r="6362">
          <cell r="I6362" t="str">
            <v>NL300097</v>
          </cell>
          <cell r="J6362" t="str">
            <v>Nấm Linh Chi nâu</v>
          </cell>
          <cell r="K6362" t="str">
            <v>kg</v>
          </cell>
          <cell r="L6362">
            <v>0.875</v>
          </cell>
          <cell r="M6362">
            <v>90000</v>
          </cell>
        </row>
        <row r="6363">
          <cell r="I6363" t="str">
            <v>NL300098</v>
          </cell>
          <cell r="J6363" t="str">
            <v>Nấm Linh Chi trắng</v>
          </cell>
          <cell r="K6363" t="str">
            <v>kg</v>
          </cell>
          <cell r="L6363">
            <v>0.3</v>
          </cell>
          <cell r="M6363">
            <v>95000</v>
          </cell>
        </row>
        <row r="6364">
          <cell r="I6364" t="str">
            <v>NL300090</v>
          </cell>
          <cell r="J6364" t="str">
            <v>Nấm đông cô tươi</v>
          </cell>
          <cell r="K6364" t="str">
            <v>kg</v>
          </cell>
          <cell r="L6364">
            <v>1.5</v>
          </cell>
          <cell r="M6364">
            <v>145000</v>
          </cell>
        </row>
        <row r="6365">
          <cell r="I6365" t="str">
            <v>NL300113</v>
          </cell>
          <cell r="J6365" t="str">
            <v>Ớt hiểm đỏ</v>
          </cell>
          <cell r="K6365" t="str">
            <v>kg</v>
          </cell>
          <cell r="L6365">
            <v>0.7</v>
          </cell>
          <cell r="M6365">
            <v>145000</v>
          </cell>
        </row>
        <row r="6366">
          <cell r="I6366" t="str">
            <v>NL300142</v>
          </cell>
          <cell r="J6366" t="str">
            <v>Tỏi bóc</v>
          </cell>
          <cell r="K6366" t="str">
            <v>kg</v>
          </cell>
          <cell r="L6366">
            <v>1</v>
          </cell>
          <cell r="M6366">
            <v>50000</v>
          </cell>
        </row>
        <row r="6367">
          <cell r="I6367" t="str">
            <v>NL300132</v>
          </cell>
          <cell r="J6367" t="str">
            <v>Sả cây</v>
          </cell>
          <cell r="K6367" t="str">
            <v>kg</v>
          </cell>
          <cell r="L6367">
            <v>0.6</v>
          </cell>
          <cell r="M6367">
            <v>12000</v>
          </cell>
        </row>
        <row r="6368">
          <cell r="I6368" t="str">
            <v>NL300137</v>
          </cell>
          <cell r="J6368" t="str">
            <v>Súp lơ xanh</v>
          </cell>
          <cell r="K6368" t="str">
            <v>kg</v>
          </cell>
          <cell r="L6368">
            <v>2.2000000000000002</v>
          </cell>
          <cell r="M6368">
            <v>52000</v>
          </cell>
        </row>
        <row r="6369">
          <cell r="I6369" t="str">
            <v>NL300147</v>
          </cell>
          <cell r="J6369" t="str">
            <v>Xà lách Roman</v>
          </cell>
          <cell r="K6369" t="str">
            <v>kg</v>
          </cell>
          <cell r="L6369">
            <v>4</v>
          </cell>
          <cell r="M6369">
            <v>62000</v>
          </cell>
        </row>
        <row r="6370">
          <cell r="I6370" t="str">
            <v>NL300189</v>
          </cell>
          <cell r="J6370" t="str">
            <v>Bánh ướt</v>
          </cell>
          <cell r="K6370" t="str">
            <v>kg</v>
          </cell>
          <cell r="L6370">
            <v>5</v>
          </cell>
          <cell r="M6370">
            <v>15000</v>
          </cell>
        </row>
        <row r="6371">
          <cell r="I6371" t="str">
            <v>NL300119</v>
          </cell>
          <cell r="J6371" t="str">
            <v>Quất ( Tắc trái )</v>
          </cell>
          <cell r="K6371" t="str">
            <v>kg</v>
          </cell>
          <cell r="L6371">
            <v>1</v>
          </cell>
          <cell r="M6371">
            <v>21000</v>
          </cell>
        </row>
        <row r="6372">
          <cell r="I6372" t="str">
            <v>NL300088</v>
          </cell>
          <cell r="J6372" t="str">
            <v>Mướp hương</v>
          </cell>
          <cell r="K6372" t="str">
            <v>kg</v>
          </cell>
          <cell r="L6372">
            <v>3.5</v>
          </cell>
          <cell r="M6372">
            <v>27000</v>
          </cell>
        </row>
        <row r="6373">
          <cell r="I6373" t="str">
            <v>NL300126</v>
          </cell>
          <cell r="J6373" t="str">
            <v>Rau mùi tây</v>
          </cell>
          <cell r="K6373" t="str">
            <v>kg</v>
          </cell>
          <cell r="L6373">
            <v>0.1</v>
          </cell>
          <cell r="M6373">
            <v>70000</v>
          </cell>
        </row>
        <row r="6374">
          <cell r="I6374" t="str">
            <v>NL300107</v>
          </cell>
          <cell r="J6374" t="str">
            <v>Ngô ngọt ( Bắp trái)</v>
          </cell>
          <cell r="K6374" t="str">
            <v>Cái</v>
          </cell>
          <cell r="L6374">
            <v>10</v>
          </cell>
          <cell r="M6374">
            <v>8500</v>
          </cell>
        </row>
        <row r="6375">
          <cell r="I6375" t="str">
            <v>NL300041</v>
          </cell>
          <cell r="J6375" t="str">
            <v>Đậu hủ non trứng</v>
          </cell>
          <cell r="K6375" t="str">
            <v>Cái</v>
          </cell>
          <cell r="L6375">
            <v>9</v>
          </cell>
          <cell r="M6375">
            <v>15000</v>
          </cell>
        </row>
        <row r="6376">
          <cell r="I6376" t="str">
            <v>NL300025</v>
          </cell>
          <cell r="J6376" t="str">
            <v>Rau cần tây</v>
          </cell>
          <cell r="K6376" t="str">
            <v>kg</v>
          </cell>
          <cell r="L6376">
            <v>0.7</v>
          </cell>
          <cell r="M6376">
            <v>44000</v>
          </cell>
        </row>
        <row r="6377">
          <cell r="I6377" t="str">
            <v>NL300036</v>
          </cell>
          <cell r="J6377" t="str">
            <v>Củ sen</v>
          </cell>
          <cell r="K6377" t="str">
            <v>kg</v>
          </cell>
          <cell r="L6377">
            <v>0.3</v>
          </cell>
          <cell r="M6377">
            <v>47000</v>
          </cell>
        </row>
        <row r="6378">
          <cell r="I6378" t="str">
            <v>NL300101</v>
          </cell>
          <cell r="J6378" t="str">
            <v>Nấm Mối</v>
          </cell>
          <cell r="K6378" t="str">
            <v>kg</v>
          </cell>
          <cell r="L6378">
            <v>0.4</v>
          </cell>
          <cell r="M6378">
            <v>195000</v>
          </cell>
        </row>
        <row r="6379">
          <cell r="I6379" t="str">
            <v>NL300121</v>
          </cell>
          <cell r="J6379" t="str">
            <v>Rau răm</v>
          </cell>
          <cell r="K6379" t="str">
            <v>kg</v>
          </cell>
          <cell r="L6379">
            <v>0.1</v>
          </cell>
          <cell r="M6379">
            <v>22000</v>
          </cell>
        </row>
        <row r="6380">
          <cell r="I6380" t="str">
            <v>NL100101</v>
          </cell>
          <cell r="J6380" t="str">
            <v>Trứng vịt muối</v>
          </cell>
          <cell r="K6380" t="str">
            <v>quả</v>
          </cell>
          <cell r="L6380">
            <v>29</v>
          </cell>
          <cell r="M6380">
            <v>5000</v>
          </cell>
        </row>
        <row r="6381">
          <cell r="I6381" t="str">
            <v>NL100279</v>
          </cell>
          <cell r="J6381" t="str">
            <v>Trứng Bắc Thảo</v>
          </cell>
          <cell r="K6381" t="str">
            <v>Quả</v>
          </cell>
          <cell r="L6381">
            <v>18</v>
          </cell>
          <cell r="M6381">
            <v>9000</v>
          </cell>
        </row>
        <row r="6382">
          <cell r="I6382" t="str">
            <v>NL300080</v>
          </cell>
          <cell r="J6382" t="str">
            <v>Lá vừng Hàn Quốc - Lá kê nhíp</v>
          </cell>
          <cell r="K6382" t="str">
            <v>kg</v>
          </cell>
          <cell r="L6382">
            <v>0.2</v>
          </cell>
          <cell r="M6382">
            <v>95000</v>
          </cell>
        </row>
        <row r="6383">
          <cell r="I6383" t="str">
            <v>NL300107</v>
          </cell>
          <cell r="J6383" t="str">
            <v>Ngô ngọt ( Bắp trái)</v>
          </cell>
          <cell r="K6383" t="str">
            <v>Cái</v>
          </cell>
          <cell r="L6383">
            <v>1</v>
          </cell>
          <cell r="M6383">
            <v>8500</v>
          </cell>
        </row>
        <row r="6384">
          <cell r="I6384" t="str">
            <v>NL300174</v>
          </cell>
          <cell r="J6384" t="str">
            <v>Bầu</v>
          </cell>
          <cell r="K6384" t="str">
            <v>kg</v>
          </cell>
          <cell r="L6384">
            <v>1</v>
          </cell>
          <cell r="M6384">
            <v>24000</v>
          </cell>
        </row>
        <row r="6385">
          <cell r="I6385" t="str">
            <v>NL300068</v>
          </cell>
          <cell r="J6385" t="str">
            <v>Khế</v>
          </cell>
          <cell r="K6385" t="str">
            <v>kg</v>
          </cell>
          <cell r="L6385">
            <v>0.2</v>
          </cell>
          <cell r="M6385">
            <v>35000</v>
          </cell>
        </row>
        <row r="6386">
          <cell r="I6386" t="str">
            <v>NL300037</v>
          </cell>
          <cell r="J6386" t="str">
            <v>Đậu phụ ( đậu hủ miếng trắng )</v>
          </cell>
          <cell r="K6386" t="str">
            <v>miếng</v>
          </cell>
          <cell r="L6386">
            <v>1000</v>
          </cell>
          <cell r="M6386">
            <v>4000</v>
          </cell>
        </row>
        <row r="6387">
          <cell r="I6387" t="str">
            <v>NL300055</v>
          </cell>
          <cell r="J6387" t="str">
            <v>Hành bóc</v>
          </cell>
          <cell r="K6387" t="str">
            <v>kg</v>
          </cell>
          <cell r="L6387">
            <v>19.899999999999999</v>
          </cell>
          <cell r="M6387">
            <v>80000</v>
          </cell>
        </row>
        <row r="6388">
          <cell r="I6388" t="str">
            <v>NL300076</v>
          </cell>
          <cell r="J6388" t="str">
            <v>Lá hẹ</v>
          </cell>
          <cell r="K6388" t="str">
            <v>kg</v>
          </cell>
          <cell r="L6388">
            <v>2</v>
          </cell>
          <cell r="M6388">
            <v>38000</v>
          </cell>
        </row>
        <row r="6389">
          <cell r="I6389" t="str">
            <v>NL300077</v>
          </cell>
          <cell r="J6389" t="str">
            <v>Lá lốt (có cuống)</v>
          </cell>
          <cell r="K6389" t="str">
            <v>kg</v>
          </cell>
          <cell r="L6389">
            <v>1</v>
          </cell>
          <cell r="M6389">
            <v>30000</v>
          </cell>
        </row>
        <row r="6390">
          <cell r="I6390" t="str">
            <v>NL100065</v>
          </cell>
          <cell r="J6390" t="str">
            <v>Ruột ốc</v>
          </cell>
          <cell r="K6390" t="str">
            <v>kg</v>
          </cell>
          <cell r="L6390">
            <v>6</v>
          </cell>
          <cell r="M6390">
            <v>63000</v>
          </cell>
        </row>
        <row r="6391">
          <cell r="I6391" t="str">
            <v>NL300142</v>
          </cell>
          <cell r="J6391" t="str">
            <v>Tỏi bóc</v>
          </cell>
          <cell r="K6391" t="str">
            <v>kg</v>
          </cell>
          <cell r="L6391">
            <v>40</v>
          </cell>
          <cell r="M6391">
            <v>50000</v>
          </cell>
        </row>
        <row r="6392">
          <cell r="I6392" t="str">
            <v>NL300020</v>
          </cell>
          <cell r="J6392" t="str">
            <v>Cải ngồng</v>
          </cell>
          <cell r="K6392" t="str">
            <v>kg</v>
          </cell>
          <cell r="L6392">
            <v>1.7</v>
          </cell>
          <cell r="M6392">
            <v>30000</v>
          </cell>
        </row>
        <row r="6393">
          <cell r="I6393" t="str">
            <v>NL300007</v>
          </cell>
          <cell r="J6393" t="str">
            <v>Bí đỏ</v>
          </cell>
          <cell r="K6393" t="str">
            <v>kg</v>
          </cell>
          <cell r="L6393">
            <v>1</v>
          </cell>
          <cell r="M6393">
            <v>30000</v>
          </cell>
        </row>
        <row r="6394">
          <cell r="I6394" t="str">
            <v>NL300090</v>
          </cell>
          <cell r="J6394" t="str">
            <v>Nấm đông cô tươi</v>
          </cell>
          <cell r="K6394" t="str">
            <v>kg</v>
          </cell>
          <cell r="L6394">
            <v>2.5</v>
          </cell>
          <cell r="M6394">
            <v>145000</v>
          </cell>
        </row>
        <row r="6395">
          <cell r="I6395" t="str">
            <v>NL300096</v>
          </cell>
          <cell r="J6395" t="str">
            <v>Nấm kim châm tươi</v>
          </cell>
          <cell r="K6395" t="str">
            <v>kg</v>
          </cell>
          <cell r="L6395">
            <v>1</v>
          </cell>
          <cell r="M6395">
            <v>45000</v>
          </cell>
        </row>
        <row r="6396">
          <cell r="I6396" t="str">
            <v>NL300020</v>
          </cell>
          <cell r="J6396" t="str">
            <v>Cải ngồng</v>
          </cell>
          <cell r="K6396" t="str">
            <v>kg</v>
          </cell>
          <cell r="L6396">
            <v>2</v>
          </cell>
          <cell r="M6396">
            <v>30000</v>
          </cell>
        </row>
        <row r="6397">
          <cell r="I6397" t="str">
            <v>NL300062</v>
          </cell>
          <cell r="J6397" t="str">
            <v>Húng Bạc Hà</v>
          </cell>
          <cell r="K6397" t="str">
            <v>kg</v>
          </cell>
          <cell r="L6397">
            <v>0.1</v>
          </cell>
          <cell r="M6397">
            <v>65000</v>
          </cell>
        </row>
        <row r="6398">
          <cell r="I6398" t="str">
            <v>NL300184</v>
          </cell>
          <cell r="J6398" t="str">
            <v>Lá Dứa (lá nếp)</v>
          </cell>
          <cell r="K6398" t="str">
            <v>kg</v>
          </cell>
          <cell r="L6398">
            <v>0.2</v>
          </cell>
          <cell r="M6398">
            <v>18000</v>
          </cell>
        </row>
        <row r="6399">
          <cell r="I6399" t="str">
            <v>NL300125</v>
          </cell>
          <cell r="J6399" t="str">
            <v>Rau má</v>
          </cell>
          <cell r="K6399" t="str">
            <v>kg</v>
          </cell>
          <cell r="L6399">
            <v>0.2</v>
          </cell>
          <cell r="M6399">
            <v>42000</v>
          </cell>
        </row>
        <row r="6400">
          <cell r="I6400" t="str">
            <v>NL300107</v>
          </cell>
          <cell r="J6400" t="str">
            <v>Ngô ngọt ( Bắp trái)</v>
          </cell>
          <cell r="K6400" t="str">
            <v>Cái</v>
          </cell>
          <cell r="L6400">
            <v>4</v>
          </cell>
          <cell r="M6400">
            <v>8500</v>
          </cell>
        </row>
        <row r="6401">
          <cell r="I6401" t="str">
            <v>NL300116</v>
          </cell>
          <cell r="J6401" t="str">
            <v>Ớt sừng</v>
          </cell>
          <cell r="K6401" t="str">
            <v>kg</v>
          </cell>
          <cell r="L6401">
            <v>0.2</v>
          </cell>
          <cell r="M6401">
            <v>148000</v>
          </cell>
        </row>
        <row r="6402">
          <cell r="I6402" t="str">
            <v>NL300120</v>
          </cell>
          <cell r="J6402" t="str">
            <v>Quế vị</v>
          </cell>
          <cell r="K6402" t="str">
            <v>kg</v>
          </cell>
          <cell r="L6402">
            <v>3</v>
          </cell>
          <cell r="M6402">
            <v>36000</v>
          </cell>
        </row>
        <row r="6403">
          <cell r="I6403" t="str">
            <v>NL300162</v>
          </cell>
          <cell r="J6403" t="str">
            <v>Lá sao nhái</v>
          </cell>
          <cell r="K6403" t="str">
            <v>kg</v>
          </cell>
          <cell r="L6403">
            <v>1.5</v>
          </cell>
          <cell r="M6403">
            <v>36000</v>
          </cell>
        </row>
        <row r="6404">
          <cell r="I6404" t="str">
            <v>NL300126</v>
          </cell>
          <cell r="J6404" t="str">
            <v>Rau mùi tây</v>
          </cell>
          <cell r="K6404" t="str">
            <v>kg</v>
          </cell>
          <cell r="L6404">
            <v>0.2</v>
          </cell>
          <cell r="M6404">
            <v>70000</v>
          </cell>
        </row>
        <row r="6405">
          <cell r="I6405" t="str">
            <v>NL300127</v>
          </cell>
          <cell r="J6405" t="str">
            <v>Rau muống</v>
          </cell>
          <cell r="K6405" t="str">
            <v>kg</v>
          </cell>
          <cell r="L6405">
            <v>3</v>
          </cell>
          <cell r="M6405">
            <v>15000</v>
          </cell>
        </row>
        <row r="6406">
          <cell r="I6406" t="str">
            <v>NL300128</v>
          </cell>
          <cell r="J6406" t="str">
            <v>Rau ngổ</v>
          </cell>
          <cell r="K6406" t="str">
            <v>kg</v>
          </cell>
          <cell r="L6406">
            <v>0.1</v>
          </cell>
          <cell r="M6406">
            <v>20000</v>
          </cell>
        </row>
        <row r="6407">
          <cell r="I6407" t="str">
            <v>NL300121</v>
          </cell>
          <cell r="J6407" t="str">
            <v>Rau răm</v>
          </cell>
          <cell r="K6407" t="str">
            <v>kg</v>
          </cell>
          <cell r="L6407">
            <v>0.1</v>
          </cell>
          <cell r="M6407">
            <v>22000</v>
          </cell>
        </row>
        <row r="6408">
          <cell r="I6408" t="str">
            <v>NL300132</v>
          </cell>
          <cell r="J6408" t="str">
            <v>Sả cây</v>
          </cell>
          <cell r="K6408" t="str">
            <v>kg</v>
          </cell>
          <cell r="L6408">
            <v>0.2</v>
          </cell>
          <cell r="M6408">
            <v>12000</v>
          </cell>
        </row>
        <row r="6409">
          <cell r="I6409" t="str">
            <v>NL300137</v>
          </cell>
          <cell r="J6409" t="str">
            <v>Súp lơ xanh</v>
          </cell>
          <cell r="K6409" t="str">
            <v>kg</v>
          </cell>
          <cell r="L6409">
            <v>2.5</v>
          </cell>
          <cell r="M6409">
            <v>52000</v>
          </cell>
        </row>
        <row r="6410">
          <cell r="I6410" t="str">
            <v>NL300140</v>
          </cell>
          <cell r="J6410" t="str">
            <v>Tía tô</v>
          </cell>
          <cell r="K6410" t="str">
            <v>kg</v>
          </cell>
          <cell r="L6410">
            <v>0.7</v>
          </cell>
          <cell r="M6410">
            <v>36000</v>
          </cell>
        </row>
        <row r="6411">
          <cell r="I6411" t="str">
            <v>NL300145</v>
          </cell>
          <cell r="J6411" t="str">
            <v>Xà lách</v>
          </cell>
          <cell r="K6411" t="str">
            <v>kg</v>
          </cell>
          <cell r="L6411">
            <v>13</v>
          </cell>
          <cell r="M6411">
            <v>38000</v>
          </cell>
        </row>
        <row r="6412">
          <cell r="I6412" t="str">
            <v>NL300146</v>
          </cell>
          <cell r="J6412" t="str">
            <v>Xà lách cuộn</v>
          </cell>
          <cell r="K6412" t="str">
            <v>kg</v>
          </cell>
          <cell r="L6412">
            <v>0.3</v>
          </cell>
          <cell r="M6412">
            <v>65000</v>
          </cell>
        </row>
        <row r="6413">
          <cell r="I6413" t="str">
            <v>NL300148</v>
          </cell>
          <cell r="J6413" t="str">
            <v>Xà lách tím</v>
          </cell>
          <cell r="K6413" t="str">
            <v>kg</v>
          </cell>
          <cell r="L6413">
            <v>0.3</v>
          </cell>
          <cell r="M6413">
            <v>65000</v>
          </cell>
        </row>
        <row r="6414">
          <cell r="I6414" t="str">
            <v>NL300150</v>
          </cell>
          <cell r="J6414" t="str">
            <v>Xoài xanh</v>
          </cell>
          <cell r="K6414" t="str">
            <v>kg</v>
          </cell>
          <cell r="L6414">
            <v>2</v>
          </cell>
          <cell r="M6414">
            <v>24000</v>
          </cell>
        </row>
        <row r="6415">
          <cell r="I6415" t="str">
            <v>NL430158</v>
          </cell>
          <cell r="J6415" t="str">
            <v>Xà lách son NV</v>
          </cell>
          <cell r="K6415" t="str">
            <v>kg</v>
          </cell>
          <cell r="L6415">
            <v>0.5</v>
          </cell>
          <cell r="M6415">
            <v>65000</v>
          </cell>
        </row>
        <row r="6416">
          <cell r="I6416" t="str">
            <v>NL300174</v>
          </cell>
          <cell r="J6416" t="str">
            <v>Bầu</v>
          </cell>
          <cell r="K6416" t="str">
            <v>kg</v>
          </cell>
          <cell r="L6416">
            <v>3</v>
          </cell>
          <cell r="M6416">
            <v>24000</v>
          </cell>
        </row>
        <row r="6417">
          <cell r="I6417" t="str">
            <v>NL300003</v>
          </cell>
          <cell r="J6417" t="str">
            <v>Bắp cải tím</v>
          </cell>
          <cell r="K6417" t="str">
            <v>kg</v>
          </cell>
          <cell r="L6417">
            <v>1.5</v>
          </cell>
          <cell r="M6417">
            <v>26000</v>
          </cell>
        </row>
        <row r="6418">
          <cell r="I6418" t="str">
            <v>NL300004</v>
          </cell>
          <cell r="J6418" t="str">
            <v>Bắp cải trắng</v>
          </cell>
          <cell r="K6418" t="str">
            <v>kg</v>
          </cell>
          <cell r="L6418">
            <v>3</v>
          </cell>
          <cell r="M6418">
            <v>19000</v>
          </cell>
        </row>
        <row r="6419">
          <cell r="I6419" t="str">
            <v>NL300011</v>
          </cell>
          <cell r="J6419" t="str">
            <v>Bông súng</v>
          </cell>
          <cell r="K6419" t="str">
            <v>kg</v>
          </cell>
          <cell r="L6419">
            <v>0.5</v>
          </cell>
          <cell r="M6419">
            <v>17000</v>
          </cell>
        </row>
        <row r="6420">
          <cell r="I6420" t="str">
            <v>NL300014</v>
          </cell>
          <cell r="J6420" t="str">
            <v>Cà chua bi</v>
          </cell>
          <cell r="K6420" t="str">
            <v>kg</v>
          </cell>
          <cell r="L6420">
            <v>0.9</v>
          </cell>
          <cell r="M6420">
            <v>55000</v>
          </cell>
        </row>
        <row r="6421">
          <cell r="I6421" t="str">
            <v>NL300027</v>
          </cell>
          <cell r="J6421" t="str">
            <v>Cà rốt</v>
          </cell>
          <cell r="K6421" t="str">
            <v>kg</v>
          </cell>
          <cell r="L6421">
            <v>7</v>
          </cell>
          <cell r="M6421">
            <v>18000</v>
          </cell>
        </row>
        <row r="6422">
          <cell r="I6422" t="str">
            <v>NL300203</v>
          </cell>
          <cell r="J6422" t="str">
            <v>Cải bó xôi</v>
          </cell>
          <cell r="K6422" t="str">
            <v>kg</v>
          </cell>
          <cell r="L6422">
            <v>4</v>
          </cell>
          <cell r="M6422">
            <v>45000</v>
          </cell>
        </row>
        <row r="6423">
          <cell r="I6423" t="str">
            <v>NL300033</v>
          </cell>
          <cell r="J6423" t="str">
            <v>Củ cải trắng</v>
          </cell>
          <cell r="K6423" t="str">
            <v>kg</v>
          </cell>
          <cell r="L6423">
            <v>1</v>
          </cell>
          <cell r="M6423">
            <v>13000</v>
          </cell>
        </row>
        <row r="6424">
          <cell r="I6424" t="str">
            <v>NL300034</v>
          </cell>
          <cell r="J6424" t="str">
            <v>Củ cải đỏ</v>
          </cell>
          <cell r="K6424" t="str">
            <v>kg</v>
          </cell>
          <cell r="L6424">
            <v>0.2</v>
          </cell>
          <cell r="M6424">
            <v>40000</v>
          </cell>
        </row>
        <row r="6425">
          <cell r="I6425" t="str">
            <v>NL300188</v>
          </cell>
          <cell r="J6425" t="str">
            <v>Củ Sắn ( Bếp)</v>
          </cell>
          <cell r="K6425" t="str">
            <v>kg</v>
          </cell>
          <cell r="L6425">
            <v>0.5</v>
          </cell>
          <cell r="M6425">
            <v>12000</v>
          </cell>
        </row>
        <row r="6426">
          <cell r="I6426" t="str">
            <v>NL300038</v>
          </cell>
          <cell r="J6426" t="str">
            <v>Đậu bắp</v>
          </cell>
          <cell r="K6426" t="str">
            <v>kg</v>
          </cell>
          <cell r="L6426">
            <v>2</v>
          </cell>
          <cell r="M6426">
            <v>32000</v>
          </cell>
        </row>
        <row r="6427">
          <cell r="I6427" t="str">
            <v>NL300156</v>
          </cell>
          <cell r="J6427" t="str">
            <v>Đậu cove Pháp</v>
          </cell>
          <cell r="K6427" t="str">
            <v>kg</v>
          </cell>
          <cell r="L6427">
            <v>0.3</v>
          </cell>
          <cell r="M6427">
            <v>75000</v>
          </cell>
        </row>
        <row r="6428">
          <cell r="I6428" t="str">
            <v>NL300037</v>
          </cell>
          <cell r="J6428" t="str">
            <v>Đậu phụ ( đậu hủ miếng trắng )</v>
          </cell>
          <cell r="K6428" t="str">
            <v>miếng</v>
          </cell>
          <cell r="L6428">
            <v>80</v>
          </cell>
          <cell r="M6428">
            <v>4000</v>
          </cell>
        </row>
        <row r="6429">
          <cell r="I6429" t="str">
            <v>NL300043</v>
          </cell>
          <cell r="J6429" t="str">
            <v>Đọt cóc</v>
          </cell>
          <cell r="K6429" t="str">
            <v>kg</v>
          </cell>
          <cell r="L6429">
            <v>1.5</v>
          </cell>
          <cell r="M6429">
            <v>32000</v>
          </cell>
        </row>
        <row r="6430">
          <cell r="I6430" t="str">
            <v>NL300044</v>
          </cell>
          <cell r="J6430" t="str">
            <v>Đọt mọt ( Lá trăm )</v>
          </cell>
          <cell r="K6430" t="str">
            <v>kg</v>
          </cell>
          <cell r="L6430">
            <v>2</v>
          </cell>
          <cell r="M6430">
            <v>38000</v>
          </cell>
        </row>
        <row r="6431">
          <cell r="I6431" t="str">
            <v>NL300049</v>
          </cell>
          <cell r="J6431" t="str">
            <v>Đu đủ xanh</v>
          </cell>
          <cell r="K6431" t="str">
            <v>kg</v>
          </cell>
          <cell r="L6431">
            <v>1</v>
          </cell>
          <cell r="M6431">
            <v>9000</v>
          </cell>
        </row>
        <row r="6432">
          <cell r="I6432" t="str">
            <v>NL300048</v>
          </cell>
          <cell r="J6432" t="str">
            <v>Dưa chuột</v>
          </cell>
          <cell r="K6432" t="str">
            <v>kg</v>
          </cell>
          <cell r="L6432">
            <v>4.5</v>
          </cell>
          <cell r="M6432">
            <v>18000</v>
          </cell>
        </row>
        <row r="6433">
          <cell r="I6433" t="str">
            <v>NL300054</v>
          </cell>
          <cell r="J6433" t="str">
            <v>Gừng tàu</v>
          </cell>
          <cell r="K6433" t="str">
            <v>kg</v>
          </cell>
          <cell r="L6433">
            <v>0.3</v>
          </cell>
          <cell r="M6433">
            <v>38000</v>
          </cell>
        </row>
        <row r="6434">
          <cell r="I6434" t="str">
            <v>NL300058</v>
          </cell>
          <cell r="J6434" t="str">
            <v>Hành lá</v>
          </cell>
          <cell r="K6434" t="str">
            <v>kg</v>
          </cell>
          <cell r="L6434">
            <v>0.8</v>
          </cell>
          <cell r="M6434">
            <v>55000</v>
          </cell>
        </row>
        <row r="6435">
          <cell r="I6435" t="str">
            <v>NL300059</v>
          </cell>
          <cell r="J6435" t="str">
            <v>Hành tây</v>
          </cell>
          <cell r="K6435" t="str">
            <v>kg</v>
          </cell>
          <cell r="L6435">
            <v>2</v>
          </cell>
          <cell r="M6435">
            <v>13000</v>
          </cell>
        </row>
        <row r="6436">
          <cell r="I6436" t="str">
            <v>NL300060</v>
          </cell>
          <cell r="J6436" t="str">
            <v>Hoa chuối đã thái</v>
          </cell>
          <cell r="K6436" t="str">
            <v>kg</v>
          </cell>
          <cell r="L6436">
            <v>0.5</v>
          </cell>
          <cell r="M6436">
            <v>33000</v>
          </cell>
        </row>
        <row r="6437">
          <cell r="I6437" t="str">
            <v>NL300062</v>
          </cell>
          <cell r="J6437" t="str">
            <v>Húng Bạc Hà</v>
          </cell>
          <cell r="K6437" t="str">
            <v>kg</v>
          </cell>
          <cell r="L6437">
            <v>0.5</v>
          </cell>
          <cell r="M6437">
            <v>65000</v>
          </cell>
        </row>
        <row r="6438">
          <cell r="I6438" t="str">
            <v>NL300063</v>
          </cell>
          <cell r="J6438" t="str">
            <v>Húng cây (Rau thơm)</v>
          </cell>
          <cell r="K6438" t="str">
            <v>kg</v>
          </cell>
          <cell r="L6438">
            <v>2.5</v>
          </cell>
          <cell r="M6438">
            <v>48000</v>
          </cell>
        </row>
        <row r="6439">
          <cell r="I6439" t="str">
            <v>NL300068</v>
          </cell>
          <cell r="J6439" t="str">
            <v>Khế</v>
          </cell>
          <cell r="K6439" t="str">
            <v>kg</v>
          </cell>
          <cell r="L6439">
            <v>0.4</v>
          </cell>
          <cell r="M6439">
            <v>35000</v>
          </cell>
        </row>
        <row r="6440">
          <cell r="I6440" t="str">
            <v>NL300072</v>
          </cell>
          <cell r="J6440" t="str">
            <v>Kinh giới</v>
          </cell>
          <cell r="K6440" t="str">
            <v>kg</v>
          </cell>
          <cell r="L6440">
            <v>3</v>
          </cell>
          <cell r="M6440">
            <v>38000</v>
          </cell>
        </row>
        <row r="6441">
          <cell r="I6441" t="str">
            <v>NL300089</v>
          </cell>
          <cell r="J6441" t="str">
            <v>Mướp đắng (khổ qua)</v>
          </cell>
          <cell r="K6441" t="str">
            <v>kg</v>
          </cell>
          <cell r="L6441">
            <v>0.7</v>
          </cell>
          <cell r="M6441">
            <v>30000</v>
          </cell>
        </row>
        <row r="6442">
          <cell r="I6442" t="str">
            <v>NL300074</v>
          </cell>
          <cell r="J6442" t="str">
            <v>Lá chuối</v>
          </cell>
          <cell r="K6442" t="str">
            <v>kg</v>
          </cell>
          <cell r="L6442">
            <v>8</v>
          </cell>
          <cell r="M6442">
            <v>18000</v>
          </cell>
        </row>
        <row r="6443">
          <cell r="I6443" t="str">
            <v>NL300076</v>
          </cell>
          <cell r="J6443" t="str">
            <v>Lá hẹ</v>
          </cell>
          <cell r="K6443" t="str">
            <v>kg</v>
          </cell>
          <cell r="L6443">
            <v>1.5</v>
          </cell>
          <cell r="M6443">
            <v>38000</v>
          </cell>
        </row>
        <row r="6444">
          <cell r="I6444" t="str">
            <v>NL300077</v>
          </cell>
          <cell r="J6444" t="str">
            <v>Lá lốt (có cuống)</v>
          </cell>
          <cell r="K6444" t="str">
            <v>kg</v>
          </cell>
          <cell r="L6444">
            <v>0.7</v>
          </cell>
          <cell r="M6444">
            <v>30000</v>
          </cell>
        </row>
        <row r="6445">
          <cell r="I6445" t="str">
            <v>NL300173</v>
          </cell>
          <cell r="J6445" t="str">
            <v>Lá giang</v>
          </cell>
          <cell r="K6445" t="str">
            <v>kg</v>
          </cell>
          <cell r="L6445">
            <v>0.7</v>
          </cell>
          <cell r="M6445">
            <v>80000</v>
          </cell>
        </row>
        <row r="6446">
          <cell r="I6446" t="str">
            <v>NL300086</v>
          </cell>
          <cell r="J6446" t="str">
            <v>Mùi tàu ( Ngò gai )</v>
          </cell>
          <cell r="K6446" t="str">
            <v>kg</v>
          </cell>
          <cell r="L6446">
            <v>0.5</v>
          </cell>
          <cell r="M6446">
            <v>33000</v>
          </cell>
        </row>
        <row r="6447">
          <cell r="I6447" t="str">
            <v>NL300088</v>
          </cell>
          <cell r="J6447" t="str">
            <v>Mướp hương</v>
          </cell>
          <cell r="K6447" t="str">
            <v>kg</v>
          </cell>
          <cell r="L6447">
            <v>3</v>
          </cell>
          <cell r="M6447">
            <v>27000</v>
          </cell>
        </row>
        <row r="6448">
          <cell r="I6448" t="str">
            <v>NL300091</v>
          </cell>
          <cell r="J6448" t="str">
            <v>Nấm đùi gà</v>
          </cell>
          <cell r="K6448" t="str">
            <v>kg</v>
          </cell>
          <cell r="L6448">
            <v>0.5</v>
          </cell>
          <cell r="M6448">
            <v>47000</v>
          </cell>
        </row>
        <row r="6449">
          <cell r="I6449" t="str">
            <v>NL300113</v>
          </cell>
          <cell r="J6449" t="str">
            <v>Ớt hiểm đỏ</v>
          </cell>
          <cell r="K6449" t="str">
            <v>kg</v>
          </cell>
          <cell r="L6449">
            <v>0.8</v>
          </cell>
          <cell r="M6449">
            <v>145000</v>
          </cell>
        </row>
        <row r="6450">
          <cell r="I6450" t="str">
            <v>NL300119</v>
          </cell>
          <cell r="J6450" t="str">
            <v>Quất ( Tắc trái )</v>
          </cell>
          <cell r="K6450" t="str">
            <v>kg</v>
          </cell>
          <cell r="L6450">
            <v>2.5</v>
          </cell>
          <cell r="M6450">
            <v>21000</v>
          </cell>
        </row>
        <row r="6451">
          <cell r="I6451" t="str">
            <v>NL300029</v>
          </cell>
          <cell r="J6451" t="str">
            <v>Chanh</v>
          </cell>
          <cell r="K6451" t="str">
            <v>kg</v>
          </cell>
          <cell r="L6451">
            <v>3</v>
          </cell>
          <cell r="M6451">
            <v>22000</v>
          </cell>
        </row>
        <row r="6452">
          <cell r="I6452" t="str">
            <v>NL300090</v>
          </cell>
          <cell r="J6452" t="str">
            <v>Nấm đông cô tươi</v>
          </cell>
          <cell r="K6452" t="str">
            <v>kg</v>
          </cell>
          <cell r="L6452">
            <v>1.4</v>
          </cell>
          <cell r="M6452">
            <v>145000</v>
          </cell>
        </row>
        <row r="6453">
          <cell r="I6453" t="str">
            <v>NL300096</v>
          </cell>
          <cell r="J6453" t="str">
            <v>Nấm kim châm tươi</v>
          </cell>
          <cell r="K6453" t="str">
            <v>kg</v>
          </cell>
          <cell r="L6453">
            <v>3.8</v>
          </cell>
          <cell r="M6453">
            <v>45000</v>
          </cell>
        </row>
        <row r="6454">
          <cell r="I6454" t="str">
            <v>NL300127</v>
          </cell>
          <cell r="J6454" t="str">
            <v>Rau muống</v>
          </cell>
          <cell r="K6454" t="str">
            <v>kg</v>
          </cell>
          <cell r="L6454">
            <v>3</v>
          </cell>
          <cell r="M6454">
            <v>15000</v>
          </cell>
        </row>
        <row r="6455">
          <cell r="I6455" t="str">
            <v>NL300067</v>
          </cell>
          <cell r="J6455" t="str">
            <v>Kèo Nèo</v>
          </cell>
          <cell r="K6455" t="str">
            <v>kg</v>
          </cell>
          <cell r="L6455">
            <v>0.5</v>
          </cell>
          <cell r="M6455">
            <v>25000</v>
          </cell>
        </row>
        <row r="6456">
          <cell r="I6456" t="str">
            <v>NL430087</v>
          </cell>
          <cell r="J6456" t="str">
            <v>Mồng tơi NV</v>
          </cell>
          <cell r="K6456" t="str">
            <v>kg</v>
          </cell>
          <cell r="L6456">
            <v>2</v>
          </cell>
          <cell r="M6456">
            <v>22000</v>
          </cell>
        </row>
        <row r="6457">
          <cell r="I6457" t="str">
            <v>NL300203</v>
          </cell>
          <cell r="J6457" t="str">
            <v>Cải bó xôi</v>
          </cell>
          <cell r="K6457" t="str">
            <v>kg</v>
          </cell>
          <cell r="L6457">
            <v>5</v>
          </cell>
          <cell r="M6457">
            <v>45000</v>
          </cell>
        </row>
        <row r="6458">
          <cell r="I6458" t="str">
            <v>NL300137</v>
          </cell>
          <cell r="J6458" t="str">
            <v>Súp lơ xanh</v>
          </cell>
          <cell r="K6458" t="str">
            <v>kg</v>
          </cell>
          <cell r="L6458">
            <v>1.6</v>
          </cell>
          <cell r="M6458">
            <v>52000</v>
          </cell>
        </row>
        <row r="6459">
          <cell r="I6459" t="str">
            <v>NL300048</v>
          </cell>
          <cell r="J6459" t="str">
            <v>Dưa chuột</v>
          </cell>
          <cell r="K6459" t="str">
            <v>kg</v>
          </cell>
          <cell r="L6459">
            <v>2.7</v>
          </cell>
          <cell r="M6459">
            <v>18000</v>
          </cell>
        </row>
        <row r="6460">
          <cell r="I6460" t="str">
            <v>NL300044</v>
          </cell>
          <cell r="J6460" t="str">
            <v>Đọt mọt ( Lá trăm )</v>
          </cell>
          <cell r="K6460" t="str">
            <v>kg</v>
          </cell>
          <cell r="L6460">
            <v>1.2</v>
          </cell>
          <cell r="M6460">
            <v>38000</v>
          </cell>
        </row>
        <row r="6461">
          <cell r="I6461" t="str">
            <v>NL300043</v>
          </cell>
          <cell r="J6461" t="str">
            <v>Đọt cóc</v>
          </cell>
          <cell r="K6461" t="str">
            <v>kg</v>
          </cell>
          <cell r="L6461">
            <v>1.2</v>
          </cell>
          <cell r="M6461">
            <v>32000</v>
          </cell>
        </row>
        <row r="6462">
          <cell r="I6462" t="str">
            <v>NL300060</v>
          </cell>
          <cell r="J6462" t="str">
            <v>Hoa chuối đã thái</v>
          </cell>
          <cell r="K6462" t="str">
            <v>kg</v>
          </cell>
          <cell r="L6462">
            <v>0.5</v>
          </cell>
          <cell r="M6462">
            <v>33000</v>
          </cell>
        </row>
        <row r="6463">
          <cell r="I6463" t="str">
            <v>NL300119</v>
          </cell>
          <cell r="J6463" t="str">
            <v>Quất ( Tắc trái )</v>
          </cell>
          <cell r="K6463" t="str">
            <v>kg</v>
          </cell>
          <cell r="L6463">
            <v>2</v>
          </cell>
          <cell r="M6463">
            <v>21000</v>
          </cell>
        </row>
        <row r="6464">
          <cell r="I6464" t="str">
            <v>NL300091</v>
          </cell>
          <cell r="J6464" t="str">
            <v>Nấm đùi gà</v>
          </cell>
          <cell r="K6464" t="str">
            <v>kg</v>
          </cell>
          <cell r="L6464">
            <v>1</v>
          </cell>
          <cell r="M6464">
            <v>47000</v>
          </cell>
        </row>
        <row r="6465">
          <cell r="I6465" t="str">
            <v>NL300173</v>
          </cell>
          <cell r="J6465" t="str">
            <v>Lá giang</v>
          </cell>
          <cell r="K6465" t="str">
            <v>kg</v>
          </cell>
          <cell r="L6465">
            <v>0.5</v>
          </cell>
          <cell r="M6465">
            <v>80000</v>
          </cell>
        </row>
        <row r="6466">
          <cell r="I6466" t="str">
            <v>NL300162</v>
          </cell>
          <cell r="J6466" t="str">
            <v>Lá sao nhái</v>
          </cell>
          <cell r="K6466" t="str">
            <v>kg</v>
          </cell>
          <cell r="L6466">
            <v>0.8</v>
          </cell>
          <cell r="M6466">
            <v>36000</v>
          </cell>
        </row>
        <row r="6467">
          <cell r="I6467" t="str">
            <v>NL600004</v>
          </cell>
          <cell r="J6467" t="str">
            <v>Dưa hấu</v>
          </cell>
          <cell r="K6467" t="str">
            <v>kg</v>
          </cell>
          <cell r="L6467">
            <v>2.7</v>
          </cell>
          <cell r="M6467">
            <v>18000</v>
          </cell>
        </row>
        <row r="6468">
          <cell r="I6468" t="str">
            <v>NL300174</v>
          </cell>
          <cell r="J6468" t="str">
            <v>Bầu</v>
          </cell>
          <cell r="K6468" t="str">
            <v>kg</v>
          </cell>
          <cell r="L6468">
            <v>3.1</v>
          </cell>
          <cell r="M6468">
            <v>24000</v>
          </cell>
        </row>
        <row r="6469">
          <cell r="I6469" t="str">
            <v>NL300145</v>
          </cell>
          <cell r="J6469" t="str">
            <v>Xà lách</v>
          </cell>
          <cell r="K6469" t="str">
            <v>kg</v>
          </cell>
          <cell r="L6469">
            <v>4.2</v>
          </cell>
          <cell r="M6469">
            <v>38000</v>
          </cell>
        </row>
        <row r="6470">
          <cell r="I6470" t="str">
            <v>NL300144</v>
          </cell>
          <cell r="J6470" t="str">
            <v>Tỏi ta</v>
          </cell>
          <cell r="K6470" t="str">
            <v>kg</v>
          </cell>
          <cell r="L6470">
            <v>0.1</v>
          </cell>
          <cell r="M6470">
            <v>90000</v>
          </cell>
        </row>
        <row r="6471">
          <cell r="I6471" t="str">
            <v>NL300142</v>
          </cell>
          <cell r="J6471" t="str">
            <v>Tỏi bóc</v>
          </cell>
          <cell r="K6471" t="str">
            <v>kg</v>
          </cell>
          <cell r="L6471">
            <v>0.6</v>
          </cell>
          <cell r="M6471">
            <v>50000</v>
          </cell>
        </row>
        <row r="6472">
          <cell r="I6472" t="str">
            <v>NL300140</v>
          </cell>
          <cell r="J6472" t="str">
            <v>Tía tô</v>
          </cell>
          <cell r="K6472" t="str">
            <v>kg</v>
          </cell>
          <cell r="L6472">
            <v>0.6</v>
          </cell>
          <cell r="M6472">
            <v>36000</v>
          </cell>
        </row>
        <row r="6473">
          <cell r="I6473" t="str">
            <v>NL300132</v>
          </cell>
          <cell r="J6473" t="str">
            <v>Sả cây</v>
          </cell>
          <cell r="K6473" t="str">
            <v>kg</v>
          </cell>
          <cell r="L6473">
            <v>0.6</v>
          </cell>
          <cell r="M6473">
            <v>12000</v>
          </cell>
        </row>
        <row r="6474">
          <cell r="I6474" t="str">
            <v>NL300120</v>
          </cell>
          <cell r="J6474" t="str">
            <v>Quế vị</v>
          </cell>
          <cell r="K6474" t="str">
            <v>kg</v>
          </cell>
          <cell r="L6474">
            <v>2</v>
          </cell>
          <cell r="M6474">
            <v>36000</v>
          </cell>
        </row>
        <row r="6475">
          <cell r="I6475" t="str">
            <v>NL300113</v>
          </cell>
          <cell r="J6475" t="str">
            <v>Ớt hiểm đỏ</v>
          </cell>
          <cell r="K6475" t="str">
            <v>kg</v>
          </cell>
          <cell r="L6475">
            <v>1</v>
          </cell>
          <cell r="M6475">
            <v>145000</v>
          </cell>
        </row>
        <row r="6476">
          <cell r="I6476" t="str">
            <v>NL300107</v>
          </cell>
          <cell r="J6476" t="str">
            <v>Ngô ngọt ( Bắp trái)</v>
          </cell>
          <cell r="K6476" t="str">
            <v>Cái</v>
          </cell>
          <cell r="L6476">
            <v>2</v>
          </cell>
          <cell r="M6476">
            <v>8500</v>
          </cell>
        </row>
        <row r="6477">
          <cell r="I6477" t="str">
            <v>NL300096</v>
          </cell>
          <cell r="J6477" t="str">
            <v>Nấm kim châm tươi</v>
          </cell>
          <cell r="K6477" t="str">
            <v>kg</v>
          </cell>
          <cell r="L6477">
            <v>2.6</v>
          </cell>
          <cell r="M6477">
            <v>45000</v>
          </cell>
        </row>
        <row r="6478">
          <cell r="I6478" t="str">
            <v>NL300090</v>
          </cell>
          <cell r="J6478" t="str">
            <v>Nấm đông cô tươi</v>
          </cell>
          <cell r="K6478" t="str">
            <v>kg</v>
          </cell>
          <cell r="L6478">
            <v>0.6</v>
          </cell>
          <cell r="M6478">
            <v>145000</v>
          </cell>
        </row>
        <row r="6479">
          <cell r="I6479" t="str">
            <v>NL300088</v>
          </cell>
          <cell r="J6479" t="str">
            <v>Mướp hương</v>
          </cell>
          <cell r="K6479" t="str">
            <v>kg</v>
          </cell>
          <cell r="L6479">
            <v>4.3</v>
          </cell>
          <cell r="M6479">
            <v>27000</v>
          </cell>
        </row>
        <row r="6480">
          <cell r="I6480" t="str">
            <v>NL300086</v>
          </cell>
          <cell r="J6480" t="str">
            <v>Mùi tàu ( Ngò gai )</v>
          </cell>
          <cell r="K6480" t="str">
            <v>kg</v>
          </cell>
          <cell r="L6480">
            <v>0.5</v>
          </cell>
          <cell r="M6480">
            <v>33000</v>
          </cell>
        </row>
        <row r="6481">
          <cell r="I6481" t="str">
            <v>NL300085</v>
          </cell>
          <cell r="J6481" t="str">
            <v>Mùi ta ( Ngò rí )</v>
          </cell>
          <cell r="K6481" t="str">
            <v>kg</v>
          </cell>
          <cell r="L6481">
            <v>0.1</v>
          </cell>
          <cell r="M6481">
            <v>45000</v>
          </cell>
        </row>
        <row r="6482">
          <cell r="I6482" t="str">
            <v>NL300076</v>
          </cell>
          <cell r="J6482" t="str">
            <v>Lá hẹ</v>
          </cell>
          <cell r="K6482" t="str">
            <v>kg</v>
          </cell>
          <cell r="L6482">
            <v>1</v>
          </cell>
          <cell r="M6482">
            <v>38000</v>
          </cell>
        </row>
        <row r="6483">
          <cell r="I6483" t="str">
            <v>NL300073</v>
          </cell>
          <cell r="J6483" t="str">
            <v>Lá chanh</v>
          </cell>
          <cell r="K6483" t="str">
            <v>kg</v>
          </cell>
          <cell r="L6483">
            <v>0.1</v>
          </cell>
          <cell r="M6483">
            <v>42000</v>
          </cell>
        </row>
        <row r="6484">
          <cell r="I6484" t="str">
            <v>NL300072</v>
          </cell>
          <cell r="J6484" t="str">
            <v>Kinh giới</v>
          </cell>
          <cell r="K6484" t="str">
            <v>kg</v>
          </cell>
          <cell r="L6484">
            <v>2</v>
          </cell>
          <cell r="M6484">
            <v>38000</v>
          </cell>
        </row>
        <row r="6485">
          <cell r="I6485" t="str">
            <v>NL300068</v>
          </cell>
          <cell r="J6485" t="str">
            <v>Khế</v>
          </cell>
          <cell r="K6485" t="str">
            <v>kg</v>
          </cell>
          <cell r="L6485">
            <v>0.2</v>
          </cell>
          <cell r="M6485">
            <v>35000</v>
          </cell>
        </row>
        <row r="6486">
          <cell r="I6486" t="str">
            <v>NL300062</v>
          </cell>
          <cell r="J6486" t="str">
            <v>Húng Bạc Hà</v>
          </cell>
          <cell r="K6486" t="str">
            <v>kg</v>
          </cell>
          <cell r="L6486">
            <v>0.3</v>
          </cell>
          <cell r="M6486">
            <v>65000</v>
          </cell>
        </row>
        <row r="6487">
          <cell r="I6487" t="str">
            <v>NL300058</v>
          </cell>
          <cell r="J6487" t="str">
            <v>Hành lá</v>
          </cell>
          <cell r="K6487" t="str">
            <v>kg</v>
          </cell>
          <cell r="L6487">
            <v>0.5</v>
          </cell>
          <cell r="M6487">
            <v>55000</v>
          </cell>
        </row>
        <row r="6488">
          <cell r="I6488" t="str">
            <v>NL300034</v>
          </cell>
          <cell r="J6488" t="str">
            <v>Củ cải đỏ</v>
          </cell>
          <cell r="K6488" t="str">
            <v>kg</v>
          </cell>
          <cell r="L6488">
            <v>0.2</v>
          </cell>
          <cell r="M6488">
            <v>40000</v>
          </cell>
        </row>
        <row r="6489">
          <cell r="I6489" t="str">
            <v>NL300029</v>
          </cell>
          <cell r="J6489" t="str">
            <v>Chanh</v>
          </cell>
          <cell r="K6489" t="str">
            <v>kg</v>
          </cell>
          <cell r="L6489">
            <v>1.2</v>
          </cell>
          <cell r="M6489">
            <v>22000</v>
          </cell>
        </row>
        <row r="6490">
          <cell r="I6490" t="str">
            <v>NL300013</v>
          </cell>
          <cell r="J6490" t="str">
            <v>Cà chua</v>
          </cell>
          <cell r="K6490" t="str">
            <v>kg</v>
          </cell>
          <cell r="L6490">
            <v>2.5</v>
          </cell>
          <cell r="M6490">
            <v>50000</v>
          </cell>
        </row>
        <row r="6491">
          <cell r="I6491" t="str">
            <v>NL300003</v>
          </cell>
          <cell r="J6491" t="str">
            <v>Bắp cải tím</v>
          </cell>
          <cell r="K6491" t="str">
            <v>kg</v>
          </cell>
          <cell r="L6491">
            <v>0.8</v>
          </cell>
          <cell r="M6491">
            <v>26000</v>
          </cell>
        </row>
        <row r="6492">
          <cell r="I6492" t="str">
            <v>NL300014</v>
          </cell>
          <cell r="J6492" t="str">
            <v>Cà chua bi</v>
          </cell>
          <cell r="K6492" t="str">
            <v>kg</v>
          </cell>
          <cell r="L6492">
            <v>1</v>
          </cell>
          <cell r="M6492">
            <v>55000</v>
          </cell>
        </row>
        <row r="6493">
          <cell r="I6493" t="str">
            <v>NL300037</v>
          </cell>
          <cell r="J6493" t="str">
            <v>Đậu phụ ( đậu hủ miếng trắng )</v>
          </cell>
          <cell r="K6493" t="str">
            <v>miếng</v>
          </cell>
          <cell r="L6493">
            <v>40</v>
          </cell>
          <cell r="M6493">
            <v>4000</v>
          </cell>
        </row>
        <row r="6494">
          <cell r="I6494" t="str">
            <v>NL300063</v>
          </cell>
          <cell r="J6494" t="str">
            <v>Húng cây (Rau thơm)</v>
          </cell>
          <cell r="K6494" t="str">
            <v>kg</v>
          </cell>
          <cell r="L6494">
            <v>1.5</v>
          </cell>
          <cell r="M6494">
            <v>48000</v>
          </cell>
        </row>
        <row r="6495">
          <cell r="I6495" t="str">
            <v>NL300038</v>
          </cell>
          <cell r="J6495" t="str">
            <v>Đậu bắp</v>
          </cell>
          <cell r="K6495" t="str">
            <v>kg</v>
          </cell>
          <cell r="L6495">
            <v>0.8</v>
          </cell>
          <cell r="M6495">
            <v>32000</v>
          </cell>
        </row>
        <row r="6496">
          <cell r="I6496" t="str">
            <v>NL300004</v>
          </cell>
          <cell r="J6496" t="str">
            <v>Bắp cải trắng</v>
          </cell>
          <cell r="K6496" t="str">
            <v>kg</v>
          </cell>
          <cell r="L6496">
            <v>3</v>
          </cell>
          <cell r="M6496">
            <v>19000</v>
          </cell>
        </row>
        <row r="6497">
          <cell r="I6497" t="str">
            <v>NL300003</v>
          </cell>
          <cell r="J6497" t="str">
            <v>Bắp cải tím</v>
          </cell>
          <cell r="K6497" t="str">
            <v>kg</v>
          </cell>
          <cell r="L6497">
            <v>0.7</v>
          </cell>
          <cell r="M6497">
            <v>26000</v>
          </cell>
        </row>
        <row r="6498">
          <cell r="I6498" t="str">
            <v>NL300004</v>
          </cell>
          <cell r="J6498" t="str">
            <v>Bắp cải trắng</v>
          </cell>
          <cell r="K6498" t="str">
            <v>kg</v>
          </cell>
          <cell r="L6498">
            <v>1</v>
          </cell>
          <cell r="M6498">
            <v>19000</v>
          </cell>
        </row>
        <row r="6499">
          <cell r="I6499" t="str">
            <v>NL300013</v>
          </cell>
          <cell r="J6499" t="str">
            <v>Cà chua</v>
          </cell>
          <cell r="K6499" t="str">
            <v>kg</v>
          </cell>
          <cell r="L6499">
            <v>1</v>
          </cell>
          <cell r="M6499">
            <v>50000</v>
          </cell>
        </row>
        <row r="6500">
          <cell r="I6500" t="str">
            <v>NL300014</v>
          </cell>
          <cell r="J6500" t="str">
            <v>Cà chua bi</v>
          </cell>
          <cell r="K6500" t="str">
            <v>kg</v>
          </cell>
          <cell r="L6500">
            <v>0.3</v>
          </cell>
          <cell r="M6500">
            <v>55000</v>
          </cell>
        </row>
        <row r="6501">
          <cell r="I6501" t="str">
            <v>NL300033</v>
          </cell>
          <cell r="J6501" t="str">
            <v>Củ cải trắng</v>
          </cell>
          <cell r="K6501" t="str">
            <v>kg</v>
          </cell>
          <cell r="L6501">
            <v>2.1</v>
          </cell>
          <cell r="M6501">
            <v>13000</v>
          </cell>
        </row>
        <row r="6502">
          <cell r="I6502" t="str">
            <v>NL300034</v>
          </cell>
          <cell r="J6502" t="str">
            <v>Củ cải đỏ</v>
          </cell>
          <cell r="K6502" t="str">
            <v>kg</v>
          </cell>
          <cell r="L6502">
            <v>0.1</v>
          </cell>
          <cell r="M6502">
            <v>40000</v>
          </cell>
        </row>
        <row r="6503">
          <cell r="I6503" t="str">
            <v>NL300037</v>
          </cell>
          <cell r="J6503" t="str">
            <v>Đậu phụ ( đậu hủ miếng trắng )</v>
          </cell>
          <cell r="K6503" t="str">
            <v>miếng</v>
          </cell>
          <cell r="L6503">
            <v>10</v>
          </cell>
          <cell r="M6503">
            <v>4000</v>
          </cell>
        </row>
        <row r="6504">
          <cell r="I6504" t="str">
            <v>NL300043</v>
          </cell>
          <cell r="J6504" t="str">
            <v>Đọt cóc</v>
          </cell>
          <cell r="K6504" t="str">
            <v>kg</v>
          </cell>
          <cell r="L6504">
            <v>0.3</v>
          </cell>
          <cell r="M6504">
            <v>32000</v>
          </cell>
        </row>
        <row r="6505">
          <cell r="I6505" t="str">
            <v>NL300044</v>
          </cell>
          <cell r="J6505" t="str">
            <v>Đọt mọt ( Lá trăm )</v>
          </cell>
          <cell r="K6505" t="str">
            <v>kg</v>
          </cell>
          <cell r="L6505">
            <v>0.6</v>
          </cell>
          <cell r="M6505">
            <v>38000</v>
          </cell>
        </row>
        <row r="6506">
          <cell r="I6506" t="str">
            <v>NL300048</v>
          </cell>
          <cell r="J6506" t="str">
            <v>Dưa chuột</v>
          </cell>
          <cell r="K6506" t="str">
            <v>kg</v>
          </cell>
          <cell r="L6506">
            <v>1</v>
          </cell>
          <cell r="M6506">
            <v>18000</v>
          </cell>
        </row>
        <row r="6507">
          <cell r="I6507" t="str">
            <v>NL300055</v>
          </cell>
          <cell r="J6507" t="str">
            <v>Hành bóc</v>
          </cell>
          <cell r="K6507" t="str">
            <v>kg</v>
          </cell>
          <cell r="L6507">
            <v>0.5</v>
          </cell>
          <cell r="M6507">
            <v>80000</v>
          </cell>
        </row>
        <row r="6508">
          <cell r="I6508" t="str">
            <v>NL300058</v>
          </cell>
          <cell r="J6508" t="str">
            <v>Hành lá</v>
          </cell>
          <cell r="K6508" t="str">
            <v>kg</v>
          </cell>
          <cell r="L6508">
            <v>0.1</v>
          </cell>
          <cell r="M6508">
            <v>55000</v>
          </cell>
        </row>
        <row r="6509">
          <cell r="I6509" t="str">
            <v>NL300059</v>
          </cell>
          <cell r="J6509" t="str">
            <v>Hành tây</v>
          </cell>
          <cell r="K6509" t="str">
            <v>kg</v>
          </cell>
          <cell r="L6509">
            <v>0.2</v>
          </cell>
          <cell r="M6509">
            <v>13000</v>
          </cell>
        </row>
        <row r="6510">
          <cell r="I6510" t="str">
            <v>NL300062</v>
          </cell>
          <cell r="J6510" t="str">
            <v>Húng Bạc Hà</v>
          </cell>
          <cell r="K6510" t="str">
            <v>kg</v>
          </cell>
          <cell r="L6510">
            <v>0.1</v>
          </cell>
          <cell r="M6510">
            <v>65000</v>
          </cell>
        </row>
        <row r="6511">
          <cell r="I6511" t="str">
            <v>NL300063</v>
          </cell>
          <cell r="J6511" t="str">
            <v>Húng cây (Rau thơm)</v>
          </cell>
          <cell r="K6511" t="str">
            <v>kg</v>
          </cell>
          <cell r="L6511">
            <v>0.5</v>
          </cell>
          <cell r="M6511">
            <v>48000</v>
          </cell>
        </row>
        <row r="6512">
          <cell r="I6512" t="str">
            <v>NL300072</v>
          </cell>
          <cell r="J6512" t="str">
            <v>Kinh giới</v>
          </cell>
          <cell r="K6512" t="str">
            <v>kg</v>
          </cell>
          <cell r="L6512">
            <v>0.5</v>
          </cell>
          <cell r="M6512">
            <v>38000</v>
          </cell>
        </row>
        <row r="6513">
          <cell r="I6513" t="str">
            <v>NL300074</v>
          </cell>
          <cell r="J6513" t="str">
            <v>Lá chuối</v>
          </cell>
          <cell r="K6513" t="str">
            <v>kg</v>
          </cell>
          <cell r="L6513">
            <v>3</v>
          </cell>
          <cell r="M6513">
            <v>18000</v>
          </cell>
        </row>
        <row r="6514">
          <cell r="I6514" t="str">
            <v>NL300076</v>
          </cell>
          <cell r="J6514" t="str">
            <v>Lá hẹ</v>
          </cell>
          <cell r="K6514" t="str">
            <v>kg</v>
          </cell>
          <cell r="L6514">
            <v>0.2</v>
          </cell>
          <cell r="M6514">
            <v>38000</v>
          </cell>
        </row>
        <row r="6515">
          <cell r="I6515" t="str">
            <v>NL300080</v>
          </cell>
          <cell r="J6515" t="str">
            <v>Lá vừng Hàn Quốc - Lá kê nhíp</v>
          </cell>
          <cell r="K6515" t="str">
            <v>kg</v>
          </cell>
          <cell r="L6515">
            <v>0.3</v>
          </cell>
          <cell r="M6515">
            <v>95000</v>
          </cell>
        </row>
        <row r="6516">
          <cell r="I6516" t="str">
            <v>NL300086</v>
          </cell>
          <cell r="J6516" t="str">
            <v>Mùi tàu ( Ngò gai )</v>
          </cell>
          <cell r="K6516" t="str">
            <v>kg</v>
          </cell>
          <cell r="L6516">
            <v>0.1</v>
          </cell>
          <cell r="M6516">
            <v>33000</v>
          </cell>
        </row>
        <row r="6517">
          <cell r="I6517" t="str">
            <v>NL300088</v>
          </cell>
          <cell r="J6517" t="str">
            <v>Mướp hương</v>
          </cell>
          <cell r="K6517" t="str">
            <v>kg</v>
          </cell>
          <cell r="L6517">
            <v>1.1000000000000001</v>
          </cell>
          <cell r="M6517">
            <v>27000</v>
          </cell>
        </row>
        <row r="6518">
          <cell r="I6518" t="str">
            <v>NL300120</v>
          </cell>
          <cell r="J6518" t="str">
            <v>Quế vị</v>
          </cell>
          <cell r="K6518" t="str">
            <v>kg</v>
          </cell>
          <cell r="L6518">
            <v>0.7</v>
          </cell>
          <cell r="M6518">
            <v>36000</v>
          </cell>
        </row>
        <row r="6519">
          <cell r="I6519" t="str">
            <v>NL300121</v>
          </cell>
          <cell r="J6519" t="str">
            <v>Rau răm</v>
          </cell>
          <cell r="K6519" t="str">
            <v>kg</v>
          </cell>
          <cell r="L6519">
            <v>0.1</v>
          </cell>
          <cell r="M6519">
            <v>22000</v>
          </cell>
        </row>
        <row r="6520">
          <cell r="I6520" t="str">
            <v>NL300122</v>
          </cell>
          <cell r="J6520" t="str">
            <v>Rau càng cua</v>
          </cell>
          <cell r="K6520" t="str">
            <v>kg</v>
          </cell>
          <cell r="L6520">
            <v>0.1</v>
          </cell>
          <cell r="M6520">
            <v>35000</v>
          </cell>
        </row>
        <row r="6521">
          <cell r="I6521" t="str">
            <v>NL300127</v>
          </cell>
          <cell r="J6521" t="str">
            <v>Rau muống</v>
          </cell>
          <cell r="K6521" t="str">
            <v>kg</v>
          </cell>
          <cell r="L6521">
            <v>0.8</v>
          </cell>
          <cell r="M6521">
            <v>15000</v>
          </cell>
        </row>
        <row r="6522">
          <cell r="I6522" t="str">
            <v>NL300137</v>
          </cell>
          <cell r="J6522" t="str">
            <v>Súp lơ xanh</v>
          </cell>
          <cell r="K6522" t="str">
            <v>kg</v>
          </cell>
          <cell r="L6522">
            <v>0.6</v>
          </cell>
          <cell r="M6522">
            <v>52000</v>
          </cell>
        </row>
        <row r="6523">
          <cell r="I6523" t="str">
            <v>NL300138</v>
          </cell>
          <cell r="J6523" t="str">
            <v>Su su quả</v>
          </cell>
          <cell r="K6523" t="str">
            <v>kg</v>
          </cell>
          <cell r="L6523">
            <v>2</v>
          </cell>
          <cell r="M6523">
            <v>20000</v>
          </cell>
        </row>
        <row r="6524">
          <cell r="I6524" t="str">
            <v>NL300140</v>
          </cell>
          <cell r="J6524" t="str">
            <v>Tía tô</v>
          </cell>
          <cell r="K6524" t="str">
            <v>kg</v>
          </cell>
          <cell r="L6524">
            <v>0.5</v>
          </cell>
          <cell r="M6524">
            <v>36000</v>
          </cell>
        </row>
        <row r="6525">
          <cell r="I6525" t="str">
            <v>NL300141</v>
          </cell>
          <cell r="J6525" t="str">
            <v>Tiêu xanh</v>
          </cell>
          <cell r="K6525" t="str">
            <v>kg</v>
          </cell>
          <cell r="L6525">
            <v>0.1</v>
          </cell>
          <cell r="M6525">
            <v>92000</v>
          </cell>
        </row>
        <row r="6526">
          <cell r="I6526" t="str">
            <v>NL300145</v>
          </cell>
          <cell r="J6526" t="str">
            <v>Xà lách</v>
          </cell>
          <cell r="K6526" t="str">
            <v>kg</v>
          </cell>
          <cell r="L6526">
            <v>3</v>
          </cell>
          <cell r="M6526">
            <v>38000</v>
          </cell>
        </row>
        <row r="6527">
          <cell r="I6527" t="str">
            <v>NL300153</v>
          </cell>
          <cell r="J6527" t="str">
            <v>Ớt xanh Đà Lạt</v>
          </cell>
          <cell r="K6527" t="str">
            <v>kg</v>
          </cell>
          <cell r="L6527">
            <v>0.2</v>
          </cell>
          <cell r="M6527">
            <v>46000</v>
          </cell>
        </row>
        <row r="6528">
          <cell r="I6528" t="str">
            <v>NL300162</v>
          </cell>
          <cell r="J6528" t="str">
            <v>Lá sao nhái</v>
          </cell>
          <cell r="K6528" t="str">
            <v>kg</v>
          </cell>
          <cell r="L6528">
            <v>0.7</v>
          </cell>
          <cell r="M6528">
            <v>36000</v>
          </cell>
        </row>
        <row r="6529">
          <cell r="I6529" t="str">
            <v>NL300174</v>
          </cell>
          <cell r="J6529" t="str">
            <v>Bầu</v>
          </cell>
          <cell r="K6529" t="str">
            <v>kg</v>
          </cell>
          <cell r="L6529">
            <v>1</v>
          </cell>
          <cell r="M6529">
            <v>24000</v>
          </cell>
        </row>
        <row r="6530">
          <cell r="I6530" t="str">
            <v>NL300188</v>
          </cell>
          <cell r="J6530" t="str">
            <v>Củ Sắn ( Bếp)</v>
          </cell>
          <cell r="K6530" t="str">
            <v>kg</v>
          </cell>
          <cell r="L6530">
            <v>0.3</v>
          </cell>
          <cell r="M6530">
            <v>12000</v>
          </cell>
        </row>
        <row r="6531">
          <cell r="I6531" t="str">
            <v>NL300203</v>
          </cell>
          <cell r="J6531" t="str">
            <v>Cải bó xôi</v>
          </cell>
          <cell r="K6531" t="str">
            <v>kg</v>
          </cell>
          <cell r="L6531">
            <v>1.5</v>
          </cell>
          <cell r="M6531">
            <v>45000</v>
          </cell>
        </row>
        <row r="6532">
          <cell r="I6532" t="str">
            <v>NL300113</v>
          </cell>
          <cell r="J6532" t="str">
            <v>Ớt hiểm đỏ</v>
          </cell>
          <cell r="K6532" t="str">
            <v>kg</v>
          </cell>
          <cell r="L6532">
            <v>1</v>
          </cell>
          <cell r="M6532">
            <v>145000</v>
          </cell>
        </row>
        <row r="6533">
          <cell r="I6533" t="str">
            <v>NL300119</v>
          </cell>
          <cell r="J6533" t="str">
            <v>Quất ( Tắc trái )</v>
          </cell>
          <cell r="K6533" t="str">
            <v>kg</v>
          </cell>
          <cell r="L6533">
            <v>1</v>
          </cell>
          <cell r="M6533">
            <v>21000</v>
          </cell>
        </row>
        <row r="6534">
          <cell r="I6534" t="str">
            <v>NL300029</v>
          </cell>
          <cell r="J6534" t="str">
            <v>Chanh</v>
          </cell>
          <cell r="K6534" t="str">
            <v>kg</v>
          </cell>
          <cell r="L6534">
            <v>0.5</v>
          </cell>
          <cell r="M6534">
            <v>22000</v>
          </cell>
        </row>
        <row r="6535">
          <cell r="I6535" t="str">
            <v>NL300119</v>
          </cell>
          <cell r="J6535" t="str">
            <v>Quất ( Tắc trái )</v>
          </cell>
          <cell r="K6535" t="str">
            <v>kg</v>
          </cell>
          <cell r="L6535">
            <v>0.8</v>
          </cell>
          <cell r="M6535">
            <v>21000</v>
          </cell>
        </row>
        <row r="6536">
          <cell r="I6536" t="str">
            <v>NL300113</v>
          </cell>
          <cell r="J6536" t="str">
            <v>Ớt hiểm đỏ</v>
          </cell>
          <cell r="K6536" t="str">
            <v>kg</v>
          </cell>
          <cell r="L6536">
            <v>0.9</v>
          </cell>
          <cell r="M6536">
            <v>145000</v>
          </cell>
        </row>
        <row r="6537">
          <cell r="I6537" t="str">
            <v>NL300150</v>
          </cell>
          <cell r="J6537" t="str">
            <v>Xoài xanh</v>
          </cell>
          <cell r="K6537" t="str">
            <v>kg</v>
          </cell>
          <cell r="L6537">
            <v>0.4</v>
          </cell>
          <cell r="M6537">
            <v>24000</v>
          </cell>
        </row>
        <row r="6538">
          <cell r="I6538" t="str">
            <v>NL300062</v>
          </cell>
          <cell r="J6538" t="str">
            <v>Húng Bạc Hà</v>
          </cell>
          <cell r="K6538" t="str">
            <v>kg</v>
          </cell>
          <cell r="L6538">
            <v>0.3</v>
          </cell>
          <cell r="M6538">
            <v>65000</v>
          </cell>
        </row>
        <row r="6539">
          <cell r="I6539" t="str">
            <v>NL430051</v>
          </cell>
          <cell r="J6539" t="str">
            <v>Giá đỗ NV</v>
          </cell>
          <cell r="K6539" t="str">
            <v>kg</v>
          </cell>
          <cell r="L6539">
            <v>0.4</v>
          </cell>
          <cell r="M6539">
            <v>9000</v>
          </cell>
        </row>
        <row r="6540">
          <cell r="I6540" t="str">
            <v>NL430043</v>
          </cell>
          <cell r="J6540" t="str">
            <v>Dọc mùng NV</v>
          </cell>
          <cell r="K6540" t="str">
            <v>kg</v>
          </cell>
          <cell r="L6540">
            <v>0.1</v>
          </cell>
          <cell r="M6540">
            <v>17000</v>
          </cell>
        </row>
        <row r="6541">
          <cell r="I6541" t="str">
            <v>NL300043</v>
          </cell>
          <cell r="J6541" t="str">
            <v>Đọt cóc</v>
          </cell>
          <cell r="K6541" t="str">
            <v>kg</v>
          </cell>
          <cell r="L6541">
            <v>0.5</v>
          </cell>
          <cell r="M6541">
            <v>32000</v>
          </cell>
        </row>
        <row r="6542">
          <cell r="I6542" t="str">
            <v>NL300044</v>
          </cell>
          <cell r="J6542" t="str">
            <v>Đọt mọt ( Lá trăm )</v>
          </cell>
          <cell r="K6542" t="str">
            <v>kg</v>
          </cell>
          <cell r="L6542">
            <v>1</v>
          </cell>
          <cell r="M6542">
            <v>38000</v>
          </cell>
        </row>
        <row r="6543">
          <cell r="I6543" t="str">
            <v>NL300068</v>
          </cell>
          <cell r="J6543" t="str">
            <v>Khế</v>
          </cell>
          <cell r="K6543" t="str">
            <v>kg</v>
          </cell>
          <cell r="L6543">
            <v>0.1</v>
          </cell>
          <cell r="M6543">
            <v>35000</v>
          </cell>
        </row>
        <row r="6544">
          <cell r="I6544" t="str">
            <v>NL300162</v>
          </cell>
          <cell r="J6544" t="str">
            <v>Lá sao nhái</v>
          </cell>
          <cell r="K6544" t="str">
            <v>kg</v>
          </cell>
          <cell r="L6544">
            <v>0.5</v>
          </cell>
          <cell r="M6544">
            <v>36000</v>
          </cell>
        </row>
        <row r="6545">
          <cell r="I6545" t="str">
            <v>NL300141</v>
          </cell>
          <cell r="J6545" t="str">
            <v>Tiêu xanh</v>
          </cell>
          <cell r="K6545" t="str">
            <v>kg</v>
          </cell>
          <cell r="L6545">
            <v>0.1</v>
          </cell>
          <cell r="M6545">
            <v>92000</v>
          </cell>
        </row>
        <row r="6546">
          <cell r="I6546" t="str">
            <v>NL300011</v>
          </cell>
          <cell r="J6546" t="str">
            <v>Bông súng</v>
          </cell>
          <cell r="K6546" t="str">
            <v>kg</v>
          </cell>
          <cell r="L6546">
            <v>0.2</v>
          </cell>
          <cell r="M6546">
            <v>17000</v>
          </cell>
        </row>
        <row r="6547">
          <cell r="I6547" t="str">
            <v>NL300060</v>
          </cell>
          <cell r="J6547" t="str">
            <v>Hoa chuối đã thái</v>
          </cell>
          <cell r="K6547" t="str">
            <v>kg</v>
          </cell>
          <cell r="L6547">
            <v>0.3</v>
          </cell>
          <cell r="M6547">
            <v>33000</v>
          </cell>
        </row>
        <row r="6548">
          <cell r="I6548" t="str">
            <v>NL300089</v>
          </cell>
          <cell r="J6548" t="str">
            <v>Mướp đắng (khổ qua)</v>
          </cell>
          <cell r="K6548" t="str">
            <v>kg</v>
          </cell>
          <cell r="L6548">
            <v>0.5</v>
          </cell>
          <cell r="M6548">
            <v>30000</v>
          </cell>
        </row>
        <row r="6549">
          <cell r="I6549" t="str">
            <v>NL300071</v>
          </cell>
          <cell r="J6549" t="str">
            <v>Khoai tây củ</v>
          </cell>
          <cell r="K6549" t="str">
            <v>kg</v>
          </cell>
          <cell r="L6549">
            <v>0.3</v>
          </cell>
          <cell r="M6549">
            <v>20000</v>
          </cell>
        </row>
        <row r="6550">
          <cell r="I6550" t="str">
            <v>NL300203</v>
          </cell>
          <cell r="J6550" t="str">
            <v>Cải bó xôi</v>
          </cell>
          <cell r="K6550" t="str">
            <v>kg</v>
          </cell>
          <cell r="L6550">
            <v>0.9</v>
          </cell>
          <cell r="M6550">
            <v>45000</v>
          </cell>
        </row>
        <row r="6551">
          <cell r="I6551" t="str">
            <v>NL300127</v>
          </cell>
          <cell r="J6551" t="str">
            <v>Rau muống</v>
          </cell>
          <cell r="K6551" t="str">
            <v>kg</v>
          </cell>
          <cell r="L6551">
            <v>1</v>
          </cell>
          <cell r="M6551">
            <v>15000</v>
          </cell>
        </row>
        <row r="6552">
          <cell r="I6552" t="str">
            <v>NL300145</v>
          </cell>
          <cell r="J6552" t="str">
            <v>Xà lách</v>
          </cell>
          <cell r="K6552" t="str">
            <v>kg</v>
          </cell>
          <cell r="L6552">
            <v>8</v>
          </cell>
          <cell r="M6552">
            <v>38000</v>
          </cell>
        </row>
        <row r="6553">
          <cell r="I6553" t="str">
            <v>NL300142</v>
          </cell>
          <cell r="J6553" t="str">
            <v>Tỏi bóc</v>
          </cell>
          <cell r="K6553" t="str">
            <v>kg</v>
          </cell>
          <cell r="L6553">
            <v>1</v>
          </cell>
          <cell r="M6553">
            <v>50000</v>
          </cell>
        </row>
        <row r="6554">
          <cell r="I6554" t="str">
            <v>NL300140</v>
          </cell>
          <cell r="J6554" t="str">
            <v>Tía tô</v>
          </cell>
          <cell r="K6554" t="str">
            <v>kg</v>
          </cell>
          <cell r="L6554">
            <v>0.3</v>
          </cell>
          <cell r="M6554">
            <v>36000</v>
          </cell>
        </row>
        <row r="6555">
          <cell r="I6555" t="str">
            <v>NL300137</v>
          </cell>
          <cell r="J6555" t="str">
            <v>Súp lơ xanh</v>
          </cell>
          <cell r="K6555" t="str">
            <v>kg</v>
          </cell>
          <cell r="L6555">
            <v>0.9</v>
          </cell>
          <cell r="M6555">
            <v>52000</v>
          </cell>
        </row>
        <row r="6556">
          <cell r="I6556" t="str">
            <v>NL300128</v>
          </cell>
          <cell r="J6556" t="str">
            <v>Rau ngổ</v>
          </cell>
          <cell r="K6556" t="str">
            <v>kg</v>
          </cell>
          <cell r="L6556">
            <v>0.1</v>
          </cell>
          <cell r="M6556">
            <v>20000</v>
          </cell>
        </row>
        <row r="6557">
          <cell r="I6557" t="str">
            <v>NL300116</v>
          </cell>
          <cell r="J6557" t="str">
            <v>Ớt sừng</v>
          </cell>
          <cell r="K6557" t="str">
            <v>kg</v>
          </cell>
          <cell r="L6557">
            <v>0.1</v>
          </cell>
          <cell r="M6557">
            <v>148000</v>
          </cell>
        </row>
        <row r="6558">
          <cell r="I6558" t="str">
            <v>NL300096</v>
          </cell>
          <cell r="J6558" t="str">
            <v>Nấm kim châm tươi</v>
          </cell>
          <cell r="K6558" t="str">
            <v>kg</v>
          </cell>
          <cell r="L6558">
            <v>1</v>
          </cell>
          <cell r="M6558">
            <v>45000</v>
          </cell>
        </row>
        <row r="6559">
          <cell r="I6559" t="str">
            <v>NL300088</v>
          </cell>
          <cell r="J6559" t="str">
            <v>Mướp hương</v>
          </cell>
          <cell r="K6559" t="str">
            <v>kg</v>
          </cell>
          <cell r="L6559">
            <v>1</v>
          </cell>
          <cell r="M6559">
            <v>27000</v>
          </cell>
        </row>
        <row r="6560">
          <cell r="I6560" t="str">
            <v>NL300086</v>
          </cell>
          <cell r="J6560" t="str">
            <v>Mùi tàu ( Ngò gai )</v>
          </cell>
          <cell r="K6560" t="str">
            <v>kg</v>
          </cell>
          <cell r="L6560">
            <v>0.4</v>
          </cell>
          <cell r="M6560">
            <v>33000</v>
          </cell>
        </row>
        <row r="6561">
          <cell r="I6561" t="str">
            <v>NL300066</v>
          </cell>
          <cell r="J6561" t="str">
            <v>Lá hương thảo tươi</v>
          </cell>
          <cell r="K6561" t="str">
            <v>kg</v>
          </cell>
          <cell r="L6561">
            <v>0.1</v>
          </cell>
          <cell r="M6561">
            <v>220000</v>
          </cell>
        </row>
        <row r="6562">
          <cell r="I6562" t="str">
            <v>NL300173</v>
          </cell>
          <cell r="J6562" t="str">
            <v>Lá giang</v>
          </cell>
          <cell r="K6562" t="str">
            <v>kg</v>
          </cell>
          <cell r="L6562">
            <v>0.3</v>
          </cell>
          <cell r="M6562">
            <v>80000</v>
          </cell>
        </row>
        <row r="6563">
          <cell r="I6563" t="str">
            <v>NL300074</v>
          </cell>
          <cell r="J6563" t="str">
            <v>Lá chuối</v>
          </cell>
          <cell r="K6563" t="str">
            <v>kg</v>
          </cell>
          <cell r="L6563">
            <v>4.5</v>
          </cell>
          <cell r="M6563">
            <v>18000</v>
          </cell>
        </row>
        <row r="6564">
          <cell r="I6564" t="str">
            <v>NL300055</v>
          </cell>
          <cell r="J6564" t="str">
            <v>Hành bóc</v>
          </cell>
          <cell r="K6564" t="str">
            <v>kg</v>
          </cell>
          <cell r="L6564">
            <v>0.3</v>
          </cell>
          <cell r="M6564">
            <v>80000</v>
          </cell>
        </row>
        <row r="6565">
          <cell r="I6565" t="str">
            <v>NL300037</v>
          </cell>
          <cell r="J6565" t="str">
            <v>Đậu phụ ( đậu hủ miếng trắng )</v>
          </cell>
          <cell r="K6565" t="str">
            <v>miếng</v>
          </cell>
          <cell r="L6565">
            <v>10</v>
          </cell>
          <cell r="M6565">
            <v>4000</v>
          </cell>
        </row>
        <row r="6566">
          <cell r="I6566" t="str">
            <v>NL300038</v>
          </cell>
          <cell r="J6566" t="str">
            <v>Đậu bắp</v>
          </cell>
          <cell r="K6566" t="str">
            <v>kg</v>
          </cell>
          <cell r="L6566">
            <v>0.8</v>
          </cell>
          <cell r="M6566">
            <v>32000</v>
          </cell>
        </row>
        <row r="6567">
          <cell r="I6567" t="str">
            <v>NL300188</v>
          </cell>
          <cell r="J6567" t="str">
            <v>Củ Sắn ( Bếp)</v>
          </cell>
          <cell r="K6567" t="str">
            <v>kg</v>
          </cell>
          <cell r="L6567">
            <v>0.1</v>
          </cell>
          <cell r="M6567">
            <v>12000</v>
          </cell>
        </row>
        <row r="6568">
          <cell r="I6568" t="str">
            <v>NL300027</v>
          </cell>
          <cell r="J6568" t="str">
            <v>Cà rốt</v>
          </cell>
          <cell r="K6568" t="str">
            <v>kg</v>
          </cell>
          <cell r="L6568">
            <v>0.8</v>
          </cell>
          <cell r="M6568">
            <v>18000</v>
          </cell>
        </row>
        <row r="6569">
          <cell r="I6569" t="str">
            <v>NL300014</v>
          </cell>
          <cell r="J6569" t="str">
            <v>Cà chua bi</v>
          </cell>
          <cell r="K6569" t="str">
            <v>kg</v>
          </cell>
          <cell r="L6569">
            <v>0.2</v>
          </cell>
          <cell r="M6569">
            <v>55000</v>
          </cell>
        </row>
        <row r="6570">
          <cell r="I6570" t="str">
            <v>NL300013</v>
          </cell>
          <cell r="J6570" t="str">
            <v>Cà chua</v>
          </cell>
          <cell r="K6570" t="str">
            <v>kg</v>
          </cell>
          <cell r="L6570">
            <v>1.8</v>
          </cell>
          <cell r="M6570">
            <v>50000</v>
          </cell>
        </row>
        <row r="6571">
          <cell r="I6571" t="str">
            <v>NL300004</v>
          </cell>
          <cell r="J6571" t="str">
            <v>Bắp cải trắng</v>
          </cell>
          <cell r="K6571" t="str">
            <v>kg</v>
          </cell>
          <cell r="L6571">
            <v>1.5</v>
          </cell>
          <cell r="M6571">
            <v>19000</v>
          </cell>
        </row>
        <row r="6572">
          <cell r="I6572" t="str">
            <v>NL300003</v>
          </cell>
          <cell r="J6572" t="str">
            <v>Bắp cải tím</v>
          </cell>
          <cell r="K6572" t="str">
            <v>kg</v>
          </cell>
          <cell r="L6572">
            <v>0.8</v>
          </cell>
          <cell r="M6572">
            <v>26000</v>
          </cell>
        </row>
        <row r="6573">
          <cell r="I6573" t="str">
            <v>NL300063</v>
          </cell>
          <cell r="J6573" t="str">
            <v>Húng cây (Rau thơm)</v>
          </cell>
          <cell r="K6573" t="str">
            <v>kg</v>
          </cell>
          <cell r="L6573">
            <v>1.5</v>
          </cell>
          <cell r="M6573">
            <v>48000</v>
          </cell>
        </row>
        <row r="6574">
          <cell r="I6574" t="str">
            <v>NL300077</v>
          </cell>
          <cell r="J6574" t="str">
            <v>Lá lốt (có cuống)</v>
          </cell>
          <cell r="K6574" t="str">
            <v>kg</v>
          </cell>
          <cell r="L6574">
            <v>0.2</v>
          </cell>
          <cell r="M6574">
            <v>30000</v>
          </cell>
        </row>
        <row r="6575">
          <cell r="I6575" t="str">
            <v>NL300072</v>
          </cell>
          <cell r="J6575" t="str">
            <v>Kinh giới</v>
          </cell>
          <cell r="K6575" t="str">
            <v>kg</v>
          </cell>
          <cell r="L6575">
            <v>2</v>
          </cell>
          <cell r="M6575">
            <v>38000</v>
          </cell>
        </row>
        <row r="6576">
          <cell r="I6576" t="str">
            <v>NL300014</v>
          </cell>
          <cell r="J6576" t="str">
            <v>Cà chua bi</v>
          </cell>
          <cell r="K6576" t="str">
            <v>kg</v>
          </cell>
          <cell r="L6576">
            <v>0.3</v>
          </cell>
          <cell r="M6576">
            <v>55000</v>
          </cell>
        </row>
        <row r="6577">
          <cell r="I6577" t="str">
            <v>NL300027</v>
          </cell>
          <cell r="J6577" t="str">
            <v>Cà rốt</v>
          </cell>
          <cell r="K6577" t="str">
            <v>kg</v>
          </cell>
          <cell r="L6577">
            <v>0.3</v>
          </cell>
          <cell r="M6577">
            <v>18000</v>
          </cell>
        </row>
        <row r="6578">
          <cell r="I6578" t="str">
            <v>NL300034</v>
          </cell>
          <cell r="J6578" t="str">
            <v>Củ cải đỏ</v>
          </cell>
          <cell r="K6578" t="str">
            <v>kg</v>
          </cell>
          <cell r="L6578">
            <v>0.1</v>
          </cell>
          <cell r="M6578">
            <v>40000</v>
          </cell>
        </row>
        <row r="6579">
          <cell r="I6579" t="str">
            <v>NL300041</v>
          </cell>
          <cell r="J6579" t="str">
            <v>Đậu hủ non trứng</v>
          </cell>
          <cell r="K6579" t="str">
            <v>Cái</v>
          </cell>
          <cell r="L6579">
            <v>3</v>
          </cell>
          <cell r="M6579">
            <v>15000</v>
          </cell>
        </row>
        <row r="6580">
          <cell r="I6580" t="str">
            <v>NL300048</v>
          </cell>
          <cell r="J6580" t="str">
            <v>Dưa chuột</v>
          </cell>
          <cell r="K6580" t="str">
            <v>kg</v>
          </cell>
          <cell r="L6580">
            <v>7</v>
          </cell>
          <cell r="M6580">
            <v>18000</v>
          </cell>
        </row>
        <row r="6581">
          <cell r="I6581" t="str">
            <v>NL300085</v>
          </cell>
          <cell r="J6581" t="str">
            <v>Mùi ta ( Ngò rí )</v>
          </cell>
          <cell r="K6581" t="str">
            <v>kg</v>
          </cell>
          <cell r="L6581">
            <v>0.1</v>
          </cell>
          <cell r="M6581">
            <v>45000</v>
          </cell>
        </row>
        <row r="6582">
          <cell r="I6582" t="str">
            <v>NL300091</v>
          </cell>
          <cell r="J6582" t="str">
            <v>Nấm đùi gà</v>
          </cell>
          <cell r="K6582" t="str">
            <v>kg</v>
          </cell>
          <cell r="L6582">
            <v>0.5</v>
          </cell>
          <cell r="M6582">
            <v>47000</v>
          </cell>
        </row>
        <row r="6583">
          <cell r="I6583" t="str">
            <v>NL300017</v>
          </cell>
          <cell r="J6583" t="str">
            <v>Cải chíp (cải thìa)</v>
          </cell>
          <cell r="K6583" t="str">
            <v>kg</v>
          </cell>
          <cell r="L6583">
            <v>2</v>
          </cell>
          <cell r="M6583">
            <v>25000</v>
          </cell>
        </row>
        <row r="6584">
          <cell r="I6584" t="str">
            <v>NL300054</v>
          </cell>
          <cell r="J6584" t="str">
            <v>Gừng tàu</v>
          </cell>
          <cell r="K6584" t="str">
            <v>kg</v>
          </cell>
          <cell r="L6584">
            <v>0.1</v>
          </cell>
          <cell r="M6584">
            <v>38000</v>
          </cell>
        </row>
        <row r="6585">
          <cell r="I6585" t="str">
            <v>NL300014</v>
          </cell>
          <cell r="J6585" t="str">
            <v>Cà chua bi</v>
          </cell>
          <cell r="K6585" t="str">
            <v>kg</v>
          </cell>
          <cell r="L6585">
            <v>0.1</v>
          </cell>
          <cell r="M6585">
            <v>55000</v>
          </cell>
        </row>
        <row r="6586">
          <cell r="I6586" t="str">
            <v>NL300034</v>
          </cell>
          <cell r="J6586" t="str">
            <v>Củ cải đỏ</v>
          </cell>
          <cell r="K6586" t="str">
            <v>kg</v>
          </cell>
          <cell r="L6586">
            <v>0.2</v>
          </cell>
          <cell r="M6586">
            <v>40000</v>
          </cell>
        </row>
        <row r="6587">
          <cell r="I6587" t="str">
            <v>NL300085</v>
          </cell>
          <cell r="J6587" t="str">
            <v>Mùi ta ( Ngò rí )</v>
          </cell>
          <cell r="K6587" t="str">
            <v>kg</v>
          </cell>
          <cell r="L6587">
            <v>0.2</v>
          </cell>
          <cell r="M6587">
            <v>45000</v>
          </cell>
        </row>
        <row r="6588">
          <cell r="I6588" t="str">
            <v>NL300091</v>
          </cell>
          <cell r="J6588" t="str">
            <v>Nấm đùi gà</v>
          </cell>
          <cell r="K6588" t="str">
            <v>kg</v>
          </cell>
          <cell r="L6588">
            <v>1</v>
          </cell>
          <cell r="M6588">
            <v>47000</v>
          </cell>
        </row>
        <row r="6589">
          <cell r="I6589" t="str">
            <v>NL300142</v>
          </cell>
          <cell r="J6589" t="str">
            <v>Tỏi bóc</v>
          </cell>
          <cell r="K6589" t="str">
            <v>kg</v>
          </cell>
          <cell r="L6589">
            <v>0.4</v>
          </cell>
          <cell r="M6589">
            <v>50000</v>
          </cell>
        </row>
        <row r="6590">
          <cell r="I6590" t="str">
            <v>NL300146</v>
          </cell>
          <cell r="J6590" t="str">
            <v>Xà lách cuộn</v>
          </cell>
          <cell r="K6590" t="str">
            <v>kg</v>
          </cell>
          <cell r="L6590">
            <v>0.4</v>
          </cell>
          <cell r="M6590">
            <v>65000</v>
          </cell>
        </row>
        <row r="6591">
          <cell r="I6591" t="str">
            <v>NL300147</v>
          </cell>
          <cell r="J6591" t="str">
            <v>Xà lách Roman</v>
          </cell>
          <cell r="K6591" t="str">
            <v>kg</v>
          </cell>
          <cell r="L6591">
            <v>0.5</v>
          </cell>
          <cell r="M6591">
            <v>62000</v>
          </cell>
        </row>
        <row r="6592">
          <cell r="I6592" t="str">
            <v>NL300058</v>
          </cell>
          <cell r="J6592" t="str">
            <v>Hành lá</v>
          </cell>
          <cell r="K6592" t="str">
            <v>kg</v>
          </cell>
          <cell r="L6592">
            <v>0.1</v>
          </cell>
          <cell r="M6592">
            <v>55000</v>
          </cell>
        </row>
        <row r="6593">
          <cell r="I6593" t="str">
            <v>NL300096</v>
          </cell>
          <cell r="J6593" t="str">
            <v>Nấm kim châm tươi</v>
          </cell>
          <cell r="K6593" t="str">
            <v>kg</v>
          </cell>
          <cell r="L6593">
            <v>0.4</v>
          </cell>
          <cell r="M6593">
            <v>45000</v>
          </cell>
        </row>
        <row r="6594">
          <cell r="I6594" t="str">
            <v>NL300071</v>
          </cell>
          <cell r="J6594" t="str">
            <v>Khoai tây củ</v>
          </cell>
          <cell r="K6594" t="str">
            <v>kg</v>
          </cell>
          <cell r="L6594">
            <v>1.3</v>
          </cell>
          <cell r="M6594">
            <v>20000</v>
          </cell>
        </row>
        <row r="6595">
          <cell r="I6595" t="str">
            <v>NL300126</v>
          </cell>
          <cell r="J6595" t="str">
            <v>Rau mùi tây</v>
          </cell>
          <cell r="K6595" t="str">
            <v>kg</v>
          </cell>
          <cell r="L6595">
            <v>0.2</v>
          </cell>
          <cell r="M6595">
            <v>70000</v>
          </cell>
        </row>
        <row r="6596">
          <cell r="I6596" t="str">
            <v>NL300070</v>
          </cell>
          <cell r="J6596" t="str">
            <v>Khoai lang Nhật</v>
          </cell>
          <cell r="K6596" t="str">
            <v>kg</v>
          </cell>
          <cell r="L6596">
            <v>0.5</v>
          </cell>
          <cell r="M6596">
            <v>23000</v>
          </cell>
        </row>
        <row r="6597">
          <cell r="I6597" t="str">
            <v>NL300053</v>
          </cell>
          <cell r="J6597" t="str">
            <v>Gừng ta</v>
          </cell>
          <cell r="K6597" t="str">
            <v>kg</v>
          </cell>
          <cell r="L6597">
            <v>0.5</v>
          </cell>
          <cell r="M6597">
            <v>30000</v>
          </cell>
        </row>
        <row r="6598">
          <cell r="I6598" t="str">
            <v>NL300034</v>
          </cell>
          <cell r="J6598" t="str">
            <v>Củ cải đỏ</v>
          </cell>
          <cell r="K6598" t="str">
            <v>kg</v>
          </cell>
          <cell r="L6598">
            <v>0.2</v>
          </cell>
          <cell r="M6598">
            <v>40000</v>
          </cell>
        </row>
        <row r="6599">
          <cell r="I6599" t="str">
            <v>NL300050</v>
          </cell>
          <cell r="J6599" t="str">
            <v>Giá đỗ</v>
          </cell>
          <cell r="K6599" t="str">
            <v>kg</v>
          </cell>
          <cell r="L6599">
            <v>0.3</v>
          </cell>
          <cell r="M6599">
            <v>9000</v>
          </cell>
        </row>
        <row r="6600">
          <cell r="I6600" t="str">
            <v>NL300014</v>
          </cell>
          <cell r="J6600" t="str">
            <v>Cà chua bi</v>
          </cell>
          <cell r="K6600" t="str">
            <v>kg</v>
          </cell>
          <cell r="L6600">
            <v>0.2</v>
          </cell>
          <cell r="M6600">
            <v>55000</v>
          </cell>
        </row>
        <row r="6601">
          <cell r="I6601" t="str">
            <v>NL300146</v>
          </cell>
          <cell r="J6601" t="str">
            <v>Xà lách cuộn</v>
          </cell>
          <cell r="K6601" t="str">
            <v>kg</v>
          </cell>
          <cell r="L6601">
            <v>1.3</v>
          </cell>
          <cell r="M6601">
            <v>65000</v>
          </cell>
        </row>
        <row r="6602">
          <cell r="I6602" t="str">
            <v>NL300061</v>
          </cell>
          <cell r="J6602" t="str">
            <v>Hành Paro (Hành Baro)</v>
          </cell>
          <cell r="K6602" t="str">
            <v>kg</v>
          </cell>
          <cell r="L6602">
            <v>0.3</v>
          </cell>
          <cell r="M6602">
            <v>38000</v>
          </cell>
        </row>
        <row r="6603">
          <cell r="I6603" t="str">
            <v>NL300027</v>
          </cell>
          <cell r="J6603" t="str">
            <v>Cà rốt</v>
          </cell>
          <cell r="K6603" t="str">
            <v>kg</v>
          </cell>
          <cell r="L6603">
            <v>1</v>
          </cell>
          <cell r="M6603">
            <v>18000</v>
          </cell>
        </row>
        <row r="6604">
          <cell r="I6604" t="str">
            <v>NL300090</v>
          </cell>
          <cell r="J6604" t="str">
            <v>Nấm đông cô tươi</v>
          </cell>
          <cell r="K6604" t="str">
            <v>kg</v>
          </cell>
          <cell r="L6604">
            <v>1</v>
          </cell>
          <cell r="M6604">
            <v>145000</v>
          </cell>
        </row>
        <row r="6605">
          <cell r="I6605" t="str">
            <v>NL300038</v>
          </cell>
          <cell r="J6605" t="str">
            <v>Đậu bắp</v>
          </cell>
          <cell r="K6605" t="str">
            <v>kg</v>
          </cell>
          <cell r="L6605">
            <v>1</v>
          </cell>
          <cell r="M6605">
            <v>32000</v>
          </cell>
        </row>
        <row r="6606">
          <cell r="I6606" t="str">
            <v>NL300059</v>
          </cell>
          <cell r="J6606" t="str">
            <v>Hành tây</v>
          </cell>
          <cell r="K6606" t="str">
            <v>kg</v>
          </cell>
          <cell r="L6606">
            <v>1.2</v>
          </cell>
          <cell r="M6606">
            <v>13000</v>
          </cell>
        </row>
        <row r="6607">
          <cell r="I6607" t="str">
            <v>NL300107</v>
          </cell>
          <cell r="J6607" t="str">
            <v>Ngô ngọt ( Bắp trái)</v>
          </cell>
          <cell r="K6607" t="str">
            <v>Cái</v>
          </cell>
          <cell r="L6607">
            <v>8</v>
          </cell>
          <cell r="M6607">
            <v>8500</v>
          </cell>
        </row>
        <row r="6608">
          <cell r="I6608" t="str">
            <v>NL300008</v>
          </cell>
          <cell r="J6608" t="str">
            <v>Bí ngòi</v>
          </cell>
          <cell r="K6608" t="str">
            <v>kg</v>
          </cell>
          <cell r="L6608">
            <v>1.1000000000000001</v>
          </cell>
          <cell r="M6608">
            <v>40000</v>
          </cell>
        </row>
        <row r="6609">
          <cell r="I6609" t="str">
            <v>NL300119</v>
          </cell>
          <cell r="J6609" t="str">
            <v>Quất ( Tắc trái )</v>
          </cell>
          <cell r="K6609" t="str">
            <v>kg</v>
          </cell>
          <cell r="L6609">
            <v>0.3</v>
          </cell>
          <cell r="M6609">
            <v>21000</v>
          </cell>
        </row>
        <row r="6610">
          <cell r="I6610" t="str">
            <v>NL300113</v>
          </cell>
          <cell r="J6610" t="str">
            <v>Ớt hiểm đỏ</v>
          </cell>
          <cell r="K6610" t="str">
            <v>kg</v>
          </cell>
          <cell r="L6610">
            <v>0.2</v>
          </cell>
          <cell r="M6610">
            <v>145000</v>
          </cell>
        </row>
        <row r="6611">
          <cell r="I6611" t="str">
            <v>NL300080</v>
          </cell>
          <cell r="J6611" t="str">
            <v>Lá vừng Hàn Quốc - Lá kê nhíp</v>
          </cell>
          <cell r="K6611" t="str">
            <v>kg</v>
          </cell>
          <cell r="L6611">
            <v>0.6</v>
          </cell>
          <cell r="M6611">
            <v>95000</v>
          </cell>
        </row>
        <row r="6612">
          <cell r="I6612" t="str">
            <v>NL300142</v>
          </cell>
          <cell r="J6612" t="str">
            <v>Tỏi bóc</v>
          </cell>
          <cell r="K6612" t="str">
            <v>kg</v>
          </cell>
          <cell r="L6612">
            <v>0</v>
          </cell>
          <cell r="M6612">
            <v>50000</v>
          </cell>
        </row>
        <row r="6613">
          <cell r="I6613" t="str">
            <v>NL300048</v>
          </cell>
          <cell r="J6613" t="str">
            <v>Dưa chuột</v>
          </cell>
          <cell r="K6613" t="str">
            <v>kg</v>
          </cell>
          <cell r="L6613">
            <v>1.2</v>
          </cell>
          <cell r="M6613">
            <v>18000</v>
          </cell>
        </row>
        <row r="6614">
          <cell r="I6614" t="str">
            <v>NL300022</v>
          </cell>
          <cell r="J6614" t="str">
            <v>Cải thảo</v>
          </cell>
          <cell r="K6614" t="str">
            <v>kg</v>
          </cell>
          <cell r="L6614">
            <v>6</v>
          </cell>
          <cell r="M6614">
            <v>18000</v>
          </cell>
        </row>
        <row r="6615">
          <cell r="I6615" t="str">
            <v>NL300058</v>
          </cell>
          <cell r="J6615" t="str">
            <v>Hành lá</v>
          </cell>
          <cell r="K6615" t="str">
            <v>kg</v>
          </cell>
          <cell r="L6615">
            <v>0.9</v>
          </cell>
          <cell r="M6615">
            <v>55000</v>
          </cell>
        </row>
        <row r="6616">
          <cell r="I6616" t="str">
            <v>NL300074</v>
          </cell>
          <cell r="J6616" t="str">
            <v>Lá chuối</v>
          </cell>
          <cell r="K6616" t="str">
            <v>kg</v>
          </cell>
          <cell r="L6616">
            <v>2.2000000000000002</v>
          </cell>
          <cell r="M6616">
            <v>18000</v>
          </cell>
        </row>
        <row r="6617">
          <cell r="I6617" t="str">
            <v>NL300085</v>
          </cell>
          <cell r="J6617" t="str">
            <v>Mùi ta ( Ngò rí )</v>
          </cell>
          <cell r="K6617" t="str">
            <v>kg</v>
          </cell>
          <cell r="L6617">
            <v>0.8</v>
          </cell>
          <cell r="M6617">
            <v>45000</v>
          </cell>
        </row>
        <row r="6618">
          <cell r="I6618" t="str">
            <v>NL300091</v>
          </cell>
          <cell r="J6618" t="str">
            <v>Nấm đùi gà</v>
          </cell>
          <cell r="K6618" t="str">
            <v>kg</v>
          </cell>
          <cell r="L6618">
            <v>3</v>
          </cell>
          <cell r="M6618">
            <v>47000</v>
          </cell>
        </row>
        <row r="6619">
          <cell r="I6619" t="str">
            <v>NL300098</v>
          </cell>
          <cell r="J6619" t="str">
            <v>Nấm Linh Chi trắng</v>
          </cell>
          <cell r="K6619" t="str">
            <v>kg</v>
          </cell>
          <cell r="L6619">
            <v>5.2</v>
          </cell>
          <cell r="M6619">
            <v>95000</v>
          </cell>
        </row>
        <row r="6620">
          <cell r="I6620" t="str">
            <v>NL300107</v>
          </cell>
          <cell r="J6620" t="str">
            <v>Ngô ngọt ( Bắp trái)</v>
          </cell>
          <cell r="K6620" t="str">
            <v>Cái</v>
          </cell>
          <cell r="L6620">
            <v>0.5</v>
          </cell>
          <cell r="M6620">
            <v>8500</v>
          </cell>
        </row>
        <row r="6621">
          <cell r="I6621" t="str">
            <v>NL300126</v>
          </cell>
          <cell r="J6621" t="str">
            <v>Rau mùi tây</v>
          </cell>
          <cell r="K6621" t="str">
            <v>kg</v>
          </cell>
          <cell r="L6621">
            <v>0.5</v>
          </cell>
          <cell r="M6621">
            <v>70000</v>
          </cell>
        </row>
        <row r="6622">
          <cell r="I6622" t="str">
            <v>NL300142</v>
          </cell>
          <cell r="J6622" t="str">
            <v>Tỏi bóc</v>
          </cell>
          <cell r="K6622" t="str">
            <v>kg</v>
          </cell>
          <cell r="L6622">
            <v>2</v>
          </cell>
          <cell r="M6622">
            <v>50000</v>
          </cell>
        </row>
        <row r="6623">
          <cell r="I6623" t="str">
            <v>NL300147</v>
          </cell>
          <cell r="J6623" t="str">
            <v>Xà lách Roman</v>
          </cell>
          <cell r="K6623" t="str">
            <v>kg</v>
          </cell>
          <cell r="L6623">
            <v>3.6</v>
          </cell>
          <cell r="M6623">
            <v>62000</v>
          </cell>
        </row>
        <row r="6624">
          <cell r="I6624" t="str">
            <v>NL300203</v>
          </cell>
          <cell r="J6624" t="str">
            <v>Cải bó xôi</v>
          </cell>
          <cell r="K6624" t="str">
            <v>kg</v>
          </cell>
          <cell r="L6624">
            <v>1.5</v>
          </cell>
          <cell r="M6624">
            <v>45000</v>
          </cell>
        </row>
        <row r="6625">
          <cell r="I6625" t="str">
            <v>NL300209</v>
          </cell>
          <cell r="J6625" t="str">
            <v>Khoai môn</v>
          </cell>
          <cell r="K6625" t="str">
            <v>kg</v>
          </cell>
          <cell r="L6625">
            <v>3.7</v>
          </cell>
          <cell r="M6625">
            <v>30000</v>
          </cell>
        </row>
        <row r="6626">
          <cell r="I6626" t="str">
            <v>NL300218</v>
          </cell>
          <cell r="J6626" t="str">
            <v>Hoa cúc (decor) bó</v>
          </cell>
          <cell r="K6626" t="str">
            <v>Bó</v>
          </cell>
          <cell r="L6626">
            <v>1</v>
          </cell>
          <cell r="M6626">
            <v>40000</v>
          </cell>
        </row>
        <row r="6627">
          <cell r="I6627" t="str">
            <v>NL300018</v>
          </cell>
          <cell r="J6627" t="str">
            <v>Cải cúc (Tần Ô)</v>
          </cell>
          <cell r="K6627" t="str">
            <v>kg</v>
          </cell>
          <cell r="L6627">
            <v>2.6</v>
          </cell>
          <cell r="M6627">
            <v>38000</v>
          </cell>
        </row>
        <row r="6628">
          <cell r="I6628" t="str">
            <v>NL300053</v>
          </cell>
          <cell r="J6628" t="str">
            <v>Gừng ta</v>
          </cell>
          <cell r="K6628" t="str">
            <v>kg</v>
          </cell>
          <cell r="L6628">
            <v>0.5</v>
          </cell>
          <cell r="M6628">
            <v>30000</v>
          </cell>
        </row>
        <row r="6629">
          <cell r="I6629" t="str">
            <v>NL300084</v>
          </cell>
          <cell r="J6629" t="str">
            <v>Mồng tơi nhặt</v>
          </cell>
          <cell r="K6629" t="str">
            <v>kg</v>
          </cell>
          <cell r="L6629">
            <v>2.2999999999999998</v>
          </cell>
          <cell r="M6629">
            <v>22000</v>
          </cell>
        </row>
        <row r="6630">
          <cell r="I6630" t="str">
            <v>NL600004</v>
          </cell>
          <cell r="J6630" t="str">
            <v>Dưa hấu</v>
          </cell>
          <cell r="K6630" t="str">
            <v>kg</v>
          </cell>
          <cell r="L6630">
            <v>26</v>
          </cell>
          <cell r="M6630">
            <v>18000</v>
          </cell>
        </row>
        <row r="6631">
          <cell r="I6631" t="str">
            <v>NL600067</v>
          </cell>
          <cell r="J6631" t="str">
            <v>Cam vàng</v>
          </cell>
          <cell r="K6631" t="str">
            <v>kg</v>
          </cell>
          <cell r="L6631">
            <v>0.5</v>
          </cell>
          <cell r="M6631">
            <v>75000</v>
          </cell>
        </row>
        <row r="6632">
          <cell r="I6632" t="str">
            <v>NL600004</v>
          </cell>
          <cell r="J6632" t="str">
            <v>Dưa hấu</v>
          </cell>
          <cell r="K6632" t="str">
            <v>kg</v>
          </cell>
          <cell r="L6632">
            <v>26</v>
          </cell>
          <cell r="M6632">
            <v>18000</v>
          </cell>
        </row>
        <row r="6633">
          <cell r="I6633" t="str">
            <v>NL300022</v>
          </cell>
          <cell r="J6633" t="str">
            <v>Cải thảo</v>
          </cell>
          <cell r="K6633" t="str">
            <v>kg</v>
          </cell>
          <cell r="L6633">
            <v>7</v>
          </cell>
          <cell r="M6633">
            <v>18000</v>
          </cell>
        </row>
        <row r="6634">
          <cell r="I6634" t="str">
            <v>NL300033</v>
          </cell>
          <cell r="J6634" t="str">
            <v>Củ cải trắng</v>
          </cell>
          <cell r="K6634" t="str">
            <v>kg</v>
          </cell>
          <cell r="L6634">
            <v>1</v>
          </cell>
          <cell r="M6634">
            <v>13000</v>
          </cell>
        </row>
        <row r="6635">
          <cell r="I6635" t="str">
            <v>NL300053</v>
          </cell>
          <cell r="J6635" t="str">
            <v>Gừng ta</v>
          </cell>
          <cell r="K6635" t="str">
            <v>kg</v>
          </cell>
          <cell r="L6635">
            <v>0.3</v>
          </cell>
          <cell r="M6635">
            <v>30000</v>
          </cell>
        </row>
        <row r="6636">
          <cell r="I6636" t="str">
            <v>NL300058</v>
          </cell>
          <cell r="J6636" t="str">
            <v>Hành lá</v>
          </cell>
          <cell r="K6636" t="str">
            <v>kg</v>
          </cell>
          <cell r="L6636">
            <v>1</v>
          </cell>
          <cell r="M6636">
            <v>55000</v>
          </cell>
        </row>
        <row r="6637">
          <cell r="I6637" t="str">
            <v>NL300218</v>
          </cell>
          <cell r="J6637" t="str">
            <v>Hoa cúc (decor) bó</v>
          </cell>
          <cell r="K6637" t="str">
            <v>Bó</v>
          </cell>
          <cell r="L6637">
            <v>1</v>
          </cell>
          <cell r="M6637">
            <v>40000</v>
          </cell>
        </row>
        <row r="6638">
          <cell r="I6638" t="str">
            <v>NL300084</v>
          </cell>
          <cell r="J6638" t="str">
            <v>Mồng tơi nhặt</v>
          </cell>
          <cell r="K6638" t="str">
            <v>kg</v>
          </cell>
          <cell r="L6638">
            <v>4</v>
          </cell>
          <cell r="M6638">
            <v>22000</v>
          </cell>
        </row>
        <row r="6639">
          <cell r="I6639" t="str">
            <v>NL300085</v>
          </cell>
          <cell r="J6639" t="str">
            <v>Mùi ta ( Ngò rí )</v>
          </cell>
          <cell r="K6639" t="str">
            <v>kg</v>
          </cell>
          <cell r="L6639">
            <v>0.5</v>
          </cell>
          <cell r="M6639">
            <v>45000</v>
          </cell>
        </row>
        <row r="6640">
          <cell r="I6640" t="str">
            <v>NL300107</v>
          </cell>
          <cell r="J6640" t="str">
            <v>Ngô ngọt ( Bắp trái)</v>
          </cell>
          <cell r="K6640" t="str">
            <v>Cái</v>
          </cell>
          <cell r="L6640">
            <v>2</v>
          </cell>
          <cell r="M6640">
            <v>8500</v>
          </cell>
        </row>
        <row r="6641">
          <cell r="I6641" t="str">
            <v>NL300126</v>
          </cell>
          <cell r="J6641" t="str">
            <v>Rau mùi tây</v>
          </cell>
          <cell r="K6641" t="str">
            <v>kg</v>
          </cell>
          <cell r="L6641">
            <v>0.2</v>
          </cell>
          <cell r="M6641">
            <v>70000</v>
          </cell>
        </row>
        <row r="6642">
          <cell r="I6642" t="str">
            <v>NL300142</v>
          </cell>
          <cell r="J6642" t="str">
            <v>Tỏi bóc</v>
          </cell>
          <cell r="K6642" t="str">
            <v>kg</v>
          </cell>
          <cell r="L6642">
            <v>0.5</v>
          </cell>
          <cell r="M6642">
            <v>50000</v>
          </cell>
        </row>
        <row r="6643">
          <cell r="I6643" t="str">
            <v>NL300147</v>
          </cell>
          <cell r="J6643" t="str">
            <v>Xà lách Roman</v>
          </cell>
          <cell r="K6643" t="str">
            <v>kg</v>
          </cell>
          <cell r="L6643">
            <v>6</v>
          </cell>
          <cell r="M6643">
            <v>62000</v>
          </cell>
        </row>
        <row r="6644">
          <cell r="I6644" t="str">
            <v>NL300090</v>
          </cell>
          <cell r="J6644" t="str">
            <v>Nấm đông cô tươi</v>
          </cell>
          <cell r="K6644" t="str">
            <v>kg</v>
          </cell>
          <cell r="L6644">
            <v>2</v>
          </cell>
          <cell r="M6644">
            <v>145000</v>
          </cell>
        </row>
        <row r="6645">
          <cell r="I6645" t="str">
            <v>NL300096</v>
          </cell>
          <cell r="J6645" t="str">
            <v>Nấm kim châm tươi</v>
          </cell>
          <cell r="K6645" t="str">
            <v>kg</v>
          </cell>
          <cell r="L6645">
            <v>2</v>
          </cell>
          <cell r="M6645">
            <v>45000</v>
          </cell>
        </row>
        <row r="6646">
          <cell r="I6646" t="str">
            <v>NL300098</v>
          </cell>
          <cell r="J6646" t="str">
            <v>Nấm Linh Chi trắng</v>
          </cell>
          <cell r="K6646" t="str">
            <v>kg</v>
          </cell>
          <cell r="L6646">
            <v>4</v>
          </cell>
          <cell r="M6646">
            <v>95000</v>
          </cell>
        </row>
        <row r="6647">
          <cell r="I6647" t="str">
            <v>NL300018</v>
          </cell>
          <cell r="J6647" t="str">
            <v>Cải cúc (Tần Ô)</v>
          </cell>
          <cell r="K6647" t="str">
            <v>kg</v>
          </cell>
          <cell r="L6647">
            <v>4</v>
          </cell>
          <cell r="M6647">
            <v>38000</v>
          </cell>
        </row>
        <row r="6648">
          <cell r="I6648" t="str">
            <v>NL300062</v>
          </cell>
          <cell r="J6648" t="str">
            <v>Húng Bạc Hà</v>
          </cell>
          <cell r="K6648" t="str">
            <v>kg</v>
          </cell>
          <cell r="L6648">
            <v>0.1</v>
          </cell>
          <cell r="M6648">
            <v>65000</v>
          </cell>
        </row>
        <row r="6649">
          <cell r="I6649" t="str">
            <v>NL300119</v>
          </cell>
          <cell r="J6649" t="str">
            <v>Quất ( Tắc trái )</v>
          </cell>
          <cell r="K6649" t="str">
            <v>kg</v>
          </cell>
          <cell r="L6649">
            <v>2.7</v>
          </cell>
          <cell r="M6649">
            <v>21000</v>
          </cell>
        </row>
        <row r="6650">
          <cell r="I6650" t="str">
            <v>NL600004</v>
          </cell>
          <cell r="J6650" t="str">
            <v>Dưa hấu</v>
          </cell>
          <cell r="K6650" t="str">
            <v>kg</v>
          </cell>
          <cell r="L6650">
            <v>17.399999999999999</v>
          </cell>
          <cell r="M6650">
            <v>18000</v>
          </cell>
        </row>
        <row r="6651">
          <cell r="I6651" t="str">
            <v>NL300018</v>
          </cell>
          <cell r="J6651" t="str">
            <v>Cải cúc (Tần Ô)</v>
          </cell>
          <cell r="K6651" t="str">
            <v>kg</v>
          </cell>
          <cell r="L6651">
            <v>0.8</v>
          </cell>
          <cell r="M6651">
            <v>38000</v>
          </cell>
        </row>
        <row r="6652">
          <cell r="I6652" t="str">
            <v>NL300022</v>
          </cell>
          <cell r="J6652" t="str">
            <v>Cải thảo</v>
          </cell>
          <cell r="K6652" t="str">
            <v>kg</v>
          </cell>
          <cell r="L6652">
            <v>6.9</v>
          </cell>
          <cell r="M6652">
            <v>18000</v>
          </cell>
        </row>
        <row r="6653">
          <cell r="I6653" t="str">
            <v>NL300058</v>
          </cell>
          <cell r="J6653" t="str">
            <v>Hành lá</v>
          </cell>
          <cell r="K6653" t="str">
            <v>kg</v>
          </cell>
          <cell r="L6653">
            <v>0.3</v>
          </cell>
          <cell r="M6653">
            <v>55000</v>
          </cell>
        </row>
        <row r="6654">
          <cell r="I6654" t="str">
            <v>NL300074</v>
          </cell>
          <cell r="J6654" t="str">
            <v>Lá chuối</v>
          </cell>
          <cell r="K6654" t="str">
            <v>kg</v>
          </cell>
          <cell r="L6654">
            <v>1.2</v>
          </cell>
          <cell r="M6654">
            <v>18000</v>
          </cell>
        </row>
        <row r="6655">
          <cell r="I6655" t="str">
            <v>NL300084</v>
          </cell>
          <cell r="J6655" t="str">
            <v>Mồng tơi nhặt</v>
          </cell>
          <cell r="K6655" t="str">
            <v>kg</v>
          </cell>
          <cell r="L6655">
            <v>1.7</v>
          </cell>
          <cell r="M6655">
            <v>22000</v>
          </cell>
        </row>
        <row r="6656">
          <cell r="I6656" t="str">
            <v>NL300090</v>
          </cell>
          <cell r="J6656" t="str">
            <v>Nấm đông cô tươi</v>
          </cell>
          <cell r="K6656" t="str">
            <v>kg</v>
          </cell>
          <cell r="L6656">
            <v>2</v>
          </cell>
          <cell r="M6656">
            <v>145000</v>
          </cell>
        </row>
        <row r="6657">
          <cell r="I6657" t="str">
            <v>NL300091</v>
          </cell>
          <cell r="J6657" t="str">
            <v>Nấm đùi gà</v>
          </cell>
          <cell r="K6657" t="str">
            <v>kg</v>
          </cell>
          <cell r="L6657">
            <v>4</v>
          </cell>
          <cell r="M6657">
            <v>47000</v>
          </cell>
        </row>
        <row r="6658">
          <cell r="I6658" t="str">
            <v>NL300096</v>
          </cell>
          <cell r="J6658" t="str">
            <v>Nấm kim châm tươi</v>
          </cell>
          <cell r="K6658" t="str">
            <v>kg</v>
          </cell>
          <cell r="L6658">
            <v>3</v>
          </cell>
          <cell r="M6658">
            <v>45000</v>
          </cell>
        </row>
        <row r="6659">
          <cell r="I6659" t="str">
            <v>NL300098</v>
          </cell>
          <cell r="J6659" t="str">
            <v>Nấm Linh Chi trắng</v>
          </cell>
          <cell r="K6659" t="str">
            <v>kg</v>
          </cell>
          <cell r="L6659">
            <v>3</v>
          </cell>
          <cell r="M6659">
            <v>95000</v>
          </cell>
        </row>
        <row r="6660">
          <cell r="I6660" t="str">
            <v>NL300126</v>
          </cell>
          <cell r="J6660" t="str">
            <v>Rau mùi tây</v>
          </cell>
          <cell r="K6660" t="str">
            <v>kg</v>
          </cell>
          <cell r="L6660">
            <v>0.1</v>
          </cell>
          <cell r="M6660">
            <v>70000</v>
          </cell>
        </row>
        <row r="6661">
          <cell r="I6661" t="str">
            <v>NL300142</v>
          </cell>
          <cell r="J6661" t="str">
            <v>Tỏi bóc</v>
          </cell>
          <cell r="K6661" t="str">
            <v>kg</v>
          </cell>
          <cell r="L6661">
            <v>0.3</v>
          </cell>
          <cell r="M6661">
            <v>50000</v>
          </cell>
        </row>
        <row r="6662">
          <cell r="I6662" t="str">
            <v>NL300147</v>
          </cell>
          <cell r="J6662" t="str">
            <v>Xà lách Roman</v>
          </cell>
          <cell r="K6662" t="str">
            <v>kg</v>
          </cell>
          <cell r="L6662">
            <v>4</v>
          </cell>
          <cell r="M6662">
            <v>62000</v>
          </cell>
        </row>
        <row r="6663">
          <cell r="I6663" t="str">
            <v>NL300058</v>
          </cell>
          <cell r="J6663" t="str">
            <v>Hành lá</v>
          </cell>
          <cell r="K6663" t="str">
            <v>kg</v>
          </cell>
          <cell r="L6663">
            <v>2</v>
          </cell>
          <cell r="M6663">
            <v>55000</v>
          </cell>
        </row>
        <row r="6664">
          <cell r="I6664" t="str">
            <v>NL300084</v>
          </cell>
          <cell r="J6664" t="str">
            <v>Mồng tơi nhặt</v>
          </cell>
          <cell r="K6664" t="str">
            <v>kg</v>
          </cell>
          <cell r="L6664">
            <v>4.5999999999999996</v>
          </cell>
          <cell r="M6664">
            <v>22000</v>
          </cell>
        </row>
        <row r="6665">
          <cell r="I6665" t="str">
            <v>NL300113</v>
          </cell>
          <cell r="J6665" t="str">
            <v>Ớt hiểm đỏ</v>
          </cell>
          <cell r="K6665" t="str">
            <v>kg</v>
          </cell>
          <cell r="L6665">
            <v>2</v>
          </cell>
          <cell r="M6665">
            <v>145000</v>
          </cell>
        </row>
        <row r="6666">
          <cell r="I6666" t="str">
            <v>NL300142</v>
          </cell>
          <cell r="J6666" t="str">
            <v>Tỏi bóc</v>
          </cell>
          <cell r="K6666" t="str">
            <v>kg</v>
          </cell>
          <cell r="L6666">
            <v>2</v>
          </cell>
          <cell r="M6666">
            <v>50000</v>
          </cell>
        </row>
        <row r="6667">
          <cell r="I6667" t="str">
            <v>NL300018</v>
          </cell>
          <cell r="J6667" t="str">
            <v>Cải cúc (Tần Ô)</v>
          </cell>
          <cell r="K6667" t="str">
            <v>kg</v>
          </cell>
          <cell r="L6667">
            <v>7.6</v>
          </cell>
          <cell r="M6667">
            <v>38000</v>
          </cell>
        </row>
        <row r="6668">
          <cell r="I6668" t="str">
            <v>NL300022</v>
          </cell>
          <cell r="J6668" t="str">
            <v>Cải thảo</v>
          </cell>
          <cell r="K6668" t="str">
            <v>kg</v>
          </cell>
          <cell r="L6668">
            <v>13</v>
          </cell>
          <cell r="M6668">
            <v>18000</v>
          </cell>
        </row>
        <row r="6669">
          <cell r="I6669" t="str">
            <v>NL300090</v>
          </cell>
          <cell r="J6669" t="str">
            <v>Nấm đông cô tươi</v>
          </cell>
          <cell r="K6669" t="str">
            <v>kg</v>
          </cell>
          <cell r="L6669">
            <v>3</v>
          </cell>
          <cell r="M6669">
            <v>145000</v>
          </cell>
        </row>
        <row r="6670">
          <cell r="I6670" t="str">
            <v>NL300091</v>
          </cell>
          <cell r="J6670" t="str">
            <v>Nấm đùi gà</v>
          </cell>
          <cell r="K6670" t="str">
            <v>kg</v>
          </cell>
          <cell r="L6670">
            <v>6</v>
          </cell>
          <cell r="M6670">
            <v>47000</v>
          </cell>
        </row>
        <row r="6671">
          <cell r="I6671" t="str">
            <v>NL300096</v>
          </cell>
          <cell r="J6671" t="str">
            <v>Nấm kim châm tươi</v>
          </cell>
          <cell r="K6671" t="str">
            <v>kg</v>
          </cell>
          <cell r="L6671">
            <v>6</v>
          </cell>
          <cell r="M6671">
            <v>45000</v>
          </cell>
        </row>
        <row r="6672">
          <cell r="I6672" t="str">
            <v>NL300098</v>
          </cell>
          <cell r="J6672" t="str">
            <v>Nấm Linh Chi trắng</v>
          </cell>
          <cell r="K6672" t="str">
            <v>kg</v>
          </cell>
          <cell r="L6672">
            <v>5.8</v>
          </cell>
          <cell r="M6672">
            <v>95000</v>
          </cell>
        </row>
        <row r="6673">
          <cell r="I6673" t="str">
            <v>NL300147</v>
          </cell>
          <cell r="J6673" t="str">
            <v>Xà lách Roman</v>
          </cell>
          <cell r="K6673" t="str">
            <v>kg</v>
          </cell>
          <cell r="L6673">
            <v>12.7</v>
          </cell>
          <cell r="M6673">
            <v>62000</v>
          </cell>
        </row>
        <row r="6674">
          <cell r="I6674" t="str">
            <v>NL300119</v>
          </cell>
          <cell r="J6674" t="str">
            <v>Quất ( Tắc trái )</v>
          </cell>
          <cell r="K6674" t="str">
            <v>kg</v>
          </cell>
          <cell r="L6674">
            <v>5</v>
          </cell>
          <cell r="M6674">
            <v>21000</v>
          </cell>
        </row>
        <row r="6675">
          <cell r="I6675" t="str">
            <v>NL600004</v>
          </cell>
          <cell r="J6675" t="str">
            <v>Dưa hấu</v>
          </cell>
          <cell r="K6675" t="str">
            <v>kg</v>
          </cell>
          <cell r="L6675">
            <v>27</v>
          </cell>
          <cell r="M6675">
            <v>18000</v>
          </cell>
        </row>
        <row r="6676">
          <cell r="I6676" t="str">
            <v>NL300036</v>
          </cell>
          <cell r="J6676" t="str">
            <v>Củ sen</v>
          </cell>
          <cell r="K6676" t="str">
            <v>kg</v>
          </cell>
          <cell r="L6676">
            <v>0.6</v>
          </cell>
          <cell r="M6676">
            <v>47000</v>
          </cell>
        </row>
        <row r="6677">
          <cell r="I6677" t="str">
            <v>NL300085</v>
          </cell>
          <cell r="J6677" t="str">
            <v>Mùi ta ( Ngò rí )</v>
          </cell>
          <cell r="K6677" t="str">
            <v>kg</v>
          </cell>
          <cell r="L6677">
            <v>1</v>
          </cell>
          <cell r="M6677">
            <v>45000</v>
          </cell>
        </row>
        <row r="6678">
          <cell r="I6678" t="str">
            <v>NL300209</v>
          </cell>
          <cell r="J6678" t="str">
            <v>Khoai môn</v>
          </cell>
          <cell r="K6678" t="str">
            <v>kg</v>
          </cell>
          <cell r="L6678">
            <v>1.7</v>
          </cell>
          <cell r="M6678">
            <v>30000</v>
          </cell>
        </row>
        <row r="6679">
          <cell r="I6679" t="str">
            <v>NL300203</v>
          </cell>
          <cell r="J6679" t="str">
            <v>Cải bó xôi</v>
          </cell>
          <cell r="K6679" t="str">
            <v>kg</v>
          </cell>
          <cell r="L6679">
            <v>1</v>
          </cell>
          <cell r="M6679">
            <v>45000</v>
          </cell>
        </row>
        <row r="6680">
          <cell r="I6680" t="str">
            <v>NL300013</v>
          </cell>
          <cell r="J6680" t="str">
            <v>Cà chua</v>
          </cell>
          <cell r="K6680" t="str">
            <v>kg</v>
          </cell>
          <cell r="L6680">
            <v>0.7</v>
          </cell>
          <cell r="M6680">
            <v>50000</v>
          </cell>
        </row>
        <row r="6681">
          <cell r="I6681" t="str">
            <v>NL300022</v>
          </cell>
          <cell r="J6681" t="str">
            <v>Cải thảo</v>
          </cell>
          <cell r="K6681" t="str">
            <v>kg</v>
          </cell>
          <cell r="L6681">
            <v>5.7</v>
          </cell>
          <cell r="M6681">
            <v>18000</v>
          </cell>
        </row>
        <row r="6682">
          <cell r="I6682" t="str">
            <v>NL300036</v>
          </cell>
          <cell r="J6682" t="str">
            <v>Củ sen</v>
          </cell>
          <cell r="K6682" t="str">
            <v>kg</v>
          </cell>
          <cell r="L6682">
            <v>1</v>
          </cell>
          <cell r="M6682">
            <v>47000</v>
          </cell>
        </row>
        <row r="6683">
          <cell r="I6683" t="str">
            <v>NL300058</v>
          </cell>
          <cell r="J6683" t="str">
            <v>Hành lá</v>
          </cell>
          <cell r="K6683" t="str">
            <v>kg</v>
          </cell>
          <cell r="L6683">
            <v>0.5</v>
          </cell>
          <cell r="M6683">
            <v>55000</v>
          </cell>
        </row>
        <row r="6684">
          <cell r="I6684" t="str">
            <v>NL300090</v>
          </cell>
          <cell r="J6684" t="str">
            <v>Nấm đông cô tươi</v>
          </cell>
          <cell r="K6684" t="str">
            <v>kg</v>
          </cell>
          <cell r="L6684">
            <v>2</v>
          </cell>
          <cell r="M6684">
            <v>145000</v>
          </cell>
        </row>
        <row r="6685">
          <cell r="I6685" t="str">
            <v>NL300091</v>
          </cell>
          <cell r="J6685" t="str">
            <v>Nấm đùi gà</v>
          </cell>
          <cell r="K6685" t="str">
            <v>kg</v>
          </cell>
          <cell r="L6685">
            <v>4</v>
          </cell>
          <cell r="M6685">
            <v>47000</v>
          </cell>
        </row>
        <row r="6686">
          <cell r="I6686" t="str">
            <v>NL300098</v>
          </cell>
          <cell r="J6686" t="str">
            <v>Nấm Linh Chi trắng</v>
          </cell>
          <cell r="K6686" t="str">
            <v>kg</v>
          </cell>
          <cell r="L6686">
            <v>4</v>
          </cell>
          <cell r="M6686">
            <v>95000</v>
          </cell>
        </row>
        <row r="6687">
          <cell r="I6687" t="str">
            <v>NL300107</v>
          </cell>
          <cell r="J6687" t="str">
            <v>Ngô ngọt ( Bắp trái)</v>
          </cell>
          <cell r="K6687" t="str">
            <v>Cái</v>
          </cell>
          <cell r="L6687">
            <v>5</v>
          </cell>
          <cell r="M6687">
            <v>8500</v>
          </cell>
        </row>
        <row r="6688">
          <cell r="I6688" t="str">
            <v>NL300142</v>
          </cell>
          <cell r="J6688" t="str">
            <v>Tỏi bóc</v>
          </cell>
          <cell r="K6688" t="str">
            <v>kg</v>
          </cell>
          <cell r="L6688">
            <v>1</v>
          </cell>
          <cell r="M6688">
            <v>50000</v>
          </cell>
        </row>
        <row r="6689">
          <cell r="I6689" t="str">
            <v>NL300147</v>
          </cell>
          <cell r="J6689" t="str">
            <v>Xà lách Roman</v>
          </cell>
          <cell r="K6689" t="str">
            <v>kg</v>
          </cell>
          <cell r="L6689">
            <v>4.3</v>
          </cell>
          <cell r="M6689">
            <v>62000</v>
          </cell>
        </row>
        <row r="6690">
          <cell r="I6690" t="str">
            <v>NL300203</v>
          </cell>
          <cell r="J6690" t="str">
            <v>Cải bó xôi</v>
          </cell>
          <cell r="K6690" t="str">
            <v>kg</v>
          </cell>
          <cell r="L6690">
            <v>1</v>
          </cell>
          <cell r="M6690">
            <v>45000</v>
          </cell>
        </row>
        <row r="6691">
          <cell r="I6691" t="str">
            <v>NL300218</v>
          </cell>
          <cell r="J6691" t="str">
            <v>Hoa cúc (decor) bó</v>
          </cell>
          <cell r="K6691" t="str">
            <v>Bó</v>
          </cell>
          <cell r="L6691">
            <v>1</v>
          </cell>
          <cell r="M6691">
            <v>40000</v>
          </cell>
        </row>
        <row r="6692">
          <cell r="I6692" t="str">
            <v>NL300113</v>
          </cell>
          <cell r="J6692" t="str">
            <v>Ớt hiểm đỏ</v>
          </cell>
          <cell r="K6692" t="str">
            <v>kg</v>
          </cell>
          <cell r="L6692">
            <v>0.5</v>
          </cell>
          <cell r="M6692">
            <v>145000</v>
          </cell>
        </row>
        <row r="6693">
          <cell r="I6693" t="str">
            <v>NL300084</v>
          </cell>
          <cell r="J6693" t="str">
            <v>Mồng tơi nhặt</v>
          </cell>
          <cell r="K6693" t="str">
            <v>kg</v>
          </cell>
          <cell r="L6693">
            <v>2.2000000000000002</v>
          </cell>
          <cell r="M6693">
            <v>22000</v>
          </cell>
        </row>
        <row r="6694">
          <cell r="I6694" t="str">
            <v>NL600004</v>
          </cell>
          <cell r="J6694" t="str">
            <v>Dưa hấu</v>
          </cell>
          <cell r="K6694" t="str">
            <v>kg</v>
          </cell>
          <cell r="L6694">
            <v>15.5</v>
          </cell>
          <cell r="M6694">
            <v>18000</v>
          </cell>
        </row>
        <row r="6695">
          <cell r="I6695" t="str">
            <v>NL600068</v>
          </cell>
          <cell r="J6695" t="str">
            <v>Chanh vàng</v>
          </cell>
          <cell r="K6695" t="str">
            <v>kg</v>
          </cell>
          <cell r="L6695">
            <v>0.6</v>
          </cell>
          <cell r="M6695">
            <v>95000</v>
          </cell>
        </row>
        <row r="6696">
          <cell r="I6696" t="str">
            <v>NL600067</v>
          </cell>
          <cell r="J6696" t="str">
            <v>Cam vàng</v>
          </cell>
          <cell r="K6696" t="str">
            <v>kg</v>
          </cell>
          <cell r="L6696">
            <v>0.5</v>
          </cell>
          <cell r="M6696">
            <v>75000</v>
          </cell>
        </row>
        <row r="6697">
          <cell r="I6697" t="str">
            <v>NL300119</v>
          </cell>
          <cell r="J6697" t="str">
            <v>Quất ( Tắc trái )</v>
          </cell>
          <cell r="K6697" t="str">
            <v>kg</v>
          </cell>
          <cell r="L6697">
            <v>5</v>
          </cell>
          <cell r="M6697">
            <v>21000</v>
          </cell>
        </row>
        <row r="6698">
          <cell r="I6698" t="str">
            <v>NL300030</v>
          </cell>
          <cell r="J6698" t="str">
            <v>Chanh dây (chanh leo)</v>
          </cell>
          <cell r="K6698" t="str">
            <v>kg</v>
          </cell>
          <cell r="L6698">
            <v>0.5</v>
          </cell>
          <cell r="M6698">
            <v>34000</v>
          </cell>
        </row>
        <row r="6699">
          <cell r="I6699" t="str">
            <v>NL300062</v>
          </cell>
          <cell r="J6699" t="str">
            <v>Húng Bạc Hà</v>
          </cell>
          <cell r="K6699" t="str">
            <v>kg</v>
          </cell>
          <cell r="L6699">
            <v>0.2</v>
          </cell>
          <cell r="M6699">
            <v>65000</v>
          </cell>
        </row>
        <row r="6700">
          <cell r="I6700" t="str">
            <v>NL300107</v>
          </cell>
          <cell r="J6700" t="str">
            <v>Ngô ngọt ( Bắp trái)</v>
          </cell>
          <cell r="K6700" t="str">
            <v>Cái</v>
          </cell>
          <cell r="L6700">
            <v>12</v>
          </cell>
          <cell r="M6700">
            <v>8500</v>
          </cell>
        </row>
        <row r="6701">
          <cell r="I6701" t="str">
            <v>NL300113</v>
          </cell>
          <cell r="J6701" t="str">
            <v>Ớt hiểm đỏ</v>
          </cell>
          <cell r="K6701" t="str">
            <v>kg</v>
          </cell>
          <cell r="L6701">
            <v>0.7</v>
          </cell>
          <cell r="M6701">
            <v>145000</v>
          </cell>
        </row>
        <row r="6702">
          <cell r="I6702" t="str">
            <v>NL300116</v>
          </cell>
          <cell r="J6702" t="str">
            <v>Ớt sừng</v>
          </cell>
          <cell r="K6702" t="str">
            <v>kg</v>
          </cell>
          <cell r="L6702">
            <v>0.5</v>
          </cell>
          <cell r="M6702">
            <v>148000</v>
          </cell>
        </row>
        <row r="6703">
          <cell r="I6703" t="str">
            <v>NL300119</v>
          </cell>
          <cell r="J6703" t="str">
            <v>Quất ( Tắc trái )</v>
          </cell>
          <cell r="K6703" t="str">
            <v>kg</v>
          </cell>
          <cell r="L6703">
            <v>1.5</v>
          </cell>
          <cell r="M6703">
            <v>21000</v>
          </cell>
        </row>
        <row r="6704">
          <cell r="I6704" t="str">
            <v>NL300139</v>
          </cell>
          <cell r="J6704" t="str">
            <v>Thì là</v>
          </cell>
          <cell r="K6704" t="str">
            <v>kg</v>
          </cell>
          <cell r="L6704">
            <v>0.1</v>
          </cell>
          <cell r="M6704">
            <v>42000</v>
          </cell>
        </row>
        <row r="6705">
          <cell r="I6705" t="str">
            <v>NL300142</v>
          </cell>
          <cell r="J6705" t="str">
            <v>Tỏi bóc</v>
          </cell>
          <cell r="K6705" t="str">
            <v>kg</v>
          </cell>
          <cell r="L6705">
            <v>2</v>
          </cell>
          <cell r="M6705">
            <v>50000</v>
          </cell>
        </row>
        <row r="6706">
          <cell r="I6706" t="str">
            <v>NL300147</v>
          </cell>
          <cell r="J6706" t="str">
            <v>Xà lách Roman</v>
          </cell>
          <cell r="K6706" t="str">
            <v>kg</v>
          </cell>
          <cell r="L6706">
            <v>4</v>
          </cell>
          <cell r="M6706">
            <v>62000</v>
          </cell>
        </row>
        <row r="6707">
          <cell r="I6707" t="str">
            <v>NL300025</v>
          </cell>
          <cell r="J6707" t="str">
            <v>Rau cần tây</v>
          </cell>
          <cell r="K6707" t="str">
            <v>kg</v>
          </cell>
          <cell r="L6707">
            <v>2.2000000000000002</v>
          </cell>
          <cell r="M6707">
            <v>44000</v>
          </cell>
        </row>
        <row r="6708">
          <cell r="I6708" t="str">
            <v>NL300189</v>
          </cell>
          <cell r="J6708" t="str">
            <v>Bánh ướt</v>
          </cell>
          <cell r="K6708" t="str">
            <v>kg</v>
          </cell>
          <cell r="L6708">
            <v>2.5</v>
          </cell>
          <cell r="M6708">
            <v>15000</v>
          </cell>
        </row>
        <row r="6709">
          <cell r="I6709" t="str">
            <v>NL300004</v>
          </cell>
          <cell r="J6709" t="str">
            <v>Bắp cải trắng</v>
          </cell>
          <cell r="K6709" t="str">
            <v>kg</v>
          </cell>
          <cell r="L6709">
            <v>5</v>
          </cell>
          <cell r="M6709">
            <v>19000</v>
          </cell>
        </row>
        <row r="6710">
          <cell r="I6710" t="str">
            <v>NL300137</v>
          </cell>
          <cell r="J6710" t="str">
            <v>Súp lơ xanh</v>
          </cell>
          <cell r="K6710" t="str">
            <v>kg</v>
          </cell>
          <cell r="L6710">
            <v>2</v>
          </cell>
          <cell r="M6710">
            <v>52000</v>
          </cell>
        </row>
        <row r="6711">
          <cell r="I6711" t="str">
            <v>NL300090</v>
          </cell>
          <cell r="J6711" t="str">
            <v>Nấm đông cô tươi</v>
          </cell>
          <cell r="K6711" t="str">
            <v>kg</v>
          </cell>
          <cell r="L6711">
            <v>1.4</v>
          </cell>
          <cell r="M6711">
            <v>145000</v>
          </cell>
        </row>
        <row r="6712">
          <cell r="I6712" t="str">
            <v>NL300092</v>
          </cell>
          <cell r="J6712" t="str">
            <v>Nấm đùi gà baby</v>
          </cell>
          <cell r="K6712" t="str">
            <v>kg</v>
          </cell>
          <cell r="L6712">
            <v>1.6</v>
          </cell>
          <cell r="M6712">
            <v>90000</v>
          </cell>
        </row>
        <row r="6713">
          <cell r="I6713" t="str">
            <v>NL300094</v>
          </cell>
          <cell r="J6713" t="str">
            <v>Nấm hải sản</v>
          </cell>
          <cell r="K6713" t="str">
            <v>kg</v>
          </cell>
          <cell r="L6713">
            <v>0.45</v>
          </cell>
          <cell r="M6713">
            <v>80000</v>
          </cell>
        </row>
        <row r="6714">
          <cell r="I6714" t="str">
            <v>NL300096</v>
          </cell>
          <cell r="J6714" t="str">
            <v>Nấm kim châm tươi</v>
          </cell>
          <cell r="K6714" t="str">
            <v>kg</v>
          </cell>
          <cell r="L6714">
            <v>4</v>
          </cell>
          <cell r="M6714">
            <v>45000</v>
          </cell>
        </row>
        <row r="6715">
          <cell r="I6715" t="str">
            <v>NL300097</v>
          </cell>
          <cell r="J6715" t="str">
            <v>Nấm Linh Chi nâu</v>
          </cell>
          <cell r="K6715" t="str">
            <v>kg</v>
          </cell>
          <cell r="L6715">
            <v>0.75</v>
          </cell>
          <cell r="M6715">
            <v>90000</v>
          </cell>
        </row>
        <row r="6716">
          <cell r="I6716" t="str">
            <v>NL300101</v>
          </cell>
          <cell r="J6716" t="str">
            <v>Nấm Mối</v>
          </cell>
          <cell r="K6716" t="str">
            <v>kg</v>
          </cell>
          <cell r="L6716">
            <v>0.3</v>
          </cell>
          <cell r="M6716">
            <v>195000</v>
          </cell>
        </row>
        <row r="6717">
          <cell r="I6717" t="str">
            <v>NL100101</v>
          </cell>
          <cell r="J6717" t="str">
            <v>Trứng vịt muối</v>
          </cell>
          <cell r="K6717" t="str">
            <v>quả</v>
          </cell>
          <cell r="L6717">
            <v>30</v>
          </cell>
          <cell r="M6717">
            <v>5000</v>
          </cell>
        </row>
        <row r="6718">
          <cell r="I6718" t="str">
            <v>NL300184</v>
          </cell>
          <cell r="J6718" t="str">
            <v>Lá Dứa (lá nếp)</v>
          </cell>
          <cell r="K6718" t="str">
            <v>kg</v>
          </cell>
          <cell r="L6718">
            <v>1.1000000000000001</v>
          </cell>
          <cell r="M6718">
            <v>18000</v>
          </cell>
        </row>
        <row r="6719">
          <cell r="I6719" t="str">
            <v>NL300125</v>
          </cell>
          <cell r="J6719" t="str">
            <v>Rau má</v>
          </cell>
          <cell r="K6719" t="str">
            <v>kg</v>
          </cell>
          <cell r="L6719">
            <v>0.5</v>
          </cell>
          <cell r="M6719">
            <v>42000</v>
          </cell>
        </row>
        <row r="6720">
          <cell r="I6720" t="str">
            <v>NL300007</v>
          </cell>
          <cell r="J6720" t="str">
            <v>Bí đỏ</v>
          </cell>
          <cell r="K6720" t="str">
            <v>kg</v>
          </cell>
          <cell r="L6720">
            <v>5.8</v>
          </cell>
          <cell r="M6720">
            <v>30000</v>
          </cell>
        </row>
        <row r="6721">
          <cell r="I6721" t="str">
            <v>NL300008</v>
          </cell>
          <cell r="J6721" t="str">
            <v>Bí ngòi</v>
          </cell>
          <cell r="K6721" t="str">
            <v>kg</v>
          </cell>
          <cell r="L6721">
            <v>6</v>
          </cell>
          <cell r="M6721">
            <v>40000</v>
          </cell>
        </row>
        <row r="6722">
          <cell r="I6722" t="str">
            <v>NL300020</v>
          </cell>
          <cell r="J6722" t="str">
            <v>Cải ngồng</v>
          </cell>
          <cell r="K6722" t="str">
            <v>kg</v>
          </cell>
          <cell r="L6722">
            <v>0.8</v>
          </cell>
          <cell r="M6722">
            <v>30000</v>
          </cell>
        </row>
        <row r="6723">
          <cell r="I6723" t="str">
            <v>NL300028</v>
          </cell>
          <cell r="J6723" t="str">
            <v>Cà rốt baby</v>
          </cell>
          <cell r="K6723" t="str">
            <v>kg</v>
          </cell>
          <cell r="L6723">
            <v>0.5</v>
          </cell>
          <cell r="M6723">
            <v>75000</v>
          </cell>
        </row>
        <row r="6724">
          <cell r="I6724" t="str">
            <v>NL300036</v>
          </cell>
          <cell r="J6724" t="str">
            <v>Củ sen</v>
          </cell>
          <cell r="K6724" t="str">
            <v>kg</v>
          </cell>
          <cell r="L6724">
            <v>1</v>
          </cell>
          <cell r="M6724">
            <v>47000</v>
          </cell>
        </row>
        <row r="6725">
          <cell r="I6725" t="str">
            <v>NL300038</v>
          </cell>
          <cell r="J6725" t="str">
            <v>Đậu bắp</v>
          </cell>
          <cell r="K6725" t="str">
            <v>kg</v>
          </cell>
          <cell r="L6725">
            <v>2.8</v>
          </cell>
          <cell r="M6725">
            <v>32000</v>
          </cell>
        </row>
        <row r="6726">
          <cell r="I6726" t="str">
            <v>NL300041</v>
          </cell>
          <cell r="J6726" t="str">
            <v>Đậu hủ non trứng</v>
          </cell>
          <cell r="K6726" t="str">
            <v>Cái</v>
          </cell>
          <cell r="L6726">
            <v>6</v>
          </cell>
          <cell r="M6726">
            <v>15000</v>
          </cell>
        </row>
        <row r="6727">
          <cell r="I6727" t="str">
            <v>NL300054</v>
          </cell>
          <cell r="J6727" t="str">
            <v>Gừng tàu</v>
          </cell>
          <cell r="K6727" t="str">
            <v>kg</v>
          </cell>
          <cell r="L6727">
            <v>1.5</v>
          </cell>
          <cell r="M6727">
            <v>38000</v>
          </cell>
        </row>
        <row r="6728">
          <cell r="I6728" t="str">
            <v>NL300058</v>
          </cell>
          <cell r="J6728" t="str">
            <v>Hành lá</v>
          </cell>
          <cell r="K6728" t="str">
            <v>kg</v>
          </cell>
          <cell r="L6728">
            <v>1.5</v>
          </cell>
          <cell r="M6728">
            <v>55000</v>
          </cell>
        </row>
        <row r="6729">
          <cell r="I6729" t="str">
            <v>NL300059</v>
          </cell>
          <cell r="J6729" t="str">
            <v>Hành tây</v>
          </cell>
          <cell r="K6729" t="str">
            <v>kg</v>
          </cell>
          <cell r="L6729">
            <v>0.55000000000000004</v>
          </cell>
          <cell r="M6729">
            <v>13000</v>
          </cell>
        </row>
        <row r="6730">
          <cell r="I6730" t="str">
            <v>NL300088</v>
          </cell>
          <cell r="J6730" t="str">
            <v>Mướp hương</v>
          </cell>
          <cell r="K6730" t="str">
            <v>kg</v>
          </cell>
          <cell r="L6730">
            <v>2.8</v>
          </cell>
          <cell r="M6730">
            <v>27000</v>
          </cell>
        </row>
        <row r="6731">
          <cell r="I6731" t="str">
            <v>NL300054</v>
          </cell>
          <cell r="J6731" t="str">
            <v>Gừng tàu</v>
          </cell>
          <cell r="K6731" t="str">
            <v>kg</v>
          </cell>
          <cell r="L6731">
            <v>0.9</v>
          </cell>
          <cell r="M6731">
            <v>38000</v>
          </cell>
        </row>
        <row r="6732">
          <cell r="I6732" t="str">
            <v>NL300058</v>
          </cell>
          <cell r="J6732" t="str">
            <v>Hành lá</v>
          </cell>
          <cell r="K6732" t="str">
            <v>kg</v>
          </cell>
          <cell r="L6732">
            <v>1</v>
          </cell>
          <cell r="M6732">
            <v>55000</v>
          </cell>
        </row>
        <row r="6733">
          <cell r="I6733" t="str">
            <v>NL300059</v>
          </cell>
          <cell r="J6733" t="str">
            <v>Hành tây</v>
          </cell>
          <cell r="K6733" t="str">
            <v>kg</v>
          </cell>
          <cell r="L6733">
            <v>0.5</v>
          </cell>
          <cell r="M6733">
            <v>13000</v>
          </cell>
        </row>
        <row r="6734">
          <cell r="I6734" t="str">
            <v>NL300085</v>
          </cell>
          <cell r="J6734" t="str">
            <v>Mùi ta ( Ngò rí )</v>
          </cell>
          <cell r="K6734" t="str">
            <v>kg</v>
          </cell>
          <cell r="L6734">
            <v>0.7</v>
          </cell>
          <cell r="M6734">
            <v>45000</v>
          </cell>
        </row>
        <row r="6735">
          <cell r="I6735" t="str">
            <v>NL300091</v>
          </cell>
          <cell r="J6735" t="str">
            <v>Nấm đùi gà</v>
          </cell>
          <cell r="K6735" t="str">
            <v>kg</v>
          </cell>
          <cell r="L6735">
            <v>2</v>
          </cell>
          <cell r="M6735">
            <v>47000</v>
          </cell>
        </row>
        <row r="6736">
          <cell r="I6736" t="str">
            <v>NL300092</v>
          </cell>
          <cell r="J6736" t="str">
            <v>Nấm đùi gà baby</v>
          </cell>
          <cell r="K6736" t="str">
            <v>kg</v>
          </cell>
          <cell r="L6736">
            <v>0.5</v>
          </cell>
          <cell r="M6736">
            <v>90000</v>
          </cell>
        </row>
        <row r="6737">
          <cell r="I6737" t="str">
            <v>NL300094</v>
          </cell>
          <cell r="J6737" t="str">
            <v>Nấm hải sản</v>
          </cell>
          <cell r="K6737" t="str">
            <v>kg</v>
          </cell>
          <cell r="L6737">
            <v>1</v>
          </cell>
          <cell r="M6737">
            <v>80000</v>
          </cell>
        </row>
        <row r="6738">
          <cell r="I6738" t="str">
            <v>NL300142</v>
          </cell>
          <cell r="J6738" t="str">
            <v>Tỏi bóc</v>
          </cell>
          <cell r="K6738" t="str">
            <v>kg</v>
          </cell>
          <cell r="L6738">
            <v>2</v>
          </cell>
          <cell r="M6738">
            <v>50000</v>
          </cell>
        </row>
        <row r="6739">
          <cell r="I6739" t="str">
            <v>NL300007</v>
          </cell>
          <cell r="J6739" t="str">
            <v>Bí đỏ</v>
          </cell>
          <cell r="K6739" t="str">
            <v>kg</v>
          </cell>
          <cell r="L6739">
            <v>3.1</v>
          </cell>
          <cell r="M6739">
            <v>30000</v>
          </cell>
        </row>
        <row r="6740">
          <cell r="I6740" t="str">
            <v>NL300008</v>
          </cell>
          <cell r="J6740" t="str">
            <v>Bí ngòi</v>
          </cell>
          <cell r="K6740" t="str">
            <v>kg</v>
          </cell>
          <cell r="L6740">
            <v>9</v>
          </cell>
          <cell r="M6740">
            <v>40000</v>
          </cell>
        </row>
        <row r="6741">
          <cell r="I6741" t="str">
            <v>NL300020</v>
          </cell>
          <cell r="J6741" t="str">
            <v>Cải ngồng</v>
          </cell>
          <cell r="K6741" t="str">
            <v>kg</v>
          </cell>
          <cell r="L6741">
            <v>1</v>
          </cell>
          <cell r="M6741">
            <v>30000</v>
          </cell>
        </row>
        <row r="6742">
          <cell r="I6742" t="str">
            <v>NL300025</v>
          </cell>
          <cell r="J6742" t="str">
            <v>Rau cần tây</v>
          </cell>
          <cell r="K6742" t="str">
            <v>kg</v>
          </cell>
          <cell r="L6742">
            <v>0.7</v>
          </cell>
          <cell r="M6742">
            <v>44000</v>
          </cell>
        </row>
        <row r="6743">
          <cell r="I6743" t="str">
            <v>NL300036</v>
          </cell>
          <cell r="J6743" t="str">
            <v>Củ sen</v>
          </cell>
          <cell r="K6743" t="str">
            <v>kg</v>
          </cell>
          <cell r="L6743">
            <v>1</v>
          </cell>
          <cell r="M6743">
            <v>47000</v>
          </cell>
        </row>
        <row r="6744">
          <cell r="I6744" t="str">
            <v>NL300038</v>
          </cell>
          <cell r="J6744" t="str">
            <v>Đậu bắp</v>
          </cell>
          <cell r="K6744" t="str">
            <v>kg</v>
          </cell>
          <cell r="L6744">
            <v>1.8</v>
          </cell>
          <cell r="M6744">
            <v>32000</v>
          </cell>
        </row>
        <row r="6745">
          <cell r="I6745" t="str">
            <v>NL300096</v>
          </cell>
          <cell r="J6745" t="str">
            <v>Nấm kim châm tươi</v>
          </cell>
          <cell r="K6745" t="str">
            <v>kg</v>
          </cell>
          <cell r="L6745">
            <v>2.6</v>
          </cell>
          <cell r="M6745">
            <v>45000</v>
          </cell>
        </row>
        <row r="6746">
          <cell r="I6746" t="str">
            <v>NL300107</v>
          </cell>
          <cell r="J6746" t="str">
            <v>Ngô ngọt ( Bắp trái)</v>
          </cell>
          <cell r="K6746" t="str">
            <v>Cái</v>
          </cell>
          <cell r="L6746">
            <v>5</v>
          </cell>
          <cell r="M6746">
            <v>8500</v>
          </cell>
        </row>
        <row r="6747">
          <cell r="I6747" t="str">
            <v>NL300113</v>
          </cell>
          <cell r="J6747" t="str">
            <v>Ớt hiểm đỏ</v>
          </cell>
          <cell r="K6747" t="str">
            <v>kg</v>
          </cell>
          <cell r="L6747">
            <v>0.8</v>
          </cell>
          <cell r="M6747">
            <v>145000</v>
          </cell>
        </row>
        <row r="6748">
          <cell r="I6748" t="str">
            <v>NL300116</v>
          </cell>
          <cell r="J6748" t="str">
            <v>Ớt sừng</v>
          </cell>
          <cell r="K6748" t="str">
            <v>kg</v>
          </cell>
          <cell r="L6748">
            <v>0.2</v>
          </cell>
          <cell r="M6748">
            <v>148000</v>
          </cell>
        </row>
        <row r="6749">
          <cell r="I6749" t="str">
            <v>NL300132</v>
          </cell>
          <cell r="J6749" t="str">
            <v>Sả cây</v>
          </cell>
          <cell r="K6749" t="str">
            <v>kg</v>
          </cell>
          <cell r="L6749">
            <v>1</v>
          </cell>
          <cell r="M6749">
            <v>12000</v>
          </cell>
        </row>
        <row r="6750">
          <cell r="I6750" t="str">
            <v>NL300147</v>
          </cell>
          <cell r="J6750" t="str">
            <v>Xà lách Roman</v>
          </cell>
          <cell r="K6750" t="str">
            <v>kg</v>
          </cell>
          <cell r="L6750">
            <v>2.5</v>
          </cell>
          <cell r="M6750">
            <v>62000</v>
          </cell>
        </row>
        <row r="6751">
          <cell r="I6751" t="str">
            <v>NL300158</v>
          </cell>
          <cell r="J6751" t="str">
            <v>Nấm mỡ đen</v>
          </cell>
          <cell r="K6751" t="str">
            <v>kg</v>
          </cell>
          <cell r="L6751">
            <v>0.2</v>
          </cell>
          <cell r="M6751">
            <v>250000</v>
          </cell>
        </row>
        <row r="6752">
          <cell r="I6752" t="str">
            <v>NL300189</v>
          </cell>
          <cell r="J6752" t="str">
            <v>Bánh ướt</v>
          </cell>
          <cell r="K6752" t="str">
            <v>kg</v>
          </cell>
          <cell r="L6752">
            <v>3</v>
          </cell>
          <cell r="M6752">
            <v>15000</v>
          </cell>
        </row>
        <row r="6753">
          <cell r="I6753" t="str">
            <v>NL300140</v>
          </cell>
          <cell r="J6753" t="str">
            <v>Tía tô</v>
          </cell>
          <cell r="K6753" t="str">
            <v>kg</v>
          </cell>
          <cell r="L6753">
            <v>0.3</v>
          </cell>
          <cell r="M6753">
            <v>36000</v>
          </cell>
        </row>
        <row r="6754">
          <cell r="I6754" t="str">
            <v>NL100101</v>
          </cell>
          <cell r="J6754" t="str">
            <v>Trứng vịt muối</v>
          </cell>
          <cell r="K6754" t="str">
            <v>quả</v>
          </cell>
          <cell r="L6754">
            <v>29</v>
          </cell>
          <cell r="M6754">
            <v>5000</v>
          </cell>
        </row>
        <row r="6755">
          <cell r="I6755" t="str">
            <v>NL600004</v>
          </cell>
          <cell r="J6755" t="str">
            <v>Dưa hấu</v>
          </cell>
          <cell r="K6755" t="str">
            <v>kg</v>
          </cell>
          <cell r="L6755">
            <v>15</v>
          </cell>
          <cell r="M6755">
            <v>18000</v>
          </cell>
        </row>
        <row r="6756">
          <cell r="I6756" t="str">
            <v>NL300029</v>
          </cell>
          <cell r="J6756" t="str">
            <v>Chanh</v>
          </cell>
          <cell r="K6756" t="str">
            <v>kg</v>
          </cell>
          <cell r="L6756">
            <v>1</v>
          </cell>
          <cell r="M6756">
            <v>22000</v>
          </cell>
        </row>
        <row r="6757">
          <cell r="I6757" t="str">
            <v>NL300062</v>
          </cell>
          <cell r="J6757" t="str">
            <v>Húng Bạc Hà</v>
          </cell>
          <cell r="K6757" t="str">
            <v>kg</v>
          </cell>
          <cell r="L6757">
            <v>0.1</v>
          </cell>
          <cell r="M6757">
            <v>65000</v>
          </cell>
        </row>
        <row r="6758">
          <cell r="I6758" t="str">
            <v>NL300125</v>
          </cell>
          <cell r="J6758" t="str">
            <v>Rau má</v>
          </cell>
          <cell r="K6758" t="str">
            <v>kg</v>
          </cell>
          <cell r="L6758">
            <v>0.5</v>
          </cell>
          <cell r="M6758">
            <v>42000</v>
          </cell>
        </row>
        <row r="6759">
          <cell r="I6759" t="str">
            <v>NL300184</v>
          </cell>
          <cell r="J6759" t="str">
            <v>Lá Dứa (lá nếp)</v>
          </cell>
          <cell r="K6759" t="str">
            <v>kg</v>
          </cell>
          <cell r="L6759">
            <v>0.5</v>
          </cell>
          <cell r="M6759">
            <v>18000</v>
          </cell>
        </row>
        <row r="6760">
          <cell r="I6760" t="str">
            <v>NL300189</v>
          </cell>
          <cell r="J6760" t="str">
            <v>Bánh ướt</v>
          </cell>
          <cell r="K6760" t="str">
            <v>kg</v>
          </cell>
          <cell r="L6760">
            <v>1.5</v>
          </cell>
          <cell r="M6760">
            <v>15000</v>
          </cell>
        </row>
        <row r="6761">
          <cell r="I6761" t="str">
            <v>NL300004</v>
          </cell>
          <cell r="J6761" t="str">
            <v>Bắp cải trắng</v>
          </cell>
          <cell r="K6761" t="str">
            <v>kg</v>
          </cell>
          <cell r="L6761">
            <v>2</v>
          </cell>
          <cell r="M6761">
            <v>19000</v>
          </cell>
        </row>
        <row r="6762">
          <cell r="I6762" t="str">
            <v>NL300007</v>
          </cell>
          <cell r="J6762" t="str">
            <v>Bí đỏ</v>
          </cell>
          <cell r="K6762" t="str">
            <v>kg</v>
          </cell>
          <cell r="L6762">
            <v>2.2999999999999998</v>
          </cell>
          <cell r="M6762">
            <v>30000</v>
          </cell>
        </row>
        <row r="6763">
          <cell r="I6763" t="str">
            <v>NL300008</v>
          </cell>
          <cell r="J6763" t="str">
            <v>Bí ngòi</v>
          </cell>
          <cell r="K6763" t="str">
            <v>kg</v>
          </cell>
          <cell r="L6763">
            <v>5</v>
          </cell>
          <cell r="M6763">
            <v>40000</v>
          </cell>
        </row>
        <row r="6764">
          <cell r="I6764" t="str">
            <v>NL300035</v>
          </cell>
          <cell r="J6764" t="str">
            <v>Riềng củ</v>
          </cell>
          <cell r="K6764" t="str">
            <v>kg</v>
          </cell>
          <cell r="L6764">
            <v>0.13</v>
          </cell>
          <cell r="M6764">
            <v>25000</v>
          </cell>
        </row>
        <row r="6765">
          <cell r="I6765" t="str">
            <v>NL300036</v>
          </cell>
          <cell r="J6765" t="str">
            <v>Củ sen</v>
          </cell>
          <cell r="K6765" t="str">
            <v>kg</v>
          </cell>
          <cell r="L6765">
            <v>0.7</v>
          </cell>
          <cell r="M6765">
            <v>47000</v>
          </cell>
        </row>
        <row r="6766">
          <cell r="I6766" t="str">
            <v>NL300038</v>
          </cell>
          <cell r="J6766" t="str">
            <v>Đậu bắp</v>
          </cell>
          <cell r="K6766" t="str">
            <v>kg</v>
          </cell>
          <cell r="L6766">
            <v>2</v>
          </cell>
          <cell r="M6766">
            <v>32000</v>
          </cell>
        </row>
        <row r="6767">
          <cell r="I6767" t="str">
            <v>NL300054</v>
          </cell>
          <cell r="J6767" t="str">
            <v>Gừng tàu</v>
          </cell>
          <cell r="K6767" t="str">
            <v>kg</v>
          </cell>
          <cell r="L6767">
            <v>1.1000000000000001</v>
          </cell>
          <cell r="M6767">
            <v>38000</v>
          </cell>
        </row>
        <row r="6768">
          <cell r="I6768" t="str">
            <v>NL300088</v>
          </cell>
          <cell r="J6768" t="str">
            <v>Mướp hương</v>
          </cell>
          <cell r="K6768" t="str">
            <v>kg</v>
          </cell>
          <cell r="L6768">
            <v>2.5</v>
          </cell>
          <cell r="M6768">
            <v>27000</v>
          </cell>
        </row>
        <row r="6769">
          <cell r="I6769" t="str">
            <v>NL300107</v>
          </cell>
          <cell r="J6769" t="str">
            <v>Ngô ngọt ( Bắp trái)</v>
          </cell>
          <cell r="K6769" t="str">
            <v>Cái</v>
          </cell>
          <cell r="L6769">
            <v>6</v>
          </cell>
          <cell r="M6769">
            <v>8500</v>
          </cell>
        </row>
        <row r="6770">
          <cell r="I6770" t="str">
            <v>NL300137</v>
          </cell>
          <cell r="J6770" t="str">
            <v>Súp lơ xanh</v>
          </cell>
          <cell r="K6770" t="str">
            <v>kg</v>
          </cell>
          <cell r="L6770">
            <v>1.9</v>
          </cell>
          <cell r="M6770">
            <v>52000</v>
          </cell>
        </row>
        <row r="6771">
          <cell r="I6771" t="str">
            <v>NL300116</v>
          </cell>
          <cell r="J6771" t="str">
            <v>Ớt sừng</v>
          </cell>
          <cell r="K6771" t="str">
            <v>kg</v>
          </cell>
          <cell r="L6771">
            <v>0.5</v>
          </cell>
          <cell r="M6771">
            <v>148000</v>
          </cell>
        </row>
        <row r="6772">
          <cell r="I6772" t="str">
            <v>NL300119</v>
          </cell>
          <cell r="J6772" t="str">
            <v>Quất ( Tắc trái )</v>
          </cell>
          <cell r="K6772" t="str">
            <v>kg</v>
          </cell>
          <cell r="L6772">
            <v>0.7</v>
          </cell>
          <cell r="M6772">
            <v>21000</v>
          </cell>
        </row>
        <row r="6773">
          <cell r="I6773" t="str">
            <v>NL300025</v>
          </cell>
          <cell r="J6773" t="str">
            <v>Rau cần tây</v>
          </cell>
          <cell r="K6773" t="str">
            <v>kg</v>
          </cell>
          <cell r="L6773">
            <v>0.9</v>
          </cell>
          <cell r="M6773">
            <v>44000</v>
          </cell>
        </row>
        <row r="6774">
          <cell r="I6774" t="str">
            <v>NL100101</v>
          </cell>
          <cell r="J6774" t="str">
            <v>Trứng vịt muối</v>
          </cell>
          <cell r="K6774" t="str">
            <v>quả</v>
          </cell>
          <cell r="L6774">
            <v>28</v>
          </cell>
          <cell r="M6774">
            <v>5000</v>
          </cell>
        </row>
        <row r="6775">
          <cell r="I6775" t="str">
            <v>NL300147</v>
          </cell>
          <cell r="J6775" t="str">
            <v>Xà lách Roman</v>
          </cell>
          <cell r="K6775" t="str">
            <v>kg</v>
          </cell>
          <cell r="L6775">
            <v>2</v>
          </cell>
          <cell r="M6775">
            <v>62000</v>
          </cell>
        </row>
        <row r="6776">
          <cell r="I6776" t="str">
            <v>NL300096</v>
          </cell>
          <cell r="J6776" t="str">
            <v>Nấm kim châm tươi</v>
          </cell>
          <cell r="K6776" t="str">
            <v>kg</v>
          </cell>
          <cell r="L6776">
            <v>2</v>
          </cell>
          <cell r="M6776">
            <v>45000</v>
          </cell>
        </row>
        <row r="6777">
          <cell r="I6777" t="str">
            <v>NL300097</v>
          </cell>
          <cell r="J6777" t="str">
            <v>Nấm Linh Chi nâu</v>
          </cell>
          <cell r="K6777" t="str">
            <v>kg</v>
          </cell>
          <cell r="L6777">
            <v>1</v>
          </cell>
          <cell r="M6777">
            <v>90000</v>
          </cell>
        </row>
        <row r="6778">
          <cell r="I6778" t="str">
            <v>NL600067</v>
          </cell>
          <cell r="J6778" t="str">
            <v>Cam vàng</v>
          </cell>
          <cell r="K6778" t="str">
            <v>kg</v>
          </cell>
          <cell r="L6778">
            <v>0.3</v>
          </cell>
          <cell r="M6778">
            <v>75000</v>
          </cell>
        </row>
        <row r="6779">
          <cell r="I6779" t="str">
            <v>NL300030</v>
          </cell>
          <cell r="J6779" t="str">
            <v>Chanh dây (chanh leo)</v>
          </cell>
          <cell r="K6779" t="str">
            <v>kg</v>
          </cell>
          <cell r="L6779">
            <v>0.7</v>
          </cell>
          <cell r="M6779">
            <v>34000</v>
          </cell>
        </row>
        <row r="6780">
          <cell r="I6780" t="str">
            <v>NL600068</v>
          </cell>
          <cell r="J6780" t="str">
            <v>Chanh vàng</v>
          </cell>
          <cell r="K6780" t="str">
            <v>kg</v>
          </cell>
          <cell r="L6780">
            <v>0.3</v>
          </cell>
          <cell r="M6780">
            <v>95000</v>
          </cell>
        </row>
        <row r="6781">
          <cell r="I6781" t="str">
            <v>NL600004</v>
          </cell>
          <cell r="J6781" t="str">
            <v>Dưa hấu</v>
          </cell>
          <cell r="K6781" t="str">
            <v>kg</v>
          </cell>
          <cell r="L6781">
            <v>22</v>
          </cell>
          <cell r="M6781">
            <v>18000</v>
          </cell>
        </row>
        <row r="6782">
          <cell r="I6782" t="str">
            <v>NL300061</v>
          </cell>
          <cell r="J6782" t="str">
            <v>Hành Paro (Hành Baro)</v>
          </cell>
          <cell r="K6782" t="str">
            <v>kg</v>
          </cell>
          <cell r="L6782">
            <v>0.6</v>
          </cell>
          <cell r="M6782">
            <v>38000</v>
          </cell>
        </row>
        <row r="6783">
          <cell r="I6783" t="str">
            <v>NL300029</v>
          </cell>
          <cell r="J6783" t="str">
            <v>Chanh</v>
          </cell>
          <cell r="K6783" t="str">
            <v>kg</v>
          </cell>
          <cell r="L6783">
            <v>1</v>
          </cell>
          <cell r="M6783">
            <v>22000</v>
          </cell>
        </row>
        <row r="6784">
          <cell r="I6784" t="str">
            <v>NL600068</v>
          </cell>
          <cell r="J6784" t="str">
            <v>Chanh vàng</v>
          </cell>
          <cell r="K6784" t="str">
            <v>kg</v>
          </cell>
          <cell r="L6784">
            <v>0.5</v>
          </cell>
          <cell r="M6784">
            <v>95000</v>
          </cell>
        </row>
        <row r="6785">
          <cell r="I6785" t="str">
            <v>NL300121</v>
          </cell>
          <cell r="J6785" t="str">
            <v>Rau răm</v>
          </cell>
          <cell r="K6785" t="str">
            <v>kg</v>
          </cell>
          <cell r="L6785">
            <v>0.1</v>
          </cell>
          <cell r="M6785">
            <v>22000</v>
          </cell>
        </row>
        <row r="6786">
          <cell r="I6786" t="str">
            <v>NL100101</v>
          </cell>
          <cell r="J6786" t="str">
            <v>Trứng vịt muối</v>
          </cell>
          <cell r="K6786" t="str">
            <v>quả</v>
          </cell>
          <cell r="L6786">
            <v>30</v>
          </cell>
          <cell r="M6786">
            <v>5000</v>
          </cell>
        </row>
        <row r="6787">
          <cell r="I6787" t="str">
            <v>NL300140</v>
          </cell>
          <cell r="J6787" t="str">
            <v>Tía tô</v>
          </cell>
          <cell r="K6787" t="str">
            <v>kg</v>
          </cell>
          <cell r="L6787">
            <v>0.3</v>
          </cell>
          <cell r="M6787">
            <v>36000</v>
          </cell>
        </row>
        <row r="6788">
          <cell r="I6788" t="str">
            <v>NL100279</v>
          </cell>
          <cell r="J6788" t="str">
            <v>Trứng Bắc Thảo</v>
          </cell>
          <cell r="K6788" t="str">
            <v>Quả</v>
          </cell>
          <cell r="L6788">
            <v>15</v>
          </cell>
          <cell r="M6788">
            <v>9000</v>
          </cell>
        </row>
        <row r="6789">
          <cell r="I6789" t="str">
            <v>NL600004</v>
          </cell>
          <cell r="J6789" t="str">
            <v>Dưa hấu</v>
          </cell>
          <cell r="K6789" t="str">
            <v>kg</v>
          </cell>
          <cell r="L6789">
            <v>22</v>
          </cell>
          <cell r="M6789">
            <v>18000</v>
          </cell>
        </row>
        <row r="6790">
          <cell r="I6790" t="str">
            <v>NL300008</v>
          </cell>
          <cell r="J6790" t="str">
            <v>Bí ngòi</v>
          </cell>
          <cell r="K6790" t="str">
            <v>kg</v>
          </cell>
          <cell r="L6790">
            <v>3.5</v>
          </cell>
          <cell r="M6790">
            <v>40000</v>
          </cell>
        </row>
        <row r="6791">
          <cell r="I6791" t="str">
            <v>NL300020</v>
          </cell>
          <cell r="J6791" t="str">
            <v>Cải ngồng</v>
          </cell>
          <cell r="K6791" t="str">
            <v>kg</v>
          </cell>
          <cell r="L6791">
            <v>1.5</v>
          </cell>
          <cell r="M6791">
            <v>30000</v>
          </cell>
        </row>
        <row r="6792">
          <cell r="I6792" t="str">
            <v>NL300038</v>
          </cell>
          <cell r="J6792" t="str">
            <v>Đậu bắp</v>
          </cell>
          <cell r="K6792" t="str">
            <v>kg</v>
          </cell>
          <cell r="L6792">
            <v>1.5</v>
          </cell>
          <cell r="M6792">
            <v>32000</v>
          </cell>
        </row>
        <row r="6793">
          <cell r="I6793" t="str">
            <v>NL300054</v>
          </cell>
          <cell r="J6793" t="str">
            <v>Gừng tàu</v>
          </cell>
          <cell r="K6793" t="str">
            <v>kg</v>
          </cell>
          <cell r="L6793">
            <v>0.8</v>
          </cell>
          <cell r="M6793">
            <v>38000</v>
          </cell>
        </row>
        <row r="6794">
          <cell r="I6794" t="str">
            <v>NL300058</v>
          </cell>
          <cell r="J6794" t="str">
            <v>Hành lá</v>
          </cell>
          <cell r="K6794" t="str">
            <v>kg</v>
          </cell>
          <cell r="L6794">
            <v>1.4</v>
          </cell>
          <cell r="M6794">
            <v>55000</v>
          </cell>
        </row>
        <row r="6795">
          <cell r="I6795" t="str">
            <v>NL300085</v>
          </cell>
          <cell r="J6795" t="str">
            <v>Mùi ta ( Ngò rí )</v>
          </cell>
          <cell r="K6795" t="str">
            <v>kg</v>
          </cell>
          <cell r="L6795">
            <v>0.8</v>
          </cell>
          <cell r="M6795">
            <v>45000</v>
          </cell>
        </row>
        <row r="6796">
          <cell r="I6796" t="str">
            <v>NL300091</v>
          </cell>
          <cell r="J6796" t="str">
            <v>Nấm đùi gà</v>
          </cell>
          <cell r="K6796" t="str">
            <v>kg</v>
          </cell>
          <cell r="L6796">
            <v>1.8</v>
          </cell>
          <cell r="M6796">
            <v>47000</v>
          </cell>
        </row>
        <row r="6797">
          <cell r="I6797" t="str">
            <v>NL300094</v>
          </cell>
          <cell r="J6797" t="str">
            <v>Nấm hải sản</v>
          </cell>
          <cell r="K6797" t="str">
            <v>kg</v>
          </cell>
          <cell r="L6797">
            <v>0.5</v>
          </cell>
          <cell r="M6797">
            <v>80000</v>
          </cell>
        </row>
        <row r="6798">
          <cell r="I6798" t="str">
            <v>NL300096</v>
          </cell>
          <cell r="J6798" t="str">
            <v>Nấm kim châm tươi</v>
          </cell>
          <cell r="K6798" t="str">
            <v>kg</v>
          </cell>
          <cell r="L6798">
            <v>2.6</v>
          </cell>
          <cell r="M6798">
            <v>45000</v>
          </cell>
        </row>
        <row r="6799">
          <cell r="I6799" t="str">
            <v>NL300142</v>
          </cell>
          <cell r="J6799" t="str">
            <v>Tỏi bóc</v>
          </cell>
          <cell r="K6799" t="str">
            <v>kg</v>
          </cell>
          <cell r="L6799">
            <v>1.7</v>
          </cell>
          <cell r="M6799">
            <v>50000</v>
          </cell>
        </row>
        <row r="6800">
          <cell r="I6800" t="str">
            <v>NL300137</v>
          </cell>
          <cell r="J6800" t="str">
            <v>Súp lơ xanh</v>
          </cell>
          <cell r="K6800" t="str">
            <v>kg</v>
          </cell>
          <cell r="L6800">
            <v>2.8</v>
          </cell>
          <cell r="M6800">
            <v>52000</v>
          </cell>
        </row>
        <row r="6801">
          <cell r="I6801" t="str">
            <v>NL300147</v>
          </cell>
          <cell r="J6801" t="str">
            <v>Xà lách Roman</v>
          </cell>
          <cell r="K6801" t="str">
            <v>kg</v>
          </cell>
          <cell r="L6801">
            <v>1</v>
          </cell>
          <cell r="M6801">
            <v>62000</v>
          </cell>
        </row>
        <row r="6802">
          <cell r="I6802" t="str">
            <v>NL300189</v>
          </cell>
          <cell r="J6802" t="str">
            <v>Bánh ướt</v>
          </cell>
          <cell r="K6802" t="str">
            <v>kg</v>
          </cell>
          <cell r="L6802">
            <v>1.7</v>
          </cell>
          <cell r="M6802">
            <v>15000</v>
          </cell>
        </row>
        <row r="6803">
          <cell r="I6803" t="str">
            <v>NL300119</v>
          </cell>
          <cell r="J6803" t="str">
            <v>Quất ( Tắc trái )</v>
          </cell>
          <cell r="K6803" t="str">
            <v>kg</v>
          </cell>
          <cell r="L6803">
            <v>0.7</v>
          </cell>
          <cell r="M6803">
            <v>21000</v>
          </cell>
        </row>
        <row r="6804">
          <cell r="I6804" t="str">
            <v>NL300088</v>
          </cell>
          <cell r="J6804" t="str">
            <v>Mướp hương</v>
          </cell>
          <cell r="K6804" t="str">
            <v>kg</v>
          </cell>
          <cell r="L6804">
            <v>2.5</v>
          </cell>
          <cell r="M6804">
            <v>27000</v>
          </cell>
        </row>
        <row r="6805">
          <cell r="I6805" t="str">
            <v>NL300126</v>
          </cell>
          <cell r="J6805" t="str">
            <v>Rau mùi tây</v>
          </cell>
          <cell r="K6805" t="str">
            <v>kg</v>
          </cell>
          <cell r="L6805">
            <v>0.1</v>
          </cell>
          <cell r="M6805">
            <v>70000</v>
          </cell>
        </row>
        <row r="6806">
          <cell r="I6806" t="str">
            <v>NL300125</v>
          </cell>
          <cell r="J6806" t="str">
            <v>Rau má</v>
          </cell>
          <cell r="K6806" t="str">
            <v>kg</v>
          </cell>
          <cell r="L6806">
            <v>0.1</v>
          </cell>
          <cell r="M6806">
            <v>42000</v>
          </cell>
        </row>
        <row r="6807">
          <cell r="I6807" t="str">
            <v>NL300029</v>
          </cell>
          <cell r="J6807" t="str">
            <v>Chanh</v>
          </cell>
          <cell r="K6807" t="str">
            <v>kg</v>
          </cell>
          <cell r="L6807">
            <v>1</v>
          </cell>
          <cell r="M6807">
            <v>22000</v>
          </cell>
        </row>
        <row r="6808">
          <cell r="I6808" t="str">
            <v>NL300107</v>
          </cell>
          <cell r="J6808" t="str">
            <v>Ngô ngọt ( Bắp trái)</v>
          </cell>
          <cell r="K6808" t="str">
            <v>Cái</v>
          </cell>
          <cell r="L6808">
            <v>1.7</v>
          </cell>
          <cell r="M6808">
            <v>8500</v>
          </cell>
        </row>
        <row r="6809">
          <cell r="I6809" t="str">
            <v>NL300041</v>
          </cell>
          <cell r="J6809" t="str">
            <v>Đậu hủ non trứng</v>
          </cell>
          <cell r="K6809" t="str">
            <v>Cái</v>
          </cell>
          <cell r="L6809">
            <v>3</v>
          </cell>
          <cell r="M6809">
            <v>15000</v>
          </cell>
        </row>
        <row r="6810">
          <cell r="I6810" t="str">
            <v>NL300055</v>
          </cell>
          <cell r="J6810" t="str">
            <v>Hành bóc</v>
          </cell>
          <cell r="K6810" t="str">
            <v>kg</v>
          </cell>
          <cell r="L6810">
            <v>0.2</v>
          </cell>
          <cell r="M6810">
            <v>80000</v>
          </cell>
        </row>
        <row r="6811">
          <cell r="I6811" t="str">
            <v>NL300090</v>
          </cell>
          <cell r="J6811" t="str">
            <v>Nấm đông cô tươi</v>
          </cell>
          <cell r="K6811" t="str">
            <v>kg</v>
          </cell>
          <cell r="L6811">
            <v>1.8</v>
          </cell>
          <cell r="M6811">
            <v>145000</v>
          </cell>
        </row>
        <row r="6812">
          <cell r="I6812" t="str">
            <v>NL300116</v>
          </cell>
          <cell r="J6812" t="str">
            <v>Ớt sừng</v>
          </cell>
          <cell r="K6812" t="str">
            <v>kg</v>
          </cell>
          <cell r="L6812">
            <v>0.2</v>
          </cell>
          <cell r="M6812">
            <v>148000</v>
          </cell>
        </row>
        <row r="6813">
          <cell r="I6813" t="str">
            <v>NL300184</v>
          </cell>
          <cell r="J6813" t="str">
            <v>Lá Dứa (lá nếp)</v>
          </cell>
          <cell r="K6813" t="str">
            <v>kg</v>
          </cell>
          <cell r="L6813">
            <v>0.7</v>
          </cell>
          <cell r="M6813">
            <v>18000</v>
          </cell>
        </row>
        <row r="6814">
          <cell r="I6814" t="str">
            <v>NL300025</v>
          </cell>
          <cell r="J6814" t="str">
            <v>Rau cần tây</v>
          </cell>
          <cell r="K6814" t="str">
            <v>kg</v>
          </cell>
          <cell r="L6814">
            <v>0.8</v>
          </cell>
          <cell r="M6814">
            <v>44000</v>
          </cell>
        </row>
        <row r="6815">
          <cell r="I6815" t="str">
            <v>NL300035</v>
          </cell>
          <cell r="J6815" t="str">
            <v>Riềng củ</v>
          </cell>
          <cell r="K6815" t="str">
            <v>kg</v>
          </cell>
          <cell r="L6815">
            <v>0.1</v>
          </cell>
          <cell r="M6815">
            <v>25000</v>
          </cell>
        </row>
        <row r="6816">
          <cell r="I6816" t="str">
            <v>NL300073</v>
          </cell>
          <cell r="J6816" t="str">
            <v>Lá chanh</v>
          </cell>
          <cell r="K6816" t="str">
            <v>kg</v>
          </cell>
          <cell r="L6816">
            <v>0.1</v>
          </cell>
          <cell r="M6816">
            <v>42000</v>
          </cell>
        </row>
        <row r="6817">
          <cell r="I6817" t="str">
            <v>NL600004</v>
          </cell>
          <cell r="J6817" t="str">
            <v>Dưa hấu</v>
          </cell>
          <cell r="K6817" t="str">
            <v>kg</v>
          </cell>
          <cell r="L6817">
            <v>17.5</v>
          </cell>
          <cell r="M6817">
            <v>18000</v>
          </cell>
        </row>
        <row r="6818">
          <cell r="I6818" t="str">
            <v>NL300007</v>
          </cell>
          <cell r="J6818" t="str">
            <v>Bí đỏ</v>
          </cell>
          <cell r="K6818" t="str">
            <v>kg</v>
          </cell>
          <cell r="L6818">
            <v>3</v>
          </cell>
          <cell r="M6818">
            <v>30000</v>
          </cell>
        </row>
        <row r="6819">
          <cell r="I6819" t="str">
            <v>NL300008</v>
          </cell>
          <cell r="J6819" t="str">
            <v>Bí ngòi</v>
          </cell>
          <cell r="K6819" t="str">
            <v>kg</v>
          </cell>
          <cell r="L6819">
            <v>4</v>
          </cell>
          <cell r="M6819">
            <v>40000</v>
          </cell>
        </row>
        <row r="6820">
          <cell r="I6820" t="str">
            <v>NL300020</v>
          </cell>
          <cell r="J6820" t="str">
            <v>Cải ngồng</v>
          </cell>
          <cell r="K6820" t="str">
            <v>kg</v>
          </cell>
          <cell r="L6820">
            <v>1</v>
          </cell>
          <cell r="M6820">
            <v>30000</v>
          </cell>
        </row>
        <row r="6821">
          <cell r="I6821" t="str">
            <v>NL300038</v>
          </cell>
          <cell r="J6821" t="str">
            <v>Đậu bắp</v>
          </cell>
          <cell r="K6821" t="str">
            <v>kg</v>
          </cell>
          <cell r="L6821">
            <v>0.6</v>
          </cell>
          <cell r="M6821">
            <v>32000</v>
          </cell>
        </row>
        <row r="6822">
          <cell r="I6822" t="str">
            <v>NL300054</v>
          </cell>
          <cell r="J6822" t="str">
            <v>Gừng tàu</v>
          </cell>
          <cell r="K6822" t="str">
            <v>kg</v>
          </cell>
          <cell r="L6822">
            <v>0.4</v>
          </cell>
          <cell r="M6822">
            <v>38000</v>
          </cell>
        </row>
        <row r="6823">
          <cell r="I6823" t="str">
            <v>NL300058</v>
          </cell>
          <cell r="J6823" t="str">
            <v>Hành lá</v>
          </cell>
          <cell r="K6823" t="str">
            <v>kg</v>
          </cell>
          <cell r="L6823">
            <v>1</v>
          </cell>
          <cell r="M6823">
            <v>55000</v>
          </cell>
        </row>
        <row r="6824">
          <cell r="I6824" t="str">
            <v>NL300085</v>
          </cell>
          <cell r="J6824" t="str">
            <v>Mùi ta ( Ngò rí )</v>
          </cell>
          <cell r="K6824" t="str">
            <v>kg</v>
          </cell>
          <cell r="L6824">
            <v>1</v>
          </cell>
          <cell r="M6824">
            <v>45000</v>
          </cell>
        </row>
        <row r="6825">
          <cell r="I6825" t="str">
            <v>NL300091</v>
          </cell>
          <cell r="J6825" t="str">
            <v>Nấm đùi gà</v>
          </cell>
          <cell r="K6825" t="str">
            <v>kg</v>
          </cell>
          <cell r="L6825">
            <v>0.8</v>
          </cell>
          <cell r="M6825">
            <v>47000</v>
          </cell>
        </row>
        <row r="6826">
          <cell r="I6826" t="str">
            <v>NL300092</v>
          </cell>
          <cell r="J6826" t="str">
            <v>Nấm đùi gà baby</v>
          </cell>
          <cell r="K6826" t="str">
            <v>kg</v>
          </cell>
          <cell r="L6826">
            <v>0.4</v>
          </cell>
          <cell r="M6826">
            <v>90000</v>
          </cell>
        </row>
        <row r="6827">
          <cell r="I6827" t="str">
            <v>NL300094</v>
          </cell>
          <cell r="J6827" t="str">
            <v>Nấm hải sản</v>
          </cell>
          <cell r="K6827" t="str">
            <v>kg</v>
          </cell>
          <cell r="L6827">
            <v>0.4</v>
          </cell>
          <cell r="M6827">
            <v>80000</v>
          </cell>
        </row>
        <row r="6828">
          <cell r="I6828" t="str">
            <v>NL300096</v>
          </cell>
          <cell r="J6828" t="str">
            <v>Nấm kim châm tươi</v>
          </cell>
          <cell r="K6828" t="str">
            <v>kg</v>
          </cell>
          <cell r="L6828">
            <v>1.8</v>
          </cell>
          <cell r="M6828">
            <v>45000</v>
          </cell>
        </row>
        <row r="6829">
          <cell r="I6829" t="str">
            <v>NL300097</v>
          </cell>
          <cell r="J6829" t="str">
            <v>Nấm Linh Chi nâu</v>
          </cell>
          <cell r="K6829" t="str">
            <v>kg</v>
          </cell>
          <cell r="L6829">
            <v>0.4</v>
          </cell>
          <cell r="M6829">
            <v>90000</v>
          </cell>
        </row>
        <row r="6830">
          <cell r="I6830" t="str">
            <v>NL300113</v>
          </cell>
          <cell r="J6830" t="str">
            <v>Ớt hiểm đỏ</v>
          </cell>
          <cell r="K6830" t="str">
            <v>kg</v>
          </cell>
          <cell r="L6830">
            <v>0.4</v>
          </cell>
          <cell r="M6830">
            <v>145000</v>
          </cell>
        </row>
        <row r="6831">
          <cell r="I6831" t="str">
            <v>NL300142</v>
          </cell>
          <cell r="J6831" t="str">
            <v>Tỏi bóc</v>
          </cell>
          <cell r="K6831" t="str">
            <v>kg</v>
          </cell>
          <cell r="L6831">
            <v>0.5</v>
          </cell>
          <cell r="M6831">
            <v>50000</v>
          </cell>
        </row>
        <row r="6832">
          <cell r="I6832" t="str">
            <v>NL300137</v>
          </cell>
          <cell r="J6832" t="str">
            <v>Súp lơ xanh</v>
          </cell>
          <cell r="K6832" t="str">
            <v>kg</v>
          </cell>
          <cell r="L6832">
            <v>0.9</v>
          </cell>
          <cell r="M6832">
            <v>52000</v>
          </cell>
        </row>
        <row r="6833">
          <cell r="I6833" t="str">
            <v>NL300147</v>
          </cell>
          <cell r="J6833" t="str">
            <v>Xà lách Roman</v>
          </cell>
          <cell r="K6833" t="str">
            <v>kg</v>
          </cell>
          <cell r="L6833">
            <v>4</v>
          </cell>
          <cell r="M6833">
            <v>62000</v>
          </cell>
        </row>
        <row r="6834">
          <cell r="I6834" t="str">
            <v>NL300189</v>
          </cell>
          <cell r="J6834" t="str">
            <v>Bánh ướt</v>
          </cell>
          <cell r="K6834" t="str">
            <v>kg</v>
          </cell>
          <cell r="L6834">
            <v>2</v>
          </cell>
          <cell r="M6834">
            <v>15000</v>
          </cell>
        </row>
        <row r="6835">
          <cell r="I6835" t="str">
            <v>NL300119</v>
          </cell>
          <cell r="J6835" t="str">
            <v>Quất ( Tắc trái )</v>
          </cell>
          <cell r="K6835" t="str">
            <v>kg</v>
          </cell>
          <cell r="L6835">
            <v>0.8</v>
          </cell>
          <cell r="M6835">
            <v>21000</v>
          </cell>
        </row>
        <row r="6836">
          <cell r="I6836" t="str">
            <v>NL300062</v>
          </cell>
          <cell r="J6836" t="str">
            <v>Húng Bạc Hà</v>
          </cell>
          <cell r="K6836" t="str">
            <v>kg</v>
          </cell>
          <cell r="L6836">
            <v>0.2</v>
          </cell>
          <cell r="M6836">
            <v>65000</v>
          </cell>
        </row>
        <row r="6837">
          <cell r="I6837" t="str">
            <v>NL300030</v>
          </cell>
          <cell r="J6837" t="str">
            <v>Chanh dây (chanh leo)</v>
          </cell>
          <cell r="K6837" t="str">
            <v>kg</v>
          </cell>
          <cell r="L6837">
            <v>0.5</v>
          </cell>
          <cell r="M6837">
            <v>34000</v>
          </cell>
        </row>
        <row r="6838">
          <cell r="I6838" t="str">
            <v>NL300088</v>
          </cell>
          <cell r="J6838" t="str">
            <v>Mướp hương</v>
          </cell>
          <cell r="K6838" t="str">
            <v>kg</v>
          </cell>
          <cell r="L6838">
            <v>1.5</v>
          </cell>
          <cell r="M6838">
            <v>27000</v>
          </cell>
        </row>
        <row r="6839">
          <cell r="I6839" t="str">
            <v>NL300125</v>
          </cell>
          <cell r="J6839" t="str">
            <v>Rau má</v>
          </cell>
          <cell r="K6839" t="str">
            <v>kg</v>
          </cell>
          <cell r="L6839">
            <v>0.5</v>
          </cell>
          <cell r="M6839">
            <v>42000</v>
          </cell>
        </row>
        <row r="6840">
          <cell r="I6840" t="str">
            <v>NL300029</v>
          </cell>
          <cell r="J6840" t="str">
            <v>Chanh</v>
          </cell>
          <cell r="K6840" t="str">
            <v>kg</v>
          </cell>
          <cell r="L6840">
            <v>0.83</v>
          </cell>
          <cell r="M6840">
            <v>22000</v>
          </cell>
        </row>
        <row r="6841">
          <cell r="I6841" t="str">
            <v>NL300107</v>
          </cell>
          <cell r="J6841" t="str">
            <v>Ngô ngọt ( Bắp trái)</v>
          </cell>
          <cell r="K6841" t="str">
            <v>Cái</v>
          </cell>
          <cell r="L6841">
            <v>10</v>
          </cell>
          <cell r="M6841">
            <v>8500</v>
          </cell>
        </row>
        <row r="6842">
          <cell r="I6842" t="str">
            <v>NL300055</v>
          </cell>
          <cell r="J6842" t="str">
            <v>Hành bóc</v>
          </cell>
          <cell r="K6842" t="str">
            <v>kg</v>
          </cell>
          <cell r="L6842">
            <v>0.3</v>
          </cell>
          <cell r="M6842">
            <v>80000</v>
          </cell>
        </row>
        <row r="6843">
          <cell r="I6843" t="str">
            <v>NL300090</v>
          </cell>
          <cell r="J6843" t="str">
            <v>Nấm đông cô tươi</v>
          </cell>
          <cell r="K6843" t="str">
            <v>kg</v>
          </cell>
          <cell r="L6843">
            <v>2.8</v>
          </cell>
          <cell r="M6843">
            <v>145000</v>
          </cell>
        </row>
        <row r="6844">
          <cell r="I6844" t="str">
            <v>NL300184</v>
          </cell>
          <cell r="J6844" t="str">
            <v>Lá Dứa (lá nếp)</v>
          </cell>
          <cell r="K6844" t="str">
            <v>kg</v>
          </cell>
          <cell r="L6844">
            <v>0.5</v>
          </cell>
          <cell r="M6844">
            <v>18000</v>
          </cell>
        </row>
        <row r="6845">
          <cell r="I6845" t="str">
            <v>NL300025</v>
          </cell>
          <cell r="J6845" t="str">
            <v>Rau cần tây</v>
          </cell>
          <cell r="K6845" t="str">
            <v>kg</v>
          </cell>
          <cell r="L6845">
            <v>0.5</v>
          </cell>
          <cell r="M6845">
            <v>44000</v>
          </cell>
        </row>
        <row r="6846">
          <cell r="I6846" t="str">
            <v>NL300158</v>
          </cell>
          <cell r="J6846" t="str">
            <v>Nấm mỡ đen</v>
          </cell>
          <cell r="K6846" t="str">
            <v>kg</v>
          </cell>
          <cell r="L6846">
            <v>0.2</v>
          </cell>
          <cell r="M6846">
            <v>250000</v>
          </cell>
        </row>
        <row r="6847">
          <cell r="I6847" t="str">
            <v>NL300101</v>
          </cell>
          <cell r="J6847" t="str">
            <v>Nấm Mối</v>
          </cell>
          <cell r="K6847" t="str">
            <v>kg</v>
          </cell>
          <cell r="L6847">
            <v>0.4</v>
          </cell>
          <cell r="M6847">
            <v>195000</v>
          </cell>
        </row>
        <row r="6848">
          <cell r="I6848" t="str">
            <v>NL600067</v>
          </cell>
          <cell r="J6848" t="str">
            <v>Cam vàng</v>
          </cell>
          <cell r="K6848" t="str">
            <v>kg</v>
          </cell>
          <cell r="L6848">
            <v>0.4</v>
          </cell>
          <cell r="M6848">
            <v>75000</v>
          </cell>
        </row>
        <row r="6849">
          <cell r="I6849" t="str">
            <v>NL300073</v>
          </cell>
          <cell r="J6849" t="str">
            <v>Lá chanh</v>
          </cell>
          <cell r="K6849" t="str">
            <v>kg</v>
          </cell>
          <cell r="L6849">
            <v>0.1</v>
          </cell>
          <cell r="M6849">
            <v>42000</v>
          </cell>
        </row>
        <row r="6850">
          <cell r="I6850" t="str">
            <v>NL100101</v>
          </cell>
          <cell r="J6850" t="str">
            <v>Trứng vịt muối</v>
          </cell>
          <cell r="K6850" t="str">
            <v>quả</v>
          </cell>
          <cell r="L6850">
            <v>30</v>
          </cell>
          <cell r="M6850">
            <v>5000</v>
          </cell>
        </row>
        <row r="6851">
          <cell r="I6851" t="str">
            <v>NL300140</v>
          </cell>
          <cell r="J6851" t="str">
            <v>Tía tô</v>
          </cell>
          <cell r="K6851" t="str">
            <v>kg</v>
          </cell>
          <cell r="L6851">
            <v>0.7</v>
          </cell>
          <cell r="M6851">
            <v>36000</v>
          </cell>
        </row>
        <row r="6852">
          <cell r="I6852" t="str">
            <v>NL300125</v>
          </cell>
          <cell r="J6852" t="str">
            <v>Rau má</v>
          </cell>
          <cell r="K6852" t="str">
            <v>kg</v>
          </cell>
          <cell r="L6852">
            <v>0.5</v>
          </cell>
          <cell r="M6852">
            <v>42000</v>
          </cell>
        </row>
        <row r="6853">
          <cell r="I6853" t="str">
            <v>NL300062</v>
          </cell>
          <cell r="J6853" t="str">
            <v>Húng Bạc Hà</v>
          </cell>
          <cell r="K6853" t="str">
            <v>kg</v>
          </cell>
          <cell r="L6853">
            <v>0.1</v>
          </cell>
          <cell r="M6853">
            <v>65000</v>
          </cell>
        </row>
        <row r="6854">
          <cell r="I6854" t="str">
            <v>NL600004</v>
          </cell>
          <cell r="J6854" t="str">
            <v>Dưa hấu</v>
          </cell>
          <cell r="K6854" t="str">
            <v>kg</v>
          </cell>
          <cell r="L6854">
            <v>13</v>
          </cell>
          <cell r="M6854">
            <v>18000</v>
          </cell>
        </row>
        <row r="6855">
          <cell r="I6855" t="str">
            <v>NL300008</v>
          </cell>
          <cell r="J6855" t="str">
            <v>Bí ngòi</v>
          </cell>
          <cell r="K6855" t="str">
            <v>kg</v>
          </cell>
          <cell r="L6855">
            <v>4.3</v>
          </cell>
          <cell r="M6855">
            <v>40000</v>
          </cell>
        </row>
        <row r="6856">
          <cell r="I6856" t="str">
            <v>NL300020</v>
          </cell>
          <cell r="J6856" t="str">
            <v>Cải ngồng</v>
          </cell>
          <cell r="K6856" t="str">
            <v>kg</v>
          </cell>
          <cell r="L6856">
            <v>0.6</v>
          </cell>
          <cell r="M6856">
            <v>30000</v>
          </cell>
        </row>
        <row r="6857">
          <cell r="I6857" t="str">
            <v>NL300038</v>
          </cell>
          <cell r="J6857" t="str">
            <v>Đậu bắp</v>
          </cell>
          <cell r="K6857" t="str">
            <v>kg</v>
          </cell>
          <cell r="L6857">
            <v>1.3</v>
          </cell>
          <cell r="M6857">
            <v>32000</v>
          </cell>
        </row>
        <row r="6858">
          <cell r="I6858" t="str">
            <v>NL300054</v>
          </cell>
          <cell r="J6858" t="str">
            <v>Gừng tàu</v>
          </cell>
          <cell r="K6858" t="str">
            <v>kg</v>
          </cell>
          <cell r="L6858">
            <v>1</v>
          </cell>
          <cell r="M6858">
            <v>38000</v>
          </cell>
        </row>
        <row r="6859">
          <cell r="I6859" t="str">
            <v>NL300058</v>
          </cell>
          <cell r="J6859" t="str">
            <v>Hành lá</v>
          </cell>
          <cell r="K6859" t="str">
            <v>kg</v>
          </cell>
          <cell r="L6859">
            <v>1.5</v>
          </cell>
          <cell r="M6859">
            <v>55000</v>
          </cell>
        </row>
        <row r="6860">
          <cell r="I6860" t="str">
            <v>NL300085</v>
          </cell>
          <cell r="J6860" t="str">
            <v>Mùi ta ( Ngò rí )</v>
          </cell>
          <cell r="K6860" t="str">
            <v>kg</v>
          </cell>
          <cell r="L6860">
            <v>1.5</v>
          </cell>
          <cell r="M6860">
            <v>45000</v>
          </cell>
        </row>
        <row r="6861">
          <cell r="I6861" t="str">
            <v>NL300092</v>
          </cell>
          <cell r="J6861" t="str">
            <v>Nấm đùi gà baby</v>
          </cell>
          <cell r="K6861" t="str">
            <v>kg</v>
          </cell>
          <cell r="L6861">
            <v>0.8</v>
          </cell>
          <cell r="M6861">
            <v>90000</v>
          </cell>
        </row>
        <row r="6862">
          <cell r="I6862" t="str">
            <v>NL300096</v>
          </cell>
          <cell r="J6862" t="str">
            <v>Nấm kim châm tươi</v>
          </cell>
          <cell r="K6862" t="str">
            <v>kg</v>
          </cell>
          <cell r="L6862">
            <v>1</v>
          </cell>
          <cell r="M6862">
            <v>45000</v>
          </cell>
        </row>
        <row r="6863">
          <cell r="I6863" t="str">
            <v>NL300097</v>
          </cell>
          <cell r="J6863" t="str">
            <v>Nấm Linh Chi nâu</v>
          </cell>
          <cell r="K6863" t="str">
            <v>kg</v>
          </cell>
          <cell r="L6863">
            <v>0.6</v>
          </cell>
          <cell r="M6863">
            <v>90000</v>
          </cell>
        </row>
        <row r="6864">
          <cell r="I6864" t="str">
            <v>NL300098</v>
          </cell>
          <cell r="J6864" t="str">
            <v>Nấm Linh Chi trắng</v>
          </cell>
          <cell r="K6864" t="str">
            <v>kg</v>
          </cell>
          <cell r="L6864">
            <v>0.2</v>
          </cell>
          <cell r="M6864">
            <v>95000</v>
          </cell>
        </row>
        <row r="6865">
          <cell r="I6865" t="str">
            <v>NL300090</v>
          </cell>
          <cell r="J6865" t="str">
            <v>Nấm đông cô tươi</v>
          </cell>
          <cell r="K6865" t="str">
            <v>kg</v>
          </cell>
          <cell r="L6865">
            <v>2.4500000000000002</v>
          </cell>
          <cell r="M6865">
            <v>145000</v>
          </cell>
        </row>
        <row r="6866">
          <cell r="I6866" t="str">
            <v>NL300142</v>
          </cell>
          <cell r="J6866" t="str">
            <v>Tỏi bóc</v>
          </cell>
          <cell r="K6866" t="str">
            <v>kg</v>
          </cell>
          <cell r="L6866">
            <v>1</v>
          </cell>
          <cell r="M6866">
            <v>50000</v>
          </cell>
        </row>
        <row r="6867">
          <cell r="I6867" t="str">
            <v>NL300137</v>
          </cell>
          <cell r="J6867" t="str">
            <v>Súp lơ xanh</v>
          </cell>
          <cell r="K6867" t="str">
            <v>kg</v>
          </cell>
          <cell r="L6867">
            <v>1.7</v>
          </cell>
          <cell r="M6867">
            <v>52000</v>
          </cell>
        </row>
        <row r="6868">
          <cell r="I6868" t="str">
            <v>NL300147</v>
          </cell>
          <cell r="J6868" t="str">
            <v>Xà lách Roman</v>
          </cell>
          <cell r="K6868" t="str">
            <v>kg</v>
          </cell>
          <cell r="L6868">
            <v>2</v>
          </cell>
          <cell r="M6868">
            <v>62000</v>
          </cell>
        </row>
        <row r="6869">
          <cell r="I6869" t="str">
            <v>NL300119</v>
          </cell>
          <cell r="J6869" t="str">
            <v>Quất ( Tắc trái )</v>
          </cell>
          <cell r="K6869" t="str">
            <v>kg</v>
          </cell>
          <cell r="L6869">
            <v>0.3</v>
          </cell>
          <cell r="M6869">
            <v>21000</v>
          </cell>
        </row>
        <row r="6870">
          <cell r="I6870" t="str">
            <v>NL300088</v>
          </cell>
          <cell r="J6870" t="str">
            <v>Mướp hương</v>
          </cell>
          <cell r="K6870" t="str">
            <v>kg</v>
          </cell>
          <cell r="L6870">
            <v>2.5</v>
          </cell>
          <cell r="M6870">
            <v>27000</v>
          </cell>
        </row>
        <row r="6871">
          <cell r="I6871" t="str">
            <v>NL300055</v>
          </cell>
          <cell r="J6871" t="str">
            <v>Hành bóc</v>
          </cell>
          <cell r="K6871" t="str">
            <v>kg</v>
          </cell>
          <cell r="L6871">
            <v>0.2</v>
          </cell>
          <cell r="M6871">
            <v>80000</v>
          </cell>
        </row>
        <row r="6872">
          <cell r="I6872" t="str">
            <v>NL300025</v>
          </cell>
          <cell r="J6872" t="str">
            <v>Rau cần tây</v>
          </cell>
          <cell r="K6872" t="str">
            <v>kg</v>
          </cell>
          <cell r="L6872">
            <v>1</v>
          </cell>
          <cell r="M6872">
            <v>44000</v>
          </cell>
        </row>
        <row r="6873">
          <cell r="I6873" t="str">
            <v>NL300036</v>
          </cell>
          <cell r="J6873" t="str">
            <v>Củ sen</v>
          </cell>
          <cell r="K6873" t="str">
            <v>kg</v>
          </cell>
          <cell r="L6873">
            <v>0.3</v>
          </cell>
          <cell r="M6873">
            <v>47000</v>
          </cell>
        </row>
        <row r="6874">
          <cell r="I6874" t="str">
            <v>NL300037</v>
          </cell>
          <cell r="J6874" t="str">
            <v>Đậu phụ ( đậu hủ miếng trắng )</v>
          </cell>
          <cell r="K6874" t="str">
            <v>miếng</v>
          </cell>
          <cell r="L6874">
            <v>1000</v>
          </cell>
          <cell r="M6874">
            <v>4000</v>
          </cell>
        </row>
        <row r="6875">
          <cell r="I6875" t="str">
            <v>NL300058</v>
          </cell>
          <cell r="J6875" t="str">
            <v>Hành lá</v>
          </cell>
          <cell r="K6875" t="str">
            <v>kg</v>
          </cell>
          <cell r="L6875">
            <v>4</v>
          </cell>
          <cell r="M6875">
            <v>55000</v>
          </cell>
        </row>
        <row r="6876">
          <cell r="I6876" t="str">
            <v>NL300059</v>
          </cell>
          <cell r="J6876" t="str">
            <v>Hành tây</v>
          </cell>
          <cell r="K6876" t="str">
            <v>kg</v>
          </cell>
          <cell r="L6876">
            <v>3.3</v>
          </cell>
          <cell r="M6876">
            <v>13000</v>
          </cell>
        </row>
        <row r="6877">
          <cell r="I6877" t="str">
            <v>NL300055</v>
          </cell>
          <cell r="J6877" t="str">
            <v>Hành bóc</v>
          </cell>
          <cell r="K6877" t="str">
            <v>kg</v>
          </cell>
          <cell r="L6877">
            <v>35</v>
          </cell>
          <cell r="M6877">
            <v>80000</v>
          </cell>
        </row>
        <row r="6878">
          <cell r="I6878" t="str">
            <v>NL300085</v>
          </cell>
          <cell r="J6878" t="str">
            <v>Mùi ta ( Ngò rí )</v>
          </cell>
          <cell r="K6878" t="str">
            <v>kg</v>
          </cell>
          <cell r="L6878">
            <v>1</v>
          </cell>
          <cell r="M6878">
            <v>45000</v>
          </cell>
        </row>
        <row r="6879">
          <cell r="I6879" t="str">
            <v>NL300142</v>
          </cell>
          <cell r="J6879" t="str">
            <v>Tỏi bóc</v>
          </cell>
          <cell r="K6879" t="str">
            <v>kg</v>
          </cell>
          <cell r="L6879">
            <v>29.5</v>
          </cell>
          <cell r="M6879">
            <v>50000</v>
          </cell>
        </row>
        <row r="6880">
          <cell r="I6880" t="str">
            <v>NL300091</v>
          </cell>
          <cell r="J6880" t="str">
            <v>Nấm đùi gà</v>
          </cell>
          <cell r="K6880" t="str">
            <v>kg</v>
          </cell>
          <cell r="L6880">
            <v>4</v>
          </cell>
          <cell r="M6880">
            <v>47000</v>
          </cell>
        </row>
        <row r="6881">
          <cell r="I6881" t="str">
            <v>NL300020</v>
          </cell>
          <cell r="J6881" t="str">
            <v>Cải ngồng</v>
          </cell>
          <cell r="K6881" t="str">
            <v>kg</v>
          </cell>
          <cell r="L6881">
            <v>1</v>
          </cell>
          <cell r="M6881">
            <v>30000</v>
          </cell>
        </row>
        <row r="6882">
          <cell r="I6882" t="str">
            <v>NL300055</v>
          </cell>
          <cell r="J6882" t="str">
            <v>Hành bóc</v>
          </cell>
          <cell r="K6882" t="str">
            <v>kg</v>
          </cell>
          <cell r="L6882">
            <v>0.2</v>
          </cell>
          <cell r="M6882">
            <v>80000</v>
          </cell>
        </row>
        <row r="6883">
          <cell r="I6883" t="str">
            <v>NL300090</v>
          </cell>
          <cell r="J6883" t="str">
            <v>Nấm đông cô tươi</v>
          </cell>
          <cell r="K6883" t="str">
            <v>kg</v>
          </cell>
          <cell r="L6883">
            <v>2.9</v>
          </cell>
          <cell r="M6883">
            <v>145000</v>
          </cell>
        </row>
        <row r="6884">
          <cell r="I6884" t="str">
            <v>NL300092</v>
          </cell>
          <cell r="J6884" t="str">
            <v>Nấm đùi gà baby</v>
          </cell>
          <cell r="K6884" t="str">
            <v>kg</v>
          </cell>
          <cell r="L6884">
            <v>0.8</v>
          </cell>
          <cell r="M6884">
            <v>90000</v>
          </cell>
        </row>
        <row r="6885">
          <cell r="I6885" t="str">
            <v>NL100101</v>
          </cell>
          <cell r="J6885" t="str">
            <v>Trứng vịt muối</v>
          </cell>
          <cell r="K6885" t="str">
            <v>quả</v>
          </cell>
          <cell r="L6885">
            <v>15</v>
          </cell>
          <cell r="M6885">
            <v>5000</v>
          </cell>
        </row>
        <row r="6886">
          <cell r="I6886" t="str">
            <v>NL300033</v>
          </cell>
          <cell r="J6886" t="str">
            <v>Củ cải trắng</v>
          </cell>
          <cell r="K6886" t="str">
            <v>kg</v>
          </cell>
          <cell r="L6886">
            <v>1.5</v>
          </cell>
          <cell r="M6886">
            <v>13000</v>
          </cell>
        </row>
        <row r="6887">
          <cell r="I6887" t="str">
            <v>NL300038</v>
          </cell>
          <cell r="J6887" t="str">
            <v>Đậu bắp</v>
          </cell>
          <cell r="K6887" t="str">
            <v>kg</v>
          </cell>
          <cell r="L6887">
            <v>1</v>
          </cell>
          <cell r="M6887">
            <v>32000</v>
          </cell>
        </row>
        <row r="6888">
          <cell r="I6888" t="str">
            <v>NL300037</v>
          </cell>
          <cell r="J6888" t="str">
            <v>Đậu phụ ( đậu hủ miếng trắng )</v>
          </cell>
          <cell r="K6888" t="str">
            <v>miếng</v>
          </cell>
          <cell r="L6888">
            <v>30</v>
          </cell>
          <cell r="M6888">
            <v>4000</v>
          </cell>
        </row>
        <row r="6889">
          <cell r="I6889" t="str">
            <v>NL300043</v>
          </cell>
          <cell r="J6889" t="str">
            <v>Đọt cóc</v>
          </cell>
          <cell r="K6889" t="str">
            <v>kg</v>
          </cell>
          <cell r="L6889">
            <v>0.7</v>
          </cell>
          <cell r="M6889">
            <v>32000</v>
          </cell>
        </row>
        <row r="6890">
          <cell r="I6890" t="str">
            <v>NL300044</v>
          </cell>
          <cell r="J6890" t="str">
            <v>Đọt mọt ( Lá trăm )</v>
          </cell>
          <cell r="K6890" t="str">
            <v>kg</v>
          </cell>
          <cell r="L6890">
            <v>0.7</v>
          </cell>
          <cell r="M6890">
            <v>38000</v>
          </cell>
        </row>
        <row r="6891">
          <cell r="I6891" t="str">
            <v>NL300048</v>
          </cell>
          <cell r="J6891" t="str">
            <v>Dưa chuột</v>
          </cell>
          <cell r="K6891" t="str">
            <v>kg</v>
          </cell>
          <cell r="L6891">
            <v>3</v>
          </cell>
          <cell r="M6891">
            <v>18000</v>
          </cell>
        </row>
        <row r="6892">
          <cell r="I6892" t="str">
            <v>NL300055</v>
          </cell>
          <cell r="J6892" t="str">
            <v>Hành bóc</v>
          </cell>
          <cell r="K6892" t="str">
            <v>kg</v>
          </cell>
          <cell r="L6892">
            <v>2</v>
          </cell>
          <cell r="M6892">
            <v>80000</v>
          </cell>
        </row>
        <row r="6893">
          <cell r="I6893" t="str">
            <v>NL300174</v>
          </cell>
          <cell r="J6893" t="str">
            <v>Bầu</v>
          </cell>
          <cell r="K6893" t="str">
            <v>kg</v>
          </cell>
          <cell r="L6893">
            <v>3.9</v>
          </cell>
          <cell r="M6893">
            <v>24000</v>
          </cell>
        </row>
        <row r="6894">
          <cell r="I6894" t="str">
            <v>NL300003</v>
          </cell>
          <cell r="J6894" t="str">
            <v>Bắp cải tím</v>
          </cell>
          <cell r="K6894" t="str">
            <v>kg</v>
          </cell>
          <cell r="L6894">
            <v>1.5</v>
          </cell>
          <cell r="M6894">
            <v>26000</v>
          </cell>
        </row>
        <row r="6895">
          <cell r="I6895" t="str">
            <v>NL300011</v>
          </cell>
          <cell r="J6895" t="str">
            <v>Bông súng</v>
          </cell>
          <cell r="K6895" t="str">
            <v>kg</v>
          </cell>
          <cell r="L6895">
            <v>0.5</v>
          </cell>
          <cell r="M6895">
            <v>17000</v>
          </cell>
        </row>
        <row r="6896">
          <cell r="I6896" t="str">
            <v>NL300013</v>
          </cell>
          <cell r="J6896" t="str">
            <v>Cà chua</v>
          </cell>
          <cell r="K6896" t="str">
            <v>kg</v>
          </cell>
          <cell r="L6896">
            <v>3</v>
          </cell>
          <cell r="M6896">
            <v>50000</v>
          </cell>
        </row>
        <row r="6897">
          <cell r="I6897" t="str">
            <v>NL300014</v>
          </cell>
          <cell r="J6897" t="str">
            <v>Cà chua bi</v>
          </cell>
          <cell r="K6897" t="str">
            <v>kg</v>
          </cell>
          <cell r="L6897">
            <v>1</v>
          </cell>
          <cell r="M6897">
            <v>55000</v>
          </cell>
        </row>
        <row r="6898">
          <cell r="I6898" t="str">
            <v>NL300027</v>
          </cell>
          <cell r="J6898" t="str">
            <v>Cà rốt</v>
          </cell>
          <cell r="K6898" t="str">
            <v>kg</v>
          </cell>
          <cell r="L6898">
            <v>2</v>
          </cell>
          <cell r="M6898">
            <v>18000</v>
          </cell>
        </row>
        <row r="6899">
          <cell r="I6899" t="str">
            <v>NL300203</v>
          </cell>
          <cell r="J6899" t="str">
            <v>Cải bó xôi</v>
          </cell>
          <cell r="K6899" t="str">
            <v>kg</v>
          </cell>
          <cell r="L6899">
            <v>2.5</v>
          </cell>
          <cell r="M6899">
            <v>45000</v>
          </cell>
        </row>
        <row r="6900">
          <cell r="I6900" t="str">
            <v>NL300058</v>
          </cell>
          <cell r="J6900" t="str">
            <v>Hành lá</v>
          </cell>
          <cell r="K6900" t="str">
            <v>kg</v>
          </cell>
          <cell r="L6900">
            <v>0.5</v>
          </cell>
          <cell r="M6900">
            <v>55000</v>
          </cell>
        </row>
        <row r="6901">
          <cell r="I6901" t="str">
            <v>NL300059</v>
          </cell>
          <cell r="J6901" t="str">
            <v>Hành tây</v>
          </cell>
          <cell r="K6901" t="str">
            <v>kg</v>
          </cell>
          <cell r="L6901">
            <v>0.5</v>
          </cell>
          <cell r="M6901">
            <v>13000</v>
          </cell>
        </row>
        <row r="6902">
          <cell r="I6902" t="str">
            <v>NL300060</v>
          </cell>
          <cell r="J6902" t="str">
            <v>Hoa chuối đã thái</v>
          </cell>
          <cell r="K6902" t="str">
            <v>kg</v>
          </cell>
          <cell r="L6902">
            <v>0.5</v>
          </cell>
          <cell r="M6902">
            <v>33000</v>
          </cell>
        </row>
        <row r="6903">
          <cell r="I6903" t="str">
            <v>NL300062</v>
          </cell>
          <cell r="J6903" t="str">
            <v>Húng Bạc Hà</v>
          </cell>
          <cell r="K6903" t="str">
            <v>kg</v>
          </cell>
          <cell r="L6903">
            <v>0.2</v>
          </cell>
          <cell r="M6903">
            <v>65000</v>
          </cell>
        </row>
        <row r="6904">
          <cell r="I6904" t="str">
            <v>NL300063</v>
          </cell>
          <cell r="J6904" t="str">
            <v>Húng cây (Rau thơm)</v>
          </cell>
          <cell r="K6904" t="str">
            <v>kg</v>
          </cell>
          <cell r="L6904">
            <v>1.2</v>
          </cell>
          <cell r="M6904">
            <v>48000</v>
          </cell>
        </row>
        <row r="6905">
          <cell r="I6905" t="str">
            <v>NL300068</v>
          </cell>
          <cell r="J6905" t="str">
            <v>Khế</v>
          </cell>
          <cell r="K6905" t="str">
            <v>kg</v>
          </cell>
          <cell r="L6905">
            <v>0.1</v>
          </cell>
          <cell r="M6905">
            <v>35000</v>
          </cell>
        </row>
        <row r="6906">
          <cell r="I6906" t="str">
            <v>NL300072</v>
          </cell>
          <cell r="J6906" t="str">
            <v>Kinh giới</v>
          </cell>
          <cell r="K6906" t="str">
            <v>kg</v>
          </cell>
          <cell r="L6906">
            <v>2</v>
          </cell>
          <cell r="M6906">
            <v>38000</v>
          </cell>
        </row>
        <row r="6907">
          <cell r="I6907" t="str">
            <v>NL300089</v>
          </cell>
          <cell r="J6907" t="str">
            <v>Mướp đắng (khổ qua)</v>
          </cell>
          <cell r="K6907" t="str">
            <v>kg</v>
          </cell>
          <cell r="L6907">
            <v>0.5</v>
          </cell>
          <cell r="M6907">
            <v>30000</v>
          </cell>
        </row>
        <row r="6908">
          <cell r="I6908" t="str">
            <v>NL300067</v>
          </cell>
          <cell r="J6908" t="str">
            <v>Kèo Nèo</v>
          </cell>
          <cell r="K6908" t="str">
            <v>kg</v>
          </cell>
          <cell r="L6908">
            <v>0.3</v>
          </cell>
          <cell r="M6908">
            <v>25000</v>
          </cell>
        </row>
        <row r="6909">
          <cell r="I6909" t="str">
            <v>NL300074</v>
          </cell>
          <cell r="J6909" t="str">
            <v>Lá chuối</v>
          </cell>
          <cell r="K6909" t="str">
            <v>kg</v>
          </cell>
          <cell r="L6909">
            <v>5</v>
          </cell>
          <cell r="M6909">
            <v>18000</v>
          </cell>
        </row>
        <row r="6910">
          <cell r="I6910" t="str">
            <v>NL300076</v>
          </cell>
          <cell r="J6910" t="str">
            <v>Lá hẹ</v>
          </cell>
          <cell r="K6910" t="str">
            <v>kg</v>
          </cell>
          <cell r="L6910">
            <v>0.7</v>
          </cell>
          <cell r="M6910">
            <v>38000</v>
          </cell>
        </row>
        <row r="6911">
          <cell r="I6911" t="str">
            <v>NL300066</v>
          </cell>
          <cell r="J6911" t="str">
            <v>Lá hương thảo tươi</v>
          </cell>
          <cell r="K6911" t="str">
            <v>kg</v>
          </cell>
          <cell r="L6911">
            <v>0.1</v>
          </cell>
          <cell r="M6911">
            <v>220000</v>
          </cell>
        </row>
        <row r="6912">
          <cell r="I6912" t="str">
            <v>NL300077</v>
          </cell>
          <cell r="J6912" t="str">
            <v>Lá lốt (có cuống)</v>
          </cell>
          <cell r="K6912" t="str">
            <v>kg</v>
          </cell>
          <cell r="L6912">
            <v>0.5</v>
          </cell>
          <cell r="M6912">
            <v>30000</v>
          </cell>
        </row>
        <row r="6913">
          <cell r="I6913" t="str">
            <v>NL300173</v>
          </cell>
          <cell r="J6913" t="str">
            <v>Lá giang</v>
          </cell>
          <cell r="K6913" t="str">
            <v>kg</v>
          </cell>
          <cell r="L6913">
            <v>0.3</v>
          </cell>
          <cell r="M6913">
            <v>80000</v>
          </cell>
        </row>
        <row r="6914">
          <cell r="I6914" t="str">
            <v>NL300080</v>
          </cell>
          <cell r="J6914" t="str">
            <v>Lá vừng Hàn Quốc - Lá kê nhíp</v>
          </cell>
          <cell r="K6914" t="str">
            <v>kg</v>
          </cell>
          <cell r="L6914">
            <v>0.3</v>
          </cell>
          <cell r="M6914">
            <v>95000</v>
          </cell>
        </row>
        <row r="6915">
          <cell r="I6915" t="str">
            <v>NL300086</v>
          </cell>
          <cell r="J6915" t="str">
            <v>Mùi tàu ( Ngò gai )</v>
          </cell>
          <cell r="K6915" t="str">
            <v>kg</v>
          </cell>
          <cell r="L6915">
            <v>0.2</v>
          </cell>
          <cell r="M6915">
            <v>33000</v>
          </cell>
        </row>
        <row r="6916">
          <cell r="I6916" t="str">
            <v>NL300088</v>
          </cell>
          <cell r="J6916" t="str">
            <v>Mướp hương</v>
          </cell>
          <cell r="K6916" t="str">
            <v>kg</v>
          </cell>
          <cell r="L6916">
            <v>4</v>
          </cell>
          <cell r="M6916">
            <v>27000</v>
          </cell>
        </row>
        <row r="6917">
          <cell r="I6917" t="str">
            <v>NL300090</v>
          </cell>
          <cell r="J6917" t="str">
            <v>Nấm đông cô tươi</v>
          </cell>
          <cell r="K6917" t="str">
            <v>kg</v>
          </cell>
          <cell r="L6917">
            <v>0.5</v>
          </cell>
          <cell r="M6917">
            <v>145000</v>
          </cell>
        </row>
        <row r="6918">
          <cell r="I6918" t="str">
            <v>NL300091</v>
          </cell>
          <cell r="J6918" t="str">
            <v>Nấm đùi gà</v>
          </cell>
          <cell r="K6918" t="str">
            <v>kg</v>
          </cell>
          <cell r="L6918">
            <v>1</v>
          </cell>
          <cell r="M6918">
            <v>47000</v>
          </cell>
        </row>
        <row r="6919">
          <cell r="I6919" t="str">
            <v>NL300096</v>
          </cell>
          <cell r="J6919" t="str">
            <v>Nấm kim châm tươi</v>
          </cell>
          <cell r="K6919" t="str">
            <v>kg</v>
          </cell>
          <cell r="L6919">
            <v>2</v>
          </cell>
          <cell r="M6919">
            <v>45000</v>
          </cell>
        </row>
        <row r="6920">
          <cell r="I6920" t="str">
            <v>NL300107</v>
          </cell>
          <cell r="J6920" t="str">
            <v>Ngô ngọt ( Bắp trái)</v>
          </cell>
          <cell r="K6920" t="str">
            <v>Cái</v>
          </cell>
          <cell r="L6920">
            <v>2</v>
          </cell>
          <cell r="M6920">
            <v>8500</v>
          </cell>
        </row>
        <row r="6921">
          <cell r="I6921" t="str">
            <v>NL300116</v>
          </cell>
          <cell r="J6921" t="str">
            <v>Ớt sừng</v>
          </cell>
          <cell r="K6921" t="str">
            <v>kg</v>
          </cell>
          <cell r="L6921">
            <v>0.1</v>
          </cell>
          <cell r="M6921">
            <v>148000</v>
          </cell>
        </row>
        <row r="6922">
          <cell r="I6922" t="str">
            <v>NL300120</v>
          </cell>
          <cell r="J6922" t="str">
            <v>Quế vị</v>
          </cell>
          <cell r="K6922" t="str">
            <v>kg</v>
          </cell>
          <cell r="L6922">
            <v>1</v>
          </cell>
          <cell r="M6922">
            <v>36000</v>
          </cell>
        </row>
        <row r="6923">
          <cell r="I6923" t="str">
            <v>NL300162</v>
          </cell>
          <cell r="J6923" t="str">
            <v>Lá sao nhái</v>
          </cell>
          <cell r="K6923" t="str">
            <v>kg</v>
          </cell>
          <cell r="L6923">
            <v>1</v>
          </cell>
          <cell r="M6923">
            <v>36000</v>
          </cell>
        </row>
        <row r="6924">
          <cell r="I6924" t="str">
            <v>NL300122</v>
          </cell>
          <cell r="J6924" t="str">
            <v>Rau càng cua</v>
          </cell>
          <cell r="K6924" t="str">
            <v>kg</v>
          </cell>
          <cell r="L6924">
            <v>0.3</v>
          </cell>
          <cell r="M6924">
            <v>35000</v>
          </cell>
        </row>
        <row r="6925">
          <cell r="I6925" t="str">
            <v>NL300127</v>
          </cell>
          <cell r="J6925" t="str">
            <v>Rau muống</v>
          </cell>
          <cell r="K6925" t="str">
            <v>kg</v>
          </cell>
          <cell r="L6925">
            <v>2.5</v>
          </cell>
          <cell r="M6925">
            <v>15000</v>
          </cell>
        </row>
        <row r="6926">
          <cell r="I6926" t="str">
            <v>NL300128</v>
          </cell>
          <cell r="J6926" t="str">
            <v>Rau ngổ</v>
          </cell>
          <cell r="K6926" t="str">
            <v>kg</v>
          </cell>
          <cell r="L6926">
            <v>0.1</v>
          </cell>
          <cell r="M6926">
            <v>20000</v>
          </cell>
        </row>
        <row r="6927">
          <cell r="I6927" t="str">
            <v>NL300132</v>
          </cell>
          <cell r="J6927" t="str">
            <v>Sả cây</v>
          </cell>
          <cell r="K6927" t="str">
            <v>kg</v>
          </cell>
          <cell r="L6927">
            <v>0.2</v>
          </cell>
          <cell r="M6927">
            <v>12000</v>
          </cell>
        </row>
        <row r="6928">
          <cell r="I6928" t="str">
            <v>NL300138</v>
          </cell>
          <cell r="J6928" t="str">
            <v>Su su quả</v>
          </cell>
          <cell r="K6928" t="str">
            <v>kg</v>
          </cell>
          <cell r="L6928">
            <v>1</v>
          </cell>
          <cell r="M6928">
            <v>20000</v>
          </cell>
        </row>
        <row r="6929">
          <cell r="I6929" t="str">
            <v>NL300137</v>
          </cell>
          <cell r="J6929" t="str">
            <v>Súp lơ xanh</v>
          </cell>
          <cell r="K6929" t="str">
            <v>kg</v>
          </cell>
          <cell r="L6929">
            <v>2</v>
          </cell>
          <cell r="M6929">
            <v>52000</v>
          </cell>
        </row>
        <row r="6930">
          <cell r="I6930" t="str">
            <v>NL300141</v>
          </cell>
          <cell r="J6930" t="str">
            <v>Tiêu xanh</v>
          </cell>
          <cell r="K6930" t="str">
            <v>kg</v>
          </cell>
          <cell r="L6930">
            <v>0.1</v>
          </cell>
          <cell r="M6930">
            <v>92000</v>
          </cell>
        </row>
        <row r="6931">
          <cell r="I6931" t="str">
            <v>NL300140</v>
          </cell>
          <cell r="J6931" t="str">
            <v>Tía tô</v>
          </cell>
          <cell r="K6931" t="str">
            <v>kg</v>
          </cell>
          <cell r="L6931">
            <v>0.3</v>
          </cell>
          <cell r="M6931">
            <v>36000</v>
          </cell>
        </row>
        <row r="6932">
          <cell r="I6932" t="str">
            <v>NL300142</v>
          </cell>
          <cell r="J6932" t="str">
            <v>Tỏi bóc</v>
          </cell>
          <cell r="K6932" t="str">
            <v>kg</v>
          </cell>
          <cell r="L6932">
            <v>1.8</v>
          </cell>
          <cell r="M6932">
            <v>50000</v>
          </cell>
        </row>
        <row r="6933">
          <cell r="I6933" t="str">
            <v>NL300145</v>
          </cell>
          <cell r="J6933" t="str">
            <v>Xà lách</v>
          </cell>
          <cell r="K6933" t="str">
            <v>kg</v>
          </cell>
          <cell r="L6933">
            <v>4</v>
          </cell>
          <cell r="M6933">
            <v>38000</v>
          </cell>
        </row>
        <row r="6934">
          <cell r="I6934" t="str">
            <v>NL430009</v>
          </cell>
          <cell r="J6934" t="str">
            <v>Bí xanh NV</v>
          </cell>
          <cell r="K6934" t="str">
            <v>kg</v>
          </cell>
          <cell r="L6934">
            <v>1.5</v>
          </cell>
          <cell r="M6934">
            <v>28000</v>
          </cell>
        </row>
        <row r="6935">
          <cell r="I6935" t="str">
            <v>NL410008</v>
          </cell>
          <cell r="J6935" t="str">
            <v>Cá diêu hồng NV</v>
          </cell>
          <cell r="K6935" t="str">
            <v>kg</v>
          </cell>
          <cell r="L6935">
            <v>2.5</v>
          </cell>
          <cell r="M6935">
            <v>82000</v>
          </cell>
        </row>
        <row r="6936">
          <cell r="I6936" t="str">
            <v>NL300113</v>
          </cell>
          <cell r="J6936" t="str">
            <v>Ớt hiểm đỏ</v>
          </cell>
          <cell r="K6936" t="str">
            <v>kg</v>
          </cell>
          <cell r="L6936">
            <v>1.8</v>
          </cell>
          <cell r="M6936">
            <v>145000</v>
          </cell>
        </row>
        <row r="6937">
          <cell r="I6937" t="str">
            <v>NL300119</v>
          </cell>
          <cell r="J6937" t="str">
            <v>Quất ( Tắc trái )</v>
          </cell>
          <cell r="K6937" t="str">
            <v>kg</v>
          </cell>
          <cell r="L6937">
            <v>2</v>
          </cell>
          <cell r="M6937">
            <v>21000</v>
          </cell>
        </row>
        <row r="6938">
          <cell r="I6938" t="str">
            <v>NL300089</v>
          </cell>
          <cell r="J6938" t="str">
            <v>Mướp đắng (khổ qua)</v>
          </cell>
          <cell r="K6938" t="str">
            <v>kg</v>
          </cell>
          <cell r="L6938">
            <v>0.5</v>
          </cell>
          <cell r="M6938">
            <v>30000</v>
          </cell>
        </row>
        <row r="6939">
          <cell r="I6939" t="str">
            <v>NL300150</v>
          </cell>
          <cell r="J6939" t="str">
            <v>Xoài xanh</v>
          </cell>
          <cell r="K6939" t="str">
            <v>kg</v>
          </cell>
          <cell r="L6939">
            <v>0.5</v>
          </cell>
          <cell r="M6939">
            <v>24000</v>
          </cell>
        </row>
        <row r="6940">
          <cell r="I6940" t="str">
            <v>NL430062</v>
          </cell>
          <cell r="J6940" t="str">
            <v>Hủ tiếu NV</v>
          </cell>
          <cell r="K6940" t="str">
            <v>kg</v>
          </cell>
          <cell r="L6940">
            <v>3</v>
          </cell>
          <cell r="M6940">
            <v>0</v>
          </cell>
        </row>
        <row r="6941">
          <cell r="I6941" t="str">
            <v>NL300071</v>
          </cell>
          <cell r="J6941" t="str">
            <v>Khoai tây củ</v>
          </cell>
          <cell r="K6941" t="str">
            <v>kg</v>
          </cell>
          <cell r="L6941">
            <v>0.2</v>
          </cell>
          <cell r="M6941">
            <v>20000</v>
          </cell>
        </row>
        <row r="6942">
          <cell r="I6942" t="str">
            <v>NL300203</v>
          </cell>
          <cell r="J6942" t="str">
            <v>Cải bó xôi</v>
          </cell>
          <cell r="K6942" t="str">
            <v>kg</v>
          </cell>
          <cell r="L6942">
            <v>1.8</v>
          </cell>
          <cell r="M6942">
            <v>45000</v>
          </cell>
        </row>
        <row r="6943">
          <cell r="I6943" t="str">
            <v>NL300137</v>
          </cell>
          <cell r="J6943" t="str">
            <v>Súp lơ xanh</v>
          </cell>
          <cell r="K6943" t="str">
            <v>kg</v>
          </cell>
          <cell r="L6943">
            <v>0.7</v>
          </cell>
          <cell r="M6943">
            <v>52000</v>
          </cell>
        </row>
        <row r="6944">
          <cell r="I6944" t="str">
            <v>NL430051</v>
          </cell>
          <cell r="J6944" t="str">
            <v>Giá đỗ NV</v>
          </cell>
          <cell r="K6944" t="str">
            <v>kg</v>
          </cell>
          <cell r="L6944">
            <v>1</v>
          </cell>
          <cell r="M6944">
            <v>9000</v>
          </cell>
        </row>
        <row r="6945">
          <cell r="I6945" t="str">
            <v>NL300044</v>
          </cell>
          <cell r="J6945" t="str">
            <v>Đọt mọt ( Lá trăm )</v>
          </cell>
          <cell r="K6945" t="str">
            <v>kg</v>
          </cell>
          <cell r="L6945">
            <v>1</v>
          </cell>
          <cell r="M6945">
            <v>38000</v>
          </cell>
        </row>
        <row r="6946">
          <cell r="I6946" t="str">
            <v>NL300043</v>
          </cell>
          <cell r="J6946" t="str">
            <v>Đọt cóc</v>
          </cell>
          <cell r="K6946" t="str">
            <v>kg</v>
          </cell>
          <cell r="L6946">
            <v>1</v>
          </cell>
          <cell r="M6946">
            <v>32000</v>
          </cell>
        </row>
        <row r="6947">
          <cell r="I6947" t="str">
            <v>NL300119</v>
          </cell>
          <cell r="J6947" t="str">
            <v>Quất ( Tắc trái )</v>
          </cell>
          <cell r="K6947" t="str">
            <v>kg</v>
          </cell>
          <cell r="L6947">
            <v>1.5</v>
          </cell>
          <cell r="M6947">
            <v>21000</v>
          </cell>
        </row>
        <row r="6948">
          <cell r="I6948" t="str">
            <v>NL300122</v>
          </cell>
          <cell r="J6948" t="str">
            <v>Rau càng cua</v>
          </cell>
          <cell r="K6948" t="str">
            <v>kg</v>
          </cell>
          <cell r="L6948">
            <v>0.9</v>
          </cell>
          <cell r="M6948">
            <v>35000</v>
          </cell>
        </row>
        <row r="6949">
          <cell r="I6949" t="str">
            <v>NL300188</v>
          </cell>
          <cell r="J6949" t="str">
            <v>Củ Sắn ( Bếp)</v>
          </cell>
          <cell r="K6949" t="str">
            <v>kg</v>
          </cell>
          <cell r="L6949">
            <v>0.3</v>
          </cell>
          <cell r="M6949">
            <v>12000</v>
          </cell>
        </row>
        <row r="6950">
          <cell r="I6950" t="str">
            <v>NL300162</v>
          </cell>
          <cell r="J6950" t="str">
            <v>Lá sao nhái</v>
          </cell>
          <cell r="K6950" t="str">
            <v>kg</v>
          </cell>
          <cell r="L6950">
            <v>0.6</v>
          </cell>
          <cell r="M6950">
            <v>36000</v>
          </cell>
        </row>
        <row r="6951">
          <cell r="I6951" t="str">
            <v>NL600004</v>
          </cell>
          <cell r="J6951" t="str">
            <v>Dưa hấu</v>
          </cell>
          <cell r="K6951" t="str">
            <v>kg</v>
          </cell>
          <cell r="L6951">
            <v>3.1</v>
          </cell>
          <cell r="M6951">
            <v>18000</v>
          </cell>
        </row>
        <row r="6952">
          <cell r="I6952" t="str">
            <v>NL300153</v>
          </cell>
          <cell r="J6952" t="str">
            <v>Ớt xanh Đà Lạt</v>
          </cell>
          <cell r="K6952" t="str">
            <v>kg</v>
          </cell>
          <cell r="L6952">
            <v>0.3</v>
          </cell>
          <cell r="M6952">
            <v>46000</v>
          </cell>
        </row>
        <row r="6953">
          <cell r="I6953" t="str">
            <v>NL300152</v>
          </cell>
          <cell r="J6953" t="str">
            <v>Ớt vàng Đà Lạt</v>
          </cell>
          <cell r="K6953" t="str">
            <v>kg</v>
          </cell>
          <cell r="L6953">
            <v>0.4</v>
          </cell>
          <cell r="M6953">
            <v>65000</v>
          </cell>
        </row>
        <row r="6954">
          <cell r="I6954" t="str">
            <v>NL300145</v>
          </cell>
          <cell r="J6954" t="str">
            <v>Xà lách</v>
          </cell>
          <cell r="K6954" t="str">
            <v>kg</v>
          </cell>
          <cell r="L6954">
            <v>3</v>
          </cell>
          <cell r="M6954">
            <v>38000</v>
          </cell>
        </row>
        <row r="6955">
          <cell r="I6955" t="str">
            <v>NL300142</v>
          </cell>
          <cell r="J6955" t="str">
            <v>Tỏi bóc</v>
          </cell>
          <cell r="K6955" t="str">
            <v>kg</v>
          </cell>
          <cell r="L6955">
            <v>1</v>
          </cell>
          <cell r="M6955">
            <v>50000</v>
          </cell>
        </row>
        <row r="6956">
          <cell r="I6956" t="str">
            <v>NL300128</v>
          </cell>
          <cell r="J6956" t="str">
            <v>Rau ngổ</v>
          </cell>
          <cell r="K6956" t="str">
            <v>kg</v>
          </cell>
          <cell r="L6956">
            <v>0.3</v>
          </cell>
          <cell r="M6956">
            <v>20000</v>
          </cell>
        </row>
        <row r="6957">
          <cell r="I6957" t="str">
            <v>NL300121</v>
          </cell>
          <cell r="J6957" t="str">
            <v>Rau răm</v>
          </cell>
          <cell r="K6957" t="str">
            <v>kg</v>
          </cell>
          <cell r="L6957">
            <v>0.2</v>
          </cell>
          <cell r="M6957">
            <v>22000</v>
          </cell>
        </row>
        <row r="6958">
          <cell r="I6958" t="str">
            <v>NL300120</v>
          </cell>
          <cell r="J6958" t="str">
            <v>Quế vị</v>
          </cell>
          <cell r="K6958" t="str">
            <v>kg</v>
          </cell>
          <cell r="L6958">
            <v>1</v>
          </cell>
          <cell r="M6958">
            <v>36000</v>
          </cell>
        </row>
        <row r="6959">
          <cell r="I6959" t="str">
            <v>NL300113</v>
          </cell>
          <cell r="J6959" t="str">
            <v>Ớt hiểm đỏ</v>
          </cell>
          <cell r="K6959" t="str">
            <v>kg</v>
          </cell>
          <cell r="L6959">
            <v>1.7</v>
          </cell>
          <cell r="M6959">
            <v>145000</v>
          </cell>
        </row>
        <row r="6960">
          <cell r="I6960" t="str">
            <v>NL300112</v>
          </cell>
          <cell r="J6960" t="str">
            <v>Ớt đỏ Đà Lạt</v>
          </cell>
          <cell r="K6960" t="str">
            <v>kg</v>
          </cell>
          <cell r="L6960">
            <v>0.4</v>
          </cell>
          <cell r="M6960">
            <v>63000</v>
          </cell>
        </row>
        <row r="6961">
          <cell r="I6961" t="str">
            <v>NL300107</v>
          </cell>
          <cell r="J6961" t="str">
            <v>Ngô ngọt ( Bắp trái)</v>
          </cell>
          <cell r="K6961" t="str">
            <v>Cái</v>
          </cell>
          <cell r="L6961">
            <v>1</v>
          </cell>
          <cell r="M6961">
            <v>8500</v>
          </cell>
        </row>
        <row r="6962">
          <cell r="I6962" t="str">
            <v>NL300086</v>
          </cell>
          <cell r="J6962" t="str">
            <v>Mùi tàu ( Ngò gai )</v>
          </cell>
          <cell r="K6962" t="str">
            <v>kg</v>
          </cell>
          <cell r="L6962">
            <v>0.5</v>
          </cell>
          <cell r="M6962">
            <v>33000</v>
          </cell>
        </row>
        <row r="6963">
          <cell r="I6963" t="str">
            <v>NL300077</v>
          </cell>
          <cell r="J6963" t="str">
            <v>Lá lốt (có cuống)</v>
          </cell>
          <cell r="K6963" t="str">
            <v>kg</v>
          </cell>
          <cell r="L6963">
            <v>0.3</v>
          </cell>
          <cell r="M6963">
            <v>30000</v>
          </cell>
        </row>
        <row r="6964">
          <cell r="I6964" t="str">
            <v>NL300076</v>
          </cell>
          <cell r="J6964" t="str">
            <v>Lá hẹ</v>
          </cell>
          <cell r="K6964" t="str">
            <v>kg</v>
          </cell>
          <cell r="L6964">
            <v>0.7</v>
          </cell>
          <cell r="M6964">
            <v>38000</v>
          </cell>
        </row>
        <row r="6965">
          <cell r="I6965" t="str">
            <v>NL300074</v>
          </cell>
          <cell r="J6965" t="str">
            <v>Lá chuối</v>
          </cell>
          <cell r="K6965" t="str">
            <v>kg</v>
          </cell>
          <cell r="L6965">
            <v>6</v>
          </cell>
          <cell r="M6965">
            <v>18000</v>
          </cell>
        </row>
        <row r="6966">
          <cell r="I6966" t="str">
            <v>NL300072</v>
          </cell>
          <cell r="J6966" t="str">
            <v>Kinh giới</v>
          </cell>
          <cell r="K6966" t="str">
            <v>kg</v>
          </cell>
          <cell r="L6966">
            <v>1</v>
          </cell>
          <cell r="M6966">
            <v>38000</v>
          </cell>
        </row>
        <row r="6967">
          <cell r="I6967" t="str">
            <v>NL300034</v>
          </cell>
          <cell r="J6967" t="str">
            <v>Củ cải đỏ</v>
          </cell>
          <cell r="K6967" t="str">
            <v>kg</v>
          </cell>
          <cell r="L6967">
            <v>0.1</v>
          </cell>
          <cell r="M6967">
            <v>40000</v>
          </cell>
        </row>
        <row r="6968">
          <cell r="I6968" t="str">
            <v>NL300027</v>
          </cell>
          <cell r="J6968" t="str">
            <v>Cà rốt</v>
          </cell>
          <cell r="K6968" t="str">
            <v>kg</v>
          </cell>
          <cell r="L6968">
            <v>6.2</v>
          </cell>
          <cell r="M6968">
            <v>18000</v>
          </cell>
        </row>
        <row r="6969">
          <cell r="I6969" t="str">
            <v>NL300003</v>
          </cell>
          <cell r="J6969" t="str">
            <v>Bắp cải tím</v>
          </cell>
          <cell r="K6969" t="str">
            <v>kg</v>
          </cell>
          <cell r="L6969">
            <v>1.5</v>
          </cell>
          <cell r="M6969">
            <v>26000</v>
          </cell>
        </row>
        <row r="6970">
          <cell r="I6970" t="str">
            <v>NL300033</v>
          </cell>
          <cell r="J6970" t="str">
            <v>Củ cải trắng</v>
          </cell>
          <cell r="K6970" t="str">
            <v>kg</v>
          </cell>
          <cell r="L6970">
            <v>0.4</v>
          </cell>
          <cell r="M6970">
            <v>13000</v>
          </cell>
        </row>
        <row r="6971">
          <cell r="I6971" t="str">
            <v>NL300063</v>
          </cell>
          <cell r="J6971" t="str">
            <v>Húng cây (Rau thơm)</v>
          </cell>
          <cell r="K6971" t="str">
            <v>kg</v>
          </cell>
          <cell r="L6971">
            <v>1</v>
          </cell>
          <cell r="M6971">
            <v>48000</v>
          </cell>
        </row>
        <row r="6972">
          <cell r="I6972" t="str">
            <v>NL300004</v>
          </cell>
          <cell r="J6972" t="str">
            <v>Bắp cải trắng</v>
          </cell>
          <cell r="K6972" t="str">
            <v>kg</v>
          </cell>
          <cell r="L6972">
            <v>1.9</v>
          </cell>
          <cell r="M6972">
            <v>19000</v>
          </cell>
        </row>
        <row r="6973">
          <cell r="I6973" t="str">
            <v>NL300127</v>
          </cell>
          <cell r="J6973" t="str">
            <v>Rau muống</v>
          </cell>
          <cell r="K6973" t="str">
            <v>kg</v>
          </cell>
          <cell r="L6973">
            <v>2.5</v>
          </cell>
          <cell r="M6973">
            <v>15000</v>
          </cell>
        </row>
        <row r="6974">
          <cell r="I6974" t="str">
            <v>NL300162</v>
          </cell>
          <cell r="J6974" t="str">
            <v>Lá sao nhái</v>
          </cell>
          <cell r="K6974" t="str">
            <v>kg</v>
          </cell>
          <cell r="L6974">
            <v>0.5</v>
          </cell>
          <cell r="M6974">
            <v>36000</v>
          </cell>
        </row>
        <row r="6975">
          <cell r="I6975" t="str">
            <v>NL300173</v>
          </cell>
          <cell r="J6975" t="str">
            <v>Lá giang</v>
          </cell>
          <cell r="K6975" t="str">
            <v>kg</v>
          </cell>
          <cell r="L6975">
            <v>0.2</v>
          </cell>
          <cell r="M6975">
            <v>80000</v>
          </cell>
        </row>
        <row r="6976">
          <cell r="I6976" t="str">
            <v>NL300174</v>
          </cell>
          <cell r="J6976" t="str">
            <v>Bầu</v>
          </cell>
          <cell r="K6976" t="str">
            <v>kg</v>
          </cell>
          <cell r="L6976">
            <v>1</v>
          </cell>
          <cell r="M6976">
            <v>24000</v>
          </cell>
        </row>
        <row r="6977">
          <cell r="I6977" t="str">
            <v>NL300203</v>
          </cell>
          <cell r="J6977" t="str">
            <v>Cải bó xôi</v>
          </cell>
          <cell r="K6977" t="str">
            <v>kg</v>
          </cell>
          <cell r="L6977">
            <v>1</v>
          </cell>
          <cell r="M6977">
            <v>45000</v>
          </cell>
        </row>
        <row r="6978">
          <cell r="I6978" t="str">
            <v>NL430021</v>
          </cell>
          <cell r="J6978" t="str">
            <v>Cải xanh NV</v>
          </cell>
          <cell r="K6978" t="str">
            <v>kg</v>
          </cell>
          <cell r="L6978">
            <v>1</v>
          </cell>
          <cell r="M6978">
            <v>28000</v>
          </cell>
        </row>
        <row r="6979">
          <cell r="I6979" t="str">
            <v>NL410116</v>
          </cell>
          <cell r="J6979" t="str">
            <v>Cá hường NV</v>
          </cell>
          <cell r="K6979" t="str">
            <v>kg</v>
          </cell>
          <cell r="L6979">
            <v>2</v>
          </cell>
          <cell r="M6979">
            <v>93000</v>
          </cell>
        </row>
        <row r="6980">
          <cell r="I6980" t="str">
            <v>NL300113</v>
          </cell>
          <cell r="J6980" t="str">
            <v>Ớt hiểm đỏ</v>
          </cell>
          <cell r="K6980" t="str">
            <v>kg</v>
          </cell>
          <cell r="L6980">
            <v>0.7</v>
          </cell>
          <cell r="M6980">
            <v>145000</v>
          </cell>
        </row>
        <row r="6981">
          <cell r="I6981" t="str">
            <v>NL300119</v>
          </cell>
          <cell r="J6981" t="str">
            <v>Quất ( Tắc trái )</v>
          </cell>
          <cell r="K6981" t="str">
            <v>kg</v>
          </cell>
          <cell r="L6981">
            <v>0.5</v>
          </cell>
          <cell r="M6981">
            <v>21000</v>
          </cell>
        </row>
        <row r="6982">
          <cell r="I6982" t="str">
            <v>NL300029</v>
          </cell>
          <cell r="J6982" t="str">
            <v>Chanh</v>
          </cell>
          <cell r="K6982" t="str">
            <v>kg</v>
          </cell>
          <cell r="L6982">
            <v>0.5</v>
          </cell>
          <cell r="M6982">
            <v>22000</v>
          </cell>
        </row>
        <row r="6983">
          <cell r="I6983" t="str">
            <v>NL300003</v>
          </cell>
          <cell r="J6983" t="str">
            <v>Bắp cải tím</v>
          </cell>
          <cell r="K6983" t="str">
            <v>kg</v>
          </cell>
          <cell r="L6983">
            <v>0.7</v>
          </cell>
          <cell r="M6983">
            <v>26000</v>
          </cell>
        </row>
        <row r="6984">
          <cell r="I6984" t="str">
            <v>NL300004</v>
          </cell>
          <cell r="J6984" t="str">
            <v>Bắp cải trắng</v>
          </cell>
          <cell r="K6984" t="str">
            <v>kg</v>
          </cell>
          <cell r="L6984">
            <v>1</v>
          </cell>
          <cell r="M6984">
            <v>19000</v>
          </cell>
        </row>
        <row r="6985">
          <cell r="I6985" t="str">
            <v>NL300011</v>
          </cell>
          <cell r="J6985" t="str">
            <v>Bông súng</v>
          </cell>
          <cell r="K6985" t="str">
            <v>kg</v>
          </cell>
          <cell r="L6985">
            <v>0.2</v>
          </cell>
          <cell r="M6985">
            <v>17000</v>
          </cell>
        </row>
        <row r="6986">
          <cell r="I6986" t="str">
            <v>NL300013</v>
          </cell>
          <cell r="J6986" t="str">
            <v>Cà chua</v>
          </cell>
          <cell r="K6986" t="str">
            <v>kg</v>
          </cell>
          <cell r="L6986">
            <v>0.7</v>
          </cell>
          <cell r="M6986">
            <v>50000</v>
          </cell>
        </row>
        <row r="6987">
          <cell r="I6987" t="str">
            <v>NL300014</v>
          </cell>
          <cell r="J6987" t="str">
            <v>Cà chua bi</v>
          </cell>
          <cell r="K6987" t="str">
            <v>kg</v>
          </cell>
          <cell r="L6987">
            <v>0.1</v>
          </cell>
          <cell r="M6987">
            <v>55000</v>
          </cell>
        </row>
        <row r="6988">
          <cell r="I6988" t="str">
            <v>NL300037</v>
          </cell>
          <cell r="J6988" t="str">
            <v>Đậu phụ ( đậu hủ miếng trắng )</v>
          </cell>
          <cell r="K6988" t="str">
            <v>miếng</v>
          </cell>
          <cell r="L6988">
            <v>15</v>
          </cell>
          <cell r="M6988">
            <v>4000</v>
          </cell>
        </row>
        <row r="6989">
          <cell r="I6989" t="str">
            <v>NL300038</v>
          </cell>
          <cell r="J6989" t="str">
            <v>Đậu bắp</v>
          </cell>
          <cell r="K6989" t="str">
            <v>kg</v>
          </cell>
          <cell r="L6989">
            <v>0.3</v>
          </cell>
          <cell r="M6989">
            <v>32000</v>
          </cell>
        </row>
        <row r="6990">
          <cell r="I6990" t="str">
            <v>NL300043</v>
          </cell>
          <cell r="J6990" t="str">
            <v>Đọt cóc</v>
          </cell>
          <cell r="K6990" t="str">
            <v>kg</v>
          </cell>
          <cell r="L6990">
            <v>0.5</v>
          </cell>
          <cell r="M6990">
            <v>32000</v>
          </cell>
        </row>
        <row r="6991">
          <cell r="I6991" t="str">
            <v>NL300044</v>
          </cell>
          <cell r="J6991" t="str">
            <v>Đọt mọt ( Lá trăm )</v>
          </cell>
          <cell r="K6991" t="str">
            <v>kg</v>
          </cell>
          <cell r="L6991">
            <v>0.3</v>
          </cell>
          <cell r="M6991">
            <v>38000</v>
          </cell>
        </row>
        <row r="6992">
          <cell r="I6992" t="str">
            <v>NL300048</v>
          </cell>
          <cell r="J6992" t="str">
            <v>Dưa chuột</v>
          </cell>
          <cell r="K6992" t="str">
            <v>kg</v>
          </cell>
          <cell r="L6992">
            <v>1.6</v>
          </cell>
          <cell r="M6992">
            <v>18000</v>
          </cell>
        </row>
        <row r="6993">
          <cell r="I6993" t="str">
            <v>NL300049</v>
          </cell>
          <cell r="J6993" t="str">
            <v>Đu đủ xanh</v>
          </cell>
          <cell r="K6993" t="str">
            <v>kg</v>
          </cell>
          <cell r="L6993">
            <v>0.9</v>
          </cell>
          <cell r="M6993">
            <v>9000</v>
          </cell>
        </row>
        <row r="6994">
          <cell r="I6994" t="str">
            <v>NL300055</v>
          </cell>
          <cell r="J6994" t="str">
            <v>Hành bóc</v>
          </cell>
          <cell r="K6994" t="str">
            <v>kg</v>
          </cell>
          <cell r="L6994">
            <v>0.5</v>
          </cell>
          <cell r="M6994">
            <v>80000</v>
          </cell>
        </row>
        <row r="6995">
          <cell r="I6995" t="str">
            <v>NL300058</v>
          </cell>
          <cell r="J6995" t="str">
            <v>Hành lá</v>
          </cell>
          <cell r="K6995" t="str">
            <v>kg</v>
          </cell>
          <cell r="L6995">
            <v>0.3</v>
          </cell>
          <cell r="M6995">
            <v>55000</v>
          </cell>
        </row>
        <row r="6996">
          <cell r="I6996" t="str">
            <v>NL300059</v>
          </cell>
          <cell r="J6996" t="str">
            <v>Hành tây</v>
          </cell>
          <cell r="K6996" t="str">
            <v>kg</v>
          </cell>
          <cell r="L6996">
            <v>0.4</v>
          </cell>
          <cell r="M6996">
            <v>13000</v>
          </cell>
        </row>
        <row r="6997">
          <cell r="I6997" t="str">
            <v>NL300060</v>
          </cell>
          <cell r="J6997" t="str">
            <v>Hoa chuối đã thái</v>
          </cell>
          <cell r="K6997" t="str">
            <v>kg</v>
          </cell>
          <cell r="L6997">
            <v>0.2</v>
          </cell>
          <cell r="M6997">
            <v>33000</v>
          </cell>
        </row>
        <row r="6998">
          <cell r="I6998" t="str">
            <v>NL300062</v>
          </cell>
          <cell r="J6998" t="str">
            <v>Húng Bạc Hà</v>
          </cell>
          <cell r="K6998" t="str">
            <v>kg</v>
          </cell>
          <cell r="L6998">
            <v>0.1</v>
          </cell>
          <cell r="M6998">
            <v>65000</v>
          </cell>
        </row>
        <row r="6999">
          <cell r="I6999" t="str">
            <v>NL300063</v>
          </cell>
          <cell r="J6999" t="str">
            <v>Húng cây (Rau thơm)</v>
          </cell>
          <cell r="K6999" t="str">
            <v>kg</v>
          </cell>
          <cell r="L6999">
            <v>0.4</v>
          </cell>
          <cell r="M6999">
            <v>48000</v>
          </cell>
        </row>
        <row r="7000">
          <cell r="I7000" t="str">
            <v>NL300067</v>
          </cell>
          <cell r="J7000" t="str">
            <v>Kèo Nèo</v>
          </cell>
          <cell r="K7000" t="str">
            <v>kg</v>
          </cell>
          <cell r="L7000">
            <v>0.15</v>
          </cell>
          <cell r="M7000">
            <v>25000</v>
          </cell>
        </row>
        <row r="7001">
          <cell r="I7001" t="str">
            <v>NL300072</v>
          </cell>
          <cell r="J7001" t="str">
            <v>Kinh giới</v>
          </cell>
          <cell r="K7001" t="str">
            <v>kg</v>
          </cell>
          <cell r="L7001">
            <v>0.7</v>
          </cell>
          <cell r="M7001">
            <v>38000</v>
          </cell>
        </row>
        <row r="7002">
          <cell r="I7002" t="str">
            <v>NL300073</v>
          </cell>
          <cell r="J7002" t="str">
            <v>Lá chanh</v>
          </cell>
          <cell r="K7002" t="str">
            <v>kg</v>
          </cell>
          <cell r="L7002">
            <v>0.05</v>
          </cell>
          <cell r="M7002">
            <v>42000</v>
          </cell>
        </row>
        <row r="7003">
          <cell r="I7003" t="str">
            <v>NL300074</v>
          </cell>
          <cell r="J7003" t="str">
            <v>Lá chuối</v>
          </cell>
          <cell r="K7003" t="str">
            <v>kg</v>
          </cell>
          <cell r="L7003">
            <v>1</v>
          </cell>
          <cell r="M7003">
            <v>18000</v>
          </cell>
        </row>
        <row r="7004">
          <cell r="I7004" t="str">
            <v>NL300076</v>
          </cell>
          <cell r="J7004" t="str">
            <v>Lá hẹ</v>
          </cell>
          <cell r="K7004" t="str">
            <v>kg</v>
          </cell>
          <cell r="L7004">
            <v>0.4</v>
          </cell>
          <cell r="M7004">
            <v>38000</v>
          </cell>
        </row>
        <row r="7005">
          <cell r="I7005" t="str">
            <v>NL300077</v>
          </cell>
          <cell r="J7005" t="str">
            <v>Lá lốt (có cuống)</v>
          </cell>
          <cell r="K7005" t="str">
            <v>kg</v>
          </cell>
          <cell r="L7005">
            <v>0.4</v>
          </cell>
          <cell r="M7005">
            <v>30000</v>
          </cell>
        </row>
        <row r="7006">
          <cell r="I7006" t="str">
            <v>NL300086</v>
          </cell>
          <cell r="J7006" t="str">
            <v>Mùi tàu ( Ngò gai )</v>
          </cell>
          <cell r="K7006" t="str">
            <v>kg</v>
          </cell>
          <cell r="L7006">
            <v>0.1</v>
          </cell>
          <cell r="M7006">
            <v>33000</v>
          </cell>
        </row>
        <row r="7007">
          <cell r="I7007" t="str">
            <v>NL300089</v>
          </cell>
          <cell r="J7007" t="str">
            <v>Mướp đắng (khổ qua)</v>
          </cell>
          <cell r="K7007" t="str">
            <v>kg</v>
          </cell>
          <cell r="L7007">
            <v>0.3</v>
          </cell>
          <cell r="M7007">
            <v>30000</v>
          </cell>
        </row>
        <row r="7008">
          <cell r="I7008" t="str">
            <v>NL300107</v>
          </cell>
          <cell r="J7008" t="str">
            <v>Ngô ngọt ( Bắp trái)</v>
          </cell>
          <cell r="K7008" t="str">
            <v>Cái</v>
          </cell>
          <cell r="L7008">
            <v>1</v>
          </cell>
          <cell r="M7008">
            <v>8500</v>
          </cell>
        </row>
        <row r="7009">
          <cell r="I7009" t="str">
            <v>NL300120</v>
          </cell>
          <cell r="J7009" t="str">
            <v>Quế vị</v>
          </cell>
          <cell r="K7009" t="str">
            <v>kg</v>
          </cell>
          <cell r="L7009">
            <v>0.5</v>
          </cell>
          <cell r="M7009">
            <v>36000</v>
          </cell>
        </row>
        <row r="7010">
          <cell r="I7010" t="str">
            <v>NL300121</v>
          </cell>
          <cell r="J7010" t="str">
            <v>Rau răm</v>
          </cell>
          <cell r="K7010" t="str">
            <v>kg</v>
          </cell>
          <cell r="L7010">
            <v>0.1</v>
          </cell>
          <cell r="M7010">
            <v>22000</v>
          </cell>
        </row>
        <row r="7011">
          <cell r="I7011" t="str">
            <v>NL300122</v>
          </cell>
          <cell r="J7011" t="str">
            <v>Rau càng cua</v>
          </cell>
          <cell r="K7011" t="str">
            <v>kg</v>
          </cell>
          <cell r="L7011">
            <v>0.2</v>
          </cell>
          <cell r="M7011">
            <v>35000</v>
          </cell>
        </row>
        <row r="7012">
          <cell r="I7012" t="str">
            <v>NL300126</v>
          </cell>
          <cell r="J7012" t="str">
            <v>Rau mùi tây</v>
          </cell>
          <cell r="K7012" t="str">
            <v>kg</v>
          </cell>
          <cell r="L7012">
            <v>0.05</v>
          </cell>
          <cell r="M7012">
            <v>70000</v>
          </cell>
        </row>
        <row r="7013">
          <cell r="I7013" t="str">
            <v>NL300127</v>
          </cell>
          <cell r="J7013" t="str">
            <v>Rau muống</v>
          </cell>
          <cell r="K7013" t="str">
            <v>kg</v>
          </cell>
          <cell r="L7013">
            <v>1</v>
          </cell>
          <cell r="M7013">
            <v>15000</v>
          </cell>
        </row>
        <row r="7014">
          <cell r="I7014" t="str">
            <v>NL300128</v>
          </cell>
          <cell r="J7014" t="str">
            <v>Rau ngổ</v>
          </cell>
          <cell r="K7014" t="str">
            <v>kg</v>
          </cell>
          <cell r="L7014">
            <v>0.1</v>
          </cell>
          <cell r="M7014">
            <v>20000</v>
          </cell>
        </row>
        <row r="7015">
          <cell r="I7015" t="str">
            <v>NL300132</v>
          </cell>
          <cell r="J7015" t="str">
            <v>Sả cây</v>
          </cell>
          <cell r="K7015" t="str">
            <v>kg</v>
          </cell>
          <cell r="L7015">
            <v>0.2</v>
          </cell>
          <cell r="M7015">
            <v>12000</v>
          </cell>
        </row>
        <row r="7016">
          <cell r="I7016" t="str">
            <v>NL300137</v>
          </cell>
          <cell r="J7016" t="str">
            <v>Súp lơ xanh</v>
          </cell>
          <cell r="K7016" t="str">
            <v>kg</v>
          </cell>
          <cell r="L7016">
            <v>0.7</v>
          </cell>
          <cell r="M7016">
            <v>52000</v>
          </cell>
        </row>
        <row r="7017">
          <cell r="I7017" t="str">
            <v>NL300140</v>
          </cell>
          <cell r="J7017" t="str">
            <v>Tía tô</v>
          </cell>
          <cell r="K7017" t="str">
            <v>kg</v>
          </cell>
          <cell r="L7017">
            <v>0.3</v>
          </cell>
          <cell r="M7017">
            <v>36000</v>
          </cell>
        </row>
        <row r="7018">
          <cell r="I7018" t="str">
            <v>NL300144</v>
          </cell>
          <cell r="J7018" t="str">
            <v>Tỏi ta</v>
          </cell>
          <cell r="K7018" t="str">
            <v>kg</v>
          </cell>
          <cell r="L7018">
            <v>0.3</v>
          </cell>
          <cell r="M7018">
            <v>90000</v>
          </cell>
        </row>
        <row r="7019">
          <cell r="I7019" t="str">
            <v>NL300145</v>
          </cell>
          <cell r="J7019" t="str">
            <v>Xà lách</v>
          </cell>
          <cell r="K7019" t="str">
            <v>kg</v>
          </cell>
          <cell r="L7019">
            <v>3</v>
          </cell>
          <cell r="M7019">
            <v>38000</v>
          </cell>
        </row>
        <row r="7020">
          <cell r="I7020" t="str">
            <v>NL300146</v>
          </cell>
          <cell r="J7020" t="str">
            <v>Xà lách cuộn</v>
          </cell>
          <cell r="K7020" t="str">
            <v>kg</v>
          </cell>
          <cell r="L7020">
            <v>0.1</v>
          </cell>
          <cell r="M7020">
            <v>65000</v>
          </cell>
        </row>
        <row r="7021">
          <cell r="I7021" t="str">
            <v>NL300148</v>
          </cell>
          <cell r="J7021" t="str">
            <v>Xà lách tím</v>
          </cell>
          <cell r="K7021" t="str">
            <v>kg</v>
          </cell>
          <cell r="L7021">
            <v>0.05</v>
          </cell>
          <cell r="M7021">
            <v>65000</v>
          </cell>
        </row>
        <row r="7022">
          <cell r="I7022" t="str">
            <v>NL300150</v>
          </cell>
          <cell r="J7022" t="str">
            <v>Xoài xanh</v>
          </cell>
          <cell r="K7022" t="str">
            <v>kg</v>
          </cell>
          <cell r="L7022">
            <v>0.4</v>
          </cell>
          <cell r="M7022">
            <v>24000</v>
          </cell>
        </row>
        <row r="7023">
          <cell r="I7023" t="str">
            <v>NL300152</v>
          </cell>
          <cell r="J7023" t="str">
            <v>Ớt vàng Đà Lạt</v>
          </cell>
          <cell r="K7023" t="str">
            <v>kg</v>
          </cell>
          <cell r="L7023">
            <v>0.2</v>
          </cell>
          <cell r="M7023">
            <v>65000</v>
          </cell>
        </row>
        <row r="7024">
          <cell r="I7024" t="str">
            <v>NL300156</v>
          </cell>
          <cell r="J7024" t="str">
            <v>Đậu cove Pháp</v>
          </cell>
          <cell r="K7024" t="str">
            <v>kg</v>
          </cell>
          <cell r="L7024">
            <v>0.1</v>
          </cell>
          <cell r="M7024">
            <v>75000</v>
          </cell>
        </row>
        <row r="7025">
          <cell r="I7025" t="str">
            <v>NL300119</v>
          </cell>
          <cell r="J7025" t="str">
            <v>Quất ( Tắc trái )</v>
          </cell>
          <cell r="K7025" t="str">
            <v>kg</v>
          </cell>
          <cell r="L7025">
            <v>1</v>
          </cell>
          <cell r="M7025">
            <v>21000</v>
          </cell>
        </row>
        <row r="7026">
          <cell r="I7026" t="str">
            <v>NL300113</v>
          </cell>
          <cell r="J7026" t="str">
            <v>Ớt hiểm đỏ</v>
          </cell>
          <cell r="K7026" t="str">
            <v>kg</v>
          </cell>
          <cell r="L7026">
            <v>0.8</v>
          </cell>
          <cell r="M7026">
            <v>145000</v>
          </cell>
        </row>
        <row r="7027">
          <cell r="I7027" t="str">
            <v>NL300062</v>
          </cell>
          <cell r="J7027" t="str">
            <v>Húng Bạc Hà</v>
          </cell>
          <cell r="K7027" t="str">
            <v>kg</v>
          </cell>
          <cell r="L7027">
            <v>0.3</v>
          </cell>
          <cell r="M7027">
            <v>65000</v>
          </cell>
        </row>
        <row r="7028">
          <cell r="I7028" t="str">
            <v>NL300203</v>
          </cell>
          <cell r="J7028" t="str">
            <v>Cải bó xôi</v>
          </cell>
          <cell r="K7028" t="str">
            <v>kg</v>
          </cell>
          <cell r="L7028">
            <v>2</v>
          </cell>
          <cell r="M7028">
            <v>45000</v>
          </cell>
        </row>
        <row r="7029">
          <cell r="I7029" t="str">
            <v>NL300145</v>
          </cell>
          <cell r="J7029" t="str">
            <v>Xà lách</v>
          </cell>
          <cell r="K7029" t="str">
            <v>kg</v>
          </cell>
          <cell r="L7029">
            <v>3</v>
          </cell>
          <cell r="M7029">
            <v>38000</v>
          </cell>
        </row>
        <row r="7030">
          <cell r="I7030" t="str">
            <v>NL300140</v>
          </cell>
          <cell r="J7030" t="str">
            <v>Tía tô</v>
          </cell>
          <cell r="K7030" t="str">
            <v>kg</v>
          </cell>
          <cell r="L7030">
            <v>0.3</v>
          </cell>
          <cell r="M7030">
            <v>36000</v>
          </cell>
        </row>
        <row r="7031">
          <cell r="I7031" t="str">
            <v>NL300137</v>
          </cell>
          <cell r="J7031" t="str">
            <v>Súp lơ xanh</v>
          </cell>
          <cell r="K7031" t="str">
            <v>kg</v>
          </cell>
          <cell r="L7031">
            <v>0.6</v>
          </cell>
          <cell r="M7031">
            <v>52000</v>
          </cell>
        </row>
        <row r="7032">
          <cell r="I7032" t="str">
            <v>NL300120</v>
          </cell>
          <cell r="J7032" t="str">
            <v>Quế vị</v>
          </cell>
          <cell r="K7032" t="str">
            <v>kg</v>
          </cell>
          <cell r="L7032">
            <v>0.9</v>
          </cell>
          <cell r="M7032">
            <v>36000</v>
          </cell>
        </row>
        <row r="7033">
          <cell r="I7033" t="str">
            <v>NL300107</v>
          </cell>
          <cell r="J7033" t="str">
            <v>Ngô ngọt ( Bắp trái)</v>
          </cell>
          <cell r="K7033" t="str">
            <v>Cái</v>
          </cell>
          <cell r="L7033">
            <v>1</v>
          </cell>
          <cell r="M7033">
            <v>8500</v>
          </cell>
        </row>
        <row r="7034">
          <cell r="I7034" t="str">
            <v>NL300096</v>
          </cell>
          <cell r="J7034" t="str">
            <v>Nấm kim châm tươi</v>
          </cell>
          <cell r="K7034" t="str">
            <v>kg</v>
          </cell>
          <cell r="L7034">
            <v>0.6</v>
          </cell>
          <cell r="M7034">
            <v>45000</v>
          </cell>
        </row>
        <row r="7035">
          <cell r="I7035" t="str">
            <v>NL300088</v>
          </cell>
          <cell r="J7035" t="str">
            <v>Mướp hương</v>
          </cell>
          <cell r="K7035" t="str">
            <v>kg</v>
          </cell>
          <cell r="L7035">
            <v>1.9</v>
          </cell>
          <cell r="M7035">
            <v>27000</v>
          </cell>
        </row>
        <row r="7036">
          <cell r="I7036" t="str">
            <v>NL300086</v>
          </cell>
          <cell r="J7036" t="str">
            <v>Mùi tàu ( Ngò gai )</v>
          </cell>
          <cell r="K7036" t="str">
            <v>kg</v>
          </cell>
          <cell r="L7036">
            <v>0.2</v>
          </cell>
          <cell r="M7036">
            <v>33000</v>
          </cell>
        </row>
        <row r="7037">
          <cell r="I7037" t="str">
            <v>NL300076</v>
          </cell>
          <cell r="J7037" t="str">
            <v>Lá hẹ</v>
          </cell>
          <cell r="K7037" t="str">
            <v>kg</v>
          </cell>
          <cell r="L7037">
            <v>0.7</v>
          </cell>
          <cell r="M7037">
            <v>38000</v>
          </cell>
        </row>
        <row r="7038">
          <cell r="I7038" t="str">
            <v>NL300173</v>
          </cell>
          <cell r="J7038" t="str">
            <v>Lá giang</v>
          </cell>
          <cell r="K7038" t="str">
            <v>kg</v>
          </cell>
          <cell r="L7038">
            <v>0.3</v>
          </cell>
          <cell r="M7038">
            <v>80000</v>
          </cell>
        </row>
        <row r="7039">
          <cell r="I7039" t="str">
            <v>NL300074</v>
          </cell>
          <cell r="J7039" t="str">
            <v>Lá chuối</v>
          </cell>
          <cell r="K7039" t="str">
            <v>kg</v>
          </cell>
          <cell r="L7039">
            <v>2</v>
          </cell>
          <cell r="M7039">
            <v>18000</v>
          </cell>
        </row>
        <row r="7040">
          <cell r="I7040" t="str">
            <v>NL300058</v>
          </cell>
          <cell r="J7040" t="str">
            <v>Hành lá</v>
          </cell>
          <cell r="K7040" t="str">
            <v>kg</v>
          </cell>
          <cell r="L7040">
            <v>0.7</v>
          </cell>
          <cell r="M7040">
            <v>55000</v>
          </cell>
        </row>
        <row r="7041">
          <cell r="I7041" t="str">
            <v>NL300043</v>
          </cell>
          <cell r="J7041" t="str">
            <v>Đọt cóc</v>
          </cell>
          <cell r="K7041" t="str">
            <v>kg</v>
          </cell>
          <cell r="L7041">
            <v>0.7</v>
          </cell>
          <cell r="M7041">
            <v>32000</v>
          </cell>
        </row>
        <row r="7042">
          <cell r="I7042" t="str">
            <v>NL300037</v>
          </cell>
          <cell r="J7042" t="str">
            <v>Đậu phụ ( đậu hủ miếng trắng )</v>
          </cell>
          <cell r="K7042" t="str">
            <v>miếng</v>
          </cell>
          <cell r="L7042">
            <v>40</v>
          </cell>
          <cell r="M7042">
            <v>4000</v>
          </cell>
        </row>
        <row r="7043">
          <cell r="I7043" t="str">
            <v>NL300156</v>
          </cell>
          <cell r="J7043" t="str">
            <v>Đậu cove Pháp</v>
          </cell>
          <cell r="K7043" t="str">
            <v>kg</v>
          </cell>
          <cell r="L7043">
            <v>0.3</v>
          </cell>
          <cell r="M7043">
            <v>75000</v>
          </cell>
        </row>
        <row r="7044">
          <cell r="I7044" t="str">
            <v>NL300048</v>
          </cell>
          <cell r="J7044" t="str">
            <v>Dưa chuột</v>
          </cell>
          <cell r="K7044" t="str">
            <v>kg</v>
          </cell>
          <cell r="L7044">
            <v>2</v>
          </cell>
          <cell r="M7044">
            <v>18000</v>
          </cell>
        </row>
        <row r="7045">
          <cell r="I7045" t="str">
            <v>NL300188</v>
          </cell>
          <cell r="J7045" t="str">
            <v>Củ Sắn ( Bếp)</v>
          </cell>
          <cell r="K7045" t="str">
            <v>kg</v>
          </cell>
          <cell r="L7045">
            <v>0.3</v>
          </cell>
          <cell r="M7045">
            <v>12000</v>
          </cell>
        </row>
        <row r="7046">
          <cell r="I7046" t="str">
            <v>NL300027</v>
          </cell>
          <cell r="J7046" t="str">
            <v>Cà rốt</v>
          </cell>
          <cell r="K7046" t="str">
            <v>kg</v>
          </cell>
          <cell r="L7046">
            <v>3.3</v>
          </cell>
          <cell r="M7046">
            <v>18000</v>
          </cell>
        </row>
        <row r="7047">
          <cell r="I7047" t="str">
            <v>NL300013</v>
          </cell>
          <cell r="J7047" t="str">
            <v>Cà chua</v>
          </cell>
          <cell r="K7047" t="str">
            <v>kg</v>
          </cell>
          <cell r="L7047">
            <v>1.5</v>
          </cell>
          <cell r="M7047">
            <v>50000</v>
          </cell>
        </row>
        <row r="7048">
          <cell r="I7048" t="str">
            <v>NL300063</v>
          </cell>
          <cell r="J7048" t="str">
            <v>Húng cây (Rau thơm)</v>
          </cell>
          <cell r="K7048" t="str">
            <v>kg</v>
          </cell>
          <cell r="L7048">
            <v>0.8</v>
          </cell>
          <cell r="M7048">
            <v>48000</v>
          </cell>
        </row>
        <row r="7049">
          <cell r="I7049" t="str">
            <v>NL300077</v>
          </cell>
          <cell r="J7049" t="str">
            <v>Lá lốt (có cuống)</v>
          </cell>
          <cell r="K7049" t="str">
            <v>kg</v>
          </cell>
          <cell r="L7049">
            <v>0.5</v>
          </cell>
          <cell r="M7049">
            <v>30000</v>
          </cell>
        </row>
        <row r="7050">
          <cell r="I7050" t="str">
            <v>NL300072</v>
          </cell>
          <cell r="J7050" t="str">
            <v>Kinh giới</v>
          </cell>
          <cell r="K7050" t="str">
            <v>kg</v>
          </cell>
          <cell r="L7050">
            <v>1</v>
          </cell>
          <cell r="M7050">
            <v>38000</v>
          </cell>
        </row>
        <row r="7051">
          <cell r="I7051" t="str">
            <v>NL300155</v>
          </cell>
          <cell r="J7051" t="str">
            <v>Cải chua nguyên cây</v>
          </cell>
          <cell r="K7051" t="str">
            <v>kg</v>
          </cell>
          <cell r="L7051">
            <v>0.8</v>
          </cell>
          <cell r="M7051">
            <v>22000</v>
          </cell>
        </row>
        <row r="7052">
          <cell r="I7052" t="str">
            <v>NL300138</v>
          </cell>
          <cell r="J7052" t="str">
            <v>Su su quả</v>
          </cell>
          <cell r="K7052" t="str">
            <v>kg</v>
          </cell>
          <cell r="L7052">
            <v>0.4</v>
          </cell>
          <cell r="M7052">
            <v>20000</v>
          </cell>
        </row>
        <row r="7053">
          <cell r="I7053" t="str">
            <v>NL300003</v>
          </cell>
          <cell r="J7053" t="str">
            <v>Bắp cải tím</v>
          </cell>
          <cell r="K7053" t="str">
            <v>kg</v>
          </cell>
          <cell r="L7053">
            <v>0.9</v>
          </cell>
          <cell r="M7053">
            <v>26000</v>
          </cell>
        </row>
        <row r="7054">
          <cell r="I7054" t="str">
            <v>NL300004</v>
          </cell>
          <cell r="J7054" t="str">
            <v>Bắp cải trắng</v>
          </cell>
          <cell r="K7054" t="str">
            <v>kg</v>
          </cell>
          <cell r="L7054">
            <v>1.7</v>
          </cell>
          <cell r="M7054">
            <v>19000</v>
          </cell>
        </row>
        <row r="7055">
          <cell r="I7055" t="str">
            <v>NL300033</v>
          </cell>
          <cell r="J7055" t="str">
            <v>Củ cải trắng</v>
          </cell>
          <cell r="K7055" t="str">
            <v>kg</v>
          </cell>
          <cell r="L7055">
            <v>0.8</v>
          </cell>
          <cell r="M7055">
            <v>13000</v>
          </cell>
        </row>
        <row r="7056">
          <cell r="I7056" t="str">
            <v>NL300044</v>
          </cell>
          <cell r="J7056" t="str">
            <v>Đọt mọt ( Lá trăm )</v>
          </cell>
          <cell r="K7056" t="str">
            <v>kg</v>
          </cell>
          <cell r="L7056">
            <v>0.7</v>
          </cell>
          <cell r="M7056">
            <v>38000</v>
          </cell>
        </row>
        <row r="7057">
          <cell r="I7057" t="str">
            <v>NL300162</v>
          </cell>
          <cell r="J7057" t="str">
            <v>Lá sao nhái</v>
          </cell>
          <cell r="K7057" t="str">
            <v>kg</v>
          </cell>
          <cell r="L7057">
            <v>0.8</v>
          </cell>
          <cell r="M7057">
            <v>36000</v>
          </cell>
        </row>
        <row r="7058">
          <cell r="I7058" t="str">
            <v>NL300090</v>
          </cell>
          <cell r="J7058" t="str">
            <v>Nấm đông cô tươi</v>
          </cell>
          <cell r="K7058" t="str">
            <v>kg</v>
          </cell>
          <cell r="L7058">
            <v>0.3</v>
          </cell>
          <cell r="M7058">
            <v>145000</v>
          </cell>
        </row>
        <row r="7059">
          <cell r="I7059" t="str">
            <v>NL300112</v>
          </cell>
          <cell r="J7059" t="str">
            <v>Ớt đỏ Đà Lạt</v>
          </cell>
          <cell r="K7059" t="str">
            <v>kg</v>
          </cell>
          <cell r="L7059">
            <v>0.2</v>
          </cell>
          <cell r="M7059">
            <v>63000</v>
          </cell>
        </row>
        <row r="7060">
          <cell r="I7060" t="str">
            <v>NL300152</v>
          </cell>
          <cell r="J7060" t="str">
            <v>Ớt vàng Đà Lạt</v>
          </cell>
          <cell r="K7060" t="str">
            <v>kg</v>
          </cell>
          <cell r="L7060">
            <v>0.2</v>
          </cell>
          <cell r="M7060">
            <v>65000</v>
          </cell>
        </row>
        <row r="7061">
          <cell r="I7061" t="str">
            <v>NL300126</v>
          </cell>
          <cell r="J7061" t="str">
            <v>Rau mùi tây</v>
          </cell>
          <cell r="K7061" t="str">
            <v>kg</v>
          </cell>
          <cell r="L7061">
            <v>0.2</v>
          </cell>
          <cell r="M7061">
            <v>70000</v>
          </cell>
        </row>
        <row r="7062">
          <cell r="I7062" t="str">
            <v>NL300121</v>
          </cell>
          <cell r="J7062" t="str">
            <v>Rau răm</v>
          </cell>
          <cell r="K7062" t="str">
            <v>kg</v>
          </cell>
          <cell r="L7062">
            <v>0.1</v>
          </cell>
          <cell r="M7062">
            <v>22000</v>
          </cell>
        </row>
        <row r="7063">
          <cell r="I7063" t="str">
            <v>NL300127</v>
          </cell>
          <cell r="J7063" t="str">
            <v>Rau muống</v>
          </cell>
          <cell r="K7063" t="str">
            <v>kg</v>
          </cell>
          <cell r="L7063">
            <v>1.5</v>
          </cell>
          <cell r="M7063">
            <v>15000</v>
          </cell>
        </row>
        <row r="7064">
          <cell r="I7064" t="str">
            <v>NL300067</v>
          </cell>
          <cell r="J7064" t="str">
            <v>Kèo Nèo</v>
          </cell>
          <cell r="K7064" t="str">
            <v>kg</v>
          </cell>
          <cell r="L7064">
            <v>0.1</v>
          </cell>
          <cell r="M7064">
            <v>25000</v>
          </cell>
        </row>
        <row r="7065">
          <cell r="I7065" t="str">
            <v>NL300011</v>
          </cell>
          <cell r="J7065" t="str">
            <v>Bông súng</v>
          </cell>
          <cell r="K7065" t="str">
            <v>kg</v>
          </cell>
          <cell r="L7065">
            <v>0.4</v>
          </cell>
          <cell r="M7065">
            <v>17000</v>
          </cell>
        </row>
        <row r="7066">
          <cell r="I7066" t="str">
            <v>NL300060</v>
          </cell>
          <cell r="J7066" t="str">
            <v>Hoa chuối đã thái</v>
          </cell>
          <cell r="K7066" t="str">
            <v>kg</v>
          </cell>
          <cell r="L7066">
            <v>0.3</v>
          </cell>
          <cell r="M7066">
            <v>33000</v>
          </cell>
        </row>
        <row r="7067">
          <cell r="I7067" t="str">
            <v>NL300068</v>
          </cell>
          <cell r="J7067" t="str">
            <v>Khế</v>
          </cell>
          <cell r="K7067" t="str">
            <v>kg</v>
          </cell>
          <cell r="L7067">
            <v>0.1</v>
          </cell>
          <cell r="M7067">
            <v>35000</v>
          </cell>
        </row>
        <row r="7068">
          <cell r="I7068" t="str">
            <v>NL300003</v>
          </cell>
          <cell r="J7068" t="str">
            <v>Bắp cải tím</v>
          </cell>
          <cell r="K7068" t="str">
            <v>kg</v>
          </cell>
          <cell r="L7068">
            <v>1</v>
          </cell>
          <cell r="M7068">
            <v>26000</v>
          </cell>
        </row>
        <row r="7069">
          <cell r="I7069" t="str">
            <v>NL300027</v>
          </cell>
          <cell r="J7069" t="str">
            <v>Cà rốt</v>
          </cell>
          <cell r="K7069" t="str">
            <v>kg</v>
          </cell>
          <cell r="L7069">
            <v>0.75</v>
          </cell>
          <cell r="M7069">
            <v>18000</v>
          </cell>
        </row>
        <row r="7070">
          <cell r="I7070" t="str">
            <v>NL300041</v>
          </cell>
          <cell r="J7070" t="str">
            <v>Đậu hủ non trứng</v>
          </cell>
          <cell r="K7070" t="str">
            <v>Cái</v>
          </cell>
          <cell r="L7070">
            <v>3</v>
          </cell>
          <cell r="M7070">
            <v>15000</v>
          </cell>
        </row>
        <row r="7071">
          <cell r="I7071" t="str">
            <v>NL300048</v>
          </cell>
          <cell r="J7071" t="str">
            <v>Dưa chuột</v>
          </cell>
          <cell r="K7071" t="str">
            <v>kg</v>
          </cell>
          <cell r="L7071">
            <v>8</v>
          </cell>
          <cell r="M7071">
            <v>18000</v>
          </cell>
        </row>
        <row r="7072">
          <cell r="I7072" t="str">
            <v>NL300107</v>
          </cell>
          <cell r="J7072" t="str">
            <v>Ngô ngọt ( Bắp trái)</v>
          </cell>
          <cell r="K7072" t="str">
            <v>Cái</v>
          </cell>
          <cell r="L7072">
            <v>1</v>
          </cell>
          <cell r="M7072">
            <v>8500</v>
          </cell>
        </row>
        <row r="7073">
          <cell r="I7073" t="str">
            <v>NL300147</v>
          </cell>
          <cell r="J7073" t="str">
            <v>Xà lách Roman</v>
          </cell>
          <cell r="K7073" t="str">
            <v>kg</v>
          </cell>
          <cell r="L7073">
            <v>0.4</v>
          </cell>
          <cell r="M7073">
            <v>62000</v>
          </cell>
        </row>
        <row r="7074">
          <cell r="I7074" t="str">
            <v>NL300058</v>
          </cell>
          <cell r="J7074" t="str">
            <v>Hành lá</v>
          </cell>
          <cell r="K7074" t="str">
            <v>kg</v>
          </cell>
          <cell r="L7074">
            <v>0.1</v>
          </cell>
          <cell r="M7074">
            <v>55000</v>
          </cell>
        </row>
        <row r="7075">
          <cell r="I7075" t="str">
            <v>NL300189</v>
          </cell>
          <cell r="J7075" t="str">
            <v>Bánh ướt</v>
          </cell>
          <cell r="K7075" t="str">
            <v>kg</v>
          </cell>
          <cell r="L7075">
            <v>0.8</v>
          </cell>
          <cell r="M7075">
            <v>15000</v>
          </cell>
        </row>
        <row r="7076">
          <cell r="I7076" t="str">
            <v>NL300047</v>
          </cell>
          <cell r="J7076" t="str">
            <v>Dứa chưa gọt vỏ</v>
          </cell>
          <cell r="K7076" t="str">
            <v>quả</v>
          </cell>
          <cell r="L7076">
            <v>1</v>
          </cell>
          <cell r="M7076">
            <v>18000</v>
          </cell>
        </row>
        <row r="7077">
          <cell r="I7077" t="str">
            <v>NL300059</v>
          </cell>
          <cell r="J7077" t="str">
            <v>Hành tây</v>
          </cell>
          <cell r="K7077" t="str">
            <v>kg</v>
          </cell>
          <cell r="L7077">
            <v>3.2</v>
          </cell>
          <cell r="M7077">
            <v>13000</v>
          </cell>
        </row>
        <row r="7078">
          <cell r="I7078" t="str">
            <v>NL300126</v>
          </cell>
          <cell r="J7078" t="str">
            <v>Rau mùi tây</v>
          </cell>
          <cell r="K7078" t="str">
            <v>kg</v>
          </cell>
          <cell r="L7078">
            <v>0.1</v>
          </cell>
          <cell r="M7078">
            <v>70000</v>
          </cell>
        </row>
        <row r="7079">
          <cell r="I7079" t="str">
            <v>NL300189</v>
          </cell>
          <cell r="J7079" t="str">
            <v>Bánh ướt</v>
          </cell>
          <cell r="K7079" t="str">
            <v>kg</v>
          </cell>
          <cell r="L7079">
            <v>0.7</v>
          </cell>
          <cell r="M7079">
            <v>15000</v>
          </cell>
        </row>
        <row r="7080">
          <cell r="I7080" t="str">
            <v>NL300017</v>
          </cell>
          <cell r="J7080" t="str">
            <v>Cải chíp (cải thìa)</v>
          </cell>
          <cell r="K7080" t="str">
            <v>kg</v>
          </cell>
          <cell r="L7080">
            <v>2</v>
          </cell>
          <cell r="M7080">
            <v>25000</v>
          </cell>
        </row>
        <row r="7081">
          <cell r="I7081" t="str">
            <v>NL300147</v>
          </cell>
          <cell r="J7081" t="str">
            <v>Xà lách Roman</v>
          </cell>
          <cell r="K7081" t="str">
            <v>kg</v>
          </cell>
          <cell r="L7081">
            <v>1</v>
          </cell>
          <cell r="M7081">
            <v>62000</v>
          </cell>
        </row>
        <row r="7082">
          <cell r="I7082" t="str">
            <v>NL300232</v>
          </cell>
          <cell r="J7082" t="str">
            <v>Xà lách thủy tinh</v>
          </cell>
          <cell r="K7082" t="str">
            <v>kg</v>
          </cell>
          <cell r="L7082">
            <v>0.8</v>
          </cell>
          <cell r="M7082">
            <v>68000</v>
          </cell>
        </row>
        <row r="7083">
          <cell r="I7083" t="str">
            <v>NL300096</v>
          </cell>
          <cell r="J7083" t="str">
            <v>Nấm kim châm tươi</v>
          </cell>
          <cell r="K7083" t="str">
            <v>kg</v>
          </cell>
          <cell r="L7083">
            <v>0.4</v>
          </cell>
          <cell r="M7083">
            <v>45000</v>
          </cell>
        </row>
        <row r="7084">
          <cell r="I7084" t="str">
            <v>NL300071</v>
          </cell>
          <cell r="J7084" t="str">
            <v>Khoai tây củ</v>
          </cell>
          <cell r="K7084" t="str">
            <v>kg</v>
          </cell>
          <cell r="L7084">
            <v>0.3</v>
          </cell>
          <cell r="M7084">
            <v>20000</v>
          </cell>
        </row>
        <row r="7085">
          <cell r="I7085" t="str">
            <v>NL300085</v>
          </cell>
          <cell r="J7085" t="str">
            <v>Mùi ta ( Ngò rí )</v>
          </cell>
          <cell r="K7085" t="str">
            <v>kg</v>
          </cell>
          <cell r="L7085">
            <v>0.1</v>
          </cell>
          <cell r="M7085">
            <v>45000</v>
          </cell>
        </row>
        <row r="7086">
          <cell r="I7086" t="str">
            <v>NL300041</v>
          </cell>
          <cell r="J7086" t="str">
            <v>Đậu hủ non trứng</v>
          </cell>
          <cell r="K7086" t="str">
            <v>Cái</v>
          </cell>
          <cell r="L7086">
            <v>3</v>
          </cell>
          <cell r="M7086">
            <v>15000</v>
          </cell>
        </row>
        <row r="7087">
          <cell r="I7087" t="str">
            <v>NL300013</v>
          </cell>
          <cell r="J7087" t="str">
            <v>Cà chua</v>
          </cell>
          <cell r="K7087" t="str">
            <v>kg</v>
          </cell>
          <cell r="L7087">
            <v>0.4</v>
          </cell>
          <cell r="M7087">
            <v>50000</v>
          </cell>
        </row>
        <row r="7088">
          <cell r="I7088" t="str">
            <v>NL300126</v>
          </cell>
          <cell r="J7088" t="str">
            <v>Rau mùi tây</v>
          </cell>
          <cell r="K7088" t="str">
            <v>kg</v>
          </cell>
          <cell r="L7088">
            <v>0.2</v>
          </cell>
          <cell r="M7088">
            <v>70000</v>
          </cell>
        </row>
        <row r="7089">
          <cell r="I7089" t="str">
            <v>NL300070</v>
          </cell>
          <cell r="J7089" t="str">
            <v>Khoai lang Nhật</v>
          </cell>
          <cell r="K7089" t="str">
            <v>kg</v>
          </cell>
          <cell r="L7089">
            <v>0.8</v>
          </cell>
          <cell r="M7089">
            <v>23000</v>
          </cell>
        </row>
        <row r="7090">
          <cell r="I7090" t="str">
            <v>NL300230</v>
          </cell>
          <cell r="J7090" t="str">
            <v>Cải Mầm</v>
          </cell>
          <cell r="K7090" t="str">
            <v>kg</v>
          </cell>
          <cell r="L7090">
            <v>0.1</v>
          </cell>
          <cell r="M7090">
            <v>80000</v>
          </cell>
        </row>
        <row r="7091">
          <cell r="I7091" t="str">
            <v>NL300058</v>
          </cell>
          <cell r="J7091" t="str">
            <v>Hành lá</v>
          </cell>
          <cell r="K7091" t="str">
            <v>kg</v>
          </cell>
          <cell r="L7091">
            <v>0.2</v>
          </cell>
          <cell r="M7091">
            <v>55000</v>
          </cell>
        </row>
        <row r="7092">
          <cell r="I7092" t="str">
            <v>NL600004</v>
          </cell>
          <cell r="J7092" t="str">
            <v>Dưa hấu</v>
          </cell>
          <cell r="K7092" t="str">
            <v>kg</v>
          </cell>
          <cell r="L7092">
            <v>24</v>
          </cell>
          <cell r="M7092">
            <v>18000</v>
          </cell>
        </row>
        <row r="7093">
          <cell r="I7093" t="str">
            <v>NL300061</v>
          </cell>
          <cell r="J7093" t="str">
            <v>Hành Paro (Hành Baro)</v>
          </cell>
          <cell r="K7093" t="str">
            <v>kg</v>
          </cell>
          <cell r="L7093">
            <v>0.3</v>
          </cell>
          <cell r="M7093">
            <v>38000</v>
          </cell>
        </row>
        <row r="7094">
          <cell r="I7094" t="str">
            <v>NL300027</v>
          </cell>
          <cell r="J7094" t="str">
            <v>Cà rốt</v>
          </cell>
          <cell r="K7094" t="str">
            <v>kg</v>
          </cell>
          <cell r="L7094">
            <v>1.9</v>
          </cell>
          <cell r="M7094">
            <v>18000</v>
          </cell>
        </row>
        <row r="7095">
          <cell r="I7095" t="str">
            <v>NL300090</v>
          </cell>
          <cell r="J7095" t="str">
            <v>Nấm đông cô tươi</v>
          </cell>
          <cell r="K7095" t="str">
            <v>kg</v>
          </cell>
          <cell r="L7095">
            <v>2</v>
          </cell>
          <cell r="M7095">
            <v>145000</v>
          </cell>
        </row>
        <row r="7096">
          <cell r="I7096" t="str">
            <v>NL300038</v>
          </cell>
          <cell r="J7096" t="str">
            <v>Đậu bắp</v>
          </cell>
          <cell r="K7096" t="str">
            <v>kg</v>
          </cell>
          <cell r="L7096">
            <v>0.7</v>
          </cell>
          <cell r="M7096">
            <v>32000</v>
          </cell>
        </row>
        <row r="7097">
          <cell r="I7097" t="str">
            <v>NL300107</v>
          </cell>
          <cell r="J7097" t="str">
            <v>Ngô ngọt ( Bắp trái)</v>
          </cell>
          <cell r="K7097" t="str">
            <v>Cái</v>
          </cell>
          <cell r="L7097">
            <v>5</v>
          </cell>
          <cell r="M7097">
            <v>8500</v>
          </cell>
        </row>
        <row r="7098">
          <cell r="I7098" t="str">
            <v>NL300008</v>
          </cell>
          <cell r="J7098" t="str">
            <v>Bí ngòi</v>
          </cell>
          <cell r="K7098" t="str">
            <v>kg</v>
          </cell>
          <cell r="L7098">
            <v>0.8</v>
          </cell>
          <cell r="M7098">
            <v>40000</v>
          </cell>
        </row>
        <row r="7099">
          <cell r="I7099" t="str">
            <v>NL300119</v>
          </cell>
          <cell r="J7099" t="str">
            <v>Quất ( Tắc trái )</v>
          </cell>
          <cell r="K7099" t="str">
            <v>kg</v>
          </cell>
          <cell r="L7099">
            <v>0.4</v>
          </cell>
          <cell r="M7099">
            <v>21000</v>
          </cell>
        </row>
        <row r="7100">
          <cell r="I7100" t="str">
            <v>NL300113</v>
          </cell>
          <cell r="J7100" t="str">
            <v>Ớt hiểm đỏ</v>
          </cell>
          <cell r="K7100" t="str">
            <v>kg</v>
          </cell>
          <cell r="L7100">
            <v>0.2</v>
          </cell>
          <cell r="M7100">
            <v>145000</v>
          </cell>
        </row>
        <row r="7101">
          <cell r="I7101" t="str">
            <v>NL300080</v>
          </cell>
          <cell r="J7101" t="str">
            <v>Lá vừng Hàn Quốc - Lá kê nhíp</v>
          </cell>
          <cell r="K7101" t="str">
            <v>kg</v>
          </cell>
          <cell r="L7101">
            <v>1</v>
          </cell>
          <cell r="M7101">
            <v>95000</v>
          </cell>
        </row>
        <row r="7102">
          <cell r="I7102" t="str">
            <v>NL300145</v>
          </cell>
          <cell r="J7102" t="str">
            <v>Xà lách</v>
          </cell>
          <cell r="K7102" t="str">
            <v>kg</v>
          </cell>
          <cell r="L7102">
            <v>2</v>
          </cell>
          <cell r="M7102">
            <v>38000</v>
          </cell>
        </row>
        <row r="7103">
          <cell r="I7103" t="str">
            <v>NL300142</v>
          </cell>
          <cell r="J7103" t="str">
            <v>Tỏi bóc</v>
          </cell>
          <cell r="K7103" t="str">
            <v>kg</v>
          </cell>
          <cell r="L7103">
            <v>0.3</v>
          </cell>
          <cell r="M7103">
            <v>50000</v>
          </cell>
        </row>
        <row r="7104">
          <cell r="I7104" t="str">
            <v>NL300033</v>
          </cell>
          <cell r="J7104" t="str">
            <v>Củ cải trắng</v>
          </cell>
          <cell r="K7104" t="str">
            <v>kg</v>
          </cell>
          <cell r="L7104">
            <v>1.8</v>
          </cell>
          <cell r="M7104">
            <v>13000</v>
          </cell>
        </row>
        <row r="7105">
          <cell r="I7105" t="str">
            <v>NL300022</v>
          </cell>
          <cell r="J7105" t="str">
            <v>Cải thảo</v>
          </cell>
          <cell r="K7105" t="str">
            <v>kg</v>
          </cell>
          <cell r="L7105">
            <v>6</v>
          </cell>
          <cell r="M7105">
            <v>18000</v>
          </cell>
        </row>
        <row r="7106">
          <cell r="I7106" t="str">
            <v>NL300033</v>
          </cell>
          <cell r="J7106" t="str">
            <v>Củ cải trắng</v>
          </cell>
          <cell r="K7106" t="str">
            <v>kg</v>
          </cell>
          <cell r="L7106">
            <v>0.6</v>
          </cell>
          <cell r="M7106">
            <v>13000</v>
          </cell>
        </row>
        <row r="7107">
          <cell r="I7107" t="str">
            <v>NL300036</v>
          </cell>
          <cell r="J7107" t="str">
            <v>Củ sen</v>
          </cell>
          <cell r="K7107" t="str">
            <v>kg</v>
          </cell>
          <cell r="L7107">
            <v>0.8</v>
          </cell>
          <cell r="M7107">
            <v>47000</v>
          </cell>
        </row>
        <row r="7108">
          <cell r="I7108" t="str">
            <v>NL300058</v>
          </cell>
          <cell r="J7108" t="str">
            <v>Hành lá</v>
          </cell>
          <cell r="K7108" t="str">
            <v>kg</v>
          </cell>
          <cell r="L7108">
            <v>0.8</v>
          </cell>
          <cell r="M7108">
            <v>55000</v>
          </cell>
        </row>
        <row r="7109">
          <cell r="I7109" t="str">
            <v>NL300085</v>
          </cell>
          <cell r="J7109" t="str">
            <v>Mùi ta ( Ngò rí )</v>
          </cell>
          <cell r="K7109" t="str">
            <v>kg</v>
          </cell>
          <cell r="L7109">
            <v>0.8</v>
          </cell>
          <cell r="M7109">
            <v>45000</v>
          </cell>
        </row>
        <row r="7110">
          <cell r="I7110" t="str">
            <v>NL300090</v>
          </cell>
          <cell r="J7110" t="str">
            <v>Nấm đông cô tươi</v>
          </cell>
          <cell r="K7110" t="str">
            <v>kg</v>
          </cell>
          <cell r="L7110">
            <v>1</v>
          </cell>
          <cell r="M7110">
            <v>145000</v>
          </cell>
        </row>
        <row r="7111">
          <cell r="I7111" t="str">
            <v>NL300091</v>
          </cell>
          <cell r="J7111" t="str">
            <v>Nấm đùi gà</v>
          </cell>
          <cell r="K7111" t="str">
            <v>kg</v>
          </cell>
          <cell r="L7111">
            <v>3</v>
          </cell>
          <cell r="M7111">
            <v>47000</v>
          </cell>
        </row>
        <row r="7112">
          <cell r="I7112" t="str">
            <v>NL300096</v>
          </cell>
          <cell r="J7112" t="str">
            <v>Nấm kim châm tươi</v>
          </cell>
          <cell r="K7112" t="str">
            <v>kg</v>
          </cell>
          <cell r="L7112">
            <v>15</v>
          </cell>
          <cell r="M7112">
            <v>45000</v>
          </cell>
        </row>
        <row r="7113">
          <cell r="I7113" t="str">
            <v>NL300098</v>
          </cell>
          <cell r="J7113" t="str">
            <v>Nấm Linh Chi trắng</v>
          </cell>
          <cell r="K7113" t="str">
            <v>kg</v>
          </cell>
          <cell r="L7113">
            <v>3</v>
          </cell>
          <cell r="M7113">
            <v>95000</v>
          </cell>
        </row>
        <row r="7114">
          <cell r="I7114" t="str">
            <v>NL300107</v>
          </cell>
          <cell r="J7114" t="str">
            <v>Ngô ngọt ( Bắp trái)</v>
          </cell>
          <cell r="K7114" t="str">
            <v>Cái</v>
          </cell>
          <cell r="L7114">
            <v>4</v>
          </cell>
          <cell r="M7114">
            <v>8500</v>
          </cell>
        </row>
        <row r="7115">
          <cell r="I7115" t="str">
            <v>NL300142</v>
          </cell>
          <cell r="J7115" t="str">
            <v>Tỏi bóc</v>
          </cell>
          <cell r="K7115" t="str">
            <v>kg</v>
          </cell>
          <cell r="L7115">
            <v>1</v>
          </cell>
          <cell r="M7115">
            <v>50000</v>
          </cell>
        </row>
        <row r="7116">
          <cell r="I7116" t="str">
            <v>NL300147</v>
          </cell>
          <cell r="J7116" t="str">
            <v>Xà lách Roman</v>
          </cell>
          <cell r="K7116" t="str">
            <v>kg</v>
          </cell>
          <cell r="L7116">
            <v>5</v>
          </cell>
          <cell r="M7116">
            <v>62000</v>
          </cell>
        </row>
        <row r="7117">
          <cell r="I7117" t="str">
            <v>NL300218</v>
          </cell>
          <cell r="J7117" t="str">
            <v>Hoa cúc (decor) bó</v>
          </cell>
          <cell r="K7117" t="str">
            <v>Bó</v>
          </cell>
          <cell r="L7117">
            <v>1</v>
          </cell>
          <cell r="M7117">
            <v>40000</v>
          </cell>
        </row>
        <row r="7118">
          <cell r="I7118" t="str">
            <v>NL300018</v>
          </cell>
          <cell r="J7118" t="str">
            <v>Cải cúc (Tần Ô)</v>
          </cell>
          <cell r="K7118" t="str">
            <v>kg</v>
          </cell>
          <cell r="L7118">
            <v>3</v>
          </cell>
          <cell r="M7118">
            <v>38000</v>
          </cell>
        </row>
        <row r="7119">
          <cell r="I7119" t="str">
            <v>NL300053</v>
          </cell>
          <cell r="J7119" t="str">
            <v>Gừng ta</v>
          </cell>
          <cell r="K7119" t="str">
            <v>kg</v>
          </cell>
          <cell r="L7119">
            <v>0.4</v>
          </cell>
          <cell r="M7119">
            <v>30000</v>
          </cell>
        </row>
        <row r="7120">
          <cell r="I7120" t="str">
            <v>NL300084</v>
          </cell>
          <cell r="J7120" t="str">
            <v>Mồng tơi nhặt</v>
          </cell>
          <cell r="K7120" t="str">
            <v>kg</v>
          </cell>
          <cell r="L7120">
            <v>2.2000000000000002</v>
          </cell>
          <cell r="M7120">
            <v>22000</v>
          </cell>
        </row>
        <row r="7121">
          <cell r="I7121" t="str">
            <v>NL600004</v>
          </cell>
          <cell r="J7121" t="str">
            <v>Dưa hấu</v>
          </cell>
          <cell r="K7121" t="str">
            <v>kg</v>
          </cell>
          <cell r="L7121">
            <v>15</v>
          </cell>
          <cell r="M7121">
            <v>18000</v>
          </cell>
        </row>
        <row r="7122">
          <cell r="I7122" t="str">
            <v>NL600068</v>
          </cell>
          <cell r="J7122" t="str">
            <v>Chanh vàng</v>
          </cell>
          <cell r="K7122" t="str">
            <v>kg</v>
          </cell>
          <cell r="L7122">
            <v>0.5</v>
          </cell>
          <cell r="M7122">
            <v>95000</v>
          </cell>
        </row>
        <row r="7123">
          <cell r="I7123" t="str">
            <v>NL600067</v>
          </cell>
          <cell r="J7123" t="str">
            <v>Cam vàng</v>
          </cell>
          <cell r="K7123" t="str">
            <v>kg</v>
          </cell>
          <cell r="L7123">
            <v>0.5</v>
          </cell>
          <cell r="M7123">
            <v>75000</v>
          </cell>
        </row>
        <row r="7124">
          <cell r="I7124" t="str">
            <v>NL300119</v>
          </cell>
          <cell r="J7124" t="str">
            <v>Quất ( Tắc trái )</v>
          </cell>
          <cell r="K7124" t="str">
            <v>kg</v>
          </cell>
          <cell r="L7124">
            <v>10</v>
          </cell>
          <cell r="M7124">
            <v>21000</v>
          </cell>
        </row>
        <row r="7125">
          <cell r="I7125" t="str">
            <v>NL300062</v>
          </cell>
          <cell r="J7125" t="str">
            <v>Húng Bạc Hà</v>
          </cell>
          <cell r="K7125" t="str">
            <v>kg</v>
          </cell>
          <cell r="L7125">
            <v>0.3</v>
          </cell>
          <cell r="M7125">
            <v>65000</v>
          </cell>
        </row>
        <row r="7126">
          <cell r="I7126" t="str">
            <v>NL300013</v>
          </cell>
          <cell r="J7126" t="str">
            <v>Cà chua</v>
          </cell>
          <cell r="K7126" t="str">
            <v>kg</v>
          </cell>
          <cell r="L7126">
            <v>1</v>
          </cell>
          <cell r="M7126">
            <v>50000</v>
          </cell>
        </row>
        <row r="7127">
          <cell r="I7127" t="str">
            <v>NL300018</v>
          </cell>
          <cell r="J7127" t="str">
            <v>Cải cúc (Tần Ô)</v>
          </cell>
          <cell r="K7127" t="str">
            <v>kg</v>
          </cell>
          <cell r="L7127">
            <v>0.8</v>
          </cell>
          <cell r="M7127">
            <v>38000</v>
          </cell>
        </row>
        <row r="7128">
          <cell r="I7128" t="str">
            <v>NL300022</v>
          </cell>
          <cell r="J7128" t="str">
            <v>Cải thảo</v>
          </cell>
          <cell r="K7128" t="str">
            <v>kg</v>
          </cell>
          <cell r="L7128">
            <v>9.3000000000000007</v>
          </cell>
          <cell r="M7128">
            <v>18000</v>
          </cell>
        </row>
        <row r="7129">
          <cell r="I7129" t="str">
            <v>NL300054</v>
          </cell>
          <cell r="J7129" t="str">
            <v>Gừng tàu</v>
          </cell>
          <cell r="K7129" t="str">
            <v>kg</v>
          </cell>
          <cell r="L7129">
            <v>0.2</v>
          </cell>
          <cell r="M7129">
            <v>38000</v>
          </cell>
        </row>
        <row r="7130">
          <cell r="I7130" t="str">
            <v>NL300084</v>
          </cell>
          <cell r="J7130" t="str">
            <v>Mồng tơi nhặt</v>
          </cell>
          <cell r="K7130" t="str">
            <v>kg</v>
          </cell>
          <cell r="L7130">
            <v>0.7</v>
          </cell>
          <cell r="M7130">
            <v>22000</v>
          </cell>
        </row>
        <row r="7131">
          <cell r="I7131" t="str">
            <v>NL300085</v>
          </cell>
          <cell r="J7131" t="str">
            <v>Mùi ta ( Ngò rí )</v>
          </cell>
          <cell r="K7131" t="str">
            <v>kg</v>
          </cell>
          <cell r="L7131">
            <v>0.4</v>
          </cell>
          <cell r="M7131">
            <v>45000</v>
          </cell>
        </row>
        <row r="7132">
          <cell r="I7132" t="str">
            <v>NL300090</v>
          </cell>
          <cell r="J7132" t="str">
            <v>Nấm đông cô tươi</v>
          </cell>
          <cell r="K7132" t="str">
            <v>kg</v>
          </cell>
          <cell r="L7132">
            <v>2</v>
          </cell>
          <cell r="M7132">
            <v>145000</v>
          </cell>
        </row>
        <row r="7133">
          <cell r="I7133" t="str">
            <v>NL300091</v>
          </cell>
          <cell r="J7133" t="str">
            <v>Nấm đùi gà</v>
          </cell>
          <cell r="K7133" t="str">
            <v>kg</v>
          </cell>
          <cell r="L7133">
            <v>4</v>
          </cell>
          <cell r="M7133">
            <v>47000</v>
          </cell>
        </row>
        <row r="7134">
          <cell r="I7134" t="str">
            <v>NL300094</v>
          </cell>
          <cell r="J7134" t="str">
            <v>Nấm hải sản</v>
          </cell>
          <cell r="K7134" t="str">
            <v>kg</v>
          </cell>
          <cell r="L7134">
            <v>1</v>
          </cell>
          <cell r="M7134">
            <v>80000</v>
          </cell>
        </row>
        <row r="7135">
          <cell r="I7135" t="str">
            <v>NL300096</v>
          </cell>
          <cell r="J7135" t="str">
            <v>Nấm kim châm tươi</v>
          </cell>
          <cell r="K7135" t="str">
            <v>kg</v>
          </cell>
          <cell r="L7135">
            <v>2</v>
          </cell>
          <cell r="M7135">
            <v>45000</v>
          </cell>
        </row>
        <row r="7136">
          <cell r="I7136" t="str">
            <v>NL300098</v>
          </cell>
          <cell r="J7136" t="str">
            <v>Nấm Linh Chi trắng</v>
          </cell>
          <cell r="K7136" t="str">
            <v>kg</v>
          </cell>
          <cell r="L7136">
            <v>2</v>
          </cell>
          <cell r="M7136">
            <v>95000</v>
          </cell>
        </row>
        <row r="7137">
          <cell r="I7137" t="str">
            <v>NL300113</v>
          </cell>
          <cell r="J7137" t="str">
            <v>Ớt hiểm đỏ</v>
          </cell>
          <cell r="K7137" t="str">
            <v>kg</v>
          </cell>
          <cell r="L7137">
            <v>0.3</v>
          </cell>
          <cell r="M7137">
            <v>145000</v>
          </cell>
        </row>
        <row r="7138">
          <cell r="I7138" t="str">
            <v>NL300126</v>
          </cell>
          <cell r="J7138" t="str">
            <v>Rau mùi tây</v>
          </cell>
          <cell r="K7138" t="str">
            <v>kg</v>
          </cell>
          <cell r="L7138">
            <v>0.1</v>
          </cell>
          <cell r="M7138">
            <v>70000</v>
          </cell>
        </row>
        <row r="7139">
          <cell r="I7139" t="str">
            <v>NL300142</v>
          </cell>
          <cell r="J7139" t="str">
            <v>Tỏi bóc</v>
          </cell>
          <cell r="K7139" t="str">
            <v>kg</v>
          </cell>
          <cell r="L7139">
            <v>0.65</v>
          </cell>
          <cell r="M7139">
            <v>50000</v>
          </cell>
        </row>
        <row r="7140">
          <cell r="I7140" t="str">
            <v>NL300147</v>
          </cell>
          <cell r="J7140" t="str">
            <v>Xà lách Roman</v>
          </cell>
          <cell r="K7140" t="str">
            <v>kg</v>
          </cell>
          <cell r="L7140">
            <v>3.5</v>
          </cell>
          <cell r="M7140">
            <v>62000</v>
          </cell>
        </row>
        <row r="7141">
          <cell r="I7141" t="str">
            <v>NL300119</v>
          </cell>
          <cell r="J7141" t="str">
            <v>Quất ( Tắc trái )</v>
          </cell>
          <cell r="K7141" t="str">
            <v>kg</v>
          </cell>
          <cell r="L7141">
            <v>2.8</v>
          </cell>
          <cell r="M7141">
            <v>21000</v>
          </cell>
        </row>
        <row r="7142">
          <cell r="I7142" t="str">
            <v>NL600004</v>
          </cell>
          <cell r="J7142" t="str">
            <v>Dưa hấu</v>
          </cell>
          <cell r="K7142" t="str">
            <v>kg</v>
          </cell>
          <cell r="L7142">
            <v>8</v>
          </cell>
          <cell r="M7142">
            <v>18000</v>
          </cell>
        </row>
        <row r="7143">
          <cell r="I7143" t="str">
            <v>NL600067</v>
          </cell>
          <cell r="J7143" t="str">
            <v>Cam vàng</v>
          </cell>
          <cell r="K7143" t="str">
            <v>kg</v>
          </cell>
          <cell r="L7143">
            <v>0.56999999999999995</v>
          </cell>
          <cell r="M7143">
            <v>75000</v>
          </cell>
        </row>
        <row r="7144">
          <cell r="I7144" t="str">
            <v>NL300074</v>
          </cell>
          <cell r="J7144" t="str">
            <v>Lá chuối</v>
          </cell>
          <cell r="K7144" t="str">
            <v>kg</v>
          </cell>
          <cell r="L7144">
            <v>3</v>
          </cell>
          <cell r="M7144">
            <v>18000</v>
          </cell>
        </row>
        <row r="7145">
          <cell r="I7145" t="str">
            <v>NL300084</v>
          </cell>
          <cell r="J7145" t="str">
            <v>Mồng tơi nhặt</v>
          </cell>
          <cell r="K7145" t="str">
            <v>kg</v>
          </cell>
          <cell r="L7145">
            <v>2.2999999999999998</v>
          </cell>
          <cell r="M7145">
            <v>22000</v>
          </cell>
        </row>
        <row r="7146">
          <cell r="I7146" t="str">
            <v>NL300113</v>
          </cell>
          <cell r="J7146" t="str">
            <v>Ớt hiểm đỏ</v>
          </cell>
          <cell r="K7146" t="str">
            <v>kg</v>
          </cell>
          <cell r="L7146">
            <v>1</v>
          </cell>
          <cell r="M7146">
            <v>145000</v>
          </cell>
        </row>
        <row r="7147">
          <cell r="I7147" t="str">
            <v>NL300142</v>
          </cell>
          <cell r="J7147" t="str">
            <v>Tỏi bóc</v>
          </cell>
          <cell r="K7147" t="str">
            <v>kg</v>
          </cell>
          <cell r="L7147">
            <v>1.9</v>
          </cell>
          <cell r="M7147">
            <v>50000</v>
          </cell>
        </row>
        <row r="7148">
          <cell r="I7148" t="str">
            <v>NL300018</v>
          </cell>
          <cell r="J7148" t="str">
            <v>Cải cúc (Tần Ô)</v>
          </cell>
          <cell r="K7148" t="str">
            <v>kg</v>
          </cell>
          <cell r="L7148">
            <v>3.5</v>
          </cell>
          <cell r="M7148">
            <v>38000</v>
          </cell>
        </row>
        <row r="7149">
          <cell r="I7149" t="str">
            <v>NL300022</v>
          </cell>
          <cell r="J7149" t="str">
            <v>Cải thảo</v>
          </cell>
          <cell r="K7149" t="str">
            <v>kg</v>
          </cell>
          <cell r="L7149">
            <v>10</v>
          </cell>
          <cell r="M7149">
            <v>18000</v>
          </cell>
        </row>
        <row r="7150">
          <cell r="I7150" t="str">
            <v>NL300085</v>
          </cell>
          <cell r="J7150" t="str">
            <v>Mùi ta ( Ngò rí )</v>
          </cell>
          <cell r="K7150" t="str">
            <v>kg</v>
          </cell>
          <cell r="L7150">
            <v>1</v>
          </cell>
          <cell r="M7150">
            <v>45000</v>
          </cell>
        </row>
        <row r="7151">
          <cell r="I7151" t="str">
            <v>NL300013</v>
          </cell>
          <cell r="J7151" t="str">
            <v>Cà chua</v>
          </cell>
          <cell r="K7151" t="str">
            <v>kg</v>
          </cell>
          <cell r="L7151">
            <v>0.5</v>
          </cell>
          <cell r="M7151">
            <v>50000</v>
          </cell>
        </row>
        <row r="7152">
          <cell r="I7152" t="str">
            <v>NL300053</v>
          </cell>
          <cell r="J7152" t="str">
            <v>Gừng ta</v>
          </cell>
          <cell r="K7152" t="str">
            <v>kg</v>
          </cell>
          <cell r="L7152">
            <v>0.5</v>
          </cell>
          <cell r="M7152">
            <v>30000</v>
          </cell>
        </row>
        <row r="7153">
          <cell r="I7153" t="str">
            <v>NL300090</v>
          </cell>
          <cell r="J7153" t="str">
            <v>Nấm đông cô tươi</v>
          </cell>
          <cell r="K7153" t="str">
            <v>kg</v>
          </cell>
          <cell r="L7153">
            <v>2</v>
          </cell>
          <cell r="M7153">
            <v>145000</v>
          </cell>
        </row>
        <row r="7154">
          <cell r="I7154" t="str">
            <v>NL300091</v>
          </cell>
          <cell r="J7154" t="str">
            <v>Nấm đùi gà</v>
          </cell>
          <cell r="K7154" t="str">
            <v>kg</v>
          </cell>
          <cell r="L7154">
            <v>5</v>
          </cell>
          <cell r="M7154">
            <v>47000</v>
          </cell>
        </row>
        <row r="7155">
          <cell r="I7155" t="str">
            <v>NL300096</v>
          </cell>
          <cell r="J7155" t="str">
            <v>Nấm kim châm tươi</v>
          </cell>
          <cell r="K7155" t="str">
            <v>kg</v>
          </cell>
          <cell r="L7155">
            <v>5</v>
          </cell>
          <cell r="M7155">
            <v>45000</v>
          </cell>
        </row>
        <row r="7156">
          <cell r="I7156" t="str">
            <v>NL300147</v>
          </cell>
          <cell r="J7156" t="str">
            <v>Xà lách Roman</v>
          </cell>
          <cell r="K7156" t="str">
            <v>kg</v>
          </cell>
          <cell r="L7156">
            <v>11</v>
          </cell>
          <cell r="M7156">
            <v>62000</v>
          </cell>
        </row>
        <row r="7157">
          <cell r="I7157" t="str">
            <v>NL300029</v>
          </cell>
          <cell r="J7157" t="str">
            <v>Chanh</v>
          </cell>
          <cell r="K7157" t="str">
            <v>kg</v>
          </cell>
          <cell r="L7157">
            <v>0.5</v>
          </cell>
          <cell r="M7157">
            <v>22000</v>
          </cell>
        </row>
        <row r="7158">
          <cell r="I7158" t="str">
            <v>NL300119</v>
          </cell>
          <cell r="J7158" t="str">
            <v>Quất ( Tắc trái )</v>
          </cell>
          <cell r="K7158" t="str">
            <v>kg</v>
          </cell>
          <cell r="L7158">
            <v>4.8</v>
          </cell>
          <cell r="M7158">
            <v>21000</v>
          </cell>
        </row>
        <row r="7159">
          <cell r="I7159" t="str">
            <v>NL600004</v>
          </cell>
          <cell r="J7159" t="str">
            <v>Dưa hấu</v>
          </cell>
          <cell r="K7159" t="str">
            <v>kg</v>
          </cell>
          <cell r="L7159">
            <v>28</v>
          </cell>
          <cell r="M7159">
            <v>18000</v>
          </cell>
        </row>
        <row r="7160">
          <cell r="I7160" t="str">
            <v>NL600067</v>
          </cell>
          <cell r="J7160" t="str">
            <v>Cam vàng</v>
          </cell>
          <cell r="K7160" t="str">
            <v>kg</v>
          </cell>
          <cell r="L7160">
            <v>0.5</v>
          </cell>
          <cell r="M7160">
            <v>75000</v>
          </cell>
        </row>
        <row r="7161">
          <cell r="I7161" t="str">
            <v>NL300030</v>
          </cell>
          <cell r="J7161" t="str">
            <v>Chanh dây (chanh leo)</v>
          </cell>
          <cell r="K7161" t="str">
            <v>kg</v>
          </cell>
          <cell r="L7161">
            <v>0.5</v>
          </cell>
          <cell r="M7161">
            <v>34000</v>
          </cell>
        </row>
        <row r="7162">
          <cell r="I7162" t="str">
            <v>NL300013</v>
          </cell>
          <cell r="J7162" t="str">
            <v>Cà chua</v>
          </cell>
          <cell r="K7162" t="str">
            <v>kg</v>
          </cell>
          <cell r="L7162">
            <v>0.7</v>
          </cell>
          <cell r="M7162">
            <v>50000</v>
          </cell>
        </row>
        <row r="7163">
          <cell r="I7163" t="str">
            <v>NL300022</v>
          </cell>
          <cell r="J7163" t="str">
            <v>Cải thảo</v>
          </cell>
          <cell r="K7163" t="str">
            <v>kg</v>
          </cell>
          <cell r="L7163">
            <v>6.1</v>
          </cell>
          <cell r="M7163">
            <v>18000</v>
          </cell>
        </row>
        <row r="7164">
          <cell r="I7164" t="str">
            <v>NL300036</v>
          </cell>
          <cell r="J7164" t="str">
            <v>Củ sen</v>
          </cell>
          <cell r="K7164" t="str">
            <v>kg</v>
          </cell>
          <cell r="L7164">
            <v>0.9</v>
          </cell>
          <cell r="M7164">
            <v>47000</v>
          </cell>
        </row>
        <row r="7165">
          <cell r="I7165" t="str">
            <v>NL300058</v>
          </cell>
          <cell r="J7165" t="str">
            <v>Hành lá</v>
          </cell>
          <cell r="K7165" t="str">
            <v>kg</v>
          </cell>
          <cell r="L7165">
            <v>1.1000000000000001</v>
          </cell>
          <cell r="M7165">
            <v>55000</v>
          </cell>
        </row>
        <row r="7166">
          <cell r="I7166" t="str">
            <v>NL300085</v>
          </cell>
          <cell r="J7166" t="str">
            <v>Mùi ta ( Ngò rí )</v>
          </cell>
          <cell r="K7166" t="str">
            <v>kg</v>
          </cell>
          <cell r="L7166">
            <v>1</v>
          </cell>
          <cell r="M7166">
            <v>45000</v>
          </cell>
        </row>
        <row r="7167">
          <cell r="I7167" t="str">
            <v>NL300090</v>
          </cell>
          <cell r="J7167" t="str">
            <v>Nấm đông cô tươi</v>
          </cell>
          <cell r="K7167" t="str">
            <v>kg</v>
          </cell>
          <cell r="L7167">
            <v>3</v>
          </cell>
          <cell r="M7167">
            <v>145000</v>
          </cell>
        </row>
        <row r="7168">
          <cell r="I7168" t="str">
            <v>NL300091</v>
          </cell>
          <cell r="J7168" t="str">
            <v>Nấm đùi gà</v>
          </cell>
          <cell r="K7168" t="str">
            <v>kg</v>
          </cell>
          <cell r="L7168">
            <v>4</v>
          </cell>
          <cell r="M7168">
            <v>47000</v>
          </cell>
        </row>
        <row r="7169">
          <cell r="I7169" t="str">
            <v>NL300098</v>
          </cell>
          <cell r="J7169" t="str">
            <v>Nấm Linh Chi trắng</v>
          </cell>
          <cell r="K7169" t="str">
            <v>kg</v>
          </cell>
          <cell r="L7169">
            <v>3.9</v>
          </cell>
          <cell r="M7169">
            <v>95000</v>
          </cell>
        </row>
        <row r="7170">
          <cell r="I7170" t="str">
            <v>NL300107</v>
          </cell>
          <cell r="J7170" t="str">
            <v>Ngô ngọt ( Bắp trái)</v>
          </cell>
          <cell r="K7170" t="str">
            <v>Cái</v>
          </cell>
          <cell r="L7170">
            <v>5</v>
          </cell>
          <cell r="M7170">
            <v>8500</v>
          </cell>
        </row>
        <row r="7171">
          <cell r="I7171" t="str">
            <v>NL300142</v>
          </cell>
          <cell r="J7171" t="str">
            <v>Tỏi bóc</v>
          </cell>
          <cell r="K7171" t="str">
            <v>kg</v>
          </cell>
          <cell r="L7171">
            <v>1.2</v>
          </cell>
          <cell r="M7171">
            <v>50000</v>
          </cell>
        </row>
        <row r="7172">
          <cell r="I7172" t="str">
            <v>NL300147</v>
          </cell>
          <cell r="J7172" t="str">
            <v>Xà lách Roman</v>
          </cell>
          <cell r="K7172" t="str">
            <v>kg</v>
          </cell>
          <cell r="L7172">
            <v>4.9000000000000004</v>
          </cell>
          <cell r="M7172">
            <v>62000</v>
          </cell>
        </row>
        <row r="7173">
          <cell r="I7173" t="str">
            <v>NL300203</v>
          </cell>
          <cell r="J7173" t="str">
            <v>Cải bó xôi</v>
          </cell>
          <cell r="K7173" t="str">
            <v>kg</v>
          </cell>
          <cell r="L7173">
            <v>0.6</v>
          </cell>
          <cell r="M7173">
            <v>45000</v>
          </cell>
        </row>
        <row r="7174">
          <cell r="I7174" t="str">
            <v>NL300218</v>
          </cell>
          <cell r="J7174" t="str">
            <v>Hoa cúc (decor) bó</v>
          </cell>
          <cell r="K7174" t="str">
            <v>Bó</v>
          </cell>
          <cell r="L7174">
            <v>1</v>
          </cell>
          <cell r="M7174">
            <v>40000</v>
          </cell>
        </row>
        <row r="7175">
          <cell r="I7175" t="str">
            <v>NL300018</v>
          </cell>
          <cell r="J7175" t="str">
            <v>Cải cúc (Tần Ô)</v>
          </cell>
          <cell r="K7175" t="str">
            <v>kg</v>
          </cell>
          <cell r="L7175">
            <v>1.7</v>
          </cell>
          <cell r="M7175">
            <v>38000</v>
          </cell>
        </row>
        <row r="7176">
          <cell r="I7176" t="str">
            <v>NL300113</v>
          </cell>
          <cell r="J7176" t="str">
            <v>Ớt hiểm đỏ</v>
          </cell>
          <cell r="K7176" t="str">
            <v>kg</v>
          </cell>
          <cell r="L7176">
            <v>1</v>
          </cell>
          <cell r="M7176">
            <v>145000</v>
          </cell>
        </row>
        <row r="7177">
          <cell r="I7177" t="str">
            <v>NL300084</v>
          </cell>
          <cell r="J7177" t="str">
            <v>Mồng tơi nhặt</v>
          </cell>
          <cell r="K7177" t="str">
            <v>kg</v>
          </cell>
          <cell r="L7177">
            <v>1</v>
          </cell>
          <cell r="M7177">
            <v>22000</v>
          </cell>
        </row>
        <row r="7178">
          <cell r="I7178" t="str">
            <v>NL600004</v>
          </cell>
          <cell r="J7178" t="str">
            <v>Dưa hấu</v>
          </cell>
          <cell r="K7178" t="str">
            <v>kg</v>
          </cell>
          <cell r="L7178">
            <v>16.5</v>
          </cell>
          <cell r="M7178">
            <v>18000</v>
          </cell>
        </row>
        <row r="7179">
          <cell r="I7179" t="str">
            <v>NL600067</v>
          </cell>
          <cell r="J7179" t="str">
            <v>Cam vàng</v>
          </cell>
          <cell r="K7179" t="str">
            <v>kg</v>
          </cell>
          <cell r="L7179">
            <v>0.3</v>
          </cell>
          <cell r="M7179">
            <v>75000</v>
          </cell>
        </row>
        <row r="7180">
          <cell r="I7180" t="str">
            <v>NL300119</v>
          </cell>
          <cell r="J7180" t="str">
            <v>Quất ( Tắc trái )</v>
          </cell>
          <cell r="K7180" t="str">
            <v>kg</v>
          </cell>
          <cell r="L7180">
            <v>5</v>
          </cell>
          <cell r="M7180">
            <v>21000</v>
          </cell>
        </row>
        <row r="7181">
          <cell r="I7181" t="str">
            <v>NL300007</v>
          </cell>
          <cell r="J7181" t="str">
            <v>Bí đỏ</v>
          </cell>
          <cell r="K7181" t="str">
            <v>kg</v>
          </cell>
          <cell r="L7181">
            <v>3.9</v>
          </cell>
          <cell r="M7181">
            <v>30000</v>
          </cell>
        </row>
        <row r="7182">
          <cell r="I7182" t="str">
            <v>NL300008</v>
          </cell>
          <cell r="J7182" t="str">
            <v>Bí ngòi</v>
          </cell>
          <cell r="K7182" t="str">
            <v>kg</v>
          </cell>
          <cell r="L7182">
            <v>3.3</v>
          </cell>
          <cell r="M7182">
            <v>40000</v>
          </cell>
        </row>
        <row r="7183">
          <cell r="I7183" t="str">
            <v>NL300020</v>
          </cell>
          <cell r="J7183" t="str">
            <v>Cải ngồng</v>
          </cell>
          <cell r="K7183" t="str">
            <v>kg</v>
          </cell>
          <cell r="L7183">
            <v>0.6</v>
          </cell>
          <cell r="M7183">
            <v>30000</v>
          </cell>
        </row>
        <row r="7184">
          <cell r="I7184" t="str">
            <v>NL300035</v>
          </cell>
          <cell r="J7184" t="str">
            <v>Riềng củ</v>
          </cell>
          <cell r="K7184" t="str">
            <v>kg</v>
          </cell>
          <cell r="L7184">
            <v>0.1</v>
          </cell>
          <cell r="M7184">
            <v>25000</v>
          </cell>
        </row>
        <row r="7185">
          <cell r="I7185" t="str">
            <v>NL300036</v>
          </cell>
          <cell r="J7185" t="str">
            <v>Củ sen</v>
          </cell>
          <cell r="K7185" t="str">
            <v>kg</v>
          </cell>
          <cell r="L7185">
            <v>1.5</v>
          </cell>
          <cell r="M7185">
            <v>47000</v>
          </cell>
        </row>
        <row r="7186">
          <cell r="I7186" t="str">
            <v>NL300038</v>
          </cell>
          <cell r="J7186" t="str">
            <v>Đậu bắp</v>
          </cell>
          <cell r="K7186" t="str">
            <v>kg</v>
          </cell>
          <cell r="L7186">
            <v>3</v>
          </cell>
          <cell r="M7186">
            <v>32000</v>
          </cell>
        </row>
        <row r="7187">
          <cell r="I7187" t="str">
            <v>NL300054</v>
          </cell>
          <cell r="J7187" t="str">
            <v>Gừng tàu</v>
          </cell>
          <cell r="K7187" t="str">
            <v>kg</v>
          </cell>
          <cell r="L7187">
            <v>1.2</v>
          </cell>
          <cell r="M7187">
            <v>38000</v>
          </cell>
        </row>
        <row r="7188">
          <cell r="I7188" t="str">
            <v>NL300058</v>
          </cell>
          <cell r="J7188" t="str">
            <v>Hành lá</v>
          </cell>
          <cell r="K7188" t="str">
            <v>kg</v>
          </cell>
          <cell r="L7188">
            <v>3</v>
          </cell>
          <cell r="M7188">
            <v>55000</v>
          </cell>
        </row>
        <row r="7189">
          <cell r="I7189" t="str">
            <v>NL300085</v>
          </cell>
          <cell r="J7189" t="str">
            <v>Mùi ta ( Ngò rí )</v>
          </cell>
          <cell r="K7189" t="str">
            <v>kg</v>
          </cell>
          <cell r="L7189">
            <v>2</v>
          </cell>
          <cell r="M7189">
            <v>45000</v>
          </cell>
        </row>
        <row r="7190">
          <cell r="I7190" t="str">
            <v>NL300088</v>
          </cell>
          <cell r="J7190" t="str">
            <v>Mướp hương</v>
          </cell>
          <cell r="K7190" t="str">
            <v>kg</v>
          </cell>
          <cell r="L7190">
            <v>2.4</v>
          </cell>
          <cell r="M7190">
            <v>27000</v>
          </cell>
        </row>
        <row r="7191">
          <cell r="I7191" t="str">
            <v>NL300107</v>
          </cell>
          <cell r="J7191" t="str">
            <v>Ngô ngọt ( Bắp trái)</v>
          </cell>
          <cell r="K7191" t="str">
            <v>Cái</v>
          </cell>
          <cell r="L7191">
            <v>13</v>
          </cell>
          <cell r="M7191">
            <v>8500</v>
          </cell>
        </row>
        <row r="7192">
          <cell r="I7192" t="str">
            <v>NL300113</v>
          </cell>
          <cell r="J7192" t="str">
            <v>Ớt hiểm đỏ</v>
          </cell>
          <cell r="K7192" t="str">
            <v>kg</v>
          </cell>
          <cell r="L7192">
            <v>0.4</v>
          </cell>
          <cell r="M7192">
            <v>145000</v>
          </cell>
        </row>
        <row r="7193">
          <cell r="I7193" t="str">
            <v>NL300116</v>
          </cell>
          <cell r="J7193" t="str">
            <v>Ớt sừng</v>
          </cell>
          <cell r="K7193" t="str">
            <v>kg</v>
          </cell>
          <cell r="L7193">
            <v>0.3</v>
          </cell>
          <cell r="M7193">
            <v>148000</v>
          </cell>
        </row>
        <row r="7194">
          <cell r="I7194" t="str">
            <v>NL300119</v>
          </cell>
          <cell r="J7194" t="str">
            <v>Quất ( Tắc trái )</v>
          </cell>
          <cell r="K7194" t="str">
            <v>kg</v>
          </cell>
          <cell r="L7194">
            <v>1</v>
          </cell>
          <cell r="M7194">
            <v>21000</v>
          </cell>
        </row>
        <row r="7195">
          <cell r="I7195" t="str">
            <v>NL300132</v>
          </cell>
          <cell r="J7195" t="str">
            <v>Sả cây</v>
          </cell>
          <cell r="K7195" t="str">
            <v>kg</v>
          </cell>
          <cell r="L7195">
            <v>1</v>
          </cell>
          <cell r="M7195">
            <v>12000</v>
          </cell>
        </row>
        <row r="7196">
          <cell r="I7196" t="str">
            <v>NL300142</v>
          </cell>
          <cell r="J7196" t="str">
            <v>Tỏi bóc</v>
          </cell>
          <cell r="K7196" t="str">
            <v>kg</v>
          </cell>
          <cell r="L7196">
            <v>2</v>
          </cell>
          <cell r="M7196">
            <v>50000</v>
          </cell>
        </row>
        <row r="7197">
          <cell r="I7197" t="str">
            <v>NL300147</v>
          </cell>
          <cell r="J7197" t="str">
            <v>Xà lách Roman</v>
          </cell>
          <cell r="K7197" t="str">
            <v>kg</v>
          </cell>
          <cell r="L7197">
            <v>4</v>
          </cell>
          <cell r="M7197">
            <v>62000</v>
          </cell>
        </row>
        <row r="7198">
          <cell r="I7198" t="str">
            <v>NL300025</v>
          </cell>
          <cell r="J7198" t="str">
            <v>Rau cần tây</v>
          </cell>
          <cell r="K7198" t="str">
            <v>kg</v>
          </cell>
          <cell r="L7198">
            <v>0.8</v>
          </cell>
          <cell r="M7198">
            <v>44000</v>
          </cell>
        </row>
        <row r="7199">
          <cell r="I7199" t="str">
            <v>NL300189</v>
          </cell>
          <cell r="J7199" t="str">
            <v>Bánh ướt</v>
          </cell>
          <cell r="K7199" t="str">
            <v>kg</v>
          </cell>
          <cell r="L7199">
            <v>1</v>
          </cell>
          <cell r="M7199">
            <v>15000</v>
          </cell>
        </row>
        <row r="7200">
          <cell r="I7200" t="str">
            <v>NL300137</v>
          </cell>
          <cell r="J7200" t="str">
            <v>Súp lơ xanh</v>
          </cell>
          <cell r="K7200" t="str">
            <v>kg</v>
          </cell>
          <cell r="L7200">
            <v>1.7</v>
          </cell>
          <cell r="M7200">
            <v>52000</v>
          </cell>
        </row>
        <row r="7201">
          <cell r="I7201" t="str">
            <v>NL300090</v>
          </cell>
          <cell r="J7201" t="str">
            <v>Nấm đông cô tươi</v>
          </cell>
          <cell r="K7201" t="str">
            <v>kg</v>
          </cell>
          <cell r="L7201">
            <v>2.4500000000000002</v>
          </cell>
          <cell r="M7201">
            <v>145000</v>
          </cell>
        </row>
        <row r="7202">
          <cell r="I7202" t="str">
            <v>NL300091</v>
          </cell>
          <cell r="J7202" t="str">
            <v>Nấm đùi gà</v>
          </cell>
          <cell r="K7202" t="str">
            <v>kg</v>
          </cell>
          <cell r="L7202">
            <v>1</v>
          </cell>
          <cell r="M7202">
            <v>47000</v>
          </cell>
        </row>
        <row r="7203">
          <cell r="I7203" t="str">
            <v>NL300092</v>
          </cell>
          <cell r="J7203" t="str">
            <v>Nấm đùi gà baby</v>
          </cell>
          <cell r="K7203" t="str">
            <v>kg</v>
          </cell>
          <cell r="L7203">
            <v>1.6</v>
          </cell>
          <cell r="M7203">
            <v>90000</v>
          </cell>
        </row>
        <row r="7204">
          <cell r="I7204" t="str">
            <v>NL300094</v>
          </cell>
          <cell r="J7204" t="str">
            <v>Nấm hải sản</v>
          </cell>
          <cell r="K7204" t="str">
            <v>kg</v>
          </cell>
          <cell r="L7204">
            <v>0.9</v>
          </cell>
          <cell r="M7204">
            <v>80000</v>
          </cell>
        </row>
        <row r="7205">
          <cell r="I7205" t="str">
            <v>NL300096</v>
          </cell>
          <cell r="J7205" t="str">
            <v>Nấm kim châm tươi</v>
          </cell>
          <cell r="K7205" t="str">
            <v>kg</v>
          </cell>
          <cell r="L7205">
            <v>5.6</v>
          </cell>
          <cell r="M7205">
            <v>45000</v>
          </cell>
        </row>
        <row r="7206">
          <cell r="I7206" t="str">
            <v>NL300097</v>
          </cell>
          <cell r="J7206" t="str">
            <v>Nấm Linh Chi nâu</v>
          </cell>
          <cell r="K7206" t="str">
            <v>kg</v>
          </cell>
          <cell r="L7206">
            <v>1.125</v>
          </cell>
          <cell r="M7206">
            <v>90000</v>
          </cell>
        </row>
        <row r="7207">
          <cell r="I7207" t="str">
            <v>NL300101</v>
          </cell>
          <cell r="J7207" t="str">
            <v>Nấm Mối</v>
          </cell>
          <cell r="K7207" t="str">
            <v>kg</v>
          </cell>
          <cell r="L7207">
            <v>0.4</v>
          </cell>
          <cell r="M7207">
            <v>195000</v>
          </cell>
        </row>
        <row r="7208">
          <cell r="I7208" t="str">
            <v>NL100101</v>
          </cell>
          <cell r="J7208" t="str">
            <v>Trứng vịt muối</v>
          </cell>
          <cell r="K7208" t="str">
            <v>quả</v>
          </cell>
          <cell r="L7208">
            <v>60</v>
          </cell>
          <cell r="M7208">
            <v>5000</v>
          </cell>
        </row>
        <row r="7209">
          <cell r="I7209" t="str">
            <v>NL600004</v>
          </cell>
          <cell r="J7209" t="str">
            <v>Dưa hấu</v>
          </cell>
          <cell r="K7209" t="str">
            <v>kg</v>
          </cell>
          <cell r="L7209">
            <v>33.5</v>
          </cell>
          <cell r="M7209">
            <v>18000</v>
          </cell>
        </row>
        <row r="7210">
          <cell r="I7210" t="str">
            <v>NL300125</v>
          </cell>
          <cell r="J7210" t="str">
            <v>Rau má</v>
          </cell>
          <cell r="K7210" t="str">
            <v>kg</v>
          </cell>
          <cell r="L7210">
            <v>0.5</v>
          </cell>
          <cell r="M7210">
            <v>42000</v>
          </cell>
        </row>
        <row r="7211">
          <cell r="I7211" t="str">
            <v>NL600067</v>
          </cell>
          <cell r="J7211" t="str">
            <v>Cam vàng</v>
          </cell>
          <cell r="K7211" t="str">
            <v>kg</v>
          </cell>
          <cell r="L7211">
            <v>0.8</v>
          </cell>
          <cell r="M7211">
            <v>75000</v>
          </cell>
        </row>
        <row r="7212">
          <cell r="I7212" t="str">
            <v>NL600004</v>
          </cell>
          <cell r="J7212" t="str">
            <v>Dưa hấu</v>
          </cell>
          <cell r="K7212" t="str">
            <v>kg</v>
          </cell>
          <cell r="L7212">
            <v>9.6999999999999993</v>
          </cell>
          <cell r="M7212">
            <v>18000</v>
          </cell>
        </row>
        <row r="7213">
          <cell r="I7213" t="str">
            <v>NL300131</v>
          </cell>
          <cell r="J7213" t="str">
            <v>Xà lách Rocket</v>
          </cell>
          <cell r="K7213" t="str">
            <v>kg</v>
          </cell>
          <cell r="L7213">
            <v>0.3</v>
          </cell>
          <cell r="M7213">
            <v>220000</v>
          </cell>
        </row>
        <row r="7214">
          <cell r="I7214" t="str">
            <v>NL300062</v>
          </cell>
          <cell r="J7214" t="str">
            <v>Húng Bạc Hà</v>
          </cell>
          <cell r="K7214" t="str">
            <v>kg</v>
          </cell>
          <cell r="L7214">
            <v>0.1</v>
          </cell>
          <cell r="M7214">
            <v>65000</v>
          </cell>
        </row>
        <row r="7215">
          <cell r="I7215" t="str">
            <v>NL300125</v>
          </cell>
          <cell r="J7215" t="str">
            <v>Rau má</v>
          </cell>
          <cell r="K7215" t="str">
            <v>kg</v>
          </cell>
          <cell r="L7215">
            <v>0.5</v>
          </cell>
          <cell r="M7215">
            <v>42000</v>
          </cell>
        </row>
        <row r="7216">
          <cell r="I7216" t="str">
            <v>NL300142</v>
          </cell>
          <cell r="J7216" t="str">
            <v>Tỏi bóc</v>
          </cell>
          <cell r="K7216" t="str">
            <v>kg</v>
          </cell>
          <cell r="L7216">
            <v>2</v>
          </cell>
          <cell r="M7216">
            <v>50000</v>
          </cell>
        </row>
        <row r="7217">
          <cell r="I7217" t="str">
            <v>NL300097</v>
          </cell>
          <cell r="J7217" t="str">
            <v>Nấm Linh Chi nâu</v>
          </cell>
          <cell r="K7217" t="str">
            <v>kg</v>
          </cell>
          <cell r="L7217">
            <v>0.5</v>
          </cell>
          <cell r="M7217">
            <v>90000</v>
          </cell>
        </row>
        <row r="7218">
          <cell r="I7218" t="str">
            <v>NL300007</v>
          </cell>
          <cell r="J7218" t="str">
            <v>Bí đỏ</v>
          </cell>
          <cell r="K7218" t="str">
            <v>kg</v>
          </cell>
          <cell r="L7218">
            <v>4.5999999999999996</v>
          </cell>
          <cell r="M7218">
            <v>30000</v>
          </cell>
        </row>
        <row r="7219">
          <cell r="I7219" t="str">
            <v>NL300008</v>
          </cell>
          <cell r="J7219" t="str">
            <v>Bí ngòi</v>
          </cell>
          <cell r="K7219" t="str">
            <v>kg</v>
          </cell>
          <cell r="L7219">
            <v>2</v>
          </cell>
          <cell r="M7219">
            <v>40000</v>
          </cell>
        </row>
        <row r="7220">
          <cell r="I7220" t="str">
            <v>NL300020</v>
          </cell>
          <cell r="J7220" t="str">
            <v>Cải ngồng</v>
          </cell>
          <cell r="K7220" t="str">
            <v>kg</v>
          </cell>
          <cell r="L7220">
            <v>1</v>
          </cell>
          <cell r="M7220">
            <v>30000</v>
          </cell>
        </row>
        <row r="7221">
          <cell r="I7221" t="str">
            <v>NL300025</v>
          </cell>
          <cell r="J7221" t="str">
            <v>Rau cần tây</v>
          </cell>
          <cell r="K7221" t="str">
            <v>kg</v>
          </cell>
          <cell r="L7221">
            <v>1</v>
          </cell>
          <cell r="M7221">
            <v>44000</v>
          </cell>
        </row>
        <row r="7222">
          <cell r="I7222" t="str">
            <v>NL300035</v>
          </cell>
          <cell r="J7222" t="str">
            <v>Riềng củ</v>
          </cell>
          <cell r="K7222" t="str">
            <v>kg</v>
          </cell>
          <cell r="L7222">
            <v>0.16</v>
          </cell>
          <cell r="M7222">
            <v>25000</v>
          </cell>
        </row>
        <row r="7223">
          <cell r="I7223" t="str">
            <v>NL300036</v>
          </cell>
          <cell r="J7223" t="str">
            <v>Củ sen</v>
          </cell>
          <cell r="K7223" t="str">
            <v>kg</v>
          </cell>
          <cell r="L7223">
            <v>1</v>
          </cell>
          <cell r="M7223">
            <v>47000</v>
          </cell>
        </row>
        <row r="7224">
          <cell r="I7224" t="str">
            <v>NL300038</v>
          </cell>
          <cell r="J7224" t="str">
            <v>Đậu bắp</v>
          </cell>
          <cell r="K7224" t="str">
            <v>kg</v>
          </cell>
          <cell r="L7224">
            <v>2</v>
          </cell>
          <cell r="M7224">
            <v>32000</v>
          </cell>
        </row>
        <row r="7225">
          <cell r="I7225" t="str">
            <v>NL300054</v>
          </cell>
          <cell r="J7225" t="str">
            <v>Gừng tàu</v>
          </cell>
          <cell r="K7225" t="str">
            <v>kg</v>
          </cell>
          <cell r="L7225">
            <v>1</v>
          </cell>
          <cell r="M7225">
            <v>38000</v>
          </cell>
        </row>
        <row r="7226">
          <cell r="I7226" t="str">
            <v>NL300055</v>
          </cell>
          <cell r="J7226" t="str">
            <v>Hành bóc</v>
          </cell>
          <cell r="K7226" t="str">
            <v>kg</v>
          </cell>
          <cell r="L7226">
            <v>0.2</v>
          </cell>
          <cell r="M7226">
            <v>80000</v>
          </cell>
        </row>
        <row r="7227">
          <cell r="I7227" t="str">
            <v>NL300058</v>
          </cell>
          <cell r="J7227" t="str">
            <v>Hành lá</v>
          </cell>
          <cell r="K7227" t="str">
            <v>kg</v>
          </cell>
          <cell r="L7227">
            <v>2</v>
          </cell>
          <cell r="M7227">
            <v>55000</v>
          </cell>
        </row>
        <row r="7228">
          <cell r="I7228" t="str">
            <v>NL300073</v>
          </cell>
          <cell r="J7228" t="str">
            <v>Lá chanh</v>
          </cell>
          <cell r="K7228" t="str">
            <v>kg</v>
          </cell>
          <cell r="L7228">
            <v>0.1</v>
          </cell>
          <cell r="M7228">
            <v>42000</v>
          </cell>
        </row>
        <row r="7229">
          <cell r="I7229" t="str">
            <v>NL300085</v>
          </cell>
          <cell r="J7229" t="str">
            <v>Mùi ta ( Ngò rí )</v>
          </cell>
          <cell r="K7229" t="str">
            <v>kg</v>
          </cell>
          <cell r="L7229">
            <v>1</v>
          </cell>
          <cell r="M7229">
            <v>45000</v>
          </cell>
        </row>
        <row r="7230">
          <cell r="I7230" t="str">
            <v>NL300088</v>
          </cell>
          <cell r="J7230" t="str">
            <v>Mướp hương</v>
          </cell>
          <cell r="K7230" t="str">
            <v>kg</v>
          </cell>
          <cell r="L7230">
            <v>1</v>
          </cell>
          <cell r="M7230">
            <v>27000</v>
          </cell>
        </row>
        <row r="7231">
          <cell r="I7231" t="str">
            <v>NL300090</v>
          </cell>
          <cell r="J7231" t="str">
            <v>Nấm đông cô tươi</v>
          </cell>
          <cell r="K7231" t="str">
            <v>kg</v>
          </cell>
          <cell r="L7231">
            <v>4.7</v>
          </cell>
          <cell r="M7231">
            <v>145000</v>
          </cell>
        </row>
        <row r="7232">
          <cell r="I7232" t="str">
            <v>NL300091</v>
          </cell>
          <cell r="J7232" t="str">
            <v>Nấm đùi gà</v>
          </cell>
          <cell r="K7232" t="str">
            <v>kg</v>
          </cell>
          <cell r="L7232">
            <v>1</v>
          </cell>
          <cell r="M7232">
            <v>47000</v>
          </cell>
        </row>
        <row r="7233">
          <cell r="I7233" t="str">
            <v>NL300092</v>
          </cell>
          <cell r="J7233" t="str">
            <v>Nấm đùi gà baby</v>
          </cell>
          <cell r="K7233" t="str">
            <v>kg</v>
          </cell>
          <cell r="L7233">
            <v>1.3</v>
          </cell>
          <cell r="M7233">
            <v>90000</v>
          </cell>
        </row>
        <row r="7234">
          <cell r="I7234" t="str">
            <v>NL300096</v>
          </cell>
          <cell r="J7234" t="str">
            <v>Nấm kim châm tươi</v>
          </cell>
          <cell r="K7234" t="str">
            <v>kg</v>
          </cell>
          <cell r="L7234">
            <v>3.6</v>
          </cell>
          <cell r="M7234">
            <v>45000</v>
          </cell>
        </row>
        <row r="7235">
          <cell r="I7235" t="str">
            <v>NL300113</v>
          </cell>
          <cell r="J7235" t="str">
            <v>Ớt hiểm đỏ</v>
          </cell>
          <cell r="K7235" t="str">
            <v>kg</v>
          </cell>
          <cell r="L7235">
            <v>0.5</v>
          </cell>
          <cell r="M7235">
            <v>145000</v>
          </cell>
        </row>
        <row r="7236">
          <cell r="I7236" t="str">
            <v>NL300137</v>
          </cell>
          <cell r="J7236" t="str">
            <v>Súp lơ xanh</v>
          </cell>
          <cell r="K7236" t="str">
            <v>kg</v>
          </cell>
          <cell r="L7236">
            <v>2</v>
          </cell>
          <cell r="M7236">
            <v>52000</v>
          </cell>
        </row>
        <row r="7237">
          <cell r="I7237" t="str">
            <v>NL300147</v>
          </cell>
          <cell r="J7237" t="str">
            <v>Xà lách Roman</v>
          </cell>
          <cell r="K7237" t="str">
            <v>kg</v>
          </cell>
          <cell r="L7237">
            <v>2</v>
          </cell>
          <cell r="M7237">
            <v>62000</v>
          </cell>
        </row>
        <row r="7238">
          <cell r="I7238" t="str">
            <v>NL300189</v>
          </cell>
          <cell r="J7238" t="str">
            <v>Bánh ướt</v>
          </cell>
          <cell r="K7238" t="str">
            <v>kg</v>
          </cell>
          <cell r="L7238">
            <v>3</v>
          </cell>
          <cell r="M7238">
            <v>15000</v>
          </cell>
        </row>
        <row r="7239">
          <cell r="I7239" t="str">
            <v>NL300119</v>
          </cell>
          <cell r="J7239" t="str">
            <v>Quất ( Tắc trái )</v>
          </cell>
          <cell r="K7239" t="str">
            <v>kg</v>
          </cell>
          <cell r="L7239">
            <v>1.5</v>
          </cell>
          <cell r="M7239">
            <v>21000</v>
          </cell>
        </row>
        <row r="7240">
          <cell r="I7240" t="str">
            <v>NL100101</v>
          </cell>
          <cell r="J7240" t="str">
            <v>Trứng vịt muối</v>
          </cell>
          <cell r="K7240" t="str">
            <v>quả</v>
          </cell>
          <cell r="L7240">
            <v>49</v>
          </cell>
          <cell r="M7240">
            <v>5000</v>
          </cell>
        </row>
        <row r="7241">
          <cell r="I7241" t="str">
            <v>NL300189</v>
          </cell>
          <cell r="J7241" t="str">
            <v>Bánh ướt</v>
          </cell>
          <cell r="K7241" t="str">
            <v>kg</v>
          </cell>
          <cell r="L7241">
            <v>1.5</v>
          </cell>
          <cell r="M7241">
            <v>15000</v>
          </cell>
        </row>
        <row r="7242">
          <cell r="I7242" t="str">
            <v>NL300004</v>
          </cell>
          <cell r="J7242" t="str">
            <v>Bắp cải trắng</v>
          </cell>
          <cell r="K7242" t="str">
            <v>kg</v>
          </cell>
          <cell r="L7242">
            <v>1.3</v>
          </cell>
          <cell r="M7242">
            <v>19000</v>
          </cell>
        </row>
        <row r="7243">
          <cell r="I7243" t="str">
            <v>NL300008</v>
          </cell>
          <cell r="J7243" t="str">
            <v>Bí ngòi</v>
          </cell>
          <cell r="K7243" t="str">
            <v>kg</v>
          </cell>
          <cell r="L7243">
            <v>1.5</v>
          </cell>
          <cell r="M7243">
            <v>40000</v>
          </cell>
        </row>
        <row r="7244">
          <cell r="I7244" t="str">
            <v>NL300020</v>
          </cell>
          <cell r="J7244" t="str">
            <v>Cải ngồng</v>
          </cell>
          <cell r="K7244" t="str">
            <v>kg</v>
          </cell>
          <cell r="L7244">
            <v>1</v>
          </cell>
          <cell r="M7244">
            <v>30000</v>
          </cell>
        </row>
        <row r="7245">
          <cell r="I7245" t="str">
            <v>NL300038</v>
          </cell>
          <cell r="J7245" t="str">
            <v>Đậu bắp</v>
          </cell>
          <cell r="K7245" t="str">
            <v>kg</v>
          </cell>
          <cell r="L7245">
            <v>1.5</v>
          </cell>
          <cell r="M7245">
            <v>32000</v>
          </cell>
        </row>
        <row r="7246">
          <cell r="I7246" t="str">
            <v>NL300054</v>
          </cell>
          <cell r="J7246" t="str">
            <v>Gừng tàu</v>
          </cell>
          <cell r="K7246" t="str">
            <v>kg</v>
          </cell>
          <cell r="L7246">
            <v>0.9</v>
          </cell>
          <cell r="M7246">
            <v>38000</v>
          </cell>
        </row>
        <row r="7247">
          <cell r="I7247" t="str">
            <v>NL300058</v>
          </cell>
          <cell r="J7247" t="str">
            <v>Hành lá</v>
          </cell>
          <cell r="K7247" t="str">
            <v>kg</v>
          </cell>
          <cell r="L7247">
            <v>1.2</v>
          </cell>
          <cell r="M7247">
            <v>55000</v>
          </cell>
        </row>
        <row r="7248">
          <cell r="I7248" t="str">
            <v>NL300085</v>
          </cell>
          <cell r="J7248" t="str">
            <v>Mùi ta ( Ngò rí )</v>
          </cell>
          <cell r="K7248" t="str">
            <v>kg</v>
          </cell>
          <cell r="L7248">
            <v>2</v>
          </cell>
          <cell r="M7248">
            <v>45000</v>
          </cell>
        </row>
        <row r="7249">
          <cell r="I7249" t="str">
            <v>NL300088</v>
          </cell>
          <cell r="J7249" t="str">
            <v>Mướp hương</v>
          </cell>
          <cell r="K7249" t="str">
            <v>kg</v>
          </cell>
          <cell r="L7249">
            <v>1.9</v>
          </cell>
          <cell r="M7249">
            <v>27000</v>
          </cell>
        </row>
        <row r="7250">
          <cell r="I7250" t="str">
            <v>NL300107</v>
          </cell>
          <cell r="J7250" t="str">
            <v>Ngô ngọt ( Bắp trái)</v>
          </cell>
          <cell r="K7250" t="str">
            <v>Cái</v>
          </cell>
          <cell r="L7250">
            <v>8</v>
          </cell>
          <cell r="M7250">
            <v>8500</v>
          </cell>
        </row>
        <row r="7251">
          <cell r="I7251" t="str">
            <v>NL300113</v>
          </cell>
          <cell r="J7251" t="str">
            <v>Ớt hiểm đỏ</v>
          </cell>
          <cell r="K7251" t="str">
            <v>kg</v>
          </cell>
          <cell r="L7251">
            <v>1</v>
          </cell>
          <cell r="M7251">
            <v>145000</v>
          </cell>
        </row>
        <row r="7252">
          <cell r="I7252" t="str">
            <v>NL300137</v>
          </cell>
          <cell r="J7252" t="str">
            <v>Súp lơ xanh</v>
          </cell>
          <cell r="K7252" t="str">
            <v>kg</v>
          </cell>
          <cell r="L7252">
            <v>2</v>
          </cell>
          <cell r="M7252">
            <v>52000</v>
          </cell>
        </row>
        <row r="7253">
          <cell r="I7253" t="str">
            <v>NL300119</v>
          </cell>
          <cell r="J7253" t="str">
            <v>Quất ( Tắc trái )</v>
          </cell>
          <cell r="K7253" t="str">
            <v>kg</v>
          </cell>
          <cell r="L7253">
            <v>0.5</v>
          </cell>
          <cell r="M7253">
            <v>21000</v>
          </cell>
        </row>
        <row r="7254">
          <cell r="I7254" t="str">
            <v>NL300132</v>
          </cell>
          <cell r="J7254" t="str">
            <v>Sả cây</v>
          </cell>
          <cell r="K7254" t="str">
            <v>kg</v>
          </cell>
          <cell r="L7254">
            <v>1</v>
          </cell>
          <cell r="M7254">
            <v>12000</v>
          </cell>
        </row>
        <row r="7255">
          <cell r="I7255" t="str">
            <v>NL300142</v>
          </cell>
          <cell r="J7255" t="str">
            <v>Tỏi bóc</v>
          </cell>
          <cell r="K7255" t="str">
            <v>kg</v>
          </cell>
          <cell r="L7255">
            <v>2.7</v>
          </cell>
          <cell r="M7255">
            <v>50000</v>
          </cell>
        </row>
        <row r="7256">
          <cell r="I7256" t="str">
            <v>NL100101</v>
          </cell>
          <cell r="J7256" t="str">
            <v>Trứng vịt muối</v>
          </cell>
          <cell r="K7256" t="str">
            <v>quả</v>
          </cell>
          <cell r="L7256">
            <v>38</v>
          </cell>
          <cell r="M7256">
            <v>5000</v>
          </cell>
        </row>
        <row r="7257">
          <cell r="I7257" t="str">
            <v>NL300147</v>
          </cell>
          <cell r="J7257" t="str">
            <v>Xà lách Roman</v>
          </cell>
          <cell r="K7257" t="str">
            <v>kg</v>
          </cell>
          <cell r="L7257">
            <v>2.7</v>
          </cell>
          <cell r="M7257">
            <v>62000</v>
          </cell>
        </row>
        <row r="7258">
          <cell r="I7258" t="str">
            <v>NL300090</v>
          </cell>
          <cell r="J7258" t="str">
            <v>Nấm đông cô tươi</v>
          </cell>
          <cell r="K7258" t="str">
            <v>kg</v>
          </cell>
          <cell r="L7258">
            <v>2</v>
          </cell>
          <cell r="M7258">
            <v>145000</v>
          </cell>
        </row>
        <row r="7259">
          <cell r="I7259" t="str">
            <v>NL300091</v>
          </cell>
          <cell r="J7259" t="str">
            <v>Nấm đùi gà</v>
          </cell>
          <cell r="K7259" t="str">
            <v>kg</v>
          </cell>
          <cell r="L7259">
            <v>1</v>
          </cell>
          <cell r="M7259">
            <v>47000</v>
          </cell>
        </row>
        <row r="7260">
          <cell r="I7260" t="str">
            <v>NL300096</v>
          </cell>
          <cell r="J7260" t="str">
            <v>Nấm kim châm tươi</v>
          </cell>
          <cell r="K7260" t="str">
            <v>kg</v>
          </cell>
          <cell r="L7260">
            <v>2.9</v>
          </cell>
          <cell r="M7260">
            <v>45000</v>
          </cell>
        </row>
        <row r="7261">
          <cell r="I7261" t="str">
            <v>NL300062</v>
          </cell>
          <cell r="J7261" t="str">
            <v>Húng Bạc Hà</v>
          </cell>
          <cell r="K7261" t="str">
            <v>kg</v>
          </cell>
          <cell r="L7261">
            <v>0.3</v>
          </cell>
          <cell r="M7261">
            <v>65000</v>
          </cell>
        </row>
        <row r="7262">
          <cell r="I7262" t="str">
            <v>NL300028</v>
          </cell>
          <cell r="J7262" t="str">
            <v>Cà rốt baby</v>
          </cell>
          <cell r="K7262" t="str">
            <v>kg</v>
          </cell>
          <cell r="L7262">
            <v>0.5</v>
          </cell>
          <cell r="M7262">
            <v>75000</v>
          </cell>
        </row>
        <row r="7263">
          <cell r="I7263" t="str">
            <v>NL300035</v>
          </cell>
          <cell r="J7263" t="str">
            <v>Riềng củ</v>
          </cell>
          <cell r="K7263" t="str">
            <v>kg</v>
          </cell>
          <cell r="L7263">
            <v>0.1</v>
          </cell>
          <cell r="M7263">
            <v>25000</v>
          </cell>
        </row>
        <row r="7264">
          <cell r="I7264" t="str">
            <v>NL300098</v>
          </cell>
          <cell r="J7264" t="str">
            <v>Nấm Linh Chi trắng</v>
          </cell>
          <cell r="K7264" t="str">
            <v>kg</v>
          </cell>
          <cell r="L7264">
            <v>0.25</v>
          </cell>
          <cell r="M7264">
            <v>95000</v>
          </cell>
        </row>
        <row r="7265">
          <cell r="I7265" t="str">
            <v>NL600004</v>
          </cell>
          <cell r="J7265" t="str">
            <v>Dưa hấu</v>
          </cell>
          <cell r="K7265" t="str">
            <v>kg</v>
          </cell>
          <cell r="L7265">
            <v>15</v>
          </cell>
          <cell r="M7265">
            <v>18000</v>
          </cell>
        </row>
        <row r="7266">
          <cell r="I7266" t="str">
            <v>NL300007</v>
          </cell>
          <cell r="J7266" t="str">
            <v>Bí đỏ</v>
          </cell>
          <cell r="K7266" t="str">
            <v>kg</v>
          </cell>
          <cell r="L7266">
            <v>2</v>
          </cell>
          <cell r="M7266">
            <v>30000</v>
          </cell>
        </row>
        <row r="7267">
          <cell r="I7267" t="str">
            <v>NL300008</v>
          </cell>
          <cell r="J7267" t="str">
            <v>Bí ngòi</v>
          </cell>
          <cell r="K7267" t="str">
            <v>kg</v>
          </cell>
          <cell r="L7267">
            <v>6.5</v>
          </cell>
          <cell r="M7267">
            <v>40000</v>
          </cell>
        </row>
        <row r="7268">
          <cell r="I7268" t="str">
            <v>NL300038</v>
          </cell>
          <cell r="J7268" t="str">
            <v>Đậu bắp</v>
          </cell>
          <cell r="K7268" t="str">
            <v>kg</v>
          </cell>
          <cell r="L7268">
            <v>1</v>
          </cell>
          <cell r="M7268">
            <v>32000</v>
          </cell>
        </row>
        <row r="7269">
          <cell r="I7269" t="str">
            <v>NL300054</v>
          </cell>
          <cell r="J7269" t="str">
            <v>Gừng tàu</v>
          </cell>
          <cell r="K7269" t="str">
            <v>kg</v>
          </cell>
          <cell r="L7269">
            <v>0.3</v>
          </cell>
          <cell r="M7269">
            <v>38000</v>
          </cell>
        </row>
        <row r="7270">
          <cell r="I7270" t="str">
            <v>NL300058</v>
          </cell>
          <cell r="J7270" t="str">
            <v>Hành lá</v>
          </cell>
          <cell r="K7270" t="str">
            <v>kg</v>
          </cell>
          <cell r="L7270">
            <v>0.7</v>
          </cell>
          <cell r="M7270">
            <v>55000</v>
          </cell>
        </row>
        <row r="7271">
          <cell r="I7271" t="str">
            <v>NL300092</v>
          </cell>
          <cell r="J7271" t="str">
            <v>Nấm đùi gà baby</v>
          </cell>
          <cell r="K7271" t="str">
            <v>kg</v>
          </cell>
          <cell r="L7271">
            <v>1.3</v>
          </cell>
          <cell r="M7271">
            <v>90000</v>
          </cell>
        </row>
        <row r="7272">
          <cell r="I7272" t="str">
            <v>NL300096</v>
          </cell>
          <cell r="J7272" t="str">
            <v>Nấm kim châm tươi</v>
          </cell>
          <cell r="K7272" t="str">
            <v>kg</v>
          </cell>
          <cell r="L7272">
            <v>3</v>
          </cell>
          <cell r="M7272">
            <v>45000</v>
          </cell>
        </row>
        <row r="7273">
          <cell r="I7273" t="str">
            <v>NL300097</v>
          </cell>
          <cell r="J7273" t="str">
            <v>Nấm Linh Chi nâu</v>
          </cell>
          <cell r="K7273" t="str">
            <v>kg</v>
          </cell>
          <cell r="L7273">
            <v>0.7</v>
          </cell>
          <cell r="M7273">
            <v>90000</v>
          </cell>
        </row>
        <row r="7274">
          <cell r="I7274" t="str">
            <v>NL300142</v>
          </cell>
          <cell r="J7274" t="str">
            <v>Tỏi bóc</v>
          </cell>
          <cell r="K7274" t="str">
            <v>kg</v>
          </cell>
          <cell r="L7274">
            <v>0.8</v>
          </cell>
          <cell r="M7274">
            <v>50000</v>
          </cell>
        </row>
        <row r="7275">
          <cell r="I7275" t="str">
            <v>NL300137</v>
          </cell>
          <cell r="J7275" t="str">
            <v>Súp lơ xanh</v>
          </cell>
          <cell r="K7275" t="str">
            <v>kg</v>
          </cell>
          <cell r="L7275">
            <v>2.6</v>
          </cell>
          <cell r="M7275">
            <v>52000</v>
          </cell>
        </row>
        <row r="7276">
          <cell r="I7276" t="str">
            <v>NL300147</v>
          </cell>
          <cell r="J7276" t="str">
            <v>Xà lách Roman</v>
          </cell>
          <cell r="K7276" t="str">
            <v>kg</v>
          </cell>
          <cell r="L7276">
            <v>2.5</v>
          </cell>
          <cell r="M7276">
            <v>62000</v>
          </cell>
        </row>
        <row r="7277">
          <cell r="I7277" t="str">
            <v>NL300119</v>
          </cell>
          <cell r="J7277" t="str">
            <v>Quất ( Tắc trái )</v>
          </cell>
          <cell r="K7277" t="str">
            <v>kg</v>
          </cell>
          <cell r="L7277">
            <v>0.7</v>
          </cell>
          <cell r="M7277">
            <v>21000</v>
          </cell>
        </row>
        <row r="7278">
          <cell r="I7278" t="str">
            <v>NL300062</v>
          </cell>
          <cell r="J7278" t="str">
            <v>Húng Bạc Hà</v>
          </cell>
          <cell r="K7278" t="str">
            <v>kg</v>
          </cell>
          <cell r="L7278">
            <v>0.1</v>
          </cell>
          <cell r="M7278">
            <v>65000</v>
          </cell>
        </row>
        <row r="7279">
          <cell r="I7279" t="str">
            <v>NL300030</v>
          </cell>
          <cell r="J7279" t="str">
            <v>Chanh dây (chanh leo)</v>
          </cell>
          <cell r="K7279" t="str">
            <v>kg</v>
          </cell>
          <cell r="L7279">
            <v>0.6</v>
          </cell>
          <cell r="M7279">
            <v>34000</v>
          </cell>
        </row>
        <row r="7280">
          <cell r="I7280" t="str">
            <v>NL300088</v>
          </cell>
          <cell r="J7280" t="str">
            <v>Mướp hương</v>
          </cell>
          <cell r="K7280" t="str">
            <v>kg</v>
          </cell>
          <cell r="L7280">
            <v>2.8</v>
          </cell>
          <cell r="M7280">
            <v>27000</v>
          </cell>
        </row>
        <row r="7281">
          <cell r="I7281" t="str">
            <v>NL300126</v>
          </cell>
          <cell r="J7281" t="str">
            <v>Rau mùi tây</v>
          </cell>
          <cell r="K7281" t="str">
            <v>kg</v>
          </cell>
          <cell r="L7281">
            <v>0.1</v>
          </cell>
          <cell r="M7281">
            <v>70000</v>
          </cell>
        </row>
        <row r="7282">
          <cell r="I7282" t="str">
            <v>NL300107</v>
          </cell>
          <cell r="J7282" t="str">
            <v>Ngô ngọt ( Bắp trái)</v>
          </cell>
          <cell r="K7282" t="str">
            <v>Cái</v>
          </cell>
          <cell r="L7282">
            <v>10</v>
          </cell>
          <cell r="M7282">
            <v>8500</v>
          </cell>
        </row>
        <row r="7283">
          <cell r="I7283" t="str">
            <v>NL300090</v>
          </cell>
          <cell r="J7283" t="str">
            <v>Nấm đông cô tươi</v>
          </cell>
          <cell r="K7283" t="str">
            <v>kg</v>
          </cell>
          <cell r="L7283">
            <v>0.8</v>
          </cell>
          <cell r="M7283">
            <v>145000</v>
          </cell>
        </row>
        <row r="7284">
          <cell r="I7284" t="str">
            <v>NL300025</v>
          </cell>
          <cell r="J7284" t="str">
            <v>Rau cần tây</v>
          </cell>
          <cell r="K7284" t="str">
            <v>kg</v>
          </cell>
          <cell r="L7284">
            <v>1</v>
          </cell>
          <cell r="M7284">
            <v>44000</v>
          </cell>
        </row>
        <row r="7285">
          <cell r="I7285" t="str">
            <v>NL300036</v>
          </cell>
          <cell r="J7285" t="str">
            <v>Củ sen</v>
          </cell>
          <cell r="K7285" t="str">
            <v>kg</v>
          </cell>
          <cell r="L7285">
            <v>0.8</v>
          </cell>
          <cell r="M7285">
            <v>47000</v>
          </cell>
        </row>
        <row r="7286">
          <cell r="I7286" t="str">
            <v>NL300121</v>
          </cell>
          <cell r="J7286" t="str">
            <v>Rau răm</v>
          </cell>
          <cell r="K7286" t="str">
            <v>kg</v>
          </cell>
          <cell r="L7286">
            <v>0.1</v>
          </cell>
          <cell r="M7286">
            <v>22000</v>
          </cell>
        </row>
        <row r="7287">
          <cell r="I7287" t="str">
            <v>NL100101</v>
          </cell>
          <cell r="J7287" t="str">
            <v>Trứng vịt muối</v>
          </cell>
          <cell r="K7287" t="str">
            <v>quả</v>
          </cell>
          <cell r="L7287">
            <v>20</v>
          </cell>
          <cell r="M7287">
            <v>5000</v>
          </cell>
        </row>
        <row r="7288">
          <cell r="I7288" t="str">
            <v>NL300094</v>
          </cell>
          <cell r="J7288" t="str">
            <v>Nấm hải sản</v>
          </cell>
          <cell r="K7288" t="str">
            <v>kg</v>
          </cell>
          <cell r="L7288">
            <v>0.6</v>
          </cell>
          <cell r="M7288">
            <v>80000</v>
          </cell>
        </row>
        <row r="7289">
          <cell r="I7289" t="str">
            <v>NL300041</v>
          </cell>
          <cell r="J7289" t="str">
            <v>Đậu hủ non trứng</v>
          </cell>
          <cell r="K7289" t="str">
            <v>Cái</v>
          </cell>
          <cell r="L7289">
            <v>3</v>
          </cell>
          <cell r="M7289">
            <v>15000</v>
          </cell>
        </row>
        <row r="7290">
          <cell r="I7290" t="str">
            <v>NL300055</v>
          </cell>
          <cell r="J7290" t="str">
            <v>Hành bóc</v>
          </cell>
          <cell r="K7290" t="str">
            <v>kg</v>
          </cell>
          <cell r="L7290">
            <v>0.3</v>
          </cell>
          <cell r="M7290">
            <v>80000</v>
          </cell>
        </row>
        <row r="7291">
          <cell r="I7291" t="str">
            <v>NL600004</v>
          </cell>
          <cell r="J7291" t="str">
            <v>Dưa hấu</v>
          </cell>
          <cell r="K7291" t="str">
            <v>kg</v>
          </cell>
          <cell r="L7291">
            <v>20</v>
          </cell>
          <cell r="M7291">
            <v>18000</v>
          </cell>
        </row>
        <row r="7292">
          <cell r="I7292" t="str">
            <v>NL300131</v>
          </cell>
          <cell r="J7292" t="str">
            <v>Xà lách Rocket</v>
          </cell>
          <cell r="K7292" t="str">
            <v>kg</v>
          </cell>
          <cell r="L7292">
            <v>0.2</v>
          </cell>
          <cell r="M7292">
            <v>220000</v>
          </cell>
        </row>
        <row r="7293">
          <cell r="I7293" t="str">
            <v>NL300062</v>
          </cell>
          <cell r="J7293" t="str">
            <v>Húng Bạc Hà</v>
          </cell>
          <cell r="K7293" t="str">
            <v>kg</v>
          </cell>
          <cell r="L7293">
            <v>0.2</v>
          </cell>
          <cell r="M7293">
            <v>65000</v>
          </cell>
        </row>
        <row r="7294">
          <cell r="I7294" t="str">
            <v>NL300125</v>
          </cell>
          <cell r="J7294" t="str">
            <v>Rau má</v>
          </cell>
          <cell r="K7294" t="str">
            <v>kg</v>
          </cell>
          <cell r="L7294">
            <v>1</v>
          </cell>
          <cell r="M7294">
            <v>42000</v>
          </cell>
        </row>
        <row r="7295">
          <cell r="I7295" t="str">
            <v>NL300029</v>
          </cell>
          <cell r="J7295" t="str">
            <v>Chanh</v>
          </cell>
          <cell r="K7295" t="str">
            <v>kg</v>
          </cell>
          <cell r="L7295">
            <v>0.5</v>
          </cell>
          <cell r="M7295">
            <v>22000</v>
          </cell>
        </row>
        <row r="7296">
          <cell r="I7296" t="str">
            <v>NL300007</v>
          </cell>
          <cell r="J7296" t="str">
            <v>Bí đỏ</v>
          </cell>
          <cell r="K7296" t="str">
            <v>kg</v>
          </cell>
          <cell r="L7296">
            <v>3</v>
          </cell>
          <cell r="M7296">
            <v>30000</v>
          </cell>
        </row>
        <row r="7297">
          <cell r="I7297" t="str">
            <v>NL300008</v>
          </cell>
          <cell r="J7297" t="str">
            <v>Bí ngòi</v>
          </cell>
          <cell r="K7297" t="str">
            <v>kg</v>
          </cell>
          <cell r="L7297">
            <v>4</v>
          </cell>
          <cell r="M7297">
            <v>40000</v>
          </cell>
        </row>
        <row r="7298">
          <cell r="I7298" t="str">
            <v>NL300020</v>
          </cell>
          <cell r="J7298" t="str">
            <v>Cải ngồng</v>
          </cell>
          <cell r="K7298" t="str">
            <v>kg</v>
          </cell>
          <cell r="L7298">
            <v>1</v>
          </cell>
          <cell r="M7298">
            <v>30000</v>
          </cell>
        </row>
        <row r="7299">
          <cell r="I7299" t="str">
            <v>NL300038</v>
          </cell>
          <cell r="J7299" t="str">
            <v>Đậu bắp</v>
          </cell>
          <cell r="K7299" t="str">
            <v>kg</v>
          </cell>
          <cell r="L7299">
            <v>1.5</v>
          </cell>
          <cell r="M7299">
            <v>32000</v>
          </cell>
        </row>
        <row r="7300">
          <cell r="I7300" t="str">
            <v>NL300058</v>
          </cell>
          <cell r="J7300" t="str">
            <v>Hành lá</v>
          </cell>
          <cell r="K7300" t="str">
            <v>kg</v>
          </cell>
          <cell r="L7300">
            <v>1</v>
          </cell>
          <cell r="M7300">
            <v>55000</v>
          </cell>
        </row>
        <row r="7301">
          <cell r="I7301" t="str">
            <v>NL300085</v>
          </cell>
          <cell r="J7301" t="str">
            <v>Mùi ta ( Ngò rí )</v>
          </cell>
          <cell r="K7301" t="str">
            <v>kg</v>
          </cell>
          <cell r="L7301">
            <v>1</v>
          </cell>
          <cell r="M7301">
            <v>45000</v>
          </cell>
        </row>
        <row r="7302">
          <cell r="I7302" t="str">
            <v>NL300091</v>
          </cell>
          <cell r="J7302" t="str">
            <v>Nấm đùi gà</v>
          </cell>
          <cell r="K7302" t="str">
            <v>kg</v>
          </cell>
          <cell r="L7302">
            <v>0.9</v>
          </cell>
          <cell r="M7302">
            <v>47000</v>
          </cell>
        </row>
        <row r="7303">
          <cell r="I7303" t="str">
            <v>NL300092</v>
          </cell>
          <cell r="J7303" t="str">
            <v>Nấm đùi gà baby</v>
          </cell>
          <cell r="K7303" t="str">
            <v>kg</v>
          </cell>
          <cell r="L7303">
            <v>1</v>
          </cell>
          <cell r="M7303">
            <v>90000</v>
          </cell>
        </row>
        <row r="7304">
          <cell r="I7304" t="str">
            <v>NL300094</v>
          </cell>
          <cell r="J7304" t="str">
            <v>Nấm hải sản</v>
          </cell>
          <cell r="K7304" t="str">
            <v>kg</v>
          </cell>
          <cell r="L7304">
            <v>0.9</v>
          </cell>
          <cell r="M7304">
            <v>80000</v>
          </cell>
        </row>
        <row r="7305">
          <cell r="I7305" t="str">
            <v>NL300096</v>
          </cell>
          <cell r="J7305" t="str">
            <v>Nấm kim châm tươi</v>
          </cell>
          <cell r="K7305" t="str">
            <v>kg</v>
          </cell>
          <cell r="L7305">
            <v>2.5</v>
          </cell>
          <cell r="M7305">
            <v>45000</v>
          </cell>
        </row>
        <row r="7306">
          <cell r="I7306" t="str">
            <v>NL300097</v>
          </cell>
          <cell r="J7306" t="str">
            <v>Nấm Linh Chi nâu</v>
          </cell>
          <cell r="K7306" t="str">
            <v>kg</v>
          </cell>
          <cell r="L7306">
            <v>0.5</v>
          </cell>
          <cell r="M7306">
            <v>90000</v>
          </cell>
        </row>
        <row r="7307">
          <cell r="I7307" t="str">
            <v>NL300113</v>
          </cell>
          <cell r="J7307" t="str">
            <v>Ớt hiểm đỏ</v>
          </cell>
          <cell r="K7307" t="str">
            <v>kg</v>
          </cell>
          <cell r="L7307">
            <v>0.7</v>
          </cell>
          <cell r="M7307">
            <v>145000</v>
          </cell>
        </row>
        <row r="7308">
          <cell r="I7308" t="str">
            <v>NL300142</v>
          </cell>
          <cell r="J7308" t="str">
            <v>Tỏi bóc</v>
          </cell>
          <cell r="K7308" t="str">
            <v>kg</v>
          </cell>
          <cell r="L7308">
            <v>1</v>
          </cell>
          <cell r="M7308">
            <v>50000</v>
          </cell>
        </row>
        <row r="7309">
          <cell r="I7309" t="str">
            <v>NL300147</v>
          </cell>
          <cell r="J7309" t="str">
            <v>Xà lách Roman</v>
          </cell>
          <cell r="K7309" t="str">
            <v>kg</v>
          </cell>
          <cell r="L7309">
            <v>1.5</v>
          </cell>
          <cell r="M7309">
            <v>62000</v>
          </cell>
        </row>
        <row r="7310">
          <cell r="I7310" t="str">
            <v>NL300189</v>
          </cell>
          <cell r="J7310" t="str">
            <v>Bánh ướt</v>
          </cell>
          <cell r="K7310" t="str">
            <v>kg</v>
          </cell>
          <cell r="L7310">
            <v>1.5</v>
          </cell>
          <cell r="M7310">
            <v>15000</v>
          </cell>
        </row>
        <row r="7311">
          <cell r="I7311" t="str">
            <v>NL300119</v>
          </cell>
          <cell r="J7311" t="str">
            <v>Quất ( Tắc trái )</v>
          </cell>
          <cell r="K7311" t="str">
            <v>kg</v>
          </cell>
          <cell r="L7311">
            <v>0.5</v>
          </cell>
          <cell r="M7311">
            <v>21000</v>
          </cell>
        </row>
        <row r="7312">
          <cell r="I7312" t="str">
            <v>NL300088</v>
          </cell>
          <cell r="J7312" t="str">
            <v>Mướp hương</v>
          </cell>
          <cell r="K7312" t="str">
            <v>kg</v>
          </cell>
          <cell r="L7312">
            <v>3</v>
          </cell>
          <cell r="M7312">
            <v>27000</v>
          </cell>
        </row>
        <row r="7313">
          <cell r="I7313" t="str">
            <v>NL300126</v>
          </cell>
          <cell r="J7313" t="str">
            <v>Rau mùi tây</v>
          </cell>
          <cell r="K7313" t="str">
            <v>kg</v>
          </cell>
          <cell r="L7313">
            <v>0.2</v>
          </cell>
          <cell r="M7313">
            <v>70000</v>
          </cell>
        </row>
        <row r="7314">
          <cell r="I7314" t="str">
            <v>NL300107</v>
          </cell>
          <cell r="J7314" t="str">
            <v>Ngô ngọt ( Bắp trái)</v>
          </cell>
          <cell r="K7314" t="str">
            <v>Cái</v>
          </cell>
          <cell r="L7314">
            <v>8</v>
          </cell>
          <cell r="M7314">
            <v>8500</v>
          </cell>
        </row>
        <row r="7315">
          <cell r="I7315" t="str">
            <v>NL300041</v>
          </cell>
          <cell r="J7315" t="str">
            <v>Đậu hủ non trứng</v>
          </cell>
          <cell r="K7315" t="str">
            <v>Cái</v>
          </cell>
          <cell r="L7315">
            <v>3</v>
          </cell>
          <cell r="M7315">
            <v>15000</v>
          </cell>
        </row>
        <row r="7316">
          <cell r="I7316" t="str">
            <v>NL300090</v>
          </cell>
          <cell r="J7316" t="str">
            <v>Nấm đông cô tươi</v>
          </cell>
          <cell r="K7316" t="str">
            <v>kg</v>
          </cell>
          <cell r="L7316">
            <v>1</v>
          </cell>
          <cell r="M7316">
            <v>145000</v>
          </cell>
        </row>
        <row r="7317">
          <cell r="I7317" t="str">
            <v>NL300116</v>
          </cell>
          <cell r="J7317" t="str">
            <v>Ớt sừng</v>
          </cell>
          <cell r="K7317" t="str">
            <v>kg</v>
          </cell>
          <cell r="L7317">
            <v>0.2</v>
          </cell>
          <cell r="M7317">
            <v>148000</v>
          </cell>
        </row>
        <row r="7318">
          <cell r="I7318" t="str">
            <v>NL300036</v>
          </cell>
          <cell r="J7318" t="str">
            <v>Củ sen</v>
          </cell>
          <cell r="K7318" t="str">
            <v>kg</v>
          </cell>
          <cell r="L7318">
            <v>0.8</v>
          </cell>
          <cell r="M7318">
            <v>47000</v>
          </cell>
        </row>
        <row r="7319">
          <cell r="I7319" t="str">
            <v>NL300111</v>
          </cell>
          <cell r="J7319" t="str">
            <v>Ớt chỉ thiên</v>
          </cell>
          <cell r="K7319" t="str">
            <v>kg</v>
          </cell>
          <cell r="L7319">
            <v>0.1</v>
          </cell>
          <cell r="M7319">
            <v>185000</v>
          </cell>
        </row>
        <row r="7320">
          <cell r="I7320" t="str">
            <v>NL300121</v>
          </cell>
          <cell r="J7320" t="str">
            <v>Rau răm</v>
          </cell>
          <cell r="K7320" t="str">
            <v>kg</v>
          </cell>
          <cell r="L7320">
            <v>0.2</v>
          </cell>
          <cell r="M7320">
            <v>22000</v>
          </cell>
        </row>
        <row r="7321">
          <cell r="I7321" t="str">
            <v>NL100101</v>
          </cell>
          <cell r="J7321" t="str">
            <v>Trứng vịt muối</v>
          </cell>
          <cell r="K7321" t="str">
            <v>quả</v>
          </cell>
          <cell r="L7321">
            <v>35</v>
          </cell>
          <cell r="M7321">
            <v>5000</v>
          </cell>
        </row>
        <row r="7322">
          <cell r="I7322" t="str">
            <v>NL300094</v>
          </cell>
          <cell r="J7322" t="str">
            <v>Nấm hải sản</v>
          </cell>
          <cell r="K7322" t="str">
            <v>kg</v>
          </cell>
          <cell r="L7322">
            <v>0.5</v>
          </cell>
          <cell r="M7322">
            <v>80000</v>
          </cell>
        </row>
        <row r="7323">
          <cell r="I7323" t="str">
            <v>NL300096</v>
          </cell>
          <cell r="J7323" t="str">
            <v>Nấm kim châm tươi</v>
          </cell>
          <cell r="K7323" t="str">
            <v>kg</v>
          </cell>
          <cell r="L7323">
            <v>2</v>
          </cell>
          <cell r="M7323">
            <v>45000</v>
          </cell>
        </row>
        <row r="7324">
          <cell r="I7324" t="str">
            <v>NL300097</v>
          </cell>
          <cell r="J7324" t="str">
            <v>Nấm Linh Chi nâu</v>
          </cell>
          <cell r="K7324" t="str">
            <v>kg</v>
          </cell>
          <cell r="L7324">
            <v>0.4</v>
          </cell>
          <cell r="M7324">
            <v>90000</v>
          </cell>
        </row>
        <row r="7325">
          <cell r="I7325" t="str">
            <v>NL300090</v>
          </cell>
          <cell r="J7325" t="str">
            <v>Nấm đông cô tươi</v>
          </cell>
          <cell r="K7325" t="str">
            <v>kg</v>
          </cell>
          <cell r="L7325">
            <v>1.8</v>
          </cell>
          <cell r="M7325">
            <v>145000</v>
          </cell>
        </row>
        <row r="7326">
          <cell r="I7326" t="str">
            <v>NL300113</v>
          </cell>
          <cell r="J7326" t="str">
            <v>Ớt hiểm đỏ</v>
          </cell>
          <cell r="K7326" t="str">
            <v>kg</v>
          </cell>
          <cell r="L7326">
            <v>0.3</v>
          </cell>
          <cell r="M7326">
            <v>145000</v>
          </cell>
        </row>
        <row r="7327">
          <cell r="I7327" t="str">
            <v>NL300137</v>
          </cell>
          <cell r="J7327" t="str">
            <v>Súp lơ xanh</v>
          </cell>
          <cell r="K7327" t="str">
            <v>kg</v>
          </cell>
          <cell r="L7327">
            <v>1.8</v>
          </cell>
          <cell r="M7327">
            <v>52000</v>
          </cell>
        </row>
        <row r="7328">
          <cell r="I7328" t="str">
            <v>NL300041</v>
          </cell>
          <cell r="J7328" t="str">
            <v>Đậu hủ non trứng</v>
          </cell>
          <cell r="K7328" t="str">
            <v>Cái</v>
          </cell>
          <cell r="L7328">
            <v>3</v>
          </cell>
          <cell r="M7328">
            <v>15000</v>
          </cell>
        </row>
        <row r="7329">
          <cell r="I7329" t="str">
            <v>NL300007</v>
          </cell>
          <cell r="J7329" t="str">
            <v>Bí đỏ</v>
          </cell>
          <cell r="K7329" t="str">
            <v>kg</v>
          </cell>
          <cell r="L7329">
            <v>2</v>
          </cell>
          <cell r="M7329">
            <v>30000</v>
          </cell>
        </row>
        <row r="7330">
          <cell r="I7330" t="str">
            <v>NL300008</v>
          </cell>
          <cell r="J7330" t="str">
            <v>Bí ngòi</v>
          </cell>
          <cell r="K7330" t="str">
            <v>kg</v>
          </cell>
          <cell r="L7330">
            <v>3</v>
          </cell>
          <cell r="M7330">
            <v>40000</v>
          </cell>
        </row>
        <row r="7331">
          <cell r="I7331" t="str">
            <v>NL300054</v>
          </cell>
          <cell r="J7331" t="str">
            <v>Gừng tàu</v>
          </cell>
          <cell r="K7331" t="str">
            <v>kg</v>
          </cell>
          <cell r="L7331">
            <v>0.5</v>
          </cell>
          <cell r="M7331">
            <v>38000</v>
          </cell>
        </row>
        <row r="7332">
          <cell r="I7332" t="str">
            <v>NL300058</v>
          </cell>
          <cell r="J7332" t="str">
            <v>Hành lá</v>
          </cell>
          <cell r="K7332" t="str">
            <v>kg</v>
          </cell>
          <cell r="L7332">
            <v>1</v>
          </cell>
          <cell r="M7332">
            <v>55000</v>
          </cell>
        </row>
        <row r="7333">
          <cell r="I7333" t="str">
            <v>NL300059</v>
          </cell>
          <cell r="J7333" t="str">
            <v>Hành tây</v>
          </cell>
          <cell r="K7333" t="str">
            <v>kg</v>
          </cell>
          <cell r="L7333">
            <v>0.3</v>
          </cell>
          <cell r="M7333">
            <v>13000</v>
          </cell>
        </row>
        <row r="7334">
          <cell r="I7334" t="str">
            <v>NL300085</v>
          </cell>
          <cell r="J7334" t="str">
            <v>Mùi ta ( Ngò rí )</v>
          </cell>
          <cell r="K7334" t="str">
            <v>kg</v>
          </cell>
          <cell r="L7334">
            <v>0.8</v>
          </cell>
          <cell r="M7334">
            <v>45000</v>
          </cell>
        </row>
        <row r="7335">
          <cell r="I7335" t="str">
            <v>NL300092</v>
          </cell>
          <cell r="J7335" t="str">
            <v>Nấm đùi gà baby</v>
          </cell>
          <cell r="K7335" t="str">
            <v>kg</v>
          </cell>
          <cell r="L7335">
            <v>0.4</v>
          </cell>
          <cell r="M7335">
            <v>90000</v>
          </cell>
        </row>
        <row r="7336">
          <cell r="I7336" t="str">
            <v>NL300004</v>
          </cell>
          <cell r="J7336" t="str">
            <v>Bắp cải trắng</v>
          </cell>
          <cell r="K7336" t="str">
            <v>kg</v>
          </cell>
          <cell r="L7336">
            <v>5</v>
          </cell>
          <cell r="M7336">
            <v>19000</v>
          </cell>
        </row>
        <row r="7337">
          <cell r="I7337" t="str">
            <v>NL300025</v>
          </cell>
          <cell r="J7337" t="str">
            <v>Rau cần tây</v>
          </cell>
          <cell r="K7337" t="str">
            <v>kg</v>
          </cell>
          <cell r="L7337">
            <v>0.5</v>
          </cell>
          <cell r="M7337">
            <v>44000</v>
          </cell>
        </row>
        <row r="7338">
          <cell r="I7338" t="str">
            <v>NL100101</v>
          </cell>
          <cell r="J7338" t="str">
            <v>Trứng vịt muối</v>
          </cell>
          <cell r="K7338" t="str">
            <v>quả</v>
          </cell>
          <cell r="L7338">
            <v>28</v>
          </cell>
          <cell r="M7338">
            <v>5000</v>
          </cell>
        </row>
        <row r="7339">
          <cell r="I7339" t="str">
            <v>NL300029</v>
          </cell>
          <cell r="J7339" t="str">
            <v>Chanh</v>
          </cell>
          <cell r="K7339" t="str">
            <v>kg</v>
          </cell>
          <cell r="L7339">
            <v>9.6</v>
          </cell>
          <cell r="M7339">
            <v>22000</v>
          </cell>
        </row>
        <row r="7340">
          <cell r="I7340" t="str">
            <v>NL300037</v>
          </cell>
          <cell r="J7340" t="str">
            <v>Đậu phụ ( đậu hủ miếng trắng )</v>
          </cell>
          <cell r="K7340" t="str">
            <v>miếng</v>
          </cell>
          <cell r="L7340">
            <v>1000</v>
          </cell>
          <cell r="M7340">
            <v>4000</v>
          </cell>
        </row>
        <row r="7341">
          <cell r="I7341" t="str">
            <v>NL300058</v>
          </cell>
          <cell r="J7341" t="str">
            <v>Hành lá</v>
          </cell>
          <cell r="K7341" t="str">
            <v>kg</v>
          </cell>
          <cell r="L7341">
            <v>1</v>
          </cell>
          <cell r="M7341">
            <v>55000</v>
          </cell>
        </row>
        <row r="7342">
          <cell r="I7342" t="str">
            <v>NL300055</v>
          </cell>
          <cell r="J7342" t="str">
            <v>Hành bóc</v>
          </cell>
          <cell r="K7342" t="str">
            <v>kg</v>
          </cell>
          <cell r="L7342">
            <v>18.7</v>
          </cell>
          <cell r="M7342">
            <v>80000</v>
          </cell>
        </row>
        <row r="7343">
          <cell r="I7343" t="str">
            <v>NL300086</v>
          </cell>
          <cell r="J7343" t="str">
            <v>Mùi tàu ( Ngò gai )</v>
          </cell>
          <cell r="K7343" t="str">
            <v>kg</v>
          </cell>
          <cell r="L7343">
            <v>1.9</v>
          </cell>
          <cell r="M7343">
            <v>33000</v>
          </cell>
        </row>
        <row r="7344">
          <cell r="I7344" t="str">
            <v>NL300085</v>
          </cell>
          <cell r="J7344" t="str">
            <v>Mùi ta ( Ngò rí )</v>
          </cell>
          <cell r="K7344" t="str">
            <v>kg</v>
          </cell>
          <cell r="L7344">
            <v>1</v>
          </cell>
          <cell r="M7344">
            <v>45000</v>
          </cell>
        </row>
        <row r="7345">
          <cell r="I7345" t="str">
            <v>NL300113</v>
          </cell>
          <cell r="J7345" t="str">
            <v>Ớt hiểm đỏ</v>
          </cell>
          <cell r="K7345" t="str">
            <v>kg</v>
          </cell>
          <cell r="L7345">
            <v>2</v>
          </cell>
          <cell r="M7345">
            <v>145000</v>
          </cell>
        </row>
        <row r="7346">
          <cell r="I7346" t="str">
            <v>NL300119</v>
          </cell>
          <cell r="J7346" t="str">
            <v>Quất ( Tắc trái )</v>
          </cell>
          <cell r="K7346" t="str">
            <v>kg</v>
          </cell>
          <cell r="L7346">
            <v>9.5</v>
          </cell>
          <cell r="M7346">
            <v>21000</v>
          </cell>
        </row>
        <row r="7347">
          <cell r="I7347" t="str">
            <v>NL300142</v>
          </cell>
          <cell r="J7347" t="str">
            <v>Tỏi bóc</v>
          </cell>
          <cell r="K7347" t="str">
            <v>kg</v>
          </cell>
          <cell r="L7347">
            <v>32</v>
          </cell>
          <cell r="M7347">
            <v>50000</v>
          </cell>
        </row>
        <row r="7348">
          <cell r="I7348" t="str">
            <v>NL300203</v>
          </cell>
          <cell r="J7348" t="str">
            <v>Cải bó xôi</v>
          </cell>
          <cell r="K7348" t="str">
            <v>kg</v>
          </cell>
          <cell r="L7348">
            <v>3</v>
          </cell>
          <cell r="M7348">
            <v>45000</v>
          </cell>
        </row>
        <row r="7349">
          <cell r="I7349" t="str">
            <v>NL300013</v>
          </cell>
          <cell r="J7349" t="str">
            <v>Cà chua</v>
          </cell>
          <cell r="K7349" t="str">
            <v>kg</v>
          </cell>
          <cell r="L7349">
            <v>1</v>
          </cell>
          <cell r="M7349">
            <v>50000</v>
          </cell>
        </row>
        <row r="7350">
          <cell r="I7350" t="str">
            <v>NL300107</v>
          </cell>
          <cell r="J7350" t="str">
            <v>Ngô ngọt ( Bắp trái)</v>
          </cell>
          <cell r="K7350" t="str">
            <v>Cái</v>
          </cell>
          <cell r="L7350">
            <v>4</v>
          </cell>
          <cell r="M7350">
            <v>8500</v>
          </cell>
        </row>
        <row r="7351">
          <cell r="I7351" t="str">
            <v>NL300022</v>
          </cell>
          <cell r="J7351" t="str">
            <v>Cải thảo</v>
          </cell>
          <cell r="K7351" t="str">
            <v>kg</v>
          </cell>
          <cell r="L7351">
            <v>8</v>
          </cell>
          <cell r="M7351">
            <v>18000</v>
          </cell>
        </row>
        <row r="7352">
          <cell r="I7352" t="str">
            <v>NL300029</v>
          </cell>
          <cell r="J7352" t="str">
            <v>Chanh</v>
          </cell>
          <cell r="K7352" t="str">
            <v>kg</v>
          </cell>
          <cell r="L7352">
            <v>0.5</v>
          </cell>
          <cell r="M7352">
            <v>22000</v>
          </cell>
        </row>
        <row r="7353">
          <cell r="I7353" t="str">
            <v>NL300033</v>
          </cell>
          <cell r="J7353" t="str">
            <v>Củ cải trắng</v>
          </cell>
          <cell r="K7353" t="str">
            <v>kg</v>
          </cell>
          <cell r="L7353">
            <v>1</v>
          </cell>
          <cell r="M7353">
            <v>13000</v>
          </cell>
        </row>
        <row r="7354">
          <cell r="I7354" t="str">
            <v>NL300036</v>
          </cell>
          <cell r="J7354" t="str">
            <v>Củ sen</v>
          </cell>
          <cell r="K7354" t="str">
            <v>kg</v>
          </cell>
          <cell r="L7354">
            <v>1</v>
          </cell>
          <cell r="M7354">
            <v>47000</v>
          </cell>
        </row>
        <row r="7355">
          <cell r="I7355" t="str">
            <v>NL600004</v>
          </cell>
          <cell r="J7355" t="str">
            <v>Dưa hấu</v>
          </cell>
          <cell r="K7355" t="str">
            <v>kg</v>
          </cell>
          <cell r="L7355">
            <v>17.5</v>
          </cell>
          <cell r="M7355">
            <v>18000</v>
          </cell>
        </row>
        <row r="7356">
          <cell r="I7356" t="str">
            <v>NL300058</v>
          </cell>
          <cell r="J7356" t="str">
            <v>Hành lá</v>
          </cell>
          <cell r="K7356" t="str">
            <v>kg</v>
          </cell>
          <cell r="L7356">
            <v>1.5</v>
          </cell>
          <cell r="M7356">
            <v>55000</v>
          </cell>
        </row>
        <row r="7357">
          <cell r="I7357" t="str">
            <v>NL300218</v>
          </cell>
          <cell r="J7357" t="str">
            <v>Hoa cúc (decor) bó</v>
          </cell>
          <cell r="K7357" t="str">
            <v>Bó</v>
          </cell>
          <cell r="L7357">
            <v>1</v>
          </cell>
          <cell r="M7357">
            <v>40000</v>
          </cell>
        </row>
        <row r="7358">
          <cell r="I7358" t="str">
            <v>NL300209</v>
          </cell>
          <cell r="J7358" t="str">
            <v>Khoai môn</v>
          </cell>
          <cell r="K7358" t="str">
            <v>kg</v>
          </cell>
          <cell r="L7358">
            <v>0.56999999999999995</v>
          </cell>
          <cell r="M7358">
            <v>30000</v>
          </cell>
        </row>
        <row r="7359">
          <cell r="I7359" t="str">
            <v>NL300084</v>
          </cell>
          <cell r="J7359" t="str">
            <v>Mồng tơi nhặt</v>
          </cell>
          <cell r="K7359" t="str">
            <v>kg</v>
          </cell>
          <cell r="L7359">
            <v>2.9</v>
          </cell>
          <cell r="M7359">
            <v>22000</v>
          </cell>
        </row>
        <row r="7360">
          <cell r="I7360" t="str">
            <v>NL300090</v>
          </cell>
          <cell r="J7360" t="str">
            <v>Nấm đông cô tươi</v>
          </cell>
          <cell r="K7360" t="str">
            <v>kg</v>
          </cell>
          <cell r="L7360">
            <v>2</v>
          </cell>
          <cell r="M7360">
            <v>145000</v>
          </cell>
        </row>
        <row r="7361">
          <cell r="I7361" t="str">
            <v>NL300091</v>
          </cell>
          <cell r="J7361" t="str">
            <v>Nấm đùi gà</v>
          </cell>
          <cell r="K7361" t="str">
            <v>kg</v>
          </cell>
          <cell r="L7361">
            <v>4</v>
          </cell>
          <cell r="M7361">
            <v>47000</v>
          </cell>
        </row>
        <row r="7362">
          <cell r="I7362" t="str">
            <v>NL300096</v>
          </cell>
          <cell r="J7362" t="str">
            <v>Nấm kim châm tươi</v>
          </cell>
          <cell r="K7362" t="str">
            <v>kg</v>
          </cell>
          <cell r="L7362">
            <v>3</v>
          </cell>
          <cell r="M7362">
            <v>45000</v>
          </cell>
        </row>
        <row r="7363">
          <cell r="I7363" t="str">
            <v>NL300098</v>
          </cell>
          <cell r="J7363" t="str">
            <v>Nấm Linh Chi trắng</v>
          </cell>
          <cell r="K7363" t="str">
            <v>kg</v>
          </cell>
          <cell r="L7363">
            <v>4</v>
          </cell>
          <cell r="M7363">
            <v>95000</v>
          </cell>
        </row>
        <row r="7364">
          <cell r="I7364" t="str">
            <v>NL300085</v>
          </cell>
          <cell r="J7364" t="str">
            <v>Mùi ta ( Ngò rí )</v>
          </cell>
          <cell r="K7364" t="str">
            <v>kg</v>
          </cell>
          <cell r="L7364">
            <v>1.5</v>
          </cell>
          <cell r="M7364">
            <v>45000</v>
          </cell>
        </row>
        <row r="7365">
          <cell r="I7365" t="str">
            <v>NL300113</v>
          </cell>
          <cell r="J7365" t="str">
            <v>Ớt hiểm đỏ</v>
          </cell>
          <cell r="K7365" t="str">
            <v>kg</v>
          </cell>
          <cell r="L7365">
            <v>1</v>
          </cell>
          <cell r="M7365">
            <v>145000</v>
          </cell>
        </row>
        <row r="7366">
          <cell r="I7366" t="str">
            <v>NL300119</v>
          </cell>
          <cell r="J7366" t="str">
            <v>Quất ( Tắc trái )</v>
          </cell>
          <cell r="K7366" t="str">
            <v>kg</v>
          </cell>
          <cell r="L7366">
            <v>5</v>
          </cell>
          <cell r="M7366">
            <v>21000</v>
          </cell>
        </row>
        <row r="7367">
          <cell r="I7367" t="str">
            <v>NL300018</v>
          </cell>
          <cell r="J7367" t="str">
            <v>Cải cúc (Tần Ô)</v>
          </cell>
          <cell r="K7367" t="str">
            <v>kg</v>
          </cell>
          <cell r="L7367">
            <v>2.8</v>
          </cell>
          <cell r="M7367">
            <v>38000</v>
          </cell>
        </row>
        <row r="7368">
          <cell r="I7368" t="str">
            <v>NL300142</v>
          </cell>
          <cell r="J7368" t="str">
            <v>Tỏi bóc</v>
          </cell>
          <cell r="K7368" t="str">
            <v>kg</v>
          </cell>
          <cell r="L7368">
            <v>1.5</v>
          </cell>
          <cell r="M7368">
            <v>50000</v>
          </cell>
        </row>
        <row r="7369">
          <cell r="I7369" t="str">
            <v>NL300147</v>
          </cell>
          <cell r="J7369" t="str">
            <v>Xà lách Roman</v>
          </cell>
          <cell r="K7369" t="str">
            <v>kg</v>
          </cell>
          <cell r="L7369">
            <v>6</v>
          </cell>
          <cell r="M7369">
            <v>62000</v>
          </cell>
        </row>
        <row r="7370">
          <cell r="I7370" t="str">
            <v>NL300094</v>
          </cell>
          <cell r="J7370" t="str">
            <v>Nấm hải sản</v>
          </cell>
          <cell r="K7370" t="str">
            <v>kg</v>
          </cell>
          <cell r="L7370">
            <v>2</v>
          </cell>
          <cell r="M7370">
            <v>80000</v>
          </cell>
        </row>
        <row r="7371">
          <cell r="I7371" t="str">
            <v>NL300098</v>
          </cell>
          <cell r="J7371" t="str">
            <v>Nấm Linh Chi trắng</v>
          </cell>
          <cell r="K7371" t="str">
            <v>kg</v>
          </cell>
          <cell r="L7371">
            <v>2</v>
          </cell>
          <cell r="M7371">
            <v>95000</v>
          </cell>
        </row>
        <row r="7372">
          <cell r="I7372" t="str">
            <v>NL300140</v>
          </cell>
          <cell r="J7372" t="str">
            <v>Tía tô</v>
          </cell>
          <cell r="K7372" t="str">
            <v>kg</v>
          </cell>
          <cell r="L7372">
            <v>0.3</v>
          </cell>
          <cell r="M7372">
            <v>36000</v>
          </cell>
        </row>
        <row r="7373">
          <cell r="I7373" t="str">
            <v>NL300142</v>
          </cell>
          <cell r="J7373" t="str">
            <v>Tỏi bóc</v>
          </cell>
          <cell r="K7373" t="str">
            <v>kg</v>
          </cell>
          <cell r="L7373">
            <v>0.5</v>
          </cell>
          <cell r="M7373">
            <v>50000</v>
          </cell>
        </row>
        <row r="7374">
          <cell r="I7374" t="str">
            <v>NL300144</v>
          </cell>
          <cell r="J7374" t="str">
            <v>Tỏi ta</v>
          </cell>
          <cell r="K7374" t="str">
            <v>kg</v>
          </cell>
          <cell r="L7374">
            <v>0.2</v>
          </cell>
          <cell r="M7374">
            <v>90000</v>
          </cell>
        </row>
        <row r="7375">
          <cell r="I7375" t="str">
            <v>NL300145</v>
          </cell>
          <cell r="J7375" t="str">
            <v>Xà lách</v>
          </cell>
          <cell r="K7375" t="str">
            <v>kg</v>
          </cell>
          <cell r="L7375">
            <v>4</v>
          </cell>
          <cell r="M7375">
            <v>38000</v>
          </cell>
        </row>
        <row r="7376">
          <cell r="I7376" t="str">
            <v>NL300113</v>
          </cell>
          <cell r="J7376" t="str">
            <v>Ớt hiểm đỏ</v>
          </cell>
          <cell r="K7376" t="str">
            <v>kg</v>
          </cell>
          <cell r="L7376">
            <v>0.8</v>
          </cell>
          <cell r="M7376">
            <v>145000</v>
          </cell>
        </row>
        <row r="7377">
          <cell r="I7377" t="str">
            <v>NL300119</v>
          </cell>
          <cell r="J7377" t="str">
            <v>Quất ( Tắc trái )</v>
          </cell>
          <cell r="K7377" t="str">
            <v>kg</v>
          </cell>
          <cell r="L7377">
            <v>1</v>
          </cell>
          <cell r="M7377">
            <v>21000</v>
          </cell>
        </row>
        <row r="7378">
          <cell r="I7378" t="str">
            <v>NL300174</v>
          </cell>
          <cell r="J7378" t="str">
            <v>Bầu</v>
          </cell>
          <cell r="K7378" t="str">
            <v>kg</v>
          </cell>
          <cell r="L7378">
            <v>2</v>
          </cell>
          <cell r="M7378">
            <v>24000</v>
          </cell>
        </row>
        <row r="7379">
          <cell r="I7379" t="str">
            <v>NL300011</v>
          </cell>
          <cell r="J7379" t="str">
            <v>Bông súng</v>
          </cell>
          <cell r="K7379" t="str">
            <v>kg</v>
          </cell>
          <cell r="L7379">
            <v>0.3</v>
          </cell>
          <cell r="M7379">
            <v>17000</v>
          </cell>
        </row>
        <row r="7380">
          <cell r="I7380" t="str">
            <v>NL300013</v>
          </cell>
          <cell r="J7380" t="str">
            <v>Cà chua</v>
          </cell>
          <cell r="K7380" t="str">
            <v>kg</v>
          </cell>
          <cell r="L7380">
            <v>3</v>
          </cell>
          <cell r="M7380">
            <v>50000</v>
          </cell>
        </row>
        <row r="7381">
          <cell r="I7381" t="str">
            <v>NL300014</v>
          </cell>
          <cell r="J7381" t="str">
            <v>Cà chua bi</v>
          </cell>
          <cell r="K7381" t="str">
            <v>kg</v>
          </cell>
          <cell r="L7381">
            <v>1</v>
          </cell>
          <cell r="M7381">
            <v>55000</v>
          </cell>
        </row>
        <row r="7382">
          <cell r="I7382" t="str">
            <v>NL300027</v>
          </cell>
          <cell r="J7382" t="str">
            <v>Cà rốt</v>
          </cell>
          <cell r="K7382" t="str">
            <v>kg</v>
          </cell>
          <cell r="L7382">
            <v>2</v>
          </cell>
          <cell r="M7382">
            <v>18000</v>
          </cell>
        </row>
        <row r="7383">
          <cell r="I7383" t="str">
            <v>NL300203</v>
          </cell>
          <cell r="J7383" t="str">
            <v>Cải bó xôi</v>
          </cell>
          <cell r="K7383" t="str">
            <v>kg</v>
          </cell>
          <cell r="L7383">
            <v>2</v>
          </cell>
          <cell r="M7383">
            <v>45000</v>
          </cell>
        </row>
        <row r="7384">
          <cell r="I7384" t="str">
            <v>NL300188</v>
          </cell>
          <cell r="J7384" t="str">
            <v>Củ Sắn ( Bếp)</v>
          </cell>
          <cell r="K7384" t="str">
            <v>kg</v>
          </cell>
          <cell r="L7384">
            <v>0.5</v>
          </cell>
          <cell r="M7384">
            <v>12000</v>
          </cell>
        </row>
        <row r="7385">
          <cell r="I7385" t="str">
            <v>NL300038</v>
          </cell>
          <cell r="J7385" t="str">
            <v>Đậu bắp</v>
          </cell>
          <cell r="K7385" t="str">
            <v>kg</v>
          </cell>
          <cell r="L7385">
            <v>1</v>
          </cell>
          <cell r="M7385">
            <v>32000</v>
          </cell>
        </row>
        <row r="7386">
          <cell r="I7386" t="str">
            <v>NL300037</v>
          </cell>
          <cell r="J7386" t="str">
            <v>Đậu phụ ( đậu hủ miếng trắng )</v>
          </cell>
          <cell r="K7386" t="str">
            <v>miếng</v>
          </cell>
          <cell r="L7386">
            <v>40</v>
          </cell>
          <cell r="M7386">
            <v>4000</v>
          </cell>
        </row>
        <row r="7387">
          <cell r="I7387" t="str">
            <v>NL300043</v>
          </cell>
          <cell r="J7387" t="str">
            <v>Đọt cóc</v>
          </cell>
          <cell r="K7387" t="str">
            <v>kg</v>
          </cell>
          <cell r="L7387">
            <v>0.7</v>
          </cell>
          <cell r="M7387">
            <v>32000</v>
          </cell>
        </row>
        <row r="7388">
          <cell r="I7388" t="str">
            <v>NL300044</v>
          </cell>
          <cell r="J7388" t="str">
            <v>Đọt mọt ( Lá trăm )</v>
          </cell>
          <cell r="K7388" t="str">
            <v>kg</v>
          </cell>
          <cell r="L7388">
            <v>0.7</v>
          </cell>
          <cell r="M7388">
            <v>38000</v>
          </cell>
        </row>
        <row r="7389">
          <cell r="I7389" t="str">
            <v>NL300048</v>
          </cell>
          <cell r="J7389" t="str">
            <v>Dưa chuột</v>
          </cell>
          <cell r="K7389" t="str">
            <v>kg</v>
          </cell>
          <cell r="L7389">
            <v>4</v>
          </cell>
          <cell r="M7389">
            <v>18000</v>
          </cell>
        </row>
        <row r="7390">
          <cell r="I7390" t="str">
            <v>NL300055</v>
          </cell>
          <cell r="J7390" t="str">
            <v>Hành bóc</v>
          </cell>
          <cell r="K7390" t="str">
            <v>kg</v>
          </cell>
          <cell r="L7390">
            <v>1</v>
          </cell>
          <cell r="M7390">
            <v>80000</v>
          </cell>
        </row>
        <row r="7391">
          <cell r="I7391" t="str">
            <v>NL300058</v>
          </cell>
          <cell r="J7391" t="str">
            <v>Hành lá</v>
          </cell>
          <cell r="K7391" t="str">
            <v>kg</v>
          </cell>
          <cell r="L7391">
            <v>0.5</v>
          </cell>
          <cell r="M7391">
            <v>55000</v>
          </cell>
        </row>
        <row r="7392">
          <cell r="I7392" t="str">
            <v>NL300060</v>
          </cell>
          <cell r="J7392" t="str">
            <v>Hoa chuối đã thái</v>
          </cell>
          <cell r="K7392" t="str">
            <v>kg</v>
          </cell>
          <cell r="L7392">
            <v>0.2</v>
          </cell>
          <cell r="M7392">
            <v>33000</v>
          </cell>
        </row>
        <row r="7393">
          <cell r="I7393" t="str">
            <v>NL300062</v>
          </cell>
          <cell r="J7393" t="str">
            <v>Húng Bạc Hà</v>
          </cell>
          <cell r="K7393" t="str">
            <v>kg</v>
          </cell>
          <cell r="L7393">
            <v>0.2</v>
          </cell>
          <cell r="M7393">
            <v>65000</v>
          </cell>
        </row>
        <row r="7394">
          <cell r="I7394" t="str">
            <v>NL300063</v>
          </cell>
          <cell r="J7394" t="str">
            <v>Húng cây (Rau thơm)</v>
          </cell>
          <cell r="K7394" t="str">
            <v>kg</v>
          </cell>
          <cell r="L7394">
            <v>1</v>
          </cell>
          <cell r="M7394">
            <v>48000</v>
          </cell>
        </row>
        <row r="7395">
          <cell r="I7395" t="str">
            <v>NL300071</v>
          </cell>
          <cell r="J7395" t="str">
            <v>Khoai tây củ</v>
          </cell>
          <cell r="K7395" t="str">
            <v>kg</v>
          </cell>
          <cell r="L7395">
            <v>0.5</v>
          </cell>
          <cell r="M7395">
            <v>20000</v>
          </cell>
        </row>
        <row r="7396">
          <cell r="I7396" t="str">
            <v>NL300072</v>
          </cell>
          <cell r="J7396" t="str">
            <v>Kinh giới</v>
          </cell>
          <cell r="K7396" t="str">
            <v>kg</v>
          </cell>
          <cell r="L7396">
            <v>2</v>
          </cell>
          <cell r="M7396">
            <v>38000</v>
          </cell>
        </row>
        <row r="7397">
          <cell r="I7397" t="str">
            <v>NL300067</v>
          </cell>
          <cell r="J7397" t="str">
            <v>Kèo Nèo</v>
          </cell>
          <cell r="K7397" t="str">
            <v>kg</v>
          </cell>
          <cell r="L7397">
            <v>0.2</v>
          </cell>
          <cell r="M7397">
            <v>25000</v>
          </cell>
        </row>
        <row r="7398">
          <cell r="I7398" t="str">
            <v>NL300074</v>
          </cell>
          <cell r="J7398" t="str">
            <v>Lá chuối</v>
          </cell>
          <cell r="K7398" t="str">
            <v>kg</v>
          </cell>
          <cell r="L7398">
            <v>5</v>
          </cell>
          <cell r="M7398">
            <v>18000</v>
          </cell>
        </row>
        <row r="7399">
          <cell r="I7399" t="str">
            <v>NL300076</v>
          </cell>
          <cell r="J7399" t="str">
            <v>Lá hẹ</v>
          </cell>
          <cell r="K7399" t="str">
            <v>kg</v>
          </cell>
          <cell r="L7399">
            <v>1</v>
          </cell>
          <cell r="M7399">
            <v>38000</v>
          </cell>
        </row>
        <row r="7400">
          <cell r="I7400" t="str">
            <v>NL300077</v>
          </cell>
          <cell r="J7400" t="str">
            <v>Lá lốt (có cuống)</v>
          </cell>
          <cell r="K7400" t="str">
            <v>kg</v>
          </cell>
          <cell r="L7400">
            <v>0.5</v>
          </cell>
          <cell r="M7400">
            <v>30000</v>
          </cell>
        </row>
        <row r="7401">
          <cell r="I7401" t="str">
            <v>NL300086</v>
          </cell>
          <cell r="J7401" t="str">
            <v>Mùi tàu ( Ngò gai )</v>
          </cell>
          <cell r="K7401" t="str">
            <v>kg</v>
          </cell>
          <cell r="L7401">
            <v>0.2</v>
          </cell>
          <cell r="M7401">
            <v>33000</v>
          </cell>
        </row>
        <row r="7402">
          <cell r="I7402" t="str">
            <v>NL300088</v>
          </cell>
          <cell r="J7402" t="str">
            <v>Mướp hương</v>
          </cell>
          <cell r="K7402" t="str">
            <v>kg</v>
          </cell>
          <cell r="L7402">
            <v>2.5</v>
          </cell>
          <cell r="M7402">
            <v>27000</v>
          </cell>
        </row>
        <row r="7403">
          <cell r="I7403" t="str">
            <v>NL300096</v>
          </cell>
          <cell r="J7403" t="str">
            <v>Nấm kim châm tươi</v>
          </cell>
          <cell r="K7403" t="str">
            <v>kg</v>
          </cell>
          <cell r="L7403">
            <v>1</v>
          </cell>
          <cell r="M7403">
            <v>45000</v>
          </cell>
        </row>
        <row r="7404">
          <cell r="I7404" t="str">
            <v>NL300107</v>
          </cell>
          <cell r="J7404" t="str">
            <v>Ngô ngọt ( Bắp trái)</v>
          </cell>
          <cell r="K7404" t="str">
            <v>Cái</v>
          </cell>
          <cell r="L7404">
            <v>2</v>
          </cell>
          <cell r="M7404">
            <v>8500</v>
          </cell>
        </row>
        <row r="7405">
          <cell r="I7405" t="str">
            <v>NL300120</v>
          </cell>
          <cell r="J7405" t="str">
            <v>Quế vị</v>
          </cell>
          <cell r="K7405" t="str">
            <v>kg</v>
          </cell>
          <cell r="L7405">
            <v>1</v>
          </cell>
          <cell r="M7405">
            <v>36000</v>
          </cell>
        </row>
        <row r="7406">
          <cell r="I7406" t="str">
            <v>NL300162</v>
          </cell>
          <cell r="J7406" t="str">
            <v>Lá sao nhái</v>
          </cell>
          <cell r="K7406" t="str">
            <v>kg</v>
          </cell>
          <cell r="L7406">
            <v>0.7</v>
          </cell>
          <cell r="M7406">
            <v>36000</v>
          </cell>
        </row>
        <row r="7407">
          <cell r="I7407" t="str">
            <v>NL300122</v>
          </cell>
          <cell r="J7407" t="str">
            <v>Rau càng cua</v>
          </cell>
          <cell r="K7407" t="str">
            <v>kg</v>
          </cell>
          <cell r="L7407">
            <v>0.3</v>
          </cell>
          <cell r="M7407">
            <v>35000</v>
          </cell>
        </row>
        <row r="7408">
          <cell r="I7408" t="str">
            <v>NL300126</v>
          </cell>
          <cell r="J7408" t="str">
            <v>Rau mùi tây</v>
          </cell>
          <cell r="K7408" t="str">
            <v>kg</v>
          </cell>
          <cell r="L7408">
            <v>0.2</v>
          </cell>
          <cell r="M7408">
            <v>70000</v>
          </cell>
        </row>
        <row r="7409">
          <cell r="I7409" t="str">
            <v>NL300127</v>
          </cell>
          <cell r="J7409" t="str">
            <v>Rau muống</v>
          </cell>
          <cell r="K7409" t="str">
            <v>kg</v>
          </cell>
          <cell r="L7409">
            <v>1.5</v>
          </cell>
          <cell r="M7409">
            <v>15000</v>
          </cell>
        </row>
        <row r="7410">
          <cell r="I7410" t="str">
            <v>NL300128</v>
          </cell>
          <cell r="J7410" t="str">
            <v>Rau ngổ</v>
          </cell>
          <cell r="K7410" t="str">
            <v>kg</v>
          </cell>
          <cell r="L7410">
            <v>0.1</v>
          </cell>
          <cell r="M7410">
            <v>20000</v>
          </cell>
        </row>
        <row r="7411">
          <cell r="I7411" t="str">
            <v>NL300121</v>
          </cell>
          <cell r="J7411" t="str">
            <v>Rau răm</v>
          </cell>
          <cell r="K7411" t="str">
            <v>kg</v>
          </cell>
          <cell r="L7411">
            <v>0.1</v>
          </cell>
          <cell r="M7411">
            <v>22000</v>
          </cell>
        </row>
        <row r="7412">
          <cell r="I7412" t="str">
            <v>NL300137</v>
          </cell>
          <cell r="J7412" t="str">
            <v>Súp lơ xanh</v>
          </cell>
          <cell r="K7412" t="str">
            <v>kg</v>
          </cell>
          <cell r="L7412">
            <v>2</v>
          </cell>
          <cell r="M7412">
            <v>52000</v>
          </cell>
        </row>
        <row r="7413">
          <cell r="I7413" t="str">
            <v>NL300141</v>
          </cell>
          <cell r="J7413" t="str">
            <v>Tiêu xanh</v>
          </cell>
          <cell r="K7413" t="str">
            <v>kg</v>
          </cell>
          <cell r="L7413">
            <v>0.1</v>
          </cell>
          <cell r="M7413">
            <v>92000</v>
          </cell>
        </row>
        <row r="7414">
          <cell r="I7414" t="str">
            <v>NL430004</v>
          </cell>
          <cell r="J7414" t="str">
            <v>Bắp cải NV</v>
          </cell>
          <cell r="K7414" t="str">
            <v>kg</v>
          </cell>
          <cell r="L7414">
            <v>1.5</v>
          </cell>
          <cell r="M7414">
            <v>19000</v>
          </cell>
        </row>
        <row r="7415">
          <cell r="I7415" t="str">
            <v>NL430020</v>
          </cell>
          <cell r="J7415" t="str">
            <v>Cải thảo NV</v>
          </cell>
          <cell r="K7415" t="str">
            <v>kg</v>
          </cell>
          <cell r="L7415">
            <v>1.5</v>
          </cell>
          <cell r="M7415">
            <v>18000</v>
          </cell>
        </row>
        <row r="7416">
          <cell r="I7416" t="str">
            <v>NL430061</v>
          </cell>
          <cell r="J7416" t="str">
            <v>Húng chó NV</v>
          </cell>
          <cell r="K7416" t="str">
            <v>kg</v>
          </cell>
          <cell r="L7416">
            <v>0.3</v>
          </cell>
          <cell r="M7416">
            <v>65000</v>
          </cell>
        </row>
        <row r="7417">
          <cell r="I7417" t="str">
            <v>NL300127</v>
          </cell>
          <cell r="J7417" t="str">
            <v>Rau muống</v>
          </cell>
          <cell r="K7417" t="str">
            <v>kg</v>
          </cell>
          <cell r="L7417">
            <v>3</v>
          </cell>
          <cell r="M7417">
            <v>15000</v>
          </cell>
        </row>
        <row r="7418">
          <cell r="I7418" t="str">
            <v>NL430197</v>
          </cell>
          <cell r="J7418" t="str">
            <v>Bún bò NV</v>
          </cell>
          <cell r="K7418" t="str">
            <v>kg</v>
          </cell>
          <cell r="L7418">
            <v>5</v>
          </cell>
          <cell r="M7418">
            <v>12000</v>
          </cell>
        </row>
        <row r="7419">
          <cell r="I7419" t="str">
            <v>NL430231</v>
          </cell>
          <cell r="J7419" t="str">
            <v>Mắm Ruốc NV</v>
          </cell>
          <cell r="K7419" t="str">
            <v>Hộp</v>
          </cell>
          <cell r="L7419">
            <v>1</v>
          </cell>
          <cell r="M7419">
            <v>62000</v>
          </cell>
        </row>
        <row r="7420">
          <cell r="I7420" t="str">
            <v>NL300203</v>
          </cell>
          <cell r="J7420" t="str">
            <v>Cải bó xôi</v>
          </cell>
          <cell r="K7420" t="str">
            <v>kg</v>
          </cell>
          <cell r="L7420">
            <v>2</v>
          </cell>
          <cell r="M7420">
            <v>45000</v>
          </cell>
        </row>
        <row r="7421">
          <cell r="I7421" t="str">
            <v>NL300137</v>
          </cell>
          <cell r="J7421" t="str">
            <v>Súp lơ xanh</v>
          </cell>
          <cell r="K7421" t="str">
            <v>kg</v>
          </cell>
          <cell r="L7421">
            <v>2.5</v>
          </cell>
          <cell r="M7421">
            <v>52000</v>
          </cell>
        </row>
        <row r="7422">
          <cell r="I7422" t="str">
            <v>NL300048</v>
          </cell>
          <cell r="J7422" t="str">
            <v>Dưa chuột</v>
          </cell>
          <cell r="K7422" t="str">
            <v>kg</v>
          </cell>
          <cell r="L7422">
            <v>1.5</v>
          </cell>
          <cell r="M7422">
            <v>18000</v>
          </cell>
        </row>
        <row r="7423">
          <cell r="I7423" t="str">
            <v>NL430051</v>
          </cell>
          <cell r="J7423" t="str">
            <v>Giá đỗ NV</v>
          </cell>
          <cell r="K7423" t="str">
            <v>kg</v>
          </cell>
          <cell r="L7423">
            <v>1.2</v>
          </cell>
          <cell r="M7423">
            <v>9000</v>
          </cell>
        </row>
        <row r="7424">
          <cell r="I7424" t="str">
            <v>NL300044</v>
          </cell>
          <cell r="J7424" t="str">
            <v>Đọt mọt ( Lá trăm )</v>
          </cell>
          <cell r="K7424" t="str">
            <v>kg</v>
          </cell>
          <cell r="L7424">
            <v>0.7</v>
          </cell>
          <cell r="M7424">
            <v>38000</v>
          </cell>
        </row>
        <row r="7425">
          <cell r="I7425" t="str">
            <v>NL300043</v>
          </cell>
          <cell r="J7425" t="str">
            <v>Đọt cóc</v>
          </cell>
          <cell r="K7425" t="str">
            <v>kg</v>
          </cell>
          <cell r="L7425">
            <v>0.8</v>
          </cell>
          <cell r="M7425">
            <v>32000</v>
          </cell>
        </row>
        <row r="7426">
          <cell r="I7426" t="str">
            <v>NL300060</v>
          </cell>
          <cell r="J7426" t="str">
            <v>Hoa chuối đã thái</v>
          </cell>
          <cell r="K7426" t="str">
            <v>kg</v>
          </cell>
          <cell r="L7426">
            <v>0.5</v>
          </cell>
          <cell r="M7426">
            <v>33000</v>
          </cell>
        </row>
        <row r="7427">
          <cell r="I7427" t="str">
            <v>NL300011</v>
          </cell>
          <cell r="J7427" t="str">
            <v>Bông súng</v>
          </cell>
          <cell r="K7427" t="str">
            <v>kg</v>
          </cell>
          <cell r="L7427">
            <v>0.5</v>
          </cell>
          <cell r="M7427">
            <v>17000</v>
          </cell>
        </row>
        <row r="7428">
          <cell r="I7428" t="str">
            <v>NL300119</v>
          </cell>
          <cell r="J7428" t="str">
            <v>Quất ( Tắc trái )</v>
          </cell>
          <cell r="K7428" t="str">
            <v>kg</v>
          </cell>
          <cell r="L7428">
            <v>2</v>
          </cell>
          <cell r="M7428">
            <v>21000</v>
          </cell>
        </row>
        <row r="7429">
          <cell r="I7429" t="str">
            <v>NL300138</v>
          </cell>
          <cell r="J7429" t="str">
            <v>Su su quả</v>
          </cell>
          <cell r="K7429" t="str">
            <v>kg</v>
          </cell>
          <cell r="L7429">
            <v>1.9</v>
          </cell>
          <cell r="M7429">
            <v>20000</v>
          </cell>
        </row>
        <row r="7430">
          <cell r="I7430" t="str">
            <v>NL300188</v>
          </cell>
          <cell r="J7430" t="str">
            <v>Củ Sắn ( Bếp)</v>
          </cell>
          <cell r="K7430" t="str">
            <v>kg</v>
          </cell>
          <cell r="L7430">
            <v>0.9</v>
          </cell>
          <cell r="M7430">
            <v>12000</v>
          </cell>
        </row>
        <row r="7431">
          <cell r="I7431" t="str">
            <v>NL300055</v>
          </cell>
          <cell r="J7431" t="str">
            <v>Hành bóc</v>
          </cell>
          <cell r="K7431" t="str">
            <v>kg</v>
          </cell>
          <cell r="L7431">
            <v>1.2</v>
          </cell>
          <cell r="M7431">
            <v>80000</v>
          </cell>
        </row>
        <row r="7432">
          <cell r="I7432" t="str">
            <v>NL300174</v>
          </cell>
          <cell r="J7432" t="str">
            <v>Bầu</v>
          </cell>
          <cell r="K7432" t="str">
            <v>kg</v>
          </cell>
          <cell r="L7432">
            <v>4.2</v>
          </cell>
          <cell r="M7432">
            <v>24000</v>
          </cell>
        </row>
        <row r="7433">
          <cell r="I7433" t="str">
            <v>NL300156</v>
          </cell>
          <cell r="J7433" t="str">
            <v>Đậu cove Pháp</v>
          </cell>
          <cell r="K7433" t="str">
            <v>kg</v>
          </cell>
          <cell r="L7433">
            <v>0.1</v>
          </cell>
          <cell r="M7433">
            <v>75000</v>
          </cell>
        </row>
        <row r="7434">
          <cell r="I7434" t="str">
            <v>NL300153</v>
          </cell>
          <cell r="J7434" t="str">
            <v>Ớt xanh Đà Lạt</v>
          </cell>
          <cell r="K7434" t="str">
            <v>kg</v>
          </cell>
          <cell r="L7434">
            <v>0.2</v>
          </cell>
          <cell r="M7434">
            <v>46000</v>
          </cell>
        </row>
        <row r="7435">
          <cell r="I7435" t="str">
            <v>NL300152</v>
          </cell>
          <cell r="J7435" t="str">
            <v>Ớt vàng Đà Lạt</v>
          </cell>
          <cell r="K7435" t="str">
            <v>kg</v>
          </cell>
          <cell r="L7435">
            <v>0.2</v>
          </cell>
          <cell r="M7435">
            <v>65000</v>
          </cell>
        </row>
        <row r="7436">
          <cell r="I7436" t="str">
            <v>NL300145</v>
          </cell>
          <cell r="J7436" t="str">
            <v>Xà lách</v>
          </cell>
          <cell r="K7436" t="str">
            <v>kg</v>
          </cell>
          <cell r="L7436">
            <v>8</v>
          </cell>
          <cell r="M7436">
            <v>38000</v>
          </cell>
        </row>
        <row r="7437">
          <cell r="I7437" t="str">
            <v>NL300142</v>
          </cell>
          <cell r="J7437" t="str">
            <v>Tỏi bóc</v>
          </cell>
          <cell r="K7437" t="str">
            <v>kg</v>
          </cell>
          <cell r="L7437">
            <v>1.5</v>
          </cell>
          <cell r="M7437">
            <v>50000</v>
          </cell>
        </row>
        <row r="7438">
          <cell r="I7438" t="str">
            <v>NL300140</v>
          </cell>
          <cell r="J7438" t="str">
            <v>Tía tô</v>
          </cell>
          <cell r="K7438" t="str">
            <v>kg</v>
          </cell>
          <cell r="L7438">
            <v>0.4</v>
          </cell>
          <cell r="M7438">
            <v>36000</v>
          </cell>
        </row>
        <row r="7439">
          <cell r="I7439" t="str">
            <v>NL300132</v>
          </cell>
          <cell r="J7439" t="str">
            <v>Sả cây</v>
          </cell>
          <cell r="K7439" t="str">
            <v>kg</v>
          </cell>
          <cell r="L7439">
            <v>0.5</v>
          </cell>
          <cell r="M7439">
            <v>12000</v>
          </cell>
        </row>
        <row r="7440">
          <cell r="I7440" t="str">
            <v>NL300126</v>
          </cell>
          <cell r="J7440" t="str">
            <v>Rau mùi tây</v>
          </cell>
          <cell r="K7440" t="str">
            <v>kg</v>
          </cell>
          <cell r="L7440">
            <v>0.1</v>
          </cell>
          <cell r="M7440">
            <v>70000</v>
          </cell>
        </row>
        <row r="7441">
          <cell r="I7441" t="str">
            <v>NL300120</v>
          </cell>
          <cell r="J7441" t="str">
            <v>Quế vị</v>
          </cell>
          <cell r="K7441" t="str">
            <v>kg</v>
          </cell>
          <cell r="L7441">
            <v>1</v>
          </cell>
          <cell r="M7441">
            <v>36000</v>
          </cell>
        </row>
        <row r="7442">
          <cell r="I7442" t="str">
            <v>NL300113</v>
          </cell>
          <cell r="J7442" t="str">
            <v>Ớt hiểm đỏ</v>
          </cell>
          <cell r="K7442" t="str">
            <v>kg</v>
          </cell>
          <cell r="L7442">
            <v>1</v>
          </cell>
          <cell r="M7442">
            <v>145000</v>
          </cell>
        </row>
        <row r="7443">
          <cell r="I7443" t="str">
            <v>NL300112</v>
          </cell>
          <cell r="J7443" t="str">
            <v>Ớt đỏ Đà Lạt</v>
          </cell>
          <cell r="K7443" t="str">
            <v>kg</v>
          </cell>
          <cell r="L7443">
            <v>0.2</v>
          </cell>
          <cell r="M7443">
            <v>63000</v>
          </cell>
        </row>
        <row r="7444">
          <cell r="I7444" t="str">
            <v>NL300107</v>
          </cell>
          <cell r="J7444" t="str">
            <v>Ngô ngọt ( Bắp trái)</v>
          </cell>
          <cell r="K7444" t="str">
            <v>Cái</v>
          </cell>
          <cell r="L7444">
            <v>3</v>
          </cell>
          <cell r="M7444">
            <v>8500</v>
          </cell>
        </row>
        <row r="7445">
          <cell r="I7445" t="str">
            <v>NL300096</v>
          </cell>
          <cell r="J7445" t="str">
            <v>Nấm kim châm tươi</v>
          </cell>
          <cell r="K7445" t="str">
            <v>kg</v>
          </cell>
          <cell r="L7445">
            <v>1.4</v>
          </cell>
          <cell r="M7445">
            <v>45000</v>
          </cell>
        </row>
        <row r="7446">
          <cell r="I7446" t="str">
            <v>NL300088</v>
          </cell>
          <cell r="J7446" t="str">
            <v>Mướp hương</v>
          </cell>
          <cell r="K7446" t="str">
            <v>kg</v>
          </cell>
          <cell r="L7446">
            <v>3</v>
          </cell>
          <cell r="M7446">
            <v>27000</v>
          </cell>
        </row>
        <row r="7447">
          <cell r="I7447" t="str">
            <v>NL300080</v>
          </cell>
          <cell r="J7447" t="str">
            <v>Lá vừng Hàn Quốc - Lá kê nhíp</v>
          </cell>
          <cell r="K7447" t="str">
            <v>kg</v>
          </cell>
          <cell r="L7447">
            <v>0.3</v>
          </cell>
          <cell r="M7447">
            <v>95000</v>
          </cell>
        </row>
        <row r="7448">
          <cell r="I7448" t="str">
            <v>NL300077</v>
          </cell>
          <cell r="J7448" t="str">
            <v>Lá lốt (có cuống)</v>
          </cell>
          <cell r="K7448" t="str">
            <v>kg</v>
          </cell>
          <cell r="L7448">
            <v>0.4</v>
          </cell>
          <cell r="M7448">
            <v>30000</v>
          </cell>
        </row>
        <row r="7449">
          <cell r="I7449" t="str">
            <v>NL300076</v>
          </cell>
          <cell r="J7449" t="str">
            <v>Lá hẹ</v>
          </cell>
          <cell r="K7449" t="str">
            <v>kg</v>
          </cell>
          <cell r="L7449">
            <v>1.2</v>
          </cell>
          <cell r="M7449">
            <v>38000</v>
          </cell>
        </row>
        <row r="7450">
          <cell r="I7450" t="str">
            <v>NL300074</v>
          </cell>
          <cell r="J7450" t="str">
            <v>Lá chuối</v>
          </cell>
          <cell r="K7450" t="str">
            <v>kg</v>
          </cell>
          <cell r="L7450">
            <v>6</v>
          </cell>
          <cell r="M7450">
            <v>18000</v>
          </cell>
        </row>
        <row r="7451">
          <cell r="I7451" t="str">
            <v>NL300072</v>
          </cell>
          <cell r="J7451" t="str">
            <v>Kinh giới</v>
          </cell>
          <cell r="K7451" t="str">
            <v>kg</v>
          </cell>
          <cell r="L7451">
            <v>1</v>
          </cell>
          <cell r="M7451">
            <v>38000</v>
          </cell>
        </row>
        <row r="7452">
          <cell r="I7452" t="str">
            <v>NL300068</v>
          </cell>
          <cell r="J7452" t="str">
            <v>Khế</v>
          </cell>
          <cell r="K7452" t="str">
            <v>kg</v>
          </cell>
          <cell r="L7452">
            <v>0.2</v>
          </cell>
          <cell r="M7452">
            <v>35000</v>
          </cell>
        </row>
        <row r="7453">
          <cell r="I7453" t="str">
            <v>NL300066</v>
          </cell>
          <cell r="J7453" t="str">
            <v>Lá hương thảo tươi</v>
          </cell>
          <cell r="K7453" t="str">
            <v>kg</v>
          </cell>
          <cell r="L7453">
            <v>0.1</v>
          </cell>
          <cell r="M7453">
            <v>220000</v>
          </cell>
        </row>
        <row r="7454">
          <cell r="I7454" t="str">
            <v>NL300062</v>
          </cell>
          <cell r="J7454" t="str">
            <v>Húng Bạc Hà</v>
          </cell>
          <cell r="K7454" t="str">
            <v>kg</v>
          </cell>
          <cell r="L7454">
            <v>0.5</v>
          </cell>
          <cell r="M7454">
            <v>65000</v>
          </cell>
        </row>
        <row r="7455">
          <cell r="I7455" t="str">
            <v>NL300058</v>
          </cell>
          <cell r="J7455" t="str">
            <v>Hành lá</v>
          </cell>
          <cell r="K7455" t="str">
            <v>kg</v>
          </cell>
          <cell r="L7455">
            <v>0.7</v>
          </cell>
          <cell r="M7455">
            <v>55000</v>
          </cell>
        </row>
        <row r="7456">
          <cell r="I7456" t="str">
            <v>NL300027</v>
          </cell>
          <cell r="J7456" t="str">
            <v>Cà rốt</v>
          </cell>
          <cell r="K7456" t="str">
            <v>kg</v>
          </cell>
          <cell r="L7456">
            <v>5</v>
          </cell>
          <cell r="M7456">
            <v>18000</v>
          </cell>
        </row>
        <row r="7457">
          <cell r="I7457" t="str">
            <v>NL300013</v>
          </cell>
          <cell r="J7457" t="str">
            <v>Cà chua</v>
          </cell>
          <cell r="K7457" t="str">
            <v>kg</v>
          </cell>
          <cell r="L7457">
            <v>2.5</v>
          </cell>
          <cell r="M7457">
            <v>50000</v>
          </cell>
        </row>
        <row r="7458">
          <cell r="I7458" t="str">
            <v>NL300003</v>
          </cell>
          <cell r="J7458" t="str">
            <v>Bắp cải tím</v>
          </cell>
          <cell r="K7458" t="str">
            <v>kg</v>
          </cell>
          <cell r="L7458">
            <v>1.5</v>
          </cell>
          <cell r="M7458">
            <v>26000</v>
          </cell>
        </row>
        <row r="7459">
          <cell r="I7459" t="str">
            <v>NL300033</v>
          </cell>
          <cell r="J7459" t="str">
            <v>Củ cải trắng</v>
          </cell>
          <cell r="K7459" t="str">
            <v>kg</v>
          </cell>
          <cell r="L7459">
            <v>2.5</v>
          </cell>
          <cell r="M7459">
            <v>13000</v>
          </cell>
        </row>
        <row r="7460">
          <cell r="I7460" t="str">
            <v>NL300014</v>
          </cell>
          <cell r="J7460" t="str">
            <v>Cà chua bi</v>
          </cell>
          <cell r="K7460" t="str">
            <v>kg</v>
          </cell>
          <cell r="L7460">
            <v>1</v>
          </cell>
          <cell r="M7460">
            <v>55000</v>
          </cell>
        </row>
        <row r="7461">
          <cell r="I7461" t="str">
            <v>NL300063</v>
          </cell>
          <cell r="J7461" t="str">
            <v>Húng cây (Rau thơm)</v>
          </cell>
          <cell r="K7461" t="str">
            <v>kg</v>
          </cell>
          <cell r="L7461">
            <v>1.2</v>
          </cell>
          <cell r="M7461">
            <v>48000</v>
          </cell>
        </row>
        <row r="7462">
          <cell r="I7462" t="str">
            <v>NL300038</v>
          </cell>
          <cell r="J7462" t="str">
            <v>Đậu bắp</v>
          </cell>
          <cell r="K7462" t="str">
            <v>kg</v>
          </cell>
          <cell r="L7462">
            <v>1.5</v>
          </cell>
          <cell r="M7462">
            <v>32000</v>
          </cell>
        </row>
        <row r="7463">
          <cell r="I7463" t="str">
            <v>NL300004</v>
          </cell>
          <cell r="J7463" t="str">
            <v>Bắp cải trắng</v>
          </cell>
          <cell r="K7463" t="str">
            <v>kg</v>
          </cell>
          <cell r="L7463">
            <v>2.1</v>
          </cell>
          <cell r="M7463">
            <v>19000</v>
          </cell>
        </row>
        <row r="7464">
          <cell r="I7464" t="str">
            <v>NL300137</v>
          </cell>
          <cell r="J7464" t="str">
            <v>Súp lơ xanh</v>
          </cell>
          <cell r="K7464" t="str">
            <v>kg</v>
          </cell>
          <cell r="L7464">
            <v>0.6</v>
          </cell>
          <cell r="M7464">
            <v>52000</v>
          </cell>
        </row>
        <row r="7465">
          <cell r="I7465" t="str">
            <v>NL300140</v>
          </cell>
          <cell r="J7465" t="str">
            <v>Tía tô</v>
          </cell>
          <cell r="K7465" t="str">
            <v>kg</v>
          </cell>
          <cell r="L7465">
            <v>0.4</v>
          </cell>
          <cell r="M7465">
            <v>36000</v>
          </cell>
        </row>
        <row r="7466">
          <cell r="I7466" t="str">
            <v>NL300141</v>
          </cell>
          <cell r="J7466" t="str">
            <v>Tiêu xanh</v>
          </cell>
          <cell r="K7466" t="str">
            <v>kg</v>
          </cell>
          <cell r="L7466">
            <v>0.1</v>
          </cell>
          <cell r="M7466">
            <v>92000</v>
          </cell>
        </row>
        <row r="7467">
          <cell r="I7467" t="str">
            <v>NL300142</v>
          </cell>
          <cell r="J7467" t="str">
            <v>Tỏi bóc</v>
          </cell>
          <cell r="K7467" t="str">
            <v>kg</v>
          </cell>
          <cell r="L7467">
            <v>0.5</v>
          </cell>
          <cell r="M7467">
            <v>50000</v>
          </cell>
        </row>
        <row r="7468">
          <cell r="I7468" t="str">
            <v>NL300145</v>
          </cell>
          <cell r="J7468" t="str">
            <v>Xà lách</v>
          </cell>
          <cell r="K7468" t="str">
            <v>kg</v>
          </cell>
          <cell r="L7468">
            <v>4.7</v>
          </cell>
          <cell r="M7468">
            <v>38000</v>
          </cell>
        </row>
        <row r="7469">
          <cell r="I7469" t="str">
            <v>NL300146</v>
          </cell>
          <cell r="J7469" t="str">
            <v>Xà lách cuộn</v>
          </cell>
          <cell r="K7469" t="str">
            <v>kg</v>
          </cell>
          <cell r="L7469">
            <v>0.2</v>
          </cell>
          <cell r="M7469">
            <v>65000</v>
          </cell>
        </row>
        <row r="7470">
          <cell r="I7470" t="str">
            <v>NL300148</v>
          </cell>
          <cell r="J7470" t="str">
            <v>Xà lách tím</v>
          </cell>
          <cell r="K7470" t="str">
            <v>kg</v>
          </cell>
          <cell r="L7470">
            <v>0.17</v>
          </cell>
          <cell r="M7470">
            <v>65000</v>
          </cell>
        </row>
        <row r="7471">
          <cell r="I7471" t="str">
            <v>NL300162</v>
          </cell>
          <cell r="J7471" t="str">
            <v>Lá sao nhái</v>
          </cell>
          <cell r="K7471" t="str">
            <v>kg</v>
          </cell>
          <cell r="L7471">
            <v>0.7</v>
          </cell>
          <cell r="M7471">
            <v>36000</v>
          </cell>
        </row>
        <row r="7472">
          <cell r="I7472" t="str">
            <v>NL300173</v>
          </cell>
          <cell r="J7472" t="str">
            <v>Lá giang</v>
          </cell>
          <cell r="K7472" t="str">
            <v>kg</v>
          </cell>
          <cell r="L7472">
            <v>0.2</v>
          </cell>
          <cell r="M7472">
            <v>80000</v>
          </cell>
        </row>
        <row r="7473">
          <cell r="I7473" t="str">
            <v>NL300174</v>
          </cell>
          <cell r="J7473" t="str">
            <v>Bầu</v>
          </cell>
          <cell r="K7473" t="str">
            <v>kg</v>
          </cell>
          <cell r="L7473">
            <v>2.5</v>
          </cell>
          <cell r="M7473">
            <v>24000</v>
          </cell>
        </row>
        <row r="7474">
          <cell r="I7474" t="str">
            <v>NL300188</v>
          </cell>
          <cell r="J7474" t="str">
            <v>Củ Sắn ( Bếp)</v>
          </cell>
          <cell r="K7474" t="str">
            <v>kg</v>
          </cell>
          <cell r="L7474">
            <v>0.17</v>
          </cell>
          <cell r="M7474">
            <v>12000</v>
          </cell>
        </row>
        <row r="7475">
          <cell r="I7475" t="str">
            <v>NL300203</v>
          </cell>
          <cell r="J7475" t="str">
            <v>Cải bó xôi</v>
          </cell>
          <cell r="K7475" t="str">
            <v>kg</v>
          </cell>
          <cell r="L7475">
            <v>1.4</v>
          </cell>
          <cell r="M7475">
            <v>45000</v>
          </cell>
        </row>
        <row r="7476">
          <cell r="I7476" t="str">
            <v>NL430026</v>
          </cell>
          <cell r="J7476" t="str">
            <v>Cà rốt NV</v>
          </cell>
          <cell r="K7476" t="str">
            <v>kg</v>
          </cell>
          <cell r="L7476">
            <v>1.1000000000000001</v>
          </cell>
          <cell r="M7476">
            <v>18000</v>
          </cell>
        </row>
        <row r="7477">
          <cell r="I7477" t="str">
            <v>NL300119</v>
          </cell>
          <cell r="J7477" t="str">
            <v>Quất ( Tắc trái )</v>
          </cell>
          <cell r="K7477" t="str">
            <v>kg</v>
          </cell>
          <cell r="L7477">
            <v>0.5</v>
          </cell>
          <cell r="M7477">
            <v>21000</v>
          </cell>
        </row>
        <row r="7478">
          <cell r="I7478" t="str">
            <v>NL300029</v>
          </cell>
          <cell r="J7478" t="str">
            <v>Chanh</v>
          </cell>
          <cell r="K7478" t="str">
            <v>kg</v>
          </cell>
          <cell r="L7478">
            <v>0.5</v>
          </cell>
          <cell r="M7478">
            <v>22000</v>
          </cell>
        </row>
        <row r="7479">
          <cell r="I7479" t="str">
            <v>NL300003</v>
          </cell>
          <cell r="J7479" t="str">
            <v>Bắp cải tím</v>
          </cell>
          <cell r="K7479" t="str">
            <v>kg</v>
          </cell>
          <cell r="L7479">
            <v>0.6</v>
          </cell>
          <cell r="M7479">
            <v>26000</v>
          </cell>
        </row>
        <row r="7480">
          <cell r="I7480" t="str">
            <v>NL300004</v>
          </cell>
          <cell r="J7480" t="str">
            <v>Bắp cải trắng</v>
          </cell>
          <cell r="K7480" t="str">
            <v>kg</v>
          </cell>
          <cell r="L7480">
            <v>1</v>
          </cell>
          <cell r="M7480">
            <v>19000</v>
          </cell>
        </row>
        <row r="7481">
          <cell r="I7481" t="str">
            <v>NL300013</v>
          </cell>
          <cell r="J7481" t="str">
            <v>Cà chua</v>
          </cell>
          <cell r="K7481" t="str">
            <v>kg</v>
          </cell>
          <cell r="L7481">
            <v>2</v>
          </cell>
          <cell r="M7481">
            <v>50000</v>
          </cell>
        </row>
        <row r="7482">
          <cell r="I7482" t="str">
            <v>NL300014</v>
          </cell>
          <cell r="J7482" t="str">
            <v>Cà chua bi</v>
          </cell>
          <cell r="K7482" t="str">
            <v>kg</v>
          </cell>
          <cell r="L7482">
            <v>0.5</v>
          </cell>
          <cell r="M7482">
            <v>55000</v>
          </cell>
        </row>
        <row r="7483">
          <cell r="I7483" t="str">
            <v>NL300027</v>
          </cell>
          <cell r="J7483" t="str">
            <v>Cà rốt</v>
          </cell>
          <cell r="K7483" t="str">
            <v>kg</v>
          </cell>
          <cell r="L7483">
            <v>2</v>
          </cell>
          <cell r="M7483">
            <v>18000</v>
          </cell>
        </row>
        <row r="7484">
          <cell r="I7484" t="str">
            <v>NL300037</v>
          </cell>
          <cell r="J7484" t="str">
            <v>Đậu phụ ( đậu hủ miếng trắng )</v>
          </cell>
          <cell r="K7484" t="str">
            <v>miếng</v>
          </cell>
          <cell r="L7484">
            <v>25</v>
          </cell>
          <cell r="M7484">
            <v>4000</v>
          </cell>
        </row>
        <row r="7485">
          <cell r="I7485" t="str">
            <v>NL300038</v>
          </cell>
          <cell r="J7485" t="str">
            <v>Đậu bắp</v>
          </cell>
          <cell r="K7485" t="str">
            <v>kg</v>
          </cell>
          <cell r="L7485">
            <v>0.8</v>
          </cell>
          <cell r="M7485">
            <v>32000</v>
          </cell>
        </row>
        <row r="7486">
          <cell r="I7486" t="str">
            <v>NL300043</v>
          </cell>
          <cell r="J7486" t="str">
            <v>Đọt cóc</v>
          </cell>
          <cell r="K7486" t="str">
            <v>kg</v>
          </cell>
          <cell r="L7486">
            <v>0.5</v>
          </cell>
          <cell r="M7486">
            <v>32000</v>
          </cell>
        </row>
        <row r="7487">
          <cell r="I7487" t="str">
            <v>NL300044</v>
          </cell>
          <cell r="J7487" t="str">
            <v>Đọt mọt ( Lá trăm )</v>
          </cell>
          <cell r="K7487" t="str">
            <v>kg</v>
          </cell>
          <cell r="L7487">
            <v>0.5</v>
          </cell>
          <cell r="M7487">
            <v>38000</v>
          </cell>
        </row>
        <row r="7488">
          <cell r="I7488" t="str">
            <v>NL300048</v>
          </cell>
          <cell r="J7488" t="str">
            <v>Dưa chuột</v>
          </cell>
          <cell r="K7488" t="str">
            <v>kg</v>
          </cell>
          <cell r="L7488">
            <v>2</v>
          </cell>
          <cell r="M7488">
            <v>18000</v>
          </cell>
        </row>
        <row r="7489">
          <cell r="I7489" t="str">
            <v>NL300054</v>
          </cell>
          <cell r="J7489" t="str">
            <v>Gừng tàu</v>
          </cell>
          <cell r="K7489" t="str">
            <v>kg</v>
          </cell>
          <cell r="L7489">
            <v>0.3</v>
          </cell>
          <cell r="M7489">
            <v>38000</v>
          </cell>
        </row>
        <row r="7490">
          <cell r="I7490" t="str">
            <v>NL300058</v>
          </cell>
          <cell r="J7490" t="str">
            <v>Hành lá</v>
          </cell>
          <cell r="K7490" t="str">
            <v>kg</v>
          </cell>
          <cell r="L7490">
            <v>0.2</v>
          </cell>
          <cell r="M7490">
            <v>55000</v>
          </cell>
        </row>
        <row r="7491">
          <cell r="I7491" t="str">
            <v>NL300059</v>
          </cell>
          <cell r="J7491" t="str">
            <v>Hành tây</v>
          </cell>
          <cell r="K7491" t="str">
            <v>kg</v>
          </cell>
          <cell r="L7491">
            <v>0.5</v>
          </cell>
          <cell r="M7491">
            <v>13000</v>
          </cell>
        </row>
        <row r="7492">
          <cell r="I7492" t="str">
            <v>NL300062</v>
          </cell>
          <cell r="J7492" t="str">
            <v>Húng Bạc Hà</v>
          </cell>
          <cell r="K7492" t="str">
            <v>kg</v>
          </cell>
          <cell r="L7492">
            <v>0.2</v>
          </cell>
          <cell r="M7492">
            <v>65000</v>
          </cell>
        </row>
        <row r="7493">
          <cell r="I7493" t="str">
            <v>NL300063</v>
          </cell>
          <cell r="J7493" t="str">
            <v>Húng cây (Rau thơm)</v>
          </cell>
          <cell r="K7493" t="str">
            <v>kg</v>
          </cell>
          <cell r="L7493">
            <v>0.6</v>
          </cell>
          <cell r="M7493">
            <v>48000</v>
          </cell>
        </row>
        <row r="7494">
          <cell r="I7494" t="str">
            <v>NL300072</v>
          </cell>
          <cell r="J7494" t="str">
            <v>Kinh giới</v>
          </cell>
          <cell r="K7494" t="str">
            <v>kg</v>
          </cell>
          <cell r="L7494">
            <v>0.5</v>
          </cell>
          <cell r="M7494">
            <v>38000</v>
          </cell>
        </row>
        <row r="7495">
          <cell r="I7495" t="str">
            <v>NL300074</v>
          </cell>
          <cell r="J7495" t="str">
            <v>Lá chuối</v>
          </cell>
          <cell r="K7495" t="str">
            <v>kg</v>
          </cell>
          <cell r="L7495">
            <v>1.7</v>
          </cell>
          <cell r="M7495">
            <v>18000</v>
          </cell>
        </row>
        <row r="7496">
          <cell r="I7496" t="str">
            <v>NL300076</v>
          </cell>
          <cell r="J7496" t="str">
            <v>Lá hẹ</v>
          </cell>
          <cell r="K7496" t="str">
            <v>kg</v>
          </cell>
          <cell r="L7496">
            <v>0.3</v>
          </cell>
          <cell r="M7496">
            <v>38000</v>
          </cell>
        </row>
        <row r="7497">
          <cell r="I7497" t="str">
            <v>NL300086</v>
          </cell>
          <cell r="J7497" t="str">
            <v>Mùi tàu ( Ngò gai )</v>
          </cell>
          <cell r="K7497" t="str">
            <v>kg</v>
          </cell>
          <cell r="L7497">
            <v>0.2</v>
          </cell>
          <cell r="M7497">
            <v>33000</v>
          </cell>
        </row>
        <row r="7498">
          <cell r="I7498" t="str">
            <v>NL300088</v>
          </cell>
          <cell r="J7498" t="str">
            <v>Mướp hương</v>
          </cell>
          <cell r="K7498" t="str">
            <v>kg</v>
          </cell>
          <cell r="L7498">
            <v>2</v>
          </cell>
          <cell r="M7498">
            <v>27000</v>
          </cell>
        </row>
        <row r="7499">
          <cell r="I7499" t="str">
            <v>NL300090</v>
          </cell>
          <cell r="J7499" t="str">
            <v>Nấm đông cô tươi</v>
          </cell>
          <cell r="K7499" t="str">
            <v>kg</v>
          </cell>
          <cell r="L7499">
            <v>0.7</v>
          </cell>
          <cell r="M7499">
            <v>145000</v>
          </cell>
        </row>
        <row r="7500">
          <cell r="I7500" t="str">
            <v>NL300096</v>
          </cell>
          <cell r="J7500" t="str">
            <v>Nấm kim châm tươi</v>
          </cell>
          <cell r="K7500" t="str">
            <v>kg</v>
          </cell>
          <cell r="L7500">
            <v>1.5</v>
          </cell>
          <cell r="M7500">
            <v>45000</v>
          </cell>
        </row>
        <row r="7501">
          <cell r="I7501" t="str">
            <v>NL300107</v>
          </cell>
          <cell r="J7501" t="str">
            <v>Ngô ngọt ( Bắp trái)</v>
          </cell>
          <cell r="K7501" t="str">
            <v>Cái</v>
          </cell>
          <cell r="L7501">
            <v>1</v>
          </cell>
          <cell r="M7501">
            <v>8500</v>
          </cell>
        </row>
        <row r="7502">
          <cell r="I7502" t="str">
            <v>NL300116</v>
          </cell>
          <cell r="J7502" t="str">
            <v>Ớt sừng</v>
          </cell>
          <cell r="K7502" t="str">
            <v>kg</v>
          </cell>
          <cell r="L7502">
            <v>0.1</v>
          </cell>
          <cell r="M7502">
            <v>148000</v>
          </cell>
        </row>
        <row r="7503">
          <cell r="I7503" t="str">
            <v>NL300120</v>
          </cell>
          <cell r="J7503" t="str">
            <v>Quế vị</v>
          </cell>
          <cell r="K7503" t="str">
            <v>kg</v>
          </cell>
          <cell r="L7503">
            <v>0.8</v>
          </cell>
          <cell r="M7503">
            <v>36000</v>
          </cell>
        </row>
        <row r="7504">
          <cell r="I7504" t="str">
            <v>NL300122</v>
          </cell>
          <cell r="J7504" t="str">
            <v>Rau càng cua</v>
          </cell>
          <cell r="K7504" t="str">
            <v>kg</v>
          </cell>
          <cell r="L7504">
            <v>0.1</v>
          </cell>
          <cell r="M7504">
            <v>35000</v>
          </cell>
        </row>
        <row r="7505">
          <cell r="I7505" t="str">
            <v>NL300126</v>
          </cell>
          <cell r="J7505" t="str">
            <v>Rau mùi tây</v>
          </cell>
          <cell r="K7505" t="str">
            <v>kg</v>
          </cell>
          <cell r="L7505">
            <v>0.1</v>
          </cell>
          <cell r="M7505">
            <v>70000</v>
          </cell>
        </row>
        <row r="7506">
          <cell r="I7506" t="str">
            <v>NL300127</v>
          </cell>
          <cell r="J7506" t="str">
            <v>Rau muống</v>
          </cell>
          <cell r="K7506" t="str">
            <v>kg</v>
          </cell>
          <cell r="L7506">
            <v>1</v>
          </cell>
          <cell r="M7506">
            <v>15000</v>
          </cell>
        </row>
        <row r="7507">
          <cell r="I7507" t="str">
            <v>NL300128</v>
          </cell>
          <cell r="J7507" t="str">
            <v>Rau ngổ</v>
          </cell>
          <cell r="K7507" t="str">
            <v>kg</v>
          </cell>
          <cell r="L7507">
            <v>0.1</v>
          </cell>
          <cell r="M7507">
            <v>20000</v>
          </cell>
        </row>
        <row r="7508">
          <cell r="I7508" t="str">
            <v>NL300132</v>
          </cell>
          <cell r="J7508" t="str">
            <v>Sả cây</v>
          </cell>
          <cell r="K7508" t="str">
            <v>kg</v>
          </cell>
          <cell r="L7508">
            <v>0.5</v>
          </cell>
          <cell r="M7508">
            <v>12000</v>
          </cell>
        </row>
        <row r="7509">
          <cell r="I7509" t="str">
            <v>NL300119</v>
          </cell>
          <cell r="J7509" t="str">
            <v>Quất ( Tắc trái )</v>
          </cell>
          <cell r="K7509" t="str">
            <v>kg</v>
          </cell>
          <cell r="L7509">
            <v>0.8</v>
          </cell>
          <cell r="M7509">
            <v>21000</v>
          </cell>
        </row>
        <row r="7510">
          <cell r="I7510" t="str">
            <v>NL300113</v>
          </cell>
          <cell r="J7510" t="str">
            <v>Ớt hiểm đỏ</v>
          </cell>
          <cell r="K7510" t="str">
            <v>kg</v>
          </cell>
          <cell r="L7510">
            <v>0.5</v>
          </cell>
          <cell r="M7510">
            <v>145000</v>
          </cell>
        </row>
        <row r="7511">
          <cell r="I7511" t="str">
            <v>NL300062</v>
          </cell>
          <cell r="J7511" t="str">
            <v>Húng Bạc Hà</v>
          </cell>
          <cell r="K7511" t="str">
            <v>kg</v>
          </cell>
          <cell r="L7511">
            <v>0.3</v>
          </cell>
          <cell r="M7511">
            <v>65000</v>
          </cell>
        </row>
        <row r="7512">
          <cell r="I7512" t="str">
            <v>NL300150</v>
          </cell>
          <cell r="J7512" t="str">
            <v>Xoài xanh</v>
          </cell>
          <cell r="K7512" t="str">
            <v>kg</v>
          </cell>
          <cell r="L7512">
            <v>0.3</v>
          </cell>
          <cell r="M7512">
            <v>24000</v>
          </cell>
        </row>
        <row r="7513">
          <cell r="I7513" t="str">
            <v>NL300071</v>
          </cell>
          <cell r="J7513" t="str">
            <v>Khoai tây củ</v>
          </cell>
          <cell r="K7513" t="str">
            <v>kg</v>
          </cell>
          <cell r="L7513">
            <v>0.4</v>
          </cell>
          <cell r="M7513">
            <v>20000</v>
          </cell>
        </row>
        <row r="7514">
          <cell r="I7514" t="str">
            <v>NL300203</v>
          </cell>
          <cell r="J7514" t="str">
            <v>Cải bó xôi</v>
          </cell>
          <cell r="K7514" t="str">
            <v>kg</v>
          </cell>
          <cell r="L7514">
            <v>3</v>
          </cell>
          <cell r="M7514">
            <v>45000</v>
          </cell>
        </row>
        <row r="7515">
          <cell r="I7515" t="str">
            <v>NL300067</v>
          </cell>
          <cell r="J7515" t="str">
            <v>Kèo Nèo</v>
          </cell>
          <cell r="K7515" t="str">
            <v>kg</v>
          </cell>
          <cell r="L7515">
            <v>0.6</v>
          </cell>
          <cell r="M7515">
            <v>25000</v>
          </cell>
        </row>
        <row r="7516">
          <cell r="I7516" t="str">
            <v>NL300011</v>
          </cell>
          <cell r="J7516" t="str">
            <v>Bông súng</v>
          </cell>
          <cell r="K7516" t="str">
            <v>kg</v>
          </cell>
          <cell r="L7516">
            <v>0.6</v>
          </cell>
          <cell r="M7516">
            <v>17000</v>
          </cell>
        </row>
        <row r="7517">
          <cell r="I7517" t="str">
            <v>NL300060</v>
          </cell>
          <cell r="J7517" t="str">
            <v>Hoa chuối đã thái</v>
          </cell>
          <cell r="K7517" t="str">
            <v>kg</v>
          </cell>
          <cell r="L7517">
            <v>0.2</v>
          </cell>
          <cell r="M7517">
            <v>33000</v>
          </cell>
        </row>
        <row r="7518">
          <cell r="I7518" t="str">
            <v>NL300089</v>
          </cell>
          <cell r="J7518" t="str">
            <v>Mướp đắng (khổ qua)</v>
          </cell>
          <cell r="K7518" t="str">
            <v>kg</v>
          </cell>
          <cell r="L7518">
            <v>0.4</v>
          </cell>
          <cell r="M7518">
            <v>30000</v>
          </cell>
        </row>
        <row r="7519">
          <cell r="I7519" t="str">
            <v>NL300145</v>
          </cell>
          <cell r="J7519" t="str">
            <v>Xà lách</v>
          </cell>
          <cell r="K7519" t="str">
            <v>kg</v>
          </cell>
          <cell r="L7519">
            <v>7</v>
          </cell>
          <cell r="M7519">
            <v>38000</v>
          </cell>
        </row>
        <row r="7520">
          <cell r="I7520" t="str">
            <v>NL300140</v>
          </cell>
          <cell r="J7520" t="str">
            <v>Tía tô</v>
          </cell>
          <cell r="K7520" t="str">
            <v>kg</v>
          </cell>
          <cell r="L7520">
            <v>0.6</v>
          </cell>
          <cell r="M7520">
            <v>36000</v>
          </cell>
        </row>
        <row r="7521">
          <cell r="I7521" t="str">
            <v>NL300137</v>
          </cell>
          <cell r="J7521" t="str">
            <v>Súp lơ xanh</v>
          </cell>
          <cell r="K7521" t="str">
            <v>kg</v>
          </cell>
          <cell r="L7521">
            <v>0.7</v>
          </cell>
          <cell r="M7521">
            <v>52000</v>
          </cell>
        </row>
        <row r="7522">
          <cell r="I7522" t="str">
            <v>NL300121</v>
          </cell>
          <cell r="J7522" t="str">
            <v>Rau răm</v>
          </cell>
          <cell r="K7522" t="str">
            <v>kg</v>
          </cell>
          <cell r="L7522">
            <v>0.1</v>
          </cell>
          <cell r="M7522">
            <v>22000</v>
          </cell>
        </row>
        <row r="7523">
          <cell r="I7523" t="str">
            <v>NL300122</v>
          </cell>
          <cell r="J7523" t="str">
            <v>Rau càng cua</v>
          </cell>
          <cell r="K7523" t="str">
            <v>kg</v>
          </cell>
          <cell r="L7523">
            <v>0.3</v>
          </cell>
          <cell r="M7523">
            <v>35000</v>
          </cell>
        </row>
        <row r="7524">
          <cell r="I7524" t="str">
            <v>NL300120</v>
          </cell>
          <cell r="J7524" t="str">
            <v>Quế vị</v>
          </cell>
          <cell r="K7524" t="str">
            <v>kg</v>
          </cell>
          <cell r="L7524">
            <v>2</v>
          </cell>
          <cell r="M7524">
            <v>36000</v>
          </cell>
        </row>
        <row r="7525">
          <cell r="I7525" t="str">
            <v>NL300107</v>
          </cell>
          <cell r="J7525" t="str">
            <v>Ngô ngọt ( Bắp trái)</v>
          </cell>
          <cell r="K7525" t="str">
            <v>Cái</v>
          </cell>
          <cell r="L7525">
            <v>2</v>
          </cell>
          <cell r="M7525">
            <v>8500</v>
          </cell>
        </row>
        <row r="7526">
          <cell r="I7526" t="str">
            <v>NL300096</v>
          </cell>
          <cell r="J7526" t="str">
            <v>Nấm kim châm tươi</v>
          </cell>
          <cell r="K7526" t="str">
            <v>kg</v>
          </cell>
          <cell r="L7526">
            <v>3.8</v>
          </cell>
          <cell r="M7526">
            <v>45000</v>
          </cell>
        </row>
        <row r="7527">
          <cell r="I7527" t="str">
            <v>NL300091</v>
          </cell>
          <cell r="J7527" t="str">
            <v>Nấm đùi gà</v>
          </cell>
          <cell r="K7527" t="str">
            <v>kg</v>
          </cell>
          <cell r="L7527">
            <v>1</v>
          </cell>
          <cell r="M7527">
            <v>47000</v>
          </cell>
        </row>
        <row r="7528">
          <cell r="I7528" t="str">
            <v>NL300090</v>
          </cell>
          <cell r="J7528" t="str">
            <v>Nấm đông cô tươi</v>
          </cell>
          <cell r="K7528" t="str">
            <v>kg</v>
          </cell>
          <cell r="L7528">
            <v>0.8</v>
          </cell>
          <cell r="M7528">
            <v>145000</v>
          </cell>
        </row>
        <row r="7529">
          <cell r="I7529" t="str">
            <v>NL300088</v>
          </cell>
          <cell r="J7529" t="str">
            <v>Mướp hương</v>
          </cell>
          <cell r="K7529" t="str">
            <v>kg</v>
          </cell>
          <cell r="L7529">
            <v>2</v>
          </cell>
          <cell r="M7529">
            <v>27000</v>
          </cell>
        </row>
        <row r="7530">
          <cell r="I7530" t="str">
            <v>NL300086</v>
          </cell>
          <cell r="J7530" t="str">
            <v>Mùi tàu ( Ngò gai )</v>
          </cell>
          <cell r="K7530" t="str">
            <v>kg</v>
          </cell>
          <cell r="L7530">
            <v>0.2</v>
          </cell>
          <cell r="M7530">
            <v>33000</v>
          </cell>
        </row>
        <row r="7531">
          <cell r="I7531" t="str">
            <v>NL300080</v>
          </cell>
          <cell r="J7531" t="str">
            <v>Lá vừng Hàn Quốc - Lá kê nhíp</v>
          </cell>
          <cell r="K7531" t="str">
            <v>kg</v>
          </cell>
          <cell r="L7531">
            <v>0.4</v>
          </cell>
          <cell r="M7531">
            <v>95000</v>
          </cell>
        </row>
        <row r="7532">
          <cell r="I7532" t="str">
            <v>NL300162</v>
          </cell>
          <cell r="J7532" t="str">
            <v>Lá sao nhái</v>
          </cell>
          <cell r="K7532" t="str">
            <v>kg</v>
          </cell>
          <cell r="L7532">
            <v>2.5</v>
          </cell>
          <cell r="M7532">
            <v>36000</v>
          </cell>
        </row>
        <row r="7533">
          <cell r="I7533" t="str">
            <v>NL300076</v>
          </cell>
          <cell r="J7533" t="str">
            <v>Lá hẹ</v>
          </cell>
          <cell r="K7533" t="str">
            <v>kg</v>
          </cell>
          <cell r="L7533">
            <v>0.3</v>
          </cell>
          <cell r="M7533">
            <v>38000</v>
          </cell>
        </row>
        <row r="7534">
          <cell r="I7534" t="str">
            <v>NL300173</v>
          </cell>
          <cell r="J7534" t="str">
            <v>Lá giang</v>
          </cell>
          <cell r="K7534" t="str">
            <v>kg</v>
          </cell>
          <cell r="L7534">
            <v>0.3</v>
          </cell>
          <cell r="M7534">
            <v>80000</v>
          </cell>
        </row>
        <row r="7535">
          <cell r="I7535" t="str">
            <v>NL300074</v>
          </cell>
          <cell r="J7535" t="str">
            <v>Lá chuối</v>
          </cell>
          <cell r="K7535" t="str">
            <v>kg</v>
          </cell>
          <cell r="L7535">
            <v>3</v>
          </cell>
          <cell r="M7535">
            <v>18000</v>
          </cell>
        </row>
        <row r="7536">
          <cell r="I7536" t="str">
            <v>NL300068</v>
          </cell>
          <cell r="J7536" t="str">
            <v>Khế</v>
          </cell>
          <cell r="K7536" t="str">
            <v>kg</v>
          </cell>
          <cell r="L7536">
            <v>0.1</v>
          </cell>
          <cell r="M7536">
            <v>35000</v>
          </cell>
        </row>
        <row r="7537">
          <cell r="I7537" t="str">
            <v>NL300055</v>
          </cell>
          <cell r="J7537" t="str">
            <v>Hành bóc</v>
          </cell>
          <cell r="K7537" t="str">
            <v>kg</v>
          </cell>
          <cell r="L7537">
            <v>0.4</v>
          </cell>
          <cell r="M7537">
            <v>80000</v>
          </cell>
        </row>
        <row r="7538">
          <cell r="I7538" t="str">
            <v>NL300044</v>
          </cell>
          <cell r="J7538" t="str">
            <v>Đọt mọt ( Lá trăm )</v>
          </cell>
          <cell r="K7538" t="str">
            <v>kg</v>
          </cell>
          <cell r="L7538">
            <v>1.5</v>
          </cell>
          <cell r="M7538">
            <v>38000</v>
          </cell>
        </row>
        <row r="7539">
          <cell r="I7539" t="str">
            <v>NL300043</v>
          </cell>
          <cell r="J7539" t="str">
            <v>Đọt cóc</v>
          </cell>
          <cell r="K7539" t="str">
            <v>kg</v>
          </cell>
          <cell r="L7539">
            <v>1.5</v>
          </cell>
          <cell r="M7539">
            <v>32000</v>
          </cell>
        </row>
        <row r="7540">
          <cell r="I7540" t="str">
            <v>NL300037</v>
          </cell>
          <cell r="J7540" t="str">
            <v>Đậu phụ ( đậu hủ miếng trắng )</v>
          </cell>
          <cell r="K7540" t="str">
            <v>miếng</v>
          </cell>
          <cell r="L7540">
            <v>30</v>
          </cell>
          <cell r="M7540">
            <v>4000</v>
          </cell>
        </row>
        <row r="7541">
          <cell r="I7541" t="str">
            <v>NL300038</v>
          </cell>
          <cell r="J7541" t="str">
            <v>Đậu bắp</v>
          </cell>
          <cell r="K7541" t="str">
            <v>kg</v>
          </cell>
          <cell r="L7541">
            <v>1</v>
          </cell>
          <cell r="M7541">
            <v>32000</v>
          </cell>
        </row>
        <row r="7542">
          <cell r="I7542" t="str">
            <v>NL300048</v>
          </cell>
          <cell r="J7542" t="str">
            <v>Dưa chuột</v>
          </cell>
          <cell r="K7542" t="str">
            <v>kg</v>
          </cell>
          <cell r="L7542">
            <v>1.5</v>
          </cell>
          <cell r="M7542">
            <v>18000</v>
          </cell>
        </row>
        <row r="7543">
          <cell r="I7543" t="str">
            <v>NL300027</v>
          </cell>
          <cell r="J7543" t="str">
            <v>Cà rốt</v>
          </cell>
          <cell r="K7543" t="str">
            <v>kg</v>
          </cell>
          <cell r="L7543">
            <v>4</v>
          </cell>
          <cell r="M7543">
            <v>18000</v>
          </cell>
        </row>
        <row r="7544">
          <cell r="I7544" t="str">
            <v>NL300014</v>
          </cell>
          <cell r="J7544" t="str">
            <v>Cà chua bi</v>
          </cell>
          <cell r="K7544" t="str">
            <v>kg</v>
          </cell>
          <cell r="L7544">
            <v>0.3</v>
          </cell>
          <cell r="M7544">
            <v>55000</v>
          </cell>
        </row>
        <row r="7545">
          <cell r="I7545" t="str">
            <v>NL300013</v>
          </cell>
          <cell r="J7545" t="str">
            <v>Cà chua</v>
          </cell>
          <cell r="K7545" t="str">
            <v>kg</v>
          </cell>
          <cell r="L7545">
            <v>1.5</v>
          </cell>
          <cell r="M7545">
            <v>50000</v>
          </cell>
        </row>
        <row r="7546">
          <cell r="I7546" t="str">
            <v>NL300174</v>
          </cell>
          <cell r="J7546" t="str">
            <v>Bầu</v>
          </cell>
          <cell r="K7546" t="str">
            <v>kg</v>
          </cell>
          <cell r="L7546">
            <v>4.5</v>
          </cell>
          <cell r="M7546">
            <v>24000</v>
          </cell>
        </row>
        <row r="7547">
          <cell r="I7547" t="str">
            <v>NL300004</v>
          </cell>
          <cell r="J7547" t="str">
            <v>Bắp cải trắng</v>
          </cell>
          <cell r="K7547" t="str">
            <v>kg</v>
          </cell>
          <cell r="L7547">
            <v>1</v>
          </cell>
          <cell r="M7547">
            <v>19000</v>
          </cell>
        </row>
        <row r="7548">
          <cell r="I7548" t="str">
            <v>NL300077</v>
          </cell>
          <cell r="J7548" t="str">
            <v>Lá lốt (có cuống)</v>
          </cell>
          <cell r="K7548" t="str">
            <v>kg</v>
          </cell>
          <cell r="L7548">
            <v>0.3</v>
          </cell>
          <cell r="M7548">
            <v>30000</v>
          </cell>
        </row>
        <row r="7549">
          <cell r="I7549" t="str">
            <v>NL300072</v>
          </cell>
          <cell r="J7549" t="str">
            <v>Kinh giới</v>
          </cell>
          <cell r="K7549" t="str">
            <v>kg</v>
          </cell>
          <cell r="L7549">
            <v>1.5</v>
          </cell>
          <cell r="M7549">
            <v>38000</v>
          </cell>
        </row>
        <row r="7550">
          <cell r="I7550" t="str">
            <v>NL300049</v>
          </cell>
          <cell r="J7550" t="str">
            <v>Đu đủ xanh</v>
          </cell>
          <cell r="K7550" t="str">
            <v>kg</v>
          </cell>
          <cell r="L7550">
            <v>1</v>
          </cell>
          <cell r="M7550">
            <v>9000</v>
          </cell>
        </row>
        <row r="7551">
          <cell r="I7551" t="str">
            <v>NL300034</v>
          </cell>
          <cell r="J7551" t="str">
            <v>Củ cải đỏ</v>
          </cell>
          <cell r="K7551" t="str">
            <v>kg</v>
          </cell>
          <cell r="L7551">
            <v>0.2</v>
          </cell>
          <cell r="M7551">
            <v>40000</v>
          </cell>
        </row>
        <row r="7552">
          <cell r="I7552" t="str">
            <v>NL300063</v>
          </cell>
          <cell r="J7552" t="str">
            <v>Húng cây (Rau thơm)</v>
          </cell>
          <cell r="K7552" t="str">
            <v>kg</v>
          </cell>
          <cell r="L7552">
            <v>1.5</v>
          </cell>
          <cell r="M7552">
            <v>48000</v>
          </cell>
        </row>
        <row r="7553">
          <cell r="I7553" t="str">
            <v>NL300003</v>
          </cell>
          <cell r="J7553" t="str">
            <v>Bắp cải tím</v>
          </cell>
          <cell r="K7553" t="str">
            <v>kg</v>
          </cell>
          <cell r="L7553">
            <v>1.5</v>
          </cell>
          <cell r="M7553">
            <v>26000</v>
          </cell>
        </row>
        <row r="7554">
          <cell r="I7554" t="str">
            <v>NL300058</v>
          </cell>
          <cell r="J7554" t="str">
            <v>Hành lá</v>
          </cell>
          <cell r="K7554" t="str">
            <v>kg</v>
          </cell>
          <cell r="L7554">
            <v>0.3</v>
          </cell>
          <cell r="M7554">
            <v>55000</v>
          </cell>
        </row>
        <row r="7555">
          <cell r="I7555" t="str">
            <v>NL300073</v>
          </cell>
          <cell r="J7555" t="str">
            <v>Lá chanh</v>
          </cell>
          <cell r="K7555" t="str">
            <v>kg</v>
          </cell>
          <cell r="L7555">
            <v>0.1</v>
          </cell>
          <cell r="M7555">
            <v>42000</v>
          </cell>
        </row>
        <row r="7556">
          <cell r="I7556" t="str">
            <v>NL300128</v>
          </cell>
          <cell r="J7556" t="str">
            <v>Rau ngổ</v>
          </cell>
          <cell r="K7556" t="str">
            <v>kg</v>
          </cell>
          <cell r="L7556">
            <v>0.2</v>
          </cell>
          <cell r="M7556">
            <v>20000</v>
          </cell>
        </row>
        <row r="7557">
          <cell r="I7557" t="str">
            <v>NL300142</v>
          </cell>
          <cell r="J7557" t="str">
            <v>Tỏi bóc</v>
          </cell>
          <cell r="K7557" t="str">
            <v>kg</v>
          </cell>
          <cell r="L7557">
            <v>0.3</v>
          </cell>
          <cell r="M7557">
            <v>50000</v>
          </cell>
        </row>
        <row r="7558">
          <cell r="I7558" t="str">
            <v>NL300146</v>
          </cell>
          <cell r="J7558" t="str">
            <v>Xà lách cuộn</v>
          </cell>
          <cell r="K7558" t="str">
            <v>kg</v>
          </cell>
          <cell r="L7558">
            <v>0.2</v>
          </cell>
          <cell r="M7558">
            <v>65000</v>
          </cell>
        </row>
        <row r="7559">
          <cell r="I7559" t="str">
            <v>NL300127</v>
          </cell>
          <cell r="J7559" t="str">
            <v>Rau muống</v>
          </cell>
          <cell r="K7559" t="str">
            <v>kg</v>
          </cell>
          <cell r="L7559">
            <v>4</v>
          </cell>
          <cell r="M7559">
            <v>15000</v>
          </cell>
        </row>
        <row r="7560">
          <cell r="I7560" t="str">
            <v>NL300048</v>
          </cell>
          <cell r="J7560" t="str">
            <v>Dưa chuột</v>
          </cell>
          <cell r="K7560" t="str">
            <v>kg</v>
          </cell>
          <cell r="L7560">
            <v>7</v>
          </cell>
          <cell r="M7560">
            <v>18000</v>
          </cell>
        </row>
        <row r="7561">
          <cell r="I7561" t="str">
            <v>NL300085</v>
          </cell>
          <cell r="J7561" t="str">
            <v>Mùi ta ( Ngò rí )</v>
          </cell>
          <cell r="K7561" t="str">
            <v>kg</v>
          </cell>
          <cell r="L7561">
            <v>0.1</v>
          </cell>
          <cell r="M7561">
            <v>45000</v>
          </cell>
        </row>
        <row r="7562">
          <cell r="I7562" t="str">
            <v>NL300119</v>
          </cell>
          <cell r="J7562" t="str">
            <v>Quất ( Tắc trái )</v>
          </cell>
          <cell r="K7562" t="str">
            <v>kg</v>
          </cell>
          <cell r="L7562">
            <v>0.3</v>
          </cell>
          <cell r="M7562">
            <v>21000</v>
          </cell>
        </row>
        <row r="7563">
          <cell r="I7563" t="str">
            <v>NL300167</v>
          </cell>
          <cell r="J7563" t="str">
            <v>Đỗ cove</v>
          </cell>
          <cell r="K7563" t="str">
            <v>kg</v>
          </cell>
          <cell r="L7563">
            <v>0.3</v>
          </cell>
          <cell r="M7563">
            <v>75000</v>
          </cell>
        </row>
        <row r="7564">
          <cell r="I7564" t="str">
            <v>NL300014</v>
          </cell>
          <cell r="J7564" t="str">
            <v>Cà chua bi</v>
          </cell>
          <cell r="K7564" t="str">
            <v>kg</v>
          </cell>
          <cell r="L7564">
            <v>0.2</v>
          </cell>
          <cell r="M7564">
            <v>55000</v>
          </cell>
        </row>
        <row r="7565">
          <cell r="I7565" t="str">
            <v>NL300041</v>
          </cell>
          <cell r="J7565" t="str">
            <v>Đậu hủ non trứng</v>
          </cell>
          <cell r="K7565" t="str">
            <v>Cái</v>
          </cell>
          <cell r="L7565">
            <v>3</v>
          </cell>
          <cell r="M7565">
            <v>15000</v>
          </cell>
        </row>
        <row r="7566">
          <cell r="I7566" t="str">
            <v>NL300048</v>
          </cell>
          <cell r="J7566" t="str">
            <v>Dưa chuột</v>
          </cell>
          <cell r="K7566" t="str">
            <v>kg</v>
          </cell>
          <cell r="L7566">
            <v>4.0999999999999996</v>
          </cell>
          <cell r="M7566">
            <v>18000</v>
          </cell>
        </row>
        <row r="7567">
          <cell r="I7567" t="str">
            <v>NL300085</v>
          </cell>
          <cell r="J7567" t="str">
            <v>Mùi ta ( Ngò rí )</v>
          </cell>
          <cell r="K7567" t="str">
            <v>kg</v>
          </cell>
          <cell r="L7567">
            <v>0.1</v>
          </cell>
          <cell r="M7567">
            <v>45000</v>
          </cell>
        </row>
        <row r="7568">
          <cell r="I7568" t="str">
            <v>NL300119</v>
          </cell>
          <cell r="J7568" t="str">
            <v>Quất ( Tắc trái )</v>
          </cell>
          <cell r="K7568" t="str">
            <v>kg</v>
          </cell>
          <cell r="L7568">
            <v>0.2</v>
          </cell>
          <cell r="M7568">
            <v>21000</v>
          </cell>
        </row>
        <row r="7569">
          <cell r="I7569" t="str">
            <v>NL300142</v>
          </cell>
          <cell r="J7569" t="str">
            <v>Tỏi bóc</v>
          </cell>
          <cell r="K7569" t="str">
            <v>kg</v>
          </cell>
          <cell r="L7569">
            <v>0.3</v>
          </cell>
          <cell r="M7569">
            <v>50000</v>
          </cell>
        </row>
        <row r="7570">
          <cell r="I7570" t="str">
            <v>NL300147</v>
          </cell>
          <cell r="J7570" t="str">
            <v>Xà lách Roman</v>
          </cell>
          <cell r="K7570" t="str">
            <v>kg</v>
          </cell>
          <cell r="L7570">
            <v>1</v>
          </cell>
          <cell r="M7570">
            <v>62000</v>
          </cell>
        </row>
        <row r="7571">
          <cell r="I7571" t="str">
            <v>NL300167</v>
          </cell>
          <cell r="J7571" t="str">
            <v>Đỗ cove</v>
          </cell>
          <cell r="K7571" t="str">
            <v>kg</v>
          </cell>
          <cell r="L7571">
            <v>0.2</v>
          </cell>
          <cell r="M7571">
            <v>75000</v>
          </cell>
        </row>
        <row r="7572">
          <cell r="I7572" t="str">
            <v>NL300184</v>
          </cell>
          <cell r="J7572" t="str">
            <v>Lá Dứa (lá nếp)</v>
          </cell>
          <cell r="K7572" t="str">
            <v>kg</v>
          </cell>
          <cell r="L7572">
            <v>0.28999999999999998</v>
          </cell>
          <cell r="M7572">
            <v>18000</v>
          </cell>
        </row>
        <row r="7573">
          <cell r="I7573" t="str">
            <v>NL300017</v>
          </cell>
          <cell r="J7573" t="str">
            <v>Cải chíp (cải thìa)</v>
          </cell>
          <cell r="K7573" t="str">
            <v>kg</v>
          </cell>
          <cell r="L7573">
            <v>1.5</v>
          </cell>
          <cell r="M7573">
            <v>25000</v>
          </cell>
        </row>
        <row r="7574">
          <cell r="I7574" t="str">
            <v>NL300096</v>
          </cell>
          <cell r="J7574" t="str">
            <v>Nấm kim châm tươi</v>
          </cell>
          <cell r="K7574" t="str">
            <v>kg</v>
          </cell>
          <cell r="L7574">
            <v>0.4</v>
          </cell>
          <cell r="M7574">
            <v>45000</v>
          </cell>
        </row>
        <row r="7575">
          <cell r="I7575" t="str">
            <v>NL300050</v>
          </cell>
          <cell r="J7575" t="str">
            <v>Giá đỗ</v>
          </cell>
          <cell r="K7575" t="str">
            <v>kg</v>
          </cell>
          <cell r="L7575">
            <v>0.3</v>
          </cell>
          <cell r="M7575">
            <v>9000</v>
          </cell>
        </row>
        <row r="7576">
          <cell r="I7576" t="str">
            <v>NL300071</v>
          </cell>
          <cell r="J7576" t="str">
            <v>Khoai tây củ</v>
          </cell>
          <cell r="K7576" t="str">
            <v>kg</v>
          </cell>
          <cell r="L7576">
            <v>1</v>
          </cell>
          <cell r="M7576">
            <v>20000</v>
          </cell>
        </row>
        <row r="7577">
          <cell r="I7577" t="str">
            <v>NL300007</v>
          </cell>
          <cell r="J7577" t="str">
            <v>Bí đỏ</v>
          </cell>
          <cell r="K7577" t="str">
            <v>kg</v>
          </cell>
          <cell r="L7577">
            <v>0.9</v>
          </cell>
          <cell r="M7577">
            <v>30000</v>
          </cell>
        </row>
        <row r="7578">
          <cell r="I7578" t="str">
            <v>NL300041</v>
          </cell>
          <cell r="J7578" t="str">
            <v>Đậu hủ non trứng</v>
          </cell>
          <cell r="K7578" t="str">
            <v>Cái</v>
          </cell>
          <cell r="L7578">
            <v>3</v>
          </cell>
          <cell r="M7578">
            <v>15000</v>
          </cell>
        </row>
        <row r="7579">
          <cell r="I7579" t="str">
            <v>NL600004</v>
          </cell>
          <cell r="J7579" t="str">
            <v>Dưa hấu</v>
          </cell>
          <cell r="K7579" t="str">
            <v>kg</v>
          </cell>
          <cell r="L7579">
            <v>14.5</v>
          </cell>
          <cell r="M7579">
            <v>18000</v>
          </cell>
        </row>
        <row r="7580">
          <cell r="I7580" t="str">
            <v>NL300126</v>
          </cell>
          <cell r="J7580" t="str">
            <v>Rau mùi tây</v>
          </cell>
          <cell r="K7580" t="str">
            <v>kg</v>
          </cell>
          <cell r="L7580">
            <v>0.4</v>
          </cell>
          <cell r="M7580">
            <v>70000</v>
          </cell>
        </row>
        <row r="7581">
          <cell r="I7581" t="str">
            <v>NL300070</v>
          </cell>
          <cell r="J7581" t="str">
            <v>Khoai lang Nhật</v>
          </cell>
          <cell r="K7581" t="str">
            <v>kg</v>
          </cell>
          <cell r="L7581">
            <v>0.4</v>
          </cell>
          <cell r="M7581">
            <v>23000</v>
          </cell>
        </row>
        <row r="7582">
          <cell r="I7582" t="str">
            <v>NL300058</v>
          </cell>
          <cell r="J7582" t="str">
            <v>Hành lá</v>
          </cell>
          <cell r="K7582" t="str">
            <v>kg</v>
          </cell>
          <cell r="L7582">
            <v>0.3</v>
          </cell>
          <cell r="M7582">
            <v>55000</v>
          </cell>
        </row>
        <row r="7583">
          <cell r="I7583" t="str">
            <v>NL300053</v>
          </cell>
          <cell r="J7583" t="str">
            <v>Gừng ta</v>
          </cell>
          <cell r="K7583" t="str">
            <v>kg</v>
          </cell>
          <cell r="L7583">
            <v>0.3</v>
          </cell>
          <cell r="M7583">
            <v>30000</v>
          </cell>
        </row>
        <row r="7584">
          <cell r="I7584" t="str">
            <v>NL300014</v>
          </cell>
          <cell r="J7584" t="str">
            <v>Cà chua bi</v>
          </cell>
          <cell r="K7584" t="str">
            <v>kg</v>
          </cell>
          <cell r="L7584">
            <v>0.4</v>
          </cell>
          <cell r="M7584">
            <v>55000</v>
          </cell>
        </row>
        <row r="7585">
          <cell r="I7585" t="str">
            <v>NL300061</v>
          </cell>
          <cell r="J7585" t="str">
            <v>Hành Paro (Hành Baro)</v>
          </cell>
          <cell r="K7585" t="str">
            <v>kg</v>
          </cell>
          <cell r="L7585">
            <v>0.28999999999999998</v>
          </cell>
          <cell r="M7585">
            <v>38000</v>
          </cell>
        </row>
        <row r="7586">
          <cell r="I7586" t="str">
            <v>NL300027</v>
          </cell>
          <cell r="J7586" t="str">
            <v>Cà rốt</v>
          </cell>
          <cell r="K7586" t="str">
            <v>kg</v>
          </cell>
          <cell r="L7586">
            <v>1</v>
          </cell>
          <cell r="M7586">
            <v>18000</v>
          </cell>
        </row>
        <row r="7587">
          <cell r="I7587" t="str">
            <v>NL300090</v>
          </cell>
          <cell r="J7587" t="str">
            <v>Nấm đông cô tươi</v>
          </cell>
          <cell r="K7587" t="str">
            <v>kg</v>
          </cell>
          <cell r="L7587">
            <v>2</v>
          </cell>
          <cell r="M7587">
            <v>145000</v>
          </cell>
        </row>
        <row r="7588">
          <cell r="I7588" t="str">
            <v>NL300038</v>
          </cell>
          <cell r="J7588" t="str">
            <v>Đậu bắp</v>
          </cell>
          <cell r="K7588" t="str">
            <v>kg</v>
          </cell>
          <cell r="L7588">
            <v>0.9</v>
          </cell>
          <cell r="M7588">
            <v>32000</v>
          </cell>
        </row>
        <row r="7589">
          <cell r="I7589" t="str">
            <v>NL300107</v>
          </cell>
          <cell r="J7589" t="str">
            <v>Ngô ngọt ( Bắp trái)</v>
          </cell>
          <cell r="K7589" t="str">
            <v>Cái</v>
          </cell>
          <cell r="L7589">
            <v>5</v>
          </cell>
          <cell r="M7589">
            <v>8500</v>
          </cell>
        </row>
        <row r="7590">
          <cell r="I7590" t="str">
            <v>NL300091</v>
          </cell>
          <cell r="J7590" t="str">
            <v>Nấm đùi gà</v>
          </cell>
          <cell r="K7590" t="str">
            <v>kg</v>
          </cell>
          <cell r="L7590">
            <v>1</v>
          </cell>
          <cell r="M7590">
            <v>47000</v>
          </cell>
        </row>
        <row r="7591">
          <cell r="I7591" t="str">
            <v>NL300008</v>
          </cell>
          <cell r="J7591" t="str">
            <v>Bí ngòi</v>
          </cell>
          <cell r="K7591" t="str">
            <v>kg</v>
          </cell>
          <cell r="L7591">
            <v>1.1000000000000001</v>
          </cell>
          <cell r="M7591">
            <v>40000</v>
          </cell>
        </row>
        <row r="7592">
          <cell r="I7592" t="str">
            <v>NL300119</v>
          </cell>
          <cell r="J7592" t="str">
            <v>Quất ( Tắc trái )</v>
          </cell>
          <cell r="K7592" t="str">
            <v>kg</v>
          </cell>
          <cell r="L7592">
            <v>0.6</v>
          </cell>
          <cell r="M7592">
            <v>21000</v>
          </cell>
        </row>
        <row r="7593">
          <cell r="I7593" t="str">
            <v>NL300113</v>
          </cell>
          <cell r="J7593" t="str">
            <v>Ớt hiểm đỏ</v>
          </cell>
          <cell r="K7593" t="str">
            <v>kg</v>
          </cell>
          <cell r="L7593">
            <v>0.3</v>
          </cell>
          <cell r="M7593">
            <v>145000</v>
          </cell>
        </row>
        <row r="7594">
          <cell r="I7594" t="str">
            <v>NL300080</v>
          </cell>
          <cell r="J7594" t="str">
            <v>Lá vừng Hàn Quốc - Lá kê nhíp</v>
          </cell>
          <cell r="K7594" t="str">
            <v>kg</v>
          </cell>
          <cell r="L7594">
            <v>2</v>
          </cell>
          <cell r="M7594">
            <v>95000</v>
          </cell>
        </row>
        <row r="7595">
          <cell r="I7595" t="str">
            <v>NL300145</v>
          </cell>
          <cell r="J7595" t="str">
            <v>Xà lách</v>
          </cell>
          <cell r="K7595" t="str">
            <v>kg</v>
          </cell>
          <cell r="L7595">
            <v>5.2</v>
          </cell>
          <cell r="M7595">
            <v>38000</v>
          </cell>
        </row>
        <row r="7596">
          <cell r="I7596" t="str">
            <v>NL300142</v>
          </cell>
          <cell r="J7596" t="str">
            <v>Tỏi bóc</v>
          </cell>
          <cell r="K7596" t="str">
            <v>kg</v>
          </cell>
          <cell r="L7596">
            <v>0</v>
          </cell>
          <cell r="M7596">
            <v>50000</v>
          </cell>
        </row>
        <row r="7597">
          <cell r="I7597" t="str">
            <v>NL300116</v>
          </cell>
          <cell r="J7597" t="str">
            <v>Ớt sừng</v>
          </cell>
          <cell r="K7597" t="str">
            <v>kg</v>
          </cell>
          <cell r="L7597">
            <v>0.3</v>
          </cell>
          <cell r="M7597">
            <v>148000</v>
          </cell>
        </row>
        <row r="7598">
          <cell r="I7598" t="str">
            <v>NL300013</v>
          </cell>
          <cell r="J7598" t="str">
            <v>Cà chua</v>
          </cell>
          <cell r="K7598" t="str">
            <v>kg</v>
          </cell>
          <cell r="L7598">
            <v>2</v>
          </cell>
          <cell r="M7598">
            <v>50000</v>
          </cell>
        </row>
        <row r="7599">
          <cell r="I7599" t="str">
            <v>NL300022</v>
          </cell>
          <cell r="J7599" t="str">
            <v>Cải thảo</v>
          </cell>
          <cell r="K7599" t="str">
            <v>kg</v>
          </cell>
          <cell r="L7599">
            <v>8.5</v>
          </cell>
          <cell r="M7599">
            <v>18000</v>
          </cell>
        </row>
        <row r="7600">
          <cell r="I7600" t="str">
            <v>NL300036</v>
          </cell>
          <cell r="J7600" t="str">
            <v>Củ sen</v>
          </cell>
          <cell r="K7600" t="str">
            <v>kg</v>
          </cell>
          <cell r="L7600">
            <v>2</v>
          </cell>
          <cell r="M7600">
            <v>47000</v>
          </cell>
        </row>
        <row r="7601">
          <cell r="I7601" t="str">
            <v>NL300058</v>
          </cell>
          <cell r="J7601" t="str">
            <v>Hành lá</v>
          </cell>
          <cell r="K7601" t="str">
            <v>kg</v>
          </cell>
          <cell r="L7601">
            <v>1</v>
          </cell>
          <cell r="M7601">
            <v>55000</v>
          </cell>
        </row>
        <row r="7602">
          <cell r="I7602" t="str">
            <v>NL300085</v>
          </cell>
          <cell r="J7602" t="str">
            <v>Mùi ta ( Ngò rí )</v>
          </cell>
          <cell r="K7602" t="str">
            <v>kg</v>
          </cell>
          <cell r="L7602">
            <v>1</v>
          </cell>
          <cell r="M7602">
            <v>45000</v>
          </cell>
        </row>
        <row r="7603">
          <cell r="I7603" t="str">
            <v>NL300090</v>
          </cell>
          <cell r="J7603" t="str">
            <v>Nấm đông cô tươi</v>
          </cell>
          <cell r="K7603" t="str">
            <v>kg</v>
          </cell>
          <cell r="L7603">
            <v>4</v>
          </cell>
          <cell r="M7603">
            <v>145000</v>
          </cell>
        </row>
        <row r="7604">
          <cell r="I7604" t="str">
            <v>NL300091</v>
          </cell>
          <cell r="J7604" t="str">
            <v>Nấm đùi gà</v>
          </cell>
          <cell r="K7604" t="str">
            <v>kg</v>
          </cell>
          <cell r="L7604">
            <v>5</v>
          </cell>
          <cell r="M7604">
            <v>47000</v>
          </cell>
        </row>
        <row r="7605">
          <cell r="I7605" t="str">
            <v>NL300094</v>
          </cell>
          <cell r="J7605" t="str">
            <v>Nấm hải sản</v>
          </cell>
          <cell r="K7605" t="str">
            <v>kg</v>
          </cell>
          <cell r="L7605">
            <v>1</v>
          </cell>
          <cell r="M7605">
            <v>80000</v>
          </cell>
        </row>
        <row r="7606">
          <cell r="I7606" t="str">
            <v>NL300098</v>
          </cell>
          <cell r="J7606" t="str">
            <v>Nấm Linh Chi trắng</v>
          </cell>
          <cell r="K7606" t="str">
            <v>kg</v>
          </cell>
          <cell r="L7606">
            <v>5.5</v>
          </cell>
          <cell r="M7606">
            <v>95000</v>
          </cell>
        </row>
        <row r="7607">
          <cell r="I7607" t="str">
            <v>NL300126</v>
          </cell>
          <cell r="J7607" t="str">
            <v>Rau mùi tây</v>
          </cell>
          <cell r="K7607" t="str">
            <v>kg</v>
          </cell>
          <cell r="L7607">
            <v>0.3</v>
          </cell>
          <cell r="M7607">
            <v>70000</v>
          </cell>
        </row>
        <row r="7608">
          <cell r="I7608" t="str">
            <v>NL300142</v>
          </cell>
          <cell r="J7608" t="str">
            <v>Tỏi bóc</v>
          </cell>
          <cell r="K7608" t="str">
            <v>kg</v>
          </cell>
          <cell r="L7608">
            <v>2.1</v>
          </cell>
          <cell r="M7608">
            <v>50000</v>
          </cell>
        </row>
        <row r="7609">
          <cell r="I7609" t="str">
            <v>NL300147</v>
          </cell>
          <cell r="J7609" t="str">
            <v>Xà lách Roman</v>
          </cell>
          <cell r="K7609" t="str">
            <v>kg</v>
          </cell>
          <cell r="L7609">
            <v>7.5</v>
          </cell>
          <cell r="M7609">
            <v>62000</v>
          </cell>
        </row>
        <row r="7610">
          <cell r="I7610" t="str">
            <v>NL300218</v>
          </cell>
          <cell r="J7610" t="str">
            <v>Hoa cúc (decor) bó</v>
          </cell>
          <cell r="K7610" t="str">
            <v>Bó</v>
          </cell>
          <cell r="L7610">
            <v>1</v>
          </cell>
          <cell r="M7610">
            <v>40000</v>
          </cell>
        </row>
        <row r="7611">
          <cell r="I7611" t="str">
            <v>NL300018</v>
          </cell>
          <cell r="J7611" t="str">
            <v>Cải cúc (Tần Ô)</v>
          </cell>
          <cell r="K7611" t="str">
            <v>kg</v>
          </cell>
          <cell r="L7611">
            <v>3</v>
          </cell>
          <cell r="M7611">
            <v>38000</v>
          </cell>
        </row>
        <row r="7612">
          <cell r="I7612" t="str">
            <v>NL300113</v>
          </cell>
          <cell r="J7612" t="str">
            <v>Ớt hiểm đỏ</v>
          </cell>
          <cell r="K7612" t="str">
            <v>kg</v>
          </cell>
          <cell r="L7612">
            <v>1</v>
          </cell>
          <cell r="M7612">
            <v>145000</v>
          </cell>
        </row>
        <row r="7613">
          <cell r="I7613" t="str">
            <v>NL600004</v>
          </cell>
          <cell r="J7613" t="str">
            <v>Dưa hấu</v>
          </cell>
          <cell r="K7613" t="str">
            <v>kg</v>
          </cell>
          <cell r="L7613">
            <v>20</v>
          </cell>
          <cell r="M7613">
            <v>18000</v>
          </cell>
        </row>
        <row r="7614">
          <cell r="I7614" t="str">
            <v>NL300029</v>
          </cell>
          <cell r="J7614" t="str">
            <v>Chanh</v>
          </cell>
          <cell r="K7614" t="str">
            <v>kg</v>
          </cell>
          <cell r="L7614">
            <v>1.1000000000000001</v>
          </cell>
          <cell r="M7614">
            <v>22000</v>
          </cell>
        </row>
        <row r="7615">
          <cell r="I7615" t="str">
            <v>NL300119</v>
          </cell>
          <cell r="J7615" t="str">
            <v>Quất ( Tắc trái )</v>
          </cell>
          <cell r="K7615" t="str">
            <v>kg</v>
          </cell>
          <cell r="L7615">
            <v>5</v>
          </cell>
          <cell r="M7615">
            <v>21000</v>
          </cell>
        </row>
        <row r="7616">
          <cell r="I7616" t="str">
            <v>NL300203</v>
          </cell>
          <cell r="J7616" t="str">
            <v>Cải bó xôi</v>
          </cell>
          <cell r="K7616" t="str">
            <v>kg</v>
          </cell>
          <cell r="L7616">
            <v>3</v>
          </cell>
          <cell r="M7616">
            <v>45000</v>
          </cell>
        </row>
        <row r="7617">
          <cell r="I7617" t="str">
            <v>NL300022</v>
          </cell>
          <cell r="J7617" t="str">
            <v>Cải thảo</v>
          </cell>
          <cell r="K7617" t="str">
            <v>kg</v>
          </cell>
          <cell r="L7617">
            <v>6</v>
          </cell>
          <cell r="M7617">
            <v>18000</v>
          </cell>
        </row>
        <row r="7618">
          <cell r="I7618" t="str">
            <v>NL300058</v>
          </cell>
          <cell r="J7618" t="str">
            <v>Hành lá</v>
          </cell>
          <cell r="K7618" t="str">
            <v>kg</v>
          </cell>
          <cell r="L7618">
            <v>1.5</v>
          </cell>
          <cell r="M7618">
            <v>55000</v>
          </cell>
        </row>
        <row r="7619">
          <cell r="I7619" t="str">
            <v>NL300218</v>
          </cell>
          <cell r="J7619" t="str">
            <v>Hoa cúc (decor) bó</v>
          </cell>
          <cell r="K7619" t="str">
            <v>Bó</v>
          </cell>
          <cell r="L7619">
            <v>1</v>
          </cell>
          <cell r="M7619">
            <v>40000</v>
          </cell>
        </row>
        <row r="7620">
          <cell r="I7620" t="str">
            <v>NL300084</v>
          </cell>
          <cell r="J7620" t="str">
            <v>Mồng tơi nhặt</v>
          </cell>
          <cell r="K7620" t="str">
            <v>kg</v>
          </cell>
          <cell r="L7620">
            <v>4</v>
          </cell>
          <cell r="M7620">
            <v>22000</v>
          </cell>
        </row>
        <row r="7621">
          <cell r="I7621" t="str">
            <v>NL300085</v>
          </cell>
          <cell r="J7621" t="str">
            <v>Mùi ta ( Ngò rí )</v>
          </cell>
          <cell r="K7621" t="str">
            <v>kg</v>
          </cell>
          <cell r="L7621">
            <v>2</v>
          </cell>
          <cell r="M7621">
            <v>45000</v>
          </cell>
        </row>
        <row r="7622">
          <cell r="I7622" t="str">
            <v>NL300107</v>
          </cell>
          <cell r="J7622" t="str">
            <v>Ngô ngọt ( Bắp trái)</v>
          </cell>
          <cell r="K7622" t="str">
            <v>Cái</v>
          </cell>
          <cell r="L7622">
            <v>4</v>
          </cell>
          <cell r="M7622">
            <v>8500</v>
          </cell>
        </row>
        <row r="7623">
          <cell r="I7623" t="str">
            <v>NL300113</v>
          </cell>
          <cell r="J7623" t="str">
            <v>Ớt hiểm đỏ</v>
          </cell>
          <cell r="K7623" t="str">
            <v>kg</v>
          </cell>
          <cell r="L7623">
            <v>1</v>
          </cell>
          <cell r="M7623">
            <v>145000</v>
          </cell>
        </row>
        <row r="7624">
          <cell r="I7624" t="str">
            <v>NL300126</v>
          </cell>
          <cell r="J7624" t="str">
            <v>Rau mùi tây</v>
          </cell>
          <cell r="K7624" t="str">
            <v>kg</v>
          </cell>
          <cell r="L7624">
            <v>0.2</v>
          </cell>
          <cell r="M7624">
            <v>70000</v>
          </cell>
        </row>
        <row r="7625">
          <cell r="I7625" t="str">
            <v>NL300142</v>
          </cell>
          <cell r="J7625" t="str">
            <v>Tỏi bóc</v>
          </cell>
          <cell r="K7625" t="str">
            <v>kg</v>
          </cell>
          <cell r="L7625">
            <v>1.5</v>
          </cell>
          <cell r="M7625">
            <v>50000</v>
          </cell>
        </row>
        <row r="7626">
          <cell r="I7626" t="str">
            <v>NL300147</v>
          </cell>
          <cell r="J7626" t="str">
            <v>Xà lách Roman</v>
          </cell>
          <cell r="K7626" t="str">
            <v>kg</v>
          </cell>
          <cell r="L7626">
            <v>5</v>
          </cell>
          <cell r="M7626">
            <v>62000</v>
          </cell>
        </row>
        <row r="7627">
          <cell r="I7627" t="str">
            <v>NL300090</v>
          </cell>
          <cell r="J7627" t="str">
            <v>Nấm đông cô tươi</v>
          </cell>
          <cell r="K7627" t="str">
            <v>kg</v>
          </cell>
          <cell r="L7627">
            <v>2</v>
          </cell>
          <cell r="M7627">
            <v>145000</v>
          </cell>
        </row>
        <row r="7628">
          <cell r="I7628" t="str">
            <v>NL300091</v>
          </cell>
          <cell r="J7628" t="str">
            <v>Nấm đùi gà</v>
          </cell>
          <cell r="K7628" t="str">
            <v>kg</v>
          </cell>
          <cell r="L7628">
            <v>4</v>
          </cell>
          <cell r="M7628">
            <v>47000</v>
          </cell>
        </row>
        <row r="7629">
          <cell r="I7629" t="str">
            <v>NL300094</v>
          </cell>
          <cell r="J7629" t="str">
            <v>Nấm hải sản</v>
          </cell>
          <cell r="K7629" t="str">
            <v>kg</v>
          </cell>
          <cell r="L7629">
            <v>0.5</v>
          </cell>
          <cell r="M7629">
            <v>80000</v>
          </cell>
        </row>
        <row r="7630">
          <cell r="I7630" t="str">
            <v>NL300096</v>
          </cell>
          <cell r="J7630" t="str">
            <v>Nấm kim châm tươi</v>
          </cell>
          <cell r="K7630" t="str">
            <v>kg</v>
          </cell>
          <cell r="L7630">
            <v>1</v>
          </cell>
          <cell r="M7630">
            <v>45000</v>
          </cell>
        </row>
        <row r="7631">
          <cell r="I7631" t="str">
            <v>NL300098</v>
          </cell>
          <cell r="J7631" t="str">
            <v>Nấm Linh Chi trắng</v>
          </cell>
          <cell r="K7631" t="str">
            <v>kg</v>
          </cell>
          <cell r="L7631">
            <v>3</v>
          </cell>
          <cell r="M7631">
            <v>95000</v>
          </cell>
        </row>
        <row r="7632">
          <cell r="I7632" t="str">
            <v>NL300018</v>
          </cell>
          <cell r="J7632" t="str">
            <v>Cải cúc (Tần Ô)</v>
          </cell>
          <cell r="K7632" t="str">
            <v>kg</v>
          </cell>
          <cell r="L7632">
            <v>3</v>
          </cell>
          <cell r="M7632">
            <v>38000</v>
          </cell>
        </row>
        <row r="7633">
          <cell r="I7633" t="str">
            <v>NL600067</v>
          </cell>
          <cell r="J7633" t="str">
            <v>Cam vàng</v>
          </cell>
          <cell r="K7633" t="str">
            <v>kg</v>
          </cell>
          <cell r="L7633">
            <v>0.5</v>
          </cell>
          <cell r="M7633">
            <v>75000</v>
          </cell>
        </row>
        <row r="7634">
          <cell r="I7634" t="str">
            <v>NL600004</v>
          </cell>
          <cell r="J7634" t="str">
            <v>Dưa hấu</v>
          </cell>
          <cell r="K7634" t="str">
            <v>kg</v>
          </cell>
          <cell r="L7634">
            <v>20.5</v>
          </cell>
          <cell r="M7634">
            <v>18000</v>
          </cell>
        </row>
        <row r="7635">
          <cell r="I7635" t="str">
            <v>NL300062</v>
          </cell>
          <cell r="J7635" t="str">
            <v>Húng Bạc Hà</v>
          </cell>
          <cell r="K7635" t="str">
            <v>kg</v>
          </cell>
          <cell r="L7635">
            <v>0.2</v>
          </cell>
          <cell r="M7635">
            <v>65000</v>
          </cell>
        </row>
        <row r="7636">
          <cell r="I7636" t="str">
            <v>NL300119</v>
          </cell>
          <cell r="J7636" t="str">
            <v>Quất ( Tắc trái )</v>
          </cell>
          <cell r="K7636" t="str">
            <v>kg</v>
          </cell>
          <cell r="L7636">
            <v>5</v>
          </cell>
          <cell r="M7636">
            <v>21000</v>
          </cell>
        </row>
        <row r="7637">
          <cell r="I7637" t="str">
            <v>NL300018</v>
          </cell>
          <cell r="J7637" t="str">
            <v>Cải cúc (Tần Ô)</v>
          </cell>
          <cell r="K7637" t="str">
            <v>kg</v>
          </cell>
          <cell r="L7637">
            <v>1</v>
          </cell>
          <cell r="M7637">
            <v>38000</v>
          </cell>
        </row>
        <row r="7638">
          <cell r="I7638" t="str">
            <v>NL300022</v>
          </cell>
          <cell r="J7638" t="str">
            <v>Cải thảo</v>
          </cell>
          <cell r="K7638" t="str">
            <v>kg</v>
          </cell>
          <cell r="L7638">
            <v>4</v>
          </cell>
          <cell r="M7638">
            <v>18000</v>
          </cell>
        </row>
        <row r="7639">
          <cell r="I7639" t="str">
            <v>NL300033</v>
          </cell>
          <cell r="J7639" t="str">
            <v>Củ cải trắng</v>
          </cell>
          <cell r="K7639" t="str">
            <v>kg</v>
          </cell>
          <cell r="L7639">
            <v>0.9</v>
          </cell>
          <cell r="M7639">
            <v>13000</v>
          </cell>
        </row>
        <row r="7640">
          <cell r="I7640" t="str">
            <v>NL300036</v>
          </cell>
          <cell r="J7640" t="str">
            <v>Củ sen</v>
          </cell>
          <cell r="K7640" t="str">
            <v>kg</v>
          </cell>
          <cell r="L7640">
            <v>0.8</v>
          </cell>
          <cell r="M7640">
            <v>47000</v>
          </cell>
        </row>
        <row r="7641">
          <cell r="I7641" t="str">
            <v>NL300058</v>
          </cell>
          <cell r="J7641" t="str">
            <v>Hành lá</v>
          </cell>
          <cell r="K7641" t="str">
            <v>kg</v>
          </cell>
          <cell r="L7641">
            <v>1.5</v>
          </cell>
          <cell r="M7641">
            <v>55000</v>
          </cell>
        </row>
        <row r="7642">
          <cell r="I7642" t="str">
            <v>NL300085</v>
          </cell>
          <cell r="J7642" t="str">
            <v>Mùi ta ( Ngò rí )</v>
          </cell>
          <cell r="K7642" t="str">
            <v>kg</v>
          </cell>
          <cell r="L7642">
            <v>1</v>
          </cell>
          <cell r="M7642">
            <v>45000</v>
          </cell>
        </row>
        <row r="7643">
          <cell r="I7643" t="str">
            <v>NL300091</v>
          </cell>
          <cell r="J7643" t="str">
            <v>Nấm đùi gà</v>
          </cell>
          <cell r="K7643" t="str">
            <v>kg</v>
          </cell>
          <cell r="L7643">
            <v>4</v>
          </cell>
          <cell r="M7643">
            <v>47000</v>
          </cell>
        </row>
        <row r="7644">
          <cell r="I7644" t="str">
            <v>NL300113</v>
          </cell>
          <cell r="J7644" t="str">
            <v>Ớt hiểm đỏ</v>
          </cell>
          <cell r="K7644" t="str">
            <v>kg</v>
          </cell>
          <cell r="L7644">
            <v>0.7</v>
          </cell>
          <cell r="M7644">
            <v>145000</v>
          </cell>
        </row>
        <row r="7645">
          <cell r="I7645" t="str">
            <v>NL300142</v>
          </cell>
          <cell r="J7645" t="str">
            <v>Tỏi bóc</v>
          </cell>
          <cell r="K7645" t="str">
            <v>kg</v>
          </cell>
          <cell r="L7645">
            <v>0.6</v>
          </cell>
          <cell r="M7645">
            <v>50000</v>
          </cell>
        </row>
        <row r="7646">
          <cell r="I7646" t="str">
            <v>NL300147</v>
          </cell>
          <cell r="J7646" t="str">
            <v>Xà lách Roman</v>
          </cell>
          <cell r="K7646" t="str">
            <v>kg</v>
          </cell>
          <cell r="L7646">
            <v>4.5</v>
          </cell>
          <cell r="M7646">
            <v>62000</v>
          </cell>
        </row>
        <row r="7647">
          <cell r="I7647" t="str">
            <v>NL300203</v>
          </cell>
          <cell r="J7647" t="str">
            <v>Cải bó xôi</v>
          </cell>
          <cell r="K7647" t="str">
            <v>kg</v>
          </cell>
          <cell r="L7647">
            <v>0.5</v>
          </cell>
          <cell r="M7647">
            <v>45000</v>
          </cell>
        </row>
        <row r="7648">
          <cell r="I7648" t="str">
            <v>NL300029</v>
          </cell>
          <cell r="J7648" t="str">
            <v>Chanh</v>
          </cell>
          <cell r="K7648" t="str">
            <v>kg</v>
          </cell>
          <cell r="L7648">
            <v>0.6</v>
          </cell>
          <cell r="M7648">
            <v>22000</v>
          </cell>
        </row>
        <row r="7649">
          <cell r="I7649" t="str">
            <v>NL300030</v>
          </cell>
          <cell r="J7649" t="str">
            <v>Chanh dây (chanh leo)</v>
          </cell>
          <cell r="K7649" t="str">
            <v>kg</v>
          </cell>
          <cell r="L7649">
            <v>0.6</v>
          </cell>
          <cell r="M7649">
            <v>34000</v>
          </cell>
        </row>
        <row r="7650">
          <cell r="I7650" t="str">
            <v>NL300119</v>
          </cell>
          <cell r="J7650" t="str">
            <v>Quất ( Tắc trái )</v>
          </cell>
          <cell r="K7650" t="str">
            <v>kg</v>
          </cell>
          <cell r="L7650">
            <v>4</v>
          </cell>
          <cell r="M7650">
            <v>21000</v>
          </cell>
        </row>
        <row r="7651">
          <cell r="I7651" t="str">
            <v>NL600004</v>
          </cell>
          <cell r="J7651" t="str">
            <v>Dưa hấu</v>
          </cell>
          <cell r="K7651" t="str">
            <v>kg</v>
          </cell>
          <cell r="L7651">
            <v>10</v>
          </cell>
          <cell r="M7651">
            <v>18000</v>
          </cell>
        </row>
        <row r="7652">
          <cell r="I7652" t="str">
            <v>NL600004</v>
          </cell>
          <cell r="J7652" t="str">
            <v>Dưa hấu</v>
          </cell>
          <cell r="K7652" t="str">
            <v>kg</v>
          </cell>
          <cell r="L7652">
            <v>15.3</v>
          </cell>
          <cell r="M7652">
            <v>18000</v>
          </cell>
        </row>
        <row r="7653">
          <cell r="I7653" t="str">
            <v>NL300033</v>
          </cell>
          <cell r="J7653" t="str">
            <v>Củ cải trắng</v>
          </cell>
          <cell r="K7653" t="str">
            <v>kg</v>
          </cell>
          <cell r="L7653">
            <v>1</v>
          </cell>
          <cell r="M7653">
            <v>13000</v>
          </cell>
        </row>
        <row r="7654">
          <cell r="I7654" t="str">
            <v>NL300036</v>
          </cell>
          <cell r="J7654" t="str">
            <v>Củ sen</v>
          </cell>
          <cell r="K7654" t="str">
            <v>kg</v>
          </cell>
          <cell r="L7654">
            <v>1.9</v>
          </cell>
          <cell r="M7654">
            <v>47000</v>
          </cell>
        </row>
        <row r="7655">
          <cell r="I7655" t="str">
            <v>NL300058</v>
          </cell>
          <cell r="J7655" t="str">
            <v>Hành lá</v>
          </cell>
          <cell r="K7655" t="str">
            <v>kg</v>
          </cell>
          <cell r="L7655">
            <v>1</v>
          </cell>
          <cell r="M7655">
            <v>55000</v>
          </cell>
        </row>
        <row r="7656">
          <cell r="I7656" t="str">
            <v>NL300084</v>
          </cell>
          <cell r="J7656" t="str">
            <v>Mồng tơi nhặt</v>
          </cell>
          <cell r="K7656" t="str">
            <v>kg</v>
          </cell>
          <cell r="L7656">
            <v>2.4</v>
          </cell>
          <cell r="M7656">
            <v>22000</v>
          </cell>
        </row>
        <row r="7657">
          <cell r="I7657" t="str">
            <v>NL300113</v>
          </cell>
          <cell r="J7657" t="str">
            <v>Ớt hiểm đỏ</v>
          </cell>
          <cell r="K7657" t="str">
            <v>kg</v>
          </cell>
          <cell r="L7657">
            <v>0.8</v>
          </cell>
          <cell r="M7657">
            <v>145000</v>
          </cell>
        </row>
        <row r="7658">
          <cell r="I7658" t="str">
            <v>NL300126</v>
          </cell>
          <cell r="J7658" t="str">
            <v>Rau mùi tây</v>
          </cell>
          <cell r="K7658" t="str">
            <v>kg</v>
          </cell>
          <cell r="L7658">
            <v>0.2</v>
          </cell>
          <cell r="M7658">
            <v>70000</v>
          </cell>
        </row>
        <row r="7659">
          <cell r="I7659" t="str">
            <v>NL300142</v>
          </cell>
          <cell r="J7659" t="str">
            <v>Tỏi bóc</v>
          </cell>
          <cell r="K7659" t="str">
            <v>kg</v>
          </cell>
          <cell r="L7659">
            <v>1.8</v>
          </cell>
          <cell r="M7659">
            <v>50000</v>
          </cell>
        </row>
        <row r="7660">
          <cell r="I7660" t="str">
            <v>NL300018</v>
          </cell>
          <cell r="J7660" t="str">
            <v>Cải cúc (Tần Ô)</v>
          </cell>
          <cell r="K7660" t="str">
            <v>kg</v>
          </cell>
          <cell r="L7660">
            <v>5.7</v>
          </cell>
          <cell r="M7660">
            <v>38000</v>
          </cell>
        </row>
        <row r="7661">
          <cell r="I7661" t="str">
            <v>NL300022</v>
          </cell>
          <cell r="J7661" t="str">
            <v>Cải thảo</v>
          </cell>
          <cell r="K7661" t="str">
            <v>kg</v>
          </cell>
          <cell r="L7661">
            <v>10</v>
          </cell>
          <cell r="M7661">
            <v>18000</v>
          </cell>
        </row>
        <row r="7662">
          <cell r="I7662" t="str">
            <v>NL300085</v>
          </cell>
          <cell r="J7662" t="str">
            <v>Mùi ta ( Ngò rí )</v>
          </cell>
          <cell r="K7662" t="str">
            <v>kg</v>
          </cell>
          <cell r="L7662">
            <v>0.7</v>
          </cell>
          <cell r="M7662">
            <v>45000</v>
          </cell>
        </row>
        <row r="7663">
          <cell r="I7663" t="str">
            <v>NL300209</v>
          </cell>
          <cell r="J7663" t="str">
            <v>Khoai môn</v>
          </cell>
          <cell r="K7663" t="str">
            <v>kg</v>
          </cell>
          <cell r="L7663">
            <v>2</v>
          </cell>
          <cell r="M7663">
            <v>30000</v>
          </cell>
        </row>
        <row r="7664">
          <cell r="I7664" t="str">
            <v>NL300090</v>
          </cell>
          <cell r="J7664" t="str">
            <v>Nấm đông cô tươi</v>
          </cell>
          <cell r="K7664" t="str">
            <v>kg</v>
          </cell>
          <cell r="L7664">
            <v>2</v>
          </cell>
          <cell r="M7664">
            <v>145000</v>
          </cell>
        </row>
        <row r="7665">
          <cell r="I7665" t="str">
            <v>NL300091</v>
          </cell>
          <cell r="J7665" t="str">
            <v>Nấm đùi gà</v>
          </cell>
          <cell r="K7665" t="str">
            <v>kg</v>
          </cell>
          <cell r="L7665">
            <v>5</v>
          </cell>
          <cell r="M7665">
            <v>47000</v>
          </cell>
        </row>
        <row r="7666">
          <cell r="I7666" t="str">
            <v>NL300096</v>
          </cell>
          <cell r="J7666" t="str">
            <v>Nấm kim châm tươi</v>
          </cell>
          <cell r="K7666" t="str">
            <v>kg</v>
          </cell>
          <cell r="L7666">
            <v>5</v>
          </cell>
          <cell r="M7666">
            <v>45000</v>
          </cell>
        </row>
        <row r="7667">
          <cell r="I7667" t="str">
            <v>NL300098</v>
          </cell>
          <cell r="J7667" t="str">
            <v>Nấm Linh Chi trắng</v>
          </cell>
          <cell r="K7667" t="str">
            <v>kg</v>
          </cell>
          <cell r="L7667">
            <v>6</v>
          </cell>
          <cell r="M7667">
            <v>95000</v>
          </cell>
        </row>
        <row r="7668">
          <cell r="I7668" t="str">
            <v>NL300107</v>
          </cell>
          <cell r="J7668" t="str">
            <v>Ngô ngọt ( Bắp trái)</v>
          </cell>
          <cell r="K7668" t="str">
            <v>Cái</v>
          </cell>
          <cell r="L7668">
            <v>6</v>
          </cell>
          <cell r="M7668">
            <v>8500</v>
          </cell>
        </row>
        <row r="7669">
          <cell r="I7669" t="str">
            <v>NL300203</v>
          </cell>
          <cell r="J7669" t="str">
            <v>Cải bó xôi</v>
          </cell>
          <cell r="K7669" t="str">
            <v>kg</v>
          </cell>
          <cell r="L7669">
            <v>0.9</v>
          </cell>
          <cell r="M7669">
            <v>45000</v>
          </cell>
        </row>
        <row r="7670">
          <cell r="I7670" t="str">
            <v>NL300007</v>
          </cell>
          <cell r="J7670" t="str">
            <v>Bí đỏ</v>
          </cell>
          <cell r="K7670" t="str">
            <v>kg</v>
          </cell>
          <cell r="L7670">
            <v>1</v>
          </cell>
          <cell r="M7670">
            <v>30000</v>
          </cell>
        </row>
        <row r="7671">
          <cell r="I7671" t="str">
            <v>NL300147</v>
          </cell>
          <cell r="J7671" t="str">
            <v>Xà lách Roman</v>
          </cell>
          <cell r="K7671" t="str">
            <v>kg</v>
          </cell>
          <cell r="L7671">
            <v>10</v>
          </cell>
          <cell r="M7671">
            <v>62000</v>
          </cell>
        </row>
        <row r="7672">
          <cell r="I7672" t="str">
            <v>NL600004</v>
          </cell>
          <cell r="J7672" t="str">
            <v>Dưa hấu</v>
          </cell>
          <cell r="K7672" t="str">
            <v>kg</v>
          </cell>
          <cell r="L7672">
            <v>10</v>
          </cell>
          <cell r="M7672">
            <v>18000</v>
          </cell>
        </row>
        <row r="7673">
          <cell r="I7673" t="str">
            <v>NL600067</v>
          </cell>
          <cell r="J7673" t="str">
            <v>Cam vàng</v>
          </cell>
          <cell r="K7673" t="str">
            <v>kg</v>
          </cell>
          <cell r="L7673">
            <v>0.3</v>
          </cell>
          <cell r="M7673">
            <v>75000</v>
          </cell>
        </row>
        <row r="7674">
          <cell r="I7674" t="str">
            <v>NL300119</v>
          </cell>
          <cell r="J7674" t="str">
            <v>Quất ( Tắc trái )</v>
          </cell>
          <cell r="K7674" t="str">
            <v>kg</v>
          </cell>
          <cell r="L7674">
            <v>3.5</v>
          </cell>
          <cell r="M7674">
            <v>21000</v>
          </cell>
        </row>
        <row r="7675">
          <cell r="I7675" t="str">
            <v>NL300030</v>
          </cell>
          <cell r="J7675" t="str">
            <v>Chanh dây (chanh leo)</v>
          </cell>
          <cell r="K7675" t="str">
            <v>kg</v>
          </cell>
          <cell r="L7675">
            <v>0.5</v>
          </cell>
          <cell r="M7675">
            <v>34000</v>
          </cell>
        </row>
        <row r="7676">
          <cell r="I7676" t="str">
            <v>NL300062</v>
          </cell>
          <cell r="J7676" t="str">
            <v>Húng Bạc Hà</v>
          </cell>
          <cell r="K7676" t="str">
            <v>kg</v>
          </cell>
          <cell r="L7676">
            <v>0.2</v>
          </cell>
          <cell r="M7676">
            <v>65000</v>
          </cell>
        </row>
        <row r="7677">
          <cell r="I7677" t="str">
            <v>NL300022</v>
          </cell>
          <cell r="J7677" t="str">
            <v>Cải thảo</v>
          </cell>
          <cell r="K7677" t="str">
            <v>kg</v>
          </cell>
          <cell r="L7677">
            <v>4</v>
          </cell>
          <cell r="M7677">
            <v>18000</v>
          </cell>
        </row>
        <row r="7678">
          <cell r="I7678" t="str">
            <v>NL300058</v>
          </cell>
          <cell r="J7678" t="str">
            <v>Hành lá</v>
          </cell>
          <cell r="K7678" t="str">
            <v>kg</v>
          </cell>
          <cell r="L7678">
            <v>1</v>
          </cell>
          <cell r="M7678">
            <v>55000</v>
          </cell>
        </row>
        <row r="7679">
          <cell r="I7679" t="str">
            <v>NL300085</v>
          </cell>
          <cell r="J7679" t="str">
            <v>Mùi ta ( Ngò rí )</v>
          </cell>
          <cell r="K7679" t="str">
            <v>kg</v>
          </cell>
          <cell r="L7679">
            <v>1</v>
          </cell>
          <cell r="M7679">
            <v>45000</v>
          </cell>
        </row>
        <row r="7680">
          <cell r="I7680" t="str">
            <v>NL300090</v>
          </cell>
          <cell r="J7680" t="str">
            <v>Nấm đông cô tươi</v>
          </cell>
          <cell r="K7680" t="str">
            <v>kg</v>
          </cell>
          <cell r="L7680">
            <v>3</v>
          </cell>
          <cell r="M7680">
            <v>145000</v>
          </cell>
        </row>
        <row r="7681">
          <cell r="I7681" t="str">
            <v>NL300091</v>
          </cell>
          <cell r="J7681" t="str">
            <v>Nấm đùi gà</v>
          </cell>
          <cell r="K7681" t="str">
            <v>kg</v>
          </cell>
          <cell r="L7681">
            <v>4</v>
          </cell>
          <cell r="M7681">
            <v>47000</v>
          </cell>
        </row>
        <row r="7682">
          <cell r="I7682" t="str">
            <v>NL300096</v>
          </cell>
          <cell r="J7682" t="str">
            <v>Nấm kim châm tươi</v>
          </cell>
          <cell r="K7682" t="str">
            <v>kg</v>
          </cell>
          <cell r="L7682">
            <v>3</v>
          </cell>
          <cell r="M7682">
            <v>45000</v>
          </cell>
        </row>
        <row r="7683">
          <cell r="I7683" t="str">
            <v>NL300098</v>
          </cell>
          <cell r="J7683" t="str">
            <v>Nấm Linh Chi trắng</v>
          </cell>
          <cell r="K7683" t="str">
            <v>kg</v>
          </cell>
          <cell r="L7683">
            <v>4</v>
          </cell>
          <cell r="M7683">
            <v>95000</v>
          </cell>
        </row>
        <row r="7684">
          <cell r="I7684" t="str">
            <v>NL300107</v>
          </cell>
          <cell r="J7684" t="str">
            <v>Ngô ngọt ( Bắp trái)</v>
          </cell>
          <cell r="K7684" t="str">
            <v>Cái</v>
          </cell>
          <cell r="L7684">
            <v>5</v>
          </cell>
          <cell r="M7684">
            <v>8500</v>
          </cell>
        </row>
        <row r="7685">
          <cell r="I7685" t="str">
            <v>NL300142</v>
          </cell>
          <cell r="J7685" t="str">
            <v>Tỏi bóc</v>
          </cell>
          <cell r="K7685" t="str">
            <v>kg</v>
          </cell>
          <cell r="L7685">
            <v>1</v>
          </cell>
          <cell r="M7685">
            <v>50000</v>
          </cell>
        </row>
        <row r="7686">
          <cell r="I7686" t="str">
            <v>NL300147</v>
          </cell>
          <cell r="J7686" t="str">
            <v>Xà lách Roman</v>
          </cell>
          <cell r="K7686" t="str">
            <v>kg</v>
          </cell>
          <cell r="L7686">
            <v>5</v>
          </cell>
          <cell r="M7686">
            <v>62000</v>
          </cell>
        </row>
        <row r="7687">
          <cell r="I7687" t="str">
            <v>NL300203</v>
          </cell>
          <cell r="J7687" t="str">
            <v>Cải bó xôi</v>
          </cell>
          <cell r="K7687" t="str">
            <v>kg</v>
          </cell>
          <cell r="L7687">
            <v>0.7</v>
          </cell>
          <cell r="M7687">
            <v>45000</v>
          </cell>
        </row>
        <row r="7688">
          <cell r="I7688" t="str">
            <v>NL300218</v>
          </cell>
          <cell r="J7688" t="str">
            <v>Hoa cúc (decor) bó</v>
          </cell>
          <cell r="K7688" t="str">
            <v>Bó</v>
          </cell>
          <cell r="L7688">
            <v>1</v>
          </cell>
          <cell r="M7688">
            <v>40000</v>
          </cell>
        </row>
        <row r="7689">
          <cell r="I7689" t="str">
            <v>NL300018</v>
          </cell>
          <cell r="J7689" t="str">
            <v>Cải cúc (Tần Ô)</v>
          </cell>
          <cell r="K7689" t="str">
            <v>kg</v>
          </cell>
          <cell r="L7689">
            <v>1.9</v>
          </cell>
          <cell r="M7689">
            <v>38000</v>
          </cell>
        </row>
        <row r="7690">
          <cell r="I7690" t="str">
            <v>NL300113</v>
          </cell>
          <cell r="J7690" t="str">
            <v>Ớt hiểm đỏ</v>
          </cell>
          <cell r="K7690" t="str">
            <v>kg</v>
          </cell>
          <cell r="L7690">
            <v>1</v>
          </cell>
          <cell r="M7690">
            <v>145000</v>
          </cell>
        </row>
        <row r="7691">
          <cell r="I7691" t="str">
            <v>NL600068</v>
          </cell>
          <cell r="J7691" t="str">
            <v>Chanh vàng</v>
          </cell>
          <cell r="K7691" t="str">
            <v>kg</v>
          </cell>
          <cell r="L7691">
            <v>0.3</v>
          </cell>
          <cell r="M7691">
            <v>95000</v>
          </cell>
        </row>
        <row r="7692">
          <cell r="I7692" t="str">
            <v>NL600067</v>
          </cell>
          <cell r="J7692" t="str">
            <v>Cam vàng</v>
          </cell>
          <cell r="K7692" t="str">
            <v>kg</v>
          </cell>
          <cell r="L7692">
            <v>0.8</v>
          </cell>
          <cell r="M7692">
            <v>75000</v>
          </cell>
        </row>
        <row r="7693">
          <cell r="I7693" t="str">
            <v>NL300007</v>
          </cell>
          <cell r="J7693" t="str">
            <v>Bí đỏ</v>
          </cell>
          <cell r="K7693" t="str">
            <v>kg</v>
          </cell>
          <cell r="L7693">
            <v>6.1</v>
          </cell>
          <cell r="M7693">
            <v>30000</v>
          </cell>
        </row>
        <row r="7694">
          <cell r="I7694" t="str">
            <v>NL300008</v>
          </cell>
          <cell r="J7694" t="str">
            <v>Bí ngòi</v>
          </cell>
          <cell r="K7694" t="str">
            <v>kg</v>
          </cell>
          <cell r="L7694">
            <v>12</v>
          </cell>
          <cell r="M7694">
            <v>40000</v>
          </cell>
        </row>
        <row r="7695">
          <cell r="I7695" t="str">
            <v>NL300020</v>
          </cell>
          <cell r="J7695" t="str">
            <v>Cải ngồng</v>
          </cell>
          <cell r="K7695" t="str">
            <v>kg</v>
          </cell>
          <cell r="L7695">
            <v>2.2999999999999998</v>
          </cell>
          <cell r="M7695">
            <v>30000</v>
          </cell>
        </row>
        <row r="7696">
          <cell r="I7696" t="str">
            <v>NL300028</v>
          </cell>
          <cell r="J7696" t="str">
            <v>Cà rốt baby</v>
          </cell>
          <cell r="K7696" t="str">
            <v>kg</v>
          </cell>
          <cell r="L7696">
            <v>0.2</v>
          </cell>
          <cell r="M7696">
            <v>75000</v>
          </cell>
        </row>
        <row r="7697">
          <cell r="I7697" t="str">
            <v>NL300038</v>
          </cell>
          <cell r="J7697" t="str">
            <v>Đậu bắp</v>
          </cell>
          <cell r="K7697" t="str">
            <v>kg</v>
          </cell>
          <cell r="L7697">
            <v>3</v>
          </cell>
          <cell r="M7697">
            <v>32000</v>
          </cell>
        </row>
        <row r="7698">
          <cell r="I7698" t="str">
            <v>NL300054</v>
          </cell>
          <cell r="J7698" t="str">
            <v>Gừng tàu</v>
          </cell>
          <cell r="K7698" t="str">
            <v>kg</v>
          </cell>
          <cell r="L7698">
            <v>1.5</v>
          </cell>
          <cell r="M7698">
            <v>38000</v>
          </cell>
        </row>
        <row r="7699">
          <cell r="I7699" t="str">
            <v>NL300055</v>
          </cell>
          <cell r="J7699" t="str">
            <v>Hành bóc</v>
          </cell>
          <cell r="K7699" t="str">
            <v>kg</v>
          </cell>
          <cell r="L7699">
            <v>0.1</v>
          </cell>
          <cell r="M7699">
            <v>80000</v>
          </cell>
        </row>
        <row r="7700">
          <cell r="I7700" t="str">
            <v>NL300058</v>
          </cell>
          <cell r="J7700" t="str">
            <v>Hành lá</v>
          </cell>
          <cell r="K7700" t="str">
            <v>kg</v>
          </cell>
          <cell r="L7700">
            <v>3</v>
          </cell>
          <cell r="M7700">
            <v>55000</v>
          </cell>
        </row>
        <row r="7701">
          <cell r="I7701" t="str">
            <v>NL300085</v>
          </cell>
          <cell r="J7701" t="str">
            <v>Mùi ta ( Ngò rí )</v>
          </cell>
          <cell r="K7701" t="str">
            <v>kg</v>
          </cell>
          <cell r="L7701">
            <v>3</v>
          </cell>
          <cell r="M7701">
            <v>45000</v>
          </cell>
        </row>
        <row r="7702">
          <cell r="I7702" t="str">
            <v>NL300088</v>
          </cell>
          <cell r="J7702" t="str">
            <v>Mướp hương</v>
          </cell>
          <cell r="K7702" t="str">
            <v>kg</v>
          </cell>
          <cell r="L7702">
            <v>3.5</v>
          </cell>
          <cell r="M7702">
            <v>27000</v>
          </cell>
        </row>
        <row r="7703">
          <cell r="I7703" t="str">
            <v>NL300107</v>
          </cell>
          <cell r="J7703" t="str">
            <v>Ngô ngọt ( Bắp trái)</v>
          </cell>
          <cell r="K7703" t="str">
            <v>Cái</v>
          </cell>
          <cell r="L7703">
            <v>12</v>
          </cell>
          <cell r="M7703">
            <v>8500</v>
          </cell>
        </row>
        <row r="7704">
          <cell r="I7704" t="str">
            <v>NL300113</v>
          </cell>
          <cell r="J7704" t="str">
            <v>Ớt hiểm đỏ</v>
          </cell>
          <cell r="K7704" t="str">
            <v>kg</v>
          </cell>
          <cell r="L7704">
            <v>1.3</v>
          </cell>
          <cell r="M7704">
            <v>145000</v>
          </cell>
        </row>
        <row r="7705">
          <cell r="I7705" t="str">
            <v>NL300116</v>
          </cell>
          <cell r="J7705" t="str">
            <v>Ớt sừng</v>
          </cell>
          <cell r="K7705" t="str">
            <v>kg</v>
          </cell>
          <cell r="L7705">
            <v>0.3</v>
          </cell>
          <cell r="M7705">
            <v>148000</v>
          </cell>
        </row>
        <row r="7706">
          <cell r="I7706" t="str">
            <v>NL300119</v>
          </cell>
          <cell r="J7706" t="str">
            <v>Quất ( Tắc trái )</v>
          </cell>
          <cell r="K7706" t="str">
            <v>kg</v>
          </cell>
          <cell r="L7706">
            <v>1.5</v>
          </cell>
          <cell r="M7706">
            <v>21000</v>
          </cell>
        </row>
        <row r="7707">
          <cell r="I7707" t="str">
            <v>NL300126</v>
          </cell>
          <cell r="J7707" t="str">
            <v>Rau mùi tây</v>
          </cell>
          <cell r="K7707" t="str">
            <v>kg</v>
          </cell>
          <cell r="L7707">
            <v>0.1</v>
          </cell>
          <cell r="M7707">
            <v>70000</v>
          </cell>
        </row>
        <row r="7708">
          <cell r="I7708" t="str">
            <v>NL300139</v>
          </cell>
          <cell r="J7708" t="str">
            <v>Thì là</v>
          </cell>
          <cell r="K7708" t="str">
            <v>kg</v>
          </cell>
          <cell r="L7708">
            <v>0.1</v>
          </cell>
          <cell r="M7708">
            <v>42000</v>
          </cell>
        </row>
        <row r="7709">
          <cell r="I7709" t="str">
            <v>NL300142</v>
          </cell>
          <cell r="J7709" t="str">
            <v>Tỏi bóc</v>
          </cell>
          <cell r="K7709" t="str">
            <v>kg</v>
          </cell>
          <cell r="L7709">
            <v>1.5</v>
          </cell>
          <cell r="M7709">
            <v>50000</v>
          </cell>
        </row>
        <row r="7710">
          <cell r="I7710" t="str">
            <v>NL300147</v>
          </cell>
          <cell r="J7710" t="str">
            <v>Xà lách Roman</v>
          </cell>
          <cell r="K7710" t="str">
            <v>kg</v>
          </cell>
          <cell r="L7710">
            <v>4.5</v>
          </cell>
          <cell r="M7710">
            <v>62000</v>
          </cell>
        </row>
        <row r="7711">
          <cell r="I7711" t="str">
            <v>NL300025</v>
          </cell>
          <cell r="J7711" t="str">
            <v>Rau cần tây</v>
          </cell>
          <cell r="K7711" t="str">
            <v>kg</v>
          </cell>
          <cell r="L7711">
            <v>2</v>
          </cell>
          <cell r="M7711">
            <v>44000</v>
          </cell>
        </row>
        <row r="7712">
          <cell r="I7712" t="str">
            <v>NL300189</v>
          </cell>
          <cell r="J7712" t="str">
            <v>Bánh ướt</v>
          </cell>
          <cell r="K7712" t="str">
            <v>kg</v>
          </cell>
          <cell r="L7712">
            <v>1.5</v>
          </cell>
          <cell r="M7712">
            <v>15000</v>
          </cell>
        </row>
        <row r="7713">
          <cell r="I7713" t="str">
            <v>NL300137</v>
          </cell>
          <cell r="J7713" t="str">
            <v>Súp lơ xanh</v>
          </cell>
          <cell r="K7713" t="str">
            <v>kg</v>
          </cell>
          <cell r="L7713">
            <v>5</v>
          </cell>
          <cell r="M7713">
            <v>52000</v>
          </cell>
        </row>
        <row r="7714">
          <cell r="I7714" t="str">
            <v>NL300140</v>
          </cell>
          <cell r="J7714" t="str">
            <v>Tía tô</v>
          </cell>
          <cell r="K7714" t="str">
            <v>kg</v>
          </cell>
          <cell r="L7714">
            <v>0.2</v>
          </cell>
          <cell r="M7714">
            <v>36000</v>
          </cell>
        </row>
        <row r="7715">
          <cell r="I7715" t="str">
            <v>NL100279</v>
          </cell>
          <cell r="J7715" t="str">
            <v>Trứng Bắc Thảo</v>
          </cell>
          <cell r="K7715" t="str">
            <v>Quả</v>
          </cell>
          <cell r="L7715">
            <v>15</v>
          </cell>
          <cell r="M7715">
            <v>9000</v>
          </cell>
        </row>
        <row r="7716">
          <cell r="I7716" t="str">
            <v>NL300090</v>
          </cell>
          <cell r="J7716" t="str">
            <v>Nấm đông cô tươi</v>
          </cell>
          <cell r="K7716" t="str">
            <v>kg</v>
          </cell>
          <cell r="L7716">
            <v>2.4500000000000002</v>
          </cell>
          <cell r="M7716">
            <v>145000</v>
          </cell>
        </row>
        <row r="7717">
          <cell r="I7717" t="str">
            <v>NL300091</v>
          </cell>
          <cell r="J7717" t="str">
            <v>Nấm đùi gà</v>
          </cell>
          <cell r="K7717" t="str">
            <v>kg</v>
          </cell>
          <cell r="L7717">
            <v>3</v>
          </cell>
          <cell r="M7717">
            <v>47000</v>
          </cell>
        </row>
        <row r="7718">
          <cell r="I7718" t="str">
            <v>NL300092</v>
          </cell>
          <cell r="J7718" t="str">
            <v>Nấm đùi gà baby</v>
          </cell>
          <cell r="K7718" t="str">
            <v>kg</v>
          </cell>
          <cell r="L7718">
            <v>0.9</v>
          </cell>
          <cell r="M7718">
            <v>90000</v>
          </cell>
        </row>
        <row r="7719">
          <cell r="I7719" t="str">
            <v>NL300094</v>
          </cell>
          <cell r="J7719" t="str">
            <v>Nấm hải sản</v>
          </cell>
          <cell r="K7719" t="str">
            <v>kg</v>
          </cell>
          <cell r="L7719">
            <v>0.9</v>
          </cell>
          <cell r="M7719">
            <v>80000</v>
          </cell>
        </row>
        <row r="7720">
          <cell r="I7720" t="str">
            <v>NL300096</v>
          </cell>
          <cell r="J7720" t="str">
            <v>Nấm kim châm tươi</v>
          </cell>
          <cell r="K7720" t="str">
            <v>kg</v>
          </cell>
          <cell r="L7720">
            <v>7</v>
          </cell>
          <cell r="M7720">
            <v>45000</v>
          </cell>
        </row>
        <row r="7721">
          <cell r="I7721" t="str">
            <v>NL300097</v>
          </cell>
          <cell r="J7721" t="str">
            <v>Nấm Linh Chi nâu</v>
          </cell>
          <cell r="K7721" t="str">
            <v>kg</v>
          </cell>
          <cell r="L7721">
            <v>1.625</v>
          </cell>
          <cell r="M7721">
            <v>90000</v>
          </cell>
        </row>
        <row r="7722">
          <cell r="I7722" t="str">
            <v>NL300101</v>
          </cell>
          <cell r="J7722" t="str">
            <v>Nấm Mối</v>
          </cell>
          <cell r="K7722" t="str">
            <v>kg</v>
          </cell>
          <cell r="L7722">
            <v>0.5</v>
          </cell>
          <cell r="M7722">
            <v>195000</v>
          </cell>
        </row>
        <row r="7723">
          <cell r="I7723" t="str">
            <v>NL100101</v>
          </cell>
          <cell r="J7723" t="str">
            <v>Trứng vịt muối</v>
          </cell>
          <cell r="K7723" t="str">
            <v>quả</v>
          </cell>
          <cell r="L7723">
            <v>30</v>
          </cell>
          <cell r="M7723">
            <v>5000</v>
          </cell>
        </row>
        <row r="7724">
          <cell r="I7724" t="str">
            <v>NL600004</v>
          </cell>
          <cell r="J7724" t="str">
            <v>Dưa hấu</v>
          </cell>
          <cell r="K7724" t="str">
            <v>kg</v>
          </cell>
          <cell r="L7724">
            <v>20</v>
          </cell>
          <cell r="M7724">
            <v>18000</v>
          </cell>
        </row>
        <row r="7725">
          <cell r="I7725" t="str">
            <v>NL300029</v>
          </cell>
          <cell r="J7725" t="str">
            <v>Chanh</v>
          </cell>
          <cell r="K7725" t="str">
            <v>kg</v>
          </cell>
          <cell r="L7725">
            <v>0.8</v>
          </cell>
          <cell r="M7725">
            <v>22000</v>
          </cell>
        </row>
        <row r="7726">
          <cell r="I7726" t="str">
            <v>NL300131</v>
          </cell>
          <cell r="J7726" t="str">
            <v>Xà lách Rocket</v>
          </cell>
          <cell r="K7726" t="str">
            <v>kg</v>
          </cell>
          <cell r="L7726">
            <v>0.2</v>
          </cell>
          <cell r="M7726">
            <v>220000</v>
          </cell>
        </row>
        <row r="7727">
          <cell r="I7727" t="str">
            <v>NL300184</v>
          </cell>
          <cell r="J7727" t="str">
            <v>Lá Dứa (lá nếp)</v>
          </cell>
          <cell r="K7727" t="str">
            <v>kg</v>
          </cell>
          <cell r="L7727">
            <v>0.4</v>
          </cell>
          <cell r="M7727">
            <v>18000</v>
          </cell>
        </row>
        <row r="7728">
          <cell r="I7728" t="str">
            <v>NL300030</v>
          </cell>
          <cell r="J7728" t="str">
            <v>Chanh dây (chanh leo)</v>
          </cell>
          <cell r="K7728" t="str">
            <v>kg</v>
          </cell>
          <cell r="L7728">
            <v>1</v>
          </cell>
          <cell r="M7728">
            <v>34000</v>
          </cell>
        </row>
        <row r="7729">
          <cell r="I7729" t="str">
            <v>NL600004</v>
          </cell>
          <cell r="J7729" t="str">
            <v>Dưa hấu</v>
          </cell>
          <cell r="K7729" t="str">
            <v>kg</v>
          </cell>
          <cell r="L7729">
            <v>9.1999999999999993</v>
          </cell>
          <cell r="M7729">
            <v>18000</v>
          </cell>
        </row>
        <row r="7730">
          <cell r="I7730" t="str">
            <v>NL300029</v>
          </cell>
          <cell r="J7730" t="str">
            <v>Chanh</v>
          </cell>
          <cell r="K7730" t="str">
            <v>kg</v>
          </cell>
          <cell r="L7730">
            <v>2</v>
          </cell>
          <cell r="M7730">
            <v>22000</v>
          </cell>
        </row>
        <row r="7731">
          <cell r="I7731" t="str">
            <v>NL300125</v>
          </cell>
          <cell r="J7731" t="str">
            <v>Rau má</v>
          </cell>
          <cell r="K7731" t="str">
            <v>kg</v>
          </cell>
          <cell r="L7731">
            <v>0.5</v>
          </cell>
          <cell r="M7731">
            <v>42000</v>
          </cell>
        </row>
        <row r="7732">
          <cell r="I7732" t="str">
            <v>NL300184</v>
          </cell>
          <cell r="J7732" t="str">
            <v>Lá Dứa (lá nếp)</v>
          </cell>
          <cell r="K7732" t="str">
            <v>kg</v>
          </cell>
          <cell r="L7732">
            <v>0.3</v>
          </cell>
          <cell r="M7732">
            <v>18000</v>
          </cell>
        </row>
        <row r="7733">
          <cell r="I7733" t="str">
            <v>NL100101</v>
          </cell>
          <cell r="J7733" t="str">
            <v>Trứng vịt muối</v>
          </cell>
          <cell r="K7733" t="str">
            <v>quả</v>
          </cell>
          <cell r="L7733">
            <v>50</v>
          </cell>
          <cell r="M7733">
            <v>5000</v>
          </cell>
        </row>
        <row r="7734">
          <cell r="I7734" t="str">
            <v>NL300142</v>
          </cell>
          <cell r="J7734" t="str">
            <v>Tỏi bóc</v>
          </cell>
          <cell r="K7734" t="str">
            <v>kg</v>
          </cell>
          <cell r="L7734">
            <v>2</v>
          </cell>
          <cell r="M7734">
            <v>50000</v>
          </cell>
        </row>
        <row r="7735">
          <cell r="I7735" t="str">
            <v>NL300097</v>
          </cell>
          <cell r="J7735" t="str">
            <v>Nấm Linh Chi nâu</v>
          </cell>
          <cell r="K7735" t="str">
            <v>kg</v>
          </cell>
          <cell r="L7735">
            <v>0.8</v>
          </cell>
          <cell r="M7735">
            <v>90000</v>
          </cell>
        </row>
        <row r="7736">
          <cell r="I7736" t="str">
            <v>NL300004</v>
          </cell>
          <cell r="J7736" t="str">
            <v>Bắp cải trắng</v>
          </cell>
          <cell r="K7736" t="str">
            <v>kg</v>
          </cell>
          <cell r="L7736">
            <v>4.3</v>
          </cell>
          <cell r="M7736">
            <v>19000</v>
          </cell>
        </row>
        <row r="7737">
          <cell r="I7737" t="str">
            <v>NL300008</v>
          </cell>
          <cell r="J7737" t="str">
            <v>Bí ngòi</v>
          </cell>
          <cell r="K7737" t="str">
            <v>kg</v>
          </cell>
          <cell r="L7737">
            <v>6</v>
          </cell>
          <cell r="M7737">
            <v>40000</v>
          </cell>
        </row>
        <row r="7738">
          <cell r="I7738" t="str">
            <v>NL300020</v>
          </cell>
          <cell r="J7738" t="str">
            <v>Cải ngồng</v>
          </cell>
          <cell r="K7738" t="str">
            <v>kg</v>
          </cell>
          <cell r="L7738">
            <v>1</v>
          </cell>
          <cell r="M7738">
            <v>30000</v>
          </cell>
        </row>
        <row r="7739">
          <cell r="I7739" t="str">
            <v>NL300036</v>
          </cell>
          <cell r="J7739" t="str">
            <v>Củ sen</v>
          </cell>
          <cell r="K7739" t="str">
            <v>kg</v>
          </cell>
          <cell r="L7739">
            <v>1</v>
          </cell>
          <cell r="M7739">
            <v>47000</v>
          </cell>
        </row>
        <row r="7740">
          <cell r="I7740" t="str">
            <v>NL300038</v>
          </cell>
          <cell r="J7740" t="str">
            <v>Đậu bắp</v>
          </cell>
          <cell r="K7740" t="str">
            <v>kg</v>
          </cell>
          <cell r="L7740">
            <v>2</v>
          </cell>
          <cell r="M7740">
            <v>32000</v>
          </cell>
        </row>
        <row r="7741">
          <cell r="I7741" t="str">
            <v>NL300058</v>
          </cell>
          <cell r="J7741" t="str">
            <v>Hành lá</v>
          </cell>
          <cell r="K7741" t="str">
            <v>kg</v>
          </cell>
          <cell r="L7741">
            <v>2</v>
          </cell>
          <cell r="M7741">
            <v>55000</v>
          </cell>
        </row>
        <row r="7742">
          <cell r="I7742" t="str">
            <v>NL300088</v>
          </cell>
          <cell r="J7742" t="str">
            <v>Mướp hương</v>
          </cell>
          <cell r="K7742" t="str">
            <v>kg</v>
          </cell>
          <cell r="L7742">
            <v>3</v>
          </cell>
          <cell r="M7742">
            <v>27000</v>
          </cell>
        </row>
        <row r="7743">
          <cell r="I7743" t="str">
            <v>NL300092</v>
          </cell>
          <cell r="J7743" t="str">
            <v>Nấm đùi gà baby</v>
          </cell>
          <cell r="K7743" t="str">
            <v>kg</v>
          </cell>
          <cell r="L7743">
            <v>0.8</v>
          </cell>
          <cell r="M7743">
            <v>90000</v>
          </cell>
        </row>
        <row r="7744">
          <cell r="I7744" t="str">
            <v>NL300096</v>
          </cell>
          <cell r="J7744" t="str">
            <v>Nấm kim châm tươi</v>
          </cell>
          <cell r="K7744" t="str">
            <v>kg</v>
          </cell>
          <cell r="L7744">
            <v>3</v>
          </cell>
          <cell r="M7744">
            <v>45000</v>
          </cell>
        </row>
        <row r="7745">
          <cell r="I7745" t="str">
            <v>NL300107</v>
          </cell>
          <cell r="J7745" t="str">
            <v>Ngô ngọt ( Bắp trái)</v>
          </cell>
          <cell r="K7745" t="str">
            <v>Cái</v>
          </cell>
          <cell r="L7745">
            <v>7</v>
          </cell>
          <cell r="M7745">
            <v>8500</v>
          </cell>
        </row>
        <row r="7746">
          <cell r="I7746" t="str">
            <v>NL300116</v>
          </cell>
          <cell r="J7746" t="str">
            <v>Ớt sừng</v>
          </cell>
          <cell r="K7746" t="str">
            <v>kg</v>
          </cell>
          <cell r="L7746">
            <v>0.3</v>
          </cell>
          <cell r="M7746">
            <v>148000</v>
          </cell>
        </row>
        <row r="7747">
          <cell r="I7747" t="str">
            <v>NL300137</v>
          </cell>
          <cell r="J7747" t="str">
            <v>Súp lơ xanh</v>
          </cell>
          <cell r="K7747" t="str">
            <v>kg</v>
          </cell>
          <cell r="L7747">
            <v>2</v>
          </cell>
          <cell r="M7747">
            <v>52000</v>
          </cell>
        </row>
        <row r="7748">
          <cell r="I7748" t="str">
            <v>NL300147</v>
          </cell>
          <cell r="J7748" t="str">
            <v>Xà lách Roman</v>
          </cell>
          <cell r="K7748" t="str">
            <v>kg</v>
          </cell>
          <cell r="L7748">
            <v>1.5</v>
          </cell>
          <cell r="M7748">
            <v>62000</v>
          </cell>
        </row>
        <row r="7749">
          <cell r="I7749" t="str">
            <v>NL300119</v>
          </cell>
          <cell r="J7749" t="str">
            <v>Quất ( Tắc trái )</v>
          </cell>
          <cell r="K7749" t="str">
            <v>kg</v>
          </cell>
          <cell r="L7749">
            <v>1</v>
          </cell>
          <cell r="M7749">
            <v>21000</v>
          </cell>
        </row>
        <row r="7750">
          <cell r="I7750" t="str">
            <v>NL300004</v>
          </cell>
          <cell r="J7750" t="str">
            <v>Bắp cải trắng</v>
          </cell>
          <cell r="K7750" t="str">
            <v>kg</v>
          </cell>
          <cell r="L7750">
            <v>1.2</v>
          </cell>
          <cell r="M7750">
            <v>19000</v>
          </cell>
        </row>
        <row r="7751">
          <cell r="I7751" t="str">
            <v>NL300007</v>
          </cell>
          <cell r="J7751" t="str">
            <v>Bí đỏ</v>
          </cell>
          <cell r="K7751" t="str">
            <v>kg</v>
          </cell>
          <cell r="L7751">
            <v>3</v>
          </cell>
          <cell r="M7751">
            <v>30000</v>
          </cell>
        </row>
        <row r="7752">
          <cell r="I7752" t="str">
            <v>NL300008</v>
          </cell>
          <cell r="J7752" t="str">
            <v>Bí ngòi</v>
          </cell>
          <cell r="K7752" t="str">
            <v>kg</v>
          </cell>
          <cell r="L7752">
            <v>4.5999999999999996</v>
          </cell>
          <cell r="M7752">
            <v>40000</v>
          </cell>
        </row>
        <row r="7753">
          <cell r="I7753" t="str">
            <v>NL300036</v>
          </cell>
          <cell r="J7753" t="str">
            <v>Củ sen</v>
          </cell>
          <cell r="K7753" t="str">
            <v>kg</v>
          </cell>
          <cell r="L7753">
            <v>0.7</v>
          </cell>
          <cell r="M7753">
            <v>47000</v>
          </cell>
        </row>
        <row r="7754">
          <cell r="I7754" t="str">
            <v>NL300038</v>
          </cell>
          <cell r="J7754" t="str">
            <v>Đậu bắp</v>
          </cell>
          <cell r="K7754" t="str">
            <v>kg</v>
          </cell>
          <cell r="L7754">
            <v>1</v>
          </cell>
          <cell r="M7754">
            <v>32000</v>
          </cell>
        </row>
        <row r="7755">
          <cell r="I7755" t="str">
            <v>NL300054</v>
          </cell>
          <cell r="J7755" t="str">
            <v>Gừng tàu</v>
          </cell>
          <cell r="K7755" t="str">
            <v>kg</v>
          </cell>
          <cell r="L7755">
            <v>0.7</v>
          </cell>
          <cell r="M7755">
            <v>38000</v>
          </cell>
        </row>
        <row r="7756">
          <cell r="I7756" t="str">
            <v>NL300055</v>
          </cell>
          <cell r="J7756" t="str">
            <v>Hành bóc</v>
          </cell>
          <cell r="K7756" t="str">
            <v>kg</v>
          </cell>
          <cell r="L7756">
            <v>0.2</v>
          </cell>
          <cell r="M7756">
            <v>80000</v>
          </cell>
        </row>
        <row r="7757">
          <cell r="I7757" t="str">
            <v>NL300058</v>
          </cell>
          <cell r="J7757" t="str">
            <v>Hành lá</v>
          </cell>
          <cell r="K7757" t="str">
            <v>kg</v>
          </cell>
          <cell r="L7757">
            <v>1</v>
          </cell>
          <cell r="M7757">
            <v>55000</v>
          </cell>
        </row>
        <row r="7758">
          <cell r="I7758" t="str">
            <v>NL300085</v>
          </cell>
          <cell r="J7758" t="str">
            <v>Mùi ta ( Ngò rí )</v>
          </cell>
          <cell r="K7758" t="str">
            <v>kg</v>
          </cell>
          <cell r="L7758">
            <v>1</v>
          </cell>
          <cell r="M7758">
            <v>45000</v>
          </cell>
        </row>
        <row r="7759">
          <cell r="I7759" t="str">
            <v>NL300088</v>
          </cell>
          <cell r="J7759" t="str">
            <v>Mướp hương</v>
          </cell>
          <cell r="K7759" t="str">
            <v>kg</v>
          </cell>
          <cell r="L7759">
            <v>2</v>
          </cell>
          <cell r="M7759">
            <v>27000</v>
          </cell>
        </row>
        <row r="7760">
          <cell r="I7760" t="str">
            <v>NL300107</v>
          </cell>
          <cell r="J7760" t="str">
            <v>Ngô ngọt ( Bắp trái)</v>
          </cell>
          <cell r="K7760" t="str">
            <v>Cái</v>
          </cell>
          <cell r="L7760">
            <v>8</v>
          </cell>
          <cell r="M7760">
            <v>8500</v>
          </cell>
        </row>
        <row r="7761">
          <cell r="I7761" t="str">
            <v>NL300137</v>
          </cell>
          <cell r="J7761" t="str">
            <v>Súp lơ xanh</v>
          </cell>
          <cell r="K7761" t="str">
            <v>kg</v>
          </cell>
          <cell r="L7761">
            <v>0.5</v>
          </cell>
          <cell r="M7761">
            <v>52000</v>
          </cell>
        </row>
        <row r="7762">
          <cell r="I7762" t="str">
            <v>NL300025</v>
          </cell>
          <cell r="J7762" t="str">
            <v>Rau cần tây</v>
          </cell>
          <cell r="K7762" t="str">
            <v>kg</v>
          </cell>
          <cell r="L7762">
            <v>0.7</v>
          </cell>
          <cell r="M7762">
            <v>44000</v>
          </cell>
        </row>
        <row r="7763">
          <cell r="I7763" t="str">
            <v>NL300121</v>
          </cell>
          <cell r="J7763" t="str">
            <v>Rau răm</v>
          </cell>
          <cell r="K7763" t="str">
            <v>kg</v>
          </cell>
          <cell r="L7763">
            <v>0.1</v>
          </cell>
          <cell r="M7763">
            <v>22000</v>
          </cell>
        </row>
        <row r="7764">
          <cell r="I7764" t="str">
            <v>NL300132</v>
          </cell>
          <cell r="J7764" t="str">
            <v>Sả cây</v>
          </cell>
          <cell r="K7764" t="str">
            <v>kg</v>
          </cell>
          <cell r="L7764">
            <v>1</v>
          </cell>
          <cell r="M7764">
            <v>12000</v>
          </cell>
        </row>
        <row r="7765">
          <cell r="I7765" t="str">
            <v>NL300142</v>
          </cell>
          <cell r="J7765" t="str">
            <v>Tỏi bóc</v>
          </cell>
          <cell r="K7765" t="str">
            <v>kg</v>
          </cell>
          <cell r="L7765">
            <v>1</v>
          </cell>
          <cell r="M7765">
            <v>50000</v>
          </cell>
        </row>
        <row r="7766">
          <cell r="I7766" t="str">
            <v>NL100101</v>
          </cell>
          <cell r="J7766" t="str">
            <v>Trứng vịt muối</v>
          </cell>
          <cell r="K7766" t="str">
            <v>quả</v>
          </cell>
          <cell r="L7766">
            <v>37</v>
          </cell>
          <cell r="M7766">
            <v>5000</v>
          </cell>
        </row>
        <row r="7767">
          <cell r="I7767" t="str">
            <v>NL300140</v>
          </cell>
          <cell r="J7767" t="str">
            <v>Tía tô</v>
          </cell>
          <cell r="K7767" t="str">
            <v>kg</v>
          </cell>
          <cell r="L7767">
            <v>0.1</v>
          </cell>
          <cell r="M7767">
            <v>36000</v>
          </cell>
        </row>
        <row r="7768">
          <cell r="I7768" t="str">
            <v>NL300147</v>
          </cell>
          <cell r="J7768" t="str">
            <v>Xà lách Roman</v>
          </cell>
          <cell r="K7768" t="str">
            <v>kg</v>
          </cell>
          <cell r="L7768">
            <v>2</v>
          </cell>
          <cell r="M7768">
            <v>62000</v>
          </cell>
        </row>
        <row r="7769">
          <cell r="I7769" t="str">
            <v>NL300090</v>
          </cell>
          <cell r="J7769" t="str">
            <v>Nấm đông cô tươi</v>
          </cell>
          <cell r="K7769" t="str">
            <v>kg</v>
          </cell>
          <cell r="L7769">
            <v>1.5</v>
          </cell>
          <cell r="M7769">
            <v>145000</v>
          </cell>
        </row>
        <row r="7770">
          <cell r="I7770" t="str">
            <v>NL300091</v>
          </cell>
          <cell r="J7770" t="str">
            <v>Nấm đùi gà</v>
          </cell>
          <cell r="K7770" t="str">
            <v>kg</v>
          </cell>
          <cell r="L7770">
            <v>1</v>
          </cell>
          <cell r="M7770">
            <v>47000</v>
          </cell>
        </row>
        <row r="7771">
          <cell r="I7771" t="str">
            <v>NL300092</v>
          </cell>
          <cell r="J7771" t="str">
            <v>Nấm đùi gà baby</v>
          </cell>
          <cell r="K7771" t="str">
            <v>kg</v>
          </cell>
          <cell r="L7771">
            <v>1</v>
          </cell>
          <cell r="M7771">
            <v>90000</v>
          </cell>
        </row>
        <row r="7772">
          <cell r="I7772" t="str">
            <v>NL300096</v>
          </cell>
          <cell r="J7772" t="str">
            <v>Nấm kim châm tươi</v>
          </cell>
          <cell r="K7772" t="str">
            <v>kg</v>
          </cell>
          <cell r="L7772">
            <v>2.5</v>
          </cell>
          <cell r="M7772">
            <v>45000</v>
          </cell>
        </row>
        <row r="7773">
          <cell r="I7773" t="str">
            <v>NL300097</v>
          </cell>
          <cell r="J7773" t="str">
            <v>Nấm Linh Chi nâu</v>
          </cell>
          <cell r="K7773" t="str">
            <v>kg</v>
          </cell>
          <cell r="L7773">
            <v>1</v>
          </cell>
          <cell r="M7773">
            <v>90000</v>
          </cell>
        </row>
        <row r="7774">
          <cell r="I7774" t="str">
            <v>NL600004</v>
          </cell>
          <cell r="J7774" t="str">
            <v>Dưa hấu</v>
          </cell>
          <cell r="K7774" t="str">
            <v>kg</v>
          </cell>
          <cell r="L7774">
            <v>19.5</v>
          </cell>
          <cell r="M7774">
            <v>18000</v>
          </cell>
        </row>
        <row r="7775">
          <cell r="I7775" t="str">
            <v>NL300125</v>
          </cell>
          <cell r="J7775" t="str">
            <v>Rau má</v>
          </cell>
          <cell r="K7775" t="str">
            <v>kg</v>
          </cell>
          <cell r="L7775">
            <v>1</v>
          </cell>
          <cell r="M7775">
            <v>42000</v>
          </cell>
        </row>
        <row r="7776">
          <cell r="I7776" t="str">
            <v>NL600004</v>
          </cell>
          <cell r="J7776" t="str">
            <v>Dưa hấu</v>
          </cell>
          <cell r="K7776" t="str">
            <v>kg</v>
          </cell>
          <cell r="L7776">
            <v>17.5</v>
          </cell>
          <cell r="M7776">
            <v>18000</v>
          </cell>
        </row>
        <row r="7777">
          <cell r="I7777" t="str">
            <v>NL300007</v>
          </cell>
          <cell r="J7777" t="str">
            <v>Bí đỏ</v>
          </cell>
          <cell r="K7777" t="str">
            <v>kg</v>
          </cell>
          <cell r="L7777">
            <v>1.8</v>
          </cell>
          <cell r="M7777">
            <v>30000</v>
          </cell>
        </row>
        <row r="7778">
          <cell r="I7778" t="str">
            <v>NL300008</v>
          </cell>
          <cell r="J7778" t="str">
            <v>Bí ngòi</v>
          </cell>
          <cell r="K7778" t="str">
            <v>kg</v>
          </cell>
          <cell r="L7778">
            <v>2.5</v>
          </cell>
          <cell r="M7778">
            <v>40000</v>
          </cell>
        </row>
        <row r="7779">
          <cell r="I7779" t="str">
            <v>NL300038</v>
          </cell>
          <cell r="J7779" t="str">
            <v>Đậu bắp</v>
          </cell>
          <cell r="K7779" t="str">
            <v>kg</v>
          </cell>
          <cell r="L7779">
            <v>1.5</v>
          </cell>
          <cell r="M7779">
            <v>32000</v>
          </cell>
        </row>
        <row r="7780">
          <cell r="I7780" t="str">
            <v>NL300054</v>
          </cell>
          <cell r="J7780" t="str">
            <v>Gừng tàu</v>
          </cell>
          <cell r="K7780" t="str">
            <v>kg</v>
          </cell>
          <cell r="L7780">
            <v>0.7</v>
          </cell>
          <cell r="M7780">
            <v>38000</v>
          </cell>
        </row>
        <row r="7781">
          <cell r="I7781" t="str">
            <v>NL300085</v>
          </cell>
          <cell r="J7781" t="str">
            <v>Mùi ta ( Ngò rí )</v>
          </cell>
          <cell r="K7781" t="str">
            <v>kg</v>
          </cell>
          <cell r="L7781">
            <v>1.2</v>
          </cell>
          <cell r="M7781">
            <v>45000</v>
          </cell>
        </row>
        <row r="7782">
          <cell r="I7782" t="str">
            <v>NL300091</v>
          </cell>
          <cell r="J7782" t="str">
            <v>Nấm đùi gà</v>
          </cell>
          <cell r="K7782" t="str">
            <v>kg</v>
          </cell>
          <cell r="L7782">
            <v>1</v>
          </cell>
          <cell r="M7782">
            <v>47000</v>
          </cell>
        </row>
        <row r="7783">
          <cell r="I7783" t="str">
            <v>NL300092</v>
          </cell>
          <cell r="J7783" t="str">
            <v>Nấm đùi gà baby</v>
          </cell>
          <cell r="K7783" t="str">
            <v>kg</v>
          </cell>
          <cell r="L7783">
            <v>1</v>
          </cell>
          <cell r="M7783">
            <v>90000</v>
          </cell>
        </row>
        <row r="7784">
          <cell r="I7784" t="str">
            <v>NL300096</v>
          </cell>
          <cell r="J7784" t="str">
            <v>Nấm kim châm tươi</v>
          </cell>
          <cell r="K7784" t="str">
            <v>kg</v>
          </cell>
          <cell r="L7784">
            <v>2</v>
          </cell>
          <cell r="M7784">
            <v>45000</v>
          </cell>
        </row>
        <row r="7785">
          <cell r="I7785" t="str">
            <v>NL300113</v>
          </cell>
          <cell r="J7785" t="str">
            <v>Ớt hiểm đỏ</v>
          </cell>
          <cell r="K7785" t="str">
            <v>kg</v>
          </cell>
          <cell r="L7785">
            <v>0.7</v>
          </cell>
          <cell r="M7785">
            <v>145000</v>
          </cell>
        </row>
        <row r="7786">
          <cell r="I7786" t="str">
            <v>NL300142</v>
          </cell>
          <cell r="J7786" t="str">
            <v>Tỏi bóc</v>
          </cell>
          <cell r="K7786" t="str">
            <v>kg</v>
          </cell>
          <cell r="L7786">
            <v>0.7</v>
          </cell>
          <cell r="M7786">
            <v>50000</v>
          </cell>
        </row>
        <row r="7787">
          <cell r="I7787" t="str">
            <v>NL300132</v>
          </cell>
          <cell r="J7787" t="str">
            <v>Sả cây</v>
          </cell>
          <cell r="K7787" t="str">
            <v>kg</v>
          </cell>
          <cell r="L7787">
            <v>0.5</v>
          </cell>
          <cell r="M7787">
            <v>12000</v>
          </cell>
        </row>
        <row r="7788">
          <cell r="I7788" t="str">
            <v>NL300137</v>
          </cell>
          <cell r="J7788" t="str">
            <v>Súp lơ xanh</v>
          </cell>
          <cell r="K7788" t="str">
            <v>kg</v>
          </cell>
          <cell r="L7788">
            <v>2</v>
          </cell>
          <cell r="M7788">
            <v>52000</v>
          </cell>
        </row>
        <row r="7789">
          <cell r="I7789" t="str">
            <v>NL300147</v>
          </cell>
          <cell r="J7789" t="str">
            <v>Xà lách Roman</v>
          </cell>
          <cell r="K7789" t="str">
            <v>kg</v>
          </cell>
          <cell r="L7789">
            <v>1.7</v>
          </cell>
          <cell r="M7789">
            <v>62000</v>
          </cell>
        </row>
        <row r="7790">
          <cell r="I7790" t="str">
            <v>NL300189</v>
          </cell>
          <cell r="J7790" t="str">
            <v>Bánh ướt</v>
          </cell>
          <cell r="K7790" t="str">
            <v>kg</v>
          </cell>
          <cell r="L7790">
            <v>1.7</v>
          </cell>
          <cell r="M7790">
            <v>15000</v>
          </cell>
        </row>
        <row r="7791">
          <cell r="I7791" t="str">
            <v>NL300119</v>
          </cell>
          <cell r="J7791" t="str">
            <v>Quất ( Tắc trái )</v>
          </cell>
          <cell r="K7791" t="str">
            <v>kg</v>
          </cell>
          <cell r="L7791">
            <v>0.3</v>
          </cell>
          <cell r="M7791">
            <v>21000</v>
          </cell>
        </row>
        <row r="7792">
          <cell r="I7792" t="str">
            <v>NL300088</v>
          </cell>
          <cell r="J7792" t="str">
            <v>Mướp hương</v>
          </cell>
          <cell r="K7792" t="str">
            <v>kg</v>
          </cell>
          <cell r="L7792">
            <v>1.7</v>
          </cell>
          <cell r="M7792">
            <v>27000</v>
          </cell>
        </row>
        <row r="7793">
          <cell r="I7793" t="str">
            <v>NL300125</v>
          </cell>
          <cell r="J7793" t="str">
            <v>Rau má</v>
          </cell>
          <cell r="K7793" t="str">
            <v>kg</v>
          </cell>
          <cell r="L7793">
            <v>0.5</v>
          </cell>
          <cell r="M7793">
            <v>42000</v>
          </cell>
        </row>
        <row r="7794">
          <cell r="I7794" t="str">
            <v>NL300107</v>
          </cell>
          <cell r="J7794" t="str">
            <v>Ngô ngọt ( Bắp trái)</v>
          </cell>
          <cell r="K7794" t="str">
            <v>Cái</v>
          </cell>
          <cell r="L7794">
            <v>4</v>
          </cell>
          <cell r="M7794">
            <v>8500</v>
          </cell>
        </row>
        <row r="7795">
          <cell r="I7795" t="str">
            <v>NL300055</v>
          </cell>
          <cell r="J7795" t="str">
            <v>Hành bóc</v>
          </cell>
          <cell r="K7795" t="str">
            <v>kg</v>
          </cell>
          <cell r="L7795">
            <v>0.2</v>
          </cell>
          <cell r="M7795">
            <v>80000</v>
          </cell>
        </row>
        <row r="7796">
          <cell r="I7796" t="str">
            <v>NL300090</v>
          </cell>
          <cell r="J7796" t="str">
            <v>Nấm đông cô tươi</v>
          </cell>
          <cell r="K7796" t="str">
            <v>kg</v>
          </cell>
          <cell r="L7796">
            <v>1.7</v>
          </cell>
          <cell r="M7796">
            <v>145000</v>
          </cell>
        </row>
        <row r="7797">
          <cell r="I7797" t="str">
            <v>NL300004</v>
          </cell>
          <cell r="J7797" t="str">
            <v>Bắp cải trắng</v>
          </cell>
          <cell r="K7797" t="str">
            <v>kg</v>
          </cell>
          <cell r="L7797">
            <v>2.8</v>
          </cell>
          <cell r="M7797">
            <v>19000</v>
          </cell>
        </row>
        <row r="7798">
          <cell r="I7798" t="str">
            <v>NL300025</v>
          </cell>
          <cell r="J7798" t="str">
            <v>Rau cần tây</v>
          </cell>
          <cell r="K7798" t="str">
            <v>kg</v>
          </cell>
          <cell r="L7798">
            <v>0.8</v>
          </cell>
          <cell r="M7798">
            <v>44000</v>
          </cell>
        </row>
        <row r="7799">
          <cell r="I7799" t="str">
            <v>NL300036</v>
          </cell>
          <cell r="J7799" t="str">
            <v>Củ sen</v>
          </cell>
          <cell r="K7799" t="str">
            <v>kg</v>
          </cell>
          <cell r="L7799">
            <v>0.8</v>
          </cell>
          <cell r="M7799">
            <v>47000</v>
          </cell>
        </row>
        <row r="7800">
          <cell r="I7800" t="str">
            <v>NL300035</v>
          </cell>
          <cell r="J7800" t="str">
            <v>Riềng củ</v>
          </cell>
          <cell r="K7800" t="str">
            <v>kg</v>
          </cell>
          <cell r="L7800">
            <v>0.3</v>
          </cell>
          <cell r="M7800">
            <v>25000</v>
          </cell>
        </row>
        <row r="7801">
          <cell r="I7801" t="str">
            <v>NL300101</v>
          </cell>
          <cell r="J7801" t="str">
            <v>Nấm Mối</v>
          </cell>
          <cell r="K7801" t="str">
            <v>kg</v>
          </cell>
          <cell r="L7801">
            <v>0.4</v>
          </cell>
          <cell r="M7801">
            <v>195000</v>
          </cell>
        </row>
        <row r="7802">
          <cell r="I7802" t="str">
            <v>NL600067</v>
          </cell>
          <cell r="J7802" t="str">
            <v>Cam vàng</v>
          </cell>
          <cell r="K7802" t="str">
            <v>kg</v>
          </cell>
          <cell r="L7802">
            <v>0.5</v>
          </cell>
          <cell r="M7802">
            <v>75000</v>
          </cell>
        </row>
        <row r="7803">
          <cell r="I7803" t="str">
            <v>NL100101</v>
          </cell>
          <cell r="J7803" t="str">
            <v>Trứng vịt muối</v>
          </cell>
          <cell r="K7803" t="str">
            <v>quả</v>
          </cell>
          <cell r="L7803">
            <v>20</v>
          </cell>
          <cell r="M7803">
            <v>5000</v>
          </cell>
        </row>
        <row r="7804">
          <cell r="I7804" t="str">
            <v>NL300007</v>
          </cell>
          <cell r="J7804" t="str">
            <v>Bí đỏ</v>
          </cell>
          <cell r="K7804" t="str">
            <v>kg</v>
          </cell>
          <cell r="L7804">
            <v>2</v>
          </cell>
          <cell r="M7804">
            <v>30000</v>
          </cell>
        </row>
        <row r="7805">
          <cell r="I7805" t="str">
            <v>NL300059</v>
          </cell>
          <cell r="J7805" t="str">
            <v>Hành tây</v>
          </cell>
          <cell r="K7805" t="str">
            <v>kg</v>
          </cell>
          <cell r="L7805">
            <v>0.5</v>
          </cell>
          <cell r="M7805">
            <v>13000</v>
          </cell>
        </row>
        <row r="7806">
          <cell r="I7806" t="str">
            <v>NL300070</v>
          </cell>
          <cell r="J7806" t="str">
            <v>Khoai lang Nhật</v>
          </cell>
          <cell r="K7806" t="str">
            <v>kg</v>
          </cell>
          <cell r="L7806">
            <v>0.5</v>
          </cell>
          <cell r="M7806">
            <v>23000</v>
          </cell>
        </row>
        <row r="7807">
          <cell r="I7807" t="str">
            <v>NL100279</v>
          </cell>
          <cell r="J7807" t="str">
            <v>Trứng Bắc Thảo</v>
          </cell>
          <cell r="K7807" t="str">
            <v>Quả</v>
          </cell>
          <cell r="L7807">
            <v>10</v>
          </cell>
          <cell r="M7807">
            <v>9000</v>
          </cell>
        </row>
        <row r="7808">
          <cell r="I7808" t="str">
            <v>NL300007</v>
          </cell>
          <cell r="J7808" t="str">
            <v>Bí đỏ</v>
          </cell>
          <cell r="K7808" t="str">
            <v>kg</v>
          </cell>
          <cell r="L7808">
            <v>2</v>
          </cell>
          <cell r="M7808">
            <v>30000</v>
          </cell>
        </row>
        <row r="7809">
          <cell r="I7809" t="str">
            <v>NL300008</v>
          </cell>
          <cell r="J7809" t="str">
            <v>Bí ngòi</v>
          </cell>
          <cell r="K7809" t="str">
            <v>kg</v>
          </cell>
          <cell r="L7809">
            <v>4.5</v>
          </cell>
          <cell r="M7809">
            <v>40000</v>
          </cell>
        </row>
        <row r="7810">
          <cell r="I7810" t="str">
            <v>NL300020</v>
          </cell>
          <cell r="J7810" t="str">
            <v>Cải ngồng</v>
          </cell>
          <cell r="K7810" t="str">
            <v>kg</v>
          </cell>
          <cell r="L7810">
            <v>2</v>
          </cell>
          <cell r="M7810">
            <v>30000</v>
          </cell>
        </row>
        <row r="7811">
          <cell r="I7811" t="str">
            <v>NL300038</v>
          </cell>
          <cell r="J7811" t="str">
            <v>Đậu bắp</v>
          </cell>
          <cell r="K7811" t="str">
            <v>kg</v>
          </cell>
          <cell r="L7811">
            <v>0.5</v>
          </cell>
          <cell r="M7811">
            <v>32000</v>
          </cell>
        </row>
        <row r="7812">
          <cell r="I7812" t="str">
            <v>NL300054</v>
          </cell>
          <cell r="J7812" t="str">
            <v>Gừng tàu</v>
          </cell>
          <cell r="K7812" t="str">
            <v>kg</v>
          </cell>
          <cell r="L7812">
            <v>0.7</v>
          </cell>
          <cell r="M7812">
            <v>38000</v>
          </cell>
        </row>
        <row r="7813">
          <cell r="I7813" t="str">
            <v>NL300058</v>
          </cell>
          <cell r="J7813" t="str">
            <v>Hành lá</v>
          </cell>
          <cell r="K7813" t="str">
            <v>kg</v>
          </cell>
          <cell r="L7813">
            <v>1</v>
          </cell>
          <cell r="M7813">
            <v>55000</v>
          </cell>
        </row>
        <row r="7814">
          <cell r="I7814" t="str">
            <v>NL300085</v>
          </cell>
          <cell r="J7814" t="str">
            <v>Mùi ta ( Ngò rí )</v>
          </cell>
          <cell r="K7814" t="str">
            <v>kg</v>
          </cell>
          <cell r="L7814">
            <v>1.3</v>
          </cell>
          <cell r="M7814">
            <v>45000</v>
          </cell>
        </row>
        <row r="7815">
          <cell r="I7815" t="str">
            <v>NL300091</v>
          </cell>
          <cell r="J7815" t="str">
            <v>Nấm đùi gà</v>
          </cell>
          <cell r="K7815" t="str">
            <v>kg</v>
          </cell>
          <cell r="L7815">
            <v>1</v>
          </cell>
          <cell r="M7815">
            <v>47000</v>
          </cell>
        </row>
        <row r="7816">
          <cell r="I7816" t="str">
            <v>NL300092</v>
          </cell>
          <cell r="J7816" t="str">
            <v>Nấm đùi gà baby</v>
          </cell>
          <cell r="K7816" t="str">
            <v>kg</v>
          </cell>
          <cell r="L7816">
            <v>1</v>
          </cell>
          <cell r="M7816">
            <v>90000</v>
          </cell>
        </row>
        <row r="7817">
          <cell r="I7817" t="str">
            <v>NL300094</v>
          </cell>
          <cell r="J7817" t="str">
            <v>Nấm hải sản</v>
          </cell>
          <cell r="K7817" t="str">
            <v>kg</v>
          </cell>
          <cell r="L7817">
            <v>1</v>
          </cell>
          <cell r="M7817">
            <v>80000</v>
          </cell>
        </row>
        <row r="7818">
          <cell r="I7818" t="str">
            <v>NL300096</v>
          </cell>
          <cell r="J7818" t="str">
            <v>Nấm kim châm tươi</v>
          </cell>
          <cell r="K7818" t="str">
            <v>kg</v>
          </cell>
          <cell r="L7818">
            <v>3</v>
          </cell>
          <cell r="M7818">
            <v>45000</v>
          </cell>
        </row>
        <row r="7819">
          <cell r="I7819" t="str">
            <v>NL300097</v>
          </cell>
          <cell r="J7819" t="str">
            <v>Nấm Linh Chi nâu</v>
          </cell>
          <cell r="K7819" t="str">
            <v>kg</v>
          </cell>
          <cell r="L7819">
            <v>1</v>
          </cell>
          <cell r="M7819">
            <v>90000</v>
          </cell>
        </row>
        <row r="7820">
          <cell r="I7820" t="str">
            <v>NL300113</v>
          </cell>
          <cell r="J7820" t="str">
            <v>Ớt hiểm đỏ</v>
          </cell>
          <cell r="K7820" t="str">
            <v>kg</v>
          </cell>
          <cell r="L7820">
            <v>0.5</v>
          </cell>
          <cell r="M7820">
            <v>145000</v>
          </cell>
        </row>
        <row r="7821">
          <cell r="I7821" t="str">
            <v>NL300142</v>
          </cell>
          <cell r="J7821" t="str">
            <v>Tỏi bóc</v>
          </cell>
          <cell r="K7821" t="str">
            <v>kg</v>
          </cell>
          <cell r="L7821">
            <v>0.5</v>
          </cell>
          <cell r="M7821">
            <v>50000</v>
          </cell>
        </row>
        <row r="7822">
          <cell r="I7822" t="str">
            <v>NL300132</v>
          </cell>
          <cell r="J7822" t="str">
            <v>Sả cây</v>
          </cell>
          <cell r="K7822" t="str">
            <v>kg</v>
          </cell>
          <cell r="L7822">
            <v>1</v>
          </cell>
          <cell r="M7822">
            <v>12000</v>
          </cell>
        </row>
        <row r="7823">
          <cell r="I7823" t="str">
            <v>NL300137</v>
          </cell>
          <cell r="J7823" t="str">
            <v>Súp lơ xanh</v>
          </cell>
          <cell r="K7823" t="str">
            <v>kg</v>
          </cell>
          <cell r="L7823">
            <v>2.2000000000000002</v>
          </cell>
          <cell r="M7823">
            <v>52000</v>
          </cell>
        </row>
        <row r="7824">
          <cell r="I7824" t="str">
            <v>NL300189</v>
          </cell>
          <cell r="J7824" t="str">
            <v>Bánh ướt</v>
          </cell>
          <cell r="K7824" t="str">
            <v>kg</v>
          </cell>
          <cell r="L7824">
            <v>2</v>
          </cell>
          <cell r="M7824">
            <v>15000</v>
          </cell>
        </row>
        <row r="7825">
          <cell r="I7825" t="str">
            <v>NL300119</v>
          </cell>
          <cell r="J7825" t="str">
            <v>Quất ( Tắc trái )</v>
          </cell>
          <cell r="K7825" t="str">
            <v>kg</v>
          </cell>
          <cell r="L7825">
            <v>0.5</v>
          </cell>
          <cell r="M7825">
            <v>21000</v>
          </cell>
        </row>
        <row r="7826">
          <cell r="I7826" t="str">
            <v>NL300062</v>
          </cell>
          <cell r="J7826" t="str">
            <v>Húng Bạc Hà</v>
          </cell>
          <cell r="K7826" t="str">
            <v>kg</v>
          </cell>
          <cell r="L7826">
            <v>0.2</v>
          </cell>
          <cell r="M7826">
            <v>65000</v>
          </cell>
        </row>
        <row r="7827">
          <cell r="I7827" t="str">
            <v>NL300088</v>
          </cell>
          <cell r="J7827" t="str">
            <v>Mướp hương</v>
          </cell>
          <cell r="K7827" t="str">
            <v>kg</v>
          </cell>
          <cell r="L7827">
            <v>2</v>
          </cell>
          <cell r="M7827">
            <v>27000</v>
          </cell>
        </row>
        <row r="7828">
          <cell r="I7828" t="str">
            <v>NL300125</v>
          </cell>
          <cell r="J7828" t="str">
            <v>Rau má</v>
          </cell>
          <cell r="K7828" t="str">
            <v>kg</v>
          </cell>
          <cell r="L7828">
            <v>0.5</v>
          </cell>
          <cell r="M7828">
            <v>42000</v>
          </cell>
        </row>
        <row r="7829">
          <cell r="I7829" t="str">
            <v>NL300029</v>
          </cell>
          <cell r="J7829" t="str">
            <v>Chanh</v>
          </cell>
          <cell r="K7829" t="str">
            <v>kg</v>
          </cell>
          <cell r="L7829">
            <v>0.5</v>
          </cell>
          <cell r="M7829">
            <v>22000</v>
          </cell>
        </row>
        <row r="7830">
          <cell r="I7830" t="str">
            <v>NL300107</v>
          </cell>
          <cell r="J7830" t="str">
            <v>Ngô ngọt ( Bắp trái)</v>
          </cell>
          <cell r="K7830" t="str">
            <v>Cái</v>
          </cell>
          <cell r="L7830">
            <v>10</v>
          </cell>
          <cell r="M7830">
            <v>8500</v>
          </cell>
        </row>
        <row r="7831">
          <cell r="I7831" t="str">
            <v>NL300041</v>
          </cell>
          <cell r="J7831" t="str">
            <v>Đậu hủ non trứng</v>
          </cell>
          <cell r="K7831" t="str">
            <v>Cái</v>
          </cell>
          <cell r="L7831">
            <v>6</v>
          </cell>
          <cell r="M7831">
            <v>15000</v>
          </cell>
        </row>
        <row r="7832">
          <cell r="I7832" t="str">
            <v>NL300055</v>
          </cell>
          <cell r="J7832" t="str">
            <v>Hành bóc</v>
          </cell>
          <cell r="K7832" t="str">
            <v>kg</v>
          </cell>
          <cell r="L7832">
            <v>0.3</v>
          </cell>
          <cell r="M7832">
            <v>80000</v>
          </cell>
        </row>
        <row r="7833">
          <cell r="I7833" t="str">
            <v>NL300090</v>
          </cell>
          <cell r="J7833" t="str">
            <v>Nấm đông cô tươi</v>
          </cell>
          <cell r="K7833" t="str">
            <v>kg</v>
          </cell>
          <cell r="L7833">
            <v>2.1</v>
          </cell>
          <cell r="M7833">
            <v>145000</v>
          </cell>
        </row>
        <row r="7834">
          <cell r="I7834" t="str">
            <v>NL300025</v>
          </cell>
          <cell r="J7834" t="str">
            <v>Rau cần tây</v>
          </cell>
          <cell r="K7834" t="str">
            <v>kg</v>
          </cell>
          <cell r="L7834">
            <v>0.3</v>
          </cell>
          <cell r="M7834">
            <v>44000</v>
          </cell>
        </row>
        <row r="7835">
          <cell r="I7835" t="str">
            <v>NL300036</v>
          </cell>
          <cell r="J7835" t="str">
            <v>Củ sen</v>
          </cell>
          <cell r="K7835" t="str">
            <v>kg</v>
          </cell>
          <cell r="L7835">
            <v>0.5</v>
          </cell>
          <cell r="M7835">
            <v>47000</v>
          </cell>
        </row>
        <row r="7836">
          <cell r="I7836" t="str">
            <v>NL300035</v>
          </cell>
          <cell r="J7836" t="str">
            <v>Riềng củ</v>
          </cell>
          <cell r="K7836" t="str">
            <v>kg</v>
          </cell>
          <cell r="L7836">
            <v>0.2</v>
          </cell>
          <cell r="M7836">
            <v>25000</v>
          </cell>
        </row>
        <row r="7837">
          <cell r="I7837" t="str">
            <v>NL300070</v>
          </cell>
          <cell r="J7837" t="str">
            <v>Khoai lang Nhật</v>
          </cell>
          <cell r="K7837" t="str">
            <v>kg</v>
          </cell>
          <cell r="L7837">
            <v>0.5</v>
          </cell>
          <cell r="M7837">
            <v>23000</v>
          </cell>
        </row>
        <row r="7838">
          <cell r="I7838" t="str">
            <v>NL100279</v>
          </cell>
          <cell r="J7838" t="str">
            <v>Trứng Bắc Thảo</v>
          </cell>
          <cell r="K7838" t="str">
            <v>Quả</v>
          </cell>
          <cell r="L7838">
            <v>10</v>
          </cell>
          <cell r="M7838">
            <v>9000</v>
          </cell>
        </row>
        <row r="7839">
          <cell r="I7839" t="str">
            <v>NL100101</v>
          </cell>
          <cell r="J7839" t="str">
            <v>Trứng vịt muối</v>
          </cell>
          <cell r="K7839" t="str">
            <v>quả</v>
          </cell>
          <cell r="L7839">
            <v>0</v>
          </cell>
          <cell r="M7839">
            <v>5000</v>
          </cell>
        </row>
        <row r="7840">
          <cell r="I7840" t="str">
            <v>NL300125</v>
          </cell>
          <cell r="J7840" t="str">
            <v>Rau má</v>
          </cell>
          <cell r="K7840" t="str">
            <v>kg</v>
          </cell>
          <cell r="L7840">
            <v>0.1</v>
          </cell>
          <cell r="M7840">
            <v>42000</v>
          </cell>
        </row>
        <row r="7841">
          <cell r="I7841" t="str">
            <v>NL300029</v>
          </cell>
          <cell r="J7841" t="str">
            <v>Chanh</v>
          </cell>
          <cell r="K7841" t="str">
            <v>kg</v>
          </cell>
          <cell r="L7841">
            <v>1</v>
          </cell>
          <cell r="M7841">
            <v>22000</v>
          </cell>
        </row>
        <row r="7842">
          <cell r="I7842" t="str">
            <v>NL300184</v>
          </cell>
          <cell r="J7842" t="str">
            <v>Lá Dứa (lá nếp)</v>
          </cell>
          <cell r="K7842" t="str">
            <v>kg</v>
          </cell>
          <cell r="L7842">
            <v>0.4</v>
          </cell>
          <cell r="M7842">
            <v>18000</v>
          </cell>
        </row>
        <row r="7843">
          <cell r="I7843" t="str">
            <v>NL600004</v>
          </cell>
          <cell r="J7843" t="str">
            <v>Dưa hấu</v>
          </cell>
          <cell r="K7843" t="str">
            <v>kg</v>
          </cell>
          <cell r="L7843">
            <v>32</v>
          </cell>
          <cell r="M7843">
            <v>18000</v>
          </cell>
        </row>
        <row r="7844">
          <cell r="I7844" t="str">
            <v>NL300007</v>
          </cell>
          <cell r="J7844" t="str">
            <v>Bí đỏ</v>
          </cell>
          <cell r="K7844" t="str">
            <v>kg</v>
          </cell>
          <cell r="L7844">
            <v>2.5</v>
          </cell>
          <cell r="M7844">
            <v>30000</v>
          </cell>
        </row>
        <row r="7845">
          <cell r="I7845" t="str">
            <v>NL300008</v>
          </cell>
          <cell r="J7845" t="str">
            <v>Bí ngòi</v>
          </cell>
          <cell r="K7845" t="str">
            <v>kg</v>
          </cell>
          <cell r="L7845">
            <v>3.8</v>
          </cell>
          <cell r="M7845">
            <v>40000</v>
          </cell>
        </row>
        <row r="7846">
          <cell r="I7846" t="str">
            <v>NL300020</v>
          </cell>
          <cell r="J7846" t="str">
            <v>Cải ngồng</v>
          </cell>
          <cell r="K7846" t="str">
            <v>kg</v>
          </cell>
          <cell r="L7846">
            <v>0.8</v>
          </cell>
          <cell r="M7846">
            <v>30000</v>
          </cell>
        </row>
        <row r="7847">
          <cell r="I7847" t="str">
            <v>NL300038</v>
          </cell>
          <cell r="J7847" t="str">
            <v>Đậu bắp</v>
          </cell>
          <cell r="K7847" t="str">
            <v>kg</v>
          </cell>
          <cell r="L7847">
            <v>1.2</v>
          </cell>
          <cell r="M7847">
            <v>32000</v>
          </cell>
        </row>
        <row r="7848">
          <cell r="I7848" t="str">
            <v>NL300058</v>
          </cell>
          <cell r="J7848" t="str">
            <v>Hành lá</v>
          </cell>
          <cell r="K7848" t="str">
            <v>kg</v>
          </cell>
          <cell r="L7848">
            <v>1.2</v>
          </cell>
          <cell r="M7848">
            <v>55000</v>
          </cell>
        </row>
        <row r="7849">
          <cell r="I7849" t="str">
            <v>NL300085</v>
          </cell>
          <cell r="J7849" t="str">
            <v>Mùi ta ( Ngò rí )</v>
          </cell>
          <cell r="K7849" t="str">
            <v>kg</v>
          </cell>
          <cell r="L7849">
            <v>1.1000000000000001</v>
          </cell>
          <cell r="M7849">
            <v>45000</v>
          </cell>
        </row>
        <row r="7850">
          <cell r="I7850" t="str">
            <v>NL300091</v>
          </cell>
          <cell r="J7850" t="str">
            <v>Nấm đùi gà</v>
          </cell>
          <cell r="K7850" t="str">
            <v>kg</v>
          </cell>
          <cell r="L7850">
            <v>1</v>
          </cell>
          <cell r="M7850">
            <v>47000</v>
          </cell>
        </row>
        <row r="7851">
          <cell r="I7851" t="str">
            <v>NL300096</v>
          </cell>
          <cell r="J7851" t="str">
            <v>Nấm kim châm tươi</v>
          </cell>
          <cell r="K7851" t="str">
            <v>kg</v>
          </cell>
          <cell r="L7851">
            <v>2.2999999999999998</v>
          </cell>
          <cell r="M7851">
            <v>45000</v>
          </cell>
        </row>
        <row r="7852">
          <cell r="I7852" t="str">
            <v>NL300090</v>
          </cell>
          <cell r="J7852" t="str">
            <v>Nấm đông cô tươi</v>
          </cell>
          <cell r="K7852" t="str">
            <v>kg</v>
          </cell>
          <cell r="L7852">
            <v>2.5</v>
          </cell>
          <cell r="M7852">
            <v>145000</v>
          </cell>
        </row>
        <row r="7853">
          <cell r="I7853" t="str">
            <v>NL300142</v>
          </cell>
          <cell r="J7853" t="str">
            <v>Tỏi bóc</v>
          </cell>
          <cell r="K7853" t="str">
            <v>kg</v>
          </cell>
          <cell r="L7853">
            <v>1</v>
          </cell>
          <cell r="M7853">
            <v>50000</v>
          </cell>
        </row>
        <row r="7854">
          <cell r="I7854" t="str">
            <v>NL300132</v>
          </cell>
          <cell r="J7854" t="str">
            <v>Sả cây</v>
          </cell>
          <cell r="K7854" t="str">
            <v>kg</v>
          </cell>
          <cell r="L7854">
            <v>0.2</v>
          </cell>
          <cell r="M7854">
            <v>12000</v>
          </cell>
        </row>
        <row r="7855">
          <cell r="I7855" t="str">
            <v>NL300137</v>
          </cell>
          <cell r="J7855" t="str">
            <v>Súp lơ xanh</v>
          </cell>
          <cell r="K7855" t="str">
            <v>kg</v>
          </cell>
          <cell r="L7855">
            <v>2.2000000000000002</v>
          </cell>
          <cell r="M7855">
            <v>52000</v>
          </cell>
        </row>
        <row r="7856">
          <cell r="I7856" t="str">
            <v>NL300147</v>
          </cell>
          <cell r="J7856" t="str">
            <v>Xà lách Roman</v>
          </cell>
          <cell r="K7856" t="str">
            <v>kg</v>
          </cell>
          <cell r="L7856">
            <v>3</v>
          </cell>
          <cell r="M7856">
            <v>62000</v>
          </cell>
        </row>
        <row r="7857">
          <cell r="I7857" t="str">
            <v>NL300189</v>
          </cell>
          <cell r="J7857" t="str">
            <v>Bánh ướt</v>
          </cell>
          <cell r="K7857" t="str">
            <v>kg</v>
          </cell>
          <cell r="L7857">
            <v>3</v>
          </cell>
          <cell r="M7857">
            <v>15000</v>
          </cell>
        </row>
        <row r="7858">
          <cell r="I7858" t="str">
            <v>NL300119</v>
          </cell>
          <cell r="J7858" t="str">
            <v>Quất ( Tắc trái )</v>
          </cell>
          <cell r="K7858" t="str">
            <v>kg</v>
          </cell>
          <cell r="L7858">
            <v>0.6</v>
          </cell>
          <cell r="M7858">
            <v>21000</v>
          </cell>
        </row>
        <row r="7859">
          <cell r="I7859" t="str">
            <v>NL300088</v>
          </cell>
          <cell r="J7859" t="str">
            <v>Mướp hương</v>
          </cell>
          <cell r="K7859" t="str">
            <v>kg</v>
          </cell>
          <cell r="L7859">
            <v>2.8</v>
          </cell>
          <cell r="M7859">
            <v>27000</v>
          </cell>
        </row>
        <row r="7860">
          <cell r="I7860" t="str">
            <v>NL300107</v>
          </cell>
          <cell r="J7860" t="str">
            <v>Ngô ngọt ( Bắp trái)</v>
          </cell>
          <cell r="K7860" t="str">
            <v>Cái</v>
          </cell>
          <cell r="L7860">
            <v>4</v>
          </cell>
          <cell r="M7860">
            <v>8500</v>
          </cell>
        </row>
        <row r="7861">
          <cell r="I7861" t="str">
            <v>NL300041</v>
          </cell>
          <cell r="J7861" t="str">
            <v>Đậu hủ non trứng</v>
          </cell>
          <cell r="K7861" t="str">
            <v>Cái</v>
          </cell>
          <cell r="L7861">
            <v>3</v>
          </cell>
          <cell r="M7861">
            <v>15000</v>
          </cell>
        </row>
        <row r="7862">
          <cell r="I7862" t="str">
            <v>NL300116</v>
          </cell>
          <cell r="J7862" t="str">
            <v>Ớt sừng</v>
          </cell>
          <cell r="K7862" t="str">
            <v>kg</v>
          </cell>
          <cell r="L7862">
            <v>0.2</v>
          </cell>
          <cell r="M7862">
            <v>148000</v>
          </cell>
        </row>
        <row r="7863">
          <cell r="I7863" t="str">
            <v>NL300101</v>
          </cell>
          <cell r="J7863" t="str">
            <v>Nấm Mối</v>
          </cell>
          <cell r="K7863" t="str">
            <v>kg</v>
          </cell>
          <cell r="L7863">
            <v>0.6</v>
          </cell>
          <cell r="M7863">
            <v>195000</v>
          </cell>
        </row>
        <row r="7864">
          <cell r="I7864" t="str">
            <v>NL300070</v>
          </cell>
          <cell r="J7864" t="str">
            <v>Khoai lang Nhật</v>
          </cell>
          <cell r="K7864" t="str">
            <v>kg</v>
          </cell>
          <cell r="L7864">
            <v>0.7</v>
          </cell>
          <cell r="M7864">
            <v>23000</v>
          </cell>
        </row>
        <row r="7865">
          <cell r="I7865" t="str">
            <v>NL300141</v>
          </cell>
          <cell r="J7865" t="str">
            <v>Tiêu xanh</v>
          </cell>
          <cell r="K7865" t="str">
            <v>kg</v>
          </cell>
          <cell r="L7865">
            <v>0.1</v>
          </cell>
          <cell r="M7865">
            <v>92000</v>
          </cell>
        </row>
        <row r="7866">
          <cell r="I7866" t="str">
            <v>NL100279</v>
          </cell>
          <cell r="J7866" t="str">
            <v>Trứng Bắc Thảo</v>
          </cell>
          <cell r="K7866" t="str">
            <v>Quả</v>
          </cell>
          <cell r="L7866">
            <v>0</v>
          </cell>
          <cell r="M7866">
            <v>9000</v>
          </cell>
        </row>
        <row r="7867">
          <cell r="I7867" t="str">
            <v>NL430012</v>
          </cell>
          <cell r="J7867" t="str">
            <v>Cà chua NV</v>
          </cell>
          <cell r="K7867" t="str">
            <v>kg</v>
          </cell>
          <cell r="L7867">
            <v>0.5</v>
          </cell>
          <cell r="M7867">
            <v>50000</v>
          </cell>
        </row>
        <row r="7868">
          <cell r="I7868" t="str">
            <v>NL300077</v>
          </cell>
          <cell r="J7868" t="str">
            <v>Lá lốt (có cuống)</v>
          </cell>
          <cell r="K7868" t="str">
            <v>kg</v>
          </cell>
          <cell r="L7868">
            <v>0.4</v>
          </cell>
          <cell r="M7868">
            <v>30000</v>
          </cell>
        </row>
        <row r="7869">
          <cell r="I7869" t="str">
            <v>NL300127</v>
          </cell>
          <cell r="J7869" t="str">
            <v>Rau muống</v>
          </cell>
          <cell r="K7869" t="str">
            <v>kg</v>
          </cell>
          <cell r="L7869">
            <v>3</v>
          </cell>
          <cell r="M7869">
            <v>15000</v>
          </cell>
        </row>
        <row r="7870">
          <cell r="I7870" t="str">
            <v>NL300140</v>
          </cell>
          <cell r="J7870" t="str">
            <v>Tía tô</v>
          </cell>
          <cell r="K7870" t="str">
            <v>kg</v>
          </cell>
          <cell r="L7870">
            <v>0.5</v>
          </cell>
          <cell r="M7870">
            <v>36000</v>
          </cell>
        </row>
        <row r="7871">
          <cell r="I7871" t="str">
            <v>NL300054</v>
          </cell>
          <cell r="J7871" t="str">
            <v>Gừng tàu</v>
          </cell>
          <cell r="K7871" t="str">
            <v>kg</v>
          </cell>
          <cell r="L7871">
            <v>9.9</v>
          </cell>
          <cell r="M7871">
            <v>38000</v>
          </cell>
        </row>
        <row r="7872">
          <cell r="I7872" t="str">
            <v>NL300037</v>
          </cell>
          <cell r="J7872" t="str">
            <v>Đậu phụ ( đậu hủ miếng trắng )</v>
          </cell>
          <cell r="K7872" t="str">
            <v>miếng</v>
          </cell>
          <cell r="L7872">
            <v>1000</v>
          </cell>
          <cell r="M7872">
            <v>4000</v>
          </cell>
        </row>
        <row r="7873">
          <cell r="I7873" t="str">
            <v>NL300058</v>
          </cell>
          <cell r="J7873" t="str">
            <v>Hành lá</v>
          </cell>
          <cell r="K7873" t="str">
            <v>kg</v>
          </cell>
          <cell r="L7873">
            <v>1</v>
          </cell>
          <cell r="M7873">
            <v>55000</v>
          </cell>
        </row>
        <row r="7874">
          <cell r="I7874" t="str">
            <v>NL300055</v>
          </cell>
          <cell r="J7874" t="str">
            <v>Hành bóc</v>
          </cell>
          <cell r="K7874" t="str">
            <v>kg</v>
          </cell>
          <cell r="L7874">
            <v>30</v>
          </cell>
          <cell r="M7874">
            <v>80000</v>
          </cell>
        </row>
        <row r="7875">
          <cell r="I7875" t="str">
            <v>NL300076</v>
          </cell>
          <cell r="J7875" t="str">
            <v>Lá hẹ</v>
          </cell>
          <cell r="K7875" t="str">
            <v>kg</v>
          </cell>
          <cell r="L7875">
            <v>3</v>
          </cell>
          <cell r="M7875">
            <v>38000</v>
          </cell>
        </row>
        <row r="7876">
          <cell r="I7876" t="str">
            <v>NL300073</v>
          </cell>
          <cell r="J7876" t="str">
            <v>Lá chanh</v>
          </cell>
          <cell r="K7876" t="str">
            <v>kg</v>
          </cell>
          <cell r="L7876">
            <v>0.8</v>
          </cell>
          <cell r="M7876">
            <v>42000</v>
          </cell>
        </row>
        <row r="7877">
          <cell r="I7877" t="str">
            <v>NL300086</v>
          </cell>
          <cell r="J7877" t="str">
            <v>Mùi tàu ( Ngò gai )</v>
          </cell>
          <cell r="K7877" t="str">
            <v>kg</v>
          </cell>
          <cell r="L7877">
            <v>1.4</v>
          </cell>
          <cell r="M7877">
            <v>33000</v>
          </cell>
        </row>
        <row r="7878">
          <cell r="I7878" t="str">
            <v>NL300085</v>
          </cell>
          <cell r="J7878" t="str">
            <v>Mùi ta ( Ngò rí )</v>
          </cell>
          <cell r="K7878" t="str">
            <v>kg</v>
          </cell>
          <cell r="L7878">
            <v>0.5</v>
          </cell>
          <cell r="M7878">
            <v>45000</v>
          </cell>
        </row>
        <row r="7879">
          <cell r="I7879" t="str">
            <v>NL300115</v>
          </cell>
          <cell r="J7879" t="str">
            <v>Ớt kim xanh (ớt hiểm xanh)</v>
          </cell>
          <cell r="K7879" t="str">
            <v>kg</v>
          </cell>
          <cell r="L7879">
            <v>10</v>
          </cell>
          <cell r="M7879">
            <v>185000</v>
          </cell>
        </row>
        <row r="7880">
          <cell r="I7880" t="str">
            <v>NL300116</v>
          </cell>
          <cell r="J7880" t="str">
            <v>Ớt sừng</v>
          </cell>
          <cell r="K7880" t="str">
            <v>kg</v>
          </cell>
          <cell r="L7880">
            <v>49.8</v>
          </cell>
          <cell r="M7880">
            <v>148000</v>
          </cell>
        </row>
        <row r="7881">
          <cell r="I7881" t="str">
            <v>NL300142</v>
          </cell>
          <cell r="J7881" t="str">
            <v>Tỏi bóc</v>
          </cell>
          <cell r="K7881" t="str">
            <v>kg</v>
          </cell>
          <cell r="L7881">
            <v>29.8</v>
          </cell>
          <cell r="M7881">
            <v>50000</v>
          </cell>
        </row>
        <row r="7882">
          <cell r="I7882" t="str">
            <v>NL100101</v>
          </cell>
          <cell r="J7882" t="str">
            <v>Trứng vịt muối</v>
          </cell>
          <cell r="K7882" t="str">
            <v>quả</v>
          </cell>
          <cell r="L7882">
            <v>15</v>
          </cell>
          <cell r="M7882">
            <v>5000</v>
          </cell>
        </row>
        <row r="7883">
          <cell r="I7883" t="str">
            <v>NL300120</v>
          </cell>
          <cell r="J7883" t="str">
            <v>Quế vị</v>
          </cell>
          <cell r="K7883" t="str">
            <v>kg</v>
          </cell>
          <cell r="L7883">
            <v>0.7</v>
          </cell>
          <cell r="M7883">
            <v>36000</v>
          </cell>
        </row>
        <row r="7884">
          <cell r="I7884" t="str">
            <v>NL300162</v>
          </cell>
          <cell r="J7884" t="str">
            <v>Lá sao nhái</v>
          </cell>
          <cell r="K7884" t="str">
            <v>kg</v>
          </cell>
          <cell r="L7884">
            <v>0.7</v>
          </cell>
          <cell r="M7884">
            <v>36000</v>
          </cell>
        </row>
        <row r="7885">
          <cell r="I7885" t="str">
            <v>NL300127</v>
          </cell>
          <cell r="J7885" t="str">
            <v>Rau muống</v>
          </cell>
          <cell r="K7885" t="str">
            <v>kg</v>
          </cell>
          <cell r="L7885">
            <v>2</v>
          </cell>
          <cell r="M7885">
            <v>15000</v>
          </cell>
        </row>
        <row r="7886">
          <cell r="I7886" t="str">
            <v>NL300121</v>
          </cell>
          <cell r="J7886" t="str">
            <v>Rau răm</v>
          </cell>
          <cell r="K7886" t="str">
            <v>kg</v>
          </cell>
          <cell r="L7886">
            <v>0.1</v>
          </cell>
          <cell r="M7886">
            <v>22000</v>
          </cell>
        </row>
        <row r="7887">
          <cell r="I7887" t="str">
            <v>NL300137</v>
          </cell>
          <cell r="J7887" t="str">
            <v>Súp lơ xanh</v>
          </cell>
          <cell r="K7887" t="str">
            <v>kg</v>
          </cell>
          <cell r="L7887">
            <v>2</v>
          </cell>
          <cell r="M7887">
            <v>52000</v>
          </cell>
        </row>
        <row r="7888">
          <cell r="I7888" t="str">
            <v>NL300140</v>
          </cell>
          <cell r="J7888" t="str">
            <v>Tía tô</v>
          </cell>
          <cell r="K7888" t="str">
            <v>kg</v>
          </cell>
          <cell r="L7888">
            <v>0.5</v>
          </cell>
          <cell r="M7888">
            <v>36000</v>
          </cell>
        </row>
        <row r="7889">
          <cell r="I7889" t="str">
            <v>NL300145</v>
          </cell>
          <cell r="J7889" t="str">
            <v>Xà lách</v>
          </cell>
          <cell r="K7889" t="str">
            <v>kg</v>
          </cell>
          <cell r="L7889">
            <v>8</v>
          </cell>
          <cell r="M7889">
            <v>38000</v>
          </cell>
        </row>
        <row r="7890">
          <cell r="I7890" t="str">
            <v>NL300146</v>
          </cell>
          <cell r="J7890" t="str">
            <v>Xà lách cuộn</v>
          </cell>
          <cell r="K7890" t="str">
            <v>kg</v>
          </cell>
          <cell r="L7890">
            <v>0.3</v>
          </cell>
          <cell r="M7890">
            <v>65000</v>
          </cell>
        </row>
        <row r="7891">
          <cell r="I7891" t="str">
            <v>NL300148</v>
          </cell>
          <cell r="J7891" t="str">
            <v>Xà lách tím</v>
          </cell>
          <cell r="K7891" t="str">
            <v>kg</v>
          </cell>
          <cell r="L7891">
            <v>0.3</v>
          </cell>
          <cell r="M7891">
            <v>65000</v>
          </cell>
        </row>
        <row r="7892">
          <cell r="I7892" t="str">
            <v>NL430051</v>
          </cell>
          <cell r="J7892" t="str">
            <v>Giá đỗ NV</v>
          </cell>
          <cell r="K7892" t="str">
            <v>kg</v>
          </cell>
          <cell r="L7892">
            <v>0.2</v>
          </cell>
          <cell r="M7892">
            <v>9000</v>
          </cell>
        </row>
        <row r="7893">
          <cell r="I7893" t="str">
            <v>NL410121</v>
          </cell>
          <cell r="J7893" t="str">
            <v>Đùi gà góc tư NV</v>
          </cell>
          <cell r="K7893" t="str">
            <v>kg</v>
          </cell>
          <cell r="L7893">
            <v>3.3</v>
          </cell>
          <cell r="M7893">
            <v>80000</v>
          </cell>
        </row>
        <row r="7894">
          <cell r="I7894" t="str">
            <v>NL430093</v>
          </cell>
          <cell r="J7894" t="str">
            <v>Mướp NV</v>
          </cell>
          <cell r="K7894" t="str">
            <v>kg</v>
          </cell>
          <cell r="L7894">
            <v>0.98</v>
          </cell>
          <cell r="M7894">
            <v>27000</v>
          </cell>
        </row>
        <row r="7895">
          <cell r="I7895" t="str">
            <v>NL430072</v>
          </cell>
          <cell r="J7895" t="str">
            <v>Lá hẹ NV</v>
          </cell>
          <cell r="K7895" t="str">
            <v>kg</v>
          </cell>
          <cell r="L7895">
            <v>0.5</v>
          </cell>
          <cell r="M7895">
            <v>38000</v>
          </cell>
        </row>
        <row r="7896">
          <cell r="I7896" t="str">
            <v>NL300113</v>
          </cell>
          <cell r="J7896" t="str">
            <v>Ớt hiểm đỏ</v>
          </cell>
          <cell r="K7896" t="str">
            <v>kg</v>
          </cell>
          <cell r="L7896">
            <v>1.3</v>
          </cell>
          <cell r="M7896">
            <v>145000</v>
          </cell>
        </row>
        <row r="7897">
          <cell r="I7897" t="str">
            <v>NL300119</v>
          </cell>
          <cell r="J7897" t="str">
            <v>Quất ( Tắc trái )</v>
          </cell>
          <cell r="K7897" t="str">
            <v>kg</v>
          </cell>
          <cell r="L7897">
            <v>1.2</v>
          </cell>
          <cell r="M7897">
            <v>21000</v>
          </cell>
        </row>
        <row r="7898">
          <cell r="I7898" t="str">
            <v>NL600004</v>
          </cell>
          <cell r="J7898" t="str">
            <v>Dưa hấu</v>
          </cell>
          <cell r="K7898" t="str">
            <v>kg</v>
          </cell>
          <cell r="L7898">
            <v>3.5</v>
          </cell>
          <cell r="M7898">
            <v>18000</v>
          </cell>
        </row>
        <row r="7899">
          <cell r="I7899" t="str">
            <v>NL300029</v>
          </cell>
          <cell r="J7899" t="str">
            <v>Chanh</v>
          </cell>
          <cell r="K7899" t="str">
            <v>kg</v>
          </cell>
          <cell r="L7899">
            <v>1.8</v>
          </cell>
          <cell r="M7899">
            <v>22000</v>
          </cell>
        </row>
        <row r="7900">
          <cell r="I7900" t="str">
            <v>NL300174</v>
          </cell>
          <cell r="J7900" t="str">
            <v>Bầu</v>
          </cell>
          <cell r="K7900" t="str">
            <v>kg</v>
          </cell>
          <cell r="L7900">
            <v>2</v>
          </cell>
          <cell r="M7900">
            <v>24000</v>
          </cell>
        </row>
        <row r="7901">
          <cell r="I7901" t="str">
            <v>NL300003</v>
          </cell>
          <cell r="J7901" t="str">
            <v>Bắp cải tím</v>
          </cell>
          <cell r="K7901" t="str">
            <v>kg</v>
          </cell>
          <cell r="L7901">
            <v>1.5</v>
          </cell>
          <cell r="M7901">
            <v>26000</v>
          </cell>
        </row>
        <row r="7902">
          <cell r="I7902" t="str">
            <v>NL300004</v>
          </cell>
          <cell r="J7902" t="str">
            <v>Bắp cải trắng</v>
          </cell>
          <cell r="K7902" t="str">
            <v>kg</v>
          </cell>
          <cell r="L7902">
            <v>1.5</v>
          </cell>
          <cell r="M7902">
            <v>19000</v>
          </cell>
        </row>
        <row r="7903">
          <cell r="I7903" t="str">
            <v>NL300011</v>
          </cell>
          <cell r="J7903" t="str">
            <v>Bông súng</v>
          </cell>
          <cell r="K7903" t="str">
            <v>kg</v>
          </cell>
          <cell r="L7903">
            <v>0.5</v>
          </cell>
          <cell r="M7903">
            <v>17000</v>
          </cell>
        </row>
        <row r="7904">
          <cell r="I7904" t="str">
            <v>NL300013</v>
          </cell>
          <cell r="J7904" t="str">
            <v>Cà chua</v>
          </cell>
          <cell r="K7904" t="str">
            <v>kg</v>
          </cell>
          <cell r="L7904">
            <v>2.5</v>
          </cell>
          <cell r="M7904">
            <v>50000</v>
          </cell>
        </row>
        <row r="7905">
          <cell r="I7905" t="str">
            <v>NL300014</v>
          </cell>
          <cell r="J7905" t="str">
            <v>Cà chua bi</v>
          </cell>
          <cell r="K7905" t="str">
            <v>kg</v>
          </cell>
          <cell r="L7905">
            <v>0.7</v>
          </cell>
          <cell r="M7905">
            <v>55000</v>
          </cell>
        </row>
        <row r="7906">
          <cell r="I7906" t="str">
            <v>NL300027</v>
          </cell>
          <cell r="J7906" t="str">
            <v>Cà rốt</v>
          </cell>
          <cell r="K7906" t="str">
            <v>kg</v>
          </cell>
          <cell r="L7906">
            <v>3.5</v>
          </cell>
          <cell r="M7906">
            <v>18000</v>
          </cell>
        </row>
        <row r="7907">
          <cell r="I7907" t="str">
            <v>NL300203</v>
          </cell>
          <cell r="J7907" t="str">
            <v>Cải bó xôi</v>
          </cell>
          <cell r="K7907" t="str">
            <v>kg</v>
          </cell>
          <cell r="L7907">
            <v>2</v>
          </cell>
          <cell r="M7907">
            <v>45000</v>
          </cell>
        </row>
        <row r="7908">
          <cell r="I7908" t="str">
            <v>NL300033</v>
          </cell>
          <cell r="J7908" t="str">
            <v>Củ cải trắng</v>
          </cell>
          <cell r="K7908" t="str">
            <v>kg</v>
          </cell>
          <cell r="L7908">
            <v>1</v>
          </cell>
          <cell r="M7908">
            <v>13000</v>
          </cell>
        </row>
        <row r="7909">
          <cell r="I7909" t="str">
            <v>NL300034</v>
          </cell>
          <cell r="J7909" t="str">
            <v>Củ cải đỏ</v>
          </cell>
          <cell r="K7909" t="str">
            <v>kg</v>
          </cell>
          <cell r="L7909">
            <v>0.2</v>
          </cell>
          <cell r="M7909">
            <v>40000</v>
          </cell>
        </row>
        <row r="7910">
          <cell r="I7910" t="str">
            <v>NL300038</v>
          </cell>
          <cell r="J7910" t="str">
            <v>Đậu bắp</v>
          </cell>
          <cell r="K7910" t="str">
            <v>kg</v>
          </cell>
          <cell r="L7910">
            <v>1.4</v>
          </cell>
          <cell r="M7910">
            <v>32000</v>
          </cell>
        </row>
        <row r="7911">
          <cell r="I7911" t="str">
            <v>NL300037</v>
          </cell>
          <cell r="J7911" t="str">
            <v>Đậu phụ ( đậu hủ miếng trắng )</v>
          </cell>
          <cell r="K7911" t="str">
            <v>miếng</v>
          </cell>
          <cell r="L7911">
            <v>40</v>
          </cell>
          <cell r="M7911">
            <v>4000</v>
          </cell>
        </row>
        <row r="7912">
          <cell r="I7912" t="str">
            <v>NL300043</v>
          </cell>
          <cell r="J7912" t="str">
            <v>Đọt cóc</v>
          </cell>
          <cell r="K7912" t="str">
            <v>kg</v>
          </cell>
          <cell r="L7912">
            <v>0.7</v>
          </cell>
          <cell r="M7912">
            <v>32000</v>
          </cell>
        </row>
        <row r="7913">
          <cell r="I7913" t="str">
            <v>NL300044</v>
          </cell>
          <cell r="J7913" t="str">
            <v>Đọt mọt ( Lá trăm )</v>
          </cell>
          <cell r="K7913" t="str">
            <v>kg</v>
          </cell>
          <cell r="L7913">
            <v>0.8</v>
          </cell>
          <cell r="M7913">
            <v>38000</v>
          </cell>
        </row>
        <row r="7914">
          <cell r="I7914" t="str">
            <v>NL300049</v>
          </cell>
          <cell r="J7914" t="str">
            <v>Đu đủ xanh</v>
          </cell>
          <cell r="K7914" t="str">
            <v>kg</v>
          </cell>
          <cell r="L7914">
            <v>2</v>
          </cell>
          <cell r="M7914">
            <v>9000</v>
          </cell>
        </row>
        <row r="7915">
          <cell r="I7915" t="str">
            <v>NL300048</v>
          </cell>
          <cell r="J7915" t="str">
            <v>Dưa chuột</v>
          </cell>
          <cell r="K7915" t="str">
            <v>kg</v>
          </cell>
          <cell r="L7915">
            <v>3</v>
          </cell>
          <cell r="M7915">
            <v>18000</v>
          </cell>
        </row>
        <row r="7916">
          <cell r="I7916" t="str">
            <v>NL300055</v>
          </cell>
          <cell r="J7916" t="str">
            <v>Hành bóc</v>
          </cell>
          <cell r="K7916" t="str">
            <v>kg</v>
          </cell>
          <cell r="L7916">
            <v>1</v>
          </cell>
          <cell r="M7916">
            <v>80000</v>
          </cell>
        </row>
        <row r="7917">
          <cell r="I7917" t="str">
            <v>NL300058</v>
          </cell>
          <cell r="J7917" t="str">
            <v>Hành lá</v>
          </cell>
          <cell r="K7917" t="str">
            <v>kg</v>
          </cell>
          <cell r="L7917">
            <v>0.8</v>
          </cell>
          <cell r="M7917">
            <v>55000</v>
          </cell>
        </row>
        <row r="7918">
          <cell r="I7918" t="str">
            <v>NL300059</v>
          </cell>
          <cell r="J7918" t="str">
            <v>Hành tây</v>
          </cell>
          <cell r="K7918" t="str">
            <v>kg</v>
          </cell>
          <cell r="L7918">
            <v>0.5</v>
          </cell>
          <cell r="M7918">
            <v>13000</v>
          </cell>
        </row>
        <row r="7919">
          <cell r="I7919" t="str">
            <v>NL300062</v>
          </cell>
          <cell r="J7919" t="str">
            <v>Húng Bạc Hà</v>
          </cell>
          <cell r="K7919" t="str">
            <v>kg</v>
          </cell>
          <cell r="L7919">
            <v>0.3</v>
          </cell>
          <cell r="M7919">
            <v>65000</v>
          </cell>
        </row>
        <row r="7920">
          <cell r="I7920" t="str">
            <v>NL300063</v>
          </cell>
          <cell r="J7920" t="str">
            <v>Húng cây (Rau thơm)</v>
          </cell>
          <cell r="K7920" t="str">
            <v>kg</v>
          </cell>
          <cell r="L7920">
            <v>0.8</v>
          </cell>
          <cell r="M7920">
            <v>48000</v>
          </cell>
        </row>
        <row r="7921">
          <cell r="I7921" t="str">
            <v>NL300072</v>
          </cell>
          <cell r="J7921" t="str">
            <v>Kinh giới</v>
          </cell>
          <cell r="K7921" t="str">
            <v>kg</v>
          </cell>
          <cell r="L7921">
            <v>1.5</v>
          </cell>
          <cell r="M7921">
            <v>38000</v>
          </cell>
        </row>
        <row r="7922">
          <cell r="I7922" t="str">
            <v>NL300089</v>
          </cell>
          <cell r="J7922" t="str">
            <v>Mướp đắng (khổ qua)</v>
          </cell>
          <cell r="K7922" t="str">
            <v>kg</v>
          </cell>
          <cell r="L7922">
            <v>1.5</v>
          </cell>
          <cell r="M7922">
            <v>30000</v>
          </cell>
        </row>
        <row r="7923">
          <cell r="I7923" t="str">
            <v>NL300067</v>
          </cell>
          <cell r="J7923" t="str">
            <v>Kèo Nèo</v>
          </cell>
          <cell r="K7923" t="str">
            <v>kg</v>
          </cell>
          <cell r="L7923">
            <v>0.3</v>
          </cell>
          <cell r="M7923">
            <v>25000</v>
          </cell>
        </row>
        <row r="7924">
          <cell r="I7924" t="str">
            <v>NL300074</v>
          </cell>
          <cell r="J7924" t="str">
            <v>Lá chuối</v>
          </cell>
          <cell r="K7924" t="str">
            <v>kg</v>
          </cell>
          <cell r="L7924">
            <v>5</v>
          </cell>
          <cell r="M7924">
            <v>18000</v>
          </cell>
        </row>
        <row r="7925">
          <cell r="I7925" t="str">
            <v>NL300076</v>
          </cell>
          <cell r="J7925" t="str">
            <v>Lá hẹ</v>
          </cell>
          <cell r="K7925" t="str">
            <v>kg</v>
          </cell>
          <cell r="L7925">
            <v>0.7</v>
          </cell>
          <cell r="M7925">
            <v>38000</v>
          </cell>
        </row>
        <row r="7926">
          <cell r="I7926" t="str">
            <v>NL300077</v>
          </cell>
          <cell r="J7926" t="str">
            <v>Lá lốt (có cuống)</v>
          </cell>
          <cell r="K7926" t="str">
            <v>kg</v>
          </cell>
          <cell r="L7926">
            <v>0.3</v>
          </cell>
          <cell r="M7926">
            <v>30000</v>
          </cell>
        </row>
        <row r="7927">
          <cell r="I7927" t="str">
            <v>NL300173</v>
          </cell>
          <cell r="J7927" t="str">
            <v>Lá giang</v>
          </cell>
          <cell r="K7927" t="str">
            <v>kg</v>
          </cell>
          <cell r="L7927">
            <v>0.3</v>
          </cell>
          <cell r="M7927">
            <v>80000</v>
          </cell>
        </row>
        <row r="7928">
          <cell r="I7928" t="str">
            <v>NL300085</v>
          </cell>
          <cell r="J7928" t="str">
            <v>Mùi ta ( Ngò rí )</v>
          </cell>
          <cell r="K7928" t="str">
            <v>kg</v>
          </cell>
          <cell r="L7928">
            <v>0.1</v>
          </cell>
          <cell r="M7928">
            <v>45000</v>
          </cell>
        </row>
        <row r="7929">
          <cell r="I7929" t="str">
            <v>NL300086</v>
          </cell>
          <cell r="J7929" t="str">
            <v>Mùi tàu ( Ngò gai )</v>
          </cell>
          <cell r="K7929" t="str">
            <v>kg</v>
          </cell>
          <cell r="L7929">
            <v>0.4</v>
          </cell>
          <cell r="M7929">
            <v>33000</v>
          </cell>
        </row>
        <row r="7930">
          <cell r="I7930" t="str">
            <v>NL300088</v>
          </cell>
          <cell r="J7930" t="str">
            <v>Mướp hương</v>
          </cell>
          <cell r="K7930" t="str">
            <v>kg</v>
          </cell>
          <cell r="L7930">
            <v>2</v>
          </cell>
          <cell r="M7930">
            <v>27000</v>
          </cell>
        </row>
        <row r="7931">
          <cell r="I7931" t="str">
            <v>NL300090</v>
          </cell>
          <cell r="J7931" t="str">
            <v>Nấm đông cô tươi</v>
          </cell>
          <cell r="K7931" t="str">
            <v>kg</v>
          </cell>
          <cell r="L7931">
            <v>0.5</v>
          </cell>
          <cell r="M7931">
            <v>145000</v>
          </cell>
        </row>
        <row r="7932">
          <cell r="I7932" t="str">
            <v>NL300091</v>
          </cell>
          <cell r="J7932" t="str">
            <v>Nấm đùi gà</v>
          </cell>
          <cell r="K7932" t="str">
            <v>kg</v>
          </cell>
          <cell r="L7932">
            <v>1</v>
          </cell>
          <cell r="M7932">
            <v>47000</v>
          </cell>
        </row>
        <row r="7933">
          <cell r="I7933" t="str">
            <v>NL300096</v>
          </cell>
          <cell r="J7933" t="str">
            <v>Nấm kim châm tươi</v>
          </cell>
          <cell r="K7933" t="str">
            <v>kg</v>
          </cell>
          <cell r="L7933">
            <v>2</v>
          </cell>
          <cell r="M7933">
            <v>45000</v>
          </cell>
        </row>
        <row r="7934">
          <cell r="I7934" t="str">
            <v>NL300107</v>
          </cell>
          <cell r="J7934" t="str">
            <v>Ngô ngọt ( Bắp trái)</v>
          </cell>
          <cell r="K7934" t="str">
            <v>Cái</v>
          </cell>
          <cell r="L7934">
            <v>2</v>
          </cell>
          <cell r="M7934">
            <v>8500</v>
          </cell>
        </row>
        <row r="7935">
          <cell r="I7935" t="str">
            <v>NL300116</v>
          </cell>
          <cell r="J7935" t="str">
            <v>Ớt sừng</v>
          </cell>
          <cell r="K7935" t="str">
            <v>kg</v>
          </cell>
          <cell r="L7935">
            <v>0.2</v>
          </cell>
          <cell r="M7935">
            <v>148000</v>
          </cell>
        </row>
        <row r="7936">
          <cell r="I7936" t="str">
            <v>NL300127</v>
          </cell>
          <cell r="J7936" t="str">
            <v>Rau muống</v>
          </cell>
          <cell r="K7936" t="str">
            <v>kg</v>
          </cell>
          <cell r="L7936">
            <v>4</v>
          </cell>
          <cell r="M7936">
            <v>15000</v>
          </cell>
        </row>
        <row r="7937">
          <cell r="I7937" t="str">
            <v>NL300089</v>
          </cell>
          <cell r="J7937" t="str">
            <v>Mướp đắng (khổ qua)</v>
          </cell>
          <cell r="K7937" t="str">
            <v>kg</v>
          </cell>
          <cell r="L7937">
            <v>0.6</v>
          </cell>
          <cell r="M7937">
            <v>30000</v>
          </cell>
        </row>
        <row r="7938">
          <cell r="I7938" t="str">
            <v>NL300067</v>
          </cell>
          <cell r="J7938" t="str">
            <v>Kèo Nèo</v>
          </cell>
          <cell r="K7938" t="str">
            <v>kg</v>
          </cell>
          <cell r="L7938">
            <v>0.5</v>
          </cell>
          <cell r="M7938">
            <v>25000</v>
          </cell>
        </row>
        <row r="7939">
          <cell r="I7939" t="str">
            <v>NL300150</v>
          </cell>
          <cell r="J7939" t="str">
            <v>Xoài xanh</v>
          </cell>
          <cell r="K7939" t="str">
            <v>kg</v>
          </cell>
          <cell r="L7939">
            <v>1</v>
          </cell>
          <cell r="M7939">
            <v>24000</v>
          </cell>
        </row>
        <row r="7940">
          <cell r="I7940" t="str">
            <v>NL410015</v>
          </cell>
          <cell r="J7940" t="str">
            <v>Cá quả (Cá lóc) NV</v>
          </cell>
          <cell r="K7940" t="str">
            <v>kg</v>
          </cell>
          <cell r="L7940">
            <v>2.6</v>
          </cell>
          <cell r="M7940">
            <v>85000</v>
          </cell>
        </row>
        <row r="7941">
          <cell r="I7941" t="str">
            <v>NL300203</v>
          </cell>
          <cell r="J7941" t="str">
            <v>Cải bó xôi</v>
          </cell>
          <cell r="K7941" t="str">
            <v>kg</v>
          </cell>
          <cell r="L7941">
            <v>4</v>
          </cell>
          <cell r="M7941">
            <v>45000</v>
          </cell>
        </row>
        <row r="7942">
          <cell r="I7942" t="str">
            <v>NL300137</v>
          </cell>
          <cell r="J7942" t="str">
            <v>Súp lơ xanh</v>
          </cell>
          <cell r="K7942" t="str">
            <v>kg</v>
          </cell>
          <cell r="L7942">
            <v>2</v>
          </cell>
          <cell r="M7942">
            <v>52000</v>
          </cell>
        </row>
        <row r="7943">
          <cell r="I7943" t="str">
            <v>NL300048</v>
          </cell>
          <cell r="J7943" t="str">
            <v>Dưa chuột</v>
          </cell>
          <cell r="K7943" t="str">
            <v>kg</v>
          </cell>
          <cell r="L7943">
            <v>2</v>
          </cell>
          <cell r="M7943">
            <v>18000</v>
          </cell>
        </row>
        <row r="7944">
          <cell r="I7944" t="str">
            <v>NL300044</v>
          </cell>
          <cell r="J7944" t="str">
            <v>Đọt mọt ( Lá trăm )</v>
          </cell>
          <cell r="K7944" t="str">
            <v>kg</v>
          </cell>
          <cell r="L7944">
            <v>1</v>
          </cell>
          <cell r="M7944">
            <v>38000</v>
          </cell>
        </row>
        <row r="7945">
          <cell r="I7945" t="str">
            <v>NL300043</v>
          </cell>
          <cell r="J7945" t="str">
            <v>Đọt cóc</v>
          </cell>
          <cell r="K7945" t="str">
            <v>kg</v>
          </cell>
          <cell r="L7945">
            <v>1</v>
          </cell>
          <cell r="M7945">
            <v>32000</v>
          </cell>
        </row>
        <row r="7946">
          <cell r="I7946" t="str">
            <v>NL300060</v>
          </cell>
          <cell r="J7946" t="str">
            <v>Hoa chuối đã thái</v>
          </cell>
          <cell r="K7946" t="str">
            <v>kg</v>
          </cell>
          <cell r="L7946">
            <v>0.4</v>
          </cell>
          <cell r="M7946">
            <v>33000</v>
          </cell>
        </row>
        <row r="7947">
          <cell r="I7947" t="str">
            <v>NL300119</v>
          </cell>
          <cell r="J7947" t="str">
            <v>Quất ( Tắc trái )</v>
          </cell>
          <cell r="K7947" t="str">
            <v>kg</v>
          </cell>
          <cell r="L7947">
            <v>2</v>
          </cell>
          <cell r="M7947">
            <v>21000</v>
          </cell>
        </row>
        <row r="7948">
          <cell r="I7948" t="str">
            <v>NL300173</v>
          </cell>
          <cell r="J7948" t="str">
            <v>Lá giang</v>
          </cell>
          <cell r="K7948" t="str">
            <v>kg</v>
          </cell>
          <cell r="L7948">
            <v>0.5</v>
          </cell>
          <cell r="M7948">
            <v>80000</v>
          </cell>
        </row>
        <row r="7949">
          <cell r="I7949" t="str">
            <v>NL300162</v>
          </cell>
          <cell r="J7949" t="str">
            <v>Lá sao nhái</v>
          </cell>
          <cell r="K7949" t="str">
            <v>kg</v>
          </cell>
          <cell r="L7949">
            <v>1</v>
          </cell>
          <cell r="M7949">
            <v>36000</v>
          </cell>
        </row>
        <row r="7950">
          <cell r="I7950" t="str">
            <v>NL300055</v>
          </cell>
          <cell r="J7950" t="str">
            <v>Hành bóc</v>
          </cell>
          <cell r="K7950" t="str">
            <v>kg</v>
          </cell>
          <cell r="L7950">
            <v>1.3</v>
          </cell>
          <cell r="M7950">
            <v>80000</v>
          </cell>
        </row>
        <row r="7951">
          <cell r="I7951" t="str">
            <v>NL600004</v>
          </cell>
          <cell r="J7951" t="str">
            <v>Dưa hấu</v>
          </cell>
          <cell r="K7951" t="str">
            <v>kg</v>
          </cell>
          <cell r="L7951">
            <v>3.1</v>
          </cell>
          <cell r="M7951">
            <v>18000</v>
          </cell>
        </row>
        <row r="7952">
          <cell r="I7952" t="str">
            <v>NL300174</v>
          </cell>
          <cell r="J7952" t="str">
            <v>Bầu</v>
          </cell>
          <cell r="K7952" t="str">
            <v>kg</v>
          </cell>
          <cell r="L7952">
            <v>3</v>
          </cell>
          <cell r="M7952">
            <v>24000</v>
          </cell>
        </row>
        <row r="7953">
          <cell r="I7953" t="str">
            <v>NL300148</v>
          </cell>
          <cell r="J7953" t="str">
            <v>Xà lách tím</v>
          </cell>
          <cell r="K7953" t="str">
            <v>kg</v>
          </cell>
          <cell r="L7953">
            <v>0.2</v>
          </cell>
          <cell r="M7953">
            <v>65000</v>
          </cell>
        </row>
        <row r="7954">
          <cell r="I7954" t="str">
            <v>NL300146</v>
          </cell>
          <cell r="J7954" t="str">
            <v>Xà lách cuộn</v>
          </cell>
          <cell r="K7954" t="str">
            <v>kg</v>
          </cell>
          <cell r="L7954">
            <v>0.3</v>
          </cell>
          <cell r="M7954">
            <v>65000</v>
          </cell>
        </row>
        <row r="7955">
          <cell r="I7955" t="str">
            <v>NL300145</v>
          </cell>
          <cell r="J7955" t="str">
            <v>Xà lách</v>
          </cell>
          <cell r="K7955" t="str">
            <v>kg</v>
          </cell>
          <cell r="L7955">
            <v>11</v>
          </cell>
          <cell r="M7955">
            <v>38000</v>
          </cell>
        </row>
        <row r="7956">
          <cell r="I7956" t="str">
            <v>NL300142</v>
          </cell>
          <cell r="J7956" t="str">
            <v>Tỏi bóc</v>
          </cell>
          <cell r="K7956" t="str">
            <v>kg</v>
          </cell>
          <cell r="L7956">
            <v>1.7</v>
          </cell>
          <cell r="M7956">
            <v>50000</v>
          </cell>
        </row>
        <row r="7957">
          <cell r="I7957" t="str">
            <v>NL300128</v>
          </cell>
          <cell r="J7957" t="str">
            <v>Rau ngổ</v>
          </cell>
          <cell r="K7957" t="str">
            <v>kg</v>
          </cell>
          <cell r="L7957">
            <v>0.2</v>
          </cell>
          <cell r="M7957">
            <v>20000</v>
          </cell>
        </row>
        <row r="7958">
          <cell r="I7958" t="str">
            <v>NL300126</v>
          </cell>
          <cell r="J7958" t="str">
            <v>Rau mùi tây</v>
          </cell>
          <cell r="K7958" t="str">
            <v>kg</v>
          </cell>
          <cell r="L7958">
            <v>0.2</v>
          </cell>
          <cell r="M7958">
            <v>70000</v>
          </cell>
        </row>
        <row r="7959">
          <cell r="I7959" t="str">
            <v>NL300120</v>
          </cell>
          <cell r="J7959" t="str">
            <v>Quế vị</v>
          </cell>
          <cell r="K7959" t="str">
            <v>kg</v>
          </cell>
          <cell r="L7959">
            <v>1.8</v>
          </cell>
          <cell r="M7959">
            <v>36000</v>
          </cell>
        </row>
        <row r="7960">
          <cell r="I7960" t="str">
            <v>NL300116</v>
          </cell>
          <cell r="J7960" t="str">
            <v>Ớt sừng</v>
          </cell>
          <cell r="K7960" t="str">
            <v>kg</v>
          </cell>
          <cell r="L7960">
            <v>0.3</v>
          </cell>
          <cell r="M7960">
            <v>148000</v>
          </cell>
        </row>
        <row r="7961">
          <cell r="I7961" t="str">
            <v>NL300107</v>
          </cell>
          <cell r="J7961" t="str">
            <v>Ngô ngọt ( Bắp trái)</v>
          </cell>
          <cell r="K7961" t="str">
            <v>Cái</v>
          </cell>
          <cell r="L7961">
            <v>2</v>
          </cell>
          <cell r="M7961">
            <v>8500</v>
          </cell>
        </row>
        <row r="7962">
          <cell r="I7962" t="str">
            <v>NL300096</v>
          </cell>
          <cell r="J7962" t="str">
            <v>Nấm kim châm tươi</v>
          </cell>
          <cell r="K7962" t="str">
            <v>kg</v>
          </cell>
          <cell r="L7962">
            <v>1.6</v>
          </cell>
          <cell r="M7962">
            <v>45000</v>
          </cell>
        </row>
        <row r="7963">
          <cell r="I7963" t="str">
            <v>NL300090</v>
          </cell>
          <cell r="J7963" t="str">
            <v>Nấm đông cô tươi</v>
          </cell>
          <cell r="K7963" t="str">
            <v>kg</v>
          </cell>
          <cell r="L7963">
            <v>0.4</v>
          </cell>
          <cell r="M7963">
            <v>145000</v>
          </cell>
        </row>
        <row r="7964">
          <cell r="I7964" t="str">
            <v>NL300088</v>
          </cell>
          <cell r="J7964" t="str">
            <v>Mướp hương</v>
          </cell>
          <cell r="K7964" t="str">
            <v>kg</v>
          </cell>
          <cell r="L7964">
            <v>4.0999999999999996</v>
          </cell>
          <cell r="M7964">
            <v>27000</v>
          </cell>
        </row>
        <row r="7965">
          <cell r="I7965" t="str">
            <v>NL300086</v>
          </cell>
          <cell r="J7965" t="str">
            <v>Mùi tàu ( Ngò gai )</v>
          </cell>
          <cell r="K7965" t="str">
            <v>kg</v>
          </cell>
          <cell r="L7965">
            <v>0.5</v>
          </cell>
          <cell r="M7965">
            <v>33000</v>
          </cell>
        </row>
        <row r="7966">
          <cell r="I7966" t="str">
            <v>NL300080</v>
          </cell>
          <cell r="J7966" t="str">
            <v>Lá vừng Hàn Quốc - Lá kê nhíp</v>
          </cell>
          <cell r="K7966" t="str">
            <v>kg</v>
          </cell>
          <cell r="L7966">
            <v>0.4</v>
          </cell>
          <cell r="M7966">
            <v>95000</v>
          </cell>
        </row>
        <row r="7967">
          <cell r="I7967" t="str">
            <v>NL300076</v>
          </cell>
          <cell r="J7967" t="str">
            <v>Lá hẹ</v>
          </cell>
          <cell r="K7967" t="str">
            <v>kg</v>
          </cell>
          <cell r="L7967">
            <v>1</v>
          </cell>
          <cell r="M7967">
            <v>38000</v>
          </cell>
        </row>
        <row r="7968">
          <cell r="I7968" t="str">
            <v>NL300074</v>
          </cell>
          <cell r="J7968" t="str">
            <v>Lá chuối</v>
          </cell>
          <cell r="K7968" t="str">
            <v>kg</v>
          </cell>
          <cell r="L7968">
            <v>6</v>
          </cell>
          <cell r="M7968">
            <v>18000</v>
          </cell>
        </row>
        <row r="7969">
          <cell r="I7969" t="str">
            <v>NL300073</v>
          </cell>
          <cell r="J7969" t="str">
            <v>Lá chanh</v>
          </cell>
          <cell r="K7969" t="str">
            <v>kg</v>
          </cell>
          <cell r="L7969">
            <v>0.1</v>
          </cell>
          <cell r="M7969">
            <v>42000</v>
          </cell>
        </row>
        <row r="7970">
          <cell r="I7970" t="str">
            <v>NL300072</v>
          </cell>
          <cell r="J7970" t="str">
            <v>Kinh giới</v>
          </cell>
          <cell r="K7970" t="str">
            <v>kg</v>
          </cell>
          <cell r="L7970">
            <v>1</v>
          </cell>
          <cell r="M7970">
            <v>38000</v>
          </cell>
        </row>
        <row r="7971">
          <cell r="I7971" t="str">
            <v>NL300068</v>
          </cell>
          <cell r="J7971" t="str">
            <v>Khế</v>
          </cell>
          <cell r="K7971" t="str">
            <v>kg</v>
          </cell>
          <cell r="L7971">
            <v>0.1</v>
          </cell>
          <cell r="M7971">
            <v>35000</v>
          </cell>
        </row>
        <row r="7972">
          <cell r="I7972" t="str">
            <v>NL300062</v>
          </cell>
          <cell r="J7972" t="str">
            <v>Húng Bạc Hà</v>
          </cell>
          <cell r="K7972" t="str">
            <v>kg</v>
          </cell>
          <cell r="L7972">
            <v>0.7</v>
          </cell>
          <cell r="M7972">
            <v>65000</v>
          </cell>
        </row>
        <row r="7973">
          <cell r="I7973" t="str">
            <v>NL300058</v>
          </cell>
          <cell r="J7973" t="str">
            <v>Hành lá</v>
          </cell>
          <cell r="K7973" t="str">
            <v>kg</v>
          </cell>
          <cell r="L7973">
            <v>0.6</v>
          </cell>
          <cell r="M7973">
            <v>55000</v>
          </cell>
        </row>
        <row r="7974">
          <cell r="I7974" t="str">
            <v>NL300029</v>
          </cell>
          <cell r="J7974" t="str">
            <v>Chanh</v>
          </cell>
          <cell r="K7974" t="str">
            <v>kg</v>
          </cell>
          <cell r="L7974">
            <v>2</v>
          </cell>
          <cell r="M7974">
            <v>22000</v>
          </cell>
        </row>
        <row r="7975">
          <cell r="I7975" t="str">
            <v>NL300027</v>
          </cell>
          <cell r="J7975" t="str">
            <v>Cà rốt</v>
          </cell>
          <cell r="K7975" t="str">
            <v>kg</v>
          </cell>
          <cell r="L7975">
            <v>8</v>
          </cell>
          <cell r="M7975">
            <v>18000</v>
          </cell>
        </row>
        <row r="7976">
          <cell r="I7976" t="str">
            <v>NL300013</v>
          </cell>
          <cell r="J7976" t="str">
            <v>Cà chua</v>
          </cell>
          <cell r="K7976" t="str">
            <v>kg</v>
          </cell>
          <cell r="L7976">
            <v>3</v>
          </cell>
          <cell r="M7976">
            <v>50000</v>
          </cell>
        </row>
        <row r="7977">
          <cell r="I7977" t="str">
            <v>NL300003</v>
          </cell>
          <cell r="J7977" t="str">
            <v>Bắp cải tím</v>
          </cell>
          <cell r="K7977" t="str">
            <v>kg</v>
          </cell>
          <cell r="L7977">
            <v>2.1</v>
          </cell>
          <cell r="M7977">
            <v>26000</v>
          </cell>
        </row>
        <row r="7978">
          <cell r="I7978" t="str">
            <v>NL300014</v>
          </cell>
          <cell r="J7978" t="str">
            <v>Cà chua bi</v>
          </cell>
          <cell r="K7978" t="str">
            <v>kg</v>
          </cell>
          <cell r="L7978">
            <v>1.2</v>
          </cell>
          <cell r="M7978">
            <v>55000</v>
          </cell>
        </row>
        <row r="7979">
          <cell r="I7979" t="str">
            <v>NL300037</v>
          </cell>
          <cell r="J7979" t="str">
            <v>Đậu phụ ( đậu hủ miếng trắng )</v>
          </cell>
          <cell r="K7979" t="str">
            <v>miếng</v>
          </cell>
          <cell r="L7979">
            <v>70</v>
          </cell>
          <cell r="M7979">
            <v>4000</v>
          </cell>
        </row>
        <row r="7980">
          <cell r="I7980" t="str">
            <v>NL300063</v>
          </cell>
          <cell r="J7980" t="str">
            <v>Húng cây (Rau thơm)</v>
          </cell>
          <cell r="K7980" t="str">
            <v>kg</v>
          </cell>
          <cell r="L7980">
            <v>1.2</v>
          </cell>
          <cell r="M7980">
            <v>48000</v>
          </cell>
        </row>
        <row r="7981">
          <cell r="I7981" t="str">
            <v>NL300038</v>
          </cell>
          <cell r="J7981" t="str">
            <v>Đậu bắp</v>
          </cell>
          <cell r="K7981" t="str">
            <v>kg</v>
          </cell>
          <cell r="L7981">
            <v>1.4</v>
          </cell>
          <cell r="M7981">
            <v>32000</v>
          </cell>
        </row>
        <row r="7982">
          <cell r="I7982" t="str">
            <v>NL300004</v>
          </cell>
          <cell r="J7982" t="str">
            <v>Bắp cải trắng</v>
          </cell>
          <cell r="K7982" t="str">
            <v>kg</v>
          </cell>
          <cell r="L7982">
            <v>3</v>
          </cell>
          <cell r="M7982">
            <v>19000</v>
          </cell>
        </row>
        <row r="7983">
          <cell r="I7983" t="str">
            <v>NL300063</v>
          </cell>
          <cell r="J7983" t="str">
            <v>Húng cây (Rau thơm)</v>
          </cell>
          <cell r="K7983" t="str">
            <v>kg</v>
          </cell>
          <cell r="L7983">
            <v>0.5</v>
          </cell>
          <cell r="M7983">
            <v>48000</v>
          </cell>
        </row>
        <row r="7984">
          <cell r="I7984" t="str">
            <v>NL300066</v>
          </cell>
          <cell r="J7984" t="str">
            <v>Lá hương thảo tươi</v>
          </cell>
          <cell r="K7984" t="str">
            <v>kg</v>
          </cell>
          <cell r="L7984">
            <v>0.1</v>
          </cell>
          <cell r="M7984">
            <v>220000</v>
          </cell>
        </row>
        <row r="7985">
          <cell r="I7985" t="str">
            <v>NL300067</v>
          </cell>
          <cell r="J7985" t="str">
            <v>Kèo Nèo</v>
          </cell>
          <cell r="K7985" t="str">
            <v>kg</v>
          </cell>
          <cell r="L7985">
            <v>0.2</v>
          </cell>
          <cell r="M7985">
            <v>25000</v>
          </cell>
        </row>
        <row r="7986">
          <cell r="I7986" t="str">
            <v>NL300068</v>
          </cell>
          <cell r="J7986" t="str">
            <v>Khế</v>
          </cell>
          <cell r="K7986" t="str">
            <v>kg</v>
          </cell>
          <cell r="L7986">
            <v>0.05</v>
          </cell>
          <cell r="M7986">
            <v>35000</v>
          </cell>
        </row>
        <row r="7987">
          <cell r="I7987" t="str">
            <v>NL300071</v>
          </cell>
          <cell r="J7987" t="str">
            <v>Khoai tây củ</v>
          </cell>
          <cell r="K7987" t="str">
            <v>kg</v>
          </cell>
          <cell r="L7987">
            <v>0.2</v>
          </cell>
          <cell r="M7987">
            <v>20000</v>
          </cell>
        </row>
        <row r="7988">
          <cell r="I7988" t="str">
            <v>NL300072</v>
          </cell>
          <cell r="J7988" t="str">
            <v>Kinh giới</v>
          </cell>
          <cell r="K7988" t="str">
            <v>kg</v>
          </cell>
          <cell r="L7988">
            <v>0.8</v>
          </cell>
          <cell r="M7988">
            <v>38000</v>
          </cell>
        </row>
        <row r="7989">
          <cell r="I7989" t="str">
            <v>NL300074</v>
          </cell>
          <cell r="J7989" t="str">
            <v>Lá chuối</v>
          </cell>
          <cell r="K7989" t="str">
            <v>kg</v>
          </cell>
          <cell r="L7989">
            <v>2</v>
          </cell>
          <cell r="M7989">
            <v>18000</v>
          </cell>
        </row>
        <row r="7990">
          <cell r="I7990" t="str">
            <v>NL300076</v>
          </cell>
          <cell r="J7990" t="str">
            <v>Lá hẹ</v>
          </cell>
          <cell r="K7990" t="str">
            <v>kg</v>
          </cell>
          <cell r="L7990">
            <v>0.1</v>
          </cell>
          <cell r="M7990">
            <v>38000</v>
          </cell>
        </row>
        <row r="7991">
          <cell r="I7991" t="str">
            <v>NL300077</v>
          </cell>
          <cell r="J7991" t="str">
            <v>Lá lốt (có cuống)</v>
          </cell>
          <cell r="K7991" t="str">
            <v>kg</v>
          </cell>
          <cell r="L7991">
            <v>0.1</v>
          </cell>
          <cell r="M7991">
            <v>30000</v>
          </cell>
        </row>
        <row r="7992">
          <cell r="I7992" t="str">
            <v>NL300080</v>
          </cell>
          <cell r="J7992" t="str">
            <v>Lá vừng Hàn Quốc - Lá kê nhíp</v>
          </cell>
          <cell r="K7992" t="str">
            <v>kg</v>
          </cell>
          <cell r="L7992">
            <v>0.1</v>
          </cell>
          <cell r="M7992">
            <v>95000</v>
          </cell>
        </row>
        <row r="7993">
          <cell r="I7993" t="str">
            <v>NL300086</v>
          </cell>
          <cell r="J7993" t="str">
            <v>Mùi tàu ( Ngò gai )</v>
          </cell>
          <cell r="K7993" t="str">
            <v>kg</v>
          </cell>
          <cell r="L7993">
            <v>0.1</v>
          </cell>
          <cell r="M7993">
            <v>33000</v>
          </cell>
        </row>
        <row r="7994">
          <cell r="I7994" t="str">
            <v>NL300088</v>
          </cell>
          <cell r="J7994" t="str">
            <v>Mướp hương</v>
          </cell>
          <cell r="K7994" t="str">
            <v>kg</v>
          </cell>
          <cell r="L7994">
            <v>1</v>
          </cell>
          <cell r="M7994">
            <v>27000</v>
          </cell>
        </row>
        <row r="7995">
          <cell r="I7995" t="str">
            <v>NL300090</v>
          </cell>
          <cell r="J7995" t="str">
            <v>Nấm đông cô tươi</v>
          </cell>
          <cell r="K7995" t="str">
            <v>kg</v>
          </cell>
          <cell r="L7995">
            <v>0.3</v>
          </cell>
          <cell r="M7995">
            <v>145000</v>
          </cell>
        </row>
        <row r="7996">
          <cell r="I7996" t="str">
            <v>NL300096</v>
          </cell>
          <cell r="J7996" t="str">
            <v>Nấm kim châm tươi</v>
          </cell>
          <cell r="K7996" t="str">
            <v>kg</v>
          </cell>
          <cell r="L7996">
            <v>1.4</v>
          </cell>
          <cell r="M7996">
            <v>45000</v>
          </cell>
        </row>
        <row r="7997">
          <cell r="I7997" t="str">
            <v>NL300107</v>
          </cell>
          <cell r="J7997" t="str">
            <v>Ngô ngọt ( Bắp trái)</v>
          </cell>
          <cell r="K7997" t="str">
            <v>Cái</v>
          </cell>
          <cell r="L7997">
            <v>1</v>
          </cell>
          <cell r="M7997">
            <v>8500</v>
          </cell>
        </row>
        <row r="7998">
          <cell r="I7998" t="str">
            <v>NL300120</v>
          </cell>
          <cell r="J7998" t="str">
            <v>Quế vị</v>
          </cell>
          <cell r="K7998" t="str">
            <v>kg</v>
          </cell>
          <cell r="L7998">
            <v>1</v>
          </cell>
          <cell r="M7998">
            <v>36000</v>
          </cell>
        </row>
        <row r="7999">
          <cell r="I7999" t="str">
            <v>NL300122</v>
          </cell>
          <cell r="J7999" t="str">
            <v>Rau càng cua</v>
          </cell>
          <cell r="K7999" t="str">
            <v>kg</v>
          </cell>
          <cell r="L7999">
            <v>0.1</v>
          </cell>
          <cell r="M7999">
            <v>35000</v>
          </cell>
        </row>
        <row r="8000">
          <cell r="I8000" t="str">
            <v>NL300127</v>
          </cell>
          <cell r="J8000" t="str">
            <v>Rau muống</v>
          </cell>
          <cell r="K8000" t="str">
            <v>kg</v>
          </cell>
          <cell r="L8000">
            <v>1</v>
          </cell>
          <cell r="M8000">
            <v>15000</v>
          </cell>
        </row>
        <row r="8001">
          <cell r="I8001" t="str">
            <v>NL300137</v>
          </cell>
          <cell r="J8001" t="str">
            <v>Súp lơ xanh</v>
          </cell>
          <cell r="K8001" t="str">
            <v>kg</v>
          </cell>
          <cell r="L8001">
            <v>0.7</v>
          </cell>
          <cell r="M8001">
            <v>52000</v>
          </cell>
        </row>
        <row r="8002">
          <cell r="I8002" t="str">
            <v>NL300140</v>
          </cell>
          <cell r="J8002" t="str">
            <v>Tía tô</v>
          </cell>
          <cell r="K8002" t="str">
            <v>kg</v>
          </cell>
          <cell r="L8002">
            <v>0.3</v>
          </cell>
          <cell r="M8002">
            <v>36000</v>
          </cell>
        </row>
        <row r="8003">
          <cell r="I8003" t="str">
            <v>NL300142</v>
          </cell>
          <cell r="J8003" t="str">
            <v>Tỏi bóc</v>
          </cell>
          <cell r="K8003" t="str">
            <v>kg</v>
          </cell>
          <cell r="L8003">
            <v>0.3</v>
          </cell>
          <cell r="M8003">
            <v>50000</v>
          </cell>
        </row>
        <row r="8004">
          <cell r="I8004" t="str">
            <v>NL300145</v>
          </cell>
          <cell r="J8004" t="str">
            <v>Xà lách</v>
          </cell>
          <cell r="K8004" t="str">
            <v>kg</v>
          </cell>
          <cell r="L8004">
            <v>5</v>
          </cell>
          <cell r="M8004">
            <v>38000</v>
          </cell>
        </row>
        <row r="8005">
          <cell r="I8005" t="str">
            <v>NL300146</v>
          </cell>
          <cell r="J8005" t="str">
            <v>Xà lách cuộn</v>
          </cell>
          <cell r="K8005" t="str">
            <v>kg</v>
          </cell>
          <cell r="L8005">
            <v>0.1</v>
          </cell>
          <cell r="M8005">
            <v>65000</v>
          </cell>
        </row>
        <row r="8006">
          <cell r="I8006" t="str">
            <v>NL300148</v>
          </cell>
          <cell r="J8006" t="str">
            <v>Xà lách tím</v>
          </cell>
          <cell r="K8006" t="str">
            <v>kg</v>
          </cell>
          <cell r="L8006">
            <v>0.05</v>
          </cell>
          <cell r="M8006">
            <v>65000</v>
          </cell>
        </row>
        <row r="8007">
          <cell r="I8007" t="str">
            <v>NL300162</v>
          </cell>
          <cell r="J8007" t="str">
            <v>Lá sao nhái</v>
          </cell>
          <cell r="K8007" t="str">
            <v>kg</v>
          </cell>
          <cell r="L8007">
            <v>0.8</v>
          </cell>
          <cell r="M8007">
            <v>36000</v>
          </cell>
        </row>
        <row r="8008">
          <cell r="I8008" t="str">
            <v>NL300174</v>
          </cell>
          <cell r="J8008" t="str">
            <v>Bầu</v>
          </cell>
          <cell r="K8008" t="str">
            <v>kg</v>
          </cell>
          <cell r="L8008">
            <v>2</v>
          </cell>
          <cell r="M8008">
            <v>24000</v>
          </cell>
        </row>
        <row r="8009">
          <cell r="I8009" t="str">
            <v>NL300188</v>
          </cell>
          <cell r="J8009" t="str">
            <v>Củ Sắn ( Bếp)</v>
          </cell>
          <cell r="K8009" t="str">
            <v>kg</v>
          </cell>
          <cell r="L8009">
            <v>0.1</v>
          </cell>
          <cell r="M8009">
            <v>12000</v>
          </cell>
        </row>
        <row r="8010">
          <cell r="I8010" t="str">
            <v>NL300203</v>
          </cell>
          <cell r="J8010" t="str">
            <v>Cải bó xôi</v>
          </cell>
          <cell r="K8010" t="str">
            <v>kg</v>
          </cell>
          <cell r="L8010">
            <v>1</v>
          </cell>
          <cell r="M8010">
            <v>45000</v>
          </cell>
        </row>
        <row r="8011">
          <cell r="I8011" t="str">
            <v>NL300113</v>
          </cell>
          <cell r="J8011" t="str">
            <v>Ớt hiểm đỏ</v>
          </cell>
          <cell r="K8011" t="str">
            <v>kg</v>
          </cell>
          <cell r="L8011">
            <v>1</v>
          </cell>
          <cell r="M8011">
            <v>145000</v>
          </cell>
        </row>
        <row r="8012">
          <cell r="I8012" t="str">
            <v>NL300119</v>
          </cell>
          <cell r="J8012" t="str">
            <v>Quất ( Tắc trái )</v>
          </cell>
          <cell r="K8012" t="str">
            <v>kg</v>
          </cell>
          <cell r="L8012">
            <v>1.5</v>
          </cell>
          <cell r="M8012">
            <v>21000</v>
          </cell>
        </row>
        <row r="8013">
          <cell r="I8013" t="str">
            <v>NL300029</v>
          </cell>
          <cell r="J8013" t="str">
            <v>Chanh</v>
          </cell>
          <cell r="K8013" t="str">
            <v>kg</v>
          </cell>
          <cell r="L8013">
            <v>1</v>
          </cell>
          <cell r="M8013">
            <v>22000</v>
          </cell>
        </row>
        <row r="8014">
          <cell r="I8014" t="str">
            <v>NL600004</v>
          </cell>
          <cell r="J8014" t="str">
            <v>Dưa hấu</v>
          </cell>
          <cell r="K8014" t="str">
            <v>kg</v>
          </cell>
          <cell r="L8014">
            <v>2.7</v>
          </cell>
          <cell r="M8014">
            <v>18000</v>
          </cell>
        </row>
        <row r="8015">
          <cell r="I8015" t="str">
            <v>NL300003</v>
          </cell>
          <cell r="J8015" t="str">
            <v>Bắp cải tím</v>
          </cell>
          <cell r="K8015" t="str">
            <v>kg</v>
          </cell>
          <cell r="L8015">
            <v>0.3</v>
          </cell>
          <cell r="M8015">
            <v>26000</v>
          </cell>
        </row>
        <row r="8016">
          <cell r="I8016" t="str">
            <v>NL300004</v>
          </cell>
          <cell r="J8016" t="str">
            <v>Bắp cải trắng</v>
          </cell>
          <cell r="K8016" t="str">
            <v>kg</v>
          </cell>
          <cell r="L8016">
            <v>0.5</v>
          </cell>
          <cell r="M8016">
            <v>19000</v>
          </cell>
        </row>
        <row r="8017">
          <cell r="I8017" t="str">
            <v>NL300011</v>
          </cell>
          <cell r="J8017" t="str">
            <v>Bông súng</v>
          </cell>
          <cell r="K8017" t="str">
            <v>kg</v>
          </cell>
          <cell r="L8017">
            <v>0.4</v>
          </cell>
          <cell r="M8017">
            <v>17000</v>
          </cell>
        </row>
        <row r="8018">
          <cell r="I8018" t="str">
            <v>NL300013</v>
          </cell>
          <cell r="J8018" t="str">
            <v>Cà chua</v>
          </cell>
          <cell r="K8018" t="str">
            <v>kg</v>
          </cell>
          <cell r="L8018">
            <v>1</v>
          </cell>
          <cell r="M8018">
            <v>50000</v>
          </cell>
        </row>
        <row r="8019">
          <cell r="I8019" t="str">
            <v>NL300014</v>
          </cell>
          <cell r="J8019" t="str">
            <v>Cà chua bi</v>
          </cell>
          <cell r="K8019" t="str">
            <v>kg</v>
          </cell>
          <cell r="L8019">
            <v>0.3</v>
          </cell>
          <cell r="M8019">
            <v>55000</v>
          </cell>
        </row>
        <row r="8020">
          <cell r="I8020" t="str">
            <v>NL300027</v>
          </cell>
          <cell r="J8020" t="str">
            <v>Cà rốt</v>
          </cell>
          <cell r="K8020" t="str">
            <v>kg</v>
          </cell>
          <cell r="L8020">
            <v>3.1</v>
          </cell>
          <cell r="M8020">
            <v>18000</v>
          </cell>
        </row>
        <row r="8021">
          <cell r="I8021" t="str">
            <v>NL300033</v>
          </cell>
          <cell r="J8021" t="str">
            <v>Củ cải trắng</v>
          </cell>
          <cell r="K8021" t="str">
            <v>kg</v>
          </cell>
          <cell r="L8021">
            <v>0.6</v>
          </cell>
          <cell r="M8021">
            <v>13000</v>
          </cell>
        </row>
        <row r="8022">
          <cell r="I8022" t="str">
            <v>NL300034</v>
          </cell>
          <cell r="J8022" t="str">
            <v>Củ cải đỏ</v>
          </cell>
          <cell r="K8022" t="str">
            <v>kg</v>
          </cell>
          <cell r="L8022">
            <v>0.1</v>
          </cell>
          <cell r="M8022">
            <v>40000</v>
          </cell>
        </row>
        <row r="8023">
          <cell r="I8023" t="str">
            <v>NL300037</v>
          </cell>
          <cell r="J8023" t="str">
            <v>Đậu phụ ( đậu hủ miếng trắng )</v>
          </cell>
          <cell r="K8023" t="str">
            <v>miếng</v>
          </cell>
          <cell r="L8023">
            <v>30</v>
          </cell>
          <cell r="M8023">
            <v>4000</v>
          </cell>
        </row>
        <row r="8024">
          <cell r="I8024" t="str">
            <v>NL300038</v>
          </cell>
          <cell r="J8024" t="str">
            <v>Đậu bắp</v>
          </cell>
          <cell r="K8024" t="str">
            <v>kg</v>
          </cell>
          <cell r="L8024">
            <v>0.4</v>
          </cell>
          <cell r="M8024">
            <v>32000</v>
          </cell>
        </row>
        <row r="8025">
          <cell r="I8025" t="str">
            <v>NL300043</v>
          </cell>
          <cell r="J8025" t="str">
            <v>Đọt cóc</v>
          </cell>
          <cell r="K8025" t="str">
            <v>kg</v>
          </cell>
          <cell r="L8025">
            <v>0.5</v>
          </cell>
          <cell r="M8025">
            <v>32000</v>
          </cell>
        </row>
        <row r="8026">
          <cell r="I8026" t="str">
            <v>NL300044</v>
          </cell>
          <cell r="J8026" t="str">
            <v>Đọt mọt ( Lá trăm )</v>
          </cell>
          <cell r="K8026" t="str">
            <v>kg</v>
          </cell>
          <cell r="L8026">
            <v>0.5</v>
          </cell>
          <cell r="M8026">
            <v>38000</v>
          </cell>
        </row>
        <row r="8027">
          <cell r="I8027" t="str">
            <v>NL300048</v>
          </cell>
          <cell r="J8027" t="str">
            <v>Dưa chuột</v>
          </cell>
          <cell r="K8027" t="str">
            <v>kg</v>
          </cell>
          <cell r="L8027">
            <v>2</v>
          </cell>
          <cell r="M8027">
            <v>18000</v>
          </cell>
        </row>
        <row r="8028">
          <cell r="I8028" t="str">
            <v>NL300049</v>
          </cell>
          <cell r="J8028" t="str">
            <v>Đu đủ xanh</v>
          </cell>
          <cell r="K8028" t="str">
            <v>kg</v>
          </cell>
          <cell r="L8028">
            <v>0.8</v>
          </cell>
          <cell r="M8028">
            <v>9000</v>
          </cell>
        </row>
        <row r="8029">
          <cell r="I8029" t="str">
            <v>NL300058</v>
          </cell>
          <cell r="J8029" t="str">
            <v>Hành lá</v>
          </cell>
          <cell r="K8029" t="str">
            <v>kg</v>
          </cell>
          <cell r="L8029">
            <v>0.1</v>
          </cell>
          <cell r="M8029">
            <v>55000</v>
          </cell>
        </row>
        <row r="8030">
          <cell r="I8030" t="str">
            <v>NL300059</v>
          </cell>
          <cell r="J8030" t="str">
            <v>Hành tây</v>
          </cell>
          <cell r="K8030" t="str">
            <v>kg</v>
          </cell>
          <cell r="L8030">
            <v>0.2</v>
          </cell>
          <cell r="M8030">
            <v>13000</v>
          </cell>
        </row>
        <row r="8031">
          <cell r="I8031" t="str">
            <v>NL300060</v>
          </cell>
          <cell r="J8031" t="str">
            <v>Hoa chuối đã thái</v>
          </cell>
          <cell r="K8031" t="str">
            <v>kg</v>
          </cell>
          <cell r="L8031">
            <v>0.3</v>
          </cell>
          <cell r="M8031">
            <v>33000</v>
          </cell>
        </row>
        <row r="8032">
          <cell r="I8032" t="str">
            <v>NL300062</v>
          </cell>
          <cell r="J8032" t="str">
            <v>Húng Bạc Hà</v>
          </cell>
          <cell r="K8032" t="str">
            <v>kg</v>
          </cell>
          <cell r="L8032">
            <v>0.1</v>
          </cell>
          <cell r="M8032">
            <v>65000</v>
          </cell>
        </row>
        <row r="8033">
          <cell r="I8033" t="str">
            <v>NL430189</v>
          </cell>
          <cell r="J8033" t="str">
            <v>Ớt chuông đỏ (NV)</v>
          </cell>
          <cell r="K8033" t="str">
            <v>kg</v>
          </cell>
          <cell r="L8033">
            <v>0.25</v>
          </cell>
          <cell r="M8033">
            <v>63000</v>
          </cell>
        </row>
        <row r="8034">
          <cell r="I8034" t="str">
            <v>NL430190</v>
          </cell>
          <cell r="J8034" t="str">
            <v>Ớt chuông xanh (NV)</v>
          </cell>
          <cell r="K8034" t="str">
            <v>kg</v>
          </cell>
          <cell r="L8034">
            <v>0.2</v>
          </cell>
          <cell r="M8034">
            <v>46000</v>
          </cell>
        </row>
        <row r="8035">
          <cell r="I8035" t="str">
            <v>NL430191</v>
          </cell>
          <cell r="J8035" t="str">
            <v>Ớt chuông vàng (NV)</v>
          </cell>
          <cell r="K8035" t="str">
            <v>kg</v>
          </cell>
          <cell r="L8035">
            <v>0.24</v>
          </cell>
          <cell r="M8035">
            <v>65000</v>
          </cell>
        </row>
        <row r="8036">
          <cell r="I8036" t="str">
            <v>NL300203</v>
          </cell>
          <cell r="J8036" t="str">
            <v>Cải bó xôi</v>
          </cell>
          <cell r="K8036" t="str">
            <v>kg</v>
          </cell>
          <cell r="L8036">
            <v>2.2999999999999998</v>
          </cell>
          <cell r="M8036">
            <v>45000</v>
          </cell>
        </row>
        <row r="8037">
          <cell r="I8037" t="str">
            <v>NL300127</v>
          </cell>
          <cell r="J8037" t="str">
            <v>Rau muống</v>
          </cell>
          <cell r="K8037" t="str">
            <v>kg</v>
          </cell>
          <cell r="L8037">
            <v>2</v>
          </cell>
          <cell r="M8037">
            <v>15000</v>
          </cell>
        </row>
        <row r="8038">
          <cell r="I8038" t="str">
            <v>NL300148</v>
          </cell>
          <cell r="J8038" t="str">
            <v>Xà lách tím</v>
          </cell>
          <cell r="K8038" t="str">
            <v>kg</v>
          </cell>
          <cell r="L8038">
            <v>0.5</v>
          </cell>
          <cell r="M8038">
            <v>65000</v>
          </cell>
        </row>
        <row r="8039">
          <cell r="I8039" t="str">
            <v>NL300146</v>
          </cell>
          <cell r="J8039" t="str">
            <v>Xà lách cuộn</v>
          </cell>
          <cell r="K8039" t="str">
            <v>kg</v>
          </cell>
          <cell r="L8039">
            <v>0.6</v>
          </cell>
          <cell r="M8039">
            <v>65000</v>
          </cell>
        </row>
        <row r="8040">
          <cell r="I8040" t="str">
            <v>NL300145</v>
          </cell>
          <cell r="J8040" t="str">
            <v>Xà lách</v>
          </cell>
          <cell r="K8040" t="str">
            <v>kg</v>
          </cell>
          <cell r="L8040">
            <v>13.4</v>
          </cell>
          <cell r="M8040">
            <v>38000</v>
          </cell>
        </row>
        <row r="8041">
          <cell r="I8041" t="str">
            <v>NL300142</v>
          </cell>
          <cell r="J8041" t="str">
            <v>Tỏi bóc</v>
          </cell>
          <cell r="K8041" t="str">
            <v>kg</v>
          </cell>
          <cell r="L8041">
            <v>0.9</v>
          </cell>
          <cell r="M8041">
            <v>50000</v>
          </cell>
        </row>
        <row r="8042">
          <cell r="I8042" t="str">
            <v>NL300141</v>
          </cell>
          <cell r="J8042" t="str">
            <v>Tiêu xanh</v>
          </cell>
          <cell r="K8042" t="str">
            <v>kg</v>
          </cell>
          <cell r="L8042">
            <v>0.2</v>
          </cell>
          <cell r="M8042">
            <v>92000</v>
          </cell>
        </row>
        <row r="8043">
          <cell r="I8043" t="str">
            <v>NL300119</v>
          </cell>
          <cell r="J8043" t="str">
            <v>Quất ( Tắc trái )</v>
          </cell>
          <cell r="K8043" t="str">
            <v>kg</v>
          </cell>
          <cell r="L8043">
            <v>1</v>
          </cell>
          <cell r="M8043">
            <v>21000</v>
          </cell>
        </row>
        <row r="8044">
          <cell r="I8044" t="str">
            <v>NL300113</v>
          </cell>
          <cell r="J8044" t="str">
            <v>Ớt hiểm đỏ</v>
          </cell>
          <cell r="K8044" t="str">
            <v>kg</v>
          </cell>
          <cell r="L8044">
            <v>1</v>
          </cell>
          <cell r="M8044">
            <v>145000</v>
          </cell>
        </row>
        <row r="8045">
          <cell r="I8045" t="str">
            <v>NL300150</v>
          </cell>
          <cell r="J8045" t="str">
            <v>Xoài xanh</v>
          </cell>
          <cell r="K8045" t="str">
            <v>kg</v>
          </cell>
          <cell r="L8045">
            <v>0.5</v>
          </cell>
          <cell r="M8045">
            <v>24000</v>
          </cell>
        </row>
        <row r="8046">
          <cell r="I8046" t="str">
            <v>NL300060</v>
          </cell>
          <cell r="J8046" t="str">
            <v>Hoa chuối đã thái</v>
          </cell>
          <cell r="K8046" t="str">
            <v>kg</v>
          </cell>
          <cell r="L8046">
            <v>0.3</v>
          </cell>
          <cell r="M8046">
            <v>33000</v>
          </cell>
        </row>
        <row r="8047">
          <cell r="I8047" t="str">
            <v>NL300011</v>
          </cell>
          <cell r="J8047" t="str">
            <v>Bông súng</v>
          </cell>
          <cell r="K8047" t="str">
            <v>kg</v>
          </cell>
          <cell r="L8047">
            <v>0.5</v>
          </cell>
          <cell r="M8047">
            <v>17000</v>
          </cell>
        </row>
        <row r="8048">
          <cell r="I8048" t="str">
            <v>NL300071</v>
          </cell>
          <cell r="J8048" t="str">
            <v>Khoai tây củ</v>
          </cell>
          <cell r="K8048" t="str">
            <v>kg</v>
          </cell>
          <cell r="L8048">
            <v>0.3</v>
          </cell>
          <cell r="M8048">
            <v>20000</v>
          </cell>
        </row>
        <row r="8049">
          <cell r="I8049" t="str">
            <v>NL300137</v>
          </cell>
          <cell r="J8049" t="str">
            <v>Súp lơ xanh</v>
          </cell>
          <cell r="K8049" t="str">
            <v>kg</v>
          </cell>
          <cell r="L8049">
            <v>1.2</v>
          </cell>
          <cell r="M8049">
            <v>52000</v>
          </cell>
        </row>
        <row r="8050">
          <cell r="I8050" t="str">
            <v>NL300121</v>
          </cell>
          <cell r="J8050" t="str">
            <v>Rau răm</v>
          </cell>
          <cell r="K8050" t="str">
            <v>kg</v>
          </cell>
          <cell r="L8050">
            <v>0.1</v>
          </cell>
          <cell r="M8050">
            <v>22000</v>
          </cell>
        </row>
        <row r="8051">
          <cell r="I8051" t="str">
            <v>NL300120</v>
          </cell>
          <cell r="J8051" t="str">
            <v>Quế vị</v>
          </cell>
          <cell r="K8051" t="str">
            <v>kg</v>
          </cell>
          <cell r="L8051">
            <v>1.2</v>
          </cell>
          <cell r="M8051">
            <v>36000</v>
          </cell>
        </row>
        <row r="8052">
          <cell r="I8052" t="str">
            <v>NL300153</v>
          </cell>
          <cell r="J8052" t="str">
            <v>Ớt xanh Đà Lạt</v>
          </cell>
          <cell r="K8052" t="str">
            <v>kg</v>
          </cell>
          <cell r="L8052">
            <v>0.2</v>
          </cell>
          <cell r="M8052">
            <v>46000</v>
          </cell>
        </row>
        <row r="8053">
          <cell r="I8053" t="str">
            <v>NL300152</v>
          </cell>
          <cell r="J8053" t="str">
            <v>Ớt vàng Đà Lạt</v>
          </cell>
          <cell r="K8053" t="str">
            <v>kg</v>
          </cell>
          <cell r="L8053">
            <v>0.28000000000000003</v>
          </cell>
          <cell r="M8053">
            <v>65000</v>
          </cell>
        </row>
        <row r="8054">
          <cell r="I8054" t="str">
            <v>NL300112</v>
          </cell>
          <cell r="J8054" t="str">
            <v>Ớt đỏ Đà Lạt</v>
          </cell>
          <cell r="K8054" t="str">
            <v>kg</v>
          </cell>
          <cell r="L8054">
            <v>0.3</v>
          </cell>
          <cell r="M8054">
            <v>63000</v>
          </cell>
        </row>
        <row r="8055">
          <cell r="I8055" t="str">
            <v>NL300107</v>
          </cell>
          <cell r="J8055" t="str">
            <v>Ngô ngọt ( Bắp trái)</v>
          </cell>
          <cell r="K8055" t="str">
            <v>Cái</v>
          </cell>
          <cell r="L8055">
            <v>2</v>
          </cell>
          <cell r="M8055">
            <v>8500</v>
          </cell>
        </row>
        <row r="8056">
          <cell r="I8056" t="str">
            <v>NL300088</v>
          </cell>
          <cell r="J8056" t="str">
            <v>Mướp hương</v>
          </cell>
          <cell r="K8056" t="str">
            <v>kg</v>
          </cell>
          <cell r="L8056">
            <v>3.5</v>
          </cell>
          <cell r="M8056">
            <v>27000</v>
          </cell>
        </row>
        <row r="8057">
          <cell r="I8057" t="str">
            <v>NL300086</v>
          </cell>
          <cell r="J8057" t="str">
            <v>Mùi tàu ( Ngò gai )</v>
          </cell>
          <cell r="K8057" t="str">
            <v>kg</v>
          </cell>
          <cell r="L8057">
            <v>0.3</v>
          </cell>
          <cell r="M8057">
            <v>33000</v>
          </cell>
        </row>
        <row r="8058">
          <cell r="I8058" t="str">
            <v>NL300076</v>
          </cell>
          <cell r="J8058" t="str">
            <v>Lá hẹ</v>
          </cell>
          <cell r="K8058" t="str">
            <v>kg</v>
          </cell>
          <cell r="L8058">
            <v>0.8</v>
          </cell>
          <cell r="M8058">
            <v>38000</v>
          </cell>
        </row>
        <row r="8059">
          <cell r="I8059" t="str">
            <v>NL300074</v>
          </cell>
          <cell r="J8059" t="str">
            <v>Lá chuối</v>
          </cell>
          <cell r="K8059" t="str">
            <v>kg</v>
          </cell>
          <cell r="L8059">
            <v>2.7</v>
          </cell>
          <cell r="M8059">
            <v>18000</v>
          </cell>
        </row>
        <row r="8060">
          <cell r="I8060" t="str">
            <v>NL300068</v>
          </cell>
          <cell r="J8060" t="str">
            <v>Khế</v>
          </cell>
          <cell r="K8060" t="str">
            <v>kg</v>
          </cell>
          <cell r="L8060">
            <v>0.1</v>
          </cell>
          <cell r="M8060">
            <v>35000</v>
          </cell>
        </row>
        <row r="8061">
          <cell r="I8061" t="str">
            <v>NL300058</v>
          </cell>
          <cell r="J8061" t="str">
            <v>Hành lá</v>
          </cell>
          <cell r="K8061" t="str">
            <v>kg</v>
          </cell>
          <cell r="L8061">
            <v>0.9</v>
          </cell>
          <cell r="M8061">
            <v>55000</v>
          </cell>
        </row>
        <row r="8062">
          <cell r="I8062" t="str">
            <v>NL300055</v>
          </cell>
          <cell r="J8062" t="str">
            <v>Hành bóc</v>
          </cell>
          <cell r="K8062" t="str">
            <v>kg</v>
          </cell>
          <cell r="L8062">
            <v>0.8</v>
          </cell>
          <cell r="M8062">
            <v>80000</v>
          </cell>
        </row>
        <row r="8063">
          <cell r="I8063" t="str">
            <v>NL300043</v>
          </cell>
          <cell r="J8063" t="str">
            <v>Đọt cóc</v>
          </cell>
          <cell r="K8063" t="str">
            <v>kg</v>
          </cell>
          <cell r="L8063">
            <v>1.5</v>
          </cell>
          <cell r="M8063">
            <v>32000</v>
          </cell>
        </row>
        <row r="8064">
          <cell r="I8064" t="str">
            <v>NL300037</v>
          </cell>
          <cell r="J8064" t="str">
            <v>Đậu phụ ( đậu hủ miếng trắng )</v>
          </cell>
          <cell r="K8064" t="str">
            <v>miếng</v>
          </cell>
          <cell r="L8064">
            <v>35</v>
          </cell>
          <cell r="M8064">
            <v>4000</v>
          </cell>
        </row>
        <row r="8065">
          <cell r="I8065" t="str">
            <v>NL300038</v>
          </cell>
          <cell r="J8065" t="str">
            <v>Đậu bắp</v>
          </cell>
          <cell r="K8065" t="str">
            <v>kg</v>
          </cell>
          <cell r="L8065">
            <v>0.9</v>
          </cell>
          <cell r="M8065">
            <v>32000</v>
          </cell>
        </row>
        <row r="8066">
          <cell r="I8066" t="str">
            <v>NL300048</v>
          </cell>
          <cell r="J8066" t="str">
            <v>Dưa chuột</v>
          </cell>
          <cell r="K8066" t="str">
            <v>kg</v>
          </cell>
          <cell r="L8066">
            <v>1.3</v>
          </cell>
          <cell r="M8066">
            <v>18000</v>
          </cell>
        </row>
        <row r="8067">
          <cell r="I8067" t="str">
            <v>NL300188</v>
          </cell>
          <cell r="J8067" t="str">
            <v>Củ Sắn ( Bếp)</v>
          </cell>
          <cell r="K8067" t="str">
            <v>kg</v>
          </cell>
          <cell r="L8067">
            <v>0.3</v>
          </cell>
          <cell r="M8067">
            <v>12000</v>
          </cell>
        </row>
        <row r="8068">
          <cell r="I8068" t="str">
            <v>NL300027</v>
          </cell>
          <cell r="J8068" t="str">
            <v>Cà rốt</v>
          </cell>
          <cell r="K8068" t="str">
            <v>kg</v>
          </cell>
          <cell r="L8068">
            <v>3.4</v>
          </cell>
          <cell r="M8068">
            <v>18000</v>
          </cell>
        </row>
        <row r="8069">
          <cell r="I8069" t="str">
            <v>NL300014</v>
          </cell>
          <cell r="J8069" t="str">
            <v>Cà chua bi</v>
          </cell>
          <cell r="K8069" t="str">
            <v>kg</v>
          </cell>
          <cell r="L8069">
            <v>0.9</v>
          </cell>
          <cell r="M8069">
            <v>55000</v>
          </cell>
        </row>
        <row r="8070">
          <cell r="I8070" t="str">
            <v>NL300013</v>
          </cell>
          <cell r="J8070" t="str">
            <v>Cà chua</v>
          </cell>
          <cell r="K8070" t="str">
            <v>kg</v>
          </cell>
          <cell r="L8070">
            <v>2</v>
          </cell>
          <cell r="M8070">
            <v>50000</v>
          </cell>
        </row>
        <row r="8071">
          <cell r="I8071" t="str">
            <v>NL300174</v>
          </cell>
          <cell r="J8071" t="str">
            <v>Bầu</v>
          </cell>
          <cell r="K8071" t="str">
            <v>kg</v>
          </cell>
          <cell r="L8071">
            <v>4.5</v>
          </cell>
          <cell r="M8071">
            <v>24000</v>
          </cell>
        </row>
        <row r="8072">
          <cell r="I8072" t="str">
            <v>NL300004</v>
          </cell>
          <cell r="J8072" t="str">
            <v>Bắp cải trắng</v>
          </cell>
          <cell r="K8072" t="str">
            <v>kg</v>
          </cell>
          <cell r="L8072">
            <v>1.6</v>
          </cell>
          <cell r="M8072">
            <v>19000</v>
          </cell>
        </row>
        <row r="8073">
          <cell r="I8073" t="str">
            <v>NL300003</v>
          </cell>
          <cell r="J8073" t="str">
            <v>Bắp cải tím</v>
          </cell>
          <cell r="K8073" t="str">
            <v>kg</v>
          </cell>
          <cell r="L8073">
            <v>1.9</v>
          </cell>
          <cell r="M8073">
            <v>26000</v>
          </cell>
        </row>
        <row r="8074">
          <cell r="I8074" t="str">
            <v>NL300077</v>
          </cell>
          <cell r="J8074" t="str">
            <v>Lá lốt (có cuống)</v>
          </cell>
          <cell r="K8074" t="str">
            <v>kg</v>
          </cell>
          <cell r="L8074">
            <v>0.1</v>
          </cell>
          <cell r="M8074">
            <v>30000</v>
          </cell>
        </row>
        <row r="8075">
          <cell r="I8075" t="str">
            <v>NL300072</v>
          </cell>
          <cell r="J8075" t="str">
            <v>Kinh giới</v>
          </cell>
          <cell r="K8075" t="str">
            <v>kg</v>
          </cell>
          <cell r="L8075">
            <v>2</v>
          </cell>
          <cell r="M8075">
            <v>38000</v>
          </cell>
        </row>
        <row r="8076">
          <cell r="I8076" t="str">
            <v>NL300138</v>
          </cell>
          <cell r="J8076" t="str">
            <v>Su su quả</v>
          </cell>
          <cell r="K8076" t="str">
            <v>kg</v>
          </cell>
          <cell r="L8076">
            <v>1</v>
          </cell>
          <cell r="M8076">
            <v>20000</v>
          </cell>
        </row>
        <row r="8077">
          <cell r="I8077" t="str">
            <v>NL300033</v>
          </cell>
          <cell r="J8077" t="str">
            <v>Củ cải trắng</v>
          </cell>
          <cell r="K8077" t="str">
            <v>kg</v>
          </cell>
          <cell r="L8077">
            <v>0.5</v>
          </cell>
          <cell r="M8077">
            <v>13000</v>
          </cell>
        </row>
        <row r="8078">
          <cell r="I8078" t="str">
            <v>NL300044</v>
          </cell>
          <cell r="J8078" t="str">
            <v>Đọt mọt ( Lá trăm )</v>
          </cell>
          <cell r="K8078" t="str">
            <v>kg</v>
          </cell>
          <cell r="L8078">
            <v>0.8</v>
          </cell>
          <cell r="M8078">
            <v>38000</v>
          </cell>
        </row>
        <row r="8079">
          <cell r="I8079" t="str">
            <v>NL300162</v>
          </cell>
          <cell r="J8079" t="str">
            <v>Lá sao nhái</v>
          </cell>
          <cell r="K8079" t="str">
            <v>kg</v>
          </cell>
          <cell r="L8079">
            <v>1.5</v>
          </cell>
          <cell r="M8079">
            <v>36000</v>
          </cell>
        </row>
        <row r="8080">
          <cell r="I8080" t="str">
            <v>NL300096</v>
          </cell>
          <cell r="J8080" t="str">
            <v>Nấm kim châm tươi</v>
          </cell>
          <cell r="K8080" t="str">
            <v>kg</v>
          </cell>
          <cell r="L8080">
            <v>1</v>
          </cell>
          <cell r="M8080">
            <v>45000</v>
          </cell>
        </row>
        <row r="8081">
          <cell r="I8081" t="str">
            <v>NL300067</v>
          </cell>
          <cell r="J8081" t="str">
            <v>Kèo Nèo</v>
          </cell>
          <cell r="K8081" t="str">
            <v>kg</v>
          </cell>
          <cell r="L8081">
            <v>0.2</v>
          </cell>
          <cell r="M8081">
            <v>25000</v>
          </cell>
        </row>
        <row r="8082">
          <cell r="I8082" t="str">
            <v>NL300089</v>
          </cell>
          <cell r="J8082" t="str">
            <v>Mướp đắng (khổ qua)</v>
          </cell>
          <cell r="K8082" t="str">
            <v>kg</v>
          </cell>
          <cell r="L8082">
            <v>0.2</v>
          </cell>
          <cell r="M8082">
            <v>30000</v>
          </cell>
        </row>
        <row r="8083">
          <cell r="I8083" t="str">
            <v>NL300034</v>
          </cell>
          <cell r="J8083" t="str">
            <v>Củ cải đỏ</v>
          </cell>
          <cell r="K8083" t="str">
            <v>kg</v>
          </cell>
          <cell r="L8083">
            <v>0.2</v>
          </cell>
          <cell r="M8083">
            <v>40000</v>
          </cell>
        </row>
        <row r="8084">
          <cell r="I8084" t="str">
            <v>NL300041</v>
          </cell>
          <cell r="J8084" t="str">
            <v>Đậu hủ non trứng</v>
          </cell>
          <cell r="K8084" t="str">
            <v>Cái</v>
          </cell>
          <cell r="L8084">
            <v>4</v>
          </cell>
          <cell r="M8084">
            <v>15000</v>
          </cell>
        </row>
        <row r="8085">
          <cell r="I8085" t="str">
            <v>NL300048</v>
          </cell>
          <cell r="J8085" t="str">
            <v>Dưa chuột</v>
          </cell>
          <cell r="K8085" t="str">
            <v>kg</v>
          </cell>
          <cell r="L8085">
            <v>8</v>
          </cell>
          <cell r="M8085">
            <v>18000</v>
          </cell>
        </row>
        <row r="8086">
          <cell r="I8086" t="str">
            <v>NL300059</v>
          </cell>
          <cell r="J8086" t="str">
            <v>Hành tây</v>
          </cell>
          <cell r="K8086" t="str">
            <v>kg</v>
          </cell>
          <cell r="L8086">
            <v>1</v>
          </cell>
          <cell r="M8086">
            <v>13000</v>
          </cell>
        </row>
        <row r="8087">
          <cell r="I8087" t="str">
            <v>NL300146</v>
          </cell>
          <cell r="J8087" t="str">
            <v>Xà lách cuộn</v>
          </cell>
          <cell r="K8087" t="str">
            <v>kg</v>
          </cell>
          <cell r="L8087">
            <v>0.3</v>
          </cell>
          <cell r="M8087">
            <v>65000</v>
          </cell>
        </row>
        <row r="8088">
          <cell r="I8088" t="str">
            <v>NL300147</v>
          </cell>
          <cell r="J8088" t="str">
            <v>Xà lách Roman</v>
          </cell>
          <cell r="K8088" t="str">
            <v>kg</v>
          </cell>
          <cell r="L8088">
            <v>0.6</v>
          </cell>
          <cell r="M8088">
            <v>62000</v>
          </cell>
        </row>
        <row r="8089">
          <cell r="I8089" t="str">
            <v>NL300017</v>
          </cell>
          <cell r="J8089" t="str">
            <v>Cải chíp (cải thìa)</v>
          </cell>
          <cell r="K8089" t="str">
            <v>kg</v>
          </cell>
          <cell r="L8089">
            <v>2.25</v>
          </cell>
          <cell r="M8089">
            <v>25000</v>
          </cell>
        </row>
        <row r="8090">
          <cell r="I8090" t="str">
            <v>NL300058</v>
          </cell>
          <cell r="J8090" t="str">
            <v>Hành lá</v>
          </cell>
          <cell r="K8090" t="str">
            <v>kg</v>
          </cell>
          <cell r="L8090">
            <v>0.1</v>
          </cell>
          <cell r="M8090">
            <v>55000</v>
          </cell>
        </row>
        <row r="8091">
          <cell r="I8091" t="str">
            <v>NL300054</v>
          </cell>
          <cell r="J8091" t="str">
            <v>Gừng tàu</v>
          </cell>
          <cell r="K8091" t="str">
            <v>kg</v>
          </cell>
          <cell r="L8091">
            <v>0.1</v>
          </cell>
          <cell r="M8091">
            <v>38000</v>
          </cell>
        </row>
        <row r="8092">
          <cell r="I8092" t="str">
            <v>NL300014</v>
          </cell>
          <cell r="J8092" t="str">
            <v>Cà chua bi</v>
          </cell>
          <cell r="K8092" t="str">
            <v>kg</v>
          </cell>
          <cell r="L8092">
            <v>0.2</v>
          </cell>
          <cell r="M8092">
            <v>55000</v>
          </cell>
        </row>
        <row r="8093">
          <cell r="I8093" t="str">
            <v>NL300054</v>
          </cell>
          <cell r="J8093" t="str">
            <v>Gừng tàu</v>
          </cell>
          <cell r="K8093" t="str">
            <v>kg</v>
          </cell>
          <cell r="L8093">
            <v>0.3</v>
          </cell>
          <cell r="M8093">
            <v>38000</v>
          </cell>
        </row>
        <row r="8094">
          <cell r="I8094" t="str">
            <v>NL300085</v>
          </cell>
          <cell r="J8094" t="str">
            <v>Mùi ta ( Ngò rí )</v>
          </cell>
          <cell r="K8094" t="str">
            <v>kg</v>
          </cell>
          <cell r="L8094">
            <v>0.1</v>
          </cell>
          <cell r="M8094">
            <v>45000</v>
          </cell>
        </row>
        <row r="8095">
          <cell r="I8095" t="str">
            <v>NL300094</v>
          </cell>
          <cell r="J8095" t="str">
            <v>Nấm hải sản</v>
          </cell>
          <cell r="K8095" t="str">
            <v>kg</v>
          </cell>
          <cell r="L8095">
            <v>1</v>
          </cell>
          <cell r="M8095">
            <v>80000</v>
          </cell>
        </row>
        <row r="8096">
          <cell r="I8096" t="str">
            <v>NL300113</v>
          </cell>
          <cell r="J8096" t="str">
            <v>Ớt hiểm đỏ</v>
          </cell>
          <cell r="K8096" t="str">
            <v>kg</v>
          </cell>
          <cell r="L8096">
            <v>0.1</v>
          </cell>
          <cell r="M8096">
            <v>145000</v>
          </cell>
        </row>
        <row r="8097">
          <cell r="I8097" t="str">
            <v>NL300232</v>
          </cell>
          <cell r="J8097" t="str">
            <v>Xà lách thủy tinh</v>
          </cell>
          <cell r="K8097" t="str">
            <v>kg</v>
          </cell>
          <cell r="L8097">
            <v>1</v>
          </cell>
          <cell r="M8097">
            <v>68000</v>
          </cell>
        </row>
        <row r="8098">
          <cell r="I8098" t="str">
            <v>NL300050</v>
          </cell>
          <cell r="J8098" t="str">
            <v>Giá đỗ</v>
          </cell>
          <cell r="K8098" t="str">
            <v>kg</v>
          </cell>
          <cell r="L8098">
            <v>0.3</v>
          </cell>
          <cell r="M8098">
            <v>9000</v>
          </cell>
        </row>
        <row r="8099">
          <cell r="I8099" t="str">
            <v>NL300126</v>
          </cell>
          <cell r="J8099" t="str">
            <v>Rau mùi tây</v>
          </cell>
          <cell r="K8099" t="str">
            <v>kg</v>
          </cell>
          <cell r="L8099">
            <v>0.4</v>
          </cell>
          <cell r="M8099">
            <v>70000</v>
          </cell>
        </row>
        <row r="8100">
          <cell r="I8100" t="str">
            <v>NL300070</v>
          </cell>
          <cell r="J8100" t="str">
            <v>Khoai lang Nhật</v>
          </cell>
          <cell r="K8100" t="str">
            <v>kg</v>
          </cell>
          <cell r="L8100">
            <v>1.5</v>
          </cell>
          <cell r="M8100">
            <v>23000</v>
          </cell>
        </row>
        <row r="8101">
          <cell r="I8101" t="str">
            <v>NL300058</v>
          </cell>
          <cell r="J8101" t="str">
            <v>Hành lá</v>
          </cell>
          <cell r="K8101" t="str">
            <v>kg</v>
          </cell>
          <cell r="L8101">
            <v>0.3</v>
          </cell>
          <cell r="M8101">
            <v>55000</v>
          </cell>
        </row>
        <row r="8102">
          <cell r="I8102" t="str">
            <v>NL300053</v>
          </cell>
          <cell r="J8102" t="str">
            <v>Gừng ta</v>
          </cell>
          <cell r="K8102" t="str">
            <v>kg</v>
          </cell>
          <cell r="L8102">
            <v>0.35</v>
          </cell>
          <cell r="M8102">
            <v>30000</v>
          </cell>
        </row>
        <row r="8103">
          <cell r="I8103" t="str">
            <v>NL300014</v>
          </cell>
          <cell r="J8103" t="str">
            <v>Cà chua bi</v>
          </cell>
          <cell r="K8103" t="str">
            <v>kg</v>
          </cell>
          <cell r="L8103">
            <v>1</v>
          </cell>
          <cell r="M8103">
            <v>55000</v>
          </cell>
        </row>
        <row r="8104">
          <cell r="I8104" t="str">
            <v>NL300061</v>
          </cell>
          <cell r="J8104" t="str">
            <v>Hành Paro (Hành Baro)</v>
          </cell>
          <cell r="K8104" t="str">
            <v>kg</v>
          </cell>
          <cell r="L8104">
            <v>0.37</v>
          </cell>
          <cell r="M8104">
            <v>38000</v>
          </cell>
        </row>
        <row r="8105">
          <cell r="I8105" t="str">
            <v>NL300090</v>
          </cell>
          <cell r="J8105" t="str">
            <v>Nấm đông cô tươi</v>
          </cell>
          <cell r="K8105" t="str">
            <v>kg</v>
          </cell>
          <cell r="L8105">
            <v>2</v>
          </cell>
          <cell r="M8105">
            <v>145000</v>
          </cell>
        </row>
        <row r="8106">
          <cell r="I8106" t="str">
            <v>NL300038</v>
          </cell>
          <cell r="J8106" t="str">
            <v>Đậu bắp</v>
          </cell>
          <cell r="K8106" t="str">
            <v>kg</v>
          </cell>
          <cell r="L8106">
            <v>2</v>
          </cell>
          <cell r="M8106">
            <v>32000</v>
          </cell>
        </row>
        <row r="8107">
          <cell r="I8107" t="str">
            <v>NL300059</v>
          </cell>
          <cell r="J8107" t="str">
            <v>Hành tây</v>
          </cell>
          <cell r="K8107" t="str">
            <v>kg</v>
          </cell>
          <cell r="L8107">
            <v>1</v>
          </cell>
          <cell r="M8107">
            <v>13000</v>
          </cell>
        </row>
        <row r="8108">
          <cell r="I8108" t="str">
            <v>NL300091</v>
          </cell>
          <cell r="J8108" t="str">
            <v>Nấm đùi gà</v>
          </cell>
          <cell r="K8108" t="str">
            <v>kg</v>
          </cell>
          <cell r="L8108">
            <v>1</v>
          </cell>
          <cell r="M8108">
            <v>47000</v>
          </cell>
        </row>
        <row r="8109">
          <cell r="I8109" t="str">
            <v>NL300008</v>
          </cell>
          <cell r="J8109" t="str">
            <v>Bí ngòi</v>
          </cell>
          <cell r="K8109" t="str">
            <v>kg</v>
          </cell>
          <cell r="L8109">
            <v>1.2</v>
          </cell>
          <cell r="M8109">
            <v>40000</v>
          </cell>
        </row>
        <row r="8110">
          <cell r="I8110" t="str">
            <v>NL300119</v>
          </cell>
          <cell r="J8110" t="str">
            <v>Quất ( Tắc trái )</v>
          </cell>
          <cell r="K8110" t="str">
            <v>kg</v>
          </cell>
          <cell r="L8110">
            <v>3.75</v>
          </cell>
          <cell r="M8110">
            <v>21000</v>
          </cell>
        </row>
        <row r="8111">
          <cell r="I8111" t="str">
            <v>NL300113</v>
          </cell>
          <cell r="J8111" t="str">
            <v>Ớt hiểm đỏ</v>
          </cell>
          <cell r="K8111" t="str">
            <v>kg</v>
          </cell>
          <cell r="L8111">
            <v>0.3</v>
          </cell>
          <cell r="M8111">
            <v>145000</v>
          </cell>
        </row>
        <row r="8112">
          <cell r="I8112" t="str">
            <v>NL300080</v>
          </cell>
          <cell r="J8112" t="str">
            <v>Lá vừng Hàn Quốc - Lá kê nhíp</v>
          </cell>
          <cell r="K8112" t="str">
            <v>kg</v>
          </cell>
          <cell r="L8112">
            <v>0</v>
          </cell>
          <cell r="M8112">
            <v>95000</v>
          </cell>
        </row>
        <row r="8113">
          <cell r="I8113" t="str">
            <v>NL300145</v>
          </cell>
          <cell r="J8113" t="str">
            <v>Xà lách</v>
          </cell>
          <cell r="K8113" t="str">
            <v>kg</v>
          </cell>
          <cell r="L8113">
            <v>3.5</v>
          </cell>
          <cell r="M8113">
            <v>38000</v>
          </cell>
        </row>
        <row r="8114">
          <cell r="I8114" t="str">
            <v>NL300142</v>
          </cell>
          <cell r="J8114" t="str">
            <v>Tỏi bóc</v>
          </cell>
          <cell r="K8114" t="str">
            <v>kg</v>
          </cell>
          <cell r="L8114">
            <v>0.3</v>
          </cell>
          <cell r="M8114">
            <v>50000</v>
          </cell>
        </row>
        <row r="8115">
          <cell r="I8115" t="str">
            <v>NL600004</v>
          </cell>
          <cell r="J8115" t="str">
            <v>Dưa hấu</v>
          </cell>
          <cell r="K8115" t="str">
            <v>kg</v>
          </cell>
          <cell r="L8115">
            <v>5.8</v>
          </cell>
          <cell r="M8115">
            <v>18000</v>
          </cell>
        </row>
        <row r="8116">
          <cell r="I8116" t="str">
            <v>NL300184</v>
          </cell>
          <cell r="J8116" t="str">
            <v>Lá Dứa (lá nếp)</v>
          </cell>
          <cell r="K8116" t="str">
            <v>kg</v>
          </cell>
          <cell r="L8116">
            <v>0.25</v>
          </cell>
          <cell r="M8116">
            <v>18000</v>
          </cell>
        </row>
        <row r="8117">
          <cell r="I8117" t="str">
            <v>NL300022</v>
          </cell>
          <cell r="J8117" t="str">
            <v>Cải thảo</v>
          </cell>
          <cell r="K8117" t="str">
            <v>kg</v>
          </cell>
          <cell r="L8117">
            <v>6</v>
          </cell>
          <cell r="M8117">
            <v>18000</v>
          </cell>
        </row>
        <row r="8118">
          <cell r="I8118" t="str">
            <v>NL300033</v>
          </cell>
          <cell r="J8118" t="str">
            <v>Củ cải trắng</v>
          </cell>
          <cell r="K8118" t="str">
            <v>kg</v>
          </cell>
          <cell r="L8118">
            <v>2</v>
          </cell>
          <cell r="M8118">
            <v>13000</v>
          </cell>
        </row>
        <row r="8119">
          <cell r="I8119" t="str">
            <v>NL300058</v>
          </cell>
          <cell r="J8119" t="str">
            <v>Hành lá</v>
          </cell>
          <cell r="K8119" t="str">
            <v>kg</v>
          </cell>
          <cell r="L8119">
            <v>1</v>
          </cell>
          <cell r="M8119">
            <v>55000</v>
          </cell>
        </row>
        <row r="8120">
          <cell r="I8120" t="str">
            <v>NL300074</v>
          </cell>
          <cell r="J8120" t="str">
            <v>Lá chuối</v>
          </cell>
          <cell r="K8120" t="str">
            <v>kg</v>
          </cell>
          <cell r="L8120">
            <v>1.6</v>
          </cell>
          <cell r="M8120">
            <v>18000</v>
          </cell>
        </row>
        <row r="8121">
          <cell r="I8121" t="str">
            <v>NL300085</v>
          </cell>
          <cell r="J8121" t="str">
            <v>Mùi ta ( Ngò rí )</v>
          </cell>
          <cell r="K8121" t="str">
            <v>kg</v>
          </cell>
          <cell r="L8121">
            <v>1</v>
          </cell>
          <cell r="M8121">
            <v>45000</v>
          </cell>
        </row>
        <row r="8122">
          <cell r="I8122" t="str">
            <v>NL300090</v>
          </cell>
          <cell r="J8122" t="str">
            <v>Nấm đông cô tươi</v>
          </cell>
          <cell r="K8122" t="str">
            <v>kg</v>
          </cell>
          <cell r="L8122">
            <v>3</v>
          </cell>
          <cell r="M8122">
            <v>145000</v>
          </cell>
        </row>
        <row r="8123">
          <cell r="I8123" t="str">
            <v>NL300091</v>
          </cell>
          <cell r="J8123" t="str">
            <v>Nấm đùi gà</v>
          </cell>
          <cell r="K8123" t="str">
            <v>kg</v>
          </cell>
          <cell r="L8123">
            <v>5</v>
          </cell>
          <cell r="M8123">
            <v>47000</v>
          </cell>
        </row>
        <row r="8124">
          <cell r="I8124" t="str">
            <v>NL300098</v>
          </cell>
          <cell r="J8124" t="str">
            <v>Nấm Linh Chi trắng</v>
          </cell>
          <cell r="K8124" t="str">
            <v>kg</v>
          </cell>
          <cell r="L8124">
            <v>4</v>
          </cell>
          <cell r="M8124">
            <v>95000</v>
          </cell>
        </row>
        <row r="8125">
          <cell r="I8125" t="str">
            <v>NL300107</v>
          </cell>
          <cell r="J8125" t="str">
            <v>Ngô ngọt ( Bắp trái)</v>
          </cell>
          <cell r="K8125" t="str">
            <v>Cái</v>
          </cell>
          <cell r="L8125">
            <v>5</v>
          </cell>
          <cell r="M8125">
            <v>8500</v>
          </cell>
        </row>
        <row r="8126">
          <cell r="I8126" t="str">
            <v>NL300147</v>
          </cell>
          <cell r="J8126" t="str">
            <v>Xà lách Roman</v>
          </cell>
          <cell r="K8126" t="str">
            <v>kg</v>
          </cell>
          <cell r="L8126">
            <v>8</v>
          </cell>
          <cell r="M8126">
            <v>62000</v>
          </cell>
        </row>
        <row r="8127">
          <cell r="I8127" t="str">
            <v>NL300209</v>
          </cell>
          <cell r="J8127" t="str">
            <v>Khoai môn</v>
          </cell>
          <cell r="K8127" t="str">
            <v>kg</v>
          </cell>
          <cell r="L8127">
            <v>3</v>
          </cell>
          <cell r="M8127">
            <v>30000</v>
          </cell>
        </row>
        <row r="8128">
          <cell r="I8128" t="str">
            <v>NL300218</v>
          </cell>
          <cell r="J8128" t="str">
            <v>Hoa cúc (decor) bó</v>
          </cell>
          <cell r="K8128" t="str">
            <v>Bó</v>
          </cell>
          <cell r="L8128">
            <v>1</v>
          </cell>
          <cell r="M8128">
            <v>40000</v>
          </cell>
        </row>
        <row r="8129">
          <cell r="I8129" t="str">
            <v>NL300018</v>
          </cell>
          <cell r="J8129" t="str">
            <v>Cải cúc (Tần Ô)</v>
          </cell>
          <cell r="K8129" t="str">
            <v>kg</v>
          </cell>
          <cell r="L8129">
            <v>3.2</v>
          </cell>
          <cell r="M8129">
            <v>38000</v>
          </cell>
        </row>
        <row r="8130">
          <cell r="I8130" t="str">
            <v>NL300113</v>
          </cell>
          <cell r="J8130" t="str">
            <v>Ớt hiểm đỏ</v>
          </cell>
          <cell r="K8130" t="str">
            <v>kg</v>
          </cell>
          <cell r="L8130">
            <v>2</v>
          </cell>
          <cell r="M8130">
            <v>145000</v>
          </cell>
        </row>
        <row r="8131">
          <cell r="I8131" t="str">
            <v>NL300084</v>
          </cell>
          <cell r="J8131" t="str">
            <v>Mồng tơi nhặt</v>
          </cell>
          <cell r="K8131" t="str">
            <v>kg</v>
          </cell>
          <cell r="L8131">
            <v>2.5</v>
          </cell>
          <cell r="M8131">
            <v>22000</v>
          </cell>
        </row>
        <row r="8132">
          <cell r="I8132" t="str">
            <v>NL300119</v>
          </cell>
          <cell r="J8132" t="str">
            <v>Quất ( Tắc trái )</v>
          </cell>
          <cell r="K8132" t="str">
            <v>kg</v>
          </cell>
          <cell r="L8132">
            <v>4.2</v>
          </cell>
          <cell r="M8132">
            <v>21000</v>
          </cell>
        </row>
        <row r="8133">
          <cell r="I8133" t="str">
            <v>NL300013</v>
          </cell>
          <cell r="J8133" t="str">
            <v>Cà chua</v>
          </cell>
          <cell r="K8133" t="str">
            <v>kg</v>
          </cell>
          <cell r="L8133">
            <v>0.94</v>
          </cell>
          <cell r="M8133">
            <v>50000</v>
          </cell>
        </row>
        <row r="8134">
          <cell r="I8134" t="str">
            <v>NL300022</v>
          </cell>
          <cell r="J8134" t="str">
            <v>Cải thảo</v>
          </cell>
          <cell r="K8134" t="str">
            <v>kg</v>
          </cell>
          <cell r="L8134">
            <v>8.6999999999999993</v>
          </cell>
          <cell r="M8134">
            <v>18000</v>
          </cell>
        </row>
        <row r="8135">
          <cell r="I8135" t="str">
            <v>NL300033</v>
          </cell>
          <cell r="J8135" t="str">
            <v>Củ cải trắng</v>
          </cell>
          <cell r="K8135" t="str">
            <v>kg</v>
          </cell>
          <cell r="L8135">
            <v>1.2</v>
          </cell>
          <cell r="M8135">
            <v>13000</v>
          </cell>
        </row>
        <row r="8136">
          <cell r="I8136" t="str">
            <v>NL300036</v>
          </cell>
          <cell r="J8136" t="str">
            <v>Củ sen</v>
          </cell>
          <cell r="K8136" t="str">
            <v>kg</v>
          </cell>
          <cell r="L8136">
            <v>2</v>
          </cell>
          <cell r="M8136">
            <v>47000</v>
          </cell>
        </row>
        <row r="8137">
          <cell r="I8137" t="str">
            <v>NL300058</v>
          </cell>
          <cell r="J8137" t="str">
            <v>Hành lá</v>
          </cell>
          <cell r="K8137" t="str">
            <v>kg</v>
          </cell>
          <cell r="L8137">
            <v>1.5</v>
          </cell>
          <cell r="M8137">
            <v>55000</v>
          </cell>
        </row>
        <row r="8138">
          <cell r="I8138" t="str">
            <v>NL300218</v>
          </cell>
          <cell r="J8138" t="str">
            <v>Hoa cúc (decor) bó</v>
          </cell>
          <cell r="K8138" t="str">
            <v>Bó</v>
          </cell>
          <cell r="L8138">
            <v>1</v>
          </cell>
          <cell r="M8138">
            <v>40000</v>
          </cell>
        </row>
        <row r="8139">
          <cell r="I8139" t="str">
            <v>NL300209</v>
          </cell>
          <cell r="J8139" t="str">
            <v>Khoai môn</v>
          </cell>
          <cell r="K8139" t="str">
            <v>kg</v>
          </cell>
          <cell r="L8139">
            <v>0.7</v>
          </cell>
          <cell r="M8139">
            <v>30000</v>
          </cell>
        </row>
        <row r="8140">
          <cell r="I8140" t="str">
            <v>NL300085</v>
          </cell>
          <cell r="J8140" t="str">
            <v>Mùi ta ( Ngò rí )</v>
          </cell>
          <cell r="K8140" t="str">
            <v>kg</v>
          </cell>
          <cell r="L8140">
            <v>1.5</v>
          </cell>
          <cell r="M8140">
            <v>45000</v>
          </cell>
        </row>
        <row r="8141">
          <cell r="I8141" t="str">
            <v>NL300107</v>
          </cell>
          <cell r="J8141" t="str">
            <v>Ngô ngọt ( Bắp trái)</v>
          </cell>
          <cell r="K8141" t="str">
            <v>Cái</v>
          </cell>
          <cell r="L8141">
            <v>3</v>
          </cell>
          <cell r="M8141">
            <v>8500</v>
          </cell>
        </row>
        <row r="8142">
          <cell r="I8142" t="str">
            <v>NL300113</v>
          </cell>
          <cell r="J8142" t="str">
            <v>Ớt hiểm đỏ</v>
          </cell>
          <cell r="K8142" t="str">
            <v>kg</v>
          </cell>
          <cell r="L8142">
            <v>1.5</v>
          </cell>
          <cell r="M8142">
            <v>145000</v>
          </cell>
        </row>
        <row r="8143">
          <cell r="I8143" t="str">
            <v>NL300142</v>
          </cell>
          <cell r="J8143" t="str">
            <v>Tỏi bóc</v>
          </cell>
          <cell r="K8143" t="str">
            <v>kg</v>
          </cell>
          <cell r="L8143">
            <v>1.5</v>
          </cell>
          <cell r="M8143">
            <v>50000</v>
          </cell>
        </row>
        <row r="8144">
          <cell r="I8144" t="str">
            <v>NL300147</v>
          </cell>
          <cell r="J8144" t="str">
            <v>Xà lách Roman</v>
          </cell>
          <cell r="K8144" t="str">
            <v>kg</v>
          </cell>
          <cell r="L8144">
            <v>6</v>
          </cell>
          <cell r="M8144">
            <v>62000</v>
          </cell>
        </row>
        <row r="8145">
          <cell r="I8145" t="str">
            <v>NL300091</v>
          </cell>
          <cell r="J8145" t="str">
            <v>Nấm đùi gà</v>
          </cell>
          <cell r="K8145" t="str">
            <v>kg</v>
          </cell>
          <cell r="L8145">
            <v>3</v>
          </cell>
          <cell r="M8145">
            <v>47000</v>
          </cell>
        </row>
        <row r="8146">
          <cell r="I8146" t="str">
            <v>NL300094</v>
          </cell>
          <cell r="J8146" t="str">
            <v>Nấm hải sản</v>
          </cell>
          <cell r="K8146" t="str">
            <v>kg</v>
          </cell>
          <cell r="L8146">
            <v>0.5</v>
          </cell>
          <cell r="M8146">
            <v>80000</v>
          </cell>
        </row>
        <row r="8147">
          <cell r="I8147" t="str">
            <v>NL300096</v>
          </cell>
          <cell r="J8147" t="str">
            <v>Nấm kim châm tươi</v>
          </cell>
          <cell r="K8147" t="str">
            <v>kg</v>
          </cell>
          <cell r="L8147">
            <v>3</v>
          </cell>
          <cell r="M8147">
            <v>45000</v>
          </cell>
        </row>
        <row r="8148">
          <cell r="I8148" t="str">
            <v>NL300098</v>
          </cell>
          <cell r="J8148" t="str">
            <v>Nấm Linh Chi trắng</v>
          </cell>
          <cell r="K8148" t="str">
            <v>kg</v>
          </cell>
          <cell r="L8148">
            <v>2</v>
          </cell>
          <cell r="M8148">
            <v>95000</v>
          </cell>
        </row>
        <row r="8149">
          <cell r="I8149" t="str">
            <v>NL300018</v>
          </cell>
          <cell r="J8149" t="str">
            <v>Cải cúc (Tần Ô)</v>
          </cell>
          <cell r="K8149" t="str">
            <v>kg</v>
          </cell>
          <cell r="L8149">
            <v>2</v>
          </cell>
          <cell r="M8149">
            <v>38000</v>
          </cell>
        </row>
        <row r="8150">
          <cell r="I8150" t="str">
            <v>NL600004</v>
          </cell>
          <cell r="J8150" t="str">
            <v>Dưa hấu</v>
          </cell>
          <cell r="K8150" t="str">
            <v>kg</v>
          </cell>
          <cell r="L8150">
            <v>6.8</v>
          </cell>
          <cell r="M8150">
            <v>18000</v>
          </cell>
        </row>
        <row r="8151">
          <cell r="I8151" t="str">
            <v>NL300062</v>
          </cell>
          <cell r="J8151" t="str">
            <v>Húng Bạc Hà</v>
          </cell>
          <cell r="K8151" t="str">
            <v>kg</v>
          </cell>
          <cell r="L8151">
            <v>0.2</v>
          </cell>
          <cell r="M8151">
            <v>65000</v>
          </cell>
        </row>
        <row r="8152">
          <cell r="I8152" t="str">
            <v>NL300119</v>
          </cell>
          <cell r="J8152" t="str">
            <v>Quất ( Tắc trái )</v>
          </cell>
          <cell r="K8152" t="str">
            <v>kg</v>
          </cell>
          <cell r="L8152">
            <v>5</v>
          </cell>
          <cell r="M8152">
            <v>21000</v>
          </cell>
        </row>
        <row r="8153">
          <cell r="I8153" t="str">
            <v>NL300013</v>
          </cell>
          <cell r="J8153" t="str">
            <v>Cà chua</v>
          </cell>
          <cell r="K8153" t="str">
            <v>kg</v>
          </cell>
          <cell r="L8153">
            <v>1</v>
          </cell>
          <cell r="M8153">
            <v>50000</v>
          </cell>
        </row>
        <row r="8154">
          <cell r="I8154" t="str">
            <v>NL300018</v>
          </cell>
          <cell r="J8154" t="str">
            <v>Cải cúc (Tần Ô)</v>
          </cell>
          <cell r="K8154" t="str">
            <v>kg</v>
          </cell>
          <cell r="L8154">
            <v>1.3</v>
          </cell>
          <cell r="M8154">
            <v>38000</v>
          </cell>
        </row>
        <row r="8155">
          <cell r="I8155" t="str">
            <v>NL300022</v>
          </cell>
          <cell r="J8155" t="str">
            <v>Cải thảo</v>
          </cell>
          <cell r="K8155" t="str">
            <v>kg</v>
          </cell>
          <cell r="L8155">
            <v>6.3</v>
          </cell>
          <cell r="M8155">
            <v>18000</v>
          </cell>
        </row>
        <row r="8156">
          <cell r="I8156" t="str">
            <v>NL300058</v>
          </cell>
          <cell r="J8156" t="str">
            <v>Hành lá</v>
          </cell>
          <cell r="K8156" t="str">
            <v>kg</v>
          </cell>
          <cell r="L8156">
            <v>1</v>
          </cell>
          <cell r="M8156">
            <v>55000</v>
          </cell>
        </row>
        <row r="8157">
          <cell r="I8157" t="str">
            <v>NL300074</v>
          </cell>
          <cell r="J8157" t="str">
            <v>Lá chuối</v>
          </cell>
          <cell r="K8157" t="str">
            <v>kg</v>
          </cell>
          <cell r="L8157">
            <v>0.6</v>
          </cell>
          <cell r="M8157">
            <v>18000</v>
          </cell>
        </row>
        <row r="8158">
          <cell r="I8158" t="str">
            <v>NL300085</v>
          </cell>
          <cell r="J8158" t="str">
            <v>Mùi ta ( Ngò rí )</v>
          </cell>
          <cell r="K8158" t="str">
            <v>kg</v>
          </cell>
          <cell r="L8158">
            <v>0.5</v>
          </cell>
          <cell r="M8158">
            <v>45000</v>
          </cell>
        </row>
        <row r="8159">
          <cell r="I8159" t="str">
            <v>NL300090</v>
          </cell>
          <cell r="J8159" t="str">
            <v>Nấm đông cô tươi</v>
          </cell>
          <cell r="K8159" t="str">
            <v>kg</v>
          </cell>
          <cell r="L8159">
            <v>2</v>
          </cell>
          <cell r="M8159">
            <v>145000</v>
          </cell>
        </row>
        <row r="8160">
          <cell r="I8160" t="str">
            <v>NL300091</v>
          </cell>
          <cell r="J8160" t="str">
            <v>Nấm đùi gà</v>
          </cell>
          <cell r="K8160" t="str">
            <v>kg</v>
          </cell>
          <cell r="L8160">
            <v>2</v>
          </cell>
          <cell r="M8160">
            <v>47000</v>
          </cell>
        </row>
        <row r="8161">
          <cell r="I8161" t="str">
            <v>NL300096</v>
          </cell>
          <cell r="J8161" t="str">
            <v>Nấm kim châm tươi</v>
          </cell>
          <cell r="K8161" t="str">
            <v>kg</v>
          </cell>
          <cell r="L8161">
            <v>2</v>
          </cell>
          <cell r="M8161">
            <v>45000</v>
          </cell>
        </row>
        <row r="8162">
          <cell r="I8162" t="str">
            <v>NL300098</v>
          </cell>
          <cell r="J8162" t="str">
            <v>Nấm Linh Chi trắng</v>
          </cell>
          <cell r="K8162" t="str">
            <v>kg</v>
          </cell>
          <cell r="L8162">
            <v>3</v>
          </cell>
          <cell r="M8162">
            <v>95000</v>
          </cell>
        </row>
        <row r="8163">
          <cell r="I8163" t="str">
            <v>NL300107</v>
          </cell>
          <cell r="J8163" t="str">
            <v>Ngô ngọt ( Bắp trái)</v>
          </cell>
          <cell r="K8163" t="str">
            <v>Cái</v>
          </cell>
          <cell r="L8163">
            <v>3</v>
          </cell>
          <cell r="M8163">
            <v>8500</v>
          </cell>
        </row>
        <row r="8164">
          <cell r="I8164" t="str">
            <v>NL300113</v>
          </cell>
          <cell r="J8164" t="str">
            <v>Ớt hiểm đỏ</v>
          </cell>
          <cell r="K8164" t="str">
            <v>kg</v>
          </cell>
          <cell r="L8164">
            <v>1</v>
          </cell>
          <cell r="M8164">
            <v>145000</v>
          </cell>
        </row>
        <row r="8165">
          <cell r="I8165" t="str">
            <v>NL300126</v>
          </cell>
          <cell r="J8165" t="str">
            <v>Rau mùi tây</v>
          </cell>
          <cell r="K8165" t="str">
            <v>kg</v>
          </cell>
          <cell r="L8165">
            <v>0.17499999999999999</v>
          </cell>
          <cell r="M8165">
            <v>70000</v>
          </cell>
        </row>
        <row r="8166">
          <cell r="I8166" t="str">
            <v>NL300142</v>
          </cell>
          <cell r="J8166" t="str">
            <v>Tỏi bóc</v>
          </cell>
          <cell r="K8166" t="str">
            <v>kg</v>
          </cell>
          <cell r="L8166">
            <v>1</v>
          </cell>
          <cell r="M8166">
            <v>50000</v>
          </cell>
        </row>
        <row r="8167">
          <cell r="I8167" t="str">
            <v>NL300147</v>
          </cell>
          <cell r="J8167" t="str">
            <v>Xà lách Roman</v>
          </cell>
          <cell r="K8167" t="str">
            <v>kg</v>
          </cell>
          <cell r="L8167">
            <v>4</v>
          </cell>
          <cell r="M8167">
            <v>62000</v>
          </cell>
        </row>
        <row r="8168">
          <cell r="I8168" t="str">
            <v>NL300062</v>
          </cell>
          <cell r="J8168" t="str">
            <v>Húng Bạc Hà</v>
          </cell>
          <cell r="K8168" t="str">
            <v>kg</v>
          </cell>
          <cell r="L8168">
            <v>0.1</v>
          </cell>
          <cell r="M8168">
            <v>65000</v>
          </cell>
        </row>
        <row r="8169">
          <cell r="I8169" t="str">
            <v>NL300119</v>
          </cell>
          <cell r="J8169" t="str">
            <v>Quất ( Tắc trái )</v>
          </cell>
          <cell r="K8169" t="str">
            <v>kg</v>
          </cell>
          <cell r="L8169">
            <v>4</v>
          </cell>
          <cell r="M8169">
            <v>21000</v>
          </cell>
        </row>
        <row r="8170">
          <cell r="I8170" t="str">
            <v>NL600004</v>
          </cell>
          <cell r="J8170" t="str">
            <v>Dưa hấu</v>
          </cell>
          <cell r="K8170" t="str">
            <v>kg</v>
          </cell>
          <cell r="L8170">
            <v>15</v>
          </cell>
          <cell r="M8170">
            <v>18000</v>
          </cell>
        </row>
        <row r="8171">
          <cell r="I8171" t="str">
            <v>NL300033</v>
          </cell>
          <cell r="J8171" t="str">
            <v>Củ cải trắng</v>
          </cell>
          <cell r="K8171" t="str">
            <v>kg</v>
          </cell>
          <cell r="L8171">
            <v>0.4</v>
          </cell>
          <cell r="M8171">
            <v>13000</v>
          </cell>
        </row>
        <row r="8172">
          <cell r="I8172" t="str">
            <v>NL300084</v>
          </cell>
          <cell r="J8172" t="str">
            <v>Mồng tơi nhặt</v>
          </cell>
          <cell r="K8172" t="str">
            <v>kg</v>
          </cell>
          <cell r="L8172">
            <v>0.5</v>
          </cell>
          <cell r="M8172">
            <v>22000</v>
          </cell>
        </row>
        <row r="8173">
          <cell r="I8173" t="str">
            <v>NL300209</v>
          </cell>
          <cell r="J8173" t="str">
            <v>Khoai môn</v>
          </cell>
          <cell r="K8173" t="str">
            <v>kg</v>
          </cell>
          <cell r="L8173">
            <v>1</v>
          </cell>
          <cell r="M8173">
            <v>30000</v>
          </cell>
        </row>
        <row r="8174">
          <cell r="I8174" t="str">
            <v>NL300033</v>
          </cell>
          <cell r="J8174" t="str">
            <v>Củ cải trắng</v>
          </cell>
          <cell r="K8174" t="str">
            <v>kg</v>
          </cell>
          <cell r="L8174">
            <v>0.8</v>
          </cell>
          <cell r="M8174">
            <v>13000</v>
          </cell>
        </row>
        <row r="8175">
          <cell r="I8175" t="str">
            <v>NL300036</v>
          </cell>
          <cell r="J8175" t="str">
            <v>Củ sen</v>
          </cell>
          <cell r="K8175" t="str">
            <v>kg</v>
          </cell>
          <cell r="L8175">
            <v>1</v>
          </cell>
          <cell r="M8175">
            <v>47000</v>
          </cell>
        </row>
        <row r="8176">
          <cell r="I8176" t="str">
            <v>NL300058</v>
          </cell>
          <cell r="J8176" t="str">
            <v>Hành lá</v>
          </cell>
          <cell r="K8176" t="str">
            <v>kg</v>
          </cell>
          <cell r="L8176">
            <v>0.2</v>
          </cell>
          <cell r="M8176">
            <v>55000</v>
          </cell>
        </row>
        <row r="8177">
          <cell r="I8177" t="str">
            <v>NL300074</v>
          </cell>
          <cell r="J8177" t="str">
            <v>Lá chuối</v>
          </cell>
          <cell r="K8177" t="str">
            <v>kg</v>
          </cell>
          <cell r="L8177">
            <v>1</v>
          </cell>
          <cell r="M8177">
            <v>18000</v>
          </cell>
        </row>
        <row r="8178">
          <cell r="I8178" t="str">
            <v>NL300084</v>
          </cell>
          <cell r="J8178" t="str">
            <v>Mồng tơi nhặt</v>
          </cell>
          <cell r="K8178" t="str">
            <v>kg</v>
          </cell>
          <cell r="L8178">
            <v>3</v>
          </cell>
          <cell r="M8178">
            <v>22000</v>
          </cell>
        </row>
        <row r="8179">
          <cell r="I8179" t="str">
            <v>NL300113</v>
          </cell>
          <cell r="J8179" t="str">
            <v>Ớt hiểm đỏ</v>
          </cell>
          <cell r="K8179" t="str">
            <v>kg</v>
          </cell>
          <cell r="L8179">
            <v>1</v>
          </cell>
          <cell r="M8179">
            <v>145000</v>
          </cell>
        </row>
        <row r="8180">
          <cell r="I8180" t="str">
            <v>NL300126</v>
          </cell>
          <cell r="J8180" t="str">
            <v>Rau mùi tây</v>
          </cell>
          <cell r="K8180" t="str">
            <v>kg</v>
          </cell>
          <cell r="L8180">
            <v>0.2</v>
          </cell>
          <cell r="M8180">
            <v>70000</v>
          </cell>
        </row>
        <row r="8181">
          <cell r="I8181" t="str">
            <v>NL300142</v>
          </cell>
          <cell r="J8181" t="str">
            <v>Tỏi bóc</v>
          </cell>
          <cell r="K8181" t="str">
            <v>kg</v>
          </cell>
          <cell r="L8181">
            <v>1.8</v>
          </cell>
          <cell r="M8181">
            <v>50000</v>
          </cell>
        </row>
        <row r="8182">
          <cell r="I8182" t="str">
            <v>NL300018</v>
          </cell>
          <cell r="J8182" t="str">
            <v>Cải cúc (Tần Ô)</v>
          </cell>
          <cell r="K8182" t="str">
            <v>kg</v>
          </cell>
          <cell r="L8182">
            <v>5.8</v>
          </cell>
          <cell r="M8182">
            <v>38000</v>
          </cell>
        </row>
        <row r="8183">
          <cell r="I8183" t="str">
            <v>NL300022</v>
          </cell>
          <cell r="J8183" t="str">
            <v>Cải thảo</v>
          </cell>
          <cell r="K8183" t="str">
            <v>kg</v>
          </cell>
          <cell r="L8183">
            <v>10</v>
          </cell>
          <cell r="M8183">
            <v>18000</v>
          </cell>
        </row>
        <row r="8184">
          <cell r="I8184" t="str">
            <v>NL300085</v>
          </cell>
          <cell r="J8184" t="str">
            <v>Mùi ta ( Ngò rí )</v>
          </cell>
          <cell r="K8184" t="str">
            <v>kg</v>
          </cell>
          <cell r="L8184">
            <v>2.6</v>
          </cell>
          <cell r="M8184">
            <v>45000</v>
          </cell>
        </row>
        <row r="8185">
          <cell r="I8185" t="str">
            <v>NL300209</v>
          </cell>
          <cell r="J8185" t="str">
            <v>Khoai môn</v>
          </cell>
          <cell r="K8185" t="str">
            <v>kg</v>
          </cell>
          <cell r="L8185">
            <v>2.6</v>
          </cell>
          <cell r="M8185">
            <v>30000</v>
          </cell>
        </row>
        <row r="8186">
          <cell r="I8186" t="str">
            <v>NL300013</v>
          </cell>
          <cell r="J8186" t="str">
            <v>Cà chua</v>
          </cell>
          <cell r="K8186" t="str">
            <v>kg</v>
          </cell>
          <cell r="L8186">
            <v>1</v>
          </cell>
          <cell r="M8186">
            <v>50000</v>
          </cell>
        </row>
        <row r="8187">
          <cell r="I8187" t="str">
            <v>NL300090</v>
          </cell>
          <cell r="J8187" t="str">
            <v>Nấm đông cô tươi</v>
          </cell>
          <cell r="K8187" t="str">
            <v>kg</v>
          </cell>
          <cell r="L8187">
            <v>3</v>
          </cell>
          <cell r="M8187">
            <v>145000</v>
          </cell>
        </row>
        <row r="8188">
          <cell r="I8188" t="str">
            <v>NL300091</v>
          </cell>
          <cell r="J8188" t="str">
            <v>Nấm đùi gà</v>
          </cell>
          <cell r="K8188" t="str">
            <v>kg</v>
          </cell>
          <cell r="L8188">
            <v>6</v>
          </cell>
          <cell r="M8188">
            <v>47000</v>
          </cell>
        </row>
        <row r="8189">
          <cell r="I8189" t="str">
            <v>NL300094</v>
          </cell>
          <cell r="J8189" t="str">
            <v>Nấm hải sản</v>
          </cell>
          <cell r="K8189" t="str">
            <v>kg</v>
          </cell>
          <cell r="L8189">
            <v>1</v>
          </cell>
          <cell r="M8189">
            <v>80000</v>
          </cell>
        </row>
        <row r="8190">
          <cell r="I8190" t="str">
            <v>NL300096</v>
          </cell>
          <cell r="J8190" t="str">
            <v>Nấm kim châm tươi</v>
          </cell>
          <cell r="K8190" t="str">
            <v>kg</v>
          </cell>
          <cell r="L8190">
            <v>6</v>
          </cell>
          <cell r="M8190">
            <v>45000</v>
          </cell>
        </row>
        <row r="8191">
          <cell r="I8191" t="str">
            <v>NL300098</v>
          </cell>
          <cell r="J8191" t="str">
            <v>Nấm Linh Chi trắng</v>
          </cell>
          <cell r="K8191" t="str">
            <v>kg</v>
          </cell>
          <cell r="L8191">
            <v>6</v>
          </cell>
          <cell r="M8191">
            <v>95000</v>
          </cell>
        </row>
        <row r="8192">
          <cell r="I8192" t="str">
            <v>NL300107</v>
          </cell>
          <cell r="J8192" t="str">
            <v>Ngô ngọt ( Bắp trái)</v>
          </cell>
          <cell r="K8192" t="str">
            <v>Cái</v>
          </cell>
          <cell r="L8192">
            <v>5</v>
          </cell>
          <cell r="M8192">
            <v>8500</v>
          </cell>
        </row>
        <row r="8193">
          <cell r="I8193" t="str">
            <v>NL300203</v>
          </cell>
          <cell r="J8193" t="str">
            <v>Cải bó xôi</v>
          </cell>
          <cell r="K8193" t="str">
            <v>kg</v>
          </cell>
          <cell r="L8193">
            <v>2</v>
          </cell>
          <cell r="M8193">
            <v>45000</v>
          </cell>
        </row>
        <row r="8194">
          <cell r="I8194" t="str">
            <v>NL300147</v>
          </cell>
          <cell r="J8194" t="str">
            <v>Xà lách Roman</v>
          </cell>
          <cell r="K8194" t="str">
            <v>kg</v>
          </cell>
          <cell r="L8194">
            <v>8</v>
          </cell>
          <cell r="M8194">
            <v>62000</v>
          </cell>
        </row>
        <row r="8195">
          <cell r="I8195" t="str">
            <v>NL300029</v>
          </cell>
          <cell r="J8195" t="str">
            <v>Chanh</v>
          </cell>
          <cell r="K8195" t="str">
            <v>kg</v>
          </cell>
          <cell r="L8195">
            <v>0.5</v>
          </cell>
          <cell r="M8195">
            <v>22000</v>
          </cell>
        </row>
        <row r="8196">
          <cell r="I8196" t="str">
            <v>NL300119</v>
          </cell>
          <cell r="J8196" t="str">
            <v>Quất ( Tắc trái )</v>
          </cell>
          <cell r="K8196" t="str">
            <v>kg</v>
          </cell>
          <cell r="L8196">
            <v>14</v>
          </cell>
          <cell r="M8196">
            <v>21000</v>
          </cell>
        </row>
        <row r="8197">
          <cell r="I8197" t="str">
            <v>NL600004</v>
          </cell>
          <cell r="J8197" t="str">
            <v>Dưa hấu</v>
          </cell>
          <cell r="K8197" t="str">
            <v>kg</v>
          </cell>
          <cell r="L8197">
            <v>25</v>
          </cell>
          <cell r="M8197">
            <v>18000</v>
          </cell>
        </row>
        <row r="8198">
          <cell r="I8198" t="str">
            <v>NL600067</v>
          </cell>
          <cell r="J8198" t="str">
            <v>Cam vàng</v>
          </cell>
          <cell r="K8198" t="str">
            <v>kg</v>
          </cell>
          <cell r="L8198">
            <v>0.3</v>
          </cell>
          <cell r="M8198">
            <v>75000</v>
          </cell>
        </row>
        <row r="8199">
          <cell r="I8199" t="str">
            <v>NL600068</v>
          </cell>
          <cell r="J8199" t="str">
            <v>Chanh vàng</v>
          </cell>
          <cell r="K8199" t="str">
            <v>kg</v>
          </cell>
          <cell r="L8199">
            <v>0.5</v>
          </cell>
          <cell r="M8199">
            <v>95000</v>
          </cell>
        </row>
        <row r="8200">
          <cell r="I8200" t="str">
            <v>NL300085</v>
          </cell>
          <cell r="J8200" t="str">
            <v>Mùi ta ( Ngò rí )</v>
          </cell>
          <cell r="K8200" t="str">
            <v>kg</v>
          </cell>
          <cell r="L8200">
            <v>2.6</v>
          </cell>
          <cell r="M8200">
            <v>45000</v>
          </cell>
        </row>
        <row r="8201">
          <cell r="I8201" t="str">
            <v>NL300062</v>
          </cell>
          <cell r="J8201" t="str">
            <v>Húng Bạc Hà</v>
          </cell>
          <cell r="K8201" t="str">
            <v>kg</v>
          </cell>
          <cell r="L8201">
            <v>0.5</v>
          </cell>
          <cell r="M8201">
            <v>65000</v>
          </cell>
        </row>
        <row r="8202">
          <cell r="I8202" t="str">
            <v>NL300030</v>
          </cell>
          <cell r="J8202" t="str">
            <v>Chanh dây (chanh leo)</v>
          </cell>
          <cell r="K8202" t="str">
            <v>kg</v>
          </cell>
          <cell r="L8202">
            <v>1</v>
          </cell>
          <cell r="M8202">
            <v>34000</v>
          </cell>
        </row>
        <row r="8203">
          <cell r="I8203" t="str">
            <v>NL600004</v>
          </cell>
          <cell r="J8203" t="str">
            <v>Dưa hấu</v>
          </cell>
          <cell r="K8203" t="str">
            <v>kg</v>
          </cell>
          <cell r="L8203">
            <v>11</v>
          </cell>
          <cell r="M8203">
            <v>18000</v>
          </cell>
        </row>
        <row r="8204">
          <cell r="I8204" t="str">
            <v>NL300119</v>
          </cell>
          <cell r="J8204" t="str">
            <v>Quất ( Tắc trái )</v>
          </cell>
          <cell r="K8204" t="str">
            <v>kg</v>
          </cell>
          <cell r="L8204">
            <v>3</v>
          </cell>
          <cell r="M8204">
            <v>21000</v>
          </cell>
        </row>
        <row r="8205">
          <cell r="I8205" t="str">
            <v>NL300062</v>
          </cell>
          <cell r="J8205" t="str">
            <v>Húng Bạc Hà</v>
          </cell>
          <cell r="K8205" t="str">
            <v>kg</v>
          </cell>
          <cell r="L8205">
            <v>0.2</v>
          </cell>
          <cell r="M8205">
            <v>65000</v>
          </cell>
        </row>
        <row r="8206">
          <cell r="I8206" t="str">
            <v>NL300013</v>
          </cell>
          <cell r="J8206" t="str">
            <v>Cà chua</v>
          </cell>
          <cell r="K8206" t="str">
            <v>kg</v>
          </cell>
          <cell r="L8206">
            <v>1</v>
          </cell>
          <cell r="M8206">
            <v>50000</v>
          </cell>
        </row>
        <row r="8207">
          <cell r="I8207" t="str">
            <v>NL300022</v>
          </cell>
          <cell r="J8207" t="str">
            <v>Cải thảo</v>
          </cell>
          <cell r="K8207" t="str">
            <v>kg</v>
          </cell>
          <cell r="L8207">
            <v>9.4</v>
          </cell>
          <cell r="M8207">
            <v>18000</v>
          </cell>
        </row>
        <row r="8208">
          <cell r="I8208" t="str">
            <v>NL300085</v>
          </cell>
          <cell r="J8208" t="str">
            <v>Mùi ta ( Ngò rí )</v>
          </cell>
          <cell r="K8208" t="str">
            <v>kg</v>
          </cell>
          <cell r="L8208">
            <v>1</v>
          </cell>
          <cell r="M8208">
            <v>45000</v>
          </cell>
        </row>
        <row r="8209">
          <cell r="I8209" t="str">
            <v>NL300090</v>
          </cell>
          <cell r="J8209" t="str">
            <v>Nấm đông cô tươi</v>
          </cell>
          <cell r="K8209" t="str">
            <v>kg</v>
          </cell>
          <cell r="L8209">
            <v>3</v>
          </cell>
          <cell r="M8209">
            <v>145000</v>
          </cell>
        </row>
        <row r="8210">
          <cell r="I8210" t="str">
            <v>NL300091</v>
          </cell>
          <cell r="J8210" t="str">
            <v>Nấm đùi gà</v>
          </cell>
          <cell r="K8210" t="str">
            <v>kg</v>
          </cell>
          <cell r="L8210">
            <v>2</v>
          </cell>
          <cell r="M8210">
            <v>47000</v>
          </cell>
        </row>
        <row r="8211">
          <cell r="I8211" t="str">
            <v>NL300096</v>
          </cell>
          <cell r="J8211" t="str">
            <v>Nấm kim châm tươi</v>
          </cell>
          <cell r="K8211" t="str">
            <v>kg</v>
          </cell>
          <cell r="L8211">
            <v>3</v>
          </cell>
          <cell r="M8211">
            <v>45000</v>
          </cell>
        </row>
        <row r="8212">
          <cell r="I8212" t="str">
            <v>NL300142</v>
          </cell>
          <cell r="J8212" t="str">
            <v>Tỏi bóc</v>
          </cell>
          <cell r="K8212" t="str">
            <v>kg</v>
          </cell>
          <cell r="L8212">
            <v>1</v>
          </cell>
          <cell r="M8212">
            <v>50000</v>
          </cell>
        </row>
        <row r="8213">
          <cell r="I8213" t="str">
            <v>NL300147</v>
          </cell>
          <cell r="J8213" t="str">
            <v>Xà lách Roman</v>
          </cell>
          <cell r="K8213" t="str">
            <v>kg</v>
          </cell>
          <cell r="L8213">
            <v>6</v>
          </cell>
          <cell r="M8213">
            <v>62000</v>
          </cell>
        </row>
        <row r="8214">
          <cell r="I8214" t="str">
            <v>NL300203</v>
          </cell>
          <cell r="J8214" t="str">
            <v>Cải bó xôi</v>
          </cell>
          <cell r="K8214" t="str">
            <v>kg</v>
          </cell>
          <cell r="L8214">
            <v>0.5</v>
          </cell>
          <cell r="M8214">
            <v>45000</v>
          </cell>
        </row>
        <row r="8215">
          <cell r="I8215" t="str">
            <v>NL300218</v>
          </cell>
          <cell r="J8215" t="str">
            <v>Hoa cúc (decor) bó</v>
          </cell>
          <cell r="K8215" t="str">
            <v>Bó</v>
          </cell>
          <cell r="L8215">
            <v>1</v>
          </cell>
          <cell r="M8215">
            <v>40000</v>
          </cell>
        </row>
        <row r="8216">
          <cell r="I8216" t="str">
            <v>NL300018</v>
          </cell>
          <cell r="J8216" t="str">
            <v>Cải cúc (Tần Ô)</v>
          </cell>
          <cell r="K8216" t="str">
            <v>kg</v>
          </cell>
          <cell r="L8216">
            <v>2.5</v>
          </cell>
          <cell r="M8216">
            <v>38000</v>
          </cell>
        </row>
        <row r="8217">
          <cell r="I8217" t="str">
            <v>NL300084</v>
          </cell>
          <cell r="J8217" t="str">
            <v>Mồng tơi nhặt</v>
          </cell>
          <cell r="K8217" t="str">
            <v>kg</v>
          </cell>
          <cell r="L8217">
            <v>1.1000000000000001</v>
          </cell>
          <cell r="M8217">
            <v>22000</v>
          </cell>
        </row>
        <row r="8218">
          <cell r="I8218" t="str">
            <v>NL100279</v>
          </cell>
          <cell r="J8218" t="str">
            <v>Trứng Bắc Thảo</v>
          </cell>
          <cell r="K8218" t="str">
            <v>Quả</v>
          </cell>
          <cell r="L8218">
            <v>15</v>
          </cell>
          <cell r="M8218">
            <v>9000</v>
          </cell>
        </row>
        <row r="8219">
          <cell r="I8219" t="str">
            <v>NL300090</v>
          </cell>
          <cell r="J8219" t="str">
            <v>Nấm đông cô tươi</v>
          </cell>
          <cell r="K8219" t="str">
            <v>kg</v>
          </cell>
          <cell r="L8219">
            <v>3.6749999999999998</v>
          </cell>
          <cell r="M8219">
            <v>145000</v>
          </cell>
        </row>
        <row r="8220">
          <cell r="I8220" t="str">
            <v>NL300091</v>
          </cell>
          <cell r="J8220" t="str">
            <v>Nấm đùi gà</v>
          </cell>
          <cell r="K8220" t="str">
            <v>kg</v>
          </cell>
          <cell r="L8220">
            <v>2</v>
          </cell>
          <cell r="M8220">
            <v>47000</v>
          </cell>
        </row>
        <row r="8221">
          <cell r="I8221" t="str">
            <v>NL300092</v>
          </cell>
          <cell r="J8221" t="str">
            <v>Nấm đùi gà baby</v>
          </cell>
          <cell r="K8221" t="str">
            <v>kg</v>
          </cell>
          <cell r="L8221">
            <v>1.6</v>
          </cell>
          <cell r="M8221">
            <v>90000</v>
          </cell>
        </row>
        <row r="8222">
          <cell r="I8222" t="str">
            <v>NL300094</v>
          </cell>
          <cell r="J8222" t="str">
            <v>Nấm hải sản</v>
          </cell>
          <cell r="K8222" t="str">
            <v>kg</v>
          </cell>
          <cell r="L8222">
            <v>1.5</v>
          </cell>
          <cell r="M8222">
            <v>80000</v>
          </cell>
        </row>
        <row r="8223">
          <cell r="I8223" t="str">
            <v>NL300096</v>
          </cell>
          <cell r="J8223" t="str">
            <v>Nấm kim châm tươi</v>
          </cell>
          <cell r="K8223" t="str">
            <v>kg</v>
          </cell>
          <cell r="L8223">
            <v>6</v>
          </cell>
          <cell r="M8223">
            <v>45000</v>
          </cell>
        </row>
        <row r="8224">
          <cell r="I8224" t="str">
            <v>NL300097</v>
          </cell>
          <cell r="J8224" t="str">
            <v>Nấm Linh Chi nâu</v>
          </cell>
          <cell r="K8224" t="str">
            <v>kg</v>
          </cell>
          <cell r="L8224">
            <v>1.125</v>
          </cell>
          <cell r="M8224">
            <v>90000</v>
          </cell>
        </row>
        <row r="8225">
          <cell r="I8225" t="str">
            <v>NL300101</v>
          </cell>
          <cell r="J8225" t="str">
            <v>Nấm Mối</v>
          </cell>
          <cell r="K8225" t="str">
            <v>kg</v>
          </cell>
          <cell r="L8225">
            <v>0.5</v>
          </cell>
          <cell r="M8225">
            <v>195000</v>
          </cell>
        </row>
        <row r="8226">
          <cell r="I8226" t="str">
            <v>NL100101</v>
          </cell>
          <cell r="J8226" t="str">
            <v>Trứng vịt muối</v>
          </cell>
          <cell r="K8226" t="str">
            <v>quả</v>
          </cell>
          <cell r="L8226">
            <v>39</v>
          </cell>
          <cell r="M8226">
            <v>5000</v>
          </cell>
        </row>
        <row r="8227">
          <cell r="I8227" t="str">
            <v>NL300125</v>
          </cell>
          <cell r="J8227" t="str">
            <v>Rau má</v>
          </cell>
          <cell r="K8227" t="str">
            <v>kg</v>
          </cell>
          <cell r="L8227">
            <v>0.8</v>
          </cell>
          <cell r="M8227">
            <v>42000</v>
          </cell>
        </row>
        <row r="8228">
          <cell r="I8228" t="str">
            <v>NL600004</v>
          </cell>
          <cell r="J8228" t="str">
            <v>Dưa hấu</v>
          </cell>
          <cell r="K8228" t="str">
            <v>kg</v>
          </cell>
          <cell r="L8228">
            <v>50.5</v>
          </cell>
          <cell r="M8228">
            <v>18000</v>
          </cell>
        </row>
        <row r="8229">
          <cell r="I8229" t="str">
            <v>NL300029</v>
          </cell>
          <cell r="J8229" t="str">
            <v>Chanh</v>
          </cell>
          <cell r="K8229" t="str">
            <v>kg</v>
          </cell>
          <cell r="L8229">
            <v>3</v>
          </cell>
          <cell r="M8229">
            <v>22000</v>
          </cell>
        </row>
        <row r="8230">
          <cell r="I8230" t="str">
            <v>NL600067</v>
          </cell>
          <cell r="J8230" t="str">
            <v>Cam vàng</v>
          </cell>
          <cell r="K8230" t="str">
            <v>kg</v>
          </cell>
          <cell r="L8230">
            <v>0.5</v>
          </cell>
          <cell r="M8230">
            <v>75000</v>
          </cell>
        </row>
        <row r="8231">
          <cell r="I8231" t="str">
            <v>NL300007</v>
          </cell>
          <cell r="J8231" t="str">
            <v>Bí đỏ</v>
          </cell>
          <cell r="K8231" t="str">
            <v>kg</v>
          </cell>
          <cell r="L8231">
            <v>2</v>
          </cell>
          <cell r="M8231">
            <v>30000</v>
          </cell>
        </row>
        <row r="8232">
          <cell r="I8232" t="str">
            <v>NL300008</v>
          </cell>
          <cell r="J8232" t="str">
            <v>Bí ngòi</v>
          </cell>
          <cell r="K8232" t="str">
            <v>kg</v>
          </cell>
          <cell r="L8232">
            <v>14</v>
          </cell>
          <cell r="M8232">
            <v>40000</v>
          </cell>
        </row>
        <row r="8233">
          <cell r="I8233" t="str">
            <v>NL300020</v>
          </cell>
          <cell r="J8233" t="str">
            <v>Cải ngồng</v>
          </cell>
          <cell r="K8233" t="str">
            <v>kg</v>
          </cell>
          <cell r="L8233">
            <v>2</v>
          </cell>
          <cell r="M8233">
            <v>30000</v>
          </cell>
        </row>
        <row r="8234">
          <cell r="I8234" t="str">
            <v>NL300028</v>
          </cell>
          <cell r="J8234" t="str">
            <v>Cà rốt baby</v>
          </cell>
          <cell r="K8234" t="str">
            <v>kg</v>
          </cell>
          <cell r="L8234">
            <v>0.3</v>
          </cell>
          <cell r="M8234">
            <v>75000</v>
          </cell>
        </row>
        <row r="8235">
          <cell r="I8235" t="str">
            <v>NL300038</v>
          </cell>
          <cell r="J8235" t="str">
            <v>Đậu bắp</v>
          </cell>
          <cell r="K8235" t="str">
            <v>kg</v>
          </cell>
          <cell r="L8235">
            <v>2.5</v>
          </cell>
          <cell r="M8235">
            <v>32000</v>
          </cell>
        </row>
        <row r="8236">
          <cell r="I8236" t="str">
            <v>NL300041</v>
          </cell>
          <cell r="J8236" t="str">
            <v>Đậu hủ non trứng</v>
          </cell>
          <cell r="K8236" t="str">
            <v>Cái</v>
          </cell>
          <cell r="L8236">
            <v>6</v>
          </cell>
          <cell r="M8236">
            <v>15000</v>
          </cell>
        </row>
        <row r="8237">
          <cell r="I8237" t="str">
            <v>NL300054</v>
          </cell>
          <cell r="J8237" t="str">
            <v>Gừng tàu</v>
          </cell>
          <cell r="K8237" t="str">
            <v>kg</v>
          </cell>
          <cell r="L8237">
            <v>1</v>
          </cell>
          <cell r="M8237">
            <v>38000</v>
          </cell>
        </row>
        <row r="8238">
          <cell r="I8238" t="str">
            <v>NL300055</v>
          </cell>
          <cell r="J8238" t="str">
            <v>Hành bóc</v>
          </cell>
          <cell r="K8238" t="str">
            <v>kg</v>
          </cell>
          <cell r="L8238">
            <v>0.1</v>
          </cell>
          <cell r="M8238">
            <v>80000</v>
          </cell>
        </row>
        <row r="8239">
          <cell r="I8239" t="str">
            <v>NL300058</v>
          </cell>
          <cell r="J8239" t="str">
            <v>Hành lá</v>
          </cell>
          <cell r="K8239" t="str">
            <v>kg</v>
          </cell>
          <cell r="L8239">
            <v>3</v>
          </cell>
          <cell r="M8239">
            <v>55000</v>
          </cell>
        </row>
        <row r="8240">
          <cell r="I8240" t="str">
            <v>NL300070</v>
          </cell>
          <cell r="J8240" t="str">
            <v>Khoai lang Nhật</v>
          </cell>
          <cell r="K8240" t="str">
            <v>kg</v>
          </cell>
          <cell r="L8240">
            <v>0.5</v>
          </cell>
          <cell r="M8240">
            <v>23000</v>
          </cell>
        </row>
        <row r="8241">
          <cell r="I8241" t="str">
            <v>NL300085</v>
          </cell>
          <cell r="J8241" t="str">
            <v>Mùi ta ( Ngò rí )</v>
          </cell>
          <cell r="K8241" t="str">
            <v>kg</v>
          </cell>
          <cell r="L8241">
            <v>2.5</v>
          </cell>
          <cell r="M8241">
            <v>45000</v>
          </cell>
        </row>
        <row r="8242">
          <cell r="I8242" t="str">
            <v>NL300088</v>
          </cell>
          <cell r="J8242" t="str">
            <v>Mướp hương</v>
          </cell>
          <cell r="K8242" t="str">
            <v>kg</v>
          </cell>
          <cell r="L8242">
            <v>2.1</v>
          </cell>
          <cell r="M8242">
            <v>27000</v>
          </cell>
        </row>
        <row r="8243">
          <cell r="I8243" t="str">
            <v>NL300107</v>
          </cell>
          <cell r="J8243" t="str">
            <v>Ngô ngọt ( Bắp trái)</v>
          </cell>
          <cell r="K8243" t="str">
            <v>Cái</v>
          </cell>
          <cell r="L8243">
            <v>7</v>
          </cell>
          <cell r="M8243">
            <v>8500</v>
          </cell>
        </row>
        <row r="8244">
          <cell r="I8244" t="str">
            <v>NL300113</v>
          </cell>
          <cell r="J8244" t="str">
            <v>Ớt hiểm đỏ</v>
          </cell>
          <cell r="K8244" t="str">
            <v>kg</v>
          </cell>
          <cell r="L8244">
            <v>1.2</v>
          </cell>
          <cell r="M8244">
            <v>145000</v>
          </cell>
        </row>
        <row r="8245">
          <cell r="I8245" t="str">
            <v>NL300116</v>
          </cell>
          <cell r="J8245" t="str">
            <v>Ớt sừng</v>
          </cell>
          <cell r="K8245" t="str">
            <v>kg</v>
          </cell>
          <cell r="L8245">
            <v>0.5</v>
          </cell>
          <cell r="M8245">
            <v>148000</v>
          </cell>
        </row>
        <row r="8246">
          <cell r="I8246" t="str">
            <v>NL300119</v>
          </cell>
          <cell r="J8246" t="str">
            <v>Quất ( Tắc trái )</v>
          </cell>
          <cell r="K8246" t="str">
            <v>kg</v>
          </cell>
          <cell r="L8246">
            <v>1.5</v>
          </cell>
          <cell r="M8246">
            <v>21000</v>
          </cell>
        </row>
        <row r="8247">
          <cell r="I8247" t="str">
            <v>NL300121</v>
          </cell>
          <cell r="J8247" t="str">
            <v>Rau răm</v>
          </cell>
          <cell r="K8247" t="str">
            <v>kg</v>
          </cell>
          <cell r="L8247">
            <v>0.1</v>
          </cell>
          <cell r="M8247">
            <v>22000</v>
          </cell>
        </row>
        <row r="8248">
          <cell r="I8248" t="str">
            <v>NL300126</v>
          </cell>
          <cell r="J8248" t="str">
            <v>Rau mùi tây</v>
          </cell>
          <cell r="K8248" t="str">
            <v>kg</v>
          </cell>
          <cell r="L8248">
            <v>0.1</v>
          </cell>
          <cell r="M8248">
            <v>70000</v>
          </cell>
        </row>
        <row r="8249">
          <cell r="I8249" t="str">
            <v>NL300132</v>
          </cell>
          <cell r="J8249" t="str">
            <v>Sả cây</v>
          </cell>
          <cell r="K8249" t="str">
            <v>kg</v>
          </cell>
          <cell r="L8249">
            <v>0.3</v>
          </cell>
          <cell r="M8249">
            <v>12000</v>
          </cell>
        </row>
        <row r="8250">
          <cell r="I8250" t="str">
            <v>NL300139</v>
          </cell>
          <cell r="J8250" t="str">
            <v>Thì là</v>
          </cell>
          <cell r="K8250" t="str">
            <v>kg</v>
          </cell>
          <cell r="L8250">
            <v>0.1</v>
          </cell>
          <cell r="M8250">
            <v>42000</v>
          </cell>
        </row>
        <row r="8251">
          <cell r="I8251" t="str">
            <v>NL300141</v>
          </cell>
          <cell r="J8251" t="str">
            <v>Tiêu xanh</v>
          </cell>
          <cell r="K8251" t="str">
            <v>kg</v>
          </cell>
          <cell r="L8251">
            <v>0.2</v>
          </cell>
          <cell r="M8251">
            <v>92000</v>
          </cell>
        </row>
        <row r="8252">
          <cell r="I8252" t="str">
            <v>NL300142</v>
          </cell>
          <cell r="J8252" t="str">
            <v>Tỏi bóc</v>
          </cell>
          <cell r="K8252" t="str">
            <v>kg</v>
          </cell>
          <cell r="L8252">
            <v>1.5</v>
          </cell>
          <cell r="M8252">
            <v>50000</v>
          </cell>
        </row>
        <row r="8253">
          <cell r="I8253" t="str">
            <v>NL300147</v>
          </cell>
          <cell r="J8253" t="str">
            <v>Xà lách Roman</v>
          </cell>
          <cell r="K8253" t="str">
            <v>kg</v>
          </cell>
          <cell r="L8253">
            <v>4.5</v>
          </cell>
          <cell r="M8253">
            <v>62000</v>
          </cell>
        </row>
        <row r="8254">
          <cell r="I8254" t="str">
            <v>NL300025</v>
          </cell>
          <cell r="J8254" t="str">
            <v>Rau cần tây</v>
          </cell>
          <cell r="K8254" t="str">
            <v>kg</v>
          </cell>
          <cell r="L8254">
            <v>2.2000000000000002</v>
          </cell>
          <cell r="M8254">
            <v>44000</v>
          </cell>
        </row>
        <row r="8255">
          <cell r="I8255" t="str">
            <v>NL300189</v>
          </cell>
          <cell r="J8255" t="str">
            <v>Bánh ướt</v>
          </cell>
          <cell r="K8255" t="str">
            <v>kg</v>
          </cell>
          <cell r="L8255">
            <v>1</v>
          </cell>
          <cell r="M8255">
            <v>15000</v>
          </cell>
        </row>
        <row r="8256">
          <cell r="I8256" t="str">
            <v>NL300137</v>
          </cell>
          <cell r="J8256" t="str">
            <v>Súp lơ xanh</v>
          </cell>
          <cell r="K8256" t="str">
            <v>kg</v>
          </cell>
          <cell r="L8256">
            <v>4</v>
          </cell>
          <cell r="M8256">
            <v>52000</v>
          </cell>
        </row>
        <row r="8257">
          <cell r="I8257" t="str">
            <v>NL300140</v>
          </cell>
          <cell r="J8257" t="str">
            <v>Tía tô</v>
          </cell>
          <cell r="K8257" t="str">
            <v>kg</v>
          </cell>
          <cell r="L8257">
            <v>0.3</v>
          </cell>
          <cell r="M8257">
            <v>36000</v>
          </cell>
        </row>
        <row r="8258">
          <cell r="I8258" t="str">
            <v>NL300097</v>
          </cell>
          <cell r="J8258" t="str">
            <v>Nấm Linh Chi nâu</v>
          </cell>
          <cell r="K8258" t="str">
            <v>kg</v>
          </cell>
          <cell r="L8258">
            <v>0.5</v>
          </cell>
          <cell r="M8258">
            <v>90000</v>
          </cell>
        </row>
        <row r="8259">
          <cell r="I8259" t="str">
            <v>NL300008</v>
          </cell>
          <cell r="J8259" t="str">
            <v>Bí ngòi</v>
          </cell>
          <cell r="K8259" t="str">
            <v>kg</v>
          </cell>
          <cell r="L8259">
            <v>4</v>
          </cell>
          <cell r="M8259">
            <v>40000</v>
          </cell>
        </row>
        <row r="8260">
          <cell r="I8260" t="str">
            <v>NL300020</v>
          </cell>
          <cell r="J8260" t="str">
            <v>Cải ngồng</v>
          </cell>
          <cell r="K8260" t="str">
            <v>kg</v>
          </cell>
          <cell r="L8260">
            <v>1</v>
          </cell>
          <cell r="M8260">
            <v>30000</v>
          </cell>
        </row>
        <row r="8261">
          <cell r="I8261" t="str">
            <v>NL300038</v>
          </cell>
          <cell r="J8261" t="str">
            <v>Đậu bắp</v>
          </cell>
          <cell r="K8261" t="str">
            <v>kg</v>
          </cell>
          <cell r="L8261">
            <v>1.5</v>
          </cell>
          <cell r="M8261">
            <v>32000</v>
          </cell>
        </row>
        <row r="8262">
          <cell r="I8262" t="str">
            <v>NL300054</v>
          </cell>
          <cell r="J8262" t="str">
            <v>Gừng tàu</v>
          </cell>
          <cell r="K8262" t="str">
            <v>kg</v>
          </cell>
          <cell r="L8262">
            <v>1</v>
          </cell>
          <cell r="M8262">
            <v>38000</v>
          </cell>
        </row>
        <row r="8263">
          <cell r="I8263" t="str">
            <v>NL300055</v>
          </cell>
          <cell r="J8263" t="str">
            <v>Hành bóc</v>
          </cell>
          <cell r="K8263" t="str">
            <v>kg</v>
          </cell>
          <cell r="L8263">
            <v>0.2</v>
          </cell>
          <cell r="M8263">
            <v>80000</v>
          </cell>
        </row>
        <row r="8264">
          <cell r="I8264" t="str">
            <v>NL300058</v>
          </cell>
          <cell r="J8264" t="str">
            <v>Hành lá</v>
          </cell>
          <cell r="K8264" t="str">
            <v>kg</v>
          </cell>
          <cell r="L8264">
            <v>1</v>
          </cell>
          <cell r="M8264">
            <v>55000</v>
          </cell>
        </row>
        <row r="8265">
          <cell r="I8265" t="str">
            <v>NL300061</v>
          </cell>
          <cell r="J8265" t="str">
            <v>Hành Paro (Hành Baro)</v>
          </cell>
          <cell r="K8265" t="str">
            <v>kg</v>
          </cell>
          <cell r="L8265">
            <v>0.7</v>
          </cell>
          <cell r="M8265">
            <v>38000</v>
          </cell>
        </row>
        <row r="8266">
          <cell r="I8266" t="str">
            <v>NL300085</v>
          </cell>
          <cell r="J8266" t="str">
            <v>Mùi ta ( Ngò rí )</v>
          </cell>
          <cell r="K8266" t="str">
            <v>kg</v>
          </cell>
          <cell r="L8266">
            <v>1</v>
          </cell>
          <cell r="M8266">
            <v>45000</v>
          </cell>
        </row>
        <row r="8267">
          <cell r="I8267" t="str">
            <v>NL300088</v>
          </cell>
          <cell r="J8267" t="str">
            <v>Mướp hương</v>
          </cell>
          <cell r="K8267" t="str">
            <v>kg</v>
          </cell>
          <cell r="L8267">
            <v>1.5</v>
          </cell>
          <cell r="M8267">
            <v>27000</v>
          </cell>
        </row>
        <row r="8268">
          <cell r="I8268" t="str">
            <v>NL300094</v>
          </cell>
          <cell r="J8268" t="str">
            <v>Nấm hải sản</v>
          </cell>
          <cell r="K8268" t="str">
            <v>kg</v>
          </cell>
          <cell r="L8268">
            <v>1</v>
          </cell>
          <cell r="M8268">
            <v>80000</v>
          </cell>
        </row>
        <row r="8269">
          <cell r="I8269" t="str">
            <v>NL300096</v>
          </cell>
          <cell r="J8269" t="str">
            <v>Nấm kim châm tươi</v>
          </cell>
          <cell r="K8269" t="str">
            <v>kg</v>
          </cell>
          <cell r="L8269">
            <v>2</v>
          </cell>
          <cell r="M8269">
            <v>45000</v>
          </cell>
        </row>
        <row r="8270">
          <cell r="I8270" t="str">
            <v>NL300101</v>
          </cell>
          <cell r="J8270" t="str">
            <v>Nấm Mối</v>
          </cell>
          <cell r="K8270" t="str">
            <v>kg</v>
          </cell>
          <cell r="L8270">
            <v>0.4</v>
          </cell>
          <cell r="M8270">
            <v>195000</v>
          </cell>
        </row>
        <row r="8271">
          <cell r="I8271" t="str">
            <v>NL300113</v>
          </cell>
          <cell r="J8271" t="str">
            <v>Ớt hiểm đỏ</v>
          </cell>
          <cell r="K8271" t="str">
            <v>kg</v>
          </cell>
          <cell r="L8271">
            <v>1</v>
          </cell>
          <cell r="M8271">
            <v>145000</v>
          </cell>
        </row>
        <row r="8272">
          <cell r="I8272" t="str">
            <v>NL300116</v>
          </cell>
          <cell r="J8272" t="str">
            <v>Ớt sừng</v>
          </cell>
          <cell r="K8272" t="str">
            <v>kg</v>
          </cell>
          <cell r="L8272">
            <v>0.2</v>
          </cell>
          <cell r="M8272">
            <v>148000</v>
          </cell>
        </row>
        <row r="8273">
          <cell r="I8273" t="str">
            <v>NL300126</v>
          </cell>
          <cell r="J8273" t="str">
            <v>Rau mùi tây</v>
          </cell>
          <cell r="K8273" t="str">
            <v>kg</v>
          </cell>
          <cell r="L8273">
            <v>0.1</v>
          </cell>
          <cell r="M8273">
            <v>70000</v>
          </cell>
        </row>
        <row r="8274">
          <cell r="I8274" t="str">
            <v>NL300132</v>
          </cell>
          <cell r="J8274" t="str">
            <v>Sả cây</v>
          </cell>
          <cell r="K8274" t="str">
            <v>kg</v>
          </cell>
          <cell r="L8274">
            <v>1</v>
          </cell>
          <cell r="M8274">
            <v>12000</v>
          </cell>
        </row>
        <row r="8275">
          <cell r="I8275" t="str">
            <v>NL300139</v>
          </cell>
          <cell r="J8275" t="str">
            <v>Thì là</v>
          </cell>
          <cell r="K8275" t="str">
            <v>kg</v>
          </cell>
          <cell r="L8275">
            <v>0.1</v>
          </cell>
          <cell r="M8275">
            <v>42000</v>
          </cell>
        </row>
        <row r="8276">
          <cell r="I8276" t="str">
            <v>NL300147</v>
          </cell>
          <cell r="J8276" t="str">
            <v>Xà lách Roman</v>
          </cell>
          <cell r="K8276" t="str">
            <v>kg</v>
          </cell>
          <cell r="L8276">
            <v>1.5</v>
          </cell>
          <cell r="M8276">
            <v>62000</v>
          </cell>
        </row>
        <row r="8277">
          <cell r="I8277" t="str">
            <v>NL300119</v>
          </cell>
          <cell r="J8277" t="str">
            <v>Quất ( Tắc trái )</v>
          </cell>
          <cell r="K8277" t="str">
            <v>kg</v>
          </cell>
          <cell r="L8277">
            <v>1</v>
          </cell>
          <cell r="M8277">
            <v>21000</v>
          </cell>
        </row>
        <row r="8278">
          <cell r="I8278" t="str">
            <v>NL300140</v>
          </cell>
          <cell r="J8278" t="str">
            <v>Tía tô</v>
          </cell>
          <cell r="K8278" t="str">
            <v>kg</v>
          </cell>
          <cell r="L8278">
            <v>0.3</v>
          </cell>
          <cell r="M8278">
            <v>36000</v>
          </cell>
        </row>
        <row r="8279">
          <cell r="I8279" t="str">
            <v>NL100101</v>
          </cell>
          <cell r="J8279" t="str">
            <v>Trứng vịt muối</v>
          </cell>
          <cell r="K8279" t="str">
            <v>quả</v>
          </cell>
          <cell r="L8279">
            <v>47</v>
          </cell>
          <cell r="M8279">
            <v>5000</v>
          </cell>
        </row>
        <row r="8280">
          <cell r="I8280" t="str">
            <v>NL600004</v>
          </cell>
          <cell r="J8280" t="str">
            <v>Dưa hấu</v>
          </cell>
          <cell r="K8280" t="str">
            <v>kg</v>
          </cell>
          <cell r="L8280">
            <v>23</v>
          </cell>
          <cell r="M8280">
            <v>18000</v>
          </cell>
        </row>
        <row r="8281">
          <cell r="I8281" t="str">
            <v>NL600068</v>
          </cell>
          <cell r="J8281" t="str">
            <v>Chanh vàng</v>
          </cell>
          <cell r="K8281" t="str">
            <v>kg</v>
          </cell>
          <cell r="L8281">
            <v>0.8</v>
          </cell>
          <cell r="M8281">
            <v>95000</v>
          </cell>
        </row>
        <row r="8282">
          <cell r="I8282" t="str">
            <v>NL300131</v>
          </cell>
          <cell r="J8282" t="str">
            <v>Xà lách Rocket</v>
          </cell>
          <cell r="K8282" t="str">
            <v>kg</v>
          </cell>
          <cell r="L8282">
            <v>0.1</v>
          </cell>
          <cell r="M8282">
            <v>220000</v>
          </cell>
        </row>
        <row r="8283">
          <cell r="I8283" t="str">
            <v>NL300029</v>
          </cell>
          <cell r="J8283" t="str">
            <v>Chanh</v>
          </cell>
          <cell r="K8283" t="str">
            <v>kg</v>
          </cell>
          <cell r="L8283">
            <v>1</v>
          </cell>
          <cell r="M8283">
            <v>22000</v>
          </cell>
        </row>
        <row r="8284">
          <cell r="I8284" t="str">
            <v>NL300030</v>
          </cell>
          <cell r="J8284" t="str">
            <v>Chanh dây (chanh leo)</v>
          </cell>
          <cell r="K8284" t="str">
            <v>kg</v>
          </cell>
          <cell r="L8284">
            <v>1.5</v>
          </cell>
          <cell r="M8284">
            <v>34000</v>
          </cell>
        </row>
        <row r="8285">
          <cell r="I8285" t="str">
            <v>NL300062</v>
          </cell>
          <cell r="J8285" t="str">
            <v>Húng Bạc Hà</v>
          </cell>
          <cell r="K8285" t="str">
            <v>kg</v>
          </cell>
          <cell r="L8285">
            <v>0.2</v>
          </cell>
          <cell r="M8285">
            <v>65000</v>
          </cell>
        </row>
        <row r="8286">
          <cell r="I8286" t="str">
            <v>NL300125</v>
          </cell>
          <cell r="J8286" t="str">
            <v>Rau má</v>
          </cell>
          <cell r="K8286" t="str">
            <v>kg</v>
          </cell>
          <cell r="L8286">
            <v>0.5</v>
          </cell>
          <cell r="M8286">
            <v>42000</v>
          </cell>
        </row>
        <row r="8287">
          <cell r="I8287" t="str">
            <v>NL600067</v>
          </cell>
          <cell r="J8287" t="str">
            <v>Cam vàng</v>
          </cell>
          <cell r="K8287" t="str">
            <v>kg</v>
          </cell>
          <cell r="L8287">
            <v>1.1000000000000001</v>
          </cell>
          <cell r="M8287">
            <v>75000</v>
          </cell>
        </row>
        <row r="8288">
          <cell r="I8288" t="str">
            <v>NL300184</v>
          </cell>
          <cell r="J8288" t="str">
            <v>Lá Dứa (lá nếp)</v>
          </cell>
          <cell r="K8288" t="str">
            <v>kg</v>
          </cell>
          <cell r="L8288">
            <v>0.5</v>
          </cell>
          <cell r="M8288">
            <v>18000</v>
          </cell>
        </row>
        <row r="8289">
          <cell r="I8289" t="str">
            <v>NL300029</v>
          </cell>
          <cell r="J8289" t="str">
            <v>Chanh</v>
          </cell>
          <cell r="K8289" t="str">
            <v>kg</v>
          </cell>
          <cell r="L8289">
            <v>1</v>
          </cell>
          <cell r="M8289">
            <v>22000</v>
          </cell>
        </row>
        <row r="8290">
          <cell r="I8290" t="str">
            <v>NL600004</v>
          </cell>
          <cell r="J8290" t="str">
            <v>Dưa hấu</v>
          </cell>
          <cell r="K8290" t="str">
            <v>kg</v>
          </cell>
          <cell r="L8290">
            <v>1.95</v>
          </cell>
          <cell r="M8290">
            <v>18000</v>
          </cell>
        </row>
        <row r="8291">
          <cell r="I8291" t="str">
            <v>NL300189</v>
          </cell>
          <cell r="J8291" t="str">
            <v>Bánh ướt</v>
          </cell>
          <cell r="K8291" t="str">
            <v>kg</v>
          </cell>
          <cell r="L8291">
            <v>1.5</v>
          </cell>
          <cell r="M8291">
            <v>15000</v>
          </cell>
        </row>
        <row r="8292">
          <cell r="I8292" t="str">
            <v>NL300004</v>
          </cell>
          <cell r="J8292" t="str">
            <v>Bắp cải trắng</v>
          </cell>
          <cell r="K8292" t="str">
            <v>kg</v>
          </cell>
          <cell r="L8292">
            <v>1.4</v>
          </cell>
          <cell r="M8292">
            <v>19000</v>
          </cell>
        </row>
        <row r="8293">
          <cell r="I8293" t="str">
            <v>NL300007</v>
          </cell>
          <cell r="J8293" t="str">
            <v>Bí đỏ</v>
          </cell>
          <cell r="K8293" t="str">
            <v>kg</v>
          </cell>
          <cell r="L8293">
            <v>3</v>
          </cell>
          <cell r="M8293">
            <v>30000</v>
          </cell>
        </row>
        <row r="8294">
          <cell r="I8294" t="str">
            <v>NL300008</v>
          </cell>
          <cell r="J8294" t="str">
            <v>Bí ngòi</v>
          </cell>
          <cell r="K8294" t="str">
            <v>kg</v>
          </cell>
          <cell r="L8294">
            <v>6</v>
          </cell>
          <cell r="M8294">
            <v>40000</v>
          </cell>
        </row>
        <row r="8295">
          <cell r="I8295" t="str">
            <v>NL300020</v>
          </cell>
          <cell r="J8295" t="str">
            <v>Cải ngồng</v>
          </cell>
          <cell r="K8295" t="str">
            <v>kg</v>
          </cell>
          <cell r="L8295">
            <v>1.4</v>
          </cell>
          <cell r="M8295">
            <v>30000</v>
          </cell>
        </row>
        <row r="8296">
          <cell r="I8296" t="str">
            <v>NL300038</v>
          </cell>
          <cell r="J8296" t="str">
            <v>Đậu bắp</v>
          </cell>
          <cell r="K8296" t="str">
            <v>kg</v>
          </cell>
          <cell r="L8296">
            <v>2.5</v>
          </cell>
          <cell r="M8296">
            <v>32000</v>
          </cell>
        </row>
        <row r="8297">
          <cell r="I8297" t="str">
            <v>NL300041</v>
          </cell>
          <cell r="J8297" t="str">
            <v>Đậu hủ non trứng</v>
          </cell>
          <cell r="K8297" t="str">
            <v>Cái</v>
          </cell>
          <cell r="L8297">
            <v>15</v>
          </cell>
          <cell r="M8297">
            <v>15000</v>
          </cell>
        </row>
        <row r="8298">
          <cell r="I8298" t="str">
            <v>NL300054</v>
          </cell>
          <cell r="J8298" t="str">
            <v>Gừng tàu</v>
          </cell>
          <cell r="K8298" t="str">
            <v>kg</v>
          </cell>
          <cell r="L8298">
            <v>1.9</v>
          </cell>
          <cell r="M8298">
            <v>38000</v>
          </cell>
        </row>
        <row r="8299">
          <cell r="I8299" t="str">
            <v>NL300055</v>
          </cell>
          <cell r="J8299" t="str">
            <v>Hành bóc</v>
          </cell>
          <cell r="K8299" t="str">
            <v>kg</v>
          </cell>
          <cell r="L8299">
            <v>0.3</v>
          </cell>
          <cell r="M8299">
            <v>80000</v>
          </cell>
        </row>
        <row r="8300">
          <cell r="I8300" t="str">
            <v>NL300058</v>
          </cell>
          <cell r="J8300" t="str">
            <v>Hành lá</v>
          </cell>
          <cell r="K8300" t="str">
            <v>kg</v>
          </cell>
          <cell r="L8300">
            <v>2.5</v>
          </cell>
          <cell r="M8300">
            <v>55000</v>
          </cell>
        </row>
        <row r="8301">
          <cell r="I8301" t="str">
            <v>NL300085</v>
          </cell>
          <cell r="J8301" t="str">
            <v>Mùi ta ( Ngò rí )</v>
          </cell>
          <cell r="K8301" t="str">
            <v>kg</v>
          </cell>
          <cell r="L8301">
            <v>2</v>
          </cell>
          <cell r="M8301">
            <v>45000</v>
          </cell>
        </row>
        <row r="8302">
          <cell r="I8302" t="str">
            <v>NL300088</v>
          </cell>
          <cell r="J8302" t="str">
            <v>Mướp hương</v>
          </cell>
          <cell r="K8302" t="str">
            <v>kg</v>
          </cell>
          <cell r="L8302">
            <v>3</v>
          </cell>
          <cell r="M8302">
            <v>27000</v>
          </cell>
        </row>
        <row r="8303">
          <cell r="I8303" t="str">
            <v>NL300107</v>
          </cell>
          <cell r="J8303" t="str">
            <v>Ngô ngọt ( Bắp trái)</v>
          </cell>
          <cell r="K8303" t="str">
            <v>Cái</v>
          </cell>
          <cell r="L8303">
            <v>8</v>
          </cell>
          <cell r="M8303">
            <v>8500</v>
          </cell>
        </row>
        <row r="8304">
          <cell r="I8304" t="str">
            <v>NL300137</v>
          </cell>
          <cell r="J8304" t="str">
            <v>Súp lơ xanh</v>
          </cell>
          <cell r="K8304" t="str">
            <v>kg</v>
          </cell>
          <cell r="L8304">
            <v>1.4</v>
          </cell>
          <cell r="M8304">
            <v>52000</v>
          </cell>
        </row>
        <row r="8305">
          <cell r="I8305" t="str">
            <v>NL300119</v>
          </cell>
          <cell r="J8305" t="str">
            <v>Quất ( Tắc trái )</v>
          </cell>
          <cell r="K8305" t="str">
            <v>kg</v>
          </cell>
          <cell r="L8305">
            <v>1</v>
          </cell>
          <cell r="M8305">
            <v>21000</v>
          </cell>
        </row>
        <row r="8306">
          <cell r="I8306" t="str">
            <v>NL300121</v>
          </cell>
          <cell r="J8306" t="str">
            <v>Rau răm</v>
          </cell>
          <cell r="K8306" t="str">
            <v>kg</v>
          </cell>
          <cell r="L8306">
            <v>0.1</v>
          </cell>
          <cell r="M8306">
            <v>22000</v>
          </cell>
        </row>
        <row r="8307">
          <cell r="I8307" t="str">
            <v>NL300132</v>
          </cell>
          <cell r="J8307" t="str">
            <v>Sả cây</v>
          </cell>
          <cell r="K8307" t="str">
            <v>kg</v>
          </cell>
          <cell r="L8307">
            <v>1</v>
          </cell>
          <cell r="M8307">
            <v>12000</v>
          </cell>
        </row>
        <row r="8308">
          <cell r="I8308" t="str">
            <v>NL300142</v>
          </cell>
          <cell r="J8308" t="str">
            <v>Tỏi bóc</v>
          </cell>
          <cell r="K8308" t="str">
            <v>kg</v>
          </cell>
          <cell r="L8308">
            <v>3.2</v>
          </cell>
          <cell r="M8308">
            <v>50000</v>
          </cell>
        </row>
        <row r="8309">
          <cell r="I8309" t="str">
            <v>NL100101</v>
          </cell>
          <cell r="J8309" t="str">
            <v>Trứng vịt muối</v>
          </cell>
          <cell r="K8309" t="str">
            <v>quả</v>
          </cell>
          <cell r="L8309">
            <v>39</v>
          </cell>
          <cell r="M8309">
            <v>5000</v>
          </cell>
        </row>
        <row r="8310">
          <cell r="I8310" t="str">
            <v>NL300140</v>
          </cell>
          <cell r="J8310" t="str">
            <v>Tía tô</v>
          </cell>
          <cell r="K8310" t="str">
            <v>kg</v>
          </cell>
          <cell r="L8310">
            <v>0.3</v>
          </cell>
          <cell r="M8310">
            <v>36000</v>
          </cell>
        </row>
        <row r="8311">
          <cell r="I8311" t="str">
            <v>NL300147</v>
          </cell>
          <cell r="J8311" t="str">
            <v>Xà lách Roman</v>
          </cell>
          <cell r="K8311" t="str">
            <v>kg</v>
          </cell>
          <cell r="L8311">
            <v>2.9</v>
          </cell>
          <cell r="M8311">
            <v>62000</v>
          </cell>
        </row>
        <row r="8312">
          <cell r="I8312" t="str">
            <v>NL300090</v>
          </cell>
          <cell r="J8312" t="str">
            <v>Nấm đông cô tươi</v>
          </cell>
          <cell r="K8312" t="str">
            <v>kg</v>
          </cell>
          <cell r="L8312">
            <v>3</v>
          </cell>
          <cell r="M8312">
            <v>145000</v>
          </cell>
        </row>
        <row r="8313">
          <cell r="I8313" t="str">
            <v>NL300091</v>
          </cell>
          <cell r="J8313" t="str">
            <v>Nấm đùi gà</v>
          </cell>
          <cell r="K8313" t="str">
            <v>kg</v>
          </cell>
          <cell r="L8313">
            <v>2</v>
          </cell>
          <cell r="M8313">
            <v>47000</v>
          </cell>
        </row>
        <row r="8314">
          <cell r="I8314" t="str">
            <v>NL300092</v>
          </cell>
          <cell r="J8314" t="str">
            <v>Nấm đùi gà baby</v>
          </cell>
          <cell r="K8314" t="str">
            <v>kg</v>
          </cell>
          <cell r="L8314">
            <v>2</v>
          </cell>
          <cell r="M8314">
            <v>90000</v>
          </cell>
        </row>
        <row r="8315">
          <cell r="I8315" t="str">
            <v>NL300096</v>
          </cell>
          <cell r="J8315" t="str">
            <v>Nấm kim châm tươi</v>
          </cell>
          <cell r="K8315" t="str">
            <v>kg</v>
          </cell>
          <cell r="L8315">
            <v>4</v>
          </cell>
          <cell r="M8315">
            <v>45000</v>
          </cell>
        </row>
        <row r="8316">
          <cell r="I8316" t="str">
            <v>NL300097</v>
          </cell>
          <cell r="J8316" t="str">
            <v>Nấm Linh Chi nâu</v>
          </cell>
          <cell r="K8316" t="str">
            <v>kg</v>
          </cell>
          <cell r="L8316">
            <v>1.5</v>
          </cell>
          <cell r="M8316">
            <v>90000</v>
          </cell>
        </row>
        <row r="8317">
          <cell r="I8317" t="str">
            <v>NL300158</v>
          </cell>
          <cell r="J8317" t="str">
            <v>Nấm mỡ đen</v>
          </cell>
          <cell r="K8317" t="str">
            <v>kg</v>
          </cell>
          <cell r="L8317">
            <v>0.15</v>
          </cell>
          <cell r="M8317">
            <v>250000</v>
          </cell>
        </row>
        <row r="8318">
          <cell r="I8318" t="str">
            <v>NL600004</v>
          </cell>
          <cell r="J8318" t="str">
            <v>Dưa hấu</v>
          </cell>
          <cell r="K8318" t="str">
            <v>kg</v>
          </cell>
          <cell r="L8318">
            <v>14.8</v>
          </cell>
          <cell r="M8318">
            <v>18000</v>
          </cell>
        </row>
        <row r="8319">
          <cell r="I8319" t="str">
            <v>NL300007</v>
          </cell>
          <cell r="J8319" t="str">
            <v>Bí đỏ</v>
          </cell>
          <cell r="K8319" t="str">
            <v>kg</v>
          </cell>
          <cell r="L8319">
            <v>2.8</v>
          </cell>
          <cell r="M8319">
            <v>30000</v>
          </cell>
        </row>
        <row r="8320">
          <cell r="I8320" t="str">
            <v>NL300020</v>
          </cell>
          <cell r="J8320" t="str">
            <v>Cải ngồng</v>
          </cell>
          <cell r="K8320" t="str">
            <v>kg</v>
          </cell>
          <cell r="L8320">
            <v>1.2</v>
          </cell>
          <cell r="M8320">
            <v>30000</v>
          </cell>
        </row>
        <row r="8321">
          <cell r="I8321" t="str">
            <v>NL300038</v>
          </cell>
          <cell r="J8321" t="str">
            <v>Đậu bắp</v>
          </cell>
          <cell r="K8321" t="str">
            <v>kg</v>
          </cell>
          <cell r="L8321">
            <v>1.5</v>
          </cell>
          <cell r="M8321">
            <v>32000</v>
          </cell>
        </row>
        <row r="8322">
          <cell r="I8322" t="str">
            <v>NL300054</v>
          </cell>
          <cell r="J8322" t="str">
            <v>Gừng tàu</v>
          </cell>
          <cell r="K8322" t="str">
            <v>kg</v>
          </cell>
          <cell r="L8322">
            <v>0.7</v>
          </cell>
          <cell r="M8322">
            <v>38000</v>
          </cell>
        </row>
        <row r="8323">
          <cell r="I8323" t="str">
            <v>NL300058</v>
          </cell>
          <cell r="J8323" t="str">
            <v>Hành lá</v>
          </cell>
          <cell r="K8323" t="str">
            <v>kg</v>
          </cell>
          <cell r="L8323">
            <v>1.5</v>
          </cell>
          <cell r="M8323">
            <v>55000</v>
          </cell>
        </row>
        <row r="8324">
          <cell r="I8324" t="str">
            <v>NL300085</v>
          </cell>
          <cell r="J8324" t="str">
            <v>Mùi ta ( Ngò rí )</v>
          </cell>
          <cell r="K8324" t="str">
            <v>kg</v>
          </cell>
          <cell r="L8324">
            <v>1.4</v>
          </cell>
          <cell r="M8324">
            <v>45000</v>
          </cell>
        </row>
        <row r="8325">
          <cell r="I8325" t="str">
            <v>NL300091</v>
          </cell>
          <cell r="J8325" t="str">
            <v>Nấm đùi gà</v>
          </cell>
          <cell r="K8325" t="str">
            <v>kg</v>
          </cell>
          <cell r="L8325">
            <v>0.8</v>
          </cell>
          <cell r="M8325">
            <v>47000</v>
          </cell>
        </row>
        <row r="8326">
          <cell r="I8326" t="str">
            <v>NL300092</v>
          </cell>
          <cell r="J8326" t="str">
            <v>Nấm đùi gà baby</v>
          </cell>
          <cell r="K8326" t="str">
            <v>kg</v>
          </cell>
          <cell r="L8326">
            <v>0.8</v>
          </cell>
          <cell r="M8326">
            <v>90000</v>
          </cell>
        </row>
        <row r="8327">
          <cell r="I8327" t="str">
            <v>NL300096</v>
          </cell>
          <cell r="J8327" t="str">
            <v>Nấm kim châm tươi</v>
          </cell>
          <cell r="K8327" t="str">
            <v>kg</v>
          </cell>
          <cell r="L8327">
            <v>1.6</v>
          </cell>
          <cell r="M8327">
            <v>45000</v>
          </cell>
        </row>
        <row r="8328">
          <cell r="I8328" t="str">
            <v>NL300113</v>
          </cell>
          <cell r="J8328" t="str">
            <v>Ớt hiểm đỏ</v>
          </cell>
          <cell r="K8328" t="str">
            <v>kg</v>
          </cell>
          <cell r="L8328">
            <v>0.5</v>
          </cell>
          <cell r="M8328">
            <v>145000</v>
          </cell>
        </row>
        <row r="8329">
          <cell r="I8329" t="str">
            <v>NL300142</v>
          </cell>
          <cell r="J8329" t="str">
            <v>Tỏi bóc</v>
          </cell>
          <cell r="K8329" t="str">
            <v>kg</v>
          </cell>
          <cell r="L8329">
            <v>0.3</v>
          </cell>
          <cell r="M8329">
            <v>50000</v>
          </cell>
        </row>
        <row r="8330">
          <cell r="I8330" t="str">
            <v>NL300137</v>
          </cell>
          <cell r="J8330" t="str">
            <v>Súp lơ xanh</v>
          </cell>
          <cell r="K8330" t="str">
            <v>kg</v>
          </cell>
          <cell r="L8330">
            <v>1.5</v>
          </cell>
          <cell r="M8330">
            <v>52000</v>
          </cell>
        </row>
        <row r="8331">
          <cell r="I8331" t="str">
            <v>NL300147</v>
          </cell>
          <cell r="J8331" t="str">
            <v>Xà lách Roman</v>
          </cell>
          <cell r="K8331" t="str">
            <v>kg</v>
          </cell>
          <cell r="L8331">
            <v>2</v>
          </cell>
          <cell r="M8331">
            <v>62000</v>
          </cell>
        </row>
        <row r="8332">
          <cell r="I8332" t="str">
            <v>NL300189</v>
          </cell>
          <cell r="J8332" t="str">
            <v>Bánh ướt</v>
          </cell>
          <cell r="K8332" t="str">
            <v>kg</v>
          </cell>
          <cell r="L8332">
            <v>2</v>
          </cell>
          <cell r="M8332">
            <v>15000</v>
          </cell>
        </row>
        <row r="8333">
          <cell r="I8333" t="str">
            <v>NL300119</v>
          </cell>
          <cell r="J8333" t="str">
            <v>Quất ( Tắc trái )</v>
          </cell>
          <cell r="K8333" t="str">
            <v>kg</v>
          </cell>
          <cell r="L8333">
            <v>0.4</v>
          </cell>
          <cell r="M8333">
            <v>21000</v>
          </cell>
        </row>
        <row r="8334">
          <cell r="I8334" t="str">
            <v>NL300131</v>
          </cell>
          <cell r="J8334" t="str">
            <v>Xà lách Rocket</v>
          </cell>
          <cell r="K8334" t="str">
            <v>kg</v>
          </cell>
          <cell r="L8334">
            <v>0.1</v>
          </cell>
          <cell r="M8334">
            <v>220000</v>
          </cell>
        </row>
        <row r="8335">
          <cell r="I8335" t="str">
            <v>NL300062</v>
          </cell>
          <cell r="J8335" t="str">
            <v>Húng Bạc Hà</v>
          </cell>
          <cell r="K8335" t="str">
            <v>kg</v>
          </cell>
          <cell r="L8335">
            <v>0.1</v>
          </cell>
          <cell r="M8335">
            <v>65000</v>
          </cell>
        </row>
        <row r="8336">
          <cell r="I8336" t="str">
            <v>NL300030</v>
          </cell>
          <cell r="J8336" t="str">
            <v>Chanh dây (chanh leo)</v>
          </cell>
          <cell r="K8336" t="str">
            <v>kg</v>
          </cell>
          <cell r="L8336">
            <v>0.5</v>
          </cell>
          <cell r="M8336">
            <v>34000</v>
          </cell>
        </row>
        <row r="8337">
          <cell r="I8337" t="str">
            <v>NL300088</v>
          </cell>
          <cell r="J8337" t="str">
            <v>Mướp hương</v>
          </cell>
          <cell r="K8337" t="str">
            <v>kg</v>
          </cell>
          <cell r="L8337">
            <v>1.6</v>
          </cell>
          <cell r="M8337">
            <v>27000</v>
          </cell>
        </row>
        <row r="8338">
          <cell r="I8338" t="str">
            <v>NL300125</v>
          </cell>
          <cell r="J8338" t="str">
            <v>Rau má</v>
          </cell>
          <cell r="K8338" t="str">
            <v>kg</v>
          </cell>
          <cell r="L8338">
            <v>0.5</v>
          </cell>
          <cell r="M8338">
            <v>42000</v>
          </cell>
        </row>
        <row r="8339">
          <cell r="I8339" t="str">
            <v>NL300029</v>
          </cell>
          <cell r="J8339" t="str">
            <v>Chanh</v>
          </cell>
          <cell r="K8339" t="str">
            <v>kg</v>
          </cell>
          <cell r="L8339">
            <v>1</v>
          </cell>
          <cell r="M8339">
            <v>22000</v>
          </cell>
        </row>
        <row r="8340">
          <cell r="I8340" t="str">
            <v>NL300107</v>
          </cell>
          <cell r="J8340" t="str">
            <v>Ngô ngọt ( Bắp trái)</v>
          </cell>
          <cell r="K8340" t="str">
            <v>Cái</v>
          </cell>
          <cell r="L8340">
            <v>4</v>
          </cell>
          <cell r="M8340">
            <v>8500</v>
          </cell>
        </row>
        <row r="8341">
          <cell r="I8341" t="str">
            <v>NL300090</v>
          </cell>
          <cell r="J8341" t="str">
            <v>Nấm đông cô tươi</v>
          </cell>
          <cell r="K8341" t="str">
            <v>kg</v>
          </cell>
          <cell r="L8341">
            <v>0.8</v>
          </cell>
          <cell r="M8341">
            <v>145000</v>
          </cell>
        </row>
        <row r="8342">
          <cell r="I8342" t="str">
            <v>NL300116</v>
          </cell>
          <cell r="J8342" t="str">
            <v>Ớt sừng</v>
          </cell>
          <cell r="K8342" t="str">
            <v>kg</v>
          </cell>
          <cell r="L8342">
            <v>0.3</v>
          </cell>
          <cell r="M8342">
            <v>148000</v>
          </cell>
        </row>
        <row r="8343">
          <cell r="I8343" t="str">
            <v>NL300184</v>
          </cell>
          <cell r="J8343" t="str">
            <v>Lá Dứa (lá nếp)</v>
          </cell>
          <cell r="K8343" t="str">
            <v>kg</v>
          </cell>
          <cell r="L8343">
            <v>0.5</v>
          </cell>
          <cell r="M8343">
            <v>18000</v>
          </cell>
        </row>
        <row r="8344">
          <cell r="I8344" t="str">
            <v>NL300025</v>
          </cell>
          <cell r="J8344" t="str">
            <v>Rau cần tây</v>
          </cell>
          <cell r="K8344" t="str">
            <v>kg</v>
          </cell>
          <cell r="L8344">
            <v>1.2</v>
          </cell>
          <cell r="M8344">
            <v>44000</v>
          </cell>
        </row>
        <row r="8345">
          <cell r="I8345" t="str">
            <v>NL600067</v>
          </cell>
          <cell r="J8345" t="str">
            <v>Cam vàng</v>
          </cell>
          <cell r="K8345" t="str">
            <v>kg</v>
          </cell>
          <cell r="L8345">
            <v>0.5</v>
          </cell>
          <cell r="M8345">
            <v>75000</v>
          </cell>
        </row>
        <row r="8346">
          <cell r="I8346" t="str">
            <v>NL100101</v>
          </cell>
          <cell r="J8346" t="str">
            <v>Trứng vịt muối</v>
          </cell>
          <cell r="K8346" t="str">
            <v>quả</v>
          </cell>
          <cell r="L8346">
            <v>20</v>
          </cell>
          <cell r="M8346">
            <v>5000</v>
          </cell>
        </row>
        <row r="8347">
          <cell r="I8347" t="str">
            <v>NL300036</v>
          </cell>
          <cell r="J8347" t="str">
            <v>Củ sen</v>
          </cell>
          <cell r="K8347" t="str">
            <v>kg</v>
          </cell>
          <cell r="L8347">
            <v>0.8</v>
          </cell>
          <cell r="M8347">
            <v>47000</v>
          </cell>
        </row>
        <row r="8348">
          <cell r="I8348" t="str">
            <v>NL100101</v>
          </cell>
          <cell r="J8348" t="str">
            <v>Trứng vịt muối</v>
          </cell>
          <cell r="K8348" t="str">
            <v>quả</v>
          </cell>
          <cell r="L8348">
            <v>15</v>
          </cell>
          <cell r="M8348">
            <v>5000</v>
          </cell>
        </row>
        <row r="8349">
          <cell r="I8349" t="str">
            <v>NL300062</v>
          </cell>
          <cell r="J8349" t="str">
            <v>Húng Bạc Hà</v>
          </cell>
          <cell r="K8349" t="str">
            <v>kg</v>
          </cell>
          <cell r="L8349">
            <v>0.3</v>
          </cell>
          <cell r="M8349">
            <v>65000</v>
          </cell>
        </row>
        <row r="8350">
          <cell r="I8350" t="str">
            <v>NL300030</v>
          </cell>
          <cell r="J8350" t="str">
            <v>Chanh dây (chanh leo)</v>
          </cell>
          <cell r="K8350" t="str">
            <v>kg</v>
          </cell>
          <cell r="L8350">
            <v>0.47</v>
          </cell>
          <cell r="M8350">
            <v>34000</v>
          </cell>
        </row>
        <row r="8351">
          <cell r="I8351" t="str">
            <v>NL300125</v>
          </cell>
          <cell r="J8351" t="str">
            <v>Rau má</v>
          </cell>
          <cell r="K8351" t="str">
            <v>kg</v>
          </cell>
          <cell r="L8351">
            <v>0.6</v>
          </cell>
          <cell r="M8351">
            <v>42000</v>
          </cell>
        </row>
        <row r="8352">
          <cell r="I8352" t="str">
            <v>NL300029</v>
          </cell>
          <cell r="J8352" t="str">
            <v>Chanh</v>
          </cell>
          <cell r="K8352" t="str">
            <v>kg</v>
          </cell>
          <cell r="L8352">
            <v>1</v>
          </cell>
          <cell r="M8352">
            <v>22000</v>
          </cell>
        </row>
        <row r="8353">
          <cell r="I8353" t="str">
            <v>NL300184</v>
          </cell>
          <cell r="J8353" t="str">
            <v>Lá Dứa (lá nếp)</v>
          </cell>
          <cell r="K8353" t="str">
            <v>kg</v>
          </cell>
          <cell r="L8353">
            <v>0.6</v>
          </cell>
          <cell r="M8353">
            <v>18000</v>
          </cell>
        </row>
        <row r="8354">
          <cell r="I8354" t="str">
            <v>NL600068</v>
          </cell>
          <cell r="J8354" t="str">
            <v>Chanh vàng</v>
          </cell>
          <cell r="K8354" t="str">
            <v>kg</v>
          </cell>
          <cell r="L8354">
            <v>0.45</v>
          </cell>
          <cell r="M8354">
            <v>95000</v>
          </cell>
        </row>
        <row r="8355">
          <cell r="I8355" t="str">
            <v>NL300008</v>
          </cell>
          <cell r="J8355" t="str">
            <v>Bí ngòi</v>
          </cell>
          <cell r="K8355" t="str">
            <v>kg</v>
          </cell>
          <cell r="L8355">
            <v>6</v>
          </cell>
          <cell r="M8355">
            <v>40000</v>
          </cell>
        </row>
        <row r="8356">
          <cell r="I8356" t="str">
            <v>NL300028</v>
          </cell>
          <cell r="J8356" t="str">
            <v>Cà rốt baby</v>
          </cell>
          <cell r="K8356" t="str">
            <v>kg</v>
          </cell>
          <cell r="L8356">
            <v>0.4</v>
          </cell>
          <cell r="M8356">
            <v>75000</v>
          </cell>
        </row>
        <row r="8357">
          <cell r="I8357" t="str">
            <v>NL300020</v>
          </cell>
          <cell r="J8357" t="str">
            <v>Cải ngồng</v>
          </cell>
          <cell r="K8357" t="str">
            <v>kg</v>
          </cell>
          <cell r="L8357">
            <v>1</v>
          </cell>
          <cell r="M8357">
            <v>30000</v>
          </cell>
        </row>
        <row r="8358">
          <cell r="I8358" t="str">
            <v>NL300038</v>
          </cell>
          <cell r="J8358" t="str">
            <v>Đậu bắp</v>
          </cell>
          <cell r="K8358" t="str">
            <v>kg</v>
          </cell>
          <cell r="L8358">
            <v>1</v>
          </cell>
          <cell r="M8358">
            <v>32000</v>
          </cell>
        </row>
        <row r="8359">
          <cell r="I8359" t="str">
            <v>NL300054</v>
          </cell>
          <cell r="J8359" t="str">
            <v>Gừng tàu</v>
          </cell>
          <cell r="K8359" t="str">
            <v>kg</v>
          </cell>
          <cell r="L8359">
            <v>1.7</v>
          </cell>
          <cell r="M8359">
            <v>38000</v>
          </cell>
        </row>
        <row r="8360">
          <cell r="I8360" t="str">
            <v>NL300058</v>
          </cell>
          <cell r="J8360" t="str">
            <v>Hành lá</v>
          </cell>
          <cell r="K8360" t="str">
            <v>kg</v>
          </cell>
          <cell r="L8360">
            <v>1.5</v>
          </cell>
          <cell r="M8360">
            <v>55000</v>
          </cell>
        </row>
        <row r="8361">
          <cell r="I8361" t="str">
            <v>NL300085</v>
          </cell>
          <cell r="J8361" t="str">
            <v>Mùi ta ( Ngò rí )</v>
          </cell>
          <cell r="K8361" t="str">
            <v>kg</v>
          </cell>
          <cell r="L8361">
            <v>1</v>
          </cell>
          <cell r="M8361">
            <v>45000</v>
          </cell>
        </row>
        <row r="8362">
          <cell r="I8362" t="str">
            <v>NL300091</v>
          </cell>
          <cell r="J8362" t="str">
            <v>Nấm đùi gà</v>
          </cell>
          <cell r="K8362" t="str">
            <v>kg</v>
          </cell>
          <cell r="L8362">
            <v>0.9</v>
          </cell>
          <cell r="M8362">
            <v>47000</v>
          </cell>
        </row>
        <row r="8363">
          <cell r="I8363" t="str">
            <v>NL300092</v>
          </cell>
          <cell r="J8363" t="str">
            <v>Nấm đùi gà baby</v>
          </cell>
          <cell r="K8363" t="str">
            <v>kg</v>
          </cell>
          <cell r="L8363">
            <v>1.3</v>
          </cell>
          <cell r="M8363">
            <v>90000</v>
          </cell>
        </row>
        <row r="8364">
          <cell r="I8364" t="str">
            <v>NL300096</v>
          </cell>
          <cell r="J8364" t="str">
            <v>Nấm kim châm tươi</v>
          </cell>
          <cell r="K8364" t="str">
            <v>kg</v>
          </cell>
          <cell r="L8364">
            <v>3</v>
          </cell>
          <cell r="M8364">
            <v>45000</v>
          </cell>
        </row>
        <row r="8365">
          <cell r="I8365" t="str">
            <v>NL300097</v>
          </cell>
          <cell r="J8365" t="str">
            <v>Nấm Linh Chi nâu</v>
          </cell>
          <cell r="K8365" t="str">
            <v>kg</v>
          </cell>
          <cell r="L8365">
            <v>0.3</v>
          </cell>
          <cell r="M8365">
            <v>90000</v>
          </cell>
        </row>
        <row r="8366">
          <cell r="I8366" t="str">
            <v>NL300142</v>
          </cell>
          <cell r="J8366" t="str">
            <v>Tỏi bóc</v>
          </cell>
          <cell r="K8366" t="str">
            <v>kg</v>
          </cell>
          <cell r="L8366">
            <v>2</v>
          </cell>
          <cell r="M8366">
            <v>50000</v>
          </cell>
        </row>
        <row r="8367">
          <cell r="I8367" t="str">
            <v>NL300137</v>
          </cell>
          <cell r="J8367" t="str">
            <v>Súp lơ xanh</v>
          </cell>
          <cell r="K8367" t="str">
            <v>kg</v>
          </cell>
          <cell r="L8367">
            <v>3</v>
          </cell>
          <cell r="M8367">
            <v>52000</v>
          </cell>
        </row>
        <row r="8368">
          <cell r="I8368" t="str">
            <v>NL300147</v>
          </cell>
          <cell r="J8368" t="str">
            <v>Xà lách Roman</v>
          </cell>
          <cell r="K8368" t="str">
            <v>kg</v>
          </cell>
          <cell r="L8368">
            <v>1</v>
          </cell>
          <cell r="M8368">
            <v>62000</v>
          </cell>
        </row>
        <row r="8369">
          <cell r="I8369" t="str">
            <v>NL300189</v>
          </cell>
          <cell r="J8369" t="str">
            <v>Bánh ướt</v>
          </cell>
          <cell r="K8369" t="str">
            <v>kg</v>
          </cell>
          <cell r="L8369">
            <v>1</v>
          </cell>
          <cell r="M8369">
            <v>15000</v>
          </cell>
        </row>
        <row r="8370">
          <cell r="I8370" t="str">
            <v>NL300119</v>
          </cell>
          <cell r="J8370" t="str">
            <v>Quất ( Tắc trái )</v>
          </cell>
          <cell r="K8370" t="str">
            <v>kg</v>
          </cell>
          <cell r="L8370">
            <v>1.5</v>
          </cell>
          <cell r="M8370">
            <v>21000</v>
          </cell>
        </row>
        <row r="8371">
          <cell r="I8371" t="str">
            <v>NL300088</v>
          </cell>
          <cell r="J8371" t="str">
            <v>Mướp hương</v>
          </cell>
          <cell r="K8371" t="str">
            <v>kg</v>
          </cell>
          <cell r="L8371">
            <v>3</v>
          </cell>
          <cell r="M8371">
            <v>27000</v>
          </cell>
        </row>
        <row r="8372">
          <cell r="I8372" t="str">
            <v>NL300107</v>
          </cell>
          <cell r="J8372" t="str">
            <v>Ngô ngọt ( Bắp trái)</v>
          </cell>
          <cell r="K8372" t="str">
            <v>Cái</v>
          </cell>
          <cell r="L8372">
            <v>8</v>
          </cell>
          <cell r="M8372">
            <v>8500</v>
          </cell>
        </row>
        <row r="8373">
          <cell r="I8373" t="str">
            <v>NL300116</v>
          </cell>
          <cell r="J8373" t="str">
            <v>Ớt sừng</v>
          </cell>
          <cell r="K8373" t="str">
            <v>kg</v>
          </cell>
          <cell r="L8373">
            <v>0.5</v>
          </cell>
          <cell r="M8373">
            <v>148000</v>
          </cell>
        </row>
        <row r="8374">
          <cell r="I8374" t="str">
            <v>NL300020</v>
          </cell>
          <cell r="J8374" t="str">
            <v>Cải ngồng</v>
          </cell>
          <cell r="K8374" t="str">
            <v>kg</v>
          </cell>
          <cell r="L8374">
            <v>1.2</v>
          </cell>
          <cell r="M8374">
            <v>30000</v>
          </cell>
        </row>
        <row r="8375">
          <cell r="I8375" t="str">
            <v>NL300038</v>
          </cell>
          <cell r="J8375" t="str">
            <v>Đậu bắp</v>
          </cell>
          <cell r="K8375" t="str">
            <v>kg</v>
          </cell>
          <cell r="L8375">
            <v>1.8</v>
          </cell>
          <cell r="M8375">
            <v>32000</v>
          </cell>
        </row>
        <row r="8376">
          <cell r="I8376" t="str">
            <v>NL300058</v>
          </cell>
          <cell r="J8376" t="str">
            <v>Hành lá</v>
          </cell>
          <cell r="K8376" t="str">
            <v>kg</v>
          </cell>
          <cell r="L8376">
            <v>1.2</v>
          </cell>
          <cell r="M8376">
            <v>55000</v>
          </cell>
        </row>
        <row r="8377">
          <cell r="I8377" t="str">
            <v>NL300059</v>
          </cell>
          <cell r="J8377" t="str">
            <v>Hành tây</v>
          </cell>
          <cell r="K8377" t="str">
            <v>kg</v>
          </cell>
          <cell r="L8377">
            <v>0.5</v>
          </cell>
          <cell r="M8377">
            <v>13000</v>
          </cell>
        </row>
        <row r="8378">
          <cell r="I8378" t="str">
            <v>NL600067</v>
          </cell>
          <cell r="J8378" t="str">
            <v>Cam vàng</v>
          </cell>
          <cell r="K8378" t="str">
            <v>kg</v>
          </cell>
          <cell r="L8378">
            <v>0.2</v>
          </cell>
          <cell r="M8378">
            <v>75000</v>
          </cell>
        </row>
        <row r="8379">
          <cell r="I8379" t="str">
            <v>NL300125</v>
          </cell>
          <cell r="J8379" t="str">
            <v>Rau má</v>
          </cell>
          <cell r="K8379" t="str">
            <v>kg</v>
          </cell>
          <cell r="L8379">
            <v>0.3</v>
          </cell>
          <cell r="M8379">
            <v>42000</v>
          </cell>
        </row>
        <row r="8380">
          <cell r="I8380" t="str">
            <v>NL300062</v>
          </cell>
          <cell r="J8380" t="str">
            <v>Húng Bạc Hà</v>
          </cell>
          <cell r="K8380" t="str">
            <v>kg</v>
          </cell>
          <cell r="L8380">
            <v>0.1</v>
          </cell>
          <cell r="M8380">
            <v>65000</v>
          </cell>
        </row>
        <row r="8381">
          <cell r="I8381" t="str">
            <v>NL300030</v>
          </cell>
          <cell r="J8381" t="str">
            <v>Chanh dây (chanh leo)</v>
          </cell>
          <cell r="K8381" t="str">
            <v>kg</v>
          </cell>
          <cell r="L8381">
            <v>0.5</v>
          </cell>
          <cell r="M8381">
            <v>34000</v>
          </cell>
        </row>
        <row r="8382">
          <cell r="I8382" t="str">
            <v>NL600068</v>
          </cell>
          <cell r="J8382" t="str">
            <v>Chanh vàng</v>
          </cell>
          <cell r="K8382" t="str">
            <v>kg</v>
          </cell>
          <cell r="L8382">
            <v>0.4</v>
          </cell>
          <cell r="M8382">
            <v>95000</v>
          </cell>
        </row>
        <row r="8383">
          <cell r="I8383" t="str">
            <v>NL300131</v>
          </cell>
          <cell r="J8383" t="str">
            <v>Xà lách Rocket</v>
          </cell>
          <cell r="K8383" t="str">
            <v>kg</v>
          </cell>
          <cell r="L8383">
            <v>0.1</v>
          </cell>
          <cell r="M8383">
            <v>220000</v>
          </cell>
        </row>
        <row r="8384">
          <cell r="I8384" t="str">
            <v>NL300008</v>
          </cell>
          <cell r="J8384" t="str">
            <v>Bí ngòi</v>
          </cell>
          <cell r="K8384" t="str">
            <v>kg</v>
          </cell>
          <cell r="L8384">
            <v>4</v>
          </cell>
          <cell r="M8384">
            <v>40000</v>
          </cell>
        </row>
        <row r="8385">
          <cell r="I8385" t="str">
            <v>NL300094</v>
          </cell>
          <cell r="J8385" t="str">
            <v>Nấm hải sản</v>
          </cell>
          <cell r="K8385" t="str">
            <v>kg</v>
          </cell>
          <cell r="L8385">
            <v>0.4</v>
          </cell>
          <cell r="M8385">
            <v>80000</v>
          </cell>
        </row>
        <row r="8386">
          <cell r="I8386" t="str">
            <v>NL300096</v>
          </cell>
          <cell r="J8386" t="str">
            <v>Nấm kim châm tươi</v>
          </cell>
          <cell r="K8386" t="str">
            <v>kg</v>
          </cell>
          <cell r="L8386">
            <v>1.8</v>
          </cell>
          <cell r="M8386">
            <v>45000</v>
          </cell>
        </row>
        <row r="8387">
          <cell r="I8387" t="str">
            <v>NL300097</v>
          </cell>
          <cell r="J8387" t="str">
            <v>Nấm Linh Chi nâu</v>
          </cell>
          <cell r="K8387" t="str">
            <v>kg</v>
          </cell>
          <cell r="L8387">
            <v>0.75</v>
          </cell>
          <cell r="M8387">
            <v>90000</v>
          </cell>
        </row>
        <row r="8388">
          <cell r="I8388" t="str">
            <v>NL300090</v>
          </cell>
          <cell r="J8388" t="str">
            <v>Nấm đông cô tươi</v>
          </cell>
          <cell r="K8388" t="str">
            <v>kg</v>
          </cell>
          <cell r="L8388">
            <v>1.7</v>
          </cell>
          <cell r="M8388">
            <v>145000</v>
          </cell>
        </row>
        <row r="8389">
          <cell r="I8389" t="str">
            <v>NL300113</v>
          </cell>
          <cell r="J8389" t="str">
            <v>Ớt hiểm đỏ</v>
          </cell>
          <cell r="K8389" t="str">
            <v>kg</v>
          </cell>
          <cell r="L8389">
            <v>0.7</v>
          </cell>
          <cell r="M8389">
            <v>145000</v>
          </cell>
        </row>
        <row r="8390">
          <cell r="I8390" t="str">
            <v>NL300137</v>
          </cell>
          <cell r="J8390" t="str">
            <v>Súp lơ xanh</v>
          </cell>
          <cell r="K8390" t="str">
            <v>kg</v>
          </cell>
          <cell r="L8390">
            <v>2.2000000000000002</v>
          </cell>
          <cell r="M8390">
            <v>52000</v>
          </cell>
        </row>
        <row r="8391">
          <cell r="I8391" t="str">
            <v>NL300147</v>
          </cell>
          <cell r="J8391" t="str">
            <v>Xà lách Roman</v>
          </cell>
          <cell r="K8391" t="str">
            <v>kg</v>
          </cell>
          <cell r="L8391">
            <v>2.5</v>
          </cell>
          <cell r="M8391">
            <v>62000</v>
          </cell>
        </row>
        <row r="8392">
          <cell r="I8392" t="str">
            <v>NL300088</v>
          </cell>
          <cell r="J8392" t="str">
            <v>Mướp hương</v>
          </cell>
          <cell r="K8392" t="str">
            <v>kg</v>
          </cell>
          <cell r="L8392">
            <v>1.7</v>
          </cell>
          <cell r="M8392">
            <v>27000</v>
          </cell>
        </row>
        <row r="8393">
          <cell r="I8393" t="str">
            <v>NL300126</v>
          </cell>
          <cell r="J8393" t="str">
            <v>Rau mùi tây</v>
          </cell>
          <cell r="K8393" t="str">
            <v>kg</v>
          </cell>
          <cell r="L8393">
            <v>0.1</v>
          </cell>
          <cell r="M8393">
            <v>70000</v>
          </cell>
        </row>
        <row r="8394">
          <cell r="I8394" t="str">
            <v>NL300107</v>
          </cell>
          <cell r="J8394" t="str">
            <v>Ngô ngọt ( Bắp trái)</v>
          </cell>
          <cell r="K8394" t="str">
            <v>Cái</v>
          </cell>
          <cell r="L8394">
            <v>8</v>
          </cell>
          <cell r="M8394">
            <v>8500</v>
          </cell>
        </row>
        <row r="8395">
          <cell r="I8395" t="str">
            <v>NL300121</v>
          </cell>
          <cell r="J8395" t="str">
            <v>Rau răm</v>
          </cell>
          <cell r="K8395" t="str">
            <v>kg</v>
          </cell>
          <cell r="L8395">
            <v>0.1</v>
          </cell>
          <cell r="M8395">
            <v>22000</v>
          </cell>
        </row>
        <row r="8396">
          <cell r="I8396" t="str">
            <v>NL100101</v>
          </cell>
          <cell r="J8396" t="str">
            <v>Trứng vịt muối</v>
          </cell>
          <cell r="K8396" t="str">
            <v>quả</v>
          </cell>
          <cell r="L8396">
            <v>50</v>
          </cell>
          <cell r="M8396">
            <v>5000</v>
          </cell>
        </row>
        <row r="8397">
          <cell r="I8397" t="str">
            <v>NL300140</v>
          </cell>
          <cell r="J8397" t="str">
            <v>Tía tô</v>
          </cell>
          <cell r="K8397" t="str">
            <v>kg</v>
          </cell>
          <cell r="L8397">
            <v>0.5</v>
          </cell>
          <cell r="M8397">
            <v>36000</v>
          </cell>
        </row>
        <row r="8398">
          <cell r="I8398" t="str">
            <v>NL430189</v>
          </cell>
          <cell r="J8398" t="str">
            <v>Ớt chuông đỏ (NV)</v>
          </cell>
          <cell r="K8398" t="str">
            <v>kg</v>
          </cell>
          <cell r="L8398">
            <v>0.25</v>
          </cell>
          <cell r="M8398">
            <v>63000</v>
          </cell>
        </row>
        <row r="8399">
          <cell r="I8399" t="str">
            <v>NL430191</v>
          </cell>
          <cell r="J8399" t="str">
            <v>Ớt chuông vàng (NV)</v>
          </cell>
          <cell r="K8399" t="str">
            <v>kg</v>
          </cell>
          <cell r="L8399">
            <v>0.24</v>
          </cell>
          <cell r="M8399">
            <v>65000</v>
          </cell>
        </row>
        <row r="8400">
          <cell r="I8400" t="str">
            <v>NL430190</v>
          </cell>
          <cell r="J8400" t="str">
            <v>Ớt chuông xanh (NV)</v>
          </cell>
          <cell r="K8400" t="str">
            <v>kg</v>
          </cell>
          <cell r="L8400">
            <v>0.2</v>
          </cell>
          <cell r="M8400">
            <v>46000</v>
          </cell>
        </row>
        <row r="8401">
          <cell r="I8401" t="str">
            <v>NL300062</v>
          </cell>
          <cell r="J8401" t="str">
            <v>Húng Bạc Hà</v>
          </cell>
          <cell r="K8401" t="str">
            <v>kg</v>
          </cell>
          <cell r="L8401">
            <v>0.3</v>
          </cell>
          <cell r="M8401">
            <v>65000</v>
          </cell>
        </row>
        <row r="8402">
          <cell r="I8402" t="str">
            <v>NL300059</v>
          </cell>
          <cell r="J8402" t="str">
            <v>Hành tây</v>
          </cell>
          <cell r="K8402" t="str">
            <v>kg</v>
          </cell>
          <cell r="L8402">
            <v>0.5</v>
          </cell>
          <cell r="M8402">
            <v>13000</v>
          </cell>
        </row>
        <row r="8403">
          <cell r="I8403" t="str">
            <v>NL300172</v>
          </cell>
          <cell r="J8403" t="str">
            <v>Rau Cần Tàu</v>
          </cell>
          <cell r="K8403" t="str">
            <v>kg</v>
          </cell>
          <cell r="L8403">
            <v>4</v>
          </cell>
          <cell r="M8403">
            <v>38000</v>
          </cell>
        </row>
        <row r="8404">
          <cell r="I8404" t="str">
            <v>NL300030</v>
          </cell>
          <cell r="J8404" t="str">
            <v>Chanh dây (chanh leo)</v>
          </cell>
          <cell r="K8404" t="str">
            <v>kg</v>
          </cell>
          <cell r="L8404">
            <v>19.8</v>
          </cell>
          <cell r="M8404">
            <v>34000</v>
          </cell>
        </row>
        <row r="8405">
          <cell r="I8405" t="str">
            <v>NL300037</v>
          </cell>
          <cell r="J8405" t="str">
            <v>Đậu phụ ( đậu hủ miếng trắng )</v>
          </cell>
          <cell r="K8405" t="str">
            <v>miếng</v>
          </cell>
          <cell r="L8405">
            <v>1000</v>
          </cell>
          <cell r="M8405">
            <v>4000</v>
          </cell>
        </row>
        <row r="8406">
          <cell r="I8406" t="str">
            <v>NL300082</v>
          </cell>
          <cell r="J8406" t="str">
            <v>Đinh lăng</v>
          </cell>
          <cell r="K8406" t="str">
            <v>kg</v>
          </cell>
          <cell r="L8406">
            <v>2</v>
          </cell>
          <cell r="M8406">
            <v>60000</v>
          </cell>
        </row>
        <row r="8407">
          <cell r="I8407" t="str">
            <v>NL300078</v>
          </cell>
          <cell r="J8407" t="str">
            <v>Lá móc mật</v>
          </cell>
          <cell r="K8407" t="str">
            <v>kg</v>
          </cell>
          <cell r="L8407">
            <v>2</v>
          </cell>
          <cell r="M8407">
            <v>100000</v>
          </cell>
        </row>
        <row r="8408">
          <cell r="I8408" t="str">
            <v>NL300115</v>
          </cell>
          <cell r="J8408" t="str">
            <v>Ớt kim xanh (ớt hiểm xanh)</v>
          </cell>
          <cell r="K8408" t="str">
            <v>kg</v>
          </cell>
          <cell r="L8408">
            <v>25</v>
          </cell>
          <cell r="M8408">
            <v>185000</v>
          </cell>
        </row>
        <row r="8409">
          <cell r="I8409" t="str">
            <v>NL300066</v>
          </cell>
          <cell r="J8409" t="str">
            <v>Lá hương thảo tươi</v>
          </cell>
          <cell r="K8409" t="str">
            <v>kg</v>
          </cell>
          <cell r="L8409">
            <v>0.5</v>
          </cell>
          <cell r="M8409">
            <v>220000</v>
          </cell>
        </row>
        <row r="8410">
          <cell r="I8410" t="str">
            <v>NL600042</v>
          </cell>
          <cell r="J8410" t="str">
            <v>Táo quả (Đồ Bar)</v>
          </cell>
          <cell r="K8410" t="str">
            <v>kg</v>
          </cell>
          <cell r="L8410">
            <v>6.5</v>
          </cell>
          <cell r="M8410">
            <v>65000</v>
          </cell>
        </row>
        <row r="8411">
          <cell r="I8411" t="str">
            <v>NL300119</v>
          </cell>
          <cell r="J8411" t="str">
            <v>Quất ( Tắc trái )</v>
          </cell>
          <cell r="K8411" t="str">
            <v>kg</v>
          </cell>
          <cell r="L8411">
            <v>20</v>
          </cell>
          <cell r="M8411">
            <v>21000</v>
          </cell>
        </row>
        <row r="8412">
          <cell r="I8412" t="str">
            <v>NL300116</v>
          </cell>
          <cell r="J8412" t="str">
            <v>Ớt sừng</v>
          </cell>
          <cell r="K8412" t="str">
            <v>kg</v>
          </cell>
          <cell r="L8412">
            <v>3</v>
          </cell>
          <cell r="M8412">
            <v>148000</v>
          </cell>
        </row>
        <row r="8413">
          <cell r="I8413" t="str">
            <v>NL300033</v>
          </cell>
          <cell r="J8413" t="str">
            <v>Củ cải trắng</v>
          </cell>
          <cell r="K8413" t="str">
            <v>kg</v>
          </cell>
          <cell r="L8413">
            <v>0.4</v>
          </cell>
          <cell r="M8413">
            <v>13000</v>
          </cell>
        </row>
        <row r="8414">
          <cell r="I8414" t="str">
            <v>NL300074</v>
          </cell>
          <cell r="J8414" t="str">
            <v>Lá chuối</v>
          </cell>
          <cell r="K8414" t="str">
            <v>kg</v>
          </cell>
          <cell r="L8414">
            <v>1.5</v>
          </cell>
          <cell r="M8414">
            <v>18000</v>
          </cell>
        </row>
        <row r="8415">
          <cell r="I8415" t="str">
            <v>NL300173</v>
          </cell>
          <cell r="J8415" t="str">
            <v>Lá giang</v>
          </cell>
          <cell r="K8415" t="str">
            <v>kg</v>
          </cell>
          <cell r="L8415">
            <v>0.3</v>
          </cell>
          <cell r="M8415">
            <v>80000</v>
          </cell>
        </row>
        <row r="8416">
          <cell r="I8416" t="str">
            <v>NL300080</v>
          </cell>
          <cell r="J8416" t="str">
            <v>Lá vừng Hàn Quốc - Lá kê nhíp</v>
          </cell>
          <cell r="K8416" t="str">
            <v>kg</v>
          </cell>
          <cell r="L8416">
            <v>0.3</v>
          </cell>
          <cell r="M8416">
            <v>95000</v>
          </cell>
        </row>
        <row r="8417">
          <cell r="I8417" t="str">
            <v>NL300086</v>
          </cell>
          <cell r="J8417" t="str">
            <v>Mùi tàu ( Ngò gai )</v>
          </cell>
          <cell r="K8417" t="str">
            <v>kg</v>
          </cell>
          <cell r="L8417">
            <v>0.5</v>
          </cell>
          <cell r="M8417">
            <v>33000</v>
          </cell>
        </row>
        <row r="8418">
          <cell r="I8418" t="str">
            <v>NL300088</v>
          </cell>
          <cell r="J8418" t="str">
            <v>Mướp hương</v>
          </cell>
          <cell r="K8418" t="str">
            <v>kg</v>
          </cell>
          <cell r="L8418">
            <v>3</v>
          </cell>
          <cell r="M8418">
            <v>27000</v>
          </cell>
        </row>
        <row r="8419">
          <cell r="I8419" t="str">
            <v>NL300090</v>
          </cell>
          <cell r="J8419" t="str">
            <v>Nấm đông cô tươi</v>
          </cell>
          <cell r="K8419" t="str">
            <v>kg</v>
          </cell>
          <cell r="L8419">
            <v>1</v>
          </cell>
          <cell r="M8419">
            <v>145000</v>
          </cell>
        </row>
        <row r="8420">
          <cell r="I8420" t="str">
            <v>NL300091</v>
          </cell>
          <cell r="J8420" t="str">
            <v>Nấm đùi gà</v>
          </cell>
          <cell r="K8420" t="str">
            <v>kg</v>
          </cell>
          <cell r="L8420">
            <v>1</v>
          </cell>
          <cell r="M8420">
            <v>47000</v>
          </cell>
        </row>
        <row r="8421">
          <cell r="I8421" t="str">
            <v>NL300096</v>
          </cell>
          <cell r="J8421" t="str">
            <v>Nấm kim châm tươi</v>
          </cell>
          <cell r="K8421" t="str">
            <v>kg</v>
          </cell>
          <cell r="L8421">
            <v>2</v>
          </cell>
          <cell r="M8421">
            <v>45000</v>
          </cell>
        </row>
        <row r="8422">
          <cell r="I8422" t="str">
            <v>NL300107</v>
          </cell>
          <cell r="J8422" t="str">
            <v>Ngô ngọt ( Bắp trái)</v>
          </cell>
          <cell r="K8422" t="str">
            <v>Cái</v>
          </cell>
          <cell r="L8422">
            <v>3</v>
          </cell>
          <cell r="M8422">
            <v>8500</v>
          </cell>
        </row>
        <row r="8423">
          <cell r="I8423" t="str">
            <v>NL300112</v>
          </cell>
          <cell r="J8423" t="str">
            <v>Ớt đỏ Đà Lạt</v>
          </cell>
          <cell r="K8423" t="str">
            <v>kg</v>
          </cell>
          <cell r="L8423">
            <v>0.3</v>
          </cell>
          <cell r="M8423">
            <v>63000</v>
          </cell>
        </row>
        <row r="8424">
          <cell r="I8424" t="str">
            <v>NL300152</v>
          </cell>
          <cell r="J8424" t="str">
            <v>Ớt vàng Đà Lạt</v>
          </cell>
          <cell r="K8424" t="str">
            <v>kg</v>
          </cell>
          <cell r="L8424">
            <v>0.24</v>
          </cell>
          <cell r="M8424">
            <v>65000</v>
          </cell>
        </row>
        <row r="8425">
          <cell r="I8425" t="str">
            <v>NL300153</v>
          </cell>
          <cell r="J8425" t="str">
            <v>Ớt xanh Đà Lạt</v>
          </cell>
          <cell r="K8425" t="str">
            <v>kg</v>
          </cell>
          <cell r="L8425">
            <v>0.25</v>
          </cell>
          <cell r="M8425">
            <v>46000</v>
          </cell>
        </row>
        <row r="8426">
          <cell r="I8426" t="str">
            <v>NL300116</v>
          </cell>
          <cell r="J8426" t="str">
            <v>Ớt sừng</v>
          </cell>
          <cell r="K8426" t="str">
            <v>kg</v>
          </cell>
          <cell r="L8426">
            <v>0.2</v>
          </cell>
          <cell r="M8426">
            <v>148000</v>
          </cell>
        </row>
        <row r="8427">
          <cell r="I8427" t="str">
            <v>NL300120</v>
          </cell>
          <cell r="J8427" t="str">
            <v>Quế vị</v>
          </cell>
          <cell r="K8427" t="str">
            <v>kg</v>
          </cell>
          <cell r="L8427">
            <v>2</v>
          </cell>
          <cell r="M8427">
            <v>36000</v>
          </cell>
        </row>
        <row r="8428">
          <cell r="I8428" t="str">
            <v>NL300162</v>
          </cell>
          <cell r="J8428" t="str">
            <v>Lá sao nhái</v>
          </cell>
          <cell r="K8428" t="str">
            <v>kg</v>
          </cell>
          <cell r="L8428">
            <v>1.5</v>
          </cell>
          <cell r="M8428">
            <v>36000</v>
          </cell>
        </row>
        <row r="8429">
          <cell r="I8429" t="str">
            <v>NL300122</v>
          </cell>
          <cell r="J8429" t="str">
            <v>Rau càng cua</v>
          </cell>
          <cell r="K8429" t="str">
            <v>kg</v>
          </cell>
          <cell r="L8429">
            <v>0.3</v>
          </cell>
          <cell r="M8429">
            <v>35000</v>
          </cell>
        </row>
        <row r="8430">
          <cell r="I8430" t="str">
            <v>NL300126</v>
          </cell>
          <cell r="J8430" t="str">
            <v>Rau mùi tây</v>
          </cell>
          <cell r="K8430" t="str">
            <v>kg</v>
          </cell>
          <cell r="L8430">
            <v>0.2</v>
          </cell>
          <cell r="M8430">
            <v>70000</v>
          </cell>
        </row>
        <row r="8431">
          <cell r="I8431" t="str">
            <v>NL300127</v>
          </cell>
          <cell r="J8431" t="str">
            <v>Rau muống</v>
          </cell>
          <cell r="K8431" t="str">
            <v>kg</v>
          </cell>
          <cell r="L8431">
            <v>2.5</v>
          </cell>
          <cell r="M8431">
            <v>15000</v>
          </cell>
        </row>
        <row r="8432">
          <cell r="I8432" t="str">
            <v>NL300128</v>
          </cell>
          <cell r="J8432" t="str">
            <v>Rau ngổ</v>
          </cell>
          <cell r="K8432" t="str">
            <v>kg</v>
          </cell>
          <cell r="L8432">
            <v>0.1</v>
          </cell>
          <cell r="M8432">
            <v>20000</v>
          </cell>
        </row>
        <row r="8433">
          <cell r="I8433" t="str">
            <v>NL300121</v>
          </cell>
          <cell r="J8433" t="str">
            <v>Rau răm</v>
          </cell>
          <cell r="K8433" t="str">
            <v>kg</v>
          </cell>
          <cell r="L8433">
            <v>0.1</v>
          </cell>
          <cell r="M8433">
            <v>22000</v>
          </cell>
        </row>
        <row r="8434">
          <cell r="I8434" t="str">
            <v>NL300132</v>
          </cell>
          <cell r="J8434" t="str">
            <v>Sả cây</v>
          </cell>
          <cell r="K8434" t="str">
            <v>kg</v>
          </cell>
          <cell r="L8434">
            <v>0.1</v>
          </cell>
          <cell r="M8434">
            <v>12000</v>
          </cell>
        </row>
        <row r="8435">
          <cell r="I8435" t="str">
            <v>NL300138</v>
          </cell>
          <cell r="J8435" t="str">
            <v>Su su quả</v>
          </cell>
          <cell r="K8435" t="str">
            <v>kg</v>
          </cell>
          <cell r="L8435">
            <v>1.5</v>
          </cell>
          <cell r="M8435">
            <v>20000</v>
          </cell>
        </row>
        <row r="8436">
          <cell r="I8436" t="str">
            <v>NL300137</v>
          </cell>
          <cell r="J8436" t="str">
            <v>Súp lơ xanh</v>
          </cell>
          <cell r="K8436" t="str">
            <v>kg</v>
          </cell>
          <cell r="L8436">
            <v>2</v>
          </cell>
          <cell r="M8436">
            <v>52000</v>
          </cell>
        </row>
        <row r="8437">
          <cell r="I8437" t="str">
            <v>NL300141</v>
          </cell>
          <cell r="J8437" t="str">
            <v>Tiêu xanh</v>
          </cell>
          <cell r="K8437" t="str">
            <v>kg</v>
          </cell>
          <cell r="L8437">
            <v>0.1</v>
          </cell>
          <cell r="M8437">
            <v>92000</v>
          </cell>
        </row>
        <row r="8438">
          <cell r="I8438" t="str">
            <v>NL300140</v>
          </cell>
          <cell r="J8438" t="str">
            <v>Tía tô</v>
          </cell>
          <cell r="K8438" t="str">
            <v>kg</v>
          </cell>
          <cell r="L8438">
            <v>0.3</v>
          </cell>
          <cell r="M8438">
            <v>36000</v>
          </cell>
        </row>
        <row r="8439">
          <cell r="I8439" t="str">
            <v>NL300142</v>
          </cell>
          <cell r="J8439" t="str">
            <v>Tỏi bóc</v>
          </cell>
          <cell r="K8439" t="str">
            <v>kg</v>
          </cell>
          <cell r="L8439">
            <v>1.5</v>
          </cell>
          <cell r="M8439">
            <v>50000</v>
          </cell>
        </row>
        <row r="8440">
          <cell r="I8440" t="str">
            <v>NL300144</v>
          </cell>
          <cell r="J8440" t="str">
            <v>Tỏi ta</v>
          </cell>
          <cell r="K8440" t="str">
            <v>kg</v>
          </cell>
          <cell r="L8440">
            <v>0.2</v>
          </cell>
          <cell r="M8440">
            <v>90000</v>
          </cell>
        </row>
        <row r="8441">
          <cell r="I8441" t="str">
            <v>NL300145</v>
          </cell>
          <cell r="J8441" t="str">
            <v>Xà lách</v>
          </cell>
          <cell r="K8441" t="str">
            <v>kg</v>
          </cell>
          <cell r="L8441">
            <v>10</v>
          </cell>
          <cell r="M8441">
            <v>38000</v>
          </cell>
        </row>
        <row r="8442">
          <cell r="I8442" t="str">
            <v>NL300150</v>
          </cell>
          <cell r="J8442" t="str">
            <v>Xoài xanh</v>
          </cell>
          <cell r="K8442" t="str">
            <v>kg</v>
          </cell>
          <cell r="L8442">
            <v>0.5</v>
          </cell>
          <cell r="M8442">
            <v>24000</v>
          </cell>
        </row>
        <row r="8443">
          <cell r="I8443" t="str">
            <v>NL430043</v>
          </cell>
          <cell r="J8443" t="str">
            <v>Dọc mùng NV</v>
          </cell>
          <cell r="K8443" t="str">
            <v>kg</v>
          </cell>
          <cell r="L8443">
            <v>0.5</v>
          </cell>
          <cell r="M8443">
            <v>17000</v>
          </cell>
        </row>
        <row r="8444">
          <cell r="I8444" t="str">
            <v>NL430037</v>
          </cell>
          <cell r="J8444" t="str">
            <v>Đậu bắp NV</v>
          </cell>
          <cell r="K8444" t="str">
            <v>kg</v>
          </cell>
          <cell r="L8444">
            <v>0.3</v>
          </cell>
          <cell r="M8444">
            <v>32000</v>
          </cell>
        </row>
        <row r="8445">
          <cell r="I8445" t="str">
            <v>NL410009</v>
          </cell>
          <cell r="J8445" t="str">
            <v>Cá hú NV</v>
          </cell>
          <cell r="K8445" t="str">
            <v>kg</v>
          </cell>
          <cell r="L8445">
            <v>3</v>
          </cell>
          <cell r="M8445">
            <v>85000</v>
          </cell>
        </row>
        <row r="8446">
          <cell r="I8446" t="str">
            <v>NL430051</v>
          </cell>
          <cell r="J8446" t="str">
            <v>Giá đỗ NV</v>
          </cell>
          <cell r="K8446" t="str">
            <v>kg</v>
          </cell>
          <cell r="L8446">
            <v>0.5</v>
          </cell>
          <cell r="M8446">
            <v>9000</v>
          </cell>
        </row>
        <row r="8447">
          <cell r="I8447" t="str">
            <v>NL430045</v>
          </cell>
          <cell r="J8447" t="str">
            <v>Dưa chua NV</v>
          </cell>
          <cell r="K8447" t="str">
            <v>kg</v>
          </cell>
          <cell r="L8447">
            <v>1</v>
          </cell>
          <cell r="M8447">
            <v>22000</v>
          </cell>
        </row>
        <row r="8448">
          <cell r="I8448" t="str">
            <v>NL430007</v>
          </cell>
          <cell r="J8448" t="str">
            <v>Bí đỏ NV</v>
          </cell>
          <cell r="K8448" t="str">
            <v>kg</v>
          </cell>
          <cell r="L8448">
            <v>1</v>
          </cell>
          <cell r="M8448">
            <v>30000</v>
          </cell>
        </row>
        <row r="8449">
          <cell r="I8449" t="str">
            <v>NL300113</v>
          </cell>
          <cell r="J8449" t="str">
            <v>Ớt hiểm đỏ</v>
          </cell>
          <cell r="K8449" t="str">
            <v>kg</v>
          </cell>
          <cell r="L8449">
            <v>1.3</v>
          </cell>
          <cell r="M8449">
            <v>145000</v>
          </cell>
        </row>
        <row r="8450">
          <cell r="I8450" t="str">
            <v>NL300119</v>
          </cell>
          <cell r="J8450" t="str">
            <v>Quất ( Tắc trái )</v>
          </cell>
          <cell r="K8450" t="str">
            <v>kg</v>
          </cell>
          <cell r="L8450">
            <v>2</v>
          </cell>
          <cell r="M8450">
            <v>21000</v>
          </cell>
        </row>
        <row r="8451">
          <cell r="I8451" t="str">
            <v>NL600004</v>
          </cell>
          <cell r="J8451" t="str">
            <v>Dưa hấu</v>
          </cell>
          <cell r="K8451" t="str">
            <v>kg</v>
          </cell>
          <cell r="L8451">
            <v>4</v>
          </cell>
          <cell r="M8451">
            <v>18000</v>
          </cell>
        </row>
        <row r="8452">
          <cell r="I8452" t="str">
            <v>NL300029</v>
          </cell>
          <cell r="J8452" t="str">
            <v>Chanh</v>
          </cell>
          <cell r="K8452" t="str">
            <v>kg</v>
          </cell>
          <cell r="L8452">
            <v>2</v>
          </cell>
          <cell r="M8452">
            <v>22000</v>
          </cell>
        </row>
        <row r="8453">
          <cell r="I8453" t="str">
            <v>NL300174</v>
          </cell>
          <cell r="J8453" t="str">
            <v>Bầu</v>
          </cell>
          <cell r="K8453" t="str">
            <v>kg</v>
          </cell>
          <cell r="L8453">
            <v>6</v>
          </cell>
          <cell r="M8453">
            <v>24000</v>
          </cell>
        </row>
        <row r="8454">
          <cell r="I8454" t="str">
            <v>NL300003</v>
          </cell>
          <cell r="J8454" t="str">
            <v>Bắp cải tím</v>
          </cell>
          <cell r="K8454" t="str">
            <v>kg</v>
          </cell>
          <cell r="L8454">
            <v>2.4</v>
          </cell>
          <cell r="M8454">
            <v>26000</v>
          </cell>
        </row>
        <row r="8455">
          <cell r="I8455" t="str">
            <v>NL300004</v>
          </cell>
          <cell r="J8455" t="str">
            <v>Bắp cải trắng</v>
          </cell>
          <cell r="K8455" t="str">
            <v>kg</v>
          </cell>
          <cell r="L8455">
            <v>3</v>
          </cell>
          <cell r="M8455">
            <v>19000</v>
          </cell>
        </row>
        <row r="8456">
          <cell r="I8456" t="str">
            <v>NL300011</v>
          </cell>
          <cell r="J8456" t="str">
            <v>Bông súng</v>
          </cell>
          <cell r="K8456" t="str">
            <v>kg</v>
          </cell>
          <cell r="L8456">
            <v>1</v>
          </cell>
          <cell r="M8456">
            <v>17000</v>
          </cell>
        </row>
        <row r="8457">
          <cell r="I8457" t="str">
            <v>NL300013</v>
          </cell>
          <cell r="J8457" t="str">
            <v>Cà chua</v>
          </cell>
          <cell r="K8457" t="str">
            <v>kg</v>
          </cell>
          <cell r="L8457">
            <v>4</v>
          </cell>
          <cell r="M8457">
            <v>50000</v>
          </cell>
        </row>
        <row r="8458">
          <cell r="I8458" t="str">
            <v>NL300014</v>
          </cell>
          <cell r="J8458" t="str">
            <v>Cà chua bi</v>
          </cell>
          <cell r="K8458" t="str">
            <v>kg</v>
          </cell>
          <cell r="L8458">
            <v>1</v>
          </cell>
          <cell r="M8458">
            <v>55000</v>
          </cell>
        </row>
        <row r="8459">
          <cell r="I8459" t="str">
            <v>NL300027</v>
          </cell>
          <cell r="J8459" t="str">
            <v>Cà rốt</v>
          </cell>
          <cell r="K8459" t="str">
            <v>kg</v>
          </cell>
          <cell r="L8459">
            <v>5</v>
          </cell>
          <cell r="M8459">
            <v>18000</v>
          </cell>
        </row>
        <row r="8460">
          <cell r="I8460" t="str">
            <v>NL300203</v>
          </cell>
          <cell r="J8460" t="str">
            <v>Cải bó xôi</v>
          </cell>
          <cell r="K8460" t="str">
            <v>kg</v>
          </cell>
          <cell r="L8460">
            <v>2.5</v>
          </cell>
          <cell r="M8460">
            <v>45000</v>
          </cell>
        </row>
        <row r="8461">
          <cell r="I8461" t="str">
            <v>NL300033</v>
          </cell>
          <cell r="J8461" t="str">
            <v>Củ cải trắng</v>
          </cell>
          <cell r="K8461" t="str">
            <v>kg</v>
          </cell>
          <cell r="L8461">
            <v>1.5</v>
          </cell>
          <cell r="M8461">
            <v>13000</v>
          </cell>
        </row>
        <row r="8462">
          <cell r="I8462" t="str">
            <v>NL300188</v>
          </cell>
          <cell r="J8462" t="str">
            <v>Củ Sắn ( Bếp)</v>
          </cell>
          <cell r="K8462" t="str">
            <v>kg</v>
          </cell>
          <cell r="L8462">
            <v>0.5</v>
          </cell>
          <cell r="M8462">
            <v>12000</v>
          </cell>
        </row>
        <row r="8463">
          <cell r="I8463" t="str">
            <v>NL300038</v>
          </cell>
          <cell r="J8463" t="str">
            <v>Đậu bắp</v>
          </cell>
          <cell r="K8463" t="str">
            <v>kg</v>
          </cell>
          <cell r="L8463">
            <v>1.5</v>
          </cell>
          <cell r="M8463">
            <v>32000</v>
          </cell>
        </row>
        <row r="8464">
          <cell r="I8464" t="str">
            <v>NL300156</v>
          </cell>
          <cell r="J8464" t="str">
            <v>Đậu cove Pháp</v>
          </cell>
          <cell r="K8464" t="str">
            <v>kg</v>
          </cell>
          <cell r="L8464">
            <v>0.3</v>
          </cell>
          <cell r="M8464">
            <v>75000</v>
          </cell>
        </row>
        <row r="8465">
          <cell r="I8465" t="str">
            <v>NL300037</v>
          </cell>
          <cell r="J8465" t="str">
            <v>Đậu phụ ( đậu hủ miếng trắng )</v>
          </cell>
          <cell r="K8465" t="str">
            <v>miếng</v>
          </cell>
          <cell r="L8465">
            <v>40</v>
          </cell>
          <cell r="M8465">
            <v>4000</v>
          </cell>
        </row>
        <row r="8466">
          <cell r="I8466" t="str">
            <v>NL300043</v>
          </cell>
          <cell r="J8466" t="str">
            <v>Đọt cóc</v>
          </cell>
          <cell r="K8466" t="str">
            <v>kg</v>
          </cell>
          <cell r="L8466">
            <v>0.7</v>
          </cell>
          <cell r="M8466">
            <v>32000</v>
          </cell>
        </row>
        <row r="8467">
          <cell r="I8467" t="str">
            <v>NL300044</v>
          </cell>
          <cell r="J8467" t="str">
            <v>Đọt mọt ( Lá trăm )</v>
          </cell>
          <cell r="K8467" t="str">
            <v>kg</v>
          </cell>
          <cell r="L8467">
            <v>0.7</v>
          </cell>
          <cell r="M8467">
            <v>38000</v>
          </cell>
        </row>
        <row r="8468">
          <cell r="I8468" t="str">
            <v>NL300049</v>
          </cell>
          <cell r="J8468" t="str">
            <v>Đu đủ xanh</v>
          </cell>
          <cell r="K8468" t="str">
            <v>kg</v>
          </cell>
          <cell r="L8468">
            <v>1.5</v>
          </cell>
          <cell r="M8468">
            <v>9000</v>
          </cell>
        </row>
        <row r="8469">
          <cell r="I8469" t="str">
            <v>NL300048</v>
          </cell>
          <cell r="J8469" t="str">
            <v>Dưa chuột</v>
          </cell>
          <cell r="K8469" t="str">
            <v>kg</v>
          </cell>
          <cell r="L8469">
            <v>4</v>
          </cell>
          <cell r="M8469">
            <v>18000</v>
          </cell>
        </row>
        <row r="8470">
          <cell r="I8470" t="str">
            <v>NL300054</v>
          </cell>
          <cell r="J8470" t="str">
            <v>Gừng tàu</v>
          </cell>
          <cell r="K8470" t="str">
            <v>kg</v>
          </cell>
          <cell r="L8470">
            <v>0.3</v>
          </cell>
          <cell r="M8470">
            <v>38000</v>
          </cell>
        </row>
        <row r="8471">
          <cell r="I8471" t="str">
            <v>NL300055</v>
          </cell>
          <cell r="J8471" t="str">
            <v>Hành bóc</v>
          </cell>
          <cell r="K8471" t="str">
            <v>kg</v>
          </cell>
          <cell r="L8471">
            <v>2</v>
          </cell>
          <cell r="M8471">
            <v>80000</v>
          </cell>
        </row>
        <row r="8472">
          <cell r="I8472" t="str">
            <v>NL300058</v>
          </cell>
          <cell r="J8472" t="str">
            <v>Hành lá</v>
          </cell>
          <cell r="K8472" t="str">
            <v>kg</v>
          </cell>
          <cell r="L8472">
            <v>1</v>
          </cell>
          <cell r="M8472">
            <v>55000</v>
          </cell>
        </row>
        <row r="8473">
          <cell r="I8473" t="str">
            <v>NL300059</v>
          </cell>
          <cell r="J8473" t="str">
            <v>Hành tây</v>
          </cell>
          <cell r="K8473" t="str">
            <v>kg</v>
          </cell>
          <cell r="L8473">
            <v>1</v>
          </cell>
          <cell r="M8473">
            <v>13000</v>
          </cell>
        </row>
        <row r="8474">
          <cell r="I8474" t="str">
            <v>NL300060</v>
          </cell>
          <cell r="J8474" t="str">
            <v>Hoa chuối đã thái</v>
          </cell>
          <cell r="K8474" t="str">
            <v>kg</v>
          </cell>
          <cell r="L8474">
            <v>0.3</v>
          </cell>
          <cell r="M8474">
            <v>33000</v>
          </cell>
        </row>
        <row r="8475">
          <cell r="I8475" t="str">
            <v>NL300062</v>
          </cell>
          <cell r="J8475" t="str">
            <v>Húng Bạc Hà</v>
          </cell>
          <cell r="K8475" t="str">
            <v>kg</v>
          </cell>
          <cell r="L8475">
            <v>0.3</v>
          </cell>
          <cell r="M8475">
            <v>65000</v>
          </cell>
        </row>
        <row r="8476">
          <cell r="I8476" t="str">
            <v>NL300063</v>
          </cell>
          <cell r="J8476" t="str">
            <v>Húng cây (Rau thơm)</v>
          </cell>
          <cell r="K8476" t="str">
            <v>kg</v>
          </cell>
          <cell r="L8476">
            <v>1.2</v>
          </cell>
          <cell r="M8476">
            <v>48000</v>
          </cell>
        </row>
        <row r="8477">
          <cell r="I8477" t="str">
            <v>NL300072</v>
          </cell>
          <cell r="J8477" t="str">
            <v>Kinh giới</v>
          </cell>
          <cell r="K8477" t="str">
            <v>kg</v>
          </cell>
          <cell r="L8477">
            <v>3</v>
          </cell>
          <cell r="M8477">
            <v>38000</v>
          </cell>
        </row>
        <row r="8478">
          <cell r="I8478" t="str">
            <v>NL300089</v>
          </cell>
          <cell r="J8478" t="str">
            <v>Mướp đắng (khổ qua)</v>
          </cell>
          <cell r="K8478" t="str">
            <v>kg</v>
          </cell>
          <cell r="L8478">
            <v>0.5</v>
          </cell>
          <cell r="M8478">
            <v>30000</v>
          </cell>
        </row>
        <row r="8479">
          <cell r="I8479" t="str">
            <v>NL300067</v>
          </cell>
          <cell r="J8479" t="str">
            <v>Kèo Nèo</v>
          </cell>
          <cell r="K8479" t="str">
            <v>kg</v>
          </cell>
          <cell r="L8479">
            <v>0.3</v>
          </cell>
          <cell r="M8479">
            <v>25000</v>
          </cell>
        </row>
        <row r="8480">
          <cell r="I8480" t="str">
            <v>NL300074</v>
          </cell>
          <cell r="J8480" t="str">
            <v>Lá chuối</v>
          </cell>
          <cell r="K8480" t="str">
            <v>kg</v>
          </cell>
          <cell r="L8480">
            <v>5</v>
          </cell>
          <cell r="M8480">
            <v>18000</v>
          </cell>
        </row>
        <row r="8481">
          <cell r="I8481" t="str">
            <v>NL300076</v>
          </cell>
          <cell r="J8481" t="str">
            <v>Lá hẹ</v>
          </cell>
          <cell r="K8481" t="str">
            <v>kg</v>
          </cell>
          <cell r="L8481">
            <v>1.5</v>
          </cell>
          <cell r="M8481">
            <v>38000</v>
          </cell>
        </row>
        <row r="8482">
          <cell r="I8482" t="str">
            <v>NL300066</v>
          </cell>
          <cell r="J8482" t="str">
            <v>Lá hương thảo tươi</v>
          </cell>
          <cell r="K8482" t="str">
            <v>kg</v>
          </cell>
          <cell r="L8482">
            <v>0.1</v>
          </cell>
          <cell r="M8482">
            <v>220000</v>
          </cell>
        </row>
        <row r="8483">
          <cell r="I8483" t="str">
            <v>NL430067</v>
          </cell>
          <cell r="J8483" t="str">
            <v>Khoai tây NV</v>
          </cell>
          <cell r="K8483" t="str">
            <v>kg</v>
          </cell>
          <cell r="L8483">
            <v>0.8</v>
          </cell>
          <cell r="M8483">
            <v>20000</v>
          </cell>
        </row>
        <row r="8484">
          <cell r="I8484" t="str">
            <v>NL300127</v>
          </cell>
          <cell r="J8484" t="str">
            <v>Rau muống</v>
          </cell>
          <cell r="K8484" t="str">
            <v>kg</v>
          </cell>
          <cell r="L8484">
            <v>3</v>
          </cell>
          <cell r="M8484">
            <v>15000</v>
          </cell>
        </row>
        <row r="8485">
          <cell r="I8485" t="str">
            <v>NL300067</v>
          </cell>
          <cell r="J8485" t="str">
            <v>Kèo Nèo</v>
          </cell>
          <cell r="K8485" t="str">
            <v>kg</v>
          </cell>
          <cell r="L8485">
            <v>0.4</v>
          </cell>
          <cell r="M8485">
            <v>25000</v>
          </cell>
        </row>
        <row r="8486">
          <cell r="I8486" t="str">
            <v>NL430033</v>
          </cell>
          <cell r="J8486" t="str">
            <v>Củ dền NV</v>
          </cell>
          <cell r="K8486" t="str">
            <v>kg</v>
          </cell>
          <cell r="L8486">
            <v>2</v>
          </cell>
          <cell r="M8486">
            <v>30000</v>
          </cell>
        </row>
        <row r="8487">
          <cell r="I8487" t="str">
            <v>NL300203</v>
          </cell>
          <cell r="J8487" t="str">
            <v>Cải bó xôi</v>
          </cell>
          <cell r="K8487" t="str">
            <v>kg</v>
          </cell>
          <cell r="L8487">
            <v>4</v>
          </cell>
          <cell r="M8487">
            <v>45000</v>
          </cell>
        </row>
        <row r="8488">
          <cell r="I8488" t="str">
            <v>NL300137</v>
          </cell>
          <cell r="J8488" t="str">
            <v>Súp lơ xanh</v>
          </cell>
          <cell r="K8488" t="str">
            <v>kg</v>
          </cell>
          <cell r="L8488">
            <v>2.1</v>
          </cell>
          <cell r="M8488">
            <v>52000</v>
          </cell>
        </row>
        <row r="8489">
          <cell r="I8489" t="str">
            <v>NL300048</v>
          </cell>
          <cell r="J8489" t="str">
            <v>Dưa chuột</v>
          </cell>
          <cell r="K8489" t="str">
            <v>kg</v>
          </cell>
          <cell r="L8489">
            <v>3.9</v>
          </cell>
          <cell r="M8489">
            <v>18000</v>
          </cell>
        </row>
        <row r="8490">
          <cell r="I8490" t="str">
            <v>NL410022</v>
          </cell>
          <cell r="J8490" t="str">
            <v>Chả cá NV</v>
          </cell>
          <cell r="K8490" t="str">
            <v>kg</v>
          </cell>
          <cell r="L8490">
            <v>1.5</v>
          </cell>
          <cell r="M8490">
            <v>112000</v>
          </cell>
        </row>
        <row r="8491">
          <cell r="I8491" t="str">
            <v>NL300044</v>
          </cell>
          <cell r="J8491" t="str">
            <v>Đọt mọt ( Lá trăm )</v>
          </cell>
          <cell r="K8491" t="str">
            <v>kg</v>
          </cell>
          <cell r="L8491">
            <v>1.2</v>
          </cell>
          <cell r="M8491">
            <v>38000</v>
          </cell>
        </row>
        <row r="8492">
          <cell r="I8492" t="str">
            <v>NL300043</v>
          </cell>
          <cell r="J8492" t="str">
            <v>Đọt cóc</v>
          </cell>
          <cell r="K8492" t="str">
            <v>kg</v>
          </cell>
          <cell r="L8492">
            <v>1.1000000000000001</v>
          </cell>
          <cell r="M8492">
            <v>32000</v>
          </cell>
        </row>
        <row r="8493">
          <cell r="I8493" t="str">
            <v>NL300011</v>
          </cell>
          <cell r="J8493" t="str">
            <v>Bông súng</v>
          </cell>
          <cell r="K8493" t="str">
            <v>kg</v>
          </cell>
          <cell r="L8493">
            <v>0.6</v>
          </cell>
          <cell r="M8493">
            <v>17000</v>
          </cell>
        </row>
        <row r="8494">
          <cell r="I8494" t="str">
            <v>NL300119</v>
          </cell>
          <cell r="J8494" t="str">
            <v>Quất ( Tắc trái )</v>
          </cell>
          <cell r="K8494" t="str">
            <v>kg</v>
          </cell>
          <cell r="L8494">
            <v>2</v>
          </cell>
          <cell r="M8494">
            <v>21000</v>
          </cell>
        </row>
        <row r="8495">
          <cell r="I8495" t="str">
            <v>NL300122</v>
          </cell>
          <cell r="J8495" t="str">
            <v>Rau càng cua</v>
          </cell>
          <cell r="K8495" t="str">
            <v>kg</v>
          </cell>
          <cell r="L8495">
            <v>1</v>
          </cell>
          <cell r="M8495">
            <v>35000</v>
          </cell>
        </row>
        <row r="8496">
          <cell r="I8496" t="str">
            <v>NL300162</v>
          </cell>
          <cell r="J8496" t="str">
            <v>Lá sao nhái</v>
          </cell>
          <cell r="K8496" t="str">
            <v>kg</v>
          </cell>
          <cell r="L8496">
            <v>1</v>
          </cell>
          <cell r="M8496">
            <v>36000</v>
          </cell>
        </row>
        <row r="8497">
          <cell r="I8497" t="str">
            <v>NL300055</v>
          </cell>
          <cell r="J8497" t="str">
            <v>Hành bóc</v>
          </cell>
          <cell r="K8497" t="str">
            <v>kg</v>
          </cell>
          <cell r="L8497">
            <v>1.2</v>
          </cell>
          <cell r="M8497">
            <v>80000</v>
          </cell>
        </row>
        <row r="8498">
          <cell r="I8498" t="str">
            <v>NL600004</v>
          </cell>
          <cell r="J8498" t="str">
            <v>Dưa hấu</v>
          </cell>
          <cell r="K8498" t="str">
            <v>kg</v>
          </cell>
          <cell r="L8498">
            <v>4.0999999999999996</v>
          </cell>
          <cell r="M8498">
            <v>18000</v>
          </cell>
        </row>
        <row r="8499">
          <cell r="I8499" t="str">
            <v>NL300174</v>
          </cell>
          <cell r="J8499" t="str">
            <v>Bầu</v>
          </cell>
          <cell r="K8499" t="str">
            <v>kg</v>
          </cell>
          <cell r="L8499">
            <v>4.2</v>
          </cell>
          <cell r="M8499">
            <v>24000</v>
          </cell>
        </row>
        <row r="8500">
          <cell r="I8500" t="str">
            <v>NL300156</v>
          </cell>
          <cell r="J8500" t="str">
            <v>Đậu cove Pháp</v>
          </cell>
          <cell r="K8500" t="str">
            <v>kg</v>
          </cell>
          <cell r="L8500">
            <v>0.1</v>
          </cell>
          <cell r="M8500">
            <v>75000</v>
          </cell>
        </row>
        <row r="8501">
          <cell r="I8501" t="str">
            <v>NL300153</v>
          </cell>
          <cell r="J8501" t="str">
            <v>Ớt xanh Đà Lạt</v>
          </cell>
          <cell r="K8501" t="str">
            <v>kg</v>
          </cell>
          <cell r="L8501">
            <v>0.3</v>
          </cell>
          <cell r="M8501">
            <v>46000</v>
          </cell>
        </row>
        <row r="8502">
          <cell r="I8502" t="str">
            <v>NL300145</v>
          </cell>
          <cell r="J8502" t="str">
            <v>Xà lách</v>
          </cell>
          <cell r="K8502" t="str">
            <v>kg</v>
          </cell>
          <cell r="L8502">
            <v>10</v>
          </cell>
          <cell r="M8502">
            <v>38000</v>
          </cell>
        </row>
        <row r="8503">
          <cell r="I8503" t="str">
            <v>NL300142</v>
          </cell>
          <cell r="J8503" t="str">
            <v>Tỏi bóc</v>
          </cell>
          <cell r="K8503" t="str">
            <v>kg</v>
          </cell>
          <cell r="L8503">
            <v>1.8</v>
          </cell>
          <cell r="M8503">
            <v>50000</v>
          </cell>
        </row>
        <row r="8504">
          <cell r="I8504" t="str">
            <v>NL300140</v>
          </cell>
          <cell r="J8504" t="str">
            <v>Tía tô</v>
          </cell>
          <cell r="K8504" t="str">
            <v>kg</v>
          </cell>
          <cell r="L8504">
            <v>1</v>
          </cell>
          <cell r="M8504">
            <v>36000</v>
          </cell>
        </row>
        <row r="8505">
          <cell r="I8505" t="str">
            <v>NL300132</v>
          </cell>
          <cell r="J8505" t="str">
            <v>Sả cây</v>
          </cell>
          <cell r="K8505" t="str">
            <v>kg</v>
          </cell>
          <cell r="L8505">
            <v>0.5</v>
          </cell>
          <cell r="M8505">
            <v>12000</v>
          </cell>
        </row>
        <row r="8506">
          <cell r="I8506" t="str">
            <v>NL300128</v>
          </cell>
          <cell r="J8506" t="str">
            <v>Rau ngổ</v>
          </cell>
          <cell r="K8506" t="str">
            <v>kg</v>
          </cell>
          <cell r="L8506">
            <v>0.2</v>
          </cell>
          <cell r="M8506">
            <v>20000</v>
          </cell>
        </row>
        <row r="8507">
          <cell r="I8507" t="str">
            <v>NL300126</v>
          </cell>
          <cell r="J8507" t="str">
            <v>Rau mùi tây</v>
          </cell>
          <cell r="K8507" t="str">
            <v>kg</v>
          </cell>
          <cell r="L8507">
            <v>0.2</v>
          </cell>
          <cell r="M8507">
            <v>70000</v>
          </cell>
        </row>
        <row r="8508">
          <cell r="I8508" t="str">
            <v>NL300120</v>
          </cell>
          <cell r="J8508" t="str">
            <v>Quế vị</v>
          </cell>
          <cell r="K8508" t="str">
            <v>kg</v>
          </cell>
          <cell r="L8508">
            <v>3</v>
          </cell>
          <cell r="M8508">
            <v>36000</v>
          </cell>
        </row>
        <row r="8509">
          <cell r="I8509" t="str">
            <v>NL300113</v>
          </cell>
          <cell r="J8509" t="str">
            <v>Ớt hiểm đỏ</v>
          </cell>
          <cell r="K8509" t="str">
            <v>kg</v>
          </cell>
          <cell r="L8509">
            <v>0.8</v>
          </cell>
          <cell r="M8509">
            <v>145000</v>
          </cell>
        </row>
        <row r="8510">
          <cell r="I8510" t="str">
            <v>NL300107</v>
          </cell>
          <cell r="J8510" t="str">
            <v>Ngô ngọt ( Bắp trái)</v>
          </cell>
          <cell r="K8510" t="str">
            <v>Cái</v>
          </cell>
          <cell r="L8510">
            <v>2</v>
          </cell>
          <cell r="M8510">
            <v>8500</v>
          </cell>
        </row>
        <row r="8511">
          <cell r="I8511" t="str">
            <v>NL300096</v>
          </cell>
          <cell r="J8511" t="str">
            <v>Nấm kim châm tươi</v>
          </cell>
          <cell r="K8511" t="str">
            <v>kg</v>
          </cell>
          <cell r="L8511">
            <v>2.6</v>
          </cell>
          <cell r="M8511">
            <v>45000</v>
          </cell>
        </row>
        <row r="8512">
          <cell r="I8512" t="str">
            <v>NL300090</v>
          </cell>
          <cell r="J8512" t="str">
            <v>Nấm đông cô tươi</v>
          </cell>
          <cell r="K8512" t="str">
            <v>kg</v>
          </cell>
          <cell r="L8512">
            <v>0.6</v>
          </cell>
          <cell r="M8512">
            <v>145000</v>
          </cell>
        </row>
        <row r="8513">
          <cell r="I8513" t="str">
            <v>NL300088</v>
          </cell>
          <cell r="J8513" t="str">
            <v>Mướp hương</v>
          </cell>
          <cell r="K8513" t="str">
            <v>kg</v>
          </cell>
          <cell r="L8513">
            <v>1.7</v>
          </cell>
          <cell r="M8513">
            <v>27000</v>
          </cell>
        </row>
        <row r="8514">
          <cell r="I8514" t="str">
            <v>NL300086</v>
          </cell>
          <cell r="J8514" t="str">
            <v>Mùi tàu ( Ngò gai )</v>
          </cell>
          <cell r="K8514" t="str">
            <v>kg</v>
          </cell>
          <cell r="L8514">
            <v>0.5</v>
          </cell>
          <cell r="M8514">
            <v>33000</v>
          </cell>
        </row>
        <row r="8515">
          <cell r="I8515" t="str">
            <v>NL300080</v>
          </cell>
          <cell r="J8515" t="str">
            <v>Lá vừng Hàn Quốc - Lá kê nhíp</v>
          </cell>
          <cell r="K8515" t="str">
            <v>kg</v>
          </cell>
          <cell r="L8515">
            <v>0.3</v>
          </cell>
          <cell r="M8515">
            <v>95000</v>
          </cell>
        </row>
        <row r="8516">
          <cell r="I8516" t="str">
            <v>NL300077</v>
          </cell>
          <cell r="J8516" t="str">
            <v>Lá lốt (có cuống)</v>
          </cell>
          <cell r="K8516" t="str">
            <v>kg</v>
          </cell>
          <cell r="L8516">
            <v>1.2</v>
          </cell>
          <cell r="M8516">
            <v>30000</v>
          </cell>
        </row>
        <row r="8517">
          <cell r="I8517" t="str">
            <v>NL300076</v>
          </cell>
          <cell r="J8517" t="str">
            <v>Lá hẹ</v>
          </cell>
          <cell r="K8517" t="str">
            <v>kg</v>
          </cell>
          <cell r="L8517">
            <v>1.2</v>
          </cell>
          <cell r="M8517">
            <v>38000</v>
          </cell>
        </row>
        <row r="8518">
          <cell r="I8518" t="str">
            <v>NL300072</v>
          </cell>
          <cell r="J8518" t="str">
            <v>Kinh giới</v>
          </cell>
          <cell r="K8518" t="str">
            <v>kg</v>
          </cell>
          <cell r="L8518">
            <v>2</v>
          </cell>
          <cell r="M8518">
            <v>38000</v>
          </cell>
        </row>
        <row r="8519">
          <cell r="I8519" t="str">
            <v>NL300062</v>
          </cell>
          <cell r="J8519" t="str">
            <v>Húng Bạc Hà</v>
          </cell>
          <cell r="K8519" t="str">
            <v>kg</v>
          </cell>
          <cell r="L8519">
            <v>0.5</v>
          </cell>
          <cell r="M8519">
            <v>65000</v>
          </cell>
        </row>
        <row r="8520">
          <cell r="I8520" t="str">
            <v>NL300058</v>
          </cell>
          <cell r="J8520" t="str">
            <v>Hành lá</v>
          </cell>
          <cell r="K8520" t="str">
            <v>kg</v>
          </cell>
          <cell r="L8520">
            <v>0.6</v>
          </cell>
          <cell r="M8520">
            <v>55000</v>
          </cell>
        </row>
        <row r="8521">
          <cell r="I8521" t="str">
            <v>NL300034</v>
          </cell>
          <cell r="J8521" t="str">
            <v>Củ cải đỏ</v>
          </cell>
          <cell r="K8521" t="str">
            <v>kg</v>
          </cell>
          <cell r="L8521">
            <v>0.2</v>
          </cell>
          <cell r="M8521">
            <v>40000</v>
          </cell>
        </row>
        <row r="8522">
          <cell r="I8522" t="str">
            <v>NL300027</v>
          </cell>
          <cell r="J8522" t="str">
            <v>Cà rốt</v>
          </cell>
          <cell r="K8522" t="str">
            <v>kg</v>
          </cell>
          <cell r="L8522">
            <v>6</v>
          </cell>
          <cell r="M8522">
            <v>18000</v>
          </cell>
        </row>
        <row r="8523">
          <cell r="I8523" t="str">
            <v>NL300013</v>
          </cell>
          <cell r="J8523" t="str">
            <v>Cà chua</v>
          </cell>
          <cell r="K8523" t="str">
            <v>kg</v>
          </cell>
          <cell r="L8523">
            <v>3.5</v>
          </cell>
          <cell r="M8523">
            <v>50000</v>
          </cell>
        </row>
        <row r="8524">
          <cell r="I8524" t="str">
            <v>NL300003</v>
          </cell>
          <cell r="J8524" t="str">
            <v>Bắp cải tím</v>
          </cell>
          <cell r="K8524" t="str">
            <v>kg</v>
          </cell>
          <cell r="L8524">
            <v>2.4</v>
          </cell>
          <cell r="M8524">
            <v>26000</v>
          </cell>
        </row>
        <row r="8525">
          <cell r="I8525" t="str">
            <v>NL300014</v>
          </cell>
          <cell r="J8525" t="str">
            <v>Cà chua bi</v>
          </cell>
          <cell r="K8525" t="str">
            <v>kg</v>
          </cell>
          <cell r="L8525">
            <v>1.5</v>
          </cell>
          <cell r="M8525">
            <v>55000</v>
          </cell>
        </row>
        <row r="8526">
          <cell r="I8526" t="str">
            <v>NL300037</v>
          </cell>
          <cell r="J8526" t="str">
            <v>Đậu phụ ( đậu hủ miếng trắng )</v>
          </cell>
          <cell r="K8526" t="str">
            <v>miếng</v>
          </cell>
          <cell r="L8526">
            <v>80</v>
          </cell>
          <cell r="M8526">
            <v>4000</v>
          </cell>
        </row>
        <row r="8527">
          <cell r="I8527" t="str">
            <v>NL300059</v>
          </cell>
          <cell r="J8527" t="str">
            <v>Hành tây</v>
          </cell>
          <cell r="K8527" t="str">
            <v>kg</v>
          </cell>
          <cell r="L8527">
            <v>1.7</v>
          </cell>
          <cell r="M8527">
            <v>13000</v>
          </cell>
        </row>
        <row r="8528">
          <cell r="I8528" t="str">
            <v>NL300063</v>
          </cell>
          <cell r="J8528" t="str">
            <v>Húng cây (Rau thơm)</v>
          </cell>
          <cell r="K8528" t="str">
            <v>kg</v>
          </cell>
          <cell r="L8528">
            <v>1.4</v>
          </cell>
          <cell r="M8528">
            <v>48000</v>
          </cell>
        </row>
        <row r="8529">
          <cell r="I8529" t="str">
            <v>NL300038</v>
          </cell>
          <cell r="J8529" t="str">
            <v>Đậu bắp</v>
          </cell>
          <cell r="K8529" t="str">
            <v>kg</v>
          </cell>
          <cell r="L8529">
            <v>1.8</v>
          </cell>
          <cell r="M8529">
            <v>32000</v>
          </cell>
        </row>
        <row r="8530">
          <cell r="I8530" t="str">
            <v>NL300004</v>
          </cell>
          <cell r="J8530" t="str">
            <v>Bắp cải trắng</v>
          </cell>
          <cell r="K8530" t="str">
            <v>kg</v>
          </cell>
          <cell r="L8530">
            <v>3.4</v>
          </cell>
          <cell r="M8530">
            <v>19000</v>
          </cell>
        </row>
        <row r="8531">
          <cell r="I8531" t="str">
            <v>NL430047</v>
          </cell>
          <cell r="J8531" t="str">
            <v>Dưa hấu NV</v>
          </cell>
          <cell r="K8531" t="str">
            <v>kg</v>
          </cell>
          <cell r="L8531">
            <v>3.3</v>
          </cell>
          <cell r="M8531">
            <v>18000</v>
          </cell>
        </row>
        <row r="8532">
          <cell r="I8532" t="str">
            <v>NL300037</v>
          </cell>
          <cell r="J8532" t="str">
            <v>Đậu phụ ( đậu hủ miếng trắng )</v>
          </cell>
          <cell r="K8532" t="str">
            <v>miếng</v>
          </cell>
          <cell r="L8532">
            <v>20</v>
          </cell>
          <cell r="M8532">
            <v>4000</v>
          </cell>
        </row>
        <row r="8533">
          <cell r="I8533" t="str">
            <v>NL300043</v>
          </cell>
          <cell r="J8533" t="str">
            <v>Đọt cóc</v>
          </cell>
          <cell r="K8533" t="str">
            <v>kg</v>
          </cell>
          <cell r="L8533">
            <v>0.7</v>
          </cell>
          <cell r="M8533">
            <v>32000</v>
          </cell>
        </row>
        <row r="8534">
          <cell r="I8534" t="str">
            <v>NL300044</v>
          </cell>
          <cell r="J8534" t="str">
            <v>Đọt mọt ( Lá trăm )</v>
          </cell>
          <cell r="K8534" t="str">
            <v>kg</v>
          </cell>
          <cell r="L8534">
            <v>0.9</v>
          </cell>
          <cell r="M8534">
            <v>38000</v>
          </cell>
        </row>
        <row r="8535">
          <cell r="I8535" t="str">
            <v>NL300054</v>
          </cell>
          <cell r="J8535" t="str">
            <v>Gừng tàu</v>
          </cell>
          <cell r="K8535" t="str">
            <v>kg</v>
          </cell>
          <cell r="L8535">
            <v>0.1</v>
          </cell>
          <cell r="M8535">
            <v>38000</v>
          </cell>
        </row>
        <row r="8536">
          <cell r="I8536" t="str">
            <v>NL300055</v>
          </cell>
          <cell r="J8536" t="str">
            <v>Hành bóc</v>
          </cell>
          <cell r="K8536" t="str">
            <v>kg</v>
          </cell>
          <cell r="L8536">
            <v>0.3</v>
          </cell>
          <cell r="M8536">
            <v>80000</v>
          </cell>
        </row>
        <row r="8537">
          <cell r="I8537" t="str">
            <v>NL300058</v>
          </cell>
          <cell r="J8537" t="str">
            <v>Hành lá</v>
          </cell>
          <cell r="K8537" t="str">
            <v>kg</v>
          </cell>
          <cell r="L8537">
            <v>0.2</v>
          </cell>
          <cell r="M8537">
            <v>55000</v>
          </cell>
        </row>
        <row r="8538">
          <cell r="I8538" t="str">
            <v>NL300059</v>
          </cell>
          <cell r="J8538" t="str">
            <v>Hành tây</v>
          </cell>
          <cell r="K8538" t="str">
            <v>kg</v>
          </cell>
          <cell r="L8538">
            <v>0.39</v>
          </cell>
          <cell r="M8538">
            <v>13000</v>
          </cell>
        </row>
        <row r="8539">
          <cell r="I8539" t="str">
            <v>NL300062</v>
          </cell>
          <cell r="J8539" t="str">
            <v>Húng Bạc Hà</v>
          </cell>
          <cell r="K8539" t="str">
            <v>kg</v>
          </cell>
          <cell r="L8539">
            <v>0.1</v>
          </cell>
          <cell r="M8539">
            <v>65000</v>
          </cell>
        </row>
        <row r="8540">
          <cell r="I8540" t="str">
            <v>NL300063</v>
          </cell>
          <cell r="J8540" t="str">
            <v>Húng cây (Rau thơm)</v>
          </cell>
          <cell r="K8540" t="str">
            <v>kg</v>
          </cell>
          <cell r="L8540">
            <v>0.5</v>
          </cell>
          <cell r="M8540">
            <v>48000</v>
          </cell>
        </row>
        <row r="8541">
          <cell r="I8541" t="str">
            <v>NL300072</v>
          </cell>
          <cell r="J8541" t="str">
            <v>Kinh giới</v>
          </cell>
          <cell r="K8541" t="str">
            <v>kg</v>
          </cell>
          <cell r="L8541">
            <v>0.7</v>
          </cell>
          <cell r="M8541">
            <v>38000</v>
          </cell>
        </row>
        <row r="8542">
          <cell r="I8542" t="str">
            <v>NL300074</v>
          </cell>
          <cell r="J8542" t="str">
            <v>Lá chuối</v>
          </cell>
          <cell r="K8542" t="str">
            <v>kg</v>
          </cell>
          <cell r="L8542">
            <v>3</v>
          </cell>
          <cell r="M8542">
            <v>18000</v>
          </cell>
        </row>
        <row r="8543">
          <cell r="I8543" t="str">
            <v>NL300076</v>
          </cell>
          <cell r="J8543" t="str">
            <v>Lá hẹ</v>
          </cell>
          <cell r="K8543" t="str">
            <v>kg</v>
          </cell>
          <cell r="L8543">
            <v>0.2</v>
          </cell>
          <cell r="M8543">
            <v>38000</v>
          </cell>
        </row>
        <row r="8544">
          <cell r="I8544" t="str">
            <v>NL300077</v>
          </cell>
          <cell r="J8544" t="str">
            <v>Lá lốt (có cuống)</v>
          </cell>
          <cell r="K8544" t="str">
            <v>kg</v>
          </cell>
          <cell r="L8544">
            <v>0.1</v>
          </cell>
          <cell r="M8544">
            <v>30000</v>
          </cell>
        </row>
        <row r="8545">
          <cell r="I8545" t="str">
            <v>NL300162</v>
          </cell>
          <cell r="J8545" t="str">
            <v>Lá sao nhái</v>
          </cell>
          <cell r="K8545" t="str">
            <v>kg</v>
          </cell>
          <cell r="L8545">
            <v>0.7</v>
          </cell>
          <cell r="M8545">
            <v>36000</v>
          </cell>
        </row>
        <row r="8546">
          <cell r="I8546" t="str">
            <v>NL300088</v>
          </cell>
          <cell r="J8546" t="str">
            <v>Mướp hương</v>
          </cell>
          <cell r="K8546" t="str">
            <v>kg</v>
          </cell>
          <cell r="L8546">
            <v>2.5</v>
          </cell>
          <cell r="M8546">
            <v>27000</v>
          </cell>
        </row>
        <row r="8547">
          <cell r="I8547" t="str">
            <v>NL300090</v>
          </cell>
          <cell r="J8547" t="str">
            <v>Nấm đông cô tươi</v>
          </cell>
          <cell r="K8547" t="str">
            <v>kg</v>
          </cell>
          <cell r="L8547">
            <v>0.35</v>
          </cell>
          <cell r="M8547">
            <v>145000</v>
          </cell>
        </row>
        <row r="8548">
          <cell r="I8548" t="str">
            <v>NL300091</v>
          </cell>
          <cell r="J8548" t="str">
            <v>Nấm đùi gà</v>
          </cell>
          <cell r="K8548" t="str">
            <v>kg</v>
          </cell>
          <cell r="L8548">
            <v>0.4</v>
          </cell>
          <cell r="M8548">
            <v>47000</v>
          </cell>
        </row>
        <row r="8549">
          <cell r="I8549" t="str">
            <v>NL300096</v>
          </cell>
          <cell r="J8549" t="str">
            <v>Nấm kim châm tươi</v>
          </cell>
          <cell r="K8549" t="str">
            <v>kg</v>
          </cell>
          <cell r="L8549">
            <v>1</v>
          </cell>
          <cell r="M8549">
            <v>45000</v>
          </cell>
        </row>
        <row r="8550">
          <cell r="I8550" t="str">
            <v>NL300107</v>
          </cell>
          <cell r="J8550" t="str">
            <v>Ngô ngọt ( Bắp trái)</v>
          </cell>
          <cell r="K8550" t="str">
            <v>Cái</v>
          </cell>
          <cell r="L8550">
            <v>1</v>
          </cell>
          <cell r="M8550">
            <v>8500</v>
          </cell>
        </row>
        <row r="8551">
          <cell r="I8551" t="str">
            <v>NL300120</v>
          </cell>
          <cell r="J8551" t="str">
            <v>Quế vị</v>
          </cell>
          <cell r="K8551" t="str">
            <v>kg</v>
          </cell>
          <cell r="L8551">
            <v>0.7</v>
          </cell>
          <cell r="M8551">
            <v>36000</v>
          </cell>
        </row>
        <row r="8552">
          <cell r="I8552" t="str">
            <v>NL300122</v>
          </cell>
          <cell r="J8552" t="str">
            <v>Rau càng cua</v>
          </cell>
          <cell r="K8552" t="str">
            <v>kg</v>
          </cell>
          <cell r="L8552">
            <v>0.1</v>
          </cell>
          <cell r="M8552">
            <v>35000</v>
          </cell>
        </row>
        <row r="8553">
          <cell r="I8553" t="str">
            <v>NL300126</v>
          </cell>
          <cell r="J8553" t="str">
            <v>Rau mùi tây</v>
          </cell>
          <cell r="K8553" t="str">
            <v>kg</v>
          </cell>
          <cell r="L8553">
            <v>0.05</v>
          </cell>
          <cell r="M8553">
            <v>70000</v>
          </cell>
        </row>
        <row r="8554">
          <cell r="I8554" t="str">
            <v>NL300128</v>
          </cell>
          <cell r="J8554" t="str">
            <v>Rau ngổ</v>
          </cell>
          <cell r="K8554" t="str">
            <v>kg</v>
          </cell>
          <cell r="L8554">
            <v>0.1</v>
          </cell>
          <cell r="M8554">
            <v>20000</v>
          </cell>
        </row>
        <row r="8555">
          <cell r="I8555" t="str">
            <v>NL300121</v>
          </cell>
          <cell r="J8555" t="str">
            <v>Rau răm</v>
          </cell>
          <cell r="K8555" t="str">
            <v>kg</v>
          </cell>
          <cell r="L8555">
            <v>0.05</v>
          </cell>
          <cell r="M8555">
            <v>22000</v>
          </cell>
        </row>
        <row r="8556">
          <cell r="I8556" t="str">
            <v>NL300132</v>
          </cell>
          <cell r="J8556" t="str">
            <v>Sả cây</v>
          </cell>
          <cell r="K8556" t="str">
            <v>kg</v>
          </cell>
          <cell r="L8556">
            <v>0.2</v>
          </cell>
          <cell r="M8556">
            <v>12000</v>
          </cell>
        </row>
        <row r="8557">
          <cell r="I8557" t="str">
            <v>NL300137</v>
          </cell>
          <cell r="J8557" t="str">
            <v>Súp lơ xanh</v>
          </cell>
          <cell r="K8557" t="str">
            <v>kg</v>
          </cell>
          <cell r="L8557">
            <v>1</v>
          </cell>
          <cell r="M8557">
            <v>52000</v>
          </cell>
        </row>
        <row r="8558">
          <cell r="I8558" t="str">
            <v>NL300140</v>
          </cell>
          <cell r="J8558" t="str">
            <v>Tía tô</v>
          </cell>
          <cell r="K8558" t="str">
            <v>kg</v>
          </cell>
          <cell r="L8558">
            <v>0.3</v>
          </cell>
          <cell r="M8558">
            <v>36000</v>
          </cell>
        </row>
        <row r="8559">
          <cell r="I8559" t="str">
            <v>NL300141</v>
          </cell>
          <cell r="J8559" t="str">
            <v>Tiêu xanh</v>
          </cell>
          <cell r="K8559" t="str">
            <v>kg</v>
          </cell>
          <cell r="L8559">
            <v>0.1</v>
          </cell>
          <cell r="M8559">
            <v>92000</v>
          </cell>
        </row>
        <row r="8560">
          <cell r="I8560" t="str">
            <v>NL300144</v>
          </cell>
          <cell r="J8560" t="str">
            <v>Tỏi ta</v>
          </cell>
          <cell r="K8560" t="str">
            <v>kg</v>
          </cell>
          <cell r="L8560">
            <v>0.2</v>
          </cell>
          <cell r="M8560">
            <v>90000</v>
          </cell>
        </row>
        <row r="8561">
          <cell r="I8561" t="str">
            <v>NL300145</v>
          </cell>
          <cell r="J8561" t="str">
            <v>Xà lách</v>
          </cell>
          <cell r="K8561" t="str">
            <v>kg</v>
          </cell>
          <cell r="L8561">
            <v>8</v>
          </cell>
          <cell r="M8561">
            <v>38000</v>
          </cell>
        </row>
        <row r="8562">
          <cell r="I8562" t="str">
            <v>NL300146</v>
          </cell>
          <cell r="J8562" t="str">
            <v>Xà lách cuộn</v>
          </cell>
          <cell r="K8562" t="str">
            <v>kg</v>
          </cell>
          <cell r="L8562">
            <v>0.16</v>
          </cell>
          <cell r="M8562">
            <v>65000</v>
          </cell>
        </row>
        <row r="8563">
          <cell r="I8563" t="str">
            <v>NL300148</v>
          </cell>
          <cell r="J8563" t="str">
            <v>Xà lách tím</v>
          </cell>
          <cell r="K8563" t="str">
            <v>kg</v>
          </cell>
          <cell r="L8563">
            <v>0.15</v>
          </cell>
          <cell r="M8563">
            <v>65000</v>
          </cell>
        </row>
        <row r="8564">
          <cell r="I8564" t="str">
            <v>NL300127</v>
          </cell>
          <cell r="J8564" t="str">
            <v>Rau muống</v>
          </cell>
          <cell r="K8564" t="str">
            <v>kg</v>
          </cell>
          <cell r="L8564">
            <v>1.5</v>
          </cell>
          <cell r="M8564">
            <v>15000</v>
          </cell>
        </row>
        <row r="8565">
          <cell r="I8565" t="str">
            <v>NL300203</v>
          </cell>
          <cell r="J8565" t="str">
            <v>Cải bó xôi</v>
          </cell>
          <cell r="K8565" t="str">
            <v>kg</v>
          </cell>
          <cell r="L8565">
            <v>1.5</v>
          </cell>
          <cell r="M8565">
            <v>45000</v>
          </cell>
        </row>
        <row r="8566">
          <cell r="I8566" t="str">
            <v>NL300089</v>
          </cell>
          <cell r="J8566" t="str">
            <v>Mướp đắng (khổ qua)</v>
          </cell>
          <cell r="K8566" t="str">
            <v>kg</v>
          </cell>
          <cell r="L8566">
            <v>0.3</v>
          </cell>
          <cell r="M8566">
            <v>30000</v>
          </cell>
        </row>
        <row r="8567">
          <cell r="I8567" t="str">
            <v>NL300071</v>
          </cell>
          <cell r="J8567" t="str">
            <v>Khoai tây củ</v>
          </cell>
          <cell r="K8567" t="str">
            <v>kg</v>
          </cell>
          <cell r="L8567">
            <v>0.2</v>
          </cell>
          <cell r="M8567">
            <v>20000</v>
          </cell>
        </row>
        <row r="8568">
          <cell r="I8568" t="str">
            <v>NL300150</v>
          </cell>
          <cell r="J8568" t="str">
            <v>Xoài xanh</v>
          </cell>
          <cell r="K8568" t="str">
            <v>kg</v>
          </cell>
          <cell r="L8568">
            <v>0.35</v>
          </cell>
          <cell r="M8568">
            <v>24000</v>
          </cell>
        </row>
        <row r="8569">
          <cell r="I8569" t="str">
            <v>NL300113</v>
          </cell>
          <cell r="J8569" t="str">
            <v>Ớt hiểm đỏ</v>
          </cell>
          <cell r="K8569" t="str">
            <v>kg</v>
          </cell>
          <cell r="L8569">
            <v>1</v>
          </cell>
          <cell r="M8569">
            <v>145000</v>
          </cell>
        </row>
        <row r="8570">
          <cell r="I8570" t="str">
            <v>NL300119</v>
          </cell>
          <cell r="J8570" t="str">
            <v>Quất ( Tắc trái )</v>
          </cell>
          <cell r="K8570" t="str">
            <v>kg</v>
          </cell>
          <cell r="L8570">
            <v>1</v>
          </cell>
          <cell r="M8570">
            <v>21000</v>
          </cell>
        </row>
        <row r="8571">
          <cell r="I8571" t="str">
            <v>NL300003</v>
          </cell>
          <cell r="J8571" t="str">
            <v>Bắp cải tím</v>
          </cell>
          <cell r="K8571" t="str">
            <v>kg</v>
          </cell>
          <cell r="L8571">
            <v>0.6</v>
          </cell>
          <cell r="M8571">
            <v>26000</v>
          </cell>
        </row>
        <row r="8572">
          <cell r="I8572" t="str">
            <v>NL300004</v>
          </cell>
          <cell r="J8572" t="str">
            <v>Bắp cải trắng</v>
          </cell>
          <cell r="K8572" t="str">
            <v>kg</v>
          </cell>
          <cell r="L8572">
            <v>0.6</v>
          </cell>
          <cell r="M8572">
            <v>19000</v>
          </cell>
        </row>
        <row r="8573">
          <cell r="I8573" t="str">
            <v>NL300174</v>
          </cell>
          <cell r="J8573" t="str">
            <v>Bầu</v>
          </cell>
          <cell r="K8573" t="str">
            <v>kg</v>
          </cell>
          <cell r="L8573">
            <v>3.1</v>
          </cell>
          <cell r="M8573">
            <v>24000</v>
          </cell>
        </row>
        <row r="8574">
          <cell r="I8574" t="str">
            <v>NL300013</v>
          </cell>
          <cell r="J8574" t="str">
            <v>Cà chua</v>
          </cell>
          <cell r="K8574" t="str">
            <v>kg</v>
          </cell>
          <cell r="L8574">
            <v>1.5</v>
          </cell>
          <cell r="M8574">
            <v>50000</v>
          </cell>
        </row>
        <row r="8575">
          <cell r="I8575" t="str">
            <v>NL300014</v>
          </cell>
          <cell r="J8575" t="str">
            <v>Cà chua bi</v>
          </cell>
          <cell r="K8575" t="str">
            <v>kg</v>
          </cell>
          <cell r="L8575">
            <v>0.1</v>
          </cell>
          <cell r="M8575">
            <v>55000</v>
          </cell>
        </row>
        <row r="8576">
          <cell r="I8576" t="str">
            <v>NL300027</v>
          </cell>
          <cell r="J8576" t="str">
            <v>Cà rốt</v>
          </cell>
          <cell r="K8576" t="str">
            <v>kg</v>
          </cell>
          <cell r="L8576">
            <v>3</v>
          </cell>
          <cell r="M8576">
            <v>18000</v>
          </cell>
        </row>
        <row r="8577">
          <cell r="I8577" t="str">
            <v>NL300033</v>
          </cell>
          <cell r="J8577" t="str">
            <v>Củ cải trắng</v>
          </cell>
          <cell r="K8577" t="str">
            <v>kg</v>
          </cell>
          <cell r="L8577">
            <v>0.5</v>
          </cell>
          <cell r="M8577">
            <v>13000</v>
          </cell>
        </row>
        <row r="8578">
          <cell r="I8578" t="str">
            <v>NL300034</v>
          </cell>
          <cell r="J8578" t="str">
            <v>Củ cải đỏ</v>
          </cell>
          <cell r="K8578" t="str">
            <v>kg</v>
          </cell>
          <cell r="L8578">
            <v>0.1</v>
          </cell>
          <cell r="M8578">
            <v>40000</v>
          </cell>
        </row>
        <row r="8579">
          <cell r="I8579" t="str">
            <v>NL300188</v>
          </cell>
          <cell r="J8579" t="str">
            <v>Củ Sắn ( Bếp)</v>
          </cell>
          <cell r="K8579" t="str">
            <v>kg</v>
          </cell>
          <cell r="L8579">
            <v>0.5</v>
          </cell>
          <cell r="M8579">
            <v>12000</v>
          </cell>
        </row>
        <row r="8580">
          <cell r="I8580" t="str">
            <v>NL300048</v>
          </cell>
          <cell r="J8580" t="str">
            <v>Dưa chuột</v>
          </cell>
          <cell r="K8580" t="str">
            <v>kg</v>
          </cell>
          <cell r="L8580">
            <v>2.2000000000000002</v>
          </cell>
          <cell r="M8580">
            <v>18000</v>
          </cell>
        </row>
        <row r="8581">
          <cell r="I8581" t="str">
            <v>NL300038</v>
          </cell>
          <cell r="J8581" t="str">
            <v>Đậu bắp</v>
          </cell>
          <cell r="K8581" t="str">
            <v>kg</v>
          </cell>
          <cell r="L8581">
            <v>0.5</v>
          </cell>
          <cell r="M8581">
            <v>32000</v>
          </cell>
        </row>
        <row r="8582">
          <cell r="I8582" t="str">
            <v>NL300060</v>
          </cell>
          <cell r="J8582" t="str">
            <v>Hoa chuối đã thái</v>
          </cell>
          <cell r="K8582" t="str">
            <v>kg</v>
          </cell>
          <cell r="L8582">
            <v>0.28999999999999998</v>
          </cell>
          <cell r="M8582">
            <v>33000</v>
          </cell>
        </row>
        <row r="8583">
          <cell r="I8583" t="str">
            <v>NL300011</v>
          </cell>
          <cell r="J8583" t="str">
            <v>Bông súng</v>
          </cell>
          <cell r="K8583" t="str">
            <v>kg</v>
          </cell>
          <cell r="L8583">
            <v>0.3</v>
          </cell>
          <cell r="M8583">
            <v>17000</v>
          </cell>
        </row>
        <row r="8584">
          <cell r="I8584" t="str">
            <v>NL300067</v>
          </cell>
          <cell r="J8584" t="str">
            <v>Kèo Nèo</v>
          </cell>
          <cell r="K8584" t="str">
            <v>kg</v>
          </cell>
          <cell r="L8584">
            <v>0.3</v>
          </cell>
          <cell r="M8584">
            <v>25000</v>
          </cell>
        </row>
        <row r="8585">
          <cell r="I8585" t="str">
            <v>NL430031</v>
          </cell>
          <cell r="J8585" t="str">
            <v>Củ cải NV</v>
          </cell>
          <cell r="K8585" t="str">
            <v>kg</v>
          </cell>
          <cell r="L8585">
            <v>0.5</v>
          </cell>
          <cell r="M8585">
            <v>13000</v>
          </cell>
        </row>
        <row r="8586">
          <cell r="I8586" t="str">
            <v>NL300119</v>
          </cell>
          <cell r="J8586" t="str">
            <v>Quất ( Tắc trái )</v>
          </cell>
          <cell r="K8586" t="str">
            <v>kg</v>
          </cell>
          <cell r="L8586">
            <v>1</v>
          </cell>
          <cell r="M8586">
            <v>21000</v>
          </cell>
        </row>
        <row r="8587">
          <cell r="I8587" t="str">
            <v>NL300113</v>
          </cell>
          <cell r="J8587" t="str">
            <v>Ớt hiểm đỏ</v>
          </cell>
          <cell r="K8587" t="str">
            <v>kg</v>
          </cell>
          <cell r="L8587">
            <v>0.3</v>
          </cell>
          <cell r="M8587">
            <v>145000</v>
          </cell>
        </row>
        <row r="8588">
          <cell r="I8588" t="str">
            <v>NL300029</v>
          </cell>
          <cell r="J8588" t="str">
            <v>Chanh</v>
          </cell>
          <cell r="K8588" t="str">
            <v>kg</v>
          </cell>
          <cell r="L8588">
            <v>0.5</v>
          </cell>
          <cell r="M8588">
            <v>22000</v>
          </cell>
        </row>
        <row r="8589">
          <cell r="I8589" t="str">
            <v>NL300132</v>
          </cell>
          <cell r="J8589" t="str">
            <v>Sả cây</v>
          </cell>
          <cell r="K8589" t="str">
            <v>kg</v>
          </cell>
          <cell r="L8589">
            <v>0.3</v>
          </cell>
          <cell r="M8589">
            <v>12000</v>
          </cell>
        </row>
        <row r="8590">
          <cell r="I8590" t="str">
            <v>NL300062</v>
          </cell>
          <cell r="J8590" t="str">
            <v>Húng Bạc Hà</v>
          </cell>
          <cell r="K8590" t="str">
            <v>kg</v>
          </cell>
          <cell r="L8590">
            <v>0.5</v>
          </cell>
          <cell r="M8590">
            <v>65000</v>
          </cell>
        </row>
        <row r="8591">
          <cell r="I8591" t="str">
            <v>NL300089</v>
          </cell>
          <cell r="J8591" t="str">
            <v>Mướp đắng (khổ qua)</v>
          </cell>
          <cell r="K8591" t="str">
            <v>kg</v>
          </cell>
          <cell r="L8591">
            <v>0.2</v>
          </cell>
          <cell r="M8591">
            <v>30000</v>
          </cell>
        </row>
        <row r="8592">
          <cell r="I8592" t="str">
            <v>NL300162</v>
          </cell>
          <cell r="J8592" t="str">
            <v>Lá sao nhái</v>
          </cell>
          <cell r="K8592" t="str">
            <v>kg</v>
          </cell>
          <cell r="L8592">
            <v>1.5</v>
          </cell>
          <cell r="M8592">
            <v>36000</v>
          </cell>
        </row>
        <row r="8593">
          <cell r="I8593" t="str">
            <v>NL300080</v>
          </cell>
          <cell r="J8593" t="str">
            <v>Lá vừng Hàn Quốc - Lá kê nhíp</v>
          </cell>
          <cell r="K8593" t="str">
            <v>kg</v>
          </cell>
          <cell r="L8593">
            <v>0.2</v>
          </cell>
          <cell r="M8593">
            <v>95000</v>
          </cell>
        </row>
        <row r="8594">
          <cell r="I8594" t="str">
            <v>NL300085</v>
          </cell>
          <cell r="J8594" t="str">
            <v>Mùi ta ( Ngò rí )</v>
          </cell>
          <cell r="K8594" t="str">
            <v>kg</v>
          </cell>
          <cell r="L8594">
            <v>0.1</v>
          </cell>
          <cell r="M8594">
            <v>45000</v>
          </cell>
        </row>
        <row r="8595">
          <cell r="I8595" t="str">
            <v>NL300142</v>
          </cell>
          <cell r="J8595" t="str">
            <v>Tỏi bóc</v>
          </cell>
          <cell r="K8595" t="str">
            <v>kg</v>
          </cell>
          <cell r="L8595">
            <v>0.8</v>
          </cell>
          <cell r="M8595">
            <v>50000</v>
          </cell>
        </row>
        <row r="8596">
          <cell r="I8596" t="str">
            <v>NL300203</v>
          </cell>
          <cell r="J8596" t="str">
            <v>Cải bó xôi</v>
          </cell>
          <cell r="K8596" t="str">
            <v>kg</v>
          </cell>
          <cell r="L8596">
            <v>4</v>
          </cell>
          <cell r="M8596">
            <v>45000</v>
          </cell>
        </row>
        <row r="8597">
          <cell r="I8597" t="str">
            <v>NL300011</v>
          </cell>
          <cell r="J8597" t="str">
            <v>Bông súng</v>
          </cell>
          <cell r="K8597" t="str">
            <v>kg</v>
          </cell>
          <cell r="L8597">
            <v>0.8</v>
          </cell>
          <cell r="M8597">
            <v>17000</v>
          </cell>
        </row>
        <row r="8598">
          <cell r="I8598" t="str">
            <v>NL300060</v>
          </cell>
          <cell r="J8598" t="str">
            <v>Hoa chuối đã thái</v>
          </cell>
          <cell r="K8598" t="str">
            <v>kg</v>
          </cell>
          <cell r="L8598">
            <v>0.3</v>
          </cell>
          <cell r="M8598">
            <v>33000</v>
          </cell>
        </row>
        <row r="8599">
          <cell r="I8599" t="str">
            <v>NL300145</v>
          </cell>
          <cell r="J8599" t="str">
            <v>Xà lách</v>
          </cell>
          <cell r="K8599" t="str">
            <v>kg</v>
          </cell>
          <cell r="L8599">
            <v>7</v>
          </cell>
          <cell r="M8599">
            <v>38000</v>
          </cell>
        </row>
        <row r="8600">
          <cell r="I8600" t="str">
            <v>NL300141</v>
          </cell>
          <cell r="J8600" t="str">
            <v>Tiêu xanh</v>
          </cell>
          <cell r="K8600" t="str">
            <v>kg</v>
          </cell>
          <cell r="L8600">
            <v>0.2</v>
          </cell>
          <cell r="M8600">
            <v>92000</v>
          </cell>
        </row>
        <row r="8601">
          <cell r="I8601" t="str">
            <v>NL300137</v>
          </cell>
          <cell r="J8601" t="str">
            <v>Súp lơ xanh</v>
          </cell>
          <cell r="K8601" t="str">
            <v>kg</v>
          </cell>
          <cell r="L8601">
            <v>1.4</v>
          </cell>
          <cell r="M8601">
            <v>52000</v>
          </cell>
        </row>
        <row r="8602">
          <cell r="I8602" t="str">
            <v>NL300121</v>
          </cell>
          <cell r="J8602" t="str">
            <v>Rau răm</v>
          </cell>
          <cell r="K8602" t="str">
            <v>kg</v>
          </cell>
          <cell r="L8602">
            <v>0.1</v>
          </cell>
          <cell r="M8602">
            <v>22000</v>
          </cell>
        </row>
        <row r="8603">
          <cell r="I8603" t="str">
            <v>NL300128</v>
          </cell>
          <cell r="J8603" t="str">
            <v>Rau ngổ</v>
          </cell>
          <cell r="K8603" t="str">
            <v>kg</v>
          </cell>
          <cell r="L8603">
            <v>0.1</v>
          </cell>
          <cell r="M8603">
            <v>20000</v>
          </cell>
        </row>
        <row r="8604">
          <cell r="I8604" t="str">
            <v>NL300126</v>
          </cell>
          <cell r="J8604" t="str">
            <v>Rau mùi tây</v>
          </cell>
          <cell r="K8604" t="str">
            <v>kg</v>
          </cell>
          <cell r="L8604">
            <v>0.2</v>
          </cell>
          <cell r="M8604">
            <v>70000</v>
          </cell>
        </row>
        <row r="8605">
          <cell r="I8605" t="str">
            <v>NL300153</v>
          </cell>
          <cell r="J8605" t="str">
            <v>Ớt xanh Đà Lạt</v>
          </cell>
          <cell r="K8605" t="str">
            <v>kg</v>
          </cell>
          <cell r="L8605">
            <v>0.2</v>
          </cell>
          <cell r="M8605">
            <v>46000</v>
          </cell>
        </row>
        <row r="8606">
          <cell r="I8606" t="str">
            <v>NL300152</v>
          </cell>
          <cell r="J8606" t="str">
            <v>Ớt vàng Đà Lạt</v>
          </cell>
          <cell r="K8606" t="str">
            <v>kg</v>
          </cell>
          <cell r="L8606">
            <v>0.2</v>
          </cell>
          <cell r="M8606">
            <v>65000</v>
          </cell>
        </row>
        <row r="8607">
          <cell r="I8607" t="str">
            <v>NL300116</v>
          </cell>
          <cell r="J8607" t="str">
            <v>Ớt sừng</v>
          </cell>
          <cell r="K8607" t="str">
            <v>kg</v>
          </cell>
          <cell r="L8607">
            <v>0.1</v>
          </cell>
          <cell r="M8607">
            <v>148000</v>
          </cell>
        </row>
        <row r="8608">
          <cell r="I8608" t="str">
            <v>NL300112</v>
          </cell>
          <cell r="J8608" t="str">
            <v>Ớt đỏ Đà Lạt</v>
          </cell>
          <cell r="K8608" t="str">
            <v>kg</v>
          </cell>
          <cell r="L8608">
            <v>0.2</v>
          </cell>
          <cell r="M8608">
            <v>63000</v>
          </cell>
        </row>
        <row r="8609">
          <cell r="I8609" t="str">
            <v>NL300107</v>
          </cell>
          <cell r="J8609" t="str">
            <v>Ngô ngọt ( Bắp trái)</v>
          </cell>
          <cell r="K8609" t="str">
            <v>Cái</v>
          </cell>
          <cell r="L8609">
            <v>2</v>
          </cell>
          <cell r="M8609">
            <v>8500</v>
          </cell>
        </row>
        <row r="8610">
          <cell r="I8610" t="str">
            <v>NL300096</v>
          </cell>
          <cell r="J8610" t="str">
            <v>Nấm kim châm tươi</v>
          </cell>
          <cell r="K8610" t="str">
            <v>kg</v>
          </cell>
          <cell r="L8610">
            <v>2.5</v>
          </cell>
          <cell r="M8610">
            <v>45000</v>
          </cell>
        </row>
        <row r="8611">
          <cell r="I8611" t="str">
            <v>NL300090</v>
          </cell>
          <cell r="J8611" t="str">
            <v>Nấm đông cô tươi</v>
          </cell>
          <cell r="K8611" t="str">
            <v>kg</v>
          </cell>
          <cell r="L8611">
            <v>0.3</v>
          </cell>
          <cell r="M8611">
            <v>145000</v>
          </cell>
        </row>
        <row r="8612">
          <cell r="I8612" t="str">
            <v>NL300088</v>
          </cell>
          <cell r="J8612" t="str">
            <v>Mướp hương</v>
          </cell>
          <cell r="K8612" t="str">
            <v>kg</v>
          </cell>
          <cell r="L8612">
            <v>3</v>
          </cell>
          <cell r="M8612">
            <v>27000</v>
          </cell>
        </row>
        <row r="8613">
          <cell r="I8613" t="str">
            <v>NL300086</v>
          </cell>
          <cell r="J8613" t="str">
            <v>Mùi tàu ( Ngò gai )</v>
          </cell>
          <cell r="K8613" t="str">
            <v>kg</v>
          </cell>
          <cell r="L8613">
            <v>0.3</v>
          </cell>
          <cell r="M8613">
            <v>33000</v>
          </cell>
        </row>
        <row r="8614">
          <cell r="I8614" t="str">
            <v>NL300066</v>
          </cell>
          <cell r="J8614" t="str">
            <v>Lá hương thảo tươi</v>
          </cell>
          <cell r="K8614" t="str">
            <v>kg</v>
          </cell>
          <cell r="L8614">
            <v>0.1</v>
          </cell>
          <cell r="M8614">
            <v>220000</v>
          </cell>
        </row>
        <row r="8615">
          <cell r="I8615" t="str">
            <v>NL300076</v>
          </cell>
          <cell r="J8615" t="str">
            <v>Lá hẹ</v>
          </cell>
          <cell r="K8615" t="str">
            <v>kg</v>
          </cell>
          <cell r="L8615">
            <v>0.3</v>
          </cell>
          <cell r="M8615">
            <v>38000</v>
          </cell>
        </row>
        <row r="8616">
          <cell r="I8616" t="str">
            <v>NL300173</v>
          </cell>
          <cell r="J8616" t="str">
            <v>Lá giang</v>
          </cell>
          <cell r="K8616" t="str">
            <v>kg</v>
          </cell>
          <cell r="L8616">
            <v>0.3</v>
          </cell>
          <cell r="M8616">
            <v>80000</v>
          </cell>
        </row>
        <row r="8617">
          <cell r="I8617" t="str">
            <v>NL300074</v>
          </cell>
          <cell r="J8617" t="str">
            <v>Lá chuối</v>
          </cell>
          <cell r="K8617" t="str">
            <v>kg</v>
          </cell>
          <cell r="L8617">
            <v>8</v>
          </cell>
          <cell r="M8617">
            <v>18000</v>
          </cell>
        </row>
        <row r="8618">
          <cell r="I8618" t="str">
            <v>NL300068</v>
          </cell>
          <cell r="J8618" t="str">
            <v>Khế</v>
          </cell>
          <cell r="K8618" t="str">
            <v>kg</v>
          </cell>
          <cell r="L8618">
            <v>0.1</v>
          </cell>
          <cell r="M8618">
            <v>35000</v>
          </cell>
        </row>
        <row r="8619">
          <cell r="I8619" t="str">
            <v>NL300059</v>
          </cell>
          <cell r="J8619" t="str">
            <v>Hành tây</v>
          </cell>
          <cell r="K8619" t="str">
            <v>kg</v>
          </cell>
          <cell r="L8619">
            <v>0.8</v>
          </cell>
          <cell r="M8619">
            <v>13000</v>
          </cell>
        </row>
        <row r="8620">
          <cell r="I8620" t="str">
            <v>NL300055</v>
          </cell>
          <cell r="J8620" t="str">
            <v>Hành bóc</v>
          </cell>
          <cell r="K8620" t="str">
            <v>kg</v>
          </cell>
          <cell r="L8620">
            <v>0.8</v>
          </cell>
          <cell r="M8620">
            <v>80000</v>
          </cell>
        </row>
        <row r="8621">
          <cell r="I8621" t="str">
            <v>NL300043</v>
          </cell>
          <cell r="J8621" t="str">
            <v>Đọt cóc</v>
          </cell>
          <cell r="K8621" t="str">
            <v>kg</v>
          </cell>
          <cell r="L8621">
            <v>1</v>
          </cell>
          <cell r="M8621">
            <v>32000</v>
          </cell>
        </row>
        <row r="8622">
          <cell r="I8622" t="str">
            <v>NL300037</v>
          </cell>
          <cell r="J8622" t="str">
            <v>Đậu phụ ( đậu hủ miếng trắng )</v>
          </cell>
          <cell r="K8622" t="str">
            <v>miếng</v>
          </cell>
          <cell r="L8622">
            <v>37</v>
          </cell>
          <cell r="M8622">
            <v>4000</v>
          </cell>
        </row>
        <row r="8623">
          <cell r="I8623" t="str">
            <v>NL300156</v>
          </cell>
          <cell r="J8623" t="str">
            <v>Đậu cove Pháp</v>
          </cell>
          <cell r="K8623" t="str">
            <v>kg</v>
          </cell>
          <cell r="L8623">
            <v>0.1</v>
          </cell>
          <cell r="M8623">
            <v>75000</v>
          </cell>
        </row>
        <row r="8624">
          <cell r="I8624" t="str">
            <v>NL300038</v>
          </cell>
          <cell r="J8624" t="str">
            <v>Đậu bắp</v>
          </cell>
          <cell r="K8624" t="str">
            <v>kg</v>
          </cell>
          <cell r="L8624">
            <v>0.8</v>
          </cell>
          <cell r="M8624">
            <v>32000</v>
          </cell>
        </row>
        <row r="8625">
          <cell r="I8625" t="str">
            <v>NL300027</v>
          </cell>
          <cell r="J8625" t="str">
            <v>Cà rốt</v>
          </cell>
          <cell r="K8625" t="str">
            <v>kg</v>
          </cell>
          <cell r="L8625">
            <v>2.5</v>
          </cell>
          <cell r="M8625">
            <v>18000</v>
          </cell>
        </row>
        <row r="8626">
          <cell r="I8626" t="str">
            <v>NL300014</v>
          </cell>
          <cell r="J8626" t="str">
            <v>Cà chua bi</v>
          </cell>
          <cell r="K8626" t="str">
            <v>kg</v>
          </cell>
          <cell r="L8626">
            <v>1.3</v>
          </cell>
          <cell r="M8626">
            <v>55000</v>
          </cell>
        </row>
        <row r="8627">
          <cell r="I8627" t="str">
            <v>NL300013</v>
          </cell>
          <cell r="J8627" t="str">
            <v>Cà chua</v>
          </cell>
          <cell r="K8627" t="str">
            <v>kg</v>
          </cell>
          <cell r="L8627">
            <v>2.8</v>
          </cell>
          <cell r="M8627">
            <v>50000</v>
          </cell>
        </row>
        <row r="8628">
          <cell r="I8628" t="str">
            <v>NL300174</v>
          </cell>
          <cell r="J8628" t="str">
            <v>Bầu</v>
          </cell>
          <cell r="K8628" t="str">
            <v>kg</v>
          </cell>
          <cell r="L8628">
            <v>1.5</v>
          </cell>
          <cell r="M8628">
            <v>24000</v>
          </cell>
        </row>
        <row r="8629">
          <cell r="I8629" t="str">
            <v>NL300004</v>
          </cell>
          <cell r="J8629" t="str">
            <v>Bắp cải trắng</v>
          </cell>
          <cell r="K8629" t="str">
            <v>kg</v>
          </cell>
          <cell r="L8629">
            <v>1.7</v>
          </cell>
          <cell r="M8629">
            <v>19000</v>
          </cell>
        </row>
        <row r="8630">
          <cell r="I8630" t="str">
            <v>NL300003</v>
          </cell>
          <cell r="J8630" t="str">
            <v>Bắp cải tím</v>
          </cell>
          <cell r="K8630" t="str">
            <v>kg</v>
          </cell>
          <cell r="L8630">
            <v>2.5</v>
          </cell>
          <cell r="M8630">
            <v>26000</v>
          </cell>
        </row>
        <row r="8631">
          <cell r="I8631" t="str">
            <v>NL300077</v>
          </cell>
          <cell r="J8631" t="str">
            <v>Lá lốt (có cuống)</v>
          </cell>
          <cell r="K8631" t="str">
            <v>kg</v>
          </cell>
          <cell r="L8631">
            <v>0.2</v>
          </cell>
          <cell r="M8631">
            <v>30000</v>
          </cell>
        </row>
        <row r="8632">
          <cell r="I8632" t="str">
            <v>NL300072</v>
          </cell>
          <cell r="J8632" t="str">
            <v>Kinh giới</v>
          </cell>
          <cell r="K8632" t="str">
            <v>kg</v>
          </cell>
          <cell r="L8632">
            <v>1.8</v>
          </cell>
          <cell r="M8632">
            <v>38000</v>
          </cell>
        </row>
        <row r="8633">
          <cell r="I8633" t="str">
            <v>NL430021</v>
          </cell>
          <cell r="J8633" t="str">
            <v>Cải xanh NV</v>
          </cell>
          <cell r="K8633" t="str">
            <v>kg</v>
          </cell>
          <cell r="L8633">
            <v>1</v>
          </cell>
          <cell r="M8633">
            <v>28000</v>
          </cell>
        </row>
        <row r="8634">
          <cell r="I8634" t="str">
            <v>NL300049</v>
          </cell>
          <cell r="J8634" t="str">
            <v>Đu đủ xanh</v>
          </cell>
          <cell r="K8634" t="str">
            <v>kg</v>
          </cell>
          <cell r="L8634">
            <v>0.8</v>
          </cell>
          <cell r="M8634">
            <v>9000</v>
          </cell>
        </row>
        <row r="8635">
          <cell r="I8635" t="str">
            <v>NL300048</v>
          </cell>
          <cell r="J8635" t="str">
            <v>Dưa chuột</v>
          </cell>
          <cell r="K8635" t="str">
            <v>kg</v>
          </cell>
          <cell r="L8635">
            <v>3.5</v>
          </cell>
          <cell r="M8635">
            <v>18000</v>
          </cell>
        </row>
        <row r="8636">
          <cell r="I8636" t="str">
            <v>NL300058</v>
          </cell>
          <cell r="J8636" t="str">
            <v>Hành lá</v>
          </cell>
          <cell r="K8636" t="str">
            <v>kg</v>
          </cell>
          <cell r="L8636">
            <v>0.6</v>
          </cell>
          <cell r="M8636">
            <v>55000</v>
          </cell>
        </row>
        <row r="8637">
          <cell r="I8637" t="str">
            <v>NL300034</v>
          </cell>
          <cell r="J8637" t="str">
            <v>Củ cải đỏ</v>
          </cell>
          <cell r="K8637" t="str">
            <v>kg</v>
          </cell>
          <cell r="L8637">
            <v>0.1</v>
          </cell>
          <cell r="M8637">
            <v>40000</v>
          </cell>
        </row>
        <row r="8638">
          <cell r="I8638" t="str">
            <v>NL300041</v>
          </cell>
          <cell r="J8638" t="str">
            <v>Đậu hủ non trứng</v>
          </cell>
          <cell r="K8638" t="str">
            <v>Cái</v>
          </cell>
          <cell r="L8638">
            <v>6</v>
          </cell>
          <cell r="M8638">
            <v>15000</v>
          </cell>
        </row>
        <row r="8639">
          <cell r="I8639" t="str">
            <v>NL300059</v>
          </cell>
          <cell r="J8639" t="str">
            <v>Hành tây</v>
          </cell>
          <cell r="K8639" t="str">
            <v>kg</v>
          </cell>
          <cell r="L8639">
            <v>1.6</v>
          </cell>
          <cell r="M8639">
            <v>13000</v>
          </cell>
        </row>
        <row r="8640">
          <cell r="I8640" t="str">
            <v>NL300085</v>
          </cell>
          <cell r="J8640" t="str">
            <v>Mùi ta ( Ngò rí )</v>
          </cell>
          <cell r="K8640" t="str">
            <v>kg</v>
          </cell>
          <cell r="L8640">
            <v>0.19</v>
          </cell>
          <cell r="M8640">
            <v>45000</v>
          </cell>
        </row>
        <row r="8641">
          <cell r="I8641" t="str">
            <v>NL300091</v>
          </cell>
          <cell r="J8641" t="str">
            <v>Nấm đùi gà</v>
          </cell>
          <cell r="K8641" t="str">
            <v>kg</v>
          </cell>
          <cell r="L8641">
            <v>0.5</v>
          </cell>
          <cell r="M8641">
            <v>47000</v>
          </cell>
        </row>
        <row r="8642">
          <cell r="I8642" t="str">
            <v>NL300094</v>
          </cell>
          <cell r="J8642" t="str">
            <v>Nấm hải sản</v>
          </cell>
          <cell r="K8642" t="str">
            <v>kg</v>
          </cell>
          <cell r="L8642">
            <v>0.5</v>
          </cell>
          <cell r="M8642">
            <v>80000</v>
          </cell>
        </row>
        <row r="8643">
          <cell r="I8643" t="str">
            <v>NL300107</v>
          </cell>
          <cell r="J8643" t="str">
            <v>Ngô ngọt ( Bắp trái)</v>
          </cell>
          <cell r="K8643" t="str">
            <v>Cái</v>
          </cell>
          <cell r="L8643">
            <v>1</v>
          </cell>
          <cell r="M8643">
            <v>8500</v>
          </cell>
        </row>
        <row r="8644">
          <cell r="I8644" t="str">
            <v>NL300119</v>
          </cell>
          <cell r="J8644" t="str">
            <v>Quất ( Tắc trái )</v>
          </cell>
          <cell r="K8644" t="str">
            <v>kg</v>
          </cell>
          <cell r="L8644">
            <v>0.3</v>
          </cell>
          <cell r="M8644">
            <v>21000</v>
          </cell>
        </row>
        <row r="8645">
          <cell r="I8645" t="str">
            <v>NL300126</v>
          </cell>
          <cell r="J8645" t="str">
            <v>Rau mùi tây</v>
          </cell>
          <cell r="K8645" t="str">
            <v>kg</v>
          </cell>
          <cell r="L8645">
            <v>0.1</v>
          </cell>
          <cell r="M8645">
            <v>70000</v>
          </cell>
        </row>
        <row r="8646">
          <cell r="I8646" t="str">
            <v>NL300142</v>
          </cell>
          <cell r="J8646" t="str">
            <v>Tỏi bóc</v>
          </cell>
          <cell r="K8646" t="str">
            <v>kg</v>
          </cell>
          <cell r="L8646">
            <v>1</v>
          </cell>
          <cell r="M8646">
            <v>50000</v>
          </cell>
        </row>
        <row r="8647">
          <cell r="I8647" t="str">
            <v>NL300146</v>
          </cell>
          <cell r="J8647" t="str">
            <v>Xà lách cuộn</v>
          </cell>
          <cell r="K8647" t="str">
            <v>kg</v>
          </cell>
          <cell r="L8647">
            <v>0.3</v>
          </cell>
          <cell r="M8647">
            <v>65000</v>
          </cell>
        </row>
        <row r="8648">
          <cell r="I8648" t="str">
            <v>NL300147</v>
          </cell>
          <cell r="J8648" t="str">
            <v>Xà lách Roman</v>
          </cell>
          <cell r="K8648" t="str">
            <v>kg</v>
          </cell>
          <cell r="L8648">
            <v>0.4</v>
          </cell>
          <cell r="M8648">
            <v>62000</v>
          </cell>
        </row>
        <row r="8649">
          <cell r="I8649" t="str">
            <v>NL300017</v>
          </cell>
          <cell r="J8649" t="str">
            <v>Cải chíp (cải thìa)</v>
          </cell>
          <cell r="K8649" t="str">
            <v>kg</v>
          </cell>
          <cell r="L8649">
            <v>2.9</v>
          </cell>
          <cell r="M8649">
            <v>25000</v>
          </cell>
        </row>
        <row r="8650">
          <cell r="I8650" t="str">
            <v>NL300167</v>
          </cell>
          <cell r="J8650" t="str">
            <v>Đỗ cove</v>
          </cell>
          <cell r="K8650" t="str">
            <v>kg</v>
          </cell>
          <cell r="L8650">
            <v>0.2</v>
          </cell>
          <cell r="M8650">
            <v>75000</v>
          </cell>
        </row>
        <row r="8651">
          <cell r="I8651" t="str">
            <v>NL300041</v>
          </cell>
          <cell r="J8651" t="str">
            <v>Đậu hủ non trứng</v>
          </cell>
          <cell r="K8651" t="str">
            <v>Cái</v>
          </cell>
          <cell r="L8651">
            <v>3</v>
          </cell>
          <cell r="M8651">
            <v>15000</v>
          </cell>
        </row>
        <row r="8652">
          <cell r="I8652" t="str">
            <v>NL300048</v>
          </cell>
          <cell r="J8652" t="str">
            <v>Dưa chuột</v>
          </cell>
          <cell r="K8652" t="str">
            <v>kg</v>
          </cell>
          <cell r="L8652">
            <v>4.5</v>
          </cell>
          <cell r="M8652">
            <v>18000</v>
          </cell>
        </row>
        <row r="8653">
          <cell r="I8653" t="str">
            <v>NL300071</v>
          </cell>
          <cell r="J8653" t="str">
            <v>Khoai tây củ</v>
          </cell>
          <cell r="K8653" t="str">
            <v>kg</v>
          </cell>
          <cell r="L8653">
            <v>0.1</v>
          </cell>
          <cell r="M8653">
            <v>20000</v>
          </cell>
        </row>
        <row r="8654">
          <cell r="I8654" t="str">
            <v>NL300107</v>
          </cell>
          <cell r="J8654" t="str">
            <v>Ngô ngọt ( Bắp trái)</v>
          </cell>
          <cell r="K8654" t="str">
            <v>Cái</v>
          </cell>
          <cell r="L8654">
            <v>1</v>
          </cell>
          <cell r="M8654">
            <v>8500</v>
          </cell>
        </row>
        <row r="8655">
          <cell r="I8655" t="str">
            <v>NL300126</v>
          </cell>
          <cell r="J8655" t="str">
            <v>Rau mùi tây</v>
          </cell>
          <cell r="K8655" t="str">
            <v>kg</v>
          </cell>
          <cell r="L8655">
            <v>0.1</v>
          </cell>
          <cell r="M8655">
            <v>70000</v>
          </cell>
        </row>
        <row r="8656">
          <cell r="I8656" t="str">
            <v>NL300142</v>
          </cell>
          <cell r="J8656" t="str">
            <v>Tỏi bóc</v>
          </cell>
          <cell r="K8656" t="str">
            <v>kg</v>
          </cell>
          <cell r="L8656">
            <v>0.4</v>
          </cell>
          <cell r="M8656">
            <v>50000</v>
          </cell>
        </row>
        <row r="8657">
          <cell r="I8657" t="str">
            <v>NL300189</v>
          </cell>
          <cell r="J8657" t="str">
            <v>Bánh ướt</v>
          </cell>
          <cell r="K8657" t="str">
            <v>kg</v>
          </cell>
          <cell r="L8657">
            <v>1</v>
          </cell>
          <cell r="M8657">
            <v>15000</v>
          </cell>
        </row>
        <row r="8658">
          <cell r="I8658" t="str">
            <v>NL300058</v>
          </cell>
          <cell r="J8658" t="str">
            <v>Hành lá</v>
          </cell>
          <cell r="K8658" t="str">
            <v>kg</v>
          </cell>
          <cell r="L8658">
            <v>0.2</v>
          </cell>
          <cell r="M8658">
            <v>55000</v>
          </cell>
        </row>
        <row r="8659">
          <cell r="I8659" t="str">
            <v>NL300147</v>
          </cell>
          <cell r="J8659" t="str">
            <v>Xà lách Roman</v>
          </cell>
          <cell r="K8659" t="str">
            <v>kg</v>
          </cell>
          <cell r="L8659">
            <v>0.8</v>
          </cell>
          <cell r="M8659">
            <v>62000</v>
          </cell>
        </row>
        <row r="8660">
          <cell r="I8660" t="str">
            <v>NL300232</v>
          </cell>
          <cell r="J8660" t="str">
            <v>Xà lách thủy tinh</v>
          </cell>
          <cell r="K8660" t="str">
            <v>kg</v>
          </cell>
          <cell r="L8660">
            <v>0.5</v>
          </cell>
          <cell r="M8660">
            <v>68000</v>
          </cell>
        </row>
        <row r="8661">
          <cell r="I8661" t="str">
            <v>NL300096</v>
          </cell>
          <cell r="J8661" t="str">
            <v>Nấm kim châm tươi</v>
          </cell>
          <cell r="K8661" t="str">
            <v>kg</v>
          </cell>
          <cell r="L8661">
            <v>0.2</v>
          </cell>
          <cell r="M8661">
            <v>45000</v>
          </cell>
        </row>
        <row r="8662">
          <cell r="I8662" t="str">
            <v>NL300071</v>
          </cell>
          <cell r="J8662" t="str">
            <v>Khoai tây củ</v>
          </cell>
          <cell r="K8662" t="str">
            <v>kg</v>
          </cell>
          <cell r="L8662">
            <v>0.44</v>
          </cell>
          <cell r="M8662">
            <v>20000</v>
          </cell>
        </row>
        <row r="8663">
          <cell r="I8663" t="str">
            <v>NL300085</v>
          </cell>
          <cell r="J8663" t="str">
            <v>Mùi ta ( Ngò rí )</v>
          </cell>
          <cell r="K8663" t="str">
            <v>kg</v>
          </cell>
          <cell r="L8663">
            <v>0.1</v>
          </cell>
          <cell r="M8663">
            <v>45000</v>
          </cell>
        </row>
        <row r="8664">
          <cell r="I8664" t="str">
            <v>NL300041</v>
          </cell>
          <cell r="J8664" t="str">
            <v>Đậu hủ non trứng</v>
          </cell>
          <cell r="K8664" t="str">
            <v>Cái</v>
          </cell>
          <cell r="L8664">
            <v>3</v>
          </cell>
          <cell r="M8664">
            <v>15000</v>
          </cell>
        </row>
        <row r="8665">
          <cell r="I8665" t="str">
            <v>NL600004</v>
          </cell>
          <cell r="J8665" t="str">
            <v>Dưa hấu</v>
          </cell>
          <cell r="K8665" t="str">
            <v>kg</v>
          </cell>
          <cell r="L8665">
            <v>15</v>
          </cell>
          <cell r="M8665">
            <v>18000</v>
          </cell>
        </row>
        <row r="8666">
          <cell r="I8666" t="str">
            <v>NL300013</v>
          </cell>
          <cell r="J8666" t="str">
            <v>Cà chua</v>
          </cell>
          <cell r="K8666" t="str">
            <v>kg</v>
          </cell>
          <cell r="L8666">
            <v>0.4</v>
          </cell>
          <cell r="M8666">
            <v>50000</v>
          </cell>
        </row>
        <row r="8667">
          <cell r="I8667" t="str">
            <v>NL300126</v>
          </cell>
          <cell r="J8667" t="str">
            <v>Rau mùi tây</v>
          </cell>
          <cell r="K8667" t="str">
            <v>kg</v>
          </cell>
          <cell r="L8667">
            <v>0.3</v>
          </cell>
          <cell r="M8667">
            <v>70000</v>
          </cell>
        </row>
        <row r="8668">
          <cell r="I8668" t="str">
            <v>NL600068</v>
          </cell>
          <cell r="J8668" t="str">
            <v>Chanh vàng</v>
          </cell>
          <cell r="K8668" t="str">
            <v>kg</v>
          </cell>
          <cell r="L8668">
            <v>0.55000000000000004</v>
          </cell>
          <cell r="M8668">
            <v>95000</v>
          </cell>
        </row>
        <row r="8669">
          <cell r="I8669" t="str">
            <v>NL300070</v>
          </cell>
          <cell r="J8669" t="str">
            <v>Khoai lang Nhật</v>
          </cell>
          <cell r="K8669" t="str">
            <v>kg</v>
          </cell>
          <cell r="L8669">
            <v>2</v>
          </cell>
          <cell r="M8669">
            <v>23000</v>
          </cell>
        </row>
        <row r="8670">
          <cell r="I8670" t="str">
            <v>NL300230</v>
          </cell>
          <cell r="J8670" t="str">
            <v>Cải Mầm</v>
          </cell>
          <cell r="K8670" t="str">
            <v>kg</v>
          </cell>
          <cell r="L8670">
            <v>0.1</v>
          </cell>
          <cell r="M8670">
            <v>80000</v>
          </cell>
        </row>
        <row r="8671">
          <cell r="I8671" t="str">
            <v>NL300034</v>
          </cell>
          <cell r="J8671" t="str">
            <v>Củ cải đỏ</v>
          </cell>
          <cell r="K8671" t="str">
            <v>kg</v>
          </cell>
          <cell r="L8671">
            <v>0.2</v>
          </cell>
          <cell r="M8671">
            <v>40000</v>
          </cell>
        </row>
        <row r="8672">
          <cell r="I8672" t="str">
            <v>NL300004</v>
          </cell>
          <cell r="J8672" t="str">
            <v>Bắp cải trắng</v>
          </cell>
          <cell r="K8672" t="str">
            <v>kg</v>
          </cell>
          <cell r="L8672">
            <v>1.8</v>
          </cell>
          <cell r="M8672">
            <v>19000</v>
          </cell>
        </row>
        <row r="8673">
          <cell r="I8673" t="str">
            <v>NL300146</v>
          </cell>
          <cell r="J8673" t="str">
            <v>Xà lách cuộn</v>
          </cell>
          <cell r="K8673" t="str">
            <v>kg</v>
          </cell>
          <cell r="L8673">
            <v>0.4</v>
          </cell>
          <cell r="M8673">
            <v>65000</v>
          </cell>
        </row>
        <row r="8674">
          <cell r="I8674" t="str">
            <v>NL300116</v>
          </cell>
          <cell r="J8674" t="str">
            <v>Ớt sừng</v>
          </cell>
          <cell r="K8674" t="str">
            <v>kg</v>
          </cell>
          <cell r="L8674">
            <v>0.3</v>
          </cell>
          <cell r="M8674">
            <v>148000</v>
          </cell>
        </row>
        <row r="8675">
          <cell r="I8675" t="str">
            <v>NL300061</v>
          </cell>
          <cell r="J8675" t="str">
            <v>Hành Paro (Hành Baro)</v>
          </cell>
          <cell r="K8675" t="str">
            <v>kg</v>
          </cell>
          <cell r="L8675">
            <v>0.8</v>
          </cell>
          <cell r="M8675">
            <v>38000</v>
          </cell>
        </row>
        <row r="8676">
          <cell r="I8676" t="str">
            <v>NL300027</v>
          </cell>
          <cell r="J8676" t="str">
            <v>Cà rốt</v>
          </cell>
          <cell r="K8676" t="str">
            <v>kg</v>
          </cell>
          <cell r="L8676">
            <v>2.2999999999999998</v>
          </cell>
          <cell r="M8676">
            <v>18000</v>
          </cell>
        </row>
        <row r="8677">
          <cell r="I8677" t="str">
            <v>NL300090</v>
          </cell>
          <cell r="J8677" t="str">
            <v>Nấm đông cô tươi</v>
          </cell>
          <cell r="K8677" t="str">
            <v>kg</v>
          </cell>
          <cell r="L8677">
            <v>2</v>
          </cell>
          <cell r="M8677">
            <v>145000</v>
          </cell>
        </row>
        <row r="8678">
          <cell r="I8678" t="str">
            <v>NL300038</v>
          </cell>
          <cell r="J8678" t="str">
            <v>Đậu bắp</v>
          </cell>
          <cell r="K8678" t="str">
            <v>kg</v>
          </cell>
          <cell r="L8678">
            <v>2.7</v>
          </cell>
          <cell r="M8678">
            <v>32000</v>
          </cell>
        </row>
        <row r="8679">
          <cell r="I8679" t="str">
            <v>NL300059</v>
          </cell>
          <cell r="J8679" t="str">
            <v>Hành tây</v>
          </cell>
          <cell r="K8679" t="str">
            <v>kg</v>
          </cell>
          <cell r="L8679">
            <v>1.1000000000000001</v>
          </cell>
          <cell r="M8679">
            <v>13000</v>
          </cell>
        </row>
        <row r="8680">
          <cell r="I8680" t="str">
            <v>NL300107</v>
          </cell>
          <cell r="J8680" t="str">
            <v>Ngô ngọt ( Bắp trái)</v>
          </cell>
          <cell r="K8680" t="str">
            <v>Cái</v>
          </cell>
          <cell r="L8680">
            <v>6</v>
          </cell>
          <cell r="M8680">
            <v>8500</v>
          </cell>
        </row>
        <row r="8681">
          <cell r="I8681" t="str">
            <v>NL300091</v>
          </cell>
          <cell r="J8681" t="str">
            <v>Nấm đùi gà</v>
          </cell>
          <cell r="K8681" t="str">
            <v>kg</v>
          </cell>
          <cell r="L8681">
            <v>1</v>
          </cell>
          <cell r="M8681">
            <v>47000</v>
          </cell>
        </row>
        <row r="8682">
          <cell r="I8682" t="str">
            <v>NL300008</v>
          </cell>
          <cell r="J8682" t="str">
            <v>Bí ngòi</v>
          </cell>
          <cell r="K8682" t="str">
            <v>kg</v>
          </cell>
          <cell r="L8682">
            <v>1.7</v>
          </cell>
          <cell r="M8682">
            <v>40000</v>
          </cell>
        </row>
        <row r="8683">
          <cell r="I8683" t="str">
            <v>NL300119</v>
          </cell>
          <cell r="J8683" t="str">
            <v>Quất ( Tắc trái )</v>
          </cell>
          <cell r="K8683" t="str">
            <v>kg</v>
          </cell>
          <cell r="L8683">
            <v>0</v>
          </cell>
          <cell r="M8683">
            <v>21000</v>
          </cell>
        </row>
        <row r="8684">
          <cell r="I8684" t="str">
            <v>NL300113</v>
          </cell>
          <cell r="J8684" t="str">
            <v>Ớt hiểm đỏ</v>
          </cell>
          <cell r="K8684" t="str">
            <v>kg</v>
          </cell>
          <cell r="L8684">
            <v>0.2</v>
          </cell>
          <cell r="M8684">
            <v>145000</v>
          </cell>
        </row>
        <row r="8685">
          <cell r="I8685" t="str">
            <v>NL300029</v>
          </cell>
          <cell r="J8685" t="str">
            <v>Chanh</v>
          </cell>
          <cell r="K8685" t="str">
            <v>kg</v>
          </cell>
          <cell r="L8685">
            <v>1</v>
          </cell>
          <cell r="M8685">
            <v>22000</v>
          </cell>
        </row>
        <row r="8686">
          <cell r="I8686" t="str">
            <v>NL300080</v>
          </cell>
          <cell r="J8686" t="str">
            <v>Lá vừng Hàn Quốc - Lá kê nhíp</v>
          </cell>
          <cell r="K8686" t="str">
            <v>kg</v>
          </cell>
          <cell r="L8686">
            <v>2.2000000000000002</v>
          </cell>
          <cell r="M8686">
            <v>95000</v>
          </cell>
        </row>
        <row r="8687">
          <cell r="I8687" t="str">
            <v>NL300145</v>
          </cell>
          <cell r="J8687" t="str">
            <v>Xà lách</v>
          </cell>
          <cell r="K8687" t="str">
            <v>kg</v>
          </cell>
          <cell r="L8687">
            <v>6</v>
          </cell>
          <cell r="M8687">
            <v>38000</v>
          </cell>
        </row>
        <row r="8688">
          <cell r="I8688" t="str">
            <v>NL300142</v>
          </cell>
          <cell r="J8688" t="str">
            <v>Tỏi bóc</v>
          </cell>
          <cell r="K8688" t="str">
            <v>kg</v>
          </cell>
          <cell r="L8688">
            <v>0.4</v>
          </cell>
          <cell r="M8688">
            <v>50000</v>
          </cell>
        </row>
        <row r="8689">
          <cell r="I8689" t="str">
            <v>NL300033</v>
          </cell>
          <cell r="J8689" t="str">
            <v>Củ cải trắng</v>
          </cell>
          <cell r="K8689" t="str">
            <v>kg</v>
          </cell>
          <cell r="L8689">
            <v>1</v>
          </cell>
          <cell r="M8689">
            <v>13000</v>
          </cell>
        </row>
        <row r="8690">
          <cell r="I8690" t="str">
            <v>NL300048</v>
          </cell>
          <cell r="J8690" t="str">
            <v>Dưa chuột</v>
          </cell>
          <cell r="K8690" t="str">
            <v>kg</v>
          </cell>
          <cell r="L8690">
            <v>0.7</v>
          </cell>
          <cell r="M8690">
            <v>18000</v>
          </cell>
        </row>
        <row r="8691">
          <cell r="I8691" t="str">
            <v>NL300007</v>
          </cell>
          <cell r="J8691" t="str">
            <v>Bí đỏ</v>
          </cell>
          <cell r="K8691" t="str">
            <v>kg</v>
          </cell>
          <cell r="L8691">
            <v>1.1000000000000001</v>
          </cell>
          <cell r="M8691">
            <v>30000</v>
          </cell>
        </row>
        <row r="8692">
          <cell r="I8692" t="str">
            <v>NL300022</v>
          </cell>
          <cell r="J8692" t="str">
            <v>Cải thảo</v>
          </cell>
          <cell r="K8692" t="str">
            <v>kg</v>
          </cell>
          <cell r="L8692">
            <v>9</v>
          </cell>
          <cell r="M8692">
            <v>18000</v>
          </cell>
        </row>
        <row r="8693">
          <cell r="I8693" t="str">
            <v>NL300036</v>
          </cell>
          <cell r="J8693" t="str">
            <v>Củ sen</v>
          </cell>
          <cell r="K8693" t="str">
            <v>kg</v>
          </cell>
          <cell r="L8693">
            <v>2</v>
          </cell>
          <cell r="M8693">
            <v>47000</v>
          </cell>
        </row>
        <row r="8694">
          <cell r="I8694" t="str">
            <v>NL300058</v>
          </cell>
          <cell r="J8694" t="str">
            <v>Hành lá</v>
          </cell>
          <cell r="K8694" t="str">
            <v>kg</v>
          </cell>
          <cell r="L8694">
            <v>1.2</v>
          </cell>
          <cell r="M8694">
            <v>55000</v>
          </cell>
        </row>
        <row r="8695">
          <cell r="I8695" t="str">
            <v>NL300085</v>
          </cell>
          <cell r="J8695" t="str">
            <v>Mùi ta ( Ngò rí )</v>
          </cell>
          <cell r="K8695" t="str">
            <v>kg</v>
          </cell>
          <cell r="L8695">
            <v>1</v>
          </cell>
          <cell r="M8695">
            <v>45000</v>
          </cell>
        </row>
        <row r="8696">
          <cell r="I8696" t="str">
            <v>NL300090</v>
          </cell>
          <cell r="J8696" t="str">
            <v>Nấm đông cô tươi</v>
          </cell>
          <cell r="K8696" t="str">
            <v>kg</v>
          </cell>
          <cell r="L8696">
            <v>2</v>
          </cell>
          <cell r="M8696">
            <v>145000</v>
          </cell>
        </row>
        <row r="8697">
          <cell r="I8697" t="str">
            <v>NL300091</v>
          </cell>
          <cell r="J8697" t="str">
            <v>Nấm đùi gà</v>
          </cell>
          <cell r="K8697" t="str">
            <v>kg</v>
          </cell>
          <cell r="L8697">
            <v>3</v>
          </cell>
          <cell r="M8697">
            <v>47000</v>
          </cell>
        </row>
        <row r="8698">
          <cell r="I8698" t="str">
            <v>NL300094</v>
          </cell>
          <cell r="J8698" t="str">
            <v>Nấm hải sản</v>
          </cell>
          <cell r="K8698" t="str">
            <v>kg</v>
          </cell>
          <cell r="L8698">
            <v>1</v>
          </cell>
          <cell r="M8698">
            <v>80000</v>
          </cell>
        </row>
        <row r="8699">
          <cell r="I8699" t="str">
            <v>NL300107</v>
          </cell>
          <cell r="J8699" t="str">
            <v>Ngô ngọt ( Bắp trái)</v>
          </cell>
          <cell r="K8699" t="str">
            <v>Cái</v>
          </cell>
          <cell r="L8699">
            <v>6</v>
          </cell>
          <cell r="M8699">
            <v>8500</v>
          </cell>
        </row>
        <row r="8700">
          <cell r="I8700" t="str">
            <v>NL300126</v>
          </cell>
          <cell r="J8700" t="str">
            <v>Rau mùi tây</v>
          </cell>
          <cell r="K8700" t="str">
            <v>kg</v>
          </cell>
          <cell r="L8700">
            <v>0.2</v>
          </cell>
          <cell r="M8700">
            <v>70000</v>
          </cell>
        </row>
        <row r="8701">
          <cell r="I8701" t="str">
            <v>NL300142</v>
          </cell>
          <cell r="J8701" t="str">
            <v>Tỏi bóc</v>
          </cell>
          <cell r="K8701" t="str">
            <v>kg</v>
          </cell>
          <cell r="L8701">
            <v>2.1</v>
          </cell>
          <cell r="M8701">
            <v>50000</v>
          </cell>
        </row>
        <row r="8702">
          <cell r="I8702" t="str">
            <v>NL300147</v>
          </cell>
          <cell r="J8702" t="str">
            <v>Xà lách Roman</v>
          </cell>
          <cell r="K8702" t="str">
            <v>kg</v>
          </cell>
          <cell r="L8702">
            <v>6</v>
          </cell>
          <cell r="M8702">
            <v>62000</v>
          </cell>
        </row>
        <row r="8703">
          <cell r="I8703" t="str">
            <v>NL300203</v>
          </cell>
          <cell r="J8703" t="str">
            <v>Cải bó xôi</v>
          </cell>
          <cell r="K8703" t="str">
            <v>kg</v>
          </cell>
          <cell r="L8703">
            <v>2</v>
          </cell>
          <cell r="M8703">
            <v>45000</v>
          </cell>
        </row>
        <row r="8704">
          <cell r="I8704" t="str">
            <v>NL300218</v>
          </cell>
          <cell r="J8704" t="str">
            <v>Hoa cúc (decor) bó</v>
          </cell>
          <cell r="K8704" t="str">
            <v>Bó</v>
          </cell>
          <cell r="L8704">
            <v>1</v>
          </cell>
          <cell r="M8704">
            <v>40000</v>
          </cell>
        </row>
        <row r="8705">
          <cell r="I8705" t="str">
            <v>NL300018</v>
          </cell>
          <cell r="J8705" t="str">
            <v>Cải cúc (Tần Ô)</v>
          </cell>
          <cell r="K8705" t="str">
            <v>kg</v>
          </cell>
          <cell r="L8705">
            <v>5</v>
          </cell>
          <cell r="M8705">
            <v>38000</v>
          </cell>
        </row>
        <row r="8706">
          <cell r="I8706" t="str">
            <v>NL300084</v>
          </cell>
          <cell r="J8706" t="str">
            <v>Mồng tơi nhặt</v>
          </cell>
          <cell r="K8706" t="str">
            <v>kg</v>
          </cell>
          <cell r="L8706">
            <v>2.2999999999999998</v>
          </cell>
          <cell r="M8706">
            <v>22000</v>
          </cell>
        </row>
        <row r="8707">
          <cell r="I8707" t="str">
            <v>NL600004</v>
          </cell>
          <cell r="J8707" t="str">
            <v>Dưa hấu</v>
          </cell>
          <cell r="K8707" t="str">
            <v>kg</v>
          </cell>
          <cell r="L8707">
            <v>21.7</v>
          </cell>
          <cell r="M8707">
            <v>18000</v>
          </cell>
        </row>
        <row r="8708">
          <cell r="I8708" t="str">
            <v>NL600068</v>
          </cell>
          <cell r="J8708" t="str">
            <v>Chanh vàng</v>
          </cell>
          <cell r="K8708" t="str">
            <v>kg</v>
          </cell>
          <cell r="L8708">
            <v>0.6</v>
          </cell>
          <cell r="M8708">
            <v>95000</v>
          </cell>
        </row>
        <row r="8709">
          <cell r="I8709" t="str">
            <v>NL600067</v>
          </cell>
          <cell r="J8709" t="str">
            <v>Cam vàng</v>
          </cell>
          <cell r="K8709" t="str">
            <v>kg</v>
          </cell>
          <cell r="L8709">
            <v>0.6</v>
          </cell>
          <cell r="M8709">
            <v>75000</v>
          </cell>
        </row>
        <row r="8710">
          <cell r="I8710" t="str">
            <v>NL300030</v>
          </cell>
          <cell r="J8710" t="str">
            <v>Chanh dây (chanh leo)</v>
          </cell>
          <cell r="K8710" t="str">
            <v>kg</v>
          </cell>
          <cell r="L8710">
            <v>0.8</v>
          </cell>
          <cell r="M8710">
            <v>34000</v>
          </cell>
        </row>
        <row r="8711">
          <cell r="I8711" t="str">
            <v>NL300013</v>
          </cell>
          <cell r="J8711" t="str">
            <v>Cà chua</v>
          </cell>
          <cell r="K8711" t="str">
            <v>kg</v>
          </cell>
          <cell r="L8711">
            <v>1</v>
          </cell>
          <cell r="M8711">
            <v>50000</v>
          </cell>
        </row>
        <row r="8712">
          <cell r="I8712" t="str">
            <v>NL300203</v>
          </cell>
          <cell r="J8712" t="str">
            <v>Cải bó xôi</v>
          </cell>
          <cell r="K8712" t="str">
            <v>kg</v>
          </cell>
          <cell r="L8712">
            <v>2.7</v>
          </cell>
          <cell r="M8712">
            <v>45000</v>
          </cell>
        </row>
        <row r="8713">
          <cell r="I8713" t="str">
            <v>NL300022</v>
          </cell>
          <cell r="J8713" t="str">
            <v>Cải thảo</v>
          </cell>
          <cell r="K8713" t="str">
            <v>kg</v>
          </cell>
          <cell r="L8713">
            <v>13.5</v>
          </cell>
          <cell r="M8713">
            <v>18000</v>
          </cell>
        </row>
        <row r="8714">
          <cell r="I8714" t="str">
            <v>NL300033</v>
          </cell>
          <cell r="J8714" t="str">
            <v>Củ cải trắng</v>
          </cell>
          <cell r="K8714" t="str">
            <v>kg</v>
          </cell>
          <cell r="L8714">
            <v>1.3</v>
          </cell>
          <cell r="M8714">
            <v>13000</v>
          </cell>
        </row>
        <row r="8715">
          <cell r="I8715" t="str">
            <v>NL300053</v>
          </cell>
          <cell r="J8715" t="str">
            <v>Gừng ta</v>
          </cell>
          <cell r="K8715" t="str">
            <v>kg</v>
          </cell>
          <cell r="L8715">
            <v>0.3</v>
          </cell>
          <cell r="M8715">
            <v>30000</v>
          </cell>
        </row>
        <row r="8716">
          <cell r="I8716" t="str">
            <v>NL300058</v>
          </cell>
          <cell r="J8716" t="str">
            <v>Hành lá</v>
          </cell>
          <cell r="K8716" t="str">
            <v>kg</v>
          </cell>
          <cell r="L8716">
            <v>1.5</v>
          </cell>
          <cell r="M8716">
            <v>55000</v>
          </cell>
        </row>
        <row r="8717">
          <cell r="I8717" t="str">
            <v>NL300218</v>
          </cell>
          <cell r="J8717" t="str">
            <v>Hoa cúc (decor) bó</v>
          </cell>
          <cell r="K8717" t="str">
            <v>Bó</v>
          </cell>
          <cell r="L8717">
            <v>1</v>
          </cell>
          <cell r="M8717">
            <v>40000</v>
          </cell>
        </row>
        <row r="8718">
          <cell r="I8718" t="str">
            <v>NL300209</v>
          </cell>
          <cell r="J8718" t="str">
            <v>Khoai môn</v>
          </cell>
          <cell r="K8718" t="str">
            <v>kg</v>
          </cell>
          <cell r="L8718">
            <v>2.6</v>
          </cell>
          <cell r="M8718">
            <v>30000</v>
          </cell>
        </row>
        <row r="8719">
          <cell r="I8719" t="str">
            <v>NL300074</v>
          </cell>
          <cell r="J8719" t="str">
            <v>Lá chuối</v>
          </cell>
          <cell r="K8719" t="str">
            <v>kg</v>
          </cell>
          <cell r="L8719">
            <v>0.9</v>
          </cell>
          <cell r="M8719">
            <v>18000</v>
          </cell>
        </row>
        <row r="8720">
          <cell r="I8720" t="str">
            <v>NL300084</v>
          </cell>
          <cell r="J8720" t="str">
            <v>Mồng tơi nhặt</v>
          </cell>
          <cell r="K8720" t="str">
            <v>kg</v>
          </cell>
          <cell r="L8720">
            <v>8</v>
          </cell>
          <cell r="M8720">
            <v>22000</v>
          </cell>
        </row>
        <row r="8721">
          <cell r="I8721" t="str">
            <v>NL300085</v>
          </cell>
          <cell r="J8721" t="str">
            <v>Mùi ta ( Ngò rí )</v>
          </cell>
          <cell r="K8721" t="str">
            <v>kg</v>
          </cell>
          <cell r="L8721">
            <v>4.7</v>
          </cell>
          <cell r="M8721">
            <v>45000</v>
          </cell>
        </row>
        <row r="8722">
          <cell r="I8722" t="str">
            <v>NL300107</v>
          </cell>
          <cell r="J8722" t="str">
            <v>Ngô ngọt ( Bắp trái)</v>
          </cell>
          <cell r="K8722" t="str">
            <v>Cái</v>
          </cell>
          <cell r="L8722">
            <v>6</v>
          </cell>
          <cell r="M8722">
            <v>8500</v>
          </cell>
        </row>
        <row r="8723">
          <cell r="I8723" t="str">
            <v>NL300113</v>
          </cell>
          <cell r="J8723" t="str">
            <v>Ớt hiểm đỏ</v>
          </cell>
          <cell r="K8723" t="str">
            <v>kg</v>
          </cell>
          <cell r="L8723">
            <v>1.5</v>
          </cell>
          <cell r="M8723">
            <v>145000</v>
          </cell>
        </row>
        <row r="8724">
          <cell r="I8724" t="str">
            <v>NL300126</v>
          </cell>
          <cell r="J8724" t="str">
            <v>Rau mùi tây</v>
          </cell>
          <cell r="K8724" t="str">
            <v>kg</v>
          </cell>
          <cell r="L8724">
            <v>0.2</v>
          </cell>
          <cell r="M8724">
            <v>70000</v>
          </cell>
        </row>
        <row r="8725">
          <cell r="I8725" t="str">
            <v>NL300142</v>
          </cell>
          <cell r="J8725" t="str">
            <v>Tỏi bóc</v>
          </cell>
          <cell r="K8725" t="str">
            <v>kg</v>
          </cell>
          <cell r="L8725">
            <v>1.8</v>
          </cell>
          <cell r="M8725">
            <v>50000</v>
          </cell>
        </row>
        <row r="8726">
          <cell r="I8726" t="str">
            <v>NL300147</v>
          </cell>
          <cell r="J8726" t="str">
            <v>Xà lách Roman</v>
          </cell>
          <cell r="K8726" t="str">
            <v>kg</v>
          </cell>
          <cell r="L8726">
            <v>12</v>
          </cell>
          <cell r="M8726">
            <v>62000</v>
          </cell>
        </row>
        <row r="8727">
          <cell r="I8727" t="str">
            <v>NL300090</v>
          </cell>
          <cell r="J8727" t="str">
            <v>Nấm đông cô tươi</v>
          </cell>
          <cell r="K8727" t="str">
            <v>kg</v>
          </cell>
          <cell r="L8727">
            <v>3</v>
          </cell>
          <cell r="M8727">
            <v>145000</v>
          </cell>
        </row>
        <row r="8728">
          <cell r="I8728" t="str">
            <v>NL300091</v>
          </cell>
          <cell r="J8728" t="str">
            <v>Nấm đùi gà</v>
          </cell>
          <cell r="K8728" t="str">
            <v>kg</v>
          </cell>
          <cell r="L8728">
            <v>9</v>
          </cell>
          <cell r="M8728">
            <v>47000</v>
          </cell>
        </row>
        <row r="8729">
          <cell r="I8729" t="str">
            <v>NL300094</v>
          </cell>
          <cell r="J8729" t="str">
            <v>Nấm hải sản</v>
          </cell>
          <cell r="K8729" t="str">
            <v>kg</v>
          </cell>
          <cell r="L8729">
            <v>0.5</v>
          </cell>
          <cell r="M8729">
            <v>80000</v>
          </cell>
        </row>
        <row r="8730">
          <cell r="I8730" t="str">
            <v>NL300096</v>
          </cell>
          <cell r="J8730" t="str">
            <v>Nấm kim châm tươi</v>
          </cell>
          <cell r="K8730" t="str">
            <v>kg</v>
          </cell>
          <cell r="L8730">
            <v>8</v>
          </cell>
          <cell r="M8730">
            <v>45000</v>
          </cell>
        </row>
        <row r="8731">
          <cell r="I8731" t="str">
            <v>NL300098</v>
          </cell>
          <cell r="J8731" t="str">
            <v>Nấm Linh Chi trắng</v>
          </cell>
          <cell r="K8731" t="str">
            <v>kg</v>
          </cell>
          <cell r="L8731">
            <v>6</v>
          </cell>
          <cell r="M8731">
            <v>95000</v>
          </cell>
        </row>
        <row r="8732">
          <cell r="I8732" t="str">
            <v>NL300018</v>
          </cell>
          <cell r="J8732" t="str">
            <v>Cải cúc (Tần Ô)</v>
          </cell>
          <cell r="K8732" t="str">
            <v>kg</v>
          </cell>
          <cell r="L8732">
            <v>6.7</v>
          </cell>
          <cell r="M8732">
            <v>38000</v>
          </cell>
        </row>
        <row r="8733">
          <cell r="I8733" t="str">
            <v>NL300029</v>
          </cell>
          <cell r="J8733" t="str">
            <v>Chanh</v>
          </cell>
          <cell r="K8733" t="str">
            <v>kg</v>
          </cell>
          <cell r="L8733">
            <v>0.5</v>
          </cell>
          <cell r="M8733">
            <v>22000</v>
          </cell>
        </row>
        <row r="8734">
          <cell r="I8734" t="str">
            <v>NL600067</v>
          </cell>
          <cell r="J8734" t="str">
            <v>Cam vàng</v>
          </cell>
          <cell r="K8734" t="str">
            <v>kg</v>
          </cell>
          <cell r="L8734">
            <v>0.6</v>
          </cell>
          <cell r="M8734">
            <v>75000</v>
          </cell>
        </row>
        <row r="8735">
          <cell r="I8735" t="str">
            <v>NL600004</v>
          </cell>
          <cell r="J8735" t="str">
            <v>Dưa hấu</v>
          </cell>
          <cell r="K8735" t="str">
            <v>kg</v>
          </cell>
          <cell r="L8735">
            <v>20</v>
          </cell>
          <cell r="M8735">
            <v>18000</v>
          </cell>
        </row>
        <row r="8736">
          <cell r="I8736" t="str">
            <v>NL300062</v>
          </cell>
          <cell r="J8736" t="str">
            <v>Húng Bạc Hà</v>
          </cell>
          <cell r="K8736" t="str">
            <v>kg</v>
          </cell>
          <cell r="L8736">
            <v>0.2</v>
          </cell>
          <cell r="M8736">
            <v>65000</v>
          </cell>
        </row>
        <row r="8737">
          <cell r="I8737" t="str">
            <v>NL300119</v>
          </cell>
          <cell r="J8737" t="str">
            <v>Quất ( Tắc trái )</v>
          </cell>
          <cell r="K8737" t="str">
            <v>kg</v>
          </cell>
          <cell r="L8737">
            <v>7.1</v>
          </cell>
          <cell r="M8737">
            <v>21000</v>
          </cell>
        </row>
        <row r="8738">
          <cell r="I8738" t="str">
            <v>NL300030</v>
          </cell>
          <cell r="J8738" t="str">
            <v>Chanh dây (chanh leo)</v>
          </cell>
          <cell r="K8738" t="str">
            <v>kg</v>
          </cell>
          <cell r="L8738">
            <v>0.5</v>
          </cell>
          <cell r="M8738">
            <v>34000</v>
          </cell>
        </row>
        <row r="8739">
          <cell r="I8739" t="str">
            <v>NL300062</v>
          </cell>
          <cell r="J8739" t="str">
            <v>Húng Bạc Hà</v>
          </cell>
          <cell r="K8739" t="str">
            <v>kg</v>
          </cell>
          <cell r="L8739">
            <v>0.1</v>
          </cell>
          <cell r="M8739">
            <v>65000</v>
          </cell>
        </row>
        <row r="8740">
          <cell r="I8740" t="str">
            <v>NL300119</v>
          </cell>
          <cell r="J8740" t="str">
            <v>Quất ( Tắc trái )</v>
          </cell>
          <cell r="K8740" t="str">
            <v>kg</v>
          </cell>
          <cell r="L8740">
            <v>4</v>
          </cell>
          <cell r="M8740">
            <v>21000</v>
          </cell>
        </row>
        <row r="8741">
          <cell r="I8741" t="str">
            <v>NL600004</v>
          </cell>
          <cell r="J8741" t="str">
            <v>Dưa hấu</v>
          </cell>
          <cell r="K8741" t="str">
            <v>kg</v>
          </cell>
          <cell r="L8741">
            <v>20.5</v>
          </cell>
          <cell r="M8741">
            <v>18000</v>
          </cell>
        </row>
        <row r="8742">
          <cell r="I8742" t="str">
            <v>NL600067</v>
          </cell>
          <cell r="J8742" t="str">
            <v>Cam vàng</v>
          </cell>
          <cell r="K8742" t="str">
            <v>kg</v>
          </cell>
          <cell r="L8742">
            <v>0.5</v>
          </cell>
          <cell r="M8742">
            <v>75000</v>
          </cell>
        </row>
        <row r="8743">
          <cell r="I8743" t="str">
            <v>NL300013</v>
          </cell>
          <cell r="J8743" t="str">
            <v>Cà chua</v>
          </cell>
          <cell r="K8743" t="str">
            <v>kg</v>
          </cell>
          <cell r="L8743">
            <v>0</v>
          </cell>
          <cell r="M8743">
            <v>50000</v>
          </cell>
        </row>
        <row r="8744">
          <cell r="I8744" t="str">
            <v>NL300018</v>
          </cell>
          <cell r="J8744" t="str">
            <v>Cải cúc (Tần Ô)</v>
          </cell>
          <cell r="K8744" t="str">
            <v>kg</v>
          </cell>
          <cell r="L8744">
            <v>3</v>
          </cell>
          <cell r="M8744">
            <v>38000</v>
          </cell>
        </row>
        <row r="8745">
          <cell r="I8745" t="str">
            <v>NL300022</v>
          </cell>
          <cell r="J8745" t="str">
            <v>Cải thảo</v>
          </cell>
          <cell r="K8745" t="str">
            <v>kg</v>
          </cell>
          <cell r="L8745">
            <v>9.6999999999999993</v>
          </cell>
          <cell r="M8745">
            <v>18000</v>
          </cell>
        </row>
        <row r="8746">
          <cell r="I8746" t="str">
            <v>NL300036</v>
          </cell>
          <cell r="J8746" t="str">
            <v>Củ sen</v>
          </cell>
          <cell r="K8746" t="str">
            <v>kg</v>
          </cell>
          <cell r="L8746">
            <v>0.7</v>
          </cell>
          <cell r="M8746">
            <v>47000</v>
          </cell>
        </row>
        <row r="8747">
          <cell r="I8747" t="str">
            <v>NL300058</v>
          </cell>
          <cell r="J8747" t="str">
            <v>Hành lá</v>
          </cell>
          <cell r="K8747" t="str">
            <v>kg</v>
          </cell>
          <cell r="L8747">
            <v>1</v>
          </cell>
          <cell r="M8747">
            <v>55000</v>
          </cell>
        </row>
        <row r="8748">
          <cell r="I8748" t="str">
            <v>NL300084</v>
          </cell>
          <cell r="J8748" t="str">
            <v>Mồng tơi nhặt</v>
          </cell>
          <cell r="K8748" t="str">
            <v>kg</v>
          </cell>
          <cell r="L8748">
            <v>2</v>
          </cell>
          <cell r="M8748">
            <v>22000</v>
          </cell>
        </row>
        <row r="8749">
          <cell r="I8749" t="str">
            <v>NL300085</v>
          </cell>
          <cell r="J8749" t="str">
            <v>Mùi ta ( Ngò rí )</v>
          </cell>
          <cell r="K8749" t="str">
            <v>kg</v>
          </cell>
          <cell r="L8749">
            <v>1.1000000000000001</v>
          </cell>
          <cell r="M8749">
            <v>45000</v>
          </cell>
        </row>
        <row r="8750">
          <cell r="I8750" t="str">
            <v>NL300090</v>
          </cell>
          <cell r="J8750" t="str">
            <v>Nấm đông cô tươi</v>
          </cell>
          <cell r="K8750" t="str">
            <v>kg</v>
          </cell>
          <cell r="L8750">
            <v>2.1</v>
          </cell>
          <cell r="M8750">
            <v>145000</v>
          </cell>
        </row>
        <row r="8751">
          <cell r="I8751" t="str">
            <v>NL300091</v>
          </cell>
          <cell r="J8751" t="str">
            <v>Nấm đùi gà</v>
          </cell>
          <cell r="K8751" t="str">
            <v>kg</v>
          </cell>
          <cell r="L8751">
            <v>5</v>
          </cell>
          <cell r="M8751">
            <v>47000</v>
          </cell>
        </row>
        <row r="8752">
          <cell r="I8752" t="str">
            <v>NL300096</v>
          </cell>
          <cell r="J8752" t="str">
            <v>Nấm kim châm tươi</v>
          </cell>
          <cell r="K8752" t="str">
            <v>kg</v>
          </cell>
          <cell r="L8752">
            <v>3.1</v>
          </cell>
          <cell r="M8752">
            <v>45000</v>
          </cell>
        </row>
        <row r="8753">
          <cell r="I8753" t="str">
            <v>NL300098</v>
          </cell>
          <cell r="J8753" t="str">
            <v>Nấm Linh Chi trắng</v>
          </cell>
          <cell r="K8753" t="str">
            <v>kg</v>
          </cell>
          <cell r="L8753">
            <v>5</v>
          </cell>
          <cell r="M8753">
            <v>95000</v>
          </cell>
        </row>
        <row r="8754">
          <cell r="I8754" t="str">
            <v>NL300107</v>
          </cell>
          <cell r="J8754" t="str">
            <v>Ngô ngọt ( Bắp trái)</v>
          </cell>
          <cell r="K8754" t="str">
            <v>Cái</v>
          </cell>
          <cell r="L8754">
            <v>5</v>
          </cell>
          <cell r="M8754">
            <v>8500</v>
          </cell>
        </row>
        <row r="8755">
          <cell r="I8755" t="str">
            <v>NL300113</v>
          </cell>
          <cell r="J8755" t="str">
            <v>Ớt hiểm đỏ</v>
          </cell>
          <cell r="K8755" t="str">
            <v>kg</v>
          </cell>
          <cell r="L8755">
            <v>1</v>
          </cell>
          <cell r="M8755">
            <v>145000</v>
          </cell>
        </row>
        <row r="8756">
          <cell r="I8756" t="str">
            <v>NL300126</v>
          </cell>
          <cell r="J8756" t="str">
            <v>Rau mùi tây</v>
          </cell>
          <cell r="K8756" t="str">
            <v>kg</v>
          </cell>
          <cell r="L8756">
            <v>0.2</v>
          </cell>
          <cell r="M8756">
            <v>70000</v>
          </cell>
        </row>
        <row r="8757">
          <cell r="I8757" t="str">
            <v>NL300142</v>
          </cell>
          <cell r="J8757" t="str">
            <v>Tỏi bóc</v>
          </cell>
          <cell r="K8757" t="str">
            <v>kg</v>
          </cell>
          <cell r="L8757">
            <v>1.4</v>
          </cell>
          <cell r="M8757">
            <v>50000</v>
          </cell>
        </row>
        <row r="8758">
          <cell r="I8758" t="str">
            <v>NL300147</v>
          </cell>
          <cell r="J8758" t="str">
            <v>Xà lách Roman</v>
          </cell>
          <cell r="K8758" t="str">
            <v>kg</v>
          </cell>
          <cell r="L8758">
            <v>9</v>
          </cell>
          <cell r="M8758">
            <v>62000</v>
          </cell>
        </row>
        <row r="8759">
          <cell r="I8759" t="str">
            <v>NL300203</v>
          </cell>
          <cell r="J8759" t="str">
            <v>Cải bó xôi</v>
          </cell>
          <cell r="K8759" t="str">
            <v>kg</v>
          </cell>
          <cell r="L8759">
            <v>1.5</v>
          </cell>
          <cell r="M8759">
            <v>45000</v>
          </cell>
        </row>
        <row r="8760">
          <cell r="I8760" t="str">
            <v>NL300209</v>
          </cell>
          <cell r="J8760" t="str">
            <v>Khoai môn</v>
          </cell>
          <cell r="K8760" t="str">
            <v>kg</v>
          </cell>
          <cell r="L8760">
            <v>1</v>
          </cell>
          <cell r="M8760">
            <v>30000</v>
          </cell>
        </row>
        <row r="8761">
          <cell r="I8761" t="str">
            <v>NL300036</v>
          </cell>
          <cell r="J8761" t="str">
            <v>Củ sen</v>
          </cell>
          <cell r="K8761" t="str">
            <v>kg</v>
          </cell>
          <cell r="L8761">
            <v>2.1</v>
          </cell>
          <cell r="M8761">
            <v>47000</v>
          </cell>
        </row>
        <row r="8762">
          <cell r="I8762" t="str">
            <v>NL300074</v>
          </cell>
          <cell r="J8762" t="str">
            <v>Lá chuối</v>
          </cell>
          <cell r="K8762" t="str">
            <v>kg</v>
          </cell>
          <cell r="L8762">
            <v>1</v>
          </cell>
          <cell r="M8762">
            <v>18000</v>
          </cell>
        </row>
        <row r="8763">
          <cell r="I8763" t="str">
            <v>NL300084</v>
          </cell>
          <cell r="J8763" t="str">
            <v>Mồng tơi nhặt</v>
          </cell>
          <cell r="K8763" t="str">
            <v>kg</v>
          </cell>
          <cell r="L8763">
            <v>5.9</v>
          </cell>
          <cell r="M8763">
            <v>22000</v>
          </cell>
        </row>
        <row r="8764">
          <cell r="I8764" t="str">
            <v>NL300018</v>
          </cell>
          <cell r="J8764" t="str">
            <v>Cải cúc (Tần Ô)</v>
          </cell>
          <cell r="K8764" t="str">
            <v>kg</v>
          </cell>
          <cell r="L8764">
            <v>5.2</v>
          </cell>
          <cell r="M8764">
            <v>38000</v>
          </cell>
        </row>
        <row r="8765">
          <cell r="I8765" t="str">
            <v>NL300022</v>
          </cell>
          <cell r="J8765" t="str">
            <v>Cải thảo</v>
          </cell>
          <cell r="K8765" t="str">
            <v>kg</v>
          </cell>
          <cell r="L8765">
            <v>12</v>
          </cell>
          <cell r="M8765">
            <v>18000</v>
          </cell>
        </row>
        <row r="8766">
          <cell r="I8766" t="str">
            <v>NL300209</v>
          </cell>
          <cell r="J8766" t="str">
            <v>Khoai môn</v>
          </cell>
          <cell r="K8766" t="str">
            <v>kg</v>
          </cell>
          <cell r="L8766">
            <v>2</v>
          </cell>
          <cell r="M8766">
            <v>30000</v>
          </cell>
        </row>
        <row r="8767">
          <cell r="I8767" t="str">
            <v>NL300090</v>
          </cell>
          <cell r="J8767" t="str">
            <v>Nấm đông cô tươi</v>
          </cell>
          <cell r="K8767" t="str">
            <v>kg</v>
          </cell>
          <cell r="L8767">
            <v>5</v>
          </cell>
          <cell r="M8767">
            <v>145000</v>
          </cell>
        </row>
        <row r="8768">
          <cell r="I8768" t="str">
            <v>NL300091</v>
          </cell>
          <cell r="J8768" t="str">
            <v>Nấm đùi gà</v>
          </cell>
          <cell r="K8768" t="str">
            <v>kg</v>
          </cell>
          <cell r="L8768">
            <v>6</v>
          </cell>
          <cell r="M8768">
            <v>47000</v>
          </cell>
        </row>
        <row r="8769">
          <cell r="I8769" t="str">
            <v>NL300094</v>
          </cell>
          <cell r="J8769" t="str">
            <v>Nấm hải sản</v>
          </cell>
          <cell r="K8769" t="str">
            <v>kg</v>
          </cell>
          <cell r="L8769">
            <v>1</v>
          </cell>
          <cell r="M8769">
            <v>80000</v>
          </cell>
        </row>
        <row r="8770">
          <cell r="I8770" t="str">
            <v>NL300096</v>
          </cell>
          <cell r="J8770" t="str">
            <v>Nấm kim châm tươi</v>
          </cell>
          <cell r="K8770" t="str">
            <v>kg</v>
          </cell>
          <cell r="L8770">
            <v>6</v>
          </cell>
          <cell r="M8770">
            <v>45000</v>
          </cell>
        </row>
        <row r="8771">
          <cell r="I8771" t="str">
            <v>NL300098</v>
          </cell>
          <cell r="J8771" t="str">
            <v>Nấm Linh Chi trắng</v>
          </cell>
          <cell r="K8771" t="str">
            <v>kg</v>
          </cell>
          <cell r="L8771">
            <v>5.8</v>
          </cell>
          <cell r="M8771">
            <v>95000</v>
          </cell>
        </row>
        <row r="8772">
          <cell r="I8772" t="str">
            <v>NL300107</v>
          </cell>
          <cell r="J8772" t="str">
            <v>Ngô ngọt ( Bắp trái)</v>
          </cell>
          <cell r="K8772" t="str">
            <v>Cái</v>
          </cell>
          <cell r="L8772">
            <v>8</v>
          </cell>
          <cell r="M8772">
            <v>8500</v>
          </cell>
        </row>
        <row r="8773">
          <cell r="I8773" t="str">
            <v>NL300203</v>
          </cell>
          <cell r="J8773" t="str">
            <v>Cải bó xôi</v>
          </cell>
          <cell r="K8773" t="str">
            <v>kg</v>
          </cell>
          <cell r="L8773">
            <v>2.5</v>
          </cell>
          <cell r="M8773">
            <v>45000</v>
          </cell>
        </row>
        <row r="8774">
          <cell r="I8774" t="str">
            <v>NL300147</v>
          </cell>
          <cell r="J8774" t="str">
            <v>Xà lách Roman</v>
          </cell>
          <cell r="K8774" t="str">
            <v>kg</v>
          </cell>
          <cell r="L8774">
            <v>12</v>
          </cell>
          <cell r="M8774">
            <v>62000</v>
          </cell>
        </row>
        <row r="8775">
          <cell r="I8775" t="str">
            <v>NL300058</v>
          </cell>
          <cell r="J8775" t="str">
            <v>Hành lá</v>
          </cell>
          <cell r="K8775" t="str">
            <v>kg</v>
          </cell>
          <cell r="L8775">
            <v>1.5</v>
          </cell>
          <cell r="M8775">
            <v>55000</v>
          </cell>
        </row>
        <row r="8776">
          <cell r="I8776" t="str">
            <v>NL300113</v>
          </cell>
          <cell r="J8776" t="str">
            <v>Ớt hiểm đỏ</v>
          </cell>
          <cell r="K8776" t="str">
            <v>kg</v>
          </cell>
          <cell r="L8776">
            <v>1.3</v>
          </cell>
          <cell r="M8776">
            <v>145000</v>
          </cell>
        </row>
        <row r="8777">
          <cell r="I8777" t="str">
            <v>NL300142</v>
          </cell>
          <cell r="J8777" t="str">
            <v>Tỏi bóc</v>
          </cell>
          <cell r="K8777" t="str">
            <v>kg</v>
          </cell>
          <cell r="L8777">
            <v>2.2999999999999998</v>
          </cell>
          <cell r="M8777">
            <v>50000</v>
          </cell>
        </row>
        <row r="8778">
          <cell r="I8778" t="str">
            <v>NL300085</v>
          </cell>
          <cell r="J8778" t="str">
            <v>Mùi ta ( Ngò rí )</v>
          </cell>
          <cell r="K8778" t="str">
            <v>kg</v>
          </cell>
          <cell r="L8778">
            <v>1.1000000000000001</v>
          </cell>
          <cell r="M8778">
            <v>45000</v>
          </cell>
        </row>
        <row r="8779">
          <cell r="I8779" t="str">
            <v>NL600004</v>
          </cell>
          <cell r="J8779" t="str">
            <v>Dưa hấu</v>
          </cell>
          <cell r="K8779" t="str">
            <v>kg</v>
          </cell>
          <cell r="L8779">
            <v>6.5</v>
          </cell>
          <cell r="M8779">
            <v>18000</v>
          </cell>
        </row>
        <row r="8780">
          <cell r="I8780" t="str">
            <v>NL600004</v>
          </cell>
          <cell r="J8780" t="str">
            <v>Dưa hấu</v>
          </cell>
          <cell r="K8780" t="str">
            <v>kg</v>
          </cell>
          <cell r="L8780">
            <v>9</v>
          </cell>
          <cell r="M8780">
            <v>18000</v>
          </cell>
        </row>
        <row r="8781">
          <cell r="I8781" t="str">
            <v>NL600067</v>
          </cell>
          <cell r="J8781" t="str">
            <v>Cam vàng</v>
          </cell>
          <cell r="K8781" t="str">
            <v>kg</v>
          </cell>
          <cell r="L8781">
            <v>0.3</v>
          </cell>
          <cell r="M8781">
            <v>75000</v>
          </cell>
        </row>
        <row r="8782">
          <cell r="I8782" t="str">
            <v>NL300119</v>
          </cell>
          <cell r="J8782" t="str">
            <v>Quất ( Tắc trái )</v>
          </cell>
          <cell r="K8782" t="str">
            <v>kg</v>
          </cell>
          <cell r="L8782">
            <v>1.6</v>
          </cell>
          <cell r="M8782">
            <v>21000</v>
          </cell>
        </row>
        <row r="8783">
          <cell r="I8783" t="str">
            <v>NL300030</v>
          </cell>
          <cell r="J8783" t="str">
            <v>Chanh dây (chanh leo)</v>
          </cell>
          <cell r="K8783" t="str">
            <v>kg</v>
          </cell>
          <cell r="L8783">
            <v>0.5</v>
          </cell>
          <cell r="M8783">
            <v>34000</v>
          </cell>
        </row>
        <row r="8784">
          <cell r="I8784" t="str">
            <v>NL300013</v>
          </cell>
          <cell r="J8784" t="str">
            <v>Cà chua</v>
          </cell>
          <cell r="K8784" t="str">
            <v>kg</v>
          </cell>
          <cell r="L8784">
            <v>0.84</v>
          </cell>
          <cell r="M8784">
            <v>50000</v>
          </cell>
        </row>
        <row r="8785">
          <cell r="I8785" t="str">
            <v>NL300022</v>
          </cell>
          <cell r="J8785" t="str">
            <v>Cải thảo</v>
          </cell>
          <cell r="K8785" t="str">
            <v>kg</v>
          </cell>
          <cell r="L8785">
            <v>8</v>
          </cell>
          <cell r="M8785">
            <v>18000</v>
          </cell>
        </row>
        <row r="8786">
          <cell r="I8786" t="str">
            <v>NL300036</v>
          </cell>
          <cell r="J8786" t="str">
            <v>Củ sen</v>
          </cell>
          <cell r="K8786" t="str">
            <v>kg</v>
          </cell>
          <cell r="L8786">
            <v>1</v>
          </cell>
          <cell r="M8786">
            <v>47000</v>
          </cell>
        </row>
        <row r="8787">
          <cell r="I8787" t="str">
            <v>NL300058</v>
          </cell>
          <cell r="J8787" t="str">
            <v>Hành lá</v>
          </cell>
          <cell r="K8787" t="str">
            <v>kg</v>
          </cell>
          <cell r="L8787">
            <v>1</v>
          </cell>
          <cell r="M8787">
            <v>55000</v>
          </cell>
        </row>
        <row r="8788">
          <cell r="I8788" t="str">
            <v>NL300074</v>
          </cell>
          <cell r="J8788" t="str">
            <v>Lá chuối</v>
          </cell>
          <cell r="K8788" t="str">
            <v>kg</v>
          </cell>
          <cell r="L8788">
            <v>1.4</v>
          </cell>
          <cell r="M8788">
            <v>18000</v>
          </cell>
        </row>
        <row r="8789">
          <cell r="I8789" t="str">
            <v>NL300090</v>
          </cell>
          <cell r="J8789" t="str">
            <v>Nấm đông cô tươi</v>
          </cell>
          <cell r="K8789" t="str">
            <v>kg</v>
          </cell>
          <cell r="L8789">
            <v>3</v>
          </cell>
          <cell r="M8789">
            <v>145000</v>
          </cell>
        </row>
        <row r="8790">
          <cell r="I8790" t="str">
            <v>NL300091</v>
          </cell>
          <cell r="J8790" t="str">
            <v>Nấm đùi gà</v>
          </cell>
          <cell r="K8790" t="str">
            <v>kg</v>
          </cell>
          <cell r="L8790">
            <v>5</v>
          </cell>
          <cell r="M8790">
            <v>47000</v>
          </cell>
        </row>
        <row r="8791">
          <cell r="I8791" t="str">
            <v>NL300096</v>
          </cell>
          <cell r="J8791" t="str">
            <v>Nấm kim châm tươi</v>
          </cell>
          <cell r="K8791" t="str">
            <v>kg</v>
          </cell>
          <cell r="L8791">
            <v>4</v>
          </cell>
          <cell r="M8791">
            <v>45000</v>
          </cell>
        </row>
        <row r="8792">
          <cell r="I8792" t="str">
            <v>NL300098</v>
          </cell>
          <cell r="J8792" t="str">
            <v>Nấm Linh Chi trắng</v>
          </cell>
          <cell r="K8792" t="str">
            <v>kg</v>
          </cell>
          <cell r="L8792">
            <v>4</v>
          </cell>
          <cell r="M8792">
            <v>95000</v>
          </cell>
        </row>
        <row r="8793">
          <cell r="I8793" t="str">
            <v>NL300107</v>
          </cell>
          <cell r="J8793" t="str">
            <v>Ngô ngọt ( Bắp trái)</v>
          </cell>
          <cell r="K8793" t="str">
            <v>Cái</v>
          </cell>
          <cell r="L8793">
            <v>8</v>
          </cell>
          <cell r="M8793">
            <v>8500</v>
          </cell>
        </row>
        <row r="8794">
          <cell r="I8794" t="str">
            <v>NL300126</v>
          </cell>
          <cell r="J8794" t="str">
            <v>Rau mùi tây</v>
          </cell>
          <cell r="K8794" t="str">
            <v>kg</v>
          </cell>
          <cell r="L8794">
            <v>0.2</v>
          </cell>
          <cell r="M8794">
            <v>70000</v>
          </cell>
        </row>
        <row r="8795">
          <cell r="I8795" t="str">
            <v>NL300142</v>
          </cell>
          <cell r="J8795" t="str">
            <v>Tỏi bóc</v>
          </cell>
          <cell r="K8795" t="str">
            <v>kg</v>
          </cell>
          <cell r="L8795">
            <v>1.5</v>
          </cell>
          <cell r="M8795">
            <v>50000</v>
          </cell>
        </row>
        <row r="8796">
          <cell r="I8796" t="str">
            <v>NL300147</v>
          </cell>
          <cell r="J8796" t="str">
            <v>Xà lách Roman</v>
          </cell>
          <cell r="K8796" t="str">
            <v>kg</v>
          </cell>
          <cell r="L8796">
            <v>8</v>
          </cell>
          <cell r="M8796">
            <v>62000</v>
          </cell>
        </row>
        <row r="8797">
          <cell r="I8797" t="str">
            <v>NL300203</v>
          </cell>
          <cell r="J8797" t="str">
            <v>Cải bó xôi</v>
          </cell>
          <cell r="K8797" t="str">
            <v>kg</v>
          </cell>
          <cell r="L8797">
            <v>0.5</v>
          </cell>
          <cell r="M8797">
            <v>45000</v>
          </cell>
        </row>
        <row r="8798">
          <cell r="I8798" t="str">
            <v>NL300209</v>
          </cell>
          <cell r="J8798" t="str">
            <v>Khoai môn</v>
          </cell>
          <cell r="K8798" t="str">
            <v>kg</v>
          </cell>
          <cell r="L8798">
            <v>2.4</v>
          </cell>
          <cell r="M8798">
            <v>30000</v>
          </cell>
        </row>
        <row r="8799">
          <cell r="I8799" t="str">
            <v>NL300218</v>
          </cell>
          <cell r="J8799" t="str">
            <v>Hoa cúc (decor) bó</v>
          </cell>
          <cell r="K8799" t="str">
            <v>Bó</v>
          </cell>
          <cell r="L8799">
            <v>1</v>
          </cell>
          <cell r="M8799">
            <v>40000</v>
          </cell>
        </row>
        <row r="8800">
          <cell r="I8800" t="str">
            <v>NL300018</v>
          </cell>
          <cell r="J8800" t="str">
            <v>Cải cúc (Tần Ô)</v>
          </cell>
          <cell r="K8800" t="str">
            <v>kg</v>
          </cell>
          <cell r="L8800">
            <v>2</v>
          </cell>
          <cell r="M8800">
            <v>38000</v>
          </cell>
        </row>
        <row r="8801">
          <cell r="I8801" t="str">
            <v>NL300084</v>
          </cell>
          <cell r="J8801" t="str">
            <v>Mồng tơi nhặt</v>
          </cell>
          <cell r="K8801" t="str">
            <v>kg</v>
          </cell>
          <cell r="L8801">
            <v>4</v>
          </cell>
          <cell r="M8801">
            <v>22000</v>
          </cell>
        </row>
        <row r="8802">
          <cell r="I8802" t="str">
            <v>NL300101</v>
          </cell>
          <cell r="J8802" t="str">
            <v>Nấm Mối</v>
          </cell>
          <cell r="K8802" t="str">
            <v>kg</v>
          </cell>
          <cell r="L8802">
            <v>0.5</v>
          </cell>
          <cell r="M8802">
            <v>195000</v>
          </cell>
        </row>
        <row r="8803">
          <cell r="I8803" t="str">
            <v>NL100101</v>
          </cell>
          <cell r="J8803" t="str">
            <v>Trứng vịt muối</v>
          </cell>
          <cell r="K8803" t="str">
            <v>quả</v>
          </cell>
          <cell r="L8803">
            <v>50</v>
          </cell>
          <cell r="M8803">
            <v>5000</v>
          </cell>
        </row>
        <row r="8804">
          <cell r="I8804" t="str">
            <v>NL600004</v>
          </cell>
          <cell r="J8804" t="str">
            <v>Dưa hấu</v>
          </cell>
          <cell r="K8804" t="str">
            <v>kg</v>
          </cell>
          <cell r="L8804">
            <v>41</v>
          </cell>
          <cell r="M8804">
            <v>18000</v>
          </cell>
        </row>
        <row r="8805">
          <cell r="I8805" t="str">
            <v>NL300062</v>
          </cell>
          <cell r="J8805" t="str">
            <v>Húng Bạc Hà</v>
          </cell>
          <cell r="K8805" t="str">
            <v>kg</v>
          </cell>
          <cell r="L8805">
            <v>0.2</v>
          </cell>
          <cell r="M8805">
            <v>65000</v>
          </cell>
        </row>
        <row r="8806">
          <cell r="I8806" t="str">
            <v>NL300131</v>
          </cell>
          <cell r="J8806" t="str">
            <v>Xà lách Rocket</v>
          </cell>
          <cell r="K8806" t="str">
            <v>kg</v>
          </cell>
          <cell r="L8806">
            <v>0.2</v>
          </cell>
          <cell r="M8806">
            <v>220000</v>
          </cell>
        </row>
        <row r="8807">
          <cell r="I8807" t="str">
            <v>NL300125</v>
          </cell>
          <cell r="J8807" t="str">
            <v>Rau má</v>
          </cell>
          <cell r="K8807" t="str">
            <v>kg</v>
          </cell>
          <cell r="L8807">
            <v>1</v>
          </cell>
          <cell r="M8807">
            <v>42000</v>
          </cell>
        </row>
        <row r="8808">
          <cell r="I8808" t="str">
            <v>NL300030</v>
          </cell>
          <cell r="J8808" t="str">
            <v>Chanh dây (chanh leo)</v>
          </cell>
          <cell r="K8808" t="str">
            <v>kg</v>
          </cell>
          <cell r="L8808">
            <v>1.5</v>
          </cell>
          <cell r="M8808">
            <v>34000</v>
          </cell>
        </row>
        <row r="8809">
          <cell r="I8809" t="str">
            <v>NL600068</v>
          </cell>
          <cell r="J8809" t="str">
            <v>Chanh vàng</v>
          </cell>
          <cell r="K8809" t="str">
            <v>kg</v>
          </cell>
          <cell r="L8809">
            <v>0.45</v>
          </cell>
          <cell r="M8809">
            <v>95000</v>
          </cell>
        </row>
        <row r="8810">
          <cell r="I8810" t="str">
            <v>NL600067</v>
          </cell>
          <cell r="J8810" t="str">
            <v>Cam vàng</v>
          </cell>
          <cell r="K8810" t="str">
            <v>kg</v>
          </cell>
          <cell r="L8810">
            <v>1.5</v>
          </cell>
          <cell r="M8810">
            <v>75000</v>
          </cell>
        </row>
        <row r="8811">
          <cell r="I8811" t="str">
            <v>NL300007</v>
          </cell>
          <cell r="J8811" t="str">
            <v>Bí đỏ</v>
          </cell>
          <cell r="K8811" t="str">
            <v>kg</v>
          </cell>
          <cell r="L8811">
            <v>7.7</v>
          </cell>
          <cell r="M8811">
            <v>30000</v>
          </cell>
        </row>
        <row r="8812">
          <cell r="I8812" t="str">
            <v>NL300008</v>
          </cell>
          <cell r="J8812" t="str">
            <v>Bí ngòi</v>
          </cell>
          <cell r="K8812" t="str">
            <v>kg</v>
          </cell>
          <cell r="L8812">
            <v>9.3000000000000007</v>
          </cell>
          <cell r="M8812">
            <v>40000</v>
          </cell>
        </row>
        <row r="8813">
          <cell r="I8813" t="str">
            <v>NL300020</v>
          </cell>
          <cell r="J8813" t="str">
            <v>Cải ngồng</v>
          </cell>
          <cell r="K8813" t="str">
            <v>kg</v>
          </cell>
          <cell r="L8813">
            <v>2.4</v>
          </cell>
          <cell r="M8813">
            <v>30000</v>
          </cell>
        </row>
        <row r="8814">
          <cell r="I8814" t="str">
            <v>NL300036</v>
          </cell>
          <cell r="J8814" t="str">
            <v>Củ sen</v>
          </cell>
          <cell r="K8814" t="str">
            <v>kg</v>
          </cell>
          <cell r="L8814">
            <v>2</v>
          </cell>
          <cell r="M8814">
            <v>47000</v>
          </cell>
        </row>
        <row r="8815">
          <cell r="I8815" t="str">
            <v>NL300038</v>
          </cell>
          <cell r="J8815" t="str">
            <v>Đậu bắp</v>
          </cell>
          <cell r="K8815" t="str">
            <v>kg</v>
          </cell>
          <cell r="L8815">
            <v>3.5</v>
          </cell>
          <cell r="M8815">
            <v>32000</v>
          </cell>
        </row>
        <row r="8816">
          <cell r="I8816" t="str">
            <v>NL300054</v>
          </cell>
          <cell r="J8816" t="str">
            <v>Gừng tàu</v>
          </cell>
          <cell r="K8816" t="str">
            <v>kg</v>
          </cell>
          <cell r="L8816">
            <v>2.5</v>
          </cell>
          <cell r="M8816">
            <v>38000</v>
          </cell>
        </row>
        <row r="8817">
          <cell r="I8817" t="str">
            <v>NL300055</v>
          </cell>
          <cell r="J8817" t="str">
            <v>Hành bóc</v>
          </cell>
          <cell r="K8817" t="str">
            <v>kg</v>
          </cell>
          <cell r="L8817">
            <v>0.3</v>
          </cell>
          <cell r="M8817">
            <v>80000</v>
          </cell>
        </row>
        <row r="8818">
          <cell r="I8818" t="str">
            <v>NL300058</v>
          </cell>
          <cell r="J8818" t="str">
            <v>Hành lá</v>
          </cell>
          <cell r="K8818" t="str">
            <v>kg</v>
          </cell>
          <cell r="L8818">
            <v>4</v>
          </cell>
          <cell r="M8818">
            <v>55000</v>
          </cell>
        </row>
        <row r="8819">
          <cell r="I8819" t="str">
            <v>NL300059</v>
          </cell>
          <cell r="J8819" t="str">
            <v>Hành tây</v>
          </cell>
          <cell r="K8819" t="str">
            <v>kg</v>
          </cell>
          <cell r="L8819">
            <v>0.7</v>
          </cell>
          <cell r="M8819">
            <v>13000</v>
          </cell>
        </row>
        <row r="8820">
          <cell r="I8820" t="str">
            <v>NL300061</v>
          </cell>
          <cell r="J8820" t="str">
            <v>Hành Paro (Hành Baro)</v>
          </cell>
          <cell r="K8820" t="str">
            <v>kg</v>
          </cell>
          <cell r="L8820">
            <v>0.8</v>
          </cell>
          <cell r="M8820">
            <v>38000</v>
          </cell>
        </row>
        <row r="8821">
          <cell r="I8821" t="str">
            <v>NL300070</v>
          </cell>
          <cell r="J8821" t="str">
            <v>Khoai lang Nhật</v>
          </cell>
          <cell r="K8821" t="str">
            <v>kg</v>
          </cell>
          <cell r="L8821">
            <v>1</v>
          </cell>
          <cell r="M8821">
            <v>23000</v>
          </cell>
        </row>
        <row r="8822">
          <cell r="I8822" t="str">
            <v>NL300085</v>
          </cell>
          <cell r="J8822" t="str">
            <v>Mùi ta ( Ngò rí )</v>
          </cell>
          <cell r="K8822" t="str">
            <v>kg</v>
          </cell>
          <cell r="L8822">
            <v>4</v>
          </cell>
          <cell r="M8822">
            <v>45000</v>
          </cell>
        </row>
        <row r="8823">
          <cell r="I8823" t="str">
            <v>NL300088</v>
          </cell>
          <cell r="J8823" t="str">
            <v>Mướp hương</v>
          </cell>
          <cell r="K8823" t="str">
            <v>kg</v>
          </cell>
          <cell r="L8823">
            <v>4</v>
          </cell>
          <cell r="M8823">
            <v>27000</v>
          </cell>
        </row>
        <row r="8824">
          <cell r="I8824" t="str">
            <v>NL300113</v>
          </cell>
          <cell r="J8824" t="str">
            <v>Ớt hiểm đỏ</v>
          </cell>
          <cell r="K8824" t="str">
            <v>kg</v>
          </cell>
          <cell r="L8824">
            <v>0.9</v>
          </cell>
          <cell r="M8824">
            <v>145000</v>
          </cell>
        </row>
        <row r="8825">
          <cell r="I8825" t="str">
            <v>NL300116</v>
          </cell>
          <cell r="J8825" t="str">
            <v>Ớt sừng</v>
          </cell>
          <cell r="K8825" t="str">
            <v>kg</v>
          </cell>
          <cell r="L8825">
            <v>0.3</v>
          </cell>
          <cell r="M8825">
            <v>148000</v>
          </cell>
        </row>
        <row r="8826">
          <cell r="I8826" t="str">
            <v>NL300119</v>
          </cell>
          <cell r="J8826" t="str">
            <v>Quất ( Tắc trái )</v>
          </cell>
          <cell r="K8826" t="str">
            <v>kg</v>
          </cell>
          <cell r="L8826">
            <v>1.8</v>
          </cell>
          <cell r="M8826">
            <v>21000</v>
          </cell>
        </row>
        <row r="8827">
          <cell r="I8827" t="str">
            <v>NL300121</v>
          </cell>
          <cell r="J8827" t="str">
            <v>Rau răm</v>
          </cell>
          <cell r="K8827" t="str">
            <v>kg</v>
          </cell>
          <cell r="L8827">
            <v>0.1</v>
          </cell>
          <cell r="M8827">
            <v>22000</v>
          </cell>
        </row>
        <row r="8828">
          <cell r="I8828" t="str">
            <v>NL300126</v>
          </cell>
          <cell r="J8828" t="str">
            <v>Rau mùi tây</v>
          </cell>
          <cell r="K8828" t="str">
            <v>kg</v>
          </cell>
          <cell r="L8828">
            <v>0.1</v>
          </cell>
          <cell r="M8828">
            <v>70000</v>
          </cell>
        </row>
        <row r="8829">
          <cell r="I8829" t="str">
            <v>NL300132</v>
          </cell>
          <cell r="J8829" t="str">
            <v>Sả cây</v>
          </cell>
          <cell r="K8829" t="str">
            <v>kg</v>
          </cell>
          <cell r="L8829">
            <v>0.3</v>
          </cell>
          <cell r="M8829">
            <v>12000</v>
          </cell>
        </row>
        <row r="8830">
          <cell r="I8830" t="str">
            <v>NL300139</v>
          </cell>
          <cell r="J8830" t="str">
            <v>Thì là</v>
          </cell>
          <cell r="K8830" t="str">
            <v>kg</v>
          </cell>
          <cell r="L8830">
            <v>0.1</v>
          </cell>
          <cell r="M8830">
            <v>42000</v>
          </cell>
        </row>
        <row r="8831">
          <cell r="I8831" t="str">
            <v>NL300142</v>
          </cell>
          <cell r="J8831" t="str">
            <v>Tỏi bóc</v>
          </cell>
          <cell r="K8831" t="str">
            <v>kg</v>
          </cell>
          <cell r="L8831">
            <v>4</v>
          </cell>
          <cell r="M8831">
            <v>50000</v>
          </cell>
        </row>
        <row r="8832">
          <cell r="I8832" t="str">
            <v>NL300147</v>
          </cell>
          <cell r="J8832" t="str">
            <v>Xà lách Roman</v>
          </cell>
          <cell r="K8832" t="str">
            <v>kg</v>
          </cell>
          <cell r="L8832">
            <v>5</v>
          </cell>
          <cell r="M8832">
            <v>62000</v>
          </cell>
        </row>
        <row r="8833">
          <cell r="I8833" t="str">
            <v>NL300025</v>
          </cell>
          <cell r="J8833" t="str">
            <v>Rau cần tây</v>
          </cell>
          <cell r="K8833" t="str">
            <v>kg</v>
          </cell>
          <cell r="L8833">
            <v>1.6</v>
          </cell>
          <cell r="M8833">
            <v>44000</v>
          </cell>
        </row>
        <row r="8834">
          <cell r="I8834" t="str">
            <v>NL300189</v>
          </cell>
          <cell r="J8834" t="str">
            <v>Bánh ướt</v>
          </cell>
          <cell r="K8834" t="str">
            <v>kg</v>
          </cell>
          <cell r="L8834">
            <v>1.8</v>
          </cell>
          <cell r="M8834">
            <v>15000</v>
          </cell>
        </row>
        <row r="8835">
          <cell r="I8835" t="str">
            <v>NL300137</v>
          </cell>
          <cell r="J8835" t="str">
            <v>Súp lơ xanh</v>
          </cell>
          <cell r="K8835" t="str">
            <v>kg</v>
          </cell>
          <cell r="L8835">
            <v>2.5</v>
          </cell>
          <cell r="M8835">
            <v>52000</v>
          </cell>
        </row>
        <row r="8836">
          <cell r="I8836" t="str">
            <v>NL100279</v>
          </cell>
          <cell r="J8836" t="str">
            <v>Trứng Bắc Thảo</v>
          </cell>
          <cell r="K8836" t="str">
            <v>Quả</v>
          </cell>
          <cell r="L8836">
            <v>30</v>
          </cell>
          <cell r="M8836">
            <v>9000</v>
          </cell>
        </row>
        <row r="8837">
          <cell r="I8837" t="str">
            <v>NL300090</v>
          </cell>
          <cell r="J8837" t="str">
            <v>Nấm đông cô tươi</v>
          </cell>
          <cell r="K8837" t="str">
            <v>kg</v>
          </cell>
          <cell r="L8837">
            <v>0.875</v>
          </cell>
          <cell r="M8837">
            <v>145000</v>
          </cell>
        </row>
        <row r="8838">
          <cell r="I8838" t="str">
            <v>NL300091</v>
          </cell>
          <cell r="J8838" t="str">
            <v>Nấm đùi gà</v>
          </cell>
          <cell r="K8838" t="str">
            <v>kg</v>
          </cell>
          <cell r="L8838">
            <v>1</v>
          </cell>
          <cell r="M8838">
            <v>47000</v>
          </cell>
        </row>
        <row r="8839">
          <cell r="I8839" t="str">
            <v>NL300092</v>
          </cell>
          <cell r="J8839" t="str">
            <v>Nấm đùi gà baby</v>
          </cell>
          <cell r="K8839" t="str">
            <v>kg</v>
          </cell>
          <cell r="L8839">
            <v>1.8</v>
          </cell>
          <cell r="M8839">
            <v>90000</v>
          </cell>
        </row>
        <row r="8840">
          <cell r="I8840" t="str">
            <v>NL300094</v>
          </cell>
          <cell r="J8840" t="str">
            <v>Nấm hải sản</v>
          </cell>
          <cell r="K8840" t="str">
            <v>kg</v>
          </cell>
          <cell r="L8840">
            <v>0.6</v>
          </cell>
          <cell r="M8840">
            <v>80000</v>
          </cell>
        </row>
        <row r="8841">
          <cell r="I8841" t="str">
            <v>NL300096</v>
          </cell>
          <cell r="J8841" t="str">
            <v>Nấm kim châm tươi</v>
          </cell>
          <cell r="K8841" t="str">
            <v>kg</v>
          </cell>
          <cell r="L8841">
            <v>7.5</v>
          </cell>
          <cell r="M8841">
            <v>45000</v>
          </cell>
        </row>
        <row r="8842">
          <cell r="I8842" t="str">
            <v>NL300097</v>
          </cell>
          <cell r="J8842" t="str">
            <v>Nấm Linh Chi nâu</v>
          </cell>
          <cell r="K8842" t="str">
            <v>kg</v>
          </cell>
          <cell r="L8842">
            <v>1</v>
          </cell>
          <cell r="M8842">
            <v>90000</v>
          </cell>
        </row>
        <row r="8843">
          <cell r="I8843" t="str">
            <v>NL300142</v>
          </cell>
          <cell r="J8843" t="str">
            <v>Tỏi bóc</v>
          </cell>
          <cell r="K8843" t="str">
            <v>kg</v>
          </cell>
          <cell r="L8843">
            <v>2</v>
          </cell>
          <cell r="M8843">
            <v>50000</v>
          </cell>
        </row>
        <row r="8844">
          <cell r="I8844" t="str">
            <v>NL300097</v>
          </cell>
          <cell r="J8844" t="str">
            <v>Nấm Linh Chi nâu</v>
          </cell>
          <cell r="K8844" t="str">
            <v>kg</v>
          </cell>
          <cell r="L8844">
            <v>0.4</v>
          </cell>
          <cell r="M8844">
            <v>90000</v>
          </cell>
        </row>
        <row r="8845">
          <cell r="I8845" t="str">
            <v>NL300007</v>
          </cell>
          <cell r="J8845" t="str">
            <v>Bí đỏ</v>
          </cell>
          <cell r="K8845" t="str">
            <v>kg</v>
          </cell>
          <cell r="L8845">
            <v>5.2</v>
          </cell>
          <cell r="M8845">
            <v>30000</v>
          </cell>
        </row>
        <row r="8846">
          <cell r="I8846" t="str">
            <v>NL300008</v>
          </cell>
          <cell r="J8846" t="str">
            <v>Bí ngòi</v>
          </cell>
          <cell r="K8846" t="str">
            <v>kg</v>
          </cell>
          <cell r="L8846">
            <v>5</v>
          </cell>
          <cell r="M8846">
            <v>40000</v>
          </cell>
        </row>
        <row r="8847">
          <cell r="I8847" t="str">
            <v>NL300020</v>
          </cell>
          <cell r="J8847" t="str">
            <v>Cải ngồng</v>
          </cell>
          <cell r="K8847" t="str">
            <v>kg</v>
          </cell>
          <cell r="L8847">
            <v>1</v>
          </cell>
          <cell r="M8847">
            <v>30000</v>
          </cell>
        </row>
        <row r="8848">
          <cell r="I8848" t="str">
            <v>NL300025</v>
          </cell>
          <cell r="J8848" t="str">
            <v>Rau cần tây</v>
          </cell>
          <cell r="K8848" t="str">
            <v>kg</v>
          </cell>
          <cell r="L8848">
            <v>0.8</v>
          </cell>
          <cell r="M8848">
            <v>44000</v>
          </cell>
        </row>
        <row r="8849">
          <cell r="I8849" t="str">
            <v>NL300028</v>
          </cell>
          <cell r="J8849" t="str">
            <v>Cà rốt baby</v>
          </cell>
          <cell r="K8849" t="str">
            <v>kg</v>
          </cell>
          <cell r="L8849">
            <v>0.5</v>
          </cell>
          <cell r="M8849">
            <v>75000</v>
          </cell>
        </row>
        <row r="8850">
          <cell r="I8850" t="str">
            <v>NL300035</v>
          </cell>
          <cell r="J8850" t="str">
            <v>Riềng củ</v>
          </cell>
          <cell r="K8850" t="str">
            <v>kg</v>
          </cell>
          <cell r="L8850">
            <v>0.2</v>
          </cell>
          <cell r="M8850">
            <v>25000</v>
          </cell>
        </row>
        <row r="8851">
          <cell r="I8851" t="str">
            <v>NL300038</v>
          </cell>
          <cell r="J8851" t="str">
            <v>Đậu bắp</v>
          </cell>
          <cell r="K8851" t="str">
            <v>kg</v>
          </cell>
          <cell r="L8851">
            <v>3</v>
          </cell>
          <cell r="M8851">
            <v>32000</v>
          </cell>
        </row>
        <row r="8852">
          <cell r="I8852" t="str">
            <v>NL300054</v>
          </cell>
          <cell r="J8852" t="str">
            <v>Gừng tàu</v>
          </cell>
          <cell r="K8852" t="str">
            <v>kg</v>
          </cell>
          <cell r="L8852">
            <v>1</v>
          </cell>
          <cell r="M8852">
            <v>38000</v>
          </cell>
        </row>
        <row r="8853">
          <cell r="I8853" t="str">
            <v>NL300055</v>
          </cell>
          <cell r="J8853" t="str">
            <v>Hành bóc</v>
          </cell>
          <cell r="K8853" t="str">
            <v>kg</v>
          </cell>
          <cell r="L8853">
            <v>0.3</v>
          </cell>
          <cell r="M8853">
            <v>80000</v>
          </cell>
        </row>
        <row r="8854">
          <cell r="I8854" t="str">
            <v>NL300058</v>
          </cell>
          <cell r="J8854" t="str">
            <v>Hành lá</v>
          </cell>
          <cell r="K8854" t="str">
            <v>kg</v>
          </cell>
          <cell r="L8854">
            <v>2</v>
          </cell>
          <cell r="M8854">
            <v>55000</v>
          </cell>
        </row>
        <row r="8855">
          <cell r="I8855" t="str">
            <v>NL300085</v>
          </cell>
          <cell r="J8855" t="str">
            <v>Mùi ta ( Ngò rí )</v>
          </cell>
          <cell r="K8855" t="str">
            <v>kg</v>
          </cell>
          <cell r="L8855">
            <v>2</v>
          </cell>
          <cell r="M8855">
            <v>45000</v>
          </cell>
        </row>
        <row r="8856">
          <cell r="I8856" t="str">
            <v>NL300088</v>
          </cell>
          <cell r="J8856" t="str">
            <v>Mướp hương</v>
          </cell>
          <cell r="K8856" t="str">
            <v>kg</v>
          </cell>
          <cell r="L8856">
            <v>1.2</v>
          </cell>
          <cell r="M8856">
            <v>27000</v>
          </cell>
        </row>
        <row r="8857">
          <cell r="I8857" t="str">
            <v>NL300090</v>
          </cell>
          <cell r="J8857" t="str">
            <v>Nấm đông cô tươi</v>
          </cell>
          <cell r="K8857" t="str">
            <v>kg</v>
          </cell>
          <cell r="L8857">
            <v>4.7</v>
          </cell>
          <cell r="M8857">
            <v>145000</v>
          </cell>
        </row>
        <row r="8858">
          <cell r="I8858" t="str">
            <v>NL300091</v>
          </cell>
          <cell r="J8858" t="str">
            <v>Nấm đùi gà</v>
          </cell>
          <cell r="K8858" t="str">
            <v>kg</v>
          </cell>
          <cell r="L8858">
            <v>3</v>
          </cell>
          <cell r="M8858">
            <v>47000</v>
          </cell>
        </row>
        <row r="8859">
          <cell r="I8859" t="str">
            <v>NL300092</v>
          </cell>
          <cell r="J8859" t="str">
            <v>Nấm đùi gà baby</v>
          </cell>
          <cell r="K8859" t="str">
            <v>kg</v>
          </cell>
          <cell r="L8859">
            <v>2</v>
          </cell>
          <cell r="M8859">
            <v>90000</v>
          </cell>
        </row>
        <row r="8860">
          <cell r="I8860" t="str">
            <v>NL300096</v>
          </cell>
          <cell r="J8860" t="str">
            <v>Nấm kim châm tươi</v>
          </cell>
          <cell r="K8860" t="str">
            <v>kg</v>
          </cell>
          <cell r="L8860">
            <v>4.7</v>
          </cell>
          <cell r="M8860">
            <v>45000</v>
          </cell>
        </row>
        <row r="8861">
          <cell r="I8861" t="str">
            <v>NL300101</v>
          </cell>
          <cell r="J8861" t="str">
            <v>Nấm Mối</v>
          </cell>
          <cell r="K8861" t="str">
            <v>kg</v>
          </cell>
          <cell r="L8861">
            <v>0.3</v>
          </cell>
          <cell r="M8861">
            <v>195000</v>
          </cell>
        </row>
        <row r="8862">
          <cell r="I8862" t="str">
            <v>NL300107</v>
          </cell>
          <cell r="J8862" t="str">
            <v>Ngô ngọt ( Bắp trái)</v>
          </cell>
          <cell r="K8862" t="str">
            <v>Cái</v>
          </cell>
          <cell r="L8862">
            <v>15</v>
          </cell>
          <cell r="M8862">
            <v>8500</v>
          </cell>
        </row>
        <row r="8863">
          <cell r="I8863" t="str">
            <v>NL300113</v>
          </cell>
          <cell r="J8863" t="str">
            <v>Ớt hiểm đỏ</v>
          </cell>
          <cell r="K8863" t="str">
            <v>kg</v>
          </cell>
          <cell r="L8863">
            <v>0.8</v>
          </cell>
          <cell r="M8863">
            <v>145000</v>
          </cell>
        </row>
        <row r="8864">
          <cell r="I8864" t="str">
            <v>NL300116</v>
          </cell>
          <cell r="J8864" t="str">
            <v>Ớt sừng</v>
          </cell>
          <cell r="K8864" t="str">
            <v>kg</v>
          </cell>
          <cell r="L8864">
            <v>0.2</v>
          </cell>
          <cell r="M8864">
            <v>148000</v>
          </cell>
        </row>
        <row r="8865">
          <cell r="I8865" t="str">
            <v>NL300137</v>
          </cell>
          <cell r="J8865" t="str">
            <v>Súp lơ xanh</v>
          </cell>
          <cell r="K8865" t="str">
            <v>kg</v>
          </cell>
          <cell r="L8865">
            <v>1.1000000000000001</v>
          </cell>
          <cell r="M8865">
            <v>52000</v>
          </cell>
        </row>
        <row r="8866">
          <cell r="I8866" t="str">
            <v>NL300147</v>
          </cell>
          <cell r="J8866" t="str">
            <v>Xà lách Roman</v>
          </cell>
          <cell r="K8866" t="str">
            <v>kg</v>
          </cell>
          <cell r="L8866">
            <v>3.5</v>
          </cell>
          <cell r="M8866">
            <v>62000</v>
          </cell>
        </row>
        <row r="8867">
          <cell r="I8867" t="str">
            <v>NL300119</v>
          </cell>
          <cell r="J8867" t="str">
            <v>Quất ( Tắc trái )</v>
          </cell>
          <cell r="K8867" t="str">
            <v>kg</v>
          </cell>
          <cell r="L8867">
            <v>1.8</v>
          </cell>
          <cell r="M8867">
            <v>21000</v>
          </cell>
        </row>
        <row r="8868">
          <cell r="I8868" t="str">
            <v>NL100101</v>
          </cell>
          <cell r="J8868" t="str">
            <v>Trứng vịt muối</v>
          </cell>
          <cell r="K8868" t="str">
            <v>quả</v>
          </cell>
          <cell r="L8868">
            <v>44</v>
          </cell>
          <cell r="M8868">
            <v>5000</v>
          </cell>
        </row>
        <row r="8869">
          <cell r="I8869" t="str">
            <v>NL600004</v>
          </cell>
          <cell r="J8869" t="str">
            <v>Dưa hấu</v>
          </cell>
          <cell r="K8869" t="str">
            <v>kg</v>
          </cell>
          <cell r="L8869">
            <v>29</v>
          </cell>
          <cell r="M8869">
            <v>18000</v>
          </cell>
        </row>
        <row r="8870">
          <cell r="I8870" t="str">
            <v>NL300062</v>
          </cell>
          <cell r="J8870" t="str">
            <v>Húng Bạc Hà</v>
          </cell>
          <cell r="K8870" t="str">
            <v>kg</v>
          </cell>
          <cell r="L8870">
            <v>0.1</v>
          </cell>
          <cell r="M8870">
            <v>65000</v>
          </cell>
        </row>
        <row r="8871">
          <cell r="I8871" t="str">
            <v>NL300125</v>
          </cell>
          <cell r="J8871" t="str">
            <v>Rau má</v>
          </cell>
          <cell r="K8871" t="str">
            <v>kg</v>
          </cell>
          <cell r="L8871">
            <v>0.5</v>
          </cell>
          <cell r="M8871">
            <v>42000</v>
          </cell>
        </row>
        <row r="8872">
          <cell r="I8872" t="str">
            <v>NL300184</v>
          </cell>
          <cell r="J8872" t="str">
            <v>Lá Dứa (lá nếp)</v>
          </cell>
          <cell r="K8872" t="str">
            <v>kg</v>
          </cell>
          <cell r="L8872">
            <v>0.4</v>
          </cell>
          <cell r="M8872">
            <v>18000</v>
          </cell>
        </row>
        <row r="8873">
          <cell r="I8873" t="str">
            <v>NL300004</v>
          </cell>
          <cell r="J8873" t="str">
            <v>Bắp cải trắng</v>
          </cell>
          <cell r="K8873" t="str">
            <v>kg</v>
          </cell>
          <cell r="L8873">
            <v>1.7</v>
          </cell>
          <cell r="M8873">
            <v>19000</v>
          </cell>
        </row>
        <row r="8874">
          <cell r="I8874" t="str">
            <v>NL300008</v>
          </cell>
          <cell r="J8874" t="str">
            <v>Bí ngòi</v>
          </cell>
          <cell r="K8874" t="str">
            <v>kg</v>
          </cell>
          <cell r="L8874">
            <v>10</v>
          </cell>
          <cell r="M8874">
            <v>40000</v>
          </cell>
        </row>
        <row r="8875">
          <cell r="I8875" t="str">
            <v>NL300028</v>
          </cell>
          <cell r="J8875" t="str">
            <v>Cà rốt baby</v>
          </cell>
          <cell r="K8875" t="str">
            <v>kg</v>
          </cell>
          <cell r="L8875">
            <v>0.5</v>
          </cell>
          <cell r="M8875">
            <v>75000</v>
          </cell>
        </row>
        <row r="8876">
          <cell r="I8876" t="str">
            <v>NL300020</v>
          </cell>
          <cell r="J8876" t="str">
            <v>Cải ngồng</v>
          </cell>
          <cell r="K8876" t="str">
            <v>kg</v>
          </cell>
          <cell r="L8876">
            <v>1.5</v>
          </cell>
          <cell r="M8876">
            <v>30000</v>
          </cell>
        </row>
        <row r="8877">
          <cell r="I8877" t="str">
            <v>NL300035</v>
          </cell>
          <cell r="J8877" t="str">
            <v>Riềng củ</v>
          </cell>
          <cell r="K8877" t="str">
            <v>kg</v>
          </cell>
          <cell r="L8877">
            <v>0.2</v>
          </cell>
          <cell r="M8877">
            <v>25000</v>
          </cell>
        </row>
        <row r="8878">
          <cell r="I8878" t="str">
            <v>NL300036</v>
          </cell>
          <cell r="J8878" t="str">
            <v>Củ sen</v>
          </cell>
          <cell r="K8878" t="str">
            <v>kg</v>
          </cell>
          <cell r="L8878">
            <v>1.1000000000000001</v>
          </cell>
          <cell r="M8878">
            <v>47000</v>
          </cell>
        </row>
        <row r="8879">
          <cell r="I8879" t="str">
            <v>NL300054</v>
          </cell>
          <cell r="J8879" t="str">
            <v>Gừng tàu</v>
          </cell>
          <cell r="K8879" t="str">
            <v>kg</v>
          </cell>
          <cell r="L8879">
            <v>1.7</v>
          </cell>
          <cell r="M8879">
            <v>38000</v>
          </cell>
        </row>
        <row r="8880">
          <cell r="I8880" t="str">
            <v>NL300058</v>
          </cell>
          <cell r="J8880" t="str">
            <v>Hành lá</v>
          </cell>
          <cell r="K8880" t="str">
            <v>kg</v>
          </cell>
          <cell r="L8880">
            <v>4</v>
          </cell>
          <cell r="M8880">
            <v>55000</v>
          </cell>
        </row>
        <row r="8881">
          <cell r="I8881" t="str">
            <v>NL300061</v>
          </cell>
          <cell r="J8881" t="str">
            <v>Hành Paro (Hành Baro)</v>
          </cell>
          <cell r="K8881" t="str">
            <v>kg</v>
          </cell>
          <cell r="L8881">
            <v>0.5</v>
          </cell>
          <cell r="M8881">
            <v>38000</v>
          </cell>
        </row>
        <row r="8882">
          <cell r="I8882" t="str">
            <v>NL300059</v>
          </cell>
          <cell r="J8882" t="str">
            <v>Hành tây</v>
          </cell>
          <cell r="K8882" t="str">
            <v>kg</v>
          </cell>
          <cell r="L8882">
            <v>0.5</v>
          </cell>
          <cell r="M8882">
            <v>13000</v>
          </cell>
        </row>
        <row r="8883">
          <cell r="I8883" t="str">
            <v>NL300070</v>
          </cell>
          <cell r="J8883" t="str">
            <v>Khoai lang Nhật</v>
          </cell>
          <cell r="K8883" t="str">
            <v>kg</v>
          </cell>
          <cell r="L8883">
            <v>0.5</v>
          </cell>
          <cell r="M8883">
            <v>23000</v>
          </cell>
        </row>
        <row r="8884">
          <cell r="I8884" t="str">
            <v>NL300073</v>
          </cell>
          <cell r="J8884" t="str">
            <v>Lá chanh</v>
          </cell>
          <cell r="K8884" t="str">
            <v>kg</v>
          </cell>
          <cell r="L8884">
            <v>7.0000000000000007E-2</v>
          </cell>
          <cell r="M8884">
            <v>42000</v>
          </cell>
        </row>
        <row r="8885">
          <cell r="I8885" t="str">
            <v>NL300085</v>
          </cell>
          <cell r="J8885" t="str">
            <v>Mùi ta ( Ngò rí )</v>
          </cell>
          <cell r="K8885" t="str">
            <v>kg</v>
          </cell>
          <cell r="L8885">
            <v>3</v>
          </cell>
          <cell r="M8885">
            <v>45000</v>
          </cell>
        </row>
        <row r="8886">
          <cell r="I8886" t="str">
            <v>NL300088</v>
          </cell>
          <cell r="J8886" t="str">
            <v>Mướp hương</v>
          </cell>
          <cell r="K8886" t="str">
            <v>kg</v>
          </cell>
          <cell r="L8886">
            <v>4</v>
          </cell>
          <cell r="M8886">
            <v>27000</v>
          </cell>
        </row>
        <row r="8887">
          <cell r="I8887" t="str">
            <v>NL300107</v>
          </cell>
          <cell r="J8887" t="str">
            <v>Ngô ngọt ( Bắp trái)</v>
          </cell>
          <cell r="K8887" t="str">
            <v>Cái</v>
          </cell>
          <cell r="L8887">
            <v>13</v>
          </cell>
          <cell r="M8887">
            <v>8500</v>
          </cell>
        </row>
        <row r="8888">
          <cell r="I8888" t="str">
            <v>NL300113</v>
          </cell>
          <cell r="J8888" t="str">
            <v>Ớt hiểm đỏ</v>
          </cell>
          <cell r="K8888" t="str">
            <v>kg</v>
          </cell>
          <cell r="L8888">
            <v>0.7</v>
          </cell>
          <cell r="M8888">
            <v>145000</v>
          </cell>
        </row>
        <row r="8889">
          <cell r="I8889" t="str">
            <v>NL300137</v>
          </cell>
          <cell r="J8889" t="str">
            <v>Súp lơ xanh</v>
          </cell>
          <cell r="K8889" t="str">
            <v>kg</v>
          </cell>
          <cell r="L8889">
            <v>2</v>
          </cell>
          <cell r="M8889">
            <v>52000</v>
          </cell>
        </row>
        <row r="8890">
          <cell r="I8890" t="str">
            <v>NL300116</v>
          </cell>
          <cell r="J8890" t="str">
            <v>Ớt sừng</v>
          </cell>
          <cell r="K8890" t="str">
            <v>kg</v>
          </cell>
          <cell r="L8890">
            <v>0.1</v>
          </cell>
          <cell r="M8890">
            <v>148000</v>
          </cell>
        </row>
        <row r="8891">
          <cell r="I8891" t="str">
            <v>NL300119</v>
          </cell>
          <cell r="J8891" t="str">
            <v>Quất ( Tắc trái )</v>
          </cell>
          <cell r="K8891" t="str">
            <v>kg</v>
          </cell>
          <cell r="L8891">
            <v>1.7</v>
          </cell>
          <cell r="M8891">
            <v>21000</v>
          </cell>
        </row>
        <row r="8892">
          <cell r="I8892" t="str">
            <v>NL300126</v>
          </cell>
          <cell r="J8892" t="str">
            <v>Rau mùi tây</v>
          </cell>
          <cell r="K8892" t="str">
            <v>kg</v>
          </cell>
          <cell r="L8892">
            <v>0.2</v>
          </cell>
          <cell r="M8892">
            <v>70000</v>
          </cell>
        </row>
        <row r="8893">
          <cell r="I8893" t="str">
            <v>NL300139</v>
          </cell>
          <cell r="J8893" t="str">
            <v>Thì là</v>
          </cell>
          <cell r="K8893" t="str">
            <v>kg</v>
          </cell>
          <cell r="L8893">
            <v>0.1</v>
          </cell>
          <cell r="M8893">
            <v>42000</v>
          </cell>
        </row>
        <row r="8894">
          <cell r="I8894" t="str">
            <v>NL300142</v>
          </cell>
          <cell r="J8894" t="str">
            <v>Tỏi bóc</v>
          </cell>
          <cell r="K8894" t="str">
            <v>kg</v>
          </cell>
          <cell r="L8894">
            <v>5</v>
          </cell>
          <cell r="M8894">
            <v>50000</v>
          </cell>
        </row>
        <row r="8895">
          <cell r="I8895" t="str">
            <v>NL100101</v>
          </cell>
          <cell r="J8895" t="str">
            <v>Trứng vịt muối</v>
          </cell>
          <cell r="K8895" t="str">
            <v>quả</v>
          </cell>
          <cell r="L8895">
            <v>45</v>
          </cell>
          <cell r="M8895">
            <v>5000</v>
          </cell>
        </row>
        <row r="8896">
          <cell r="I8896" t="str">
            <v>NL100279</v>
          </cell>
          <cell r="J8896" t="str">
            <v>Trứng Bắc Thảo</v>
          </cell>
          <cell r="K8896" t="str">
            <v>Quả</v>
          </cell>
          <cell r="L8896">
            <v>18</v>
          </cell>
          <cell r="M8896">
            <v>9000</v>
          </cell>
        </row>
        <row r="8897">
          <cell r="I8897" t="str">
            <v>NL300140</v>
          </cell>
          <cell r="J8897" t="str">
            <v>Tía tô</v>
          </cell>
          <cell r="K8897" t="str">
            <v>kg</v>
          </cell>
          <cell r="L8897">
            <v>0.3</v>
          </cell>
          <cell r="M8897">
            <v>36000</v>
          </cell>
        </row>
        <row r="8898">
          <cell r="I8898" t="str">
            <v>NL300147</v>
          </cell>
          <cell r="J8898" t="str">
            <v>Xà lách Roman</v>
          </cell>
          <cell r="K8898" t="str">
            <v>kg</v>
          </cell>
          <cell r="L8898">
            <v>4</v>
          </cell>
          <cell r="M8898">
            <v>62000</v>
          </cell>
        </row>
        <row r="8899">
          <cell r="I8899" t="str">
            <v>NL300090</v>
          </cell>
          <cell r="J8899" t="str">
            <v>Nấm đông cô tươi</v>
          </cell>
          <cell r="K8899" t="str">
            <v>kg</v>
          </cell>
          <cell r="L8899">
            <v>2</v>
          </cell>
          <cell r="M8899">
            <v>145000</v>
          </cell>
        </row>
        <row r="8900">
          <cell r="I8900" t="str">
            <v>NL300091</v>
          </cell>
          <cell r="J8900" t="str">
            <v>Nấm đùi gà</v>
          </cell>
          <cell r="K8900" t="str">
            <v>kg</v>
          </cell>
          <cell r="L8900">
            <v>2</v>
          </cell>
          <cell r="M8900">
            <v>47000</v>
          </cell>
        </row>
        <row r="8901">
          <cell r="I8901" t="str">
            <v>NL300092</v>
          </cell>
          <cell r="J8901" t="str">
            <v>Nấm đùi gà baby</v>
          </cell>
          <cell r="K8901" t="str">
            <v>kg</v>
          </cell>
          <cell r="L8901">
            <v>2</v>
          </cell>
          <cell r="M8901">
            <v>90000</v>
          </cell>
        </row>
        <row r="8902">
          <cell r="I8902" t="str">
            <v>NL300094</v>
          </cell>
          <cell r="J8902" t="str">
            <v>Nấm hải sản</v>
          </cell>
          <cell r="K8902" t="str">
            <v>kg</v>
          </cell>
          <cell r="L8902">
            <v>1</v>
          </cell>
          <cell r="M8902">
            <v>80000</v>
          </cell>
        </row>
        <row r="8903">
          <cell r="I8903" t="str">
            <v>NL300096</v>
          </cell>
          <cell r="J8903" t="str">
            <v>Nấm kim châm tươi</v>
          </cell>
          <cell r="K8903" t="str">
            <v>kg</v>
          </cell>
          <cell r="L8903">
            <v>4</v>
          </cell>
          <cell r="M8903">
            <v>45000</v>
          </cell>
        </row>
        <row r="8904">
          <cell r="I8904" t="str">
            <v>NL300184</v>
          </cell>
          <cell r="J8904" t="str">
            <v>Lá Dứa (lá nếp)</v>
          </cell>
          <cell r="K8904" t="str">
            <v>kg</v>
          </cell>
          <cell r="L8904">
            <v>1</v>
          </cell>
          <cell r="M8904">
            <v>18000</v>
          </cell>
        </row>
        <row r="8905">
          <cell r="I8905" t="str">
            <v>NL300062</v>
          </cell>
          <cell r="J8905" t="str">
            <v>Húng Bạc Hà</v>
          </cell>
          <cell r="K8905" t="str">
            <v>kg</v>
          </cell>
          <cell r="L8905">
            <v>0.3</v>
          </cell>
          <cell r="M8905">
            <v>65000</v>
          </cell>
        </row>
        <row r="8906">
          <cell r="I8906" t="str">
            <v>NL600004</v>
          </cell>
          <cell r="J8906" t="str">
            <v>Dưa hấu</v>
          </cell>
          <cell r="K8906" t="str">
            <v>kg</v>
          </cell>
          <cell r="L8906">
            <v>51</v>
          </cell>
          <cell r="M8906">
            <v>18000</v>
          </cell>
        </row>
        <row r="8907">
          <cell r="I8907" t="str">
            <v>NL600067</v>
          </cell>
          <cell r="J8907" t="str">
            <v>Cam vàng</v>
          </cell>
          <cell r="K8907" t="str">
            <v>kg</v>
          </cell>
          <cell r="L8907">
            <v>0.3</v>
          </cell>
          <cell r="M8907">
            <v>75000</v>
          </cell>
        </row>
        <row r="8908">
          <cell r="I8908" t="str">
            <v>NL600068</v>
          </cell>
          <cell r="J8908" t="str">
            <v>Chanh vàng</v>
          </cell>
          <cell r="K8908" t="str">
            <v>kg</v>
          </cell>
          <cell r="L8908">
            <v>0.2</v>
          </cell>
          <cell r="M8908">
            <v>95000</v>
          </cell>
        </row>
        <row r="8909">
          <cell r="I8909" t="str">
            <v>NL300030</v>
          </cell>
          <cell r="J8909" t="str">
            <v>Chanh dây (chanh leo)</v>
          </cell>
          <cell r="K8909" t="str">
            <v>kg</v>
          </cell>
          <cell r="L8909">
            <v>0.5</v>
          </cell>
          <cell r="M8909">
            <v>34000</v>
          </cell>
        </row>
        <row r="8910">
          <cell r="I8910" t="str">
            <v>NL600004</v>
          </cell>
          <cell r="J8910" t="str">
            <v>Dưa hấu</v>
          </cell>
          <cell r="K8910" t="str">
            <v>kg</v>
          </cell>
          <cell r="L8910">
            <v>24</v>
          </cell>
          <cell r="M8910">
            <v>18000</v>
          </cell>
        </row>
        <row r="8911">
          <cell r="I8911" t="str">
            <v>NL300007</v>
          </cell>
          <cell r="J8911" t="str">
            <v>Bí đỏ</v>
          </cell>
          <cell r="K8911" t="str">
            <v>kg</v>
          </cell>
          <cell r="L8911">
            <v>0.9</v>
          </cell>
          <cell r="M8911">
            <v>30000</v>
          </cell>
        </row>
        <row r="8912">
          <cell r="I8912" t="str">
            <v>NL300008</v>
          </cell>
          <cell r="J8912" t="str">
            <v>Bí ngòi</v>
          </cell>
          <cell r="K8912" t="str">
            <v>kg</v>
          </cell>
          <cell r="L8912">
            <v>6.2</v>
          </cell>
          <cell r="M8912">
            <v>40000</v>
          </cell>
        </row>
        <row r="8913">
          <cell r="I8913" t="str">
            <v>NL300038</v>
          </cell>
          <cell r="J8913" t="str">
            <v>Đậu bắp</v>
          </cell>
          <cell r="K8913" t="str">
            <v>kg</v>
          </cell>
          <cell r="L8913">
            <v>1.5</v>
          </cell>
          <cell r="M8913">
            <v>32000</v>
          </cell>
        </row>
        <row r="8914">
          <cell r="I8914" t="str">
            <v>NL300058</v>
          </cell>
          <cell r="J8914" t="str">
            <v>Hành lá</v>
          </cell>
          <cell r="K8914" t="str">
            <v>kg</v>
          </cell>
          <cell r="L8914">
            <v>1.7</v>
          </cell>
          <cell r="M8914">
            <v>55000</v>
          </cell>
        </row>
        <row r="8915">
          <cell r="I8915" t="str">
            <v>NL300059</v>
          </cell>
          <cell r="J8915" t="str">
            <v>Hành tây</v>
          </cell>
          <cell r="K8915" t="str">
            <v>kg</v>
          </cell>
          <cell r="L8915">
            <v>0</v>
          </cell>
          <cell r="M8915">
            <v>13000</v>
          </cell>
        </row>
        <row r="8916">
          <cell r="I8916" t="str">
            <v>NL300092</v>
          </cell>
          <cell r="J8916" t="str">
            <v>Nấm đùi gà baby</v>
          </cell>
          <cell r="K8916" t="str">
            <v>kg</v>
          </cell>
          <cell r="L8916">
            <v>1</v>
          </cell>
          <cell r="M8916">
            <v>90000</v>
          </cell>
        </row>
        <row r="8917">
          <cell r="I8917" t="str">
            <v>NL300094</v>
          </cell>
          <cell r="J8917" t="str">
            <v>Nấm hải sản</v>
          </cell>
          <cell r="K8917" t="str">
            <v>kg</v>
          </cell>
          <cell r="L8917">
            <v>1</v>
          </cell>
          <cell r="M8917">
            <v>80000</v>
          </cell>
        </row>
        <row r="8918">
          <cell r="I8918" t="str">
            <v>NL300096</v>
          </cell>
          <cell r="J8918" t="str">
            <v>Nấm kim châm tươi</v>
          </cell>
          <cell r="K8918" t="str">
            <v>kg</v>
          </cell>
          <cell r="L8918">
            <v>2.6</v>
          </cell>
          <cell r="M8918">
            <v>45000</v>
          </cell>
        </row>
        <row r="8919">
          <cell r="I8919" t="str">
            <v>NL300097</v>
          </cell>
          <cell r="J8919" t="str">
            <v>Nấm Linh Chi nâu</v>
          </cell>
          <cell r="K8919" t="str">
            <v>kg</v>
          </cell>
          <cell r="L8919">
            <v>1.6</v>
          </cell>
          <cell r="M8919">
            <v>90000</v>
          </cell>
        </row>
        <row r="8920">
          <cell r="I8920" t="str">
            <v>NL300113</v>
          </cell>
          <cell r="J8920" t="str">
            <v>Ớt hiểm đỏ</v>
          </cell>
          <cell r="K8920" t="str">
            <v>kg</v>
          </cell>
          <cell r="L8920">
            <v>0.7</v>
          </cell>
          <cell r="M8920">
            <v>145000</v>
          </cell>
        </row>
        <row r="8921">
          <cell r="I8921" t="str">
            <v>NL300142</v>
          </cell>
          <cell r="J8921" t="str">
            <v>Tỏi bóc</v>
          </cell>
          <cell r="K8921" t="str">
            <v>kg</v>
          </cell>
          <cell r="L8921">
            <v>0.8</v>
          </cell>
          <cell r="M8921">
            <v>50000</v>
          </cell>
        </row>
        <row r="8922">
          <cell r="I8922" t="str">
            <v>NL300147</v>
          </cell>
          <cell r="J8922" t="str">
            <v>Xà lách Roman</v>
          </cell>
          <cell r="K8922" t="str">
            <v>kg</v>
          </cell>
          <cell r="L8922">
            <v>2.5</v>
          </cell>
          <cell r="M8922">
            <v>62000</v>
          </cell>
        </row>
        <row r="8923">
          <cell r="I8923" t="str">
            <v>NL300119</v>
          </cell>
          <cell r="J8923" t="str">
            <v>Quất ( Tắc trái )</v>
          </cell>
          <cell r="K8923" t="str">
            <v>kg</v>
          </cell>
          <cell r="L8923">
            <v>0.7</v>
          </cell>
          <cell r="M8923">
            <v>21000</v>
          </cell>
        </row>
        <row r="8924">
          <cell r="I8924" t="str">
            <v>NL300088</v>
          </cell>
          <cell r="J8924" t="str">
            <v>Mướp hương</v>
          </cell>
          <cell r="K8924" t="str">
            <v>kg</v>
          </cell>
          <cell r="L8924">
            <v>2.4</v>
          </cell>
          <cell r="M8924">
            <v>27000</v>
          </cell>
        </row>
        <row r="8925">
          <cell r="I8925" t="str">
            <v>NL300125</v>
          </cell>
          <cell r="J8925" t="str">
            <v>Rau má</v>
          </cell>
          <cell r="K8925" t="str">
            <v>kg</v>
          </cell>
          <cell r="L8925">
            <v>0.45</v>
          </cell>
          <cell r="M8925">
            <v>42000</v>
          </cell>
        </row>
        <row r="8926">
          <cell r="I8926" t="str">
            <v>NL300029</v>
          </cell>
          <cell r="J8926" t="str">
            <v>Chanh</v>
          </cell>
          <cell r="K8926" t="str">
            <v>kg</v>
          </cell>
          <cell r="L8926">
            <v>2</v>
          </cell>
          <cell r="M8926">
            <v>22000</v>
          </cell>
        </row>
        <row r="8927">
          <cell r="I8927" t="str">
            <v>NL300107</v>
          </cell>
          <cell r="J8927" t="str">
            <v>Ngô ngọt ( Bắp trái)</v>
          </cell>
          <cell r="K8927" t="str">
            <v>Cái</v>
          </cell>
          <cell r="L8927">
            <v>7</v>
          </cell>
          <cell r="M8927">
            <v>8500</v>
          </cell>
        </row>
        <row r="8928">
          <cell r="I8928" t="str">
            <v>NL300090</v>
          </cell>
          <cell r="J8928" t="str">
            <v>Nấm đông cô tươi</v>
          </cell>
          <cell r="K8928" t="str">
            <v>kg</v>
          </cell>
          <cell r="L8928">
            <v>1.8</v>
          </cell>
          <cell r="M8928">
            <v>145000</v>
          </cell>
        </row>
        <row r="8929">
          <cell r="I8929" t="str">
            <v>NL300184</v>
          </cell>
          <cell r="J8929" t="str">
            <v>Lá Dứa (lá nếp)</v>
          </cell>
          <cell r="K8929" t="str">
            <v>kg</v>
          </cell>
          <cell r="L8929">
            <v>0.6</v>
          </cell>
          <cell r="M8929">
            <v>18000</v>
          </cell>
        </row>
        <row r="8930">
          <cell r="I8930" t="str">
            <v>NL300025</v>
          </cell>
          <cell r="J8930" t="str">
            <v>Rau cần tây</v>
          </cell>
          <cell r="K8930" t="str">
            <v>kg</v>
          </cell>
          <cell r="L8930">
            <v>0.8</v>
          </cell>
          <cell r="M8930">
            <v>44000</v>
          </cell>
        </row>
        <row r="8931">
          <cell r="I8931" t="str">
            <v>NL300035</v>
          </cell>
          <cell r="J8931" t="str">
            <v>Riềng củ</v>
          </cell>
          <cell r="K8931" t="str">
            <v>kg</v>
          </cell>
          <cell r="L8931">
            <v>0.3</v>
          </cell>
          <cell r="M8931">
            <v>25000</v>
          </cell>
        </row>
        <row r="8932">
          <cell r="I8932" t="str">
            <v>NL300111</v>
          </cell>
          <cell r="J8932" t="str">
            <v>Ớt chỉ thiên</v>
          </cell>
          <cell r="K8932" t="str">
            <v>kg</v>
          </cell>
          <cell r="L8932">
            <v>0.2</v>
          </cell>
          <cell r="M8932">
            <v>185000</v>
          </cell>
        </row>
        <row r="8933">
          <cell r="I8933" t="str">
            <v>NL100101</v>
          </cell>
          <cell r="J8933" t="str">
            <v>Trứng vịt muối</v>
          </cell>
          <cell r="K8933" t="str">
            <v>quả</v>
          </cell>
          <cell r="L8933">
            <v>15</v>
          </cell>
          <cell r="M8933">
            <v>5000</v>
          </cell>
        </row>
        <row r="8934">
          <cell r="I8934" t="str">
            <v>NL300070</v>
          </cell>
          <cell r="J8934" t="str">
            <v>Khoai lang Nhật</v>
          </cell>
          <cell r="K8934" t="str">
            <v>kg</v>
          </cell>
          <cell r="L8934">
            <v>0.6</v>
          </cell>
          <cell r="M8934">
            <v>23000</v>
          </cell>
        </row>
        <row r="8935">
          <cell r="I8935" t="str">
            <v>NL300007</v>
          </cell>
          <cell r="J8935" t="str">
            <v>Bí đỏ</v>
          </cell>
          <cell r="K8935" t="str">
            <v>kg</v>
          </cell>
          <cell r="L8935">
            <v>2.5</v>
          </cell>
          <cell r="M8935">
            <v>30000</v>
          </cell>
        </row>
        <row r="8936">
          <cell r="I8936" t="str">
            <v>NL300008</v>
          </cell>
          <cell r="J8936" t="str">
            <v>Bí ngòi</v>
          </cell>
          <cell r="K8936" t="str">
            <v>kg</v>
          </cell>
          <cell r="L8936">
            <v>10</v>
          </cell>
          <cell r="M8936">
            <v>40000</v>
          </cell>
        </row>
        <row r="8937">
          <cell r="I8937" t="str">
            <v>NL300038</v>
          </cell>
          <cell r="J8937" t="str">
            <v>Đậu bắp</v>
          </cell>
          <cell r="K8937" t="str">
            <v>kg</v>
          </cell>
          <cell r="L8937">
            <v>1.5</v>
          </cell>
          <cell r="M8937">
            <v>32000</v>
          </cell>
        </row>
        <row r="8938">
          <cell r="I8938" t="str">
            <v>NL300054</v>
          </cell>
          <cell r="J8938" t="str">
            <v>Gừng tàu</v>
          </cell>
          <cell r="K8938" t="str">
            <v>kg</v>
          </cell>
          <cell r="L8938">
            <v>2</v>
          </cell>
          <cell r="M8938">
            <v>38000</v>
          </cell>
        </row>
        <row r="8939">
          <cell r="I8939" t="str">
            <v>NL300058</v>
          </cell>
          <cell r="J8939" t="str">
            <v>Hành lá</v>
          </cell>
          <cell r="K8939" t="str">
            <v>kg</v>
          </cell>
          <cell r="L8939">
            <v>2.5</v>
          </cell>
          <cell r="M8939">
            <v>55000</v>
          </cell>
        </row>
        <row r="8940">
          <cell r="I8940" t="str">
            <v>NL300085</v>
          </cell>
          <cell r="J8940" t="str">
            <v>Mùi ta ( Ngò rí )</v>
          </cell>
          <cell r="K8940" t="str">
            <v>kg</v>
          </cell>
          <cell r="L8940">
            <v>2</v>
          </cell>
          <cell r="M8940">
            <v>45000</v>
          </cell>
        </row>
        <row r="8941">
          <cell r="I8941" t="str">
            <v>NL300091</v>
          </cell>
          <cell r="J8941" t="str">
            <v>Nấm đùi gà</v>
          </cell>
          <cell r="K8941" t="str">
            <v>kg</v>
          </cell>
          <cell r="L8941">
            <v>1</v>
          </cell>
          <cell r="M8941">
            <v>47000</v>
          </cell>
        </row>
        <row r="8942">
          <cell r="I8942" t="str">
            <v>NL300092</v>
          </cell>
          <cell r="J8942" t="str">
            <v>Nấm đùi gà baby</v>
          </cell>
          <cell r="K8942" t="str">
            <v>kg</v>
          </cell>
          <cell r="L8942">
            <v>2</v>
          </cell>
          <cell r="M8942">
            <v>90000</v>
          </cell>
        </row>
        <row r="8943">
          <cell r="I8943" t="str">
            <v>NL300094</v>
          </cell>
          <cell r="J8943" t="str">
            <v>Nấm hải sản</v>
          </cell>
          <cell r="K8943" t="str">
            <v>kg</v>
          </cell>
          <cell r="L8943">
            <v>1</v>
          </cell>
          <cell r="M8943">
            <v>80000</v>
          </cell>
        </row>
        <row r="8944">
          <cell r="I8944" t="str">
            <v>NL300096</v>
          </cell>
          <cell r="J8944" t="str">
            <v>Nấm kim châm tươi</v>
          </cell>
          <cell r="K8944" t="str">
            <v>kg</v>
          </cell>
          <cell r="L8944">
            <v>5</v>
          </cell>
          <cell r="M8944">
            <v>45000</v>
          </cell>
        </row>
        <row r="8945">
          <cell r="I8945" t="str">
            <v>NL300097</v>
          </cell>
          <cell r="J8945" t="str">
            <v>Nấm Linh Chi nâu</v>
          </cell>
          <cell r="K8945" t="str">
            <v>kg</v>
          </cell>
          <cell r="L8945">
            <v>1.6</v>
          </cell>
          <cell r="M8945">
            <v>90000</v>
          </cell>
        </row>
        <row r="8946">
          <cell r="I8946" t="str">
            <v>NL300113</v>
          </cell>
          <cell r="J8946" t="str">
            <v>Ớt hiểm đỏ</v>
          </cell>
          <cell r="K8946" t="str">
            <v>kg</v>
          </cell>
          <cell r="L8946">
            <v>1</v>
          </cell>
          <cell r="M8946">
            <v>145000</v>
          </cell>
        </row>
        <row r="8947">
          <cell r="I8947" t="str">
            <v>NL300142</v>
          </cell>
          <cell r="J8947" t="str">
            <v>Tỏi bóc</v>
          </cell>
          <cell r="K8947" t="str">
            <v>kg</v>
          </cell>
          <cell r="L8947">
            <v>1.5</v>
          </cell>
          <cell r="M8947">
            <v>50000</v>
          </cell>
        </row>
        <row r="8948">
          <cell r="I8948" t="str">
            <v>NL300147</v>
          </cell>
          <cell r="J8948" t="str">
            <v>Xà lách Roman</v>
          </cell>
          <cell r="K8948" t="str">
            <v>kg</v>
          </cell>
          <cell r="L8948">
            <v>2</v>
          </cell>
          <cell r="M8948">
            <v>62000</v>
          </cell>
        </row>
        <row r="8949">
          <cell r="I8949" t="str">
            <v>NL300189</v>
          </cell>
          <cell r="J8949" t="str">
            <v>Bánh ướt</v>
          </cell>
          <cell r="K8949" t="str">
            <v>kg</v>
          </cell>
          <cell r="L8949">
            <v>1</v>
          </cell>
          <cell r="M8949">
            <v>15000</v>
          </cell>
        </row>
        <row r="8950">
          <cell r="I8950" t="str">
            <v>NL300119</v>
          </cell>
          <cell r="J8950" t="str">
            <v>Quất ( Tắc trái )</v>
          </cell>
          <cell r="K8950" t="str">
            <v>kg</v>
          </cell>
          <cell r="L8950">
            <v>1</v>
          </cell>
          <cell r="M8950">
            <v>21000</v>
          </cell>
        </row>
        <row r="8951">
          <cell r="I8951" t="str">
            <v>NL300088</v>
          </cell>
          <cell r="J8951" t="str">
            <v>Mướp hương</v>
          </cell>
          <cell r="K8951" t="str">
            <v>kg</v>
          </cell>
          <cell r="L8951">
            <v>3</v>
          </cell>
          <cell r="M8951">
            <v>27000</v>
          </cell>
        </row>
        <row r="8952">
          <cell r="I8952" t="str">
            <v>NL300126</v>
          </cell>
          <cell r="J8952" t="str">
            <v>Rau mùi tây</v>
          </cell>
          <cell r="K8952" t="str">
            <v>kg</v>
          </cell>
          <cell r="L8952">
            <v>0.3</v>
          </cell>
          <cell r="M8952">
            <v>70000</v>
          </cell>
        </row>
        <row r="8953">
          <cell r="I8953" t="str">
            <v>NL300107</v>
          </cell>
          <cell r="J8953" t="str">
            <v>Ngô ngọt ( Bắp trái)</v>
          </cell>
          <cell r="K8953" t="str">
            <v>Cái</v>
          </cell>
          <cell r="L8953">
            <v>12</v>
          </cell>
          <cell r="M8953">
            <v>8500</v>
          </cell>
        </row>
        <row r="8954">
          <cell r="I8954" t="str">
            <v>NL300041</v>
          </cell>
          <cell r="J8954" t="str">
            <v>Đậu hủ non trứng</v>
          </cell>
          <cell r="K8954" t="str">
            <v>Cái</v>
          </cell>
          <cell r="L8954">
            <v>4</v>
          </cell>
          <cell r="M8954">
            <v>15000</v>
          </cell>
        </row>
        <row r="8955">
          <cell r="I8955" t="str">
            <v>NL300090</v>
          </cell>
          <cell r="J8955" t="str">
            <v>Nấm đông cô tươi</v>
          </cell>
          <cell r="K8955" t="str">
            <v>kg</v>
          </cell>
          <cell r="L8955">
            <v>3</v>
          </cell>
          <cell r="M8955">
            <v>145000</v>
          </cell>
        </row>
        <row r="8956">
          <cell r="I8956" t="str">
            <v>NL300116</v>
          </cell>
          <cell r="J8956" t="str">
            <v>Ớt sừng</v>
          </cell>
          <cell r="K8956" t="str">
            <v>kg</v>
          </cell>
          <cell r="L8956">
            <v>0.3</v>
          </cell>
          <cell r="M8956">
            <v>148000</v>
          </cell>
        </row>
        <row r="8957">
          <cell r="I8957" t="str">
            <v>NL300025</v>
          </cell>
          <cell r="J8957" t="str">
            <v>Rau cần tây</v>
          </cell>
          <cell r="K8957" t="str">
            <v>kg</v>
          </cell>
          <cell r="L8957">
            <v>0.5</v>
          </cell>
          <cell r="M8957">
            <v>44000</v>
          </cell>
        </row>
        <row r="8958">
          <cell r="I8958" t="str">
            <v>NL300036</v>
          </cell>
          <cell r="J8958" t="str">
            <v>Củ sen</v>
          </cell>
          <cell r="K8958" t="str">
            <v>kg</v>
          </cell>
          <cell r="L8958">
            <v>1</v>
          </cell>
          <cell r="M8958">
            <v>47000</v>
          </cell>
        </row>
        <row r="8959">
          <cell r="I8959" t="str">
            <v>NL300035</v>
          </cell>
          <cell r="J8959" t="str">
            <v>Riềng củ</v>
          </cell>
          <cell r="K8959" t="str">
            <v>kg</v>
          </cell>
          <cell r="L8959">
            <v>0.2</v>
          </cell>
          <cell r="M8959">
            <v>25000</v>
          </cell>
        </row>
        <row r="8960">
          <cell r="I8960" t="str">
            <v>NL300101</v>
          </cell>
          <cell r="J8960" t="str">
            <v>Nấm Mối</v>
          </cell>
          <cell r="K8960" t="str">
            <v>kg</v>
          </cell>
          <cell r="L8960">
            <v>0.4</v>
          </cell>
          <cell r="M8960">
            <v>195000</v>
          </cell>
        </row>
        <row r="8961">
          <cell r="I8961" t="str">
            <v>NL100101</v>
          </cell>
          <cell r="J8961" t="str">
            <v>Trứng vịt muối</v>
          </cell>
          <cell r="K8961" t="str">
            <v>quả</v>
          </cell>
          <cell r="L8961">
            <v>18</v>
          </cell>
          <cell r="M8961">
            <v>5000</v>
          </cell>
        </row>
        <row r="8962">
          <cell r="I8962" t="str">
            <v>NL100279</v>
          </cell>
          <cell r="J8962" t="str">
            <v>Trứng Bắc Thảo</v>
          </cell>
          <cell r="K8962" t="str">
            <v>Quả</v>
          </cell>
          <cell r="L8962">
            <v>20</v>
          </cell>
          <cell r="M8962">
            <v>9000</v>
          </cell>
        </row>
        <row r="8963">
          <cell r="I8963" t="str">
            <v>NL600004</v>
          </cell>
          <cell r="J8963" t="str">
            <v>Dưa hấu</v>
          </cell>
          <cell r="K8963" t="str">
            <v>kg</v>
          </cell>
          <cell r="L8963">
            <v>20.5</v>
          </cell>
          <cell r="M8963">
            <v>18000</v>
          </cell>
        </row>
        <row r="8964">
          <cell r="I8964" t="str">
            <v>NL300062</v>
          </cell>
          <cell r="J8964" t="str">
            <v>Húng Bạc Hà</v>
          </cell>
          <cell r="K8964" t="str">
            <v>kg</v>
          </cell>
          <cell r="L8964">
            <v>0.2</v>
          </cell>
          <cell r="M8964">
            <v>65000</v>
          </cell>
        </row>
        <row r="8965">
          <cell r="I8965" t="str">
            <v>NL300125</v>
          </cell>
          <cell r="J8965" t="str">
            <v>Rau má</v>
          </cell>
          <cell r="K8965" t="str">
            <v>kg</v>
          </cell>
          <cell r="L8965">
            <v>0.5</v>
          </cell>
          <cell r="M8965">
            <v>42000</v>
          </cell>
        </row>
        <row r="8966">
          <cell r="I8966" t="str">
            <v>NL300029</v>
          </cell>
          <cell r="J8966" t="str">
            <v>Chanh</v>
          </cell>
          <cell r="K8966" t="str">
            <v>kg</v>
          </cell>
          <cell r="L8966">
            <v>0.5</v>
          </cell>
          <cell r="M8966">
            <v>22000</v>
          </cell>
        </row>
        <row r="8967">
          <cell r="I8967" t="str">
            <v>NL300007</v>
          </cell>
          <cell r="J8967" t="str">
            <v>Bí đỏ</v>
          </cell>
          <cell r="K8967" t="str">
            <v>kg</v>
          </cell>
          <cell r="L8967">
            <v>1.5</v>
          </cell>
          <cell r="M8967">
            <v>30000</v>
          </cell>
        </row>
        <row r="8968">
          <cell r="I8968" t="str">
            <v>NL300008</v>
          </cell>
          <cell r="J8968" t="str">
            <v>Bí ngòi</v>
          </cell>
          <cell r="K8968" t="str">
            <v>kg</v>
          </cell>
          <cell r="L8968">
            <v>7</v>
          </cell>
          <cell r="M8968">
            <v>40000</v>
          </cell>
        </row>
        <row r="8969">
          <cell r="I8969" t="str">
            <v>NL300028</v>
          </cell>
          <cell r="J8969" t="str">
            <v>Cà rốt baby</v>
          </cell>
          <cell r="K8969" t="str">
            <v>kg</v>
          </cell>
          <cell r="L8969">
            <v>0.8</v>
          </cell>
          <cell r="M8969">
            <v>75000</v>
          </cell>
        </row>
        <row r="8970">
          <cell r="I8970" t="str">
            <v>NL300020</v>
          </cell>
          <cell r="J8970" t="str">
            <v>Cải ngồng</v>
          </cell>
          <cell r="K8970" t="str">
            <v>kg</v>
          </cell>
          <cell r="L8970">
            <v>1.8</v>
          </cell>
          <cell r="M8970">
            <v>30000</v>
          </cell>
        </row>
        <row r="8971">
          <cell r="I8971" t="str">
            <v>NL300038</v>
          </cell>
          <cell r="J8971" t="str">
            <v>Đậu bắp</v>
          </cell>
          <cell r="K8971" t="str">
            <v>kg</v>
          </cell>
          <cell r="L8971">
            <v>1.8</v>
          </cell>
          <cell r="M8971">
            <v>32000</v>
          </cell>
        </row>
        <row r="8972">
          <cell r="I8972" t="str">
            <v>NL300058</v>
          </cell>
          <cell r="J8972" t="str">
            <v>Hành lá</v>
          </cell>
          <cell r="K8972" t="str">
            <v>kg</v>
          </cell>
          <cell r="L8972">
            <v>1.5</v>
          </cell>
          <cell r="M8972">
            <v>55000</v>
          </cell>
        </row>
        <row r="8973">
          <cell r="I8973" t="str">
            <v>NL300091</v>
          </cell>
          <cell r="J8973" t="str">
            <v>Nấm đùi gà</v>
          </cell>
          <cell r="K8973" t="str">
            <v>kg</v>
          </cell>
          <cell r="L8973">
            <v>2</v>
          </cell>
          <cell r="M8973">
            <v>47000</v>
          </cell>
        </row>
        <row r="8974">
          <cell r="I8974" t="str">
            <v>NL300092</v>
          </cell>
          <cell r="J8974" t="str">
            <v>Nấm đùi gà baby</v>
          </cell>
          <cell r="K8974" t="str">
            <v>kg</v>
          </cell>
          <cell r="L8974">
            <v>1.4</v>
          </cell>
          <cell r="M8974">
            <v>90000</v>
          </cell>
        </row>
        <row r="8975">
          <cell r="I8975" t="str">
            <v>NL300096</v>
          </cell>
          <cell r="J8975" t="str">
            <v>Nấm kim châm tươi</v>
          </cell>
          <cell r="K8975" t="str">
            <v>kg</v>
          </cell>
          <cell r="L8975">
            <v>5</v>
          </cell>
          <cell r="M8975">
            <v>45000</v>
          </cell>
        </row>
        <row r="8976">
          <cell r="I8976" t="str">
            <v>NL300097</v>
          </cell>
          <cell r="J8976" t="str">
            <v>Nấm Linh Chi nâu</v>
          </cell>
          <cell r="K8976" t="str">
            <v>kg</v>
          </cell>
          <cell r="L8976">
            <v>1.2</v>
          </cell>
          <cell r="M8976">
            <v>90000</v>
          </cell>
        </row>
        <row r="8977">
          <cell r="I8977" t="str">
            <v>NL300098</v>
          </cell>
          <cell r="J8977" t="str">
            <v>Nấm Linh Chi trắng</v>
          </cell>
          <cell r="K8977" t="str">
            <v>kg</v>
          </cell>
          <cell r="L8977">
            <v>0.3</v>
          </cell>
          <cell r="M8977">
            <v>95000</v>
          </cell>
        </row>
        <row r="8978">
          <cell r="I8978" t="str">
            <v>NL300090</v>
          </cell>
          <cell r="J8978" t="str">
            <v>Nấm đông cô tươi</v>
          </cell>
          <cell r="K8978" t="str">
            <v>kg</v>
          </cell>
          <cell r="L8978">
            <v>3</v>
          </cell>
          <cell r="M8978">
            <v>145000</v>
          </cell>
        </row>
        <row r="8979">
          <cell r="I8979" t="str">
            <v>NL300113</v>
          </cell>
          <cell r="J8979" t="str">
            <v>Ớt hiểm đỏ</v>
          </cell>
          <cell r="K8979" t="str">
            <v>kg</v>
          </cell>
          <cell r="L8979">
            <v>0.4</v>
          </cell>
          <cell r="M8979">
            <v>145000</v>
          </cell>
        </row>
        <row r="8980">
          <cell r="I8980" t="str">
            <v>NL300142</v>
          </cell>
          <cell r="J8980" t="str">
            <v>Tỏi bóc</v>
          </cell>
          <cell r="K8980" t="str">
            <v>kg</v>
          </cell>
          <cell r="L8980">
            <v>1.6</v>
          </cell>
          <cell r="M8980">
            <v>50000</v>
          </cell>
        </row>
        <row r="8981">
          <cell r="I8981" t="str">
            <v>NL300137</v>
          </cell>
          <cell r="J8981" t="str">
            <v>Súp lơ xanh</v>
          </cell>
          <cell r="K8981" t="str">
            <v>kg</v>
          </cell>
          <cell r="L8981">
            <v>2.5</v>
          </cell>
          <cell r="M8981">
            <v>52000</v>
          </cell>
        </row>
        <row r="8982">
          <cell r="I8982" t="str">
            <v>NL300147</v>
          </cell>
          <cell r="J8982" t="str">
            <v>Xà lách Roman</v>
          </cell>
          <cell r="K8982" t="str">
            <v>kg</v>
          </cell>
          <cell r="L8982">
            <v>4.4000000000000004</v>
          </cell>
          <cell r="M8982">
            <v>62000</v>
          </cell>
        </row>
        <row r="8983">
          <cell r="I8983" t="str">
            <v>NL300119</v>
          </cell>
          <cell r="J8983" t="str">
            <v>Quất ( Tắc trái )</v>
          </cell>
          <cell r="K8983" t="str">
            <v>kg</v>
          </cell>
          <cell r="L8983">
            <v>0.9</v>
          </cell>
          <cell r="M8983">
            <v>21000</v>
          </cell>
        </row>
        <row r="8984">
          <cell r="I8984" t="str">
            <v>NL300061</v>
          </cell>
          <cell r="J8984" t="str">
            <v>Hành Paro (Hành Baro)</v>
          </cell>
          <cell r="K8984" t="str">
            <v>kg</v>
          </cell>
          <cell r="L8984">
            <v>0.6</v>
          </cell>
          <cell r="M8984">
            <v>38000</v>
          </cell>
        </row>
        <row r="8985">
          <cell r="I8985" t="str">
            <v>NL300088</v>
          </cell>
          <cell r="J8985" t="str">
            <v>Mướp hương</v>
          </cell>
          <cell r="K8985" t="str">
            <v>kg</v>
          </cell>
          <cell r="L8985">
            <v>3.5</v>
          </cell>
          <cell r="M8985">
            <v>27000</v>
          </cell>
        </row>
        <row r="8986">
          <cell r="I8986" t="str">
            <v>NL300126</v>
          </cell>
          <cell r="J8986" t="str">
            <v>Rau mùi tây</v>
          </cell>
          <cell r="K8986" t="str">
            <v>kg</v>
          </cell>
          <cell r="L8986">
            <v>0.1</v>
          </cell>
          <cell r="M8986">
            <v>70000</v>
          </cell>
        </row>
        <row r="8987">
          <cell r="I8987" t="str">
            <v>NL300107</v>
          </cell>
          <cell r="J8987" t="str">
            <v>Ngô ngọt ( Bắp trái)</v>
          </cell>
          <cell r="K8987" t="str">
            <v>Cái</v>
          </cell>
          <cell r="L8987">
            <v>15</v>
          </cell>
          <cell r="M8987">
            <v>8500</v>
          </cell>
        </row>
        <row r="8988">
          <cell r="I8988" t="str">
            <v>NL300004</v>
          </cell>
          <cell r="J8988" t="str">
            <v>Bắp cải trắng</v>
          </cell>
          <cell r="K8988" t="str">
            <v>kg</v>
          </cell>
          <cell r="L8988">
            <v>3</v>
          </cell>
          <cell r="M8988">
            <v>19000</v>
          </cell>
        </row>
        <row r="8989">
          <cell r="I8989" t="str">
            <v>NL300025</v>
          </cell>
          <cell r="J8989" t="str">
            <v>Rau cần tây</v>
          </cell>
          <cell r="K8989" t="str">
            <v>kg</v>
          </cell>
          <cell r="L8989">
            <v>0.9</v>
          </cell>
          <cell r="M8989">
            <v>44000</v>
          </cell>
        </row>
        <row r="8990">
          <cell r="I8990" t="str">
            <v>NL300036</v>
          </cell>
          <cell r="J8990" t="str">
            <v>Củ sen</v>
          </cell>
          <cell r="K8990" t="str">
            <v>kg</v>
          </cell>
          <cell r="L8990">
            <v>0.3</v>
          </cell>
          <cell r="M8990">
            <v>47000</v>
          </cell>
        </row>
        <row r="8991">
          <cell r="I8991" t="str">
            <v>NL300070</v>
          </cell>
          <cell r="J8991" t="str">
            <v>Khoai lang Nhật</v>
          </cell>
          <cell r="K8991" t="str">
            <v>kg</v>
          </cell>
          <cell r="L8991">
            <v>0.5</v>
          </cell>
          <cell r="M8991">
            <v>23000</v>
          </cell>
        </row>
        <row r="8992">
          <cell r="I8992" t="str">
            <v>NL100101</v>
          </cell>
          <cell r="J8992" t="str">
            <v>Trứng vịt muối</v>
          </cell>
          <cell r="K8992" t="str">
            <v>quả</v>
          </cell>
          <cell r="L8992">
            <v>37</v>
          </cell>
          <cell r="M8992">
            <v>5000</v>
          </cell>
        </row>
        <row r="8993">
          <cell r="I8993" t="str">
            <v>NL100279</v>
          </cell>
          <cell r="J8993" t="str">
            <v>Trứng Bắc Thảo</v>
          </cell>
          <cell r="K8993" t="str">
            <v>Quả</v>
          </cell>
          <cell r="L8993">
            <v>25</v>
          </cell>
          <cell r="M8993">
            <v>9000</v>
          </cell>
        </row>
        <row r="8994">
          <cell r="I8994" t="str">
            <v>NL300125</v>
          </cell>
          <cell r="J8994" t="str">
            <v>Rau má</v>
          </cell>
          <cell r="K8994" t="str">
            <v>kg</v>
          </cell>
          <cell r="L8994">
            <v>0.6</v>
          </cell>
          <cell r="M8994">
            <v>42000</v>
          </cell>
        </row>
        <row r="8995">
          <cell r="I8995" t="str">
            <v>NL300029</v>
          </cell>
          <cell r="J8995" t="str">
            <v>Chanh</v>
          </cell>
          <cell r="K8995" t="str">
            <v>kg</v>
          </cell>
          <cell r="L8995">
            <v>1</v>
          </cell>
          <cell r="M8995">
            <v>22000</v>
          </cell>
        </row>
        <row r="8996">
          <cell r="I8996" t="str">
            <v>NL300062</v>
          </cell>
          <cell r="J8996" t="str">
            <v>Húng Bạc Hà</v>
          </cell>
          <cell r="K8996" t="str">
            <v>kg</v>
          </cell>
          <cell r="L8996">
            <v>0.1</v>
          </cell>
          <cell r="M8996">
            <v>65000</v>
          </cell>
        </row>
        <row r="8997">
          <cell r="I8997" t="str">
            <v>NL300131</v>
          </cell>
          <cell r="J8997" t="str">
            <v>Xà lách Rocket</v>
          </cell>
          <cell r="K8997" t="str">
            <v>kg</v>
          </cell>
          <cell r="L8997">
            <v>0.1</v>
          </cell>
          <cell r="M8997">
            <v>220000</v>
          </cell>
        </row>
        <row r="8998">
          <cell r="I8998" t="str">
            <v>NL600004</v>
          </cell>
          <cell r="J8998" t="str">
            <v>Dưa hấu</v>
          </cell>
          <cell r="K8998" t="str">
            <v>kg</v>
          </cell>
          <cell r="L8998">
            <v>13</v>
          </cell>
          <cell r="M8998">
            <v>18000</v>
          </cell>
        </row>
        <row r="8999">
          <cell r="I8999" t="str">
            <v>NL300094</v>
          </cell>
          <cell r="J8999" t="str">
            <v>Nấm hải sản</v>
          </cell>
          <cell r="K8999" t="str">
            <v>kg</v>
          </cell>
          <cell r="L8999">
            <v>0.15</v>
          </cell>
          <cell r="M8999">
            <v>80000</v>
          </cell>
        </row>
        <row r="9000">
          <cell r="I9000" t="str">
            <v>NL300033</v>
          </cell>
          <cell r="J9000" t="str">
            <v>Củ cải trắng</v>
          </cell>
          <cell r="K9000" t="str">
            <v>kg</v>
          </cell>
          <cell r="L9000">
            <v>0.8</v>
          </cell>
          <cell r="M9000">
            <v>13000</v>
          </cell>
        </row>
        <row r="9001">
          <cell r="I9001" t="str">
            <v>NL300188</v>
          </cell>
          <cell r="J9001" t="str">
            <v>Củ Sắn ( Bếp)</v>
          </cell>
          <cell r="K9001" t="str">
            <v>kg</v>
          </cell>
          <cell r="L9001">
            <v>0.4</v>
          </cell>
          <cell r="M9001">
            <v>12000</v>
          </cell>
        </row>
        <row r="9002">
          <cell r="I9002" t="str">
            <v>NL300063</v>
          </cell>
          <cell r="J9002" t="str">
            <v>Húng cây (Rau thơm)</v>
          </cell>
          <cell r="K9002" t="str">
            <v>kg</v>
          </cell>
          <cell r="L9002">
            <v>1</v>
          </cell>
          <cell r="M9002">
            <v>48000</v>
          </cell>
        </row>
        <row r="9003">
          <cell r="I9003" t="str">
            <v>NL300044</v>
          </cell>
          <cell r="J9003" t="str">
            <v>Đọt mọt ( Lá trăm )</v>
          </cell>
          <cell r="K9003" t="str">
            <v>kg</v>
          </cell>
          <cell r="L9003">
            <v>0.4</v>
          </cell>
          <cell r="M9003">
            <v>38000</v>
          </cell>
        </row>
        <row r="9004">
          <cell r="I9004" t="str">
            <v>NL300091</v>
          </cell>
          <cell r="J9004" t="str">
            <v>Nấm đùi gà</v>
          </cell>
          <cell r="K9004" t="str">
            <v>kg</v>
          </cell>
          <cell r="L9004">
            <v>0.8</v>
          </cell>
          <cell r="M9004">
            <v>47000</v>
          </cell>
        </row>
        <row r="9005">
          <cell r="I9005" t="str">
            <v>NL300120</v>
          </cell>
          <cell r="J9005" t="str">
            <v>Quế vị</v>
          </cell>
          <cell r="K9005" t="str">
            <v>kg</v>
          </cell>
          <cell r="L9005">
            <v>0.2</v>
          </cell>
          <cell r="M9005">
            <v>36000</v>
          </cell>
        </row>
        <row r="9006">
          <cell r="I9006" t="str">
            <v>NL300122</v>
          </cell>
          <cell r="J9006" t="str">
            <v>Rau càng cua</v>
          </cell>
          <cell r="K9006" t="str">
            <v>kg</v>
          </cell>
          <cell r="L9006">
            <v>0.2</v>
          </cell>
          <cell r="M9006">
            <v>35000</v>
          </cell>
        </row>
        <row r="9007">
          <cell r="I9007" t="str">
            <v>NL300127</v>
          </cell>
          <cell r="J9007" t="str">
            <v>Rau muống</v>
          </cell>
          <cell r="K9007" t="str">
            <v>kg</v>
          </cell>
          <cell r="L9007">
            <v>1.5</v>
          </cell>
          <cell r="M9007">
            <v>15000</v>
          </cell>
        </row>
        <row r="9008">
          <cell r="I9008" t="str">
            <v>NL300036</v>
          </cell>
          <cell r="J9008" t="str">
            <v>Củ sen</v>
          </cell>
          <cell r="K9008" t="str">
            <v>kg</v>
          </cell>
          <cell r="L9008">
            <v>11.8</v>
          </cell>
          <cell r="M9008">
            <v>47000</v>
          </cell>
        </row>
        <row r="9009">
          <cell r="I9009" t="str">
            <v>NL300037</v>
          </cell>
          <cell r="J9009" t="str">
            <v>Đậu phụ ( đậu hủ miếng trắng )</v>
          </cell>
          <cell r="K9009" t="str">
            <v>miếng</v>
          </cell>
          <cell r="L9009">
            <v>980</v>
          </cell>
          <cell r="M9009">
            <v>4000</v>
          </cell>
        </row>
        <row r="9010">
          <cell r="I9010" t="str">
            <v>NL300073</v>
          </cell>
          <cell r="J9010" t="str">
            <v>Lá chanh</v>
          </cell>
          <cell r="K9010" t="str">
            <v>kg</v>
          </cell>
          <cell r="L9010">
            <v>0.8</v>
          </cell>
          <cell r="M9010">
            <v>42000</v>
          </cell>
        </row>
        <row r="9011">
          <cell r="I9011" t="str">
            <v>NL300086</v>
          </cell>
          <cell r="J9011" t="str">
            <v>Mùi tàu ( Ngò gai )</v>
          </cell>
          <cell r="K9011" t="str">
            <v>kg</v>
          </cell>
          <cell r="L9011">
            <v>1</v>
          </cell>
          <cell r="M9011">
            <v>33000</v>
          </cell>
        </row>
        <row r="9012">
          <cell r="I9012" t="str">
            <v>NL300070</v>
          </cell>
          <cell r="J9012" t="str">
            <v>Khoai lang Nhật</v>
          </cell>
          <cell r="K9012" t="str">
            <v>kg</v>
          </cell>
          <cell r="L9012">
            <v>1</v>
          </cell>
          <cell r="M9012">
            <v>23000</v>
          </cell>
        </row>
        <row r="9013">
          <cell r="I9013" t="str">
            <v>NL300092</v>
          </cell>
          <cell r="J9013" t="str">
            <v>Nấm đùi gà baby</v>
          </cell>
          <cell r="K9013" t="str">
            <v>kg</v>
          </cell>
          <cell r="L9013">
            <v>0.6</v>
          </cell>
          <cell r="M9013">
            <v>90000</v>
          </cell>
        </row>
        <row r="9014">
          <cell r="I9014" t="str">
            <v>NL300101</v>
          </cell>
          <cell r="J9014" t="str">
            <v>Nấm Mối</v>
          </cell>
          <cell r="K9014" t="str">
            <v>kg</v>
          </cell>
          <cell r="L9014">
            <v>0.5</v>
          </cell>
          <cell r="M9014">
            <v>195000</v>
          </cell>
        </row>
        <row r="9015">
          <cell r="I9015" t="str">
            <v>NL300111</v>
          </cell>
          <cell r="J9015" t="str">
            <v>Ớt chỉ thiên</v>
          </cell>
          <cell r="K9015" t="str">
            <v>kg</v>
          </cell>
          <cell r="L9015">
            <v>0.1</v>
          </cell>
          <cell r="M9015">
            <v>185000</v>
          </cell>
        </row>
        <row r="9016">
          <cell r="I9016" t="str">
            <v>NL300028</v>
          </cell>
          <cell r="J9016" t="str">
            <v>Cà rốt baby</v>
          </cell>
          <cell r="K9016" t="str">
            <v>kg</v>
          </cell>
          <cell r="L9016">
            <v>0.4</v>
          </cell>
          <cell r="M9016">
            <v>75000</v>
          </cell>
        </row>
        <row r="9017">
          <cell r="I9017" t="str">
            <v>NL300137</v>
          </cell>
          <cell r="J9017" t="str">
            <v>Súp lơ xanh</v>
          </cell>
          <cell r="K9017" t="str">
            <v>kg</v>
          </cell>
          <cell r="L9017">
            <v>4</v>
          </cell>
          <cell r="M9017">
            <v>52000</v>
          </cell>
        </row>
        <row r="9018">
          <cell r="I9018" t="str">
            <v>NL300111</v>
          </cell>
          <cell r="J9018" t="str">
            <v>Ớt chỉ thiên</v>
          </cell>
          <cell r="K9018" t="str">
            <v>kg</v>
          </cell>
          <cell r="L9018">
            <v>0.1</v>
          </cell>
          <cell r="M9018">
            <v>185000</v>
          </cell>
        </row>
        <row r="9019">
          <cell r="I9019" t="str">
            <v>NL300007</v>
          </cell>
          <cell r="J9019" t="str">
            <v>Bí đỏ</v>
          </cell>
          <cell r="K9019" t="str">
            <v>kg</v>
          </cell>
          <cell r="L9019">
            <v>2</v>
          </cell>
          <cell r="M9019">
            <v>30000</v>
          </cell>
        </row>
        <row r="9020">
          <cell r="I9020" t="str">
            <v>NL300147</v>
          </cell>
          <cell r="J9020" t="str">
            <v>Xà lách Roman</v>
          </cell>
          <cell r="K9020" t="str">
            <v>kg</v>
          </cell>
          <cell r="L9020">
            <v>2</v>
          </cell>
          <cell r="M9020">
            <v>62000</v>
          </cell>
        </row>
        <row r="9021">
          <cell r="I9021" t="str">
            <v>NL300116</v>
          </cell>
          <cell r="J9021" t="str">
            <v>Ớt sừng</v>
          </cell>
          <cell r="K9021" t="str">
            <v>kg</v>
          </cell>
          <cell r="L9021">
            <v>0.1</v>
          </cell>
          <cell r="M9021">
            <v>148000</v>
          </cell>
        </row>
        <row r="9022">
          <cell r="I9022" t="str">
            <v>NL300120</v>
          </cell>
          <cell r="J9022" t="str">
            <v>Quế vị</v>
          </cell>
          <cell r="K9022" t="str">
            <v>kg</v>
          </cell>
          <cell r="L9022">
            <v>1</v>
          </cell>
          <cell r="M9022">
            <v>36000</v>
          </cell>
        </row>
        <row r="9023">
          <cell r="I9023" t="str">
            <v>NL300162</v>
          </cell>
          <cell r="J9023" t="str">
            <v>Lá sao nhái</v>
          </cell>
          <cell r="K9023" t="str">
            <v>kg</v>
          </cell>
          <cell r="L9023">
            <v>1.5</v>
          </cell>
          <cell r="M9023">
            <v>36000</v>
          </cell>
        </row>
        <row r="9024">
          <cell r="I9024" t="str">
            <v>NL300122</v>
          </cell>
          <cell r="J9024" t="str">
            <v>Rau càng cua</v>
          </cell>
          <cell r="K9024" t="str">
            <v>kg</v>
          </cell>
          <cell r="L9024">
            <v>0.7</v>
          </cell>
          <cell r="M9024">
            <v>35000</v>
          </cell>
        </row>
        <row r="9025">
          <cell r="I9025" t="str">
            <v>NL300126</v>
          </cell>
          <cell r="J9025" t="str">
            <v>Rau mùi tây</v>
          </cell>
          <cell r="K9025" t="str">
            <v>kg</v>
          </cell>
          <cell r="L9025">
            <v>0.2</v>
          </cell>
          <cell r="M9025">
            <v>70000</v>
          </cell>
        </row>
        <row r="9026">
          <cell r="I9026" t="str">
            <v>NL300127</v>
          </cell>
          <cell r="J9026" t="str">
            <v>Rau muống</v>
          </cell>
          <cell r="K9026" t="str">
            <v>kg</v>
          </cell>
          <cell r="L9026">
            <v>2</v>
          </cell>
          <cell r="M9026">
            <v>15000</v>
          </cell>
        </row>
        <row r="9027">
          <cell r="I9027" t="str">
            <v>NL300128</v>
          </cell>
          <cell r="J9027" t="str">
            <v>Rau ngổ</v>
          </cell>
          <cell r="K9027" t="str">
            <v>kg</v>
          </cell>
          <cell r="L9027">
            <v>0.1</v>
          </cell>
          <cell r="M9027">
            <v>20000</v>
          </cell>
        </row>
        <row r="9028">
          <cell r="I9028" t="str">
            <v>NL300138</v>
          </cell>
          <cell r="J9028" t="str">
            <v>Su su quả</v>
          </cell>
          <cell r="K9028" t="str">
            <v>kg</v>
          </cell>
          <cell r="L9028">
            <v>1</v>
          </cell>
          <cell r="M9028">
            <v>20000</v>
          </cell>
        </row>
        <row r="9029">
          <cell r="I9029" t="str">
            <v>NL300137</v>
          </cell>
          <cell r="J9029" t="str">
            <v>Súp lơ xanh</v>
          </cell>
          <cell r="K9029" t="str">
            <v>kg</v>
          </cell>
          <cell r="L9029">
            <v>2</v>
          </cell>
          <cell r="M9029">
            <v>52000</v>
          </cell>
        </row>
        <row r="9030">
          <cell r="I9030" t="str">
            <v>NL300141</v>
          </cell>
          <cell r="J9030" t="str">
            <v>Tiêu xanh</v>
          </cell>
          <cell r="K9030" t="str">
            <v>kg</v>
          </cell>
          <cell r="L9030">
            <v>0.1</v>
          </cell>
          <cell r="M9030">
            <v>92000</v>
          </cell>
        </row>
        <row r="9031">
          <cell r="I9031" t="str">
            <v>NL300140</v>
          </cell>
          <cell r="J9031" t="str">
            <v>Tía tô</v>
          </cell>
          <cell r="K9031" t="str">
            <v>kg</v>
          </cell>
          <cell r="L9031">
            <v>0.3</v>
          </cell>
          <cell r="M9031">
            <v>36000</v>
          </cell>
        </row>
        <row r="9032">
          <cell r="I9032" t="str">
            <v>NL300142</v>
          </cell>
          <cell r="J9032" t="str">
            <v>Tỏi bóc</v>
          </cell>
          <cell r="K9032" t="str">
            <v>kg</v>
          </cell>
          <cell r="L9032">
            <v>5</v>
          </cell>
          <cell r="M9032">
            <v>50000</v>
          </cell>
        </row>
        <row r="9033">
          <cell r="I9033" t="str">
            <v>NL300145</v>
          </cell>
          <cell r="J9033" t="str">
            <v>Xà lách</v>
          </cell>
          <cell r="K9033" t="str">
            <v>kg</v>
          </cell>
          <cell r="L9033">
            <v>8</v>
          </cell>
          <cell r="M9033">
            <v>38000</v>
          </cell>
        </row>
        <row r="9034">
          <cell r="I9034" t="str">
            <v>NL300146</v>
          </cell>
          <cell r="J9034" t="str">
            <v>Xà lách cuộn</v>
          </cell>
          <cell r="K9034" t="str">
            <v>kg</v>
          </cell>
          <cell r="L9034">
            <v>0.3</v>
          </cell>
          <cell r="M9034">
            <v>65000</v>
          </cell>
        </row>
        <row r="9035">
          <cell r="I9035" t="str">
            <v>NL300148</v>
          </cell>
          <cell r="J9035" t="str">
            <v>Xà lách tím</v>
          </cell>
          <cell r="K9035" t="str">
            <v>kg</v>
          </cell>
          <cell r="L9035">
            <v>0.3</v>
          </cell>
          <cell r="M9035">
            <v>65000</v>
          </cell>
        </row>
        <row r="9036">
          <cell r="I9036" t="str">
            <v>NL430092</v>
          </cell>
          <cell r="J9036" t="str">
            <v>Mướp đắng NV ( Khổ qua NV )</v>
          </cell>
          <cell r="K9036" t="str">
            <v>kg</v>
          </cell>
          <cell r="L9036">
            <v>2.9</v>
          </cell>
          <cell r="M9036">
            <v>30000</v>
          </cell>
        </row>
        <row r="9037">
          <cell r="I9037" t="str">
            <v>NL300113</v>
          </cell>
          <cell r="J9037" t="str">
            <v>Ớt hiểm đỏ</v>
          </cell>
          <cell r="K9037" t="str">
            <v>kg</v>
          </cell>
          <cell r="L9037">
            <v>1.3</v>
          </cell>
          <cell r="M9037">
            <v>145000</v>
          </cell>
        </row>
        <row r="9038">
          <cell r="I9038" t="str">
            <v>NL300119</v>
          </cell>
          <cell r="J9038" t="str">
            <v>Quất ( Tắc trái )</v>
          </cell>
          <cell r="K9038" t="str">
            <v>kg</v>
          </cell>
          <cell r="L9038">
            <v>2</v>
          </cell>
          <cell r="M9038">
            <v>21000</v>
          </cell>
        </row>
        <row r="9039">
          <cell r="I9039" t="str">
            <v>NL300029</v>
          </cell>
          <cell r="J9039" t="str">
            <v>Chanh</v>
          </cell>
          <cell r="K9039" t="str">
            <v>kg</v>
          </cell>
          <cell r="L9039">
            <v>0.8</v>
          </cell>
          <cell r="M9039">
            <v>22000</v>
          </cell>
        </row>
        <row r="9040">
          <cell r="I9040" t="str">
            <v>NL300174</v>
          </cell>
          <cell r="J9040" t="str">
            <v>Bầu</v>
          </cell>
          <cell r="K9040" t="str">
            <v>kg</v>
          </cell>
          <cell r="L9040">
            <v>1.9</v>
          </cell>
          <cell r="M9040">
            <v>24000</v>
          </cell>
        </row>
        <row r="9041">
          <cell r="I9041" t="str">
            <v>NL300003</v>
          </cell>
          <cell r="J9041" t="str">
            <v>Bắp cải tím</v>
          </cell>
          <cell r="K9041" t="str">
            <v>kg</v>
          </cell>
          <cell r="L9041">
            <v>2</v>
          </cell>
          <cell r="M9041">
            <v>26000</v>
          </cell>
        </row>
        <row r="9042">
          <cell r="I9042" t="str">
            <v>NL300004</v>
          </cell>
          <cell r="J9042" t="str">
            <v>Bắp cải trắng</v>
          </cell>
          <cell r="K9042" t="str">
            <v>kg</v>
          </cell>
          <cell r="L9042">
            <v>1</v>
          </cell>
          <cell r="M9042">
            <v>19000</v>
          </cell>
        </row>
        <row r="9043">
          <cell r="I9043" t="str">
            <v>NL300011</v>
          </cell>
          <cell r="J9043" t="str">
            <v>Bông súng</v>
          </cell>
          <cell r="K9043" t="str">
            <v>kg</v>
          </cell>
          <cell r="L9043">
            <v>0.4</v>
          </cell>
          <cell r="M9043">
            <v>17000</v>
          </cell>
        </row>
        <row r="9044">
          <cell r="I9044" t="str">
            <v>NL300013</v>
          </cell>
          <cell r="J9044" t="str">
            <v>Cà chua</v>
          </cell>
          <cell r="K9044" t="str">
            <v>kg</v>
          </cell>
          <cell r="L9044">
            <v>3</v>
          </cell>
          <cell r="M9044">
            <v>50000</v>
          </cell>
        </row>
        <row r="9045">
          <cell r="I9045" t="str">
            <v>NL300014</v>
          </cell>
          <cell r="J9045" t="str">
            <v>Cà chua bi</v>
          </cell>
          <cell r="K9045" t="str">
            <v>kg</v>
          </cell>
          <cell r="L9045">
            <v>1</v>
          </cell>
          <cell r="M9045">
            <v>55000</v>
          </cell>
        </row>
        <row r="9046">
          <cell r="I9046" t="str">
            <v>NL300027</v>
          </cell>
          <cell r="J9046" t="str">
            <v>Cà rốt</v>
          </cell>
          <cell r="K9046" t="str">
            <v>kg</v>
          </cell>
          <cell r="L9046">
            <v>4</v>
          </cell>
          <cell r="M9046">
            <v>18000</v>
          </cell>
        </row>
        <row r="9047">
          <cell r="I9047" t="str">
            <v>NL300203</v>
          </cell>
          <cell r="J9047" t="str">
            <v>Cải bó xôi</v>
          </cell>
          <cell r="K9047" t="str">
            <v>kg</v>
          </cell>
          <cell r="L9047">
            <v>4</v>
          </cell>
          <cell r="M9047">
            <v>45000</v>
          </cell>
        </row>
        <row r="9048">
          <cell r="I9048" t="str">
            <v>NL300033</v>
          </cell>
          <cell r="J9048" t="str">
            <v>Củ cải trắng</v>
          </cell>
          <cell r="K9048" t="str">
            <v>kg</v>
          </cell>
          <cell r="L9048">
            <v>1.4</v>
          </cell>
          <cell r="M9048">
            <v>13000</v>
          </cell>
        </row>
        <row r="9049">
          <cell r="I9049" t="str">
            <v>NL300038</v>
          </cell>
          <cell r="J9049" t="str">
            <v>Đậu bắp</v>
          </cell>
          <cell r="K9049" t="str">
            <v>kg</v>
          </cell>
          <cell r="L9049">
            <v>1.5</v>
          </cell>
          <cell r="M9049">
            <v>32000</v>
          </cell>
        </row>
        <row r="9050">
          <cell r="I9050" t="str">
            <v>NL300037</v>
          </cell>
          <cell r="J9050" t="str">
            <v>Đậu phụ ( đậu hủ miếng trắng )</v>
          </cell>
          <cell r="K9050" t="str">
            <v>miếng</v>
          </cell>
          <cell r="L9050">
            <v>50</v>
          </cell>
          <cell r="M9050">
            <v>4000</v>
          </cell>
        </row>
        <row r="9051">
          <cell r="I9051" t="str">
            <v>NL300043</v>
          </cell>
          <cell r="J9051" t="str">
            <v>Đọt cóc</v>
          </cell>
          <cell r="K9051" t="str">
            <v>kg</v>
          </cell>
          <cell r="L9051">
            <v>1</v>
          </cell>
          <cell r="M9051">
            <v>32000</v>
          </cell>
        </row>
        <row r="9052">
          <cell r="I9052" t="str">
            <v>NL300044</v>
          </cell>
          <cell r="J9052" t="str">
            <v>Đọt mọt ( Lá trăm )</v>
          </cell>
          <cell r="K9052" t="str">
            <v>kg</v>
          </cell>
          <cell r="L9052">
            <v>1</v>
          </cell>
          <cell r="M9052">
            <v>38000</v>
          </cell>
        </row>
        <row r="9053">
          <cell r="I9053" t="str">
            <v>NL300048</v>
          </cell>
          <cell r="J9053" t="str">
            <v>Dưa chuột</v>
          </cell>
          <cell r="K9053" t="str">
            <v>kg</v>
          </cell>
          <cell r="L9053">
            <v>4</v>
          </cell>
          <cell r="M9053">
            <v>18000</v>
          </cell>
        </row>
        <row r="9054">
          <cell r="I9054" t="str">
            <v>NL300055</v>
          </cell>
          <cell r="J9054" t="str">
            <v>Hành bóc</v>
          </cell>
          <cell r="K9054" t="str">
            <v>kg</v>
          </cell>
          <cell r="L9054">
            <v>2</v>
          </cell>
          <cell r="M9054">
            <v>80000</v>
          </cell>
        </row>
        <row r="9055">
          <cell r="I9055" t="str">
            <v>NL300058</v>
          </cell>
          <cell r="J9055" t="str">
            <v>Hành lá</v>
          </cell>
          <cell r="K9055" t="str">
            <v>kg</v>
          </cell>
          <cell r="L9055">
            <v>0.5</v>
          </cell>
          <cell r="M9055">
            <v>55000</v>
          </cell>
        </row>
        <row r="9056">
          <cell r="I9056" t="str">
            <v>NL300060</v>
          </cell>
          <cell r="J9056" t="str">
            <v>Hoa chuối đã thái</v>
          </cell>
          <cell r="K9056" t="str">
            <v>kg</v>
          </cell>
          <cell r="L9056">
            <v>0.5</v>
          </cell>
          <cell r="M9056">
            <v>33000</v>
          </cell>
        </row>
        <row r="9057">
          <cell r="I9057" t="str">
            <v>NL300062</v>
          </cell>
          <cell r="J9057" t="str">
            <v>Húng Bạc Hà</v>
          </cell>
          <cell r="K9057" t="str">
            <v>kg</v>
          </cell>
          <cell r="L9057">
            <v>0.4</v>
          </cell>
          <cell r="M9057">
            <v>65000</v>
          </cell>
        </row>
        <row r="9058">
          <cell r="I9058" t="str">
            <v>NL300063</v>
          </cell>
          <cell r="J9058" t="str">
            <v>Húng cây (Rau thơm)</v>
          </cell>
          <cell r="K9058" t="str">
            <v>kg</v>
          </cell>
          <cell r="L9058">
            <v>1.2</v>
          </cell>
          <cell r="M9058">
            <v>48000</v>
          </cell>
        </row>
        <row r="9059">
          <cell r="I9059" t="str">
            <v>NL300068</v>
          </cell>
          <cell r="J9059" t="str">
            <v>Khế</v>
          </cell>
          <cell r="K9059" t="str">
            <v>kg</v>
          </cell>
          <cell r="L9059">
            <v>0.1</v>
          </cell>
          <cell r="M9059">
            <v>35000</v>
          </cell>
        </row>
        <row r="9060">
          <cell r="I9060" t="str">
            <v>NL300072</v>
          </cell>
          <cell r="J9060" t="str">
            <v>Kinh giới</v>
          </cell>
          <cell r="K9060" t="str">
            <v>kg</v>
          </cell>
          <cell r="L9060">
            <v>2</v>
          </cell>
          <cell r="M9060">
            <v>38000</v>
          </cell>
        </row>
        <row r="9061">
          <cell r="I9061" t="str">
            <v>NL300089</v>
          </cell>
          <cell r="J9061" t="str">
            <v>Mướp đắng (khổ qua)</v>
          </cell>
          <cell r="K9061" t="str">
            <v>kg</v>
          </cell>
          <cell r="L9061">
            <v>0.5</v>
          </cell>
          <cell r="M9061">
            <v>30000</v>
          </cell>
        </row>
        <row r="9062">
          <cell r="I9062" t="str">
            <v>NL300067</v>
          </cell>
          <cell r="J9062" t="str">
            <v>Kèo Nèo</v>
          </cell>
          <cell r="K9062" t="str">
            <v>kg</v>
          </cell>
          <cell r="L9062">
            <v>0.3</v>
          </cell>
          <cell r="M9062">
            <v>25000</v>
          </cell>
        </row>
        <row r="9063">
          <cell r="I9063" t="str">
            <v>NL300076</v>
          </cell>
          <cell r="J9063" t="str">
            <v>Lá hẹ</v>
          </cell>
          <cell r="K9063" t="str">
            <v>kg</v>
          </cell>
          <cell r="L9063">
            <v>0.7</v>
          </cell>
          <cell r="M9063">
            <v>38000</v>
          </cell>
        </row>
        <row r="9064">
          <cell r="I9064" t="str">
            <v>NL300077</v>
          </cell>
          <cell r="J9064" t="str">
            <v>Lá lốt (có cuống)</v>
          </cell>
          <cell r="K9064" t="str">
            <v>kg</v>
          </cell>
          <cell r="L9064">
            <v>0.7</v>
          </cell>
          <cell r="M9064">
            <v>30000</v>
          </cell>
        </row>
        <row r="9065">
          <cell r="I9065" t="str">
            <v>NL300173</v>
          </cell>
          <cell r="J9065" t="str">
            <v>Lá giang</v>
          </cell>
          <cell r="K9065" t="str">
            <v>kg</v>
          </cell>
          <cell r="L9065">
            <v>0.2</v>
          </cell>
          <cell r="M9065">
            <v>80000</v>
          </cell>
        </row>
        <row r="9066">
          <cell r="I9066" t="str">
            <v>NL300080</v>
          </cell>
          <cell r="J9066" t="str">
            <v>Lá vừng Hàn Quốc - Lá kê nhíp</v>
          </cell>
          <cell r="K9066" t="str">
            <v>kg</v>
          </cell>
          <cell r="L9066">
            <v>0.3</v>
          </cell>
          <cell r="M9066">
            <v>95000</v>
          </cell>
        </row>
        <row r="9067">
          <cell r="I9067" t="str">
            <v>NL300096</v>
          </cell>
          <cell r="J9067" t="str">
            <v>Nấm kim châm tươi</v>
          </cell>
          <cell r="K9067" t="str">
            <v>kg</v>
          </cell>
          <cell r="L9067">
            <v>2</v>
          </cell>
          <cell r="M9067">
            <v>45000</v>
          </cell>
        </row>
        <row r="9068">
          <cell r="I9068" t="str">
            <v>NL300107</v>
          </cell>
          <cell r="J9068" t="str">
            <v>Ngô ngọt ( Bắp trái)</v>
          </cell>
          <cell r="K9068" t="str">
            <v>Cái</v>
          </cell>
          <cell r="L9068">
            <v>3</v>
          </cell>
          <cell r="M9068">
            <v>8500</v>
          </cell>
        </row>
        <row r="9069">
          <cell r="I9069" t="str">
            <v>NL300112</v>
          </cell>
          <cell r="J9069" t="str">
            <v>Ớt đỏ Đà Lạt</v>
          </cell>
          <cell r="K9069" t="str">
            <v>kg</v>
          </cell>
          <cell r="L9069">
            <v>0.3</v>
          </cell>
          <cell r="M9069">
            <v>63000</v>
          </cell>
        </row>
        <row r="9070">
          <cell r="I9070" t="str">
            <v>NL300152</v>
          </cell>
          <cell r="J9070" t="str">
            <v>Ớt vàng Đà Lạt</v>
          </cell>
          <cell r="K9070" t="str">
            <v>kg</v>
          </cell>
          <cell r="L9070">
            <v>0.3</v>
          </cell>
          <cell r="M9070">
            <v>65000</v>
          </cell>
        </row>
        <row r="9071">
          <cell r="I9071" t="str">
            <v>NL300153</v>
          </cell>
          <cell r="J9071" t="str">
            <v>Ớt xanh Đà Lạt</v>
          </cell>
          <cell r="K9071" t="str">
            <v>kg</v>
          </cell>
          <cell r="L9071">
            <v>0.3</v>
          </cell>
          <cell r="M9071">
            <v>46000</v>
          </cell>
        </row>
        <row r="9072">
          <cell r="I9072" t="str">
            <v>NL300088</v>
          </cell>
          <cell r="J9072" t="str">
            <v>Mướp hương</v>
          </cell>
          <cell r="K9072" t="str">
            <v>kg</v>
          </cell>
          <cell r="L9072">
            <v>4.9000000000000004</v>
          </cell>
          <cell r="M9072">
            <v>27000</v>
          </cell>
        </row>
        <row r="9073">
          <cell r="I9073" t="str">
            <v>NL300127</v>
          </cell>
          <cell r="J9073" t="str">
            <v>Rau muống</v>
          </cell>
          <cell r="K9073" t="str">
            <v>kg</v>
          </cell>
          <cell r="L9073">
            <v>4</v>
          </cell>
          <cell r="M9073">
            <v>15000</v>
          </cell>
        </row>
        <row r="9074">
          <cell r="I9074" t="str">
            <v>NL300089</v>
          </cell>
          <cell r="J9074" t="str">
            <v>Mướp đắng (khổ qua)</v>
          </cell>
          <cell r="K9074" t="str">
            <v>kg</v>
          </cell>
          <cell r="L9074">
            <v>0.6</v>
          </cell>
          <cell r="M9074">
            <v>30000</v>
          </cell>
        </row>
        <row r="9075">
          <cell r="I9075" t="str">
            <v>NL300067</v>
          </cell>
          <cell r="J9075" t="str">
            <v>Kèo Nèo</v>
          </cell>
          <cell r="K9075" t="str">
            <v>kg</v>
          </cell>
          <cell r="L9075">
            <v>0.5</v>
          </cell>
          <cell r="M9075">
            <v>25000</v>
          </cell>
        </row>
        <row r="9076">
          <cell r="I9076" t="str">
            <v>NL300150</v>
          </cell>
          <cell r="J9076" t="str">
            <v>Xoài xanh</v>
          </cell>
          <cell r="K9076" t="str">
            <v>kg</v>
          </cell>
          <cell r="L9076">
            <v>0.7</v>
          </cell>
          <cell r="M9076">
            <v>24000</v>
          </cell>
        </row>
        <row r="9077">
          <cell r="I9077" t="str">
            <v>NL300155</v>
          </cell>
          <cell r="J9077" t="str">
            <v>Cải chua nguyên cây</v>
          </cell>
          <cell r="K9077" t="str">
            <v>kg</v>
          </cell>
          <cell r="L9077">
            <v>2</v>
          </cell>
          <cell r="M9077">
            <v>22000</v>
          </cell>
        </row>
        <row r="9078">
          <cell r="I9078" t="str">
            <v>NL430038</v>
          </cell>
          <cell r="J9078" t="str">
            <v>Đậu đũa NV</v>
          </cell>
          <cell r="K9078" t="str">
            <v>kg</v>
          </cell>
          <cell r="L9078">
            <v>1</v>
          </cell>
          <cell r="M9078">
            <v>25000</v>
          </cell>
        </row>
        <row r="9079">
          <cell r="I9079" t="str">
            <v>NL300203</v>
          </cell>
          <cell r="J9079" t="str">
            <v>Cải bó xôi</v>
          </cell>
          <cell r="K9079" t="str">
            <v>kg</v>
          </cell>
          <cell r="L9079">
            <v>3.5</v>
          </cell>
          <cell r="M9079">
            <v>45000</v>
          </cell>
        </row>
        <row r="9080">
          <cell r="I9080" t="str">
            <v>NL300137</v>
          </cell>
          <cell r="J9080" t="str">
            <v>Súp lơ xanh</v>
          </cell>
          <cell r="K9080" t="str">
            <v>kg</v>
          </cell>
          <cell r="L9080">
            <v>1.8</v>
          </cell>
          <cell r="M9080">
            <v>52000</v>
          </cell>
        </row>
        <row r="9081">
          <cell r="I9081" t="str">
            <v>NL300049</v>
          </cell>
          <cell r="J9081" t="str">
            <v>Đu đủ xanh</v>
          </cell>
          <cell r="K9081" t="str">
            <v>kg</v>
          </cell>
          <cell r="L9081">
            <v>0.8</v>
          </cell>
          <cell r="M9081">
            <v>9000</v>
          </cell>
        </row>
        <row r="9082">
          <cell r="I9082" t="str">
            <v>NL300048</v>
          </cell>
          <cell r="J9082" t="str">
            <v>Dưa chuột</v>
          </cell>
          <cell r="K9082" t="str">
            <v>kg</v>
          </cell>
          <cell r="L9082">
            <v>3</v>
          </cell>
          <cell r="M9082">
            <v>18000</v>
          </cell>
        </row>
        <row r="9083">
          <cell r="I9083" t="str">
            <v>NL300044</v>
          </cell>
          <cell r="J9083" t="str">
            <v>Đọt mọt ( Lá trăm )</v>
          </cell>
          <cell r="K9083" t="str">
            <v>kg</v>
          </cell>
          <cell r="L9083">
            <v>1</v>
          </cell>
          <cell r="M9083">
            <v>38000</v>
          </cell>
        </row>
        <row r="9084">
          <cell r="I9084" t="str">
            <v>NL300043</v>
          </cell>
          <cell r="J9084" t="str">
            <v>Đọt cóc</v>
          </cell>
          <cell r="K9084" t="str">
            <v>kg</v>
          </cell>
          <cell r="L9084">
            <v>1</v>
          </cell>
          <cell r="M9084">
            <v>32000</v>
          </cell>
        </row>
        <row r="9085">
          <cell r="I9085" t="str">
            <v>NL300011</v>
          </cell>
          <cell r="J9085" t="str">
            <v>Bông súng</v>
          </cell>
          <cell r="K9085" t="str">
            <v>kg</v>
          </cell>
          <cell r="L9085">
            <v>0.3</v>
          </cell>
          <cell r="M9085">
            <v>17000</v>
          </cell>
        </row>
        <row r="9086">
          <cell r="I9086" t="str">
            <v>NL300119</v>
          </cell>
          <cell r="J9086" t="str">
            <v>Quất ( Tắc trái )</v>
          </cell>
          <cell r="K9086" t="str">
            <v>kg</v>
          </cell>
          <cell r="L9086">
            <v>1.5</v>
          </cell>
          <cell r="M9086">
            <v>21000</v>
          </cell>
        </row>
        <row r="9087">
          <cell r="I9087" t="str">
            <v>NL300138</v>
          </cell>
          <cell r="J9087" t="str">
            <v>Su su quả</v>
          </cell>
          <cell r="K9087" t="str">
            <v>kg</v>
          </cell>
          <cell r="L9087">
            <v>1.8</v>
          </cell>
          <cell r="M9087">
            <v>20000</v>
          </cell>
        </row>
        <row r="9088">
          <cell r="I9088" t="str">
            <v>NL300091</v>
          </cell>
          <cell r="J9088" t="str">
            <v>Nấm đùi gà</v>
          </cell>
          <cell r="K9088" t="str">
            <v>kg</v>
          </cell>
          <cell r="L9088">
            <v>1</v>
          </cell>
          <cell r="M9088">
            <v>47000</v>
          </cell>
        </row>
        <row r="9089">
          <cell r="I9089" t="str">
            <v>NL300122</v>
          </cell>
          <cell r="J9089" t="str">
            <v>Rau càng cua</v>
          </cell>
          <cell r="K9089" t="str">
            <v>kg</v>
          </cell>
          <cell r="L9089">
            <v>0.3</v>
          </cell>
          <cell r="M9089">
            <v>35000</v>
          </cell>
        </row>
        <row r="9090">
          <cell r="I9090" t="str">
            <v>NL300188</v>
          </cell>
          <cell r="J9090" t="str">
            <v>Củ Sắn ( Bếp)</v>
          </cell>
          <cell r="K9090" t="str">
            <v>kg</v>
          </cell>
          <cell r="L9090">
            <v>0.5</v>
          </cell>
          <cell r="M9090">
            <v>12000</v>
          </cell>
        </row>
        <row r="9091">
          <cell r="I9091" t="str">
            <v>NL300173</v>
          </cell>
          <cell r="J9091" t="str">
            <v>Lá giang</v>
          </cell>
          <cell r="K9091" t="str">
            <v>kg</v>
          </cell>
          <cell r="L9091">
            <v>0.4</v>
          </cell>
          <cell r="M9091">
            <v>80000</v>
          </cell>
        </row>
        <row r="9092">
          <cell r="I9092" t="str">
            <v>NL300162</v>
          </cell>
          <cell r="J9092" t="str">
            <v>Lá sao nhái</v>
          </cell>
          <cell r="K9092" t="str">
            <v>kg</v>
          </cell>
          <cell r="L9092">
            <v>1.5</v>
          </cell>
          <cell r="M9092">
            <v>36000</v>
          </cell>
        </row>
        <row r="9093">
          <cell r="I9093" t="str">
            <v>NL300055</v>
          </cell>
          <cell r="J9093" t="str">
            <v>Hành bóc</v>
          </cell>
          <cell r="K9093" t="str">
            <v>kg</v>
          </cell>
          <cell r="L9093">
            <v>1.8</v>
          </cell>
          <cell r="M9093">
            <v>80000</v>
          </cell>
        </row>
        <row r="9094">
          <cell r="I9094" t="str">
            <v>NL600004</v>
          </cell>
          <cell r="J9094" t="str">
            <v>Dưa hấu</v>
          </cell>
          <cell r="K9094" t="str">
            <v>kg</v>
          </cell>
          <cell r="L9094">
            <v>3</v>
          </cell>
          <cell r="M9094">
            <v>18000</v>
          </cell>
        </row>
        <row r="9095">
          <cell r="I9095" t="str">
            <v>NL300174</v>
          </cell>
          <cell r="J9095" t="str">
            <v>Bầu</v>
          </cell>
          <cell r="K9095" t="str">
            <v>kg</v>
          </cell>
          <cell r="L9095">
            <v>8</v>
          </cell>
          <cell r="M9095">
            <v>24000</v>
          </cell>
        </row>
        <row r="9096">
          <cell r="I9096" t="str">
            <v>NL300156</v>
          </cell>
          <cell r="J9096" t="str">
            <v>Đậu cove Pháp</v>
          </cell>
          <cell r="K9096" t="str">
            <v>kg</v>
          </cell>
          <cell r="L9096">
            <v>0.1</v>
          </cell>
          <cell r="M9096">
            <v>75000</v>
          </cell>
        </row>
        <row r="9097">
          <cell r="I9097" t="str">
            <v>NL300148</v>
          </cell>
          <cell r="J9097" t="str">
            <v>Xà lách tím</v>
          </cell>
          <cell r="K9097" t="str">
            <v>kg</v>
          </cell>
          <cell r="L9097">
            <v>0.2</v>
          </cell>
          <cell r="M9097">
            <v>65000</v>
          </cell>
        </row>
        <row r="9098">
          <cell r="I9098" t="str">
            <v>NL300146</v>
          </cell>
          <cell r="J9098" t="str">
            <v>Xà lách cuộn</v>
          </cell>
          <cell r="K9098" t="str">
            <v>kg</v>
          </cell>
          <cell r="L9098">
            <v>0.5</v>
          </cell>
          <cell r="M9098">
            <v>65000</v>
          </cell>
        </row>
        <row r="9099">
          <cell r="I9099" t="str">
            <v>NL300145</v>
          </cell>
          <cell r="J9099" t="str">
            <v>Xà lách</v>
          </cell>
          <cell r="K9099" t="str">
            <v>kg</v>
          </cell>
          <cell r="L9099">
            <v>6</v>
          </cell>
          <cell r="M9099">
            <v>38000</v>
          </cell>
        </row>
        <row r="9100">
          <cell r="I9100" t="str">
            <v>NL300144</v>
          </cell>
          <cell r="J9100" t="str">
            <v>Tỏi ta</v>
          </cell>
          <cell r="K9100" t="str">
            <v>kg</v>
          </cell>
          <cell r="L9100">
            <v>0.3</v>
          </cell>
          <cell r="M9100">
            <v>90000</v>
          </cell>
        </row>
        <row r="9101">
          <cell r="I9101" t="str">
            <v>NL300142</v>
          </cell>
          <cell r="J9101" t="str">
            <v>Tỏi bóc</v>
          </cell>
          <cell r="K9101" t="str">
            <v>kg</v>
          </cell>
          <cell r="L9101">
            <v>1.7</v>
          </cell>
          <cell r="M9101">
            <v>50000</v>
          </cell>
        </row>
        <row r="9102">
          <cell r="I9102" t="str">
            <v>NL300141</v>
          </cell>
          <cell r="J9102" t="str">
            <v>Tiêu xanh</v>
          </cell>
          <cell r="K9102" t="str">
            <v>kg</v>
          </cell>
          <cell r="L9102">
            <v>0.3</v>
          </cell>
          <cell r="M9102">
            <v>92000</v>
          </cell>
        </row>
        <row r="9103">
          <cell r="I9103" t="str">
            <v>NL300140</v>
          </cell>
          <cell r="J9103" t="str">
            <v>Tía tô</v>
          </cell>
          <cell r="K9103" t="str">
            <v>kg</v>
          </cell>
          <cell r="L9103">
            <v>0.8</v>
          </cell>
          <cell r="M9103">
            <v>36000</v>
          </cell>
        </row>
        <row r="9104">
          <cell r="I9104" t="str">
            <v>NL300132</v>
          </cell>
          <cell r="J9104" t="str">
            <v>Sả cây</v>
          </cell>
          <cell r="K9104" t="str">
            <v>kg</v>
          </cell>
          <cell r="L9104">
            <v>0.3</v>
          </cell>
          <cell r="M9104">
            <v>12000</v>
          </cell>
        </row>
        <row r="9105">
          <cell r="I9105" t="str">
            <v>NL300128</v>
          </cell>
          <cell r="J9105" t="str">
            <v>Rau ngổ</v>
          </cell>
          <cell r="K9105" t="str">
            <v>kg</v>
          </cell>
          <cell r="L9105">
            <v>0.2</v>
          </cell>
          <cell r="M9105">
            <v>20000</v>
          </cell>
        </row>
        <row r="9106">
          <cell r="I9106" t="str">
            <v>NL300126</v>
          </cell>
          <cell r="J9106" t="str">
            <v>Rau mùi tây</v>
          </cell>
          <cell r="K9106" t="str">
            <v>kg</v>
          </cell>
          <cell r="L9106">
            <v>0.2</v>
          </cell>
          <cell r="M9106">
            <v>70000</v>
          </cell>
        </row>
        <row r="9107">
          <cell r="I9107" t="str">
            <v>NL300121</v>
          </cell>
          <cell r="J9107" t="str">
            <v>Rau răm</v>
          </cell>
          <cell r="K9107" t="str">
            <v>kg</v>
          </cell>
          <cell r="L9107">
            <v>0.1</v>
          </cell>
          <cell r="M9107">
            <v>22000</v>
          </cell>
        </row>
        <row r="9108">
          <cell r="I9108" t="str">
            <v>NL300120</v>
          </cell>
          <cell r="J9108" t="str">
            <v>Quế vị</v>
          </cell>
          <cell r="K9108" t="str">
            <v>kg</v>
          </cell>
          <cell r="L9108">
            <v>1</v>
          </cell>
          <cell r="M9108">
            <v>36000</v>
          </cell>
        </row>
        <row r="9109">
          <cell r="I9109" t="str">
            <v>NL300116</v>
          </cell>
          <cell r="J9109" t="str">
            <v>Ớt sừng</v>
          </cell>
          <cell r="K9109" t="str">
            <v>kg</v>
          </cell>
          <cell r="L9109">
            <v>0.3</v>
          </cell>
          <cell r="M9109">
            <v>148000</v>
          </cell>
        </row>
        <row r="9110">
          <cell r="I9110" t="str">
            <v>NL300113</v>
          </cell>
          <cell r="J9110" t="str">
            <v>Ớt hiểm đỏ</v>
          </cell>
          <cell r="K9110" t="str">
            <v>kg</v>
          </cell>
          <cell r="L9110">
            <v>1</v>
          </cell>
          <cell r="M9110">
            <v>145000</v>
          </cell>
        </row>
        <row r="9111">
          <cell r="I9111" t="str">
            <v>NL300107</v>
          </cell>
          <cell r="J9111" t="str">
            <v>Ngô ngọt ( Bắp trái)</v>
          </cell>
          <cell r="K9111" t="str">
            <v>Cái</v>
          </cell>
          <cell r="L9111">
            <v>3</v>
          </cell>
          <cell r="M9111">
            <v>8500</v>
          </cell>
        </row>
        <row r="9112">
          <cell r="I9112" t="str">
            <v>NL300096</v>
          </cell>
          <cell r="J9112" t="str">
            <v>Nấm kim châm tươi</v>
          </cell>
          <cell r="K9112" t="str">
            <v>kg</v>
          </cell>
          <cell r="L9112">
            <v>2.8</v>
          </cell>
          <cell r="M9112">
            <v>45000</v>
          </cell>
        </row>
        <row r="9113">
          <cell r="I9113" t="str">
            <v>NL300090</v>
          </cell>
          <cell r="J9113" t="str">
            <v>Nấm đông cô tươi</v>
          </cell>
          <cell r="K9113" t="str">
            <v>kg</v>
          </cell>
          <cell r="L9113">
            <v>0.6</v>
          </cell>
          <cell r="M9113">
            <v>145000</v>
          </cell>
        </row>
        <row r="9114">
          <cell r="I9114" t="str">
            <v>NL300088</v>
          </cell>
          <cell r="J9114" t="str">
            <v>Mướp hương</v>
          </cell>
          <cell r="K9114" t="str">
            <v>kg</v>
          </cell>
          <cell r="L9114">
            <v>10.199999999999999</v>
          </cell>
          <cell r="M9114">
            <v>27000</v>
          </cell>
        </row>
        <row r="9115">
          <cell r="I9115" t="str">
            <v>NL300086</v>
          </cell>
          <cell r="J9115" t="str">
            <v>Mùi tàu ( Ngò gai )</v>
          </cell>
          <cell r="K9115" t="str">
            <v>kg</v>
          </cell>
          <cell r="L9115">
            <v>0.3</v>
          </cell>
          <cell r="M9115">
            <v>33000</v>
          </cell>
        </row>
        <row r="9116">
          <cell r="I9116" t="str">
            <v>NL300080</v>
          </cell>
          <cell r="J9116" t="str">
            <v>Lá vừng Hàn Quốc - Lá kê nhíp</v>
          </cell>
          <cell r="K9116" t="str">
            <v>kg</v>
          </cell>
          <cell r="L9116">
            <v>0.3</v>
          </cell>
          <cell r="M9116">
            <v>95000</v>
          </cell>
        </row>
        <row r="9117">
          <cell r="I9117" t="str">
            <v>NL300076</v>
          </cell>
          <cell r="J9117" t="str">
            <v>Lá hẹ</v>
          </cell>
          <cell r="K9117" t="str">
            <v>kg</v>
          </cell>
          <cell r="L9117">
            <v>1</v>
          </cell>
          <cell r="M9117">
            <v>38000</v>
          </cell>
        </row>
        <row r="9118">
          <cell r="I9118" t="str">
            <v>NL300074</v>
          </cell>
          <cell r="J9118" t="str">
            <v>Lá chuối</v>
          </cell>
          <cell r="K9118" t="str">
            <v>kg</v>
          </cell>
          <cell r="L9118">
            <v>10</v>
          </cell>
          <cell r="M9118">
            <v>18000</v>
          </cell>
        </row>
        <row r="9119">
          <cell r="I9119" t="str">
            <v>NL300072</v>
          </cell>
          <cell r="J9119" t="str">
            <v>Kinh giới</v>
          </cell>
          <cell r="K9119" t="str">
            <v>kg</v>
          </cell>
          <cell r="L9119">
            <v>2</v>
          </cell>
          <cell r="M9119">
            <v>38000</v>
          </cell>
        </row>
        <row r="9120">
          <cell r="I9120" t="str">
            <v>NL300068</v>
          </cell>
          <cell r="J9120" t="str">
            <v>Khế</v>
          </cell>
          <cell r="K9120" t="str">
            <v>kg</v>
          </cell>
          <cell r="L9120">
            <v>0.1</v>
          </cell>
          <cell r="M9120">
            <v>35000</v>
          </cell>
        </row>
        <row r="9121">
          <cell r="I9121" t="str">
            <v>NL300066</v>
          </cell>
          <cell r="J9121" t="str">
            <v>Lá hương thảo tươi</v>
          </cell>
          <cell r="K9121" t="str">
            <v>kg</v>
          </cell>
          <cell r="L9121">
            <v>0.1</v>
          </cell>
          <cell r="M9121">
            <v>220000</v>
          </cell>
        </row>
        <row r="9122">
          <cell r="I9122" t="str">
            <v>NL300062</v>
          </cell>
          <cell r="J9122" t="str">
            <v>Húng Bạc Hà</v>
          </cell>
          <cell r="K9122" t="str">
            <v>kg</v>
          </cell>
          <cell r="L9122">
            <v>0.4</v>
          </cell>
          <cell r="M9122">
            <v>65000</v>
          </cell>
        </row>
        <row r="9123">
          <cell r="I9123" t="str">
            <v>NL300058</v>
          </cell>
          <cell r="J9123" t="str">
            <v>Hành lá</v>
          </cell>
          <cell r="K9123" t="str">
            <v>kg</v>
          </cell>
          <cell r="L9123">
            <v>0.4</v>
          </cell>
          <cell r="M9123">
            <v>55000</v>
          </cell>
        </row>
        <row r="9124">
          <cell r="I9124" t="str">
            <v>NL300034</v>
          </cell>
          <cell r="J9124" t="str">
            <v>Củ cải đỏ</v>
          </cell>
          <cell r="K9124" t="str">
            <v>kg</v>
          </cell>
          <cell r="L9124">
            <v>0.2</v>
          </cell>
          <cell r="M9124">
            <v>40000</v>
          </cell>
        </row>
        <row r="9125">
          <cell r="I9125" t="str">
            <v>NL300029</v>
          </cell>
          <cell r="J9125" t="str">
            <v>Chanh</v>
          </cell>
          <cell r="K9125" t="str">
            <v>kg</v>
          </cell>
          <cell r="L9125">
            <v>1.5</v>
          </cell>
          <cell r="M9125">
            <v>22000</v>
          </cell>
        </row>
        <row r="9126">
          <cell r="I9126" t="str">
            <v>NL300027</v>
          </cell>
          <cell r="J9126" t="str">
            <v>Cà rốt</v>
          </cell>
          <cell r="K9126" t="str">
            <v>kg</v>
          </cell>
          <cell r="L9126">
            <v>9</v>
          </cell>
          <cell r="M9126">
            <v>18000</v>
          </cell>
        </row>
        <row r="9127">
          <cell r="I9127" t="str">
            <v>NL300013</v>
          </cell>
          <cell r="J9127" t="str">
            <v>Cà chua</v>
          </cell>
          <cell r="K9127" t="str">
            <v>kg</v>
          </cell>
          <cell r="L9127">
            <v>2</v>
          </cell>
          <cell r="M9127">
            <v>50000</v>
          </cell>
        </row>
        <row r="9128">
          <cell r="I9128" t="str">
            <v>NL300003</v>
          </cell>
          <cell r="J9128" t="str">
            <v>Bắp cải tím</v>
          </cell>
          <cell r="K9128" t="str">
            <v>kg</v>
          </cell>
          <cell r="L9128">
            <v>1</v>
          </cell>
          <cell r="M9128">
            <v>26000</v>
          </cell>
        </row>
        <row r="9129">
          <cell r="I9129" t="str">
            <v>NL300033</v>
          </cell>
          <cell r="J9129" t="str">
            <v>Củ cải trắng</v>
          </cell>
          <cell r="K9129" t="str">
            <v>kg</v>
          </cell>
          <cell r="L9129">
            <v>1.8</v>
          </cell>
          <cell r="M9129">
            <v>13000</v>
          </cell>
        </row>
        <row r="9130">
          <cell r="I9130" t="str">
            <v>NL300014</v>
          </cell>
          <cell r="J9130" t="str">
            <v>Cà chua bi</v>
          </cell>
          <cell r="K9130" t="str">
            <v>kg</v>
          </cell>
          <cell r="L9130">
            <v>1</v>
          </cell>
          <cell r="M9130">
            <v>55000</v>
          </cell>
        </row>
        <row r="9131">
          <cell r="I9131" t="str">
            <v>NL300037</v>
          </cell>
          <cell r="J9131" t="str">
            <v>Đậu phụ ( đậu hủ miếng trắng )</v>
          </cell>
          <cell r="K9131" t="str">
            <v>miếng</v>
          </cell>
          <cell r="L9131">
            <v>70</v>
          </cell>
          <cell r="M9131">
            <v>4000</v>
          </cell>
        </row>
        <row r="9132">
          <cell r="I9132" t="str">
            <v>NL300063</v>
          </cell>
          <cell r="J9132" t="str">
            <v>Húng cây (Rau thơm)</v>
          </cell>
          <cell r="K9132" t="str">
            <v>kg</v>
          </cell>
          <cell r="L9132">
            <v>1.5</v>
          </cell>
          <cell r="M9132">
            <v>48000</v>
          </cell>
        </row>
        <row r="9133">
          <cell r="I9133" t="str">
            <v>NL300038</v>
          </cell>
          <cell r="J9133" t="str">
            <v>Đậu bắp</v>
          </cell>
          <cell r="K9133" t="str">
            <v>kg</v>
          </cell>
          <cell r="L9133">
            <v>2</v>
          </cell>
          <cell r="M9133">
            <v>32000</v>
          </cell>
        </row>
        <row r="9134">
          <cell r="I9134" t="str">
            <v>NL300004</v>
          </cell>
          <cell r="J9134" t="str">
            <v>Bắp cải trắng</v>
          </cell>
          <cell r="K9134" t="str">
            <v>kg</v>
          </cell>
          <cell r="L9134">
            <v>2</v>
          </cell>
          <cell r="M9134">
            <v>19000</v>
          </cell>
        </row>
        <row r="9135">
          <cell r="I9135" t="str">
            <v>NL300137</v>
          </cell>
          <cell r="J9135" t="str">
            <v>Súp lơ xanh</v>
          </cell>
          <cell r="K9135" t="str">
            <v>kg</v>
          </cell>
          <cell r="L9135">
            <v>0.9</v>
          </cell>
          <cell r="M9135">
            <v>52000</v>
          </cell>
        </row>
        <row r="9136">
          <cell r="I9136" t="str">
            <v>NL300140</v>
          </cell>
          <cell r="J9136" t="str">
            <v>Tía tô</v>
          </cell>
          <cell r="K9136" t="str">
            <v>kg</v>
          </cell>
          <cell r="L9136">
            <v>0.4</v>
          </cell>
          <cell r="M9136">
            <v>36000</v>
          </cell>
        </row>
        <row r="9137">
          <cell r="I9137" t="str">
            <v>NL300144</v>
          </cell>
          <cell r="J9137" t="str">
            <v>Tỏi ta</v>
          </cell>
          <cell r="K9137" t="str">
            <v>kg</v>
          </cell>
          <cell r="L9137">
            <v>0.1</v>
          </cell>
          <cell r="M9137">
            <v>90000</v>
          </cell>
        </row>
        <row r="9138">
          <cell r="I9138" t="str">
            <v>NL300145</v>
          </cell>
          <cell r="J9138" t="str">
            <v>Xà lách</v>
          </cell>
          <cell r="K9138" t="str">
            <v>kg</v>
          </cell>
          <cell r="L9138">
            <v>2</v>
          </cell>
          <cell r="M9138">
            <v>38000</v>
          </cell>
        </row>
        <row r="9139">
          <cell r="I9139" t="str">
            <v>NL300152</v>
          </cell>
          <cell r="J9139" t="str">
            <v>Ớt vàng Đà Lạt</v>
          </cell>
          <cell r="K9139" t="str">
            <v>kg</v>
          </cell>
          <cell r="L9139">
            <v>0.2</v>
          </cell>
          <cell r="M9139">
            <v>65000</v>
          </cell>
        </row>
        <row r="9140">
          <cell r="I9140" t="str">
            <v>NL300156</v>
          </cell>
          <cell r="J9140" t="str">
            <v>Đậu cove Pháp</v>
          </cell>
          <cell r="K9140" t="str">
            <v>kg</v>
          </cell>
          <cell r="L9140">
            <v>0.1</v>
          </cell>
          <cell r="M9140">
            <v>75000</v>
          </cell>
        </row>
        <row r="9141">
          <cell r="I9141" t="str">
            <v>NL300173</v>
          </cell>
          <cell r="J9141" t="str">
            <v>Lá giang</v>
          </cell>
          <cell r="K9141" t="str">
            <v>kg</v>
          </cell>
          <cell r="L9141">
            <v>0.2</v>
          </cell>
          <cell r="M9141">
            <v>80000</v>
          </cell>
        </row>
        <row r="9142">
          <cell r="I9142" t="str">
            <v>NL300174</v>
          </cell>
          <cell r="J9142" t="str">
            <v>Bầu</v>
          </cell>
          <cell r="K9142" t="str">
            <v>kg</v>
          </cell>
          <cell r="L9142">
            <v>1.1000000000000001</v>
          </cell>
          <cell r="M9142">
            <v>24000</v>
          </cell>
        </row>
        <row r="9143">
          <cell r="I9143" t="str">
            <v>NL300188</v>
          </cell>
          <cell r="J9143" t="str">
            <v>Củ Sắn ( Bếp)</v>
          </cell>
          <cell r="K9143" t="str">
            <v>kg</v>
          </cell>
          <cell r="L9143">
            <v>0.3</v>
          </cell>
          <cell r="M9143">
            <v>12000</v>
          </cell>
        </row>
        <row r="9144">
          <cell r="I9144" t="str">
            <v>NL300113</v>
          </cell>
          <cell r="J9144" t="str">
            <v>Ớt hiểm đỏ</v>
          </cell>
          <cell r="K9144" t="str">
            <v>kg</v>
          </cell>
          <cell r="L9144">
            <v>1</v>
          </cell>
          <cell r="M9144">
            <v>145000</v>
          </cell>
        </row>
        <row r="9145">
          <cell r="I9145" t="str">
            <v>NL300119</v>
          </cell>
          <cell r="J9145" t="str">
            <v>Quất ( Tắc trái )</v>
          </cell>
          <cell r="K9145" t="str">
            <v>kg</v>
          </cell>
          <cell r="L9145">
            <v>1</v>
          </cell>
          <cell r="M9145">
            <v>21000</v>
          </cell>
        </row>
        <row r="9146">
          <cell r="I9146" t="str">
            <v>NL300029</v>
          </cell>
          <cell r="J9146" t="str">
            <v>Chanh</v>
          </cell>
          <cell r="K9146" t="str">
            <v>kg</v>
          </cell>
          <cell r="L9146">
            <v>0.8</v>
          </cell>
          <cell r="M9146">
            <v>22000</v>
          </cell>
        </row>
        <row r="9147">
          <cell r="I9147" t="str">
            <v>NL600004</v>
          </cell>
          <cell r="J9147" t="str">
            <v>Dưa hấu</v>
          </cell>
          <cell r="K9147" t="str">
            <v>kg</v>
          </cell>
          <cell r="L9147">
            <v>2</v>
          </cell>
          <cell r="M9147">
            <v>18000</v>
          </cell>
        </row>
        <row r="9148">
          <cell r="I9148" t="str">
            <v>NL300003</v>
          </cell>
          <cell r="J9148" t="str">
            <v>Bắp cải tím</v>
          </cell>
          <cell r="K9148" t="str">
            <v>kg</v>
          </cell>
          <cell r="L9148">
            <v>0.7</v>
          </cell>
          <cell r="M9148">
            <v>26000</v>
          </cell>
        </row>
        <row r="9149">
          <cell r="I9149" t="str">
            <v>NL300033</v>
          </cell>
          <cell r="J9149" t="str">
            <v>Củ cải trắng</v>
          </cell>
          <cell r="K9149" t="str">
            <v>kg</v>
          </cell>
          <cell r="L9149">
            <v>0.4</v>
          </cell>
          <cell r="M9149">
            <v>13000</v>
          </cell>
        </row>
        <row r="9150">
          <cell r="I9150" t="str">
            <v>NL300037</v>
          </cell>
          <cell r="J9150" t="str">
            <v>Đậu phụ ( đậu hủ miếng trắng )</v>
          </cell>
          <cell r="K9150" t="str">
            <v>miếng</v>
          </cell>
          <cell r="L9150">
            <v>30</v>
          </cell>
          <cell r="M9150">
            <v>4000</v>
          </cell>
        </row>
        <row r="9151">
          <cell r="I9151" t="str">
            <v>NL300048</v>
          </cell>
          <cell r="J9151" t="str">
            <v>Dưa chuột</v>
          </cell>
          <cell r="K9151" t="str">
            <v>kg</v>
          </cell>
          <cell r="L9151">
            <v>3</v>
          </cell>
          <cell r="M9151">
            <v>18000</v>
          </cell>
        </row>
        <row r="9152">
          <cell r="I9152" t="str">
            <v>NL300055</v>
          </cell>
          <cell r="J9152" t="str">
            <v>Hành bóc</v>
          </cell>
          <cell r="K9152" t="str">
            <v>kg</v>
          </cell>
          <cell r="L9152">
            <v>1</v>
          </cell>
          <cell r="M9152">
            <v>80000</v>
          </cell>
        </row>
        <row r="9153">
          <cell r="I9153" t="str">
            <v>NL300058</v>
          </cell>
          <cell r="J9153" t="str">
            <v>Hành lá</v>
          </cell>
          <cell r="K9153" t="str">
            <v>kg</v>
          </cell>
          <cell r="L9153">
            <v>0.3</v>
          </cell>
          <cell r="M9153">
            <v>55000</v>
          </cell>
        </row>
        <row r="9154">
          <cell r="I9154" t="str">
            <v>NL300059</v>
          </cell>
          <cell r="J9154" t="str">
            <v>Hành tây</v>
          </cell>
          <cell r="K9154" t="str">
            <v>kg</v>
          </cell>
          <cell r="L9154">
            <v>0.5</v>
          </cell>
          <cell r="M9154">
            <v>13000</v>
          </cell>
        </row>
        <row r="9155">
          <cell r="I9155" t="str">
            <v>NL300062</v>
          </cell>
          <cell r="J9155" t="str">
            <v>Húng Bạc Hà</v>
          </cell>
          <cell r="K9155" t="str">
            <v>kg</v>
          </cell>
          <cell r="L9155">
            <v>0.2</v>
          </cell>
          <cell r="M9155">
            <v>65000</v>
          </cell>
        </row>
        <row r="9156">
          <cell r="I9156" t="str">
            <v>NL300068</v>
          </cell>
          <cell r="J9156" t="str">
            <v>Khế</v>
          </cell>
          <cell r="K9156" t="str">
            <v>kg</v>
          </cell>
          <cell r="L9156">
            <v>0.1</v>
          </cell>
          <cell r="M9156">
            <v>35000</v>
          </cell>
        </row>
        <row r="9157">
          <cell r="I9157" t="str">
            <v>NL300071</v>
          </cell>
          <cell r="J9157" t="str">
            <v>Khoai tây củ</v>
          </cell>
          <cell r="K9157" t="str">
            <v>kg</v>
          </cell>
          <cell r="L9157">
            <v>0.3</v>
          </cell>
          <cell r="M9157">
            <v>20000</v>
          </cell>
        </row>
        <row r="9158">
          <cell r="I9158" t="str">
            <v>NL300074</v>
          </cell>
          <cell r="J9158" t="str">
            <v>Lá chuối</v>
          </cell>
          <cell r="K9158" t="str">
            <v>kg</v>
          </cell>
          <cell r="L9158">
            <v>1.8</v>
          </cell>
          <cell r="M9158">
            <v>18000</v>
          </cell>
        </row>
        <row r="9159">
          <cell r="I9159" t="str">
            <v>NL300076</v>
          </cell>
          <cell r="J9159" t="str">
            <v>Lá hẹ</v>
          </cell>
          <cell r="K9159" t="str">
            <v>kg</v>
          </cell>
          <cell r="L9159">
            <v>0.4</v>
          </cell>
          <cell r="M9159">
            <v>38000</v>
          </cell>
        </row>
        <row r="9160">
          <cell r="I9160" t="str">
            <v>NL300077</v>
          </cell>
          <cell r="J9160" t="str">
            <v>Lá lốt (có cuống)</v>
          </cell>
          <cell r="K9160" t="str">
            <v>kg</v>
          </cell>
          <cell r="L9160">
            <v>0.2</v>
          </cell>
          <cell r="M9160">
            <v>30000</v>
          </cell>
        </row>
        <row r="9161">
          <cell r="I9161" t="str">
            <v>NL300088</v>
          </cell>
          <cell r="J9161" t="str">
            <v>Mướp hương</v>
          </cell>
          <cell r="K9161" t="str">
            <v>kg</v>
          </cell>
          <cell r="L9161">
            <v>1.3</v>
          </cell>
          <cell r="M9161">
            <v>27000</v>
          </cell>
        </row>
        <row r="9162">
          <cell r="I9162" t="str">
            <v>NL300089</v>
          </cell>
          <cell r="J9162" t="str">
            <v>Mướp đắng (khổ qua)</v>
          </cell>
          <cell r="K9162" t="str">
            <v>kg</v>
          </cell>
          <cell r="L9162">
            <v>0.4</v>
          </cell>
          <cell r="M9162">
            <v>30000</v>
          </cell>
        </row>
        <row r="9163">
          <cell r="I9163" t="str">
            <v>NL300096</v>
          </cell>
          <cell r="J9163" t="str">
            <v>Nấm kim châm tươi</v>
          </cell>
          <cell r="K9163" t="str">
            <v>kg</v>
          </cell>
          <cell r="L9163">
            <v>0.6</v>
          </cell>
          <cell r="M9163">
            <v>45000</v>
          </cell>
        </row>
        <row r="9164">
          <cell r="I9164" t="str">
            <v>NL300107</v>
          </cell>
          <cell r="J9164" t="str">
            <v>Ngô ngọt ( Bắp trái)</v>
          </cell>
          <cell r="K9164" t="str">
            <v>Cái</v>
          </cell>
          <cell r="L9164">
            <v>1</v>
          </cell>
          <cell r="M9164">
            <v>8500</v>
          </cell>
        </row>
        <row r="9165">
          <cell r="I9165" t="str">
            <v>NL300112</v>
          </cell>
          <cell r="J9165" t="str">
            <v>Ớt đỏ Đà Lạt</v>
          </cell>
          <cell r="K9165" t="str">
            <v>kg</v>
          </cell>
          <cell r="L9165">
            <v>0.2</v>
          </cell>
          <cell r="M9165">
            <v>63000</v>
          </cell>
        </row>
        <row r="9166">
          <cell r="I9166" t="str">
            <v>NL300127</v>
          </cell>
          <cell r="J9166" t="str">
            <v>Rau muống</v>
          </cell>
          <cell r="K9166" t="str">
            <v>kg</v>
          </cell>
          <cell r="L9166">
            <v>1</v>
          </cell>
          <cell r="M9166">
            <v>15000</v>
          </cell>
        </row>
        <row r="9167">
          <cell r="I9167" t="str">
            <v>NL430026</v>
          </cell>
          <cell r="J9167" t="str">
            <v>Cà rốt NV</v>
          </cell>
          <cell r="K9167" t="str">
            <v>kg</v>
          </cell>
          <cell r="L9167">
            <v>0.9</v>
          </cell>
          <cell r="M9167">
            <v>18000</v>
          </cell>
        </row>
        <row r="9168">
          <cell r="I9168" t="str">
            <v>NL430067</v>
          </cell>
          <cell r="J9168" t="str">
            <v>Khoai tây NV</v>
          </cell>
          <cell r="K9168" t="str">
            <v>kg</v>
          </cell>
          <cell r="L9168">
            <v>0.7</v>
          </cell>
          <cell r="M9168">
            <v>20000</v>
          </cell>
        </row>
        <row r="9169">
          <cell r="I9169" t="str">
            <v>NL300011</v>
          </cell>
          <cell r="J9169" t="str">
            <v>Bông súng</v>
          </cell>
          <cell r="K9169" t="str">
            <v>kg</v>
          </cell>
          <cell r="L9169">
            <v>0.2</v>
          </cell>
          <cell r="M9169">
            <v>17000</v>
          </cell>
        </row>
        <row r="9170">
          <cell r="I9170" t="str">
            <v>NL300013</v>
          </cell>
          <cell r="J9170" t="str">
            <v>Cà chua</v>
          </cell>
          <cell r="K9170" t="str">
            <v>kg</v>
          </cell>
          <cell r="L9170">
            <v>1</v>
          </cell>
          <cell r="M9170">
            <v>50000</v>
          </cell>
        </row>
        <row r="9171">
          <cell r="I9171" t="str">
            <v>NL300034</v>
          </cell>
          <cell r="J9171" t="str">
            <v>Củ cải đỏ</v>
          </cell>
          <cell r="K9171" t="str">
            <v>kg</v>
          </cell>
          <cell r="L9171">
            <v>0.1</v>
          </cell>
          <cell r="M9171">
            <v>40000</v>
          </cell>
        </row>
        <row r="9172">
          <cell r="I9172" t="str">
            <v>NL300044</v>
          </cell>
          <cell r="J9172" t="str">
            <v>Đọt mọt ( Lá trăm )</v>
          </cell>
          <cell r="K9172" t="str">
            <v>kg</v>
          </cell>
          <cell r="L9172">
            <v>0.7</v>
          </cell>
          <cell r="M9172">
            <v>38000</v>
          </cell>
        </row>
        <row r="9173">
          <cell r="I9173" t="str">
            <v>NL300060</v>
          </cell>
          <cell r="J9173" t="str">
            <v>Hoa chuối đã thái</v>
          </cell>
          <cell r="K9173" t="str">
            <v>kg</v>
          </cell>
          <cell r="L9173">
            <v>0.1</v>
          </cell>
          <cell r="M9173">
            <v>33000</v>
          </cell>
        </row>
        <row r="9174">
          <cell r="I9174" t="str">
            <v>NL300067</v>
          </cell>
          <cell r="J9174" t="str">
            <v>Kèo Nèo</v>
          </cell>
          <cell r="K9174" t="str">
            <v>kg</v>
          </cell>
          <cell r="L9174">
            <v>0.1</v>
          </cell>
          <cell r="M9174">
            <v>25000</v>
          </cell>
        </row>
        <row r="9175">
          <cell r="I9175" t="str">
            <v>NL300072</v>
          </cell>
          <cell r="J9175" t="str">
            <v>Kinh giới</v>
          </cell>
          <cell r="K9175" t="str">
            <v>kg</v>
          </cell>
          <cell r="L9175">
            <v>1.4</v>
          </cell>
          <cell r="M9175">
            <v>38000</v>
          </cell>
        </row>
        <row r="9176">
          <cell r="I9176" t="str">
            <v>NL300116</v>
          </cell>
          <cell r="J9176" t="str">
            <v>Ớt sừng</v>
          </cell>
          <cell r="K9176" t="str">
            <v>kg</v>
          </cell>
          <cell r="L9176">
            <v>0.1</v>
          </cell>
          <cell r="M9176">
            <v>148000</v>
          </cell>
        </row>
        <row r="9177">
          <cell r="I9177" t="str">
            <v>NL300146</v>
          </cell>
          <cell r="J9177" t="str">
            <v>Xà lách cuộn</v>
          </cell>
          <cell r="K9177" t="str">
            <v>kg</v>
          </cell>
          <cell r="L9177">
            <v>0.2</v>
          </cell>
          <cell r="M9177">
            <v>65000</v>
          </cell>
        </row>
        <row r="9178">
          <cell r="I9178" t="str">
            <v>NL300148</v>
          </cell>
          <cell r="J9178" t="str">
            <v>Xà lách tím</v>
          </cell>
          <cell r="K9178" t="str">
            <v>kg</v>
          </cell>
          <cell r="L9178">
            <v>0.1</v>
          </cell>
          <cell r="M9178">
            <v>65000</v>
          </cell>
        </row>
        <row r="9179">
          <cell r="I9179" t="str">
            <v>NL300062</v>
          </cell>
          <cell r="J9179" t="str">
            <v>Húng Bạc Hà</v>
          </cell>
          <cell r="K9179" t="str">
            <v>kg</v>
          </cell>
          <cell r="L9179">
            <v>0.3</v>
          </cell>
          <cell r="M9179">
            <v>65000</v>
          </cell>
        </row>
        <row r="9180">
          <cell r="I9180" t="str">
            <v>NL300089</v>
          </cell>
          <cell r="J9180" t="str">
            <v>Mướp đắng (khổ qua)</v>
          </cell>
          <cell r="K9180" t="str">
            <v>kg</v>
          </cell>
          <cell r="L9180">
            <v>0.3</v>
          </cell>
          <cell r="M9180">
            <v>30000</v>
          </cell>
        </row>
        <row r="9181">
          <cell r="I9181" t="str">
            <v>NL300067</v>
          </cell>
          <cell r="J9181" t="str">
            <v>Kèo Nèo</v>
          </cell>
          <cell r="K9181" t="str">
            <v>kg</v>
          </cell>
          <cell r="L9181">
            <v>0.6</v>
          </cell>
          <cell r="M9181">
            <v>25000</v>
          </cell>
        </row>
        <row r="9182">
          <cell r="I9182" t="str">
            <v>NL300203</v>
          </cell>
          <cell r="J9182" t="str">
            <v>Cải bó xôi</v>
          </cell>
          <cell r="K9182" t="str">
            <v>kg</v>
          </cell>
          <cell r="L9182">
            <v>4.5</v>
          </cell>
          <cell r="M9182">
            <v>45000</v>
          </cell>
        </row>
        <row r="9183">
          <cell r="I9183" t="str">
            <v>NL300148</v>
          </cell>
          <cell r="J9183" t="str">
            <v>Xà lách tím</v>
          </cell>
          <cell r="K9183" t="str">
            <v>kg</v>
          </cell>
          <cell r="L9183">
            <v>0.7</v>
          </cell>
          <cell r="M9183">
            <v>65000</v>
          </cell>
        </row>
        <row r="9184">
          <cell r="I9184" t="str">
            <v>NL300145</v>
          </cell>
          <cell r="J9184" t="str">
            <v>Xà lách</v>
          </cell>
          <cell r="K9184" t="str">
            <v>kg</v>
          </cell>
          <cell r="L9184">
            <v>14</v>
          </cell>
          <cell r="M9184">
            <v>38000</v>
          </cell>
        </row>
        <row r="9185">
          <cell r="I9185" t="str">
            <v>NL300121</v>
          </cell>
          <cell r="J9185" t="str">
            <v>Rau răm</v>
          </cell>
          <cell r="K9185" t="str">
            <v>kg</v>
          </cell>
          <cell r="L9185">
            <v>0.1</v>
          </cell>
          <cell r="M9185">
            <v>22000</v>
          </cell>
        </row>
        <row r="9186">
          <cell r="I9186" t="str">
            <v>NL300120</v>
          </cell>
          <cell r="J9186" t="str">
            <v>Quế vị</v>
          </cell>
          <cell r="K9186" t="str">
            <v>kg</v>
          </cell>
          <cell r="L9186">
            <v>1.4</v>
          </cell>
          <cell r="M9186">
            <v>36000</v>
          </cell>
        </row>
        <row r="9187">
          <cell r="I9187" t="str">
            <v>NL300116</v>
          </cell>
          <cell r="J9187" t="str">
            <v>Ớt sừng</v>
          </cell>
          <cell r="K9187" t="str">
            <v>kg</v>
          </cell>
          <cell r="L9187">
            <v>0.1</v>
          </cell>
          <cell r="M9187">
            <v>148000</v>
          </cell>
        </row>
        <row r="9188">
          <cell r="I9188" t="str">
            <v>NL300107</v>
          </cell>
          <cell r="J9188" t="str">
            <v>Ngô ngọt ( Bắp trái)</v>
          </cell>
          <cell r="K9188" t="str">
            <v>Cái</v>
          </cell>
          <cell r="L9188">
            <v>1</v>
          </cell>
          <cell r="M9188">
            <v>8500</v>
          </cell>
        </row>
        <row r="9189">
          <cell r="I9189" t="str">
            <v>NL300096</v>
          </cell>
          <cell r="J9189" t="str">
            <v>Nấm kim châm tươi</v>
          </cell>
          <cell r="K9189" t="str">
            <v>kg</v>
          </cell>
          <cell r="L9189">
            <v>1.6</v>
          </cell>
          <cell r="M9189">
            <v>45000</v>
          </cell>
        </row>
        <row r="9190">
          <cell r="I9190" t="str">
            <v>NL300090</v>
          </cell>
          <cell r="J9190" t="str">
            <v>Nấm đông cô tươi</v>
          </cell>
          <cell r="K9190" t="str">
            <v>kg</v>
          </cell>
          <cell r="L9190">
            <v>0.3</v>
          </cell>
          <cell r="M9190">
            <v>145000</v>
          </cell>
        </row>
        <row r="9191">
          <cell r="I9191" t="str">
            <v>NL300088</v>
          </cell>
          <cell r="J9191" t="str">
            <v>Mướp hương</v>
          </cell>
          <cell r="K9191" t="str">
            <v>kg</v>
          </cell>
          <cell r="L9191">
            <v>1.6</v>
          </cell>
          <cell r="M9191">
            <v>27000</v>
          </cell>
        </row>
        <row r="9192">
          <cell r="I9192" t="str">
            <v>NL300086</v>
          </cell>
          <cell r="J9192" t="str">
            <v>Mùi tàu ( Ngò gai )</v>
          </cell>
          <cell r="K9192" t="str">
            <v>kg</v>
          </cell>
          <cell r="L9192">
            <v>0.5</v>
          </cell>
          <cell r="M9192">
            <v>33000</v>
          </cell>
        </row>
        <row r="9193">
          <cell r="I9193" t="str">
            <v>NL300162</v>
          </cell>
          <cell r="J9193" t="str">
            <v>Lá sao nhái</v>
          </cell>
          <cell r="K9193" t="str">
            <v>kg</v>
          </cell>
          <cell r="L9193">
            <v>2</v>
          </cell>
          <cell r="M9193">
            <v>36000</v>
          </cell>
        </row>
        <row r="9194">
          <cell r="I9194" t="str">
            <v>NL300066</v>
          </cell>
          <cell r="J9194" t="str">
            <v>Lá hương thảo tươi</v>
          </cell>
          <cell r="K9194" t="str">
            <v>kg</v>
          </cell>
          <cell r="L9194">
            <v>0.1</v>
          </cell>
          <cell r="M9194">
            <v>220000</v>
          </cell>
        </row>
        <row r="9195">
          <cell r="I9195" t="str">
            <v>NL300076</v>
          </cell>
          <cell r="J9195" t="str">
            <v>Lá hẹ</v>
          </cell>
          <cell r="K9195" t="str">
            <v>kg</v>
          </cell>
          <cell r="L9195">
            <v>0.6</v>
          </cell>
          <cell r="M9195">
            <v>38000</v>
          </cell>
        </row>
        <row r="9196">
          <cell r="I9196" t="str">
            <v>NL300074</v>
          </cell>
          <cell r="J9196" t="str">
            <v>Lá chuối</v>
          </cell>
          <cell r="K9196" t="str">
            <v>kg</v>
          </cell>
          <cell r="L9196">
            <v>3</v>
          </cell>
          <cell r="M9196">
            <v>18000</v>
          </cell>
        </row>
        <row r="9197">
          <cell r="I9197" t="str">
            <v>NL300059</v>
          </cell>
          <cell r="J9197" t="str">
            <v>Hành tây</v>
          </cell>
          <cell r="K9197" t="str">
            <v>kg</v>
          </cell>
          <cell r="L9197">
            <v>0.6</v>
          </cell>
          <cell r="M9197">
            <v>13000</v>
          </cell>
        </row>
        <row r="9198">
          <cell r="I9198" t="str">
            <v>NL300055</v>
          </cell>
          <cell r="J9198" t="str">
            <v>Hành bóc</v>
          </cell>
          <cell r="K9198" t="str">
            <v>kg</v>
          </cell>
          <cell r="L9198">
            <v>0.9</v>
          </cell>
          <cell r="M9198">
            <v>80000</v>
          </cell>
        </row>
        <row r="9199">
          <cell r="I9199" t="str">
            <v>NL300054</v>
          </cell>
          <cell r="J9199" t="str">
            <v>Gừng tàu</v>
          </cell>
          <cell r="K9199" t="str">
            <v>kg</v>
          </cell>
          <cell r="L9199">
            <v>0.3</v>
          </cell>
          <cell r="M9199">
            <v>38000</v>
          </cell>
        </row>
        <row r="9200">
          <cell r="I9200" t="str">
            <v>NL300044</v>
          </cell>
          <cell r="J9200" t="str">
            <v>Đọt mọt ( Lá trăm )</v>
          </cell>
          <cell r="K9200" t="str">
            <v>kg</v>
          </cell>
          <cell r="L9200">
            <v>2</v>
          </cell>
          <cell r="M9200">
            <v>38000</v>
          </cell>
        </row>
        <row r="9201">
          <cell r="I9201" t="str">
            <v>NL300037</v>
          </cell>
          <cell r="J9201" t="str">
            <v>Đậu phụ ( đậu hủ miếng trắng )</v>
          </cell>
          <cell r="K9201" t="str">
            <v>miếng</v>
          </cell>
          <cell r="L9201">
            <v>25</v>
          </cell>
          <cell r="M9201">
            <v>4000</v>
          </cell>
        </row>
        <row r="9202">
          <cell r="I9202" t="str">
            <v>NL300038</v>
          </cell>
          <cell r="J9202" t="str">
            <v>Đậu bắp</v>
          </cell>
          <cell r="K9202" t="str">
            <v>kg</v>
          </cell>
          <cell r="L9202">
            <v>1</v>
          </cell>
          <cell r="M9202">
            <v>32000</v>
          </cell>
        </row>
        <row r="9203">
          <cell r="I9203" t="str">
            <v>NL300048</v>
          </cell>
          <cell r="J9203" t="str">
            <v>Dưa chuột</v>
          </cell>
          <cell r="K9203" t="str">
            <v>kg</v>
          </cell>
          <cell r="L9203">
            <v>2.8</v>
          </cell>
          <cell r="M9203">
            <v>18000</v>
          </cell>
        </row>
        <row r="9204">
          <cell r="I9204" t="str">
            <v>NL300027</v>
          </cell>
          <cell r="J9204" t="str">
            <v>Cà rốt</v>
          </cell>
          <cell r="K9204" t="str">
            <v>kg</v>
          </cell>
          <cell r="L9204">
            <v>5.2</v>
          </cell>
          <cell r="M9204">
            <v>18000</v>
          </cell>
        </row>
        <row r="9205">
          <cell r="I9205" t="str">
            <v>NL300174</v>
          </cell>
          <cell r="J9205" t="str">
            <v>Bầu</v>
          </cell>
          <cell r="K9205" t="str">
            <v>kg</v>
          </cell>
          <cell r="L9205">
            <v>3</v>
          </cell>
          <cell r="M9205">
            <v>24000</v>
          </cell>
        </row>
        <row r="9206">
          <cell r="I9206" t="str">
            <v>NL300004</v>
          </cell>
          <cell r="J9206" t="str">
            <v>Bắp cải trắng</v>
          </cell>
          <cell r="K9206" t="str">
            <v>kg</v>
          </cell>
          <cell r="L9206">
            <v>1.9</v>
          </cell>
          <cell r="M9206">
            <v>19000</v>
          </cell>
        </row>
        <row r="9207">
          <cell r="I9207" t="str">
            <v>NL300003</v>
          </cell>
          <cell r="J9207" t="str">
            <v>Bắp cải tím</v>
          </cell>
          <cell r="K9207" t="str">
            <v>kg</v>
          </cell>
          <cell r="L9207">
            <v>1.5</v>
          </cell>
          <cell r="M9207">
            <v>26000</v>
          </cell>
        </row>
        <row r="9208">
          <cell r="I9208" t="str">
            <v>NL300063</v>
          </cell>
          <cell r="J9208" t="str">
            <v>Húng cây (Rau thơm)</v>
          </cell>
          <cell r="K9208" t="str">
            <v>kg</v>
          </cell>
          <cell r="L9208">
            <v>1.9</v>
          </cell>
          <cell r="M9208">
            <v>48000</v>
          </cell>
        </row>
        <row r="9209">
          <cell r="I9209" t="str">
            <v>NL300072</v>
          </cell>
          <cell r="J9209" t="str">
            <v>Kinh giới</v>
          </cell>
          <cell r="K9209" t="str">
            <v>kg</v>
          </cell>
          <cell r="L9209">
            <v>0.9</v>
          </cell>
          <cell r="M9209">
            <v>38000</v>
          </cell>
        </row>
        <row r="9210">
          <cell r="I9210" t="str">
            <v>NL300049</v>
          </cell>
          <cell r="J9210" t="str">
            <v>Đu đủ xanh</v>
          </cell>
          <cell r="K9210" t="str">
            <v>kg</v>
          </cell>
          <cell r="L9210">
            <v>0.7</v>
          </cell>
          <cell r="M9210">
            <v>9000</v>
          </cell>
        </row>
        <row r="9211">
          <cell r="I9211" t="str">
            <v>NL300034</v>
          </cell>
          <cell r="J9211" t="str">
            <v>Củ cải đỏ</v>
          </cell>
          <cell r="K9211" t="str">
            <v>kg</v>
          </cell>
          <cell r="L9211">
            <v>0.2</v>
          </cell>
          <cell r="M9211">
            <v>40000</v>
          </cell>
        </row>
        <row r="9212">
          <cell r="I9212" t="str">
            <v>NL300043</v>
          </cell>
          <cell r="J9212" t="str">
            <v>Đọt cóc</v>
          </cell>
          <cell r="K9212" t="str">
            <v>kg</v>
          </cell>
          <cell r="L9212">
            <v>1.5</v>
          </cell>
          <cell r="M9212">
            <v>32000</v>
          </cell>
        </row>
        <row r="9213">
          <cell r="I9213" t="str">
            <v>NL300058</v>
          </cell>
          <cell r="J9213" t="str">
            <v>Hành lá</v>
          </cell>
          <cell r="K9213" t="str">
            <v>kg</v>
          </cell>
          <cell r="L9213">
            <v>0.5</v>
          </cell>
          <cell r="M9213">
            <v>55000</v>
          </cell>
        </row>
        <row r="9214">
          <cell r="I9214" t="str">
            <v>NL300173</v>
          </cell>
          <cell r="J9214" t="str">
            <v>Lá giang</v>
          </cell>
          <cell r="K9214" t="str">
            <v>kg</v>
          </cell>
          <cell r="L9214">
            <v>0.9</v>
          </cell>
          <cell r="M9214">
            <v>80000</v>
          </cell>
        </row>
        <row r="9215">
          <cell r="I9215" t="str">
            <v>NL300128</v>
          </cell>
          <cell r="J9215" t="str">
            <v>Rau ngổ</v>
          </cell>
          <cell r="K9215" t="str">
            <v>kg</v>
          </cell>
          <cell r="L9215">
            <v>0.2</v>
          </cell>
          <cell r="M9215">
            <v>20000</v>
          </cell>
        </row>
        <row r="9216">
          <cell r="I9216" t="str">
            <v>NL300146</v>
          </cell>
          <cell r="J9216" t="str">
            <v>Xà lách cuộn</v>
          </cell>
          <cell r="K9216" t="str">
            <v>kg</v>
          </cell>
          <cell r="L9216">
            <v>0.5</v>
          </cell>
          <cell r="M9216">
            <v>65000</v>
          </cell>
        </row>
        <row r="9217">
          <cell r="I9217" t="str">
            <v>NL300127</v>
          </cell>
          <cell r="J9217" t="str">
            <v>Rau muống</v>
          </cell>
          <cell r="K9217" t="str">
            <v>kg</v>
          </cell>
          <cell r="L9217">
            <v>2.7</v>
          </cell>
          <cell r="M9217">
            <v>15000</v>
          </cell>
        </row>
        <row r="9218">
          <cell r="I9218" t="str">
            <v>NL300011</v>
          </cell>
          <cell r="J9218" t="str">
            <v>Bông súng</v>
          </cell>
          <cell r="K9218" t="str">
            <v>kg</v>
          </cell>
          <cell r="L9218">
            <v>0.7</v>
          </cell>
          <cell r="M9218">
            <v>17000</v>
          </cell>
        </row>
        <row r="9219">
          <cell r="I9219" t="str">
            <v>NL300060</v>
          </cell>
          <cell r="J9219" t="str">
            <v>Hoa chuối đã thái</v>
          </cell>
          <cell r="K9219" t="str">
            <v>kg</v>
          </cell>
          <cell r="L9219">
            <v>0.4</v>
          </cell>
          <cell r="M9219">
            <v>33000</v>
          </cell>
        </row>
        <row r="9220">
          <cell r="I9220" t="str">
            <v>NL300029</v>
          </cell>
          <cell r="J9220" t="str">
            <v>Chanh</v>
          </cell>
          <cell r="K9220" t="str">
            <v>kg</v>
          </cell>
          <cell r="L9220">
            <v>1</v>
          </cell>
          <cell r="M9220">
            <v>22000</v>
          </cell>
        </row>
        <row r="9221">
          <cell r="I9221" t="str">
            <v>NL300062</v>
          </cell>
          <cell r="J9221" t="str">
            <v>Húng Bạc Hà</v>
          </cell>
          <cell r="K9221" t="str">
            <v>kg</v>
          </cell>
          <cell r="L9221">
            <v>0.4</v>
          </cell>
          <cell r="M9221">
            <v>65000</v>
          </cell>
        </row>
        <row r="9222">
          <cell r="I9222" t="str">
            <v>NL430015</v>
          </cell>
          <cell r="J9222" t="str">
            <v>Cải cúc NV</v>
          </cell>
          <cell r="K9222" t="str">
            <v>kg</v>
          </cell>
          <cell r="L9222">
            <v>1</v>
          </cell>
          <cell r="M9222">
            <v>38000</v>
          </cell>
        </row>
        <row r="9223">
          <cell r="I9223" t="str">
            <v>NL300027</v>
          </cell>
          <cell r="J9223" t="str">
            <v>Cà rốt</v>
          </cell>
          <cell r="K9223" t="str">
            <v>kg</v>
          </cell>
          <cell r="L9223">
            <v>0.6</v>
          </cell>
          <cell r="M9223">
            <v>18000</v>
          </cell>
        </row>
        <row r="9224">
          <cell r="I9224" t="str">
            <v>NL300034</v>
          </cell>
          <cell r="J9224" t="str">
            <v>Củ cải đỏ</v>
          </cell>
          <cell r="K9224" t="str">
            <v>kg</v>
          </cell>
          <cell r="L9224">
            <v>0.1</v>
          </cell>
          <cell r="M9224">
            <v>40000</v>
          </cell>
        </row>
        <row r="9225">
          <cell r="I9225" t="str">
            <v>NL300041</v>
          </cell>
          <cell r="J9225" t="str">
            <v>Đậu hủ non trứng</v>
          </cell>
          <cell r="K9225" t="str">
            <v>Cái</v>
          </cell>
          <cell r="L9225">
            <v>3</v>
          </cell>
          <cell r="M9225">
            <v>15000</v>
          </cell>
        </row>
        <row r="9226">
          <cell r="I9226" t="str">
            <v>NL300048</v>
          </cell>
          <cell r="J9226" t="str">
            <v>Dưa chuột</v>
          </cell>
          <cell r="K9226" t="str">
            <v>kg</v>
          </cell>
          <cell r="L9226">
            <v>8</v>
          </cell>
          <cell r="M9226">
            <v>18000</v>
          </cell>
        </row>
        <row r="9227">
          <cell r="I9227" t="str">
            <v>NL300085</v>
          </cell>
          <cell r="J9227" t="str">
            <v>Mùi ta ( Ngò rí )</v>
          </cell>
          <cell r="K9227" t="str">
            <v>kg</v>
          </cell>
          <cell r="L9227">
            <v>0.2</v>
          </cell>
          <cell r="M9227">
            <v>45000</v>
          </cell>
        </row>
        <row r="9228">
          <cell r="I9228" t="str">
            <v>NL300094</v>
          </cell>
          <cell r="J9228" t="str">
            <v>Nấm hải sản</v>
          </cell>
          <cell r="K9228" t="str">
            <v>kg</v>
          </cell>
          <cell r="L9228">
            <v>0.3</v>
          </cell>
          <cell r="M9228">
            <v>80000</v>
          </cell>
        </row>
        <row r="9229">
          <cell r="I9229" t="str">
            <v>NL300113</v>
          </cell>
          <cell r="J9229" t="str">
            <v>Ớt hiểm đỏ</v>
          </cell>
          <cell r="K9229" t="str">
            <v>kg</v>
          </cell>
          <cell r="L9229">
            <v>0.2</v>
          </cell>
          <cell r="M9229">
            <v>145000</v>
          </cell>
        </row>
        <row r="9230">
          <cell r="I9230" t="str">
            <v>NL300126</v>
          </cell>
          <cell r="J9230" t="str">
            <v>Rau mùi tây</v>
          </cell>
          <cell r="K9230" t="str">
            <v>kg</v>
          </cell>
          <cell r="L9230">
            <v>0.1</v>
          </cell>
          <cell r="M9230">
            <v>70000</v>
          </cell>
        </row>
        <row r="9231">
          <cell r="I9231" t="str">
            <v>NL300146</v>
          </cell>
          <cell r="J9231" t="str">
            <v>Xà lách cuộn</v>
          </cell>
          <cell r="K9231" t="str">
            <v>kg</v>
          </cell>
          <cell r="L9231">
            <v>0.3</v>
          </cell>
          <cell r="M9231">
            <v>65000</v>
          </cell>
        </row>
        <row r="9232">
          <cell r="I9232" t="str">
            <v>NL300147</v>
          </cell>
          <cell r="J9232" t="str">
            <v>Xà lách Roman</v>
          </cell>
          <cell r="K9232" t="str">
            <v>kg</v>
          </cell>
          <cell r="L9232">
            <v>0.2</v>
          </cell>
          <cell r="M9232">
            <v>62000</v>
          </cell>
        </row>
        <row r="9233">
          <cell r="I9233" t="str">
            <v>NL300017</v>
          </cell>
          <cell r="J9233" t="str">
            <v>Cải chíp (cải thìa)</v>
          </cell>
          <cell r="K9233" t="str">
            <v>kg</v>
          </cell>
          <cell r="L9233">
            <v>2.8</v>
          </cell>
          <cell r="M9233">
            <v>25000</v>
          </cell>
        </row>
        <row r="9234">
          <cell r="I9234" t="str">
            <v>NL300058</v>
          </cell>
          <cell r="J9234" t="str">
            <v>Hành lá</v>
          </cell>
          <cell r="K9234" t="str">
            <v>kg</v>
          </cell>
          <cell r="L9234">
            <v>0.1</v>
          </cell>
          <cell r="M9234">
            <v>55000</v>
          </cell>
        </row>
        <row r="9235">
          <cell r="I9235" t="str">
            <v>NL300167</v>
          </cell>
          <cell r="J9235" t="str">
            <v>Đỗ cove</v>
          </cell>
          <cell r="K9235" t="str">
            <v>kg</v>
          </cell>
          <cell r="L9235">
            <v>0.1</v>
          </cell>
          <cell r="M9235">
            <v>75000</v>
          </cell>
        </row>
        <row r="9236">
          <cell r="I9236" t="str">
            <v>NL300003</v>
          </cell>
          <cell r="J9236" t="str">
            <v>Bắp cải tím</v>
          </cell>
          <cell r="K9236" t="str">
            <v>kg</v>
          </cell>
          <cell r="L9236">
            <v>0.3</v>
          </cell>
          <cell r="M9236">
            <v>26000</v>
          </cell>
        </row>
        <row r="9237">
          <cell r="I9237" t="str">
            <v>NL300048</v>
          </cell>
          <cell r="J9237" t="str">
            <v>Dưa chuột</v>
          </cell>
          <cell r="K9237" t="str">
            <v>kg</v>
          </cell>
          <cell r="L9237">
            <v>5</v>
          </cell>
          <cell r="M9237">
            <v>18000</v>
          </cell>
        </row>
        <row r="9238">
          <cell r="I9238" t="str">
            <v>NL300085</v>
          </cell>
          <cell r="J9238" t="str">
            <v>Mùi ta ( Ngò rí )</v>
          </cell>
          <cell r="K9238" t="str">
            <v>kg</v>
          </cell>
          <cell r="L9238">
            <v>0.2</v>
          </cell>
          <cell r="M9238">
            <v>45000</v>
          </cell>
        </row>
        <row r="9239">
          <cell r="I9239" t="str">
            <v>NL300113</v>
          </cell>
          <cell r="J9239" t="str">
            <v>Ớt hiểm đỏ</v>
          </cell>
          <cell r="K9239" t="str">
            <v>kg</v>
          </cell>
          <cell r="L9239">
            <v>0.1</v>
          </cell>
          <cell r="M9239">
            <v>145000</v>
          </cell>
        </row>
        <row r="9240">
          <cell r="I9240" t="str">
            <v>NL300146</v>
          </cell>
          <cell r="J9240" t="str">
            <v>Xà lách cuộn</v>
          </cell>
          <cell r="K9240" t="str">
            <v>kg</v>
          </cell>
          <cell r="L9240">
            <v>0.5</v>
          </cell>
          <cell r="M9240">
            <v>65000</v>
          </cell>
        </row>
        <row r="9241">
          <cell r="I9241" t="str">
            <v>NL300017</v>
          </cell>
          <cell r="J9241" t="str">
            <v>Cải chíp (cải thìa)</v>
          </cell>
          <cell r="K9241" t="str">
            <v>kg</v>
          </cell>
          <cell r="L9241">
            <v>2</v>
          </cell>
          <cell r="M9241">
            <v>25000</v>
          </cell>
        </row>
        <row r="9242">
          <cell r="I9242" t="str">
            <v>NL300232</v>
          </cell>
          <cell r="J9242" t="str">
            <v>Xà lách thủy tinh</v>
          </cell>
          <cell r="K9242" t="str">
            <v>kg</v>
          </cell>
          <cell r="L9242">
            <v>1</v>
          </cell>
          <cell r="M9242">
            <v>68000</v>
          </cell>
        </row>
        <row r="9243">
          <cell r="I9243" t="str">
            <v>NL300096</v>
          </cell>
          <cell r="J9243" t="str">
            <v>Nấm kim châm tươi</v>
          </cell>
          <cell r="K9243" t="str">
            <v>kg</v>
          </cell>
          <cell r="L9243">
            <v>0.6</v>
          </cell>
          <cell r="M9243">
            <v>45000</v>
          </cell>
        </row>
        <row r="9244">
          <cell r="I9244" t="str">
            <v>NL300050</v>
          </cell>
          <cell r="J9244" t="str">
            <v>Giá đỗ</v>
          </cell>
          <cell r="K9244" t="str">
            <v>kg</v>
          </cell>
          <cell r="L9244">
            <v>0.3</v>
          </cell>
          <cell r="M9244">
            <v>9000</v>
          </cell>
        </row>
        <row r="9245">
          <cell r="I9245" t="str">
            <v>NL300071</v>
          </cell>
          <cell r="J9245" t="str">
            <v>Khoai tây củ</v>
          </cell>
          <cell r="K9245" t="str">
            <v>kg</v>
          </cell>
          <cell r="L9245">
            <v>2</v>
          </cell>
          <cell r="M9245">
            <v>20000</v>
          </cell>
        </row>
        <row r="9246">
          <cell r="I9246" t="str">
            <v>NL300007</v>
          </cell>
          <cell r="J9246" t="str">
            <v>Bí đỏ</v>
          </cell>
          <cell r="K9246" t="str">
            <v>kg</v>
          </cell>
          <cell r="L9246">
            <v>2.6</v>
          </cell>
          <cell r="M9246">
            <v>30000</v>
          </cell>
        </row>
        <row r="9247">
          <cell r="I9247" t="str">
            <v>NL300041</v>
          </cell>
          <cell r="J9247" t="str">
            <v>Đậu hủ non trứng</v>
          </cell>
          <cell r="K9247" t="str">
            <v>Cái</v>
          </cell>
          <cell r="L9247">
            <v>3</v>
          </cell>
          <cell r="M9247">
            <v>15000</v>
          </cell>
        </row>
        <row r="9248">
          <cell r="I9248" t="str">
            <v>NL300126</v>
          </cell>
          <cell r="J9248" t="str">
            <v>Rau mùi tây</v>
          </cell>
          <cell r="K9248" t="str">
            <v>kg</v>
          </cell>
          <cell r="L9248">
            <v>0.4</v>
          </cell>
          <cell r="M9248">
            <v>70000</v>
          </cell>
        </row>
        <row r="9249">
          <cell r="I9249" t="str">
            <v>NL300070</v>
          </cell>
          <cell r="J9249" t="str">
            <v>Khoai lang Nhật</v>
          </cell>
          <cell r="K9249" t="str">
            <v>kg</v>
          </cell>
          <cell r="L9249">
            <v>0.2</v>
          </cell>
          <cell r="M9249">
            <v>23000</v>
          </cell>
        </row>
        <row r="9250">
          <cell r="I9250" t="str">
            <v>NL300058</v>
          </cell>
          <cell r="J9250" t="str">
            <v>Hành lá</v>
          </cell>
          <cell r="K9250" t="str">
            <v>kg</v>
          </cell>
          <cell r="L9250">
            <v>0.3</v>
          </cell>
          <cell r="M9250">
            <v>55000</v>
          </cell>
        </row>
        <row r="9251">
          <cell r="I9251" t="str">
            <v>NL300061</v>
          </cell>
          <cell r="J9251" t="str">
            <v>Hành Paro (Hành Baro)</v>
          </cell>
          <cell r="K9251" t="str">
            <v>kg</v>
          </cell>
          <cell r="L9251">
            <v>0.3</v>
          </cell>
          <cell r="M9251">
            <v>38000</v>
          </cell>
        </row>
        <row r="9252">
          <cell r="I9252" t="str">
            <v>NL300027</v>
          </cell>
          <cell r="J9252" t="str">
            <v>Cà rốt</v>
          </cell>
          <cell r="K9252" t="str">
            <v>kg</v>
          </cell>
          <cell r="L9252">
            <v>1</v>
          </cell>
          <cell r="M9252">
            <v>18000</v>
          </cell>
        </row>
        <row r="9253">
          <cell r="I9253" t="str">
            <v>NL300090</v>
          </cell>
          <cell r="J9253" t="str">
            <v>Nấm đông cô tươi</v>
          </cell>
          <cell r="K9253" t="str">
            <v>kg</v>
          </cell>
          <cell r="L9253">
            <v>2</v>
          </cell>
          <cell r="M9253">
            <v>145000</v>
          </cell>
        </row>
        <row r="9254">
          <cell r="I9254" t="str">
            <v>NL300038</v>
          </cell>
          <cell r="J9254" t="str">
            <v>Đậu bắp</v>
          </cell>
          <cell r="K9254" t="str">
            <v>kg</v>
          </cell>
          <cell r="L9254">
            <v>2</v>
          </cell>
          <cell r="M9254">
            <v>32000</v>
          </cell>
        </row>
        <row r="9255">
          <cell r="I9255" t="str">
            <v>NL300059</v>
          </cell>
          <cell r="J9255" t="str">
            <v>Hành tây</v>
          </cell>
          <cell r="K9255" t="str">
            <v>kg</v>
          </cell>
          <cell r="L9255">
            <v>1.2</v>
          </cell>
          <cell r="M9255">
            <v>13000</v>
          </cell>
        </row>
        <row r="9256">
          <cell r="I9256" t="str">
            <v>NL300107</v>
          </cell>
          <cell r="J9256" t="str">
            <v>Ngô ngọt ( Bắp trái)</v>
          </cell>
          <cell r="K9256" t="str">
            <v>Cái</v>
          </cell>
          <cell r="L9256">
            <v>15</v>
          </cell>
          <cell r="M9256">
            <v>8500</v>
          </cell>
        </row>
        <row r="9257">
          <cell r="I9257" t="str">
            <v>NL300091</v>
          </cell>
          <cell r="J9257" t="str">
            <v>Nấm đùi gà</v>
          </cell>
          <cell r="K9257" t="str">
            <v>kg</v>
          </cell>
          <cell r="L9257">
            <v>1</v>
          </cell>
          <cell r="M9257">
            <v>47000</v>
          </cell>
        </row>
        <row r="9258">
          <cell r="I9258" t="str">
            <v>NL300008</v>
          </cell>
          <cell r="J9258" t="str">
            <v>Bí ngòi</v>
          </cell>
          <cell r="K9258" t="str">
            <v>kg</v>
          </cell>
          <cell r="L9258">
            <v>1.3</v>
          </cell>
          <cell r="M9258">
            <v>40000</v>
          </cell>
        </row>
        <row r="9259">
          <cell r="I9259" t="str">
            <v>NL300119</v>
          </cell>
          <cell r="J9259" t="str">
            <v>Quất ( Tắc trái )</v>
          </cell>
          <cell r="K9259" t="str">
            <v>kg</v>
          </cell>
          <cell r="L9259">
            <v>1.4</v>
          </cell>
          <cell r="M9259">
            <v>21000</v>
          </cell>
        </row>
        <row r="9260">
          <cell r="I9260" t="str">
            <v>NL300080</v>
          </cell>
          <cell r="J9260" t="str">
            <v>Lá vừng Hàn Quốc - Lá kê nhíp</v>
          </cell>
          <cell r="K9260" t="str">
            <v>kg</v>
          </cell>
          <cell r="L9260">
            <v>0</v>
          </cell>
          <cell r="M9260">
            <v>95000</v>
          </cell>
        </row>
        <row r="9261">
          <cell r="I9261" t="str">
            <v>NL300145</v>
          </cell>
          <cell r="J9261" t="str">
            <v>Xà lách</v>
          </cell>
          <cell r="K9261" t="str">
            <v>kg</v>
          </cell>
          <cell r="L9261">
            <v>10</v>
          </cell>
          <cell r="M9261">
            <v>38000</v>
          </cell>
        </row>
        <row r="9262">
          <cell r="I9262" t="str">
            <v>NL300142</v>
          </cell>
          <cell r="J9262" t="str">
            <v>Tỏi bóc</v>
          </cell>
          <cell r="K9262" t="str">
            <v>kg</v>
          </cell>
          <cell r="L9262">
            <v>0.2</v>
          </cell>
          <cell r="M9262">
            <v>50000</v>
          </cell>
        </row>
        <row r="9263">
          <cell r="I9263" t="str">
            <v>NL300033</v>
          </cell>
          <cell r="J9263" t="str">
            <v>Củ cải trắng</v>
          </cell>
          <cell r="K9263" t="str">
            <v>kg</v>
          </cell>
          <cell r="L9263">
            <v>2.1</v>
          </cell>
          <cell r="M9263">
            <v>13000</v>
          </cell>
        </row>
        <row r="9264">
          <cell r="I9264" t="str">
            <v>NL300048</v>
          </cell>
          <cell r="J9264" t="str">
            <v>Dưa chuột</v>
          </cell>
          <cell r="K9264" t="str">
            <v>kg</v>
          </cell>
          <cell r="L9264">
            <v>2</v>
          </cell>
          <cell r="M9264">
            <v>18000</v>
          </cell>
        </row>
        <row r="9265">
          <cell r="I9265" t="str">
            <v>NL300145</v>
          </cell>
          <cell r="J9265" t="str">
            <v>Xà lách</v>
          </cell>
          <cell r="K9265" t="str">
            <v>kg</v>
          </cell>
          <cell r="L9265">
            <v>0</v>
          </cell>
          <cell r="M9265">
            <v>38000</v>
          </cell>
        </row>
        <row r="9266">
          <cell r="I9266" t="str">
            <v>NL300107</v>
          </cell>
          <cell r="J9266" t="str">
            <v>Ngô ngọt ( Bắp trái)</v>
          </cell>
          <cell r="K9266" t="str">
            <v>Cái</v>
          </cell>
          <cell r="L9266">
            <v>0</v>
          </cell>
          <cell r="M9266">
            <v>8500</v>
          </cell>
        </row>
        <row r="9267">
          <cell r="I9267" t="str">
            <v>NL300029</v>
          </cell>
          <cell r="J9267" t="str">
            <v>Chanh</v>
          </cell>
          <cell r="K9267" t="str">
            <v>kg</v>
          </cell>
          <cell r="L9267">
            <v>0.5</v>
          </cell>
          <cell r="M9267">
            <v>22000</v>
          </cell>
        </row>
        <row r="9268">
          <cell r="I9268" t="str">
            <v>NL600004</v>
          </cell>
          <cell r="J9268" t="str">
            <v>Dưa hấu</v>
          </cell>
          <cell r="K9268" t="str">
            <v>kg</v>
          </cell>
          <cell r="L9268">
            <v>26.5</v>
          </cell>
          <cell r="M9268">
            <v>18000</v>
          </cell>
        </row>
        <row r="9269">
          <cell r="I9269" t="str">
            <v>NL300184</v>
          </cell>
          <cell r="J9269" t="str">
            <v>Lá Dứa (lá nếp)</v>
          </cell>
          <cell r="K9269" t="str">
            <v>kg</v>
          </cell>
          <cell r="L9269">
            <v>0.3</v>
          </cell>
          <cell r="M9269">
            <v>18000</v>
          </cell>
        </row>
        <row r="9270">
          <cell r="I9270" t="str">
            <v>NL300022</v>
          </cell>
          <cell r="J9270" t="str">
            <v>Cải thảo</v>
          </cell>
          <cell r="K9270" t="str">
            <v>kg</v>
          </cell>
          <cell r="L9270">
            <v>9</v>
          </cell>
          <cell r="M9270">
            <v>18000</v>
          </cell>
        </row>
        <row r="9271">
          <cell r="I9271" t="str">
            <v>NL300033</v>
          </cell>
          <cell r="J9271" t="str">
            <v>Củ cải trắng</v>
          </cell>
          <cell r="K9271" t="str">
            <v>kg</v>
          </cell>
          <cell r="L9271">
            <v>1.4</v>
          </cell>
          <cell r="M9271">
            <v>13000</v>
          </cell>
        </row>
        <row r="9272">
          <cell r="I9272" t="str">
            <v>NL300058</v>
          </cell>
          <cell r="J9272" t="str">
            <v>Hành lá</v>
          </cell>
          <cell r="K9272" t="str">
            <v>kg</v>
          </cell>
          <cell r="L9272">
            <v>1</v>
          </cell>
          <cell r="M9272">
            <v>55000</v>
          </cell>
        </row>
        <row r="9273">
          <cell r="I9273" t="str">
            <v>NL300074</v>
          </cell>
          <cell r="J9273" t="str">
            <v>Lá chuối</v>
          </cell>
          <cell r="K9273" t="str">
            <v>kg</v>
          </cell>
          <cell r="L9273">
            <v>1.8</v>
          </cell>
          <cell r="M9273">
            <v>18000</v>
          </cell>
        </row>
        <row r="9274">
          <cell r="I9274" t="str">
            <v>NL300085</v>
          </cell>
          <cell r="J9274" t="str">
            <v>Mùi ta ( Ngò rí )</v>
          </cell>
          <cell r="K9274" t="str">
            <v>kg</v>
          </cell>
          <cell r="L9274">
            <v>1</v>
          </cell>
          <cell r="M9274">
            <v>45000</v>
          </cell>
        </row>
        <row r="9275">
          <cell r="I9275" t="str">
            <v>NL300091</v>
          </cell>
          <cell r="J9275" t="str">
            <v>Nấm đùi gà</v>
          </cell>
          <cell r="K9275" t="str">
            <v>kg</v>
          </cell>
          <cell r="L9275">
            <v>3</v>
          </cell>
          <cell r="M9275">
            <v>47000</v>
          </cell>
        </row>
        <row r="9276">
          <cell r="I9276" t="str">
            <v>NL300094</v>
          </cell>
          <cell r="J9276" t="str">
            <v>Nấm hải sản</v>
          </cell>
          <cell r="K9276" t="str">
            <v>kg</v>
          </cell>
          <cell r="L9276">
            <v>1</v>
          </cell>
          <cell r="M9276">
            <v>80000</v>
          </cell>
        </row>
        <row r="9277">
          <cell r="I9277" t="str">
            <v>NL300096</v>
          </cell>
          <cell r="J9277" t="str">
            <v>Nấm kim châm tươi</v>
          </cell>
          <cell r="K9277" t="str">
            <v>kg</v>
          </cell>
          <cell r="L9277">
            <v>4</v>
          </cell>
          <cell r="M9277">
            <v>45000</v>
          </cell>
        </row>
        <row r="9278">
          <cell r="I9278" t="str">
            <v>NL300098</v>
          </cell>
          <cell r="J9278" t="str">
            <v>Nấm Linh Chi trắng</v>
          </cell>
          <cell r="K9278" t="str">
            <v>kg</v>
          </cell>
          <cell r="L9278">
            <v>3.9</v>
          </cell>
          <cell r="M9278">
            <v>95000</v>
          </cell>
        </row>
        <row r="9279">
          <cell r="I9279" t="str">
            <v>NL300107</v>
          </cell>
          <cell r="J9279" t="str">
            <v>Ngô ngọt ( Bắp trái)</v>
          </cell>
          <cell r="K9279" t="str">
            <v>Cái</v>
          </cell>
          <cell r="L9279">
            <v>5</v>
          </cell>
          <cell r="M9279">
            <v>8500</v>
          </cell>
        </row>
        <row r="9280">
          <cell r="I9280" t="str">
            <v>NL300126</v>
          </cell>
          <cell r="J9280" t="str">
            <v>Rau mùi tây</v>
          </cell>
          <cell r="K9280" t="str">
            <v>kg</v>
          </cell>
          <cell r="L9280">
            <v>0.3</v>
          </cell>
          <cell r="M9280">
            <v>70000</v>
          </cell>
        </row>
        <row r="9281">
          <cell r="I9281" t="str">
            <v>NL300147</v>
          </cell>
          <cell r="J9281" t="str">
            <v>Xà lách Roman</v>
          </cell>
          <cell r="K9281" t="str">
            <v>kg</v>
          </cell>
          <cell r="L9281">
            <v>8</v>
          </cell>
          <cell r="M9281">
            <v>62000</v>
          </cell>
        </row>
        <row r="9282">
          <cell r="I9282" t="str">
            <v>NL300203</v>
          </cell>
          <cell r="J9282" t="str">
            <v>Cải bó xôi</v>
          </cell>
          <cell r="K9282" t="str">
            <v>kg</v>
          </cell>
          <cell r="L9282">
            <v>1.4</v>
          </cell>
          <cell r="M9282">
            <v>45000</v>
          </cell>
        </row>
        <row r="9283">
          <cell r="I9283" t="str">
            <v>NL300209</v>
          </cell>
          <cell r="J9283" t="str">
            <v>Khoai môn</v>
          </cell>
          <cell r="K9283" t="str">
            <v>kg</v>
          </cell>
          <cell r="L9283">
            <v>1.95</v>
          </cell>
          <cell r="M9283">
            <v>30000</v>
          </cell>
        </row>
        <row r="9284">
          <cell r="I9284" t="str">
            <v>NL300218</v>
          </cell>
          <cell r="J9284" t="str">
            <v>Hoa cúc (decor) bó</v>
          </cell>
          <cell r="K9284" t="str">
            <v>Bó</v>
          </cell>
          <cell r="L9284">
            <v>1</v>
          </cell>
          <cell r="M9284">
            <v>40000</v>
          </cell>
        </row>
        <row r="9285">
          <cell r="I9285" t="str">
            <v>NL300018</v>
          </cell>
          <cell r="J9285" t="str">
            <v>Cải cúc (Tần Ô)</v>
          </cell>
          <cell r="K9285" t="str">
            <v>kg</v>
          </cell>
          <cell r="L9285">
            <v>7.5</v>
          </cell>
          <cell r="M9285">
            <v>38000</v>
          </cell>
        </row>
        <row r="9286">
          <cell r="I9286" t="str">
            <v>NL300113</v>
          </cell>
          <cell r="J9286" t="str">
            <v>Ớt hiểm đỏ</v>
          </cell>
          <cell r="K9286" t="str">
            <v>kg</v>
          </cell>
          <cell r="L9286">
            <v>1</v>
          </cell>
          <cell r="M9286">
            <v>145000</v>
          </cell>
        </row>
        <row r="9287">
          <cell r="I9287" t="str">
            <v>NL300053</v>
          </cell>
          <cell r="J9287" t="str">
            <v>Gừng ta</v>
          </cell>
          <cell r="K9287" t="str">
            <v>kg</v>
          </cell>
          <cell r="L9287">
            <v>0.5</v>
          </cell>
          <cell r="M9287">
            <v>30000</v>
          </cell>
        </row>
        <row r="9288">
          <cell r="I9288" t="str">
            <v>NL300007</v>
          </cell>
          <cell r="J9288" t="str">
            <v>Bí đỏ</v>
          </cell>
          <cell r="K9288" t="str">
            <v>kg</v>
          </cell>
          <cell r="L9288">
            <v>1.3</v>
          </cell>
          <cell r="M9288">
            <v>30000</v>
          </cell>
        </row>
        <row r="9289">
          <cell r="I9289" t="str">
            <v>NL300084</v>
          </cell>
          <cell r="J9289" t="str">
            <v>Mồng tơi nhặt</v>
          </cell>
          <cell r="K9289" t="str">
            <v>kg</v>
          </cell>
          <cell r="L9289">
            <v>3.5</v>
          </cell>
          <cell r="M9289">
            <v>22000</v>
          </cell>
        </row>
        <row r="9290">
          <cell r="I9290" t="str">
            <v>NL600004</v>
          </cell>
          <cell r="J9290" t="str">
            <v>Dưa hấu</v>
          </cell>
          <cell r="K9290" t="str">
            <v>kg</v>
          </cell>
          <cell r="L9290">
            <v>33</v>
          </cell>
          <cell r="M9290">
            <v>18000</v>
          </cell>
        </row>
        <row r="9291">
          <cell r="I9291" t="str">
            <v>NL300119</v>
          </cell>
          <cell r="J9291" t="str">
            <v>Quất ( Tắc trái )</v>
          </cell>
          <cell r="K9291" t="str">
            <v>kg</v>
          </cell>
          <cell r="L9291">
            <v>12</v>
          </cell>
          <cell r="M9291">
            <v>21000</v>
          </cell>
        </row>
        <row r="9292">
          <cell r="I9292" t="str">
            <v>NL300062</v>
          </cell>
          <cell r="J9292" t="str">
            <v>Húng Bạc Hà</v>
          </cell>
          <cell r="K9292" t="str">
            <v>kg</v>
          </cell>
          <cell r="L9292">
            <v>0.3</v>
          </cell>
          <cell r="M9292">
            <v>65000</v>
          </cell>
        </row>
        <row r="9293">
          <cell r="I9293" t="str">
            <v>NL300013</v>
          </cell>
          <cell r="J9293" t="str">
            <v>Cà chua</v>
          </cell>
          <cell r="K9293" t="str">
            <v>kg</v>
          </cell>
          <cell r="L9293">
            <v>1</v>
          </cell>
          <cell r="M9293">
            <v>50000</v>
          </cell>
        </row>
        <row r="9294">
          <cell r="I9294" t="str">
            <v>NL300203</v>
          </cell>
          <cell r="J9294" t="str">
            <v>Cải bó xôi</v>
          </cell>
          <cell r="K9294" t="str">
            <v>kg</v>
          </cell>
          <cell r="L9294">
            <v>3</v>
          </cell>
          <cell r="M9294">
            <v>45000</v>
          </cell>
        </row>
        <row r="9295">
          <cell r="I9295" t="str">
            <v>NL300022</v>
          </cell>
          <cell r="J9295" t="str">
            <v>Cải thảo</v>
          </cell>
          <cell r="K9295" t="str">
            <v>kg</v>
          </cell>
          <cell r="L9295">
            <v>12</v>
          </cell>
          <cell r="M9295">
            <v>18000</v>
          </cell>
        </row>
        <row r="9296">
          <cell r="I9296" t="str">
            <v>NL300036</v>
          </cell>
          <cell r="J9296" t="str">
            <v>Củ sen</v>
          </cell>
          <cell r="K9296" t="str">
            <v>kg</v>
          </cell>
          <cell r="L9296">
            <v>2</v>
          </cell>
          <cell r="M9296">
            <v>47000</v>
          </cell>
        </row>
        <row r="9297">
          <cell r="I9297" t="str">
            <v>NL300058</v>
          </cell>
          <cell r="J9297" t="str">
            <v>Hành lá</v>
          </cell>
          <cell r="K9297" t="str">
            <v>kg</v>
          </cell>
          <cell r="L9297">
            <v>1</v>
          </cell>
          <cell r="M9297">
            <v>55000</v>
          </cell>
        </row>
        <row r="9298">
          <cell r="I9298" t="str">
            <v>NL300218</v>
          </cell>
          <cell r="J9298" t="str">
            <v>Hoa cúc (decor) bó</v>
          </cell>
          <cell r="K9298" t="str">
            <v>Bó</v>
          </cell>
          <cell r="L9298">
            <v>1</v>
          </cell>
          <cell r="M9298">
            <v>40000</v>
          </cell>
        </row>
        <row r="9299">
          <cell r="I9299" t="str">
            <v>NL300209</v>
          </cell>
          <cell r="J9299" t="str">
            <v>Khoai môn</v>
          </cell>
          <cell r="K9299" t="str">
            <v>kg</v>
          </cell>
          <cell r="L9299">
            <v>1.25</v>
          </cell>
          <cell r="M9299">
            <v>30000</v>
          </cell>
        </row>
        <row r="9300">
          <cell r="I9300" t="str">
            <v>NL300084</v>
          </cell>
          <cell r="J9300" t="str">
            <v>Mồng tơi nhặt</v>
          </cell>
          <cell r="K9300" t="str">
            <v>kg</v>
          </cell>
          <cell r="L9300">
            <v>5</v>
          </cell>
          <cell r="M9300">
            <v>22000</v>
          </cell>
        </row>
        <row r="9301">
          <cell r="I9301" t="str">
            <v>NL300107</v>
          </cell>
          <cell r="J9301" t="str">
            <v>Ngô ngọt ( Bắp trái)</v>
          </cell>
          <cell r="K9301" t="str">
            <v>Cái</v>
          </cell>
          <cell r="L9301">
            <v>4</v>
          </cell>
          <cell r="M9301">
            <v>8500</v>
          </cell>
        </row>
        <row r="9302">
          <cell r="I9302" t="str">
            <v>NL300113</v>
          </cell>
          <cell r="J9302" t="str">
            <v>Ớt hiểm đỏ</v>
          </cell>
          <cell r="K9302" t="str">
            <v>kg</v>
          </cell>
          <cell r="L9302">
            <v>1.5</v>
          </cell>
          <cell r="M9302">
            <v>145000</v>
          </cell>
        </row>
        <row r="9303">
          <cell r="I9303" t="str">
            <v>NL300142</v>
          </cell>
          <cell r="J9303" t="str">
            <v>Tỏi bóc</v>
          </cell>
          <cell r="K9303" t="str">
            <v>kg</v>
          </cell>
          <cell r="L9303">
            <v>2</v>
          </cell>
          <cell r="M9303">
            <v>50000</v>
          </cell>
        </row>
        <row r="9304">
          <cell r="I9304" t="str">
            <v>NL300147</v>
          </cell>
          <cell r="J9304" t="str">
            <v>Xà lách Roman</v>
          </cell>
          <cell r="K9304" t="str">
            <v>kg</v>
          </cell>
          <cell r="L9304">
            <v>12</v>
          </cell>
          <cell r="M9304">
            <v>62000</v>
          </cell>
        </row>
        <row r="9305">
          <cell r="I9305" t="str">
            <v>NL300090</v>
          </cell>
          <cell r="J9305" t="str">
            <v>Nấm đông cô tươi</v>
          </cell>
          <cell r="K9305" t="str">
            <v>kg</v>
          </cell>
          <cell r="L9305">
            <v>1</v>
          </cell>
          <cell r="M9305">
            <v>145000</v>
          </cell>
        </row>
        <row r="9306">
          <cell r="I9306" t="str">
            <v>NL300091</v>
          </cell>
          <cell r="J9306" t="str">
            <v>Nấm đùi gà</v>
          </cell>
          <cell r="K9306" t="str">
            <v>kg</v>
          </cell>
          <cell r="L9306">
            <v>8</v>
          </cell>
          <cell r="M9306">
            <v>47000</v>
          </cell>
        </row>
        <row r="9307">
          <cell r="I9307" t="str">
            <v>NL300094</v>
          </cell>
          <cell r="J9307" t="str">
            <v>Nấm hải sản</v>
          </cell>
          <cell r="K9307" t="str">
            <v>kg</v>
          </cell>
          <cell r="L9307">
            <v>0.5</v>
          </cell>
          <cell r="M9307">
            <v>80000</v>
          </cell>
        </row>
        <row r="9308">
          <cell r="I9308" t="str">
            <v>NL300096</v>
          </cell>
          <cell r="J9308" t="str">
            <v>Nấm kim châm tươi</v>
          </cell>
          <cell r="K9308" t="str">
            <v>kg</v>
          </cell>
          <cell r="L9308">
            <v>6</v>
          </cell>
          <cell r="M9308">
            <v>45000</v>
          </cell>
        </row>
        <row r="9309">
          <cell r="I9309" t="str">
            <v>NL300098</v>
          </cell>
          <cell r="J9309" t="str">
            <v>Nấm Linh Chi trắng</v>
          </cell>
          <cell r="K9309" t="str">
            <v>kg</v>
          </cell>
          <cell r="L9309">
            <v>5</v>
          </cell>
          <cell r="M9309">
            <v>95000</v>
          </cell>
        </row>
        <row r="9310">
          <cell r="I9310" t="str">
            <v>NL300018</v>
          </cell>
          <cell r="J9310" t="str">
            <v>Cải cúc (Tần Ô)</v>
          </cell>
          <cell r="K9310" t="str">
            <v>kg</v>
          </cell>
          <cell r="L9310">
            <v>6</v>
          </cell>
          <cell r="M9310">
            <v>38000</v>
          </cell>
        </row>
        <row r="9311">
          <cell r="I9311" t="str">
            <v>NL300029</v>
          </cell>
          <cell r="J9311" t="str">
            <v>Chanh</v>
          </cell>
          <cell r="K9311" t="str">
            <v>kg</v>
          </cell>
          <cell r="L9311">
            <v>0.25</v>
          </cell>
          <cell r="M9311">
            <v>22000</v>
          </cell>
        </row>
        <row r="9312">
          <cell r="I9312" t="str">
            <v>NL300030</v>
          </cell>
          <cell r="J9312" t="str">
            <v>Chanh dây (chanh leo)</v>
          </cell>
          <cell r="K9312" t="str">
            <v>kg</v>
          </cell>
          <cell r="L9312">
            <v>0.2</v>
          </cell>
          <cell r="M9312">
            <v>34000</v>
          </cell>
        </row>
        <row r="9313">
          <cell r="I9313" t="str">
            <v>NL600068</v>
          </cell>
          <cell r="J9313" t="str">
            <v>Chanh vàng</v>
          </cell>
          <cell r="K9313" t="str">
            <v>kg</v>
          </cell>
          <cell r="L9313">
            <v>0.3</v>
          </cell>
          <cell r="M9313">
            <v>95000</v>
          </cell>
        </row>
        <row r="9314">
          <cell r="I9314" t="str">
            <v>NL600004</v>
          </cell>
          <cell r="J9314" t="str">
            <v>Dưa hấu</v>
          </cell>
          <cell r="K9314" t="str">
            <v>kg</v>
          </cell>
          <cell r="L9314">
            <v>20.5</v>
          </cell>
          <cell r="M9314">
            <v>18000</v>
          </cell>
        </row>
        <row r="9315">
          <cell r="I9315" t="str">
            <v>NL300062</v>
          </cell>
          <cell r="J9315" t="str">
            <v>Húng Bạc Hà</v>
          </cell>
          <cell r="K9315" t="str">
            <v>kg</v>
          </cell>
          <cell r="L9315">
            <v>0.2</v>
          </cell>
          <cell r="M9315">
            <v>65000</v>
          </cell>
        </row>
        <row r="9316">
          <cell r="I9316" t="str">
            <v>NL300119</v>
          </cell>
          <cell r="J9316" t="str">
            <v>Quất ( Tắc trái )</v>
          </cell>
          <cell r="K9316" t="str">
            <v>kg</v>
          </cell>
          <cell r="L9316">
            <v>6</v>
          </cell>
          <cell r="M9316">
            <v>21000</v>
          </cell>
        </row>
        <row r="9317">
          <cell r="I9317" t="str">
            <v>NL300013</v>
          </cell>
          <cell r="J9317" t="str">
            <v>Cà chua</v>
          </cell>
          <cell r="K9317" t="str">
            <v>kg</v>
          </cell>
          <cell r="L9317">
            <v>1</v>
          </cell>
          <cell r="M9317">
            <v>50000</v>
          </cell>
        </row>
        <row r="9318">
          <cell r="I9318" t="str">
            <v>NL300018</v>
          </cell>
          <cell r="J9318" t="str">
            <v>Cải cúc (Tần Ô)</v>
          </cell>
          <cell r="K9318" t="str">
            <v>kg</v>
          </cell>
          <cell r="L9318">
            <v>4.5</v>
          </cell>
          <cell r="M9318">
            <v>38000</v>
          </cell>
        </row>
        <row r="9319">
          <cell r="I9319" t="str">
            <v>NL300022</v>
          </cell>
          <cell r="J9319" t="str">
            <v>Cải thảo</v>
          </cell>
          <cell r="K9319" t="str">
            <v>kg</v>
          </cell>
          <cell r="L9319">
            <v>8.5</v>
          </cell>
          <cell r="M9319">
            <v>18000</v>
          </cell>
        </row>
        <row r="9320">
          <cell r="I9320" t="str">
            <v>NL300033</v>
          </cell>
          <cell r="J9320" t="str">
            <v>Củ cải trắng</v>
          </cell>
          <cell r="K9320" t="str">
            <v>kg</v>
          </cell>
          <cell r="L9320">
            <v>1.1000000000000001</v>
          </cell>
          <cell r="M9320">
            <v>13000</v>
          </cell>
        </row>
        <row r="9321">
          <cell r="I9321" t="str">
            <v>NL300036</v>
          </cell>
          <cell r="J9321" t="str">
            <v>Củ sen</v>
          </cell>
          <cell r="K9321" t="str">
            <v>kg</v>
          </cell>
          <cell r="L9321">
            <v>0</v>
          </cell>
          <cell r="M9321">
            <v>47000</v>
          </cell>
        </row>
        <row r="9322">
          <cell r="I9322" t="str">
            <v>NL300054</v>
          </cell>
          <cell r="J9322" t="str">
            <v>Gừng tàu</v>
          </cell>
          <cell r="K9322" t="str">
            <v>kg</v>
          </cell>
          <cell r="L9322">
            <v>0.2</v>
          </cell>
          <cell r="M9322">
            <v>38000</v>
          </cell>
        </row>
        <row r="9323">
          <cell r="I9323" t="str">
            <v>NL300058</v>
          </cell>
          <cell r="J9323" t="str">
            <v>Hành lá</v>
          </cell>
          <cell r="K9323" t="str">
            <v>kg</v>
          </cell>
          <cell r="L9323">
            <v>1</v>
          </cell>
          <cell r="M9323">
            <v>55000</v>
          </cell>
        </row>
        <row r="9324">
          <cell r="I9324" t="str">
            <v>NL300074</v>
          </cell>
          <cell r="J9324" t="str">
            <v>Lá chuối</v>
          </cell>
          <cell r="K9324" t="str">
            <v>kg</v>
          </cell>
          <cell r="L9324">
            <v>1.5</v>
          </cell>
          <cell r="M9324">
            <v>18000</v>
          </cell>
        </row>
        <row r="9325">
          <cell r="I9325" t="str">
            <v>NL300084</v>
          </cell>
          <cell r="J9325" t="str">
            <v>Mồng tơi nhặt</v>
          </cell>
          <cell r="K9325" t="str">
            <v>kg</v>
          </cell>
          <cell r="L9325">
            <v>4</v>
          </cell>
          <cell r="M9325">
            <v>22000</v>
          </cell>
        </row>
        <row r="9326">
          <cell r="I9326" t="str">
            <v>NL300085</v>
          </cell>
          <cell r="J9326" t="str">
            <v>Mùi ta ( Ngò rí )</v>
          </cell>
          <cell r="K9326" t="str">
            <v>kg</v>
          </cell>
          <cell r="L9326">
            <v>1</v>
          </cell>
          <cell r="M9326">
            <v>45000</v>
          </cell>
        </row>
        <row r="9327">
          <cell r="I9327" t="str">
            <v>NL300090</v>
          </cell>
          <cell r="J9327" t="str">
            <v>Nấm đông cô tươi</v>
          </cell>
          <cell r="K9327" t="str">
            <v>kg</v>
          </cell>
          <cell r="L9327">
            <v>2</v>
          </cell>
          <cell r="M9327">
            <v>145000</v>
          </cell>
        </row>
        <row r="9328">
          <cell r="I9328" t="str">
            <v>NL300091</v>
          </cell>
          <cell r="J9328" t="str">
            <v>Nấm đùi gà</v>
          </cell>
          <cell r="K9328" t="str">
            <v>kg</v>
          </cell>
          <cell r="L9328">
            <v>5</v>
          </cell>
          <cell r="M9328">
            <v>47000</v>
          </cell>
        </row>
        <row r="9329">
          <cell r="I9329" t="str">
            <v>NL300096</v>
          </cell>
          <cell r="J9329" t="str">
            <v>Nấm kim châm tươi</v>
          </cell>
          <cell r="K9329" t="str">
            <v>kg</v>
          </cell>
          <cell r="L9329">
            <v>2.9</v>
          </cell>
          <cell r="M9329">
            <v>45000</v>
          </cell>
        </row>
        <row r="9330">
          <cell r="I9330" t="str">
            <v>NL300098</v>
          </cell>
          <cell r="J9330" t="str">
            <v>Nấm Linh Chi trắng</v>
          </cell>
          <cell r="K9330" t="str">
            <v>kg</v>
          </cell>
          <cell r="L9330">
            <v>4</v>
          </cell>
          <cell r="M9330">
            <v>95000</v>
          </cell>
        </row>
        <row r="9331">
          <cell r="I9331" t="str">
            <v>NL300107</v>
          </cell>
          <cell r="J9331" t="str">
            <v>Ngô ngọt ( Bắp trái)</v>
          </cell>
          <cell r="K9331" t="str">
            <v>Cái</v>
          </cell>
          <cell r="L9331">
            <v>5</v>
          </cell>
          <cell r="M9331">
            <v>8500</v>
          </cell>
        </row>
        <row r="9332">
          <cell r="I9332" t="str">
            <v>NL300113</v>
          </cell>
          <cell r="J9332" t="str">
            <v>Ớt hiểm đỏ</v>
          </cell>
          <cell r="K9332" t="str">
            <v>kg</v>
          </cell>
          <cell r="L9332">
            <v>1</v>
          </cell>
          <cell r="M9332">
            <v>145000</v>
          </cell>
        </row>
        <row r="9333">
          <cell r="I9333" t="str">
            <v>NL300126</v>
          </cell>
          <cell r="J9333" t="str">
            <v>Rau mùi tây</v>
          </cell>
          <cell r="K9333" t="str">
            <v>kg</v>
          </cell>
          <cell r="L9333">
            <v>0.2</v>
          </cell>
          <cell r="M9333">
            <v>70000</v>
          </cell>
        </row>
        <row r="9334">
          <cell r="I9334" t="str">
            <v>NL300142</v>
          </cell>
          <cell r="J9334" t="str">
            <v>Tỏi bóc</v>
          </cell>
          <cell r="K9334" t="str">
            <v>kg</v>
          </cell>
          <cell r="L9334">
            <v>1.5</v>
          </cell>
          <cell r="M9334">
            <v>50000</v>
          </cell>
        </row>
        <row r="9335">
          <cell r="I9335" t="str">
            <v>NL300147</v>
          </cell>
          <cell r="J9335" t="str">
            <v>Xà lách Roman</v>
          </cell>
          <cell r="K9335" t="str">
            <v>kg</v>
          </cell>
          <cell r="L9335">
            <v>13</v>
          </cell>
          <cell r="M9335">
            <v>62000</v>
          </cell>
        </row>
        <row r="9336">
          <cell r="I9336" t="str">
            <v>NL300203</v>
          </cell>
          <cell r="J9336" t="str">
            <v>Cải bó xôi</v>
          </cell>
          <cell r="K9336" t="str">
            <v>kg</v>
          </cell>
          <cell r="L9336">
            <v>0.5</v>
          </cell>
          <cell r="M9336">
            <v>45000</v>
          </cell>
        </row>
        <row r="9337">
          <cell r="I9337" t="str">
            <v>NL300209</v>
          </cell>
          <cell r="J9337" t="str">
            <v>Khoai môn</v>
          </cell>
          <cell r="K9337" t="str">
            <v>kg</v>
          </cell>
          <cell r="L9337">
            <v>1.6</v>
          </cell>
          <cell r="M9337">
            <v>30000</v>
          </cell>
        </row>
        <row r="9338">
          <cell r="I9338" t="str">
            <v>NL300029</v>
          </cell>
          <cell r="J9338" t="str">
            <v>Chanh</v>
          </cell>
          <cell r="K9338" t="str">
            <v>kg</v>
          </cell>
          <cell r="L9338">
            <v>0.6</v>
          </cell>
          <cell r="M9338">
            <v>22000</v>
          </cell>
        </row>
        <row r="9339">
          <cell r="I9339" t="str">
            <v>NL300030</v>
          </cell>
          <cell r="J9339" t="str">
            <v>Chanh dây (chanh leo)</v>
          </cell>
          <cell r="K9339" t="str">
            <v>kg</v>
          </cell>
          <cell r="L9339">
            <v>0.5</v>
          </cell>
          <cell r="M9339">
            <v>34000</v>
          </cell>
        </row>
        <row r="9340">
          <cell r="I9340" t="str">
            <v>NL300062</v>
          </cell>
          <cell r="J9340" t="str">
            <v>Húng Bạc Hà</v>
          </cell>
          <cell r="K9340" t="str">
            <v>kg</v>
          </cell>
          <cell r="L9340">
            <v>0.1</v>
          </cell>
          <cell r="M9340">
            <v>65000</v>
          </cell>
        </row>
        <row r="9341">
          <cell r="I9341" t="str">
            <v>NL300119</v>
          </cell>
          <cell r="J9341" t="str">
            <v>Quất ( Tắc trái )</v>
          </cell>
          <cell r="K9341" t="str">
            <v>kg</v>
          </cell>
          <cell r="L9341">
            <v>6</v>
          </cell>
          <cell r="M9341">
            <v>21000</v>
          </cell>
        </row>
        <row r="9342">
          <cell r="I9342" t="str">
            <v>NL600004</v>
          </cell>
          <cell r="J9342" t="str">
            <v>Dưa hấu</v>
          </cell>
          <cell r="K9342" t="str">
            <v>kg</v>
          </cell>
          <cell r="L9342">
            <v>19.5</v>
          </cell>
          <cell r="M9342">
            <v>18000</v>
          </cell>
        </row>
        <row r="9343">
          <cell r="I9343" t="str">
            <v>NL600067</v>
          </cell>
          <cell r="J9343" t="str">
            <v>Cam vàng</v>
          </cell>
          <cell r="K9343" t="str">
            <v>kg</v>
          </cell>
          <cell r="L9343">
            <v>0.5</v>
          </cell>
          <cell r="M9343">
            <v>75000</v>
          </cell>
        </row>
        <row r="9344">
          <cell r="I9344" t="str">
            <v>NL600068</v>
          </cell>
          <cell r="J9344" t="str">
            <v>Chanh vàng</v>
          </cell>
          <cell r="K9344" t="str">
            <v>kg</v>
          </cell>
          <cell r="L9344">
            <v>0.3</v>
          </cell>
          <cell r="M9344">
            <v>95000</v>
          </cell>
        </row>
        <row r="9345">
          <cell r="I9345" t="str">
            <v>NL300119</v>
          </cell>
          <cell r="J9345" t="str">
            <v>Quất ( Tắc trái )</v>
          </cell>
          <cell r="K9345" t="str">
            <v>kg</v>
          </cell>
          <cell r="L9345">
            <v>8</v>
          </cell>
          <cell r="M9345">
            <v>21000</v>
          </cell>
        </row>
        <row r="9346">
          <cell r="I9346" t="str">
            <v>NL600004</v>
          </cell>
          <cell r="J9346" t="str">
            <v>Dưa hấu</v>
          </cell>
          <cell r="K9346" t="str">
            <v>kg</v>
          </cell>
          <cell r="L9346">
            <v>16</v>
          </cell>
          <cell r="M9346">
            <v>18000</v>
          </cell>
        </row>
        <row r="9347">
          <cell r="I9347" t="str">
            <v>NL600067</v>
          </cell>
          <cell r="J9347" t="str">
            <v>Cam vàng</v>
          </cell>
          <cell r="K9347" t="str">
            <v>kg</v>
          </cell>
          <cell r="L9347">
            <v>1.1000000000000001</v>
          </cell>
          <cell r="M9347">
            <v>75000</v>
          </cell>
        </row>
        <row r="9348">
          <cell r="I9348" t="str">
            <v>NL300033</v>
          </cell>
          <cell r="J9348" t="str">
            <v>Củ cải trắng</v>
          </cell>
          <cell r="K9348" t="str">
            <v>kg</v>
          </cell>
          <cell r="L9348">
            <v>1.1000000000000001</v>
          </cell>
          <cell r="M9348">
            <v>13000</v>
          </cell>
        </row>
        <row r="9349">
          <cell r="I9349" t="str">
            <v>NL300036</v>
          </cell>
          <cell r="J9349" t="str">
            <v>Củ sen</v>
          </cell>
          <cell r="K9349" t="str">
            <v>kg</v>
          </cell>
          <cell r="L9349">
            <v>2</v>
          </cell>
          <cell r="M9349">
            <v>47000</v>
          </cell>
        </row>
        <row r="9350">
          <cell r="I9350" t="str">
            <v>NL300074</v>
          </cell>
          <cell r="J9350" t="str">
            <v>Lá chuối</v>
          </cell>
          <cell r="K9350" t="str">
            <v>kg</v>
          </cell>
          <cell r="L9350">
            <v>0.5</v>
          </cell>
          <cell r="M9350">
            <v>18000</v>
          </cell>
        </row>
        <row r="9351">
          <cell r="I9351" t="str">
            <v>NL300084</v>
          </cell>
          <cell r="J9351" t="str">
            <v>Mồng tơi nhặt</v>
          </cell>
          <cell r="K9351" t="str">
            <v>kg</v>
          </cell>
          <cell r="L9351">
            <v>5.5</v>
          </cell>
          <cell r="M9351">
            <v>22000</v>
          </cell>
        </row>
        <row r="9352">
          <cell r="I9352" t="str">
            <v>NL300018</v>
          </cell>
          <cell r="J9352" t="str">
            <v>Cải cúc (Tần Ô)</v>
          </cell>
          <cell r="K9352" t="str">
            <v>kg</v>
          </cell>
          <cell r="L9352">
            <v>7.8</v>
          </cell>
          <cell r="M9352">
            <v>38000</v>
          </cell>
        </row>
        <row r="9353">
          <cell r="I9353" t="str">
            <v>NL300022</v>
          </cell>
          <cell r="J9353" t="str">
            <v>Cải thảo</v>
          </cell>
          <cell r="K9353" t="str">
            <v>kg</v>
          </cell>
          <cell r="L9353">
            <v>11</v>
          </cell>
          <cell r="M9353">
            <v>18000</v>
          </cell>
        </row>
        <row r="9354">
          <cell r="I9354" t="str">
            <v>NL300209</v>
          </cell>
          <cell r="J9354" t="str">
            <v>Khoai môn</v>
          </cell>
          <cell r="K9354" t="str">
            <v>kg</v>
          </cell>
          <cell r="L9354">
            <v>2.4</v>
          </cell>
          <cell r="M9354">
            <v>30000</v>
          </cell>
        </row>
        <row r="9355">
          <cell r="I9355" t="str">
            <v>NL300013</v>
          </cell>
          <cell r="J9355" t="str">
            <v>Cà chua</v>
          </cell>
          <cell r="K9355" t="str">
            <v>kg</v>
          </cell>
          <cell r="L9355">
            <v>0.5</v>
          </cell>
          <cell r="M9355">
            <v>50000</v>
          </cell>
        </row>
        <row r="9356">
          <cell r="I9356" t="str">
            <v>NL300090</v>
          </cell>
          <cell r="J9356" t="str">
            <v>Nấm đông cô tươi</v>
          </cell>
          <cell r="K9356" t="str">
            <v>kg</v>
          </cell>
          <cell r="L9356">
            <v>3</v>
          </cell>
          <cell r="M9356">
            <v>145000</v>
          </cell>
        </row>
        <row r="9357">
          <cell r="I9357" t="str">
            <v>NL300091</v>
          </cell>
          <cell r="J9357" t="str">
            <v>Nấm đùi gà</v>
          </cell>
          <cell r="K9357" t="str">
            <v>kg</v>
          </cell>
          <cell r="L9357">
            <v>6</v>
          </cell>
          <cell r="M9357">
            <v>47000</v>
          </cell>
        </row>
        <row r="9358">
          <cell r="I9358" t="str">
            <v>NL300096</v>
          </cell>
          <cell r="J9358" t="str">
            <v>Nấm kim châm tươi</v>
          </cell>
          <cell r="K9358" t="str">
            <v>kg</v>
          </cell>
          <cell r="L9358">
            <v>6</v>
          </cell>
          <cell r="M9358">
            <v>45000</v>
          </cell>
        </row>
        <row r="9359">
          <cell r="I9359" t="str">
            <v>NL300098</v>
          </cell>
          <cell r="J9359" t="str">
            <v>Nấm Linh Chi trắng</v>
          </cell>
          <cell r="K9359" t="str">
            <v>kg</v>
          </cell>
          <cell r="L9359">
            <v>6</v>
          </cell>
          <cell r="M9359">
            <v>95000</v>
          </cell>
        </row>
        <row r="9360">
          <cell r="I9360" t="str">
            <v>NL300107</v>
          </cell>
          <cell r="J9360" t="str">
            <v>Ngô ngọt ( Bắp trái)</v>
          </cell>
          <cell r="K9360" t="str">
            <v>Cái</v>
          </cell>
          <cell r="L9360">
            <v>6</v>
          </cell>
          <cell r="M9360">
            <v>8500</v>
          </cell>
        </row>
        <row r="9361">
          <cell r="I9361" t="str">
            <v>NL300203</v>
          </cell>
          <cell r="J9361" t="str">
            <v>Cải bó xôi</v>
          </cell>
          <cell r="K9361" t="str">
            <v>kg</v>
          </cell>
          <cell r="L9361">
            <v>2</v>
          </cell>
          <cell r="M9361">
            <v>45000</v>
          </cell>
        </row>
        <row r="9362">
          <cell r="I9362" t="str">
            <v>NL300147</v>
          </cell>
          <cell r="J9362" t="str">
            <v>Xà lách Roman</v>
          </cell>
          <cell r="K9362" t="str">
            <v>kg</v>
          </cell>
          <cell r="L9362">
            <v>10.6</v>
          </cell>
          <cell r="M9362">
            <v>62000</v>
          </cell>
        </row>
        <row r="9363">
          <cell r="I9363" t="str">
            <v>NL300113</v>
          </cell>
          <cell r="J9363" t="str">
            <v>Ớt hiểm đỏ</v>
          </cell>
          <cell r="K9363" t="str">
            <v>kg</v>
          </cell>
          <cell r="L9363">
            <v>2</v>
          </cell>
          <cell r="M9363">
            <v>145000</v>
          </cell>
        </row>
        <row r="9364">
          <cell r="I9364" t="str">
            <v>NL300142</v>
          </cell>
          <cell r="J9364" t="str">
            <v>Tỏi bóc</v>
          </cell>
          <cell r="K9364" t="str">
            <v>kg</v>
          </cell>
          <cell r="L9364">
            <v>2</v>
          </cell>
          <cell r="M9364">
            <v>50000</v>
          </cell>
        </row>
        <row r="9365">
          <cell r="I9365" t="str">
            <v>NL300013</v>
          </cell>
          <cell r="J9365" t="str">
            <v>Cà chua</v>
          </cell>
          <cell r="K9365" t="str">
            <v>kg</v>
          </cell>
          <cell r="L9365">
            <v>1</v>
          </cell>
          <cell r="M9365">
            <v>50000</v>
          </cell>
        </row>
        <row r="9366">
          <cell r="I9366" t="str">
            <v>NL300022</v>
          </cell>
          <cell r="J9366" t="str">
            <v>Cải thảo</v>
          </cell>
          <cell r="K9366" t="str">
            <v>kg</v>
          </cell>
          <cell r="L9366">
            <v>9.1</v>
          </cell>
          <cell r="M9366">
            <v>18000</v>
          </cell>
        </row>
        <row r="9367">
          <cell r="I9367" t="str">
            <v>NL300033</v>
          </cell>
          <cell r="J9367" t="str">
            <v>Củ cải trắng</v>
          </cell>
          <cell r="K9367" t="str">
            <v>kg</v>
          </cell>
          <cell r="L9367">
            <v>1.2</v>
          </cell>
          <cell r="M9367">
            <v>13000</v>
          </cell>
        </row>
        <row r="9368">
          <cell r="I9368" t="str">
            <v>NL300036</v>
          </cell>
          <cell r="J9368" t="str">
            <v>Củ sen</v>
          </cell>
          <cell r="K9368" t="str">
            <v>kg</v>
          </cell>
          <cell r="L9368">
            <v>1</v>
          </cell>
          <cell r="M9368">
            <v>47000</v>
          </cell>
        </row>
        <row r="9369">
          <cell r="I9369" t="str">
            <v>NL300058</v>
          </cell>
          <cell r="J9369" t="str">
            <v>Hành lá</v>
          </cell>
          <cell r="K9369" t="str">
            <v>kg</v>
          </cell>
          <cell r="L9369">
            <v>1</v>
          </cell>
          <cell r="M9369">
            <v>55000</v>
          </cell>
        </row>
        <row r="9370">
          <cell r="I9370" t="str">
            <v>NL300074</v>
          </cell>
          <cell r="J9370" t="str">
            <v>Lá chuối</v>
          </cell>
          <cell r="K9370" t="str">
            <v>kg</v>
          </cell>
          <cell r="L9370">
            <v>1.5</v>
          </cell>
          <cell r="M9370">
            <v>18000</v>
          </cell>
        </row>
        <row r="9371">
          <cell r="I9371" t="str">
            <v>NL300085</v>
          </cell>
          <cell r="J9371" t="str">
            <v>Mùi ta ( Ngò rí )</v>
          </cell>
          <cell r="K9371" t="str">
            <v>kg</v>
          </cell>
          <cell r="L9371">
            <v>1</v>
          </cell>
          <cell r="M9371">
            <v>45000</v>
          </cell>
        </row>
        <row r="9372">
          <cell r="I9372" t="str">
            <v>NL300091</v>
          </cell>
          <cell r="J9372" t="str">
            <v>Nấm đùi gà</v>
          </cell>
          <cell r="K9372" t="str">
            <v>kg</v>
          </cell>
          <cell r="L9372">
            <v>3</v>
          </cell>
          <cell r="M9372">
            <v>47000</v>
          </cell>
        </row>
        <row r="9373">
          <cell r="I9373" t="str">
            <v>NL300096</v>
          </cell>
          <cell r="J9373" t="str">
            <v>Nấm kim châm tươi</v>
          </cell>
          <cell r="K9373" t="str">
            <v>kg</v>
          </cell>
          <cell r="L9373">
            <v>5</v>
          </cell>
          <cell r="M9373">
            <v>45000</v>
          </cell>
        </row>
        <row r="9374">
          <cell r="I9374" t="str">
            <v>NL300098</v>
          </cell>
          <cell r="J9374" t="str">
            <v>Nấm Linh Chi trắng</v>
          </cell>
          <cell r="K9374" t="str">
            <v>kg</v>
          </cell>
          <cell r="L9374">
            <v>4</v>
          </cell>
          <cell r="M9374">
            <v>95000</v>
          </cell>
        </row>
        <row r="9375">
          <cell r="I9375" t="str">
            <v>NL300107</v>
          </cell>
          <cell r="J9375" t="str">
            <v>Ngô ngọt ( Bắp trái)</v>
          </cell>
          <cell r="K9375" t="str">
            <v>Cái</v>
          </cell>
          <cell r="L9375">
            <v>8</v>
          </cell>
          <cell r="M9375">
            <v>8500</v>
          </cell>
        </row>
        <row r="9376">
          <cell r="I9376" t="str">
            <v>NL300126</v>
          </cell>
          <cell r="J9376" t="str">
            <v>Rau mùi tây</v>
          </cell>
          <cell r="K9376" t="str">
            <v>kg</v>
          </cell>
          <cell r="L9376">
            <v>0.2</v>
          </cell>
          <cell r="M9376">
            <v>70000</v>
          </cell>
        </row>
        <row r="9377">
          <cell r="I9377" t="str">
            <v>NL300142</v>
          </cell>
          <cell r="J9377" t="str">
            <v>Tỏi bóc</v>
          </cell>
          <cell r="K9377" t="str">
            <v>kg</v>
          </cell>
          <cell r="L9377">
            <v>1.4</v>
          </cell>
          <cell r="M9377">
            <v>50000</v>
          </cell>
        </row>
        <row r="9378">
          <cell r="I9378" t="str">
            <v>NL300147</v>
          </cell>
          <cell r="J9378" t="str">
            <v>Xà lách Roman</v>
          </cell>
          <cell r="K9378" t="str">
            <v>kg</v>
          </cell>
          <cell r="L9378">
            <v>6.6</v>
          </cell>
          <cell r="M9378">
            <v>62000</v>
          </cell>
        </row>
        <row r="9379">
          <cell r="I9379" t="str">
            <v>NL300203</v>
          </cell>
          <cell r="J9379" t="str">
            <v>Cải bó xôi</v>
          </cell>
          <cell r="K9379" t="str">
            <v>kg</v>
          </cell>
          <cell r="L9379">
            <v>1</v>
          </cell>
          <cell r="M9379">
            <v>45000</v>
          </cell>
        </row>
        <row r="9380">
          <cell r="I9380" t="str">
            <v>NL300209</v>
          </cell>
          <cell r="J9380" t="str">
            <v>Khoai môn</v>
          </cell>
          <cell r="K9380" t="str">
            <v>kg</v>
          </cell>
          <cell r="L9380">
            <v>1.8</v>
          </cell>
          <cell r="M9380">
            <v>30000</v>
          </cell>
        </row>
        <row r="9381">
          <cell r="I9381" t="str">
            <v>NL300218</v>
          </cell>
          <cell r="J9381" t="str">
            <v>Hoa cúc (decor) bó</v>
          </cell>
          <cell r="K9381" t="str">
            <v>Bó</v>
          </cell>
          <cell r="L9381">
            <v>1</v>
          </cell>
          <cell r="M9381">
            <v>40000</v>
          </cell>
        </row>
        <row r="9382">
          <cell r="I9382" t="str">
            <v>NL300018</v>
          </cell>
          <cell r="J9382" t="str">
            <v>Cải cúc (Tần Ô)</v>
          </cell>
          <cell r="K9382" t="str">
            <v>kg</v>
          </cell>
          <cell r="L9382">
            <v>2</v>
          </cell>
          <cell r="M9382">
            <v>38000</v>
          </cell>
        </row>
        <row r="9383">
          <cell r="I9383" t="str">
            <v>NL300113</v>
          </cell>
          <cell r="J9383" t="str">
            <v>Ớt hiểm đỏ</v>
          </cell>
          <cell r="K9383" t="str">
            <v>kg</v>
          </cell>
          <cell r="L9383">
            <v>1</v>
          </cell>
          <cell r="M9383">
            <v>145000</v>
          </cell>
        </row>
        <row r="9384">
          <cell r="I9384" t="str">
            <v>NL300084</v>
          </cell>
          <cell r="J9384" t="str">
            <v>Mồng tơi nhặt</v>
          </cell>
          <cell r="K9384" t="str">
            <v>kg</v>
          </cell>
          <cell r="L9384">
            <v>2.3130000000000002</v>
          </cell>
          <cell r="M9384">
            <v>22000</v>
          </cell>
        </row>
        <row r="9385">
          <cell r="I9385" t="str">
            <v>NL600004</v>
          </cell>
          <cell r="J9385" t="str">
            <v>Dưa hấu</v>
          </cell>
          <cell r="K9385" t="str">
            <v>kg</v>
          </cell>
          <cell r="L9385">
            <v>25.6</v>
          </cell>
          <cell r="M9385">
            <v>18000</v>
          </cell>
        </row>
        <row r="9386">
          <cell r="I9386" t="str">
            <v>NL300119</v>
          </cell>
          <cell r="J9386" t="str">
            <v>Quất ( Tắc trái )</v>
          </cell>
          <cell r="K9386" t="str">
            <v>kg</v>
          </cell>
          <cell r="L9386">
            <v>5</v>
          </cell>
          <cell r="M9386">
            <v>21000</v>
          </cell>
        </row>
        <row r="9387">
          <cell r="I9387" t="str">
            <v>NL100101</v>
          </cell>
          <cell r="J9387" t="str">
            <v>Trứng vịt muối</v>
          </cell>
          <cell r="K9387" t="str">
            <v>quả</v>
          </cell>
          <cell r="L9387">
            <v>40</v>
          </cell>
          <cell r="M9387">
            <v>5000</v>
          </cell>
        </row>
        <row r="9388">
          <cell r="I9388" t="str">
            <v>NL600004</v>
          </cell>
          <cell r="J9388" t="str">
            <v>Dưa hấu</v>
          </cell>
          <cell r="K9388" t="str">
            <v>kg</v>
          </cell>
          <cell r="L9388">
            <v>42</v>
          </cell>
          <cell r="M9388">
            <v>18000</v>
          </cell>
        </row>
        <row r="9389">
          <cell r="I9389" t="str">
            <v>NL300029</v>
          </cell>
          <cell r="J9389" t="str">
            <v>Chanh</v>
          </cell>
          <cell r="K9389" t="str">
            <v>kg</v>
          </cell>
          <cell r="L9389">
            <v>3</v>
          </cell>
          <cell r="M9389">
            <v>22000</v>
          </cell>
        </row>
        <row r="9390">
          <cell r="I9390" t="str">
            <v>NL300131</v>
          </cell>
          <cell r="J9390" t="str">
            <v>Xà lách Rocket</v>
          </cell>
          <cell r="K9390" t="str">
            <v>kg</v>
          </cell>
          <cell r="L9390">
            <v>0.2</v>
          </cell>
          <cell r="M9390">
            <v>220000</v>
          </cell>
        </row>
        <row r="9391">
          <cell r="I9391" t="str">
            <v>NL300184</v>
          </cell>
          <cell r="J9391" t="str">
            <v>Lá Dứa (lá nếp)</v>
          </cell>
          <cell r="K9391" t="str">
            <v>kg</v>
          </cell>
          <cell r="L9391">
            <v>2</v>
          </cell>
          <cell r="M9391">
            <v>18000</v>
          </cell>
        </row>
        <row r="9392">
          <cell r="I9392" t="str">
            <v>NL300125</v>
          </cell>
          <cell r="J9392" t="str">
            <v>Rau má</v>
          </cell>
          <cell r="K9392" t="str">
            <v>kg</v>
          </cell>
          <cell r="L9392">
            <v>0.5</v>
          </cell>
          <cell r="M9392">
            <v>42000</v>
          </cell>
        </row>
        <row r="9393">
          <cell r="I9393" t="str">
            <v>NL300007</v>
          </cell>
          <cell r="J9393" t="str">
            <v>Bí đỏ</v>
          </cell>
          <cell r="K9393" t="str">
            <v>kg</v>
          </cell>
          <cell r="L9393">
            <v>7.1</v>
          </cell>
          <cell r="M9393">
            <v>30000</v>
          </cell>
        </row>
        <row r="9394">
          <cell r="I9394" t="str">
            <v>NL300008</v>
          </cell>
          <cell r="J9394" t="str">
            <v>Bí ngòi</v>
          </cell>
          <cell r="K9394" t="str">
            <v>kg</v>
          </cell>
          <cell r="L9394">
            <v>8.1999999999999993</v>
          </cell>
          <cell r="M9394">
            <v>40000</v>
          </cell>
        </row>
        <row r="9395">
          <cell r="I9395" t="str">
            <v>NL300020</v>
          </cell>
          <cell r="J9395" t="str">
            <v>Cải ngồng</v>
          </cell>
          <cell r="K9395" t="str">
            <v>kg</v>
          </cell>
          <cell r="L9395">
            <v>1.5</v>
          </cell>
          <cell r="M9395">
            <v>30000</v>
          </cell>
        </row>
        <row r="9396">
          <cell r="I9396" t="str">
            <v>NL300028</v>
          </cell>
          <cell r="J9396" t="str">
            <v>Cà rốt baby</v>
          </cell>
          <cell r="K9396" t="str">
            <v>kg</v>
          </cell>
          <cell r="L9396">
            <v>0.5</v>
          </cell>
          <cell r="M9396">
            <v>75000</v>
          </cell>
        </row>
        <row r="9397">
          <cell r="I9397" t="str">
            <v>NL300036</v>
          </cell>
          <cell r="J9397" t="str">
            <v>Củ sen</v>
          </cell>
          <cell r="K9397" t="str">
            <v>kg</v>
          </cell>
          <cell r="L9397">
            <v>2.5</v>
          </cell>
          <cell r="M9397">
            <v>47000</v>
          </cell>
        </row>
        <row r="9398">
          <cell r="I9398" t="str">
            <v>NL300038</v>
          </cell>
          <cell r="J9398" t="str">
            <v>Đậu bắp</v>
          </cell>
          <cell r="K9398" t="str">
            <v>kg</v>
          </cell>
          <cell r="L9398">
            <v>3.5</v>
          </cell>
          <cell r="M9398">
            <v>32000</v>
          </cell>
        </row>
        <row r="9399">
          <cell r="I9399" t="str">
            <v>NL300041</v>
          </cell>
          <cell r="J9399" t="str">
            <v>Đậu hủ non trứng</v>
          </cell>
          <cell r="K9399" t="str">
            <v>Cái</v>
          </cell>
          <cell r="L9399">
            <v>3</v>
          </cell>
          <cell r="M9399">
            <v>15000</v>
          </cell>
        </row>
        <row r="9400">
          <cell r="I9400" t="str">
            <v>NL300054</v>
          </cell>
          <cell r="J9400" t="str">
            <v>Gừng tàu</v>
          </cell>
          <cell r="K9400" t="str">
            <v>kg</v>
          </cell>
          <cell r="L9400">
            <v>2.7</v>
          </cell>
          <cell r="M9400">
            <v>38000</v>
          </cell>
        </row>
        <row r="9401">
          <cell r="I9401" t="str">
            <v>NL300055</v>
          </cell>
          <cell r="J9401" t="str">
            <v>Hành bóc</v>
          </cell>
          <cell r="K9401" t="str">
            <v>kg</v>
          </cell>
          <cell r="L9401">
            <v>0.2</v>
          </cell>
          <cell r="M9401">
            <v>80000</v>
          </cell>
        </row>
        <row r="9402">
          <cell r="I9402" t="str">
            <v>NL300058</v>
          </cell>
          <cell r="J9402" t="str">
            <v>Hành lá</v>
          </cell>
          <cell r="K9402" t="str">
            <v>kg</v>
          </cell>
          <cell r="L9402">
            <v>4</v>
          </cell>
          <cell r="M9402">
            <v>55000</v>
          </cell>
        </row>
        <row r="9403">
          <cell r="I9403" t="str">
            <v>NL300085</v>
          </cell>
          <cell r="J9403" t="str">
            <v>Mùi ta ( Ngò rí )</v>
          </cell>
          <cell r="K9403" t="str">
            <v>kg</v>
          </cell>
          <cell r="L9403">
            <v>3.5</v>
          </cell>
          <cell r="M9403">
            <v>45000</v>
          </cell>
        </row>
        <row r="9404">
          <cell r="I9404" t="str">
            <v>NL300088</v>
          </cell>
          <cell r="J9404" t="str">
            <v>Mướp hương</v>
          </cell>
          <cell r="K9404" t="str">
            <v>kg</v>
          </cell>
          <cell r="L9404">
            <v>2.8</v>
          </cell>
          <cell r="M9404">
            <v>27000</v>
          </cell>
        </row>
        <row r="9405">
          <cell r="I9405" t="str">
            <v>NL300107</v>
          </cell>
          <cell r="J9405" t="str">
            <v>Ngô ngọt ( Bắp trái)</v>
          </cell>
          <cell r="K9405" t="str">
            <v>Cái</v>
          </cell>
          <cell r="L9405">
            <v>18</v>
          </cell>
          <cell r="M9405">
            <v>8500</v>
          </cell>
        </row>
        <row r="9406">
          <cell r="I9406" t="str">
            <v>NL300113</v>
          </cell>
          <cell r="J9406" t="str">
            <v>Ớt hiểm đỏ</v>
          </cell>
          <cell r="K9406" t="str">
            <v>kg</v>
          </cell>
          <cell r="L9406">
            <v>1.2</v>
          </cell>
          <cell r="M9406">
            <v>145000</v>
          </cell>
        </row>
        <row r="9407">
          <cell r="I9407" t="str">
            <v>NL300116</v>
          </cell>
          <cell r="J9407" t="str">
            <v>Ớt sừng</v>
          </cell>
          <cell r="K9407" t="str">
            <v>kg</v>
          </cell>
          <cell r="L9407">
            <v>0.3</v>
          </cell>
          <cell r="M9407">
            <v>148000</v>
          </cell>
        </row>
        <row r="9408">
          <cell r="I9408" t="str">
            <v>NL300119</v>
          </cell>
          <cell r="J9408" t="str">
            <v>Quất ( Tắc trái )</v>
          </cell>
          <cell r="K9408" t="str">
            <v>kg</v>
          </cell>
          <cell r="L9408">
            <v>1.6</v>
          </cell>
          <cell r="M9408">
            <v>21000</v>
          </cell>
        </row>
        <row r="9409">
          <cell r="I9409" t="str">
            <v>NL300121</v>
          </cell>
          <cell r="J9409" t="str">
            <v>Rau răm</v>
          </cell>
          <cell r="K9409" t="str">
            <v>kg</v>
          </cell>
          <cell r="L9409">
            <v>0.1</v>
          </cell>
          <cell r="M9409">
            <v>22000</v>
          </cell>
        </row>
        <row r="9410">
          <cell r="I9410" t="str">
            <v>NL300132</v>
          </cell>
          <cell r="J9410" t="str">
            <v>Sả cây</v>
          </cell>
          <cell r="K9410" t="str">
            <v>kg</v>
          </cell>
          <cell r="L9410">
            <v>0</v>
          </cell>
          <cell r="M9410">
            <v>12000</v>
          </cell>
        </row>
        <row r="9411">
          <cell r="I9411" t="str">
            <v>NL300142</v>
          </cell>
          <cell r="J9411" t="str">
            <v>Tỏi bóc</v>
          </cell>
          <cell r="K9411" t="str">
            <v>kg</v>
          </cell>
          <cell r="L9411">
            <v>4</v>
          </cell>
          <cell r="M9411">
            <v>50000</v>
          </cell>
        </row>
        <row r="9412">
          <cell r="I9412" t="str">
            <v>NL300147</v>
          </cell>
          <cell r="J9412" t="str">
            <v>Xà lách Roman</v>
          </cell>
          <cell r="K9412" t="str">
            <v>kg</v>
          </cell>
          <cell r="L9412">
            <v>5</v>
          </cell>
          <cell r="M9412">
            <v>62000</v>
          </cell>
        </row>
        <row r="9413">
          <cell r="I9413" t="str">
            <v>NL300025</v>
          </cell>
          <cell r="J9413" t="str">
            <v>Rau cần tây</v>
          </cell>
          <cell r="K9413" t="str">
            <v>kg</v>
          </cell>
          <cell r="L9413">
            <v>1.7</v>
          </cell>
          <cell r="M9413">
            <v>44000</v>
          </cell>
        </row>
        <row r="9414">
          <cell r="I9414" t="str">
            <v>NL300189</v>
          </cell>
          <cell r="J9414" t="str">
            <v>Bánh ướt</v>
          </cell>
          <cell r="K9414" t="str">
            <v>kg</v>
          </cell>
          <cell r="L9414">
            <v>2</v>
          </cell>
          <cell r="M9414">
            <v>15000</v>
          </cell>
        </row>
        <row r="9415">
          <cell r="I9415" t="str">
            <v>NL300004</v>
          </cell>
          <cell r="J9415" t="str">
            <v>Bắp cải trắng</v>
          </cell>
          <cell r="K9415" t="str">
            <v>kg</v>
          </cell>
          <cell r="L9415">
            <v>5.7</v>
          </cell>
          <cell r="M9415">
            <v>19000</v>
          </cell>
        </row>
        <row r="9416">
          <cell r="I9416" t="str">
            <v>NL300140</v>
          </cell>
          <cell r="J9416" t="str">
            <v>Tía tô</v>
          </cell>
          <cell r="K9416" t="str">
            <v>kg</v>
          </cell>
          <cell r="L9416">
            <v>0.5</v>
          </cell>
          <cell r="M9416">
            <v>36000</v>
          </cell>
        </row>
        <row r="9417">
          <cell r="I9417" t="str">
            <v>NL100279</v>
          </cell>
          <cell r="J9417" t="str">
            <v>Trứng Bắc Thảo</v>
          </cell>
          <cell r="K9417" t="str">
            <v>Quả</v>
          </cell>
          <cell r="L9417">
            <v>20</v>
          </cell>
          <cell r="M9417">
            <v>9000</v>
          </cell>
        </row>
        <row r="9418">
          <cell r="I9418" t="str">
            <v>NL300090</v>
          </cell>
          <cell r="J9418" t="str">
            <v>Nấm đông cô tươi</v>
          </cell>
          <cell r="K9418" t="str">
            <v>kg</v>
          </cell>
          <cell r="L9418">
            <v>3.3250000000000002</v>
          </cell>
          <cell r="M9418">
            <v>145000</v>
          </cell>
        </row>
        <row r="9419">
          <cell r="I9419" t="str">
            <v>NL300091</v>
          </cell>
          <cell r="J9419" t="str">
            <v>Nấm đùi gà</v>
          </cell>
          <cell r="K9419" t="str">
            <v>kg</v>
          </cell>
          <cell r="L9419">
            <v>1</v>
          </cell>
          <cell r="M9419">
            <v>47000</v>
          </cell>
        </row>
        <row r="9420">
          <cell r="I9420" t="str">
            <v>NL300092</v>
          </cell>
          <cell r="J9420" t="str">
            <v>Nấm đùi gà baby</v>
          </cell>
          <cell r="K9420" t="str">
            <v>kg</v>
          </cell>
          <cell r="L9420">
            <v>1.6</v>
          </cell>
          <cell r="M9420">
            <v>90000</v>
          </cell>
        </row>
        <row r="9421">
          <cell r="I9421" t="str">
            <v>NL300094</v>
          </cell>
          <cell r="J9421" t="str">
            <v>Nấm hải sản</v>
          </cell>
          <cell r="K9421" t="str">
            <v>kg</v>
          </cell>
          <cell r="L9421">
            <v>0.45</v>
          </cell>
          <cell r="M9421">
            <v>80000</v>
          </cell>
        </row>
        <row r="9422">
          <cell r="I9422" t="str">
            <v>NL300096</v>
          </cell>
          <cell r="J9422" t="str">
            <v>Nấm kim châm tươi</v>
          </cell>
          <cell r="K9422" t="str">
            <v>kg</v>
          </cell>
          <cell r="L9422">
            <v>7</v>
          </cell>
          <cell r="M9422">
            <v>45000</v>
          </cell>
        </row>
        <row r="9423">
          <cell r="I9423" t="str">
            <v>NL300097</v>
          </cell>
          <cell r="J9423" t="str">
            <v>Nấm Linh Chi nâu</v>
          </cell>
          <cell r="K9423" t="str">
            <v>kg</v>
          </cell>
          <cell r="L9423">
            <v>0.6</v>
          </cell>
          <cell r="M9423">
            <v>90000</v>
          </cell>
        </row>
        <row r="9424">
          <cell r="I9424" t="str">
            <v>NL300142</v>
          </cell>
          <cell r="J9424" t="str">
            <v>Tỏi bóc</v>
          </cell>
          <cell r="K9424" t="str">
            <v>kg</v>
          </cell>
          <cell r="L9424">
            <v>2</v>
          </cell>
          <cell r="M9424">
            <v>50000</v>
          </cell>
        </row>
        <row r="9425">
          <cell r="I9425" t="str">
            <v>NL300097</v>
          </cell>
          <cell r="J9425" t="str">
            <v>Nấm Linh Chi nâu</v>
          </cell>
          <cell r="K9425" t="str">
            <v>kg</v>
          </cell>
          <cell r="L9425">
            <v>0.5</v>
          </cell>
          <cell r="M9425">
            <v>90000</v>
          </cell>
        </row>
        <row r="9426">
          <cell r="I9426" t="str">
            <v>NL300004</v>
          </cell>
          <cell r="J9426" t="str">
            <v>Bắp cải trắng</v>
          </cell>
          <cell r="K9426" t="str">
            <v>kg</v>
          </cell>
          <cell r="L9426">
            <v>4.3</v>
          </cell>
          <cell r="M9426">
            <v>19000</v>
          </cell>
        </row>
        <row r="9427">
          <cell r="I9427" t="str">
            <v>NL300007</v>
          </cell>
          <cell r="J9427" t="str">
            <v>Bí đỏ</v>
          </cell>
          <cell r="K9427" t="str">
            <v>kg</v>
          </cell>
          <cell r="L9427">
            <v>2.1</v>
          </cell>
          <cell r="M9427">
            <v>30000</v>
          </cell>
        </row>
        <row r="9428">
          <cell r="I9428" t="str">
            <v>NL300008</v>
          </cell>
          <cell r="J9428" t="str">
            <v>Bí ngòi</v>
          </cell>
          <cell r="K9428" t="str">
            <v>kg</v>
          </cell>
          <cell r="L9428">
            <v>7</v>
          </cell>
          <cell r="M9428">
            <v>40000</v>
          </cell>
        </row>
        <row r="9429">
          <cell r="I9429" t="str">
            <v>NL300020</v>
          </cell>
          <cell r="J9429" t="str">
            <v>Cải ngồng</v>
          </cell>
          <cell r="K9429" t="str">
            <v>kg</v>
          </cell>
          <cell r="L9429">
            <v>1</v>
          </cell>
          <cell r="M9429">
            <v>30000</v>
          </cell>
        </row>
        <row r="9430">
          <cell r="I9430" t="str">
            <v>NL300025</v>
          </cell>
          <cell r="J9430" t="str">
            <v>Rau cần tây</v>
          </cell>
          <cell r="K9430" t="str">
            <v>kg</v>
          </cell>
          <cell r="L9430">
            <v>1.2</v>
          </cell>
          <cell r="M9430">
            <v>44000</v>
          </cell>
        </row>
        <row r="9431">
          <cell r="I9431" t="str">
            <v>NL300038</v>
          </cell>
          <cell r="J9431" t="str">
            <v>Đậu bắp</v>
          </cell>
          <cell r="K9431" t="str">
            <v>kg</v>
          </cell>
          <cell r="L9431">
            <v>2</v>
          </cell>
          <cell r="M9431">
            <v>32000</v>
          </cell>
        </row>
        <row r="9432">
          <cell r="I9432" t="str">
            <v>NL300041</v>
          </cell>
          <cell r="J9432" t="str">
            <v>Đậu hủ non trứng</v>
          </cell>
          <cell r="K9432" t="str">
            <v>Cái</v>
          </cell>
          <cell r="L9432">
            <v>3</v>
          </cell>
          <cell r="M9432">
            <v>15000</v>
          </cell>
        </row>
        <row r="9433">
          <cell r="I9433" t="str">
            <v>NL300054</v>
          </cell>
          <cell r="J9433" t="str">
            <v>Gừng tàu</v>
          </cell>
          <cell r="K9433" t="str">
            <v>kg</v>
          </cell>
          <cell r="L9433">
            <v>1</v>
          </cell>
          <cell r="M9433">
            <v>38000</v>
          </cell>
        </row>
        <row r="9434">
          <cell r="I9434" t="str">
            <v>NL300058</v>
          </cell>
          <cell r="J9434" t="str">
            <v>Hành lá</v>
          </cell>
          <cell r="K9434" t="str">
            <v>kg</v>
          </cell>
          <cell r="L9434">
            <v>2</v>
          </cell>
          <cell r="M9434">
            <v>55000</v>
          </cell>
        </row>
        <row r="9435">
          <cell r="I9435" t="str">
            <v>NL300085</v>
          </cell>
          <cell r="J9435" t="str">
            <v>Mùi ta ( Ngò rí )</v>
          </cell>
          <cell r="K9435" t="str">
            <v>kg</v>
          </cell>
          <cell r="L9435">
            <v>1.5</v>
          </cell>
          <cell r="M9435">
            <v>45000</v>
          </cell>
        </row>
        <row r="9436">
          <cell r="I9436" t="str">
            <v>NL300090</v>
          </cell>
          <cell r="J9436" t="str">
            <v>Nấm đông cô tươi</v>
          </cell>
          <cell r="K9436" t="str">
            <v>kg</v>
          </cell>
          <cell r="L9436">
            <v>2</v>
          </cell>
          <cell r="M9436">
            <v>145000</v>
          </cell>
        </row>
        <row r="9437">
          <cell r="I9437" t="str">
            <v>NL300091</v>
          </cell>
          <cell r="J9437" t="str">
            <v>Nấm đùi gà</v>
          </cell>
          <cell r="K9437" t="str">
            <v>kg</v>
          </cell>
          <cell r="L9437">
            <v>2</v>
          </cell>
          <cell r="M9437">
            <v>47000</v>
          </cell>
        </row>
        <row r="9438">
          <cell r="I9438" t="str">
            <v>NL300092</v>
          </cell>
          <cell r="J9438" t="str">
            <v>Nấm đùi gà baby</v>
          </cell>
          <cell r="K9438" t="str">
            <v>kg</v>
          </cell>
          <cell r="L9438">
            <v>0.5</v>
          </cell>
          <cell r="M9438">
            <v>90000</v>
          </cell>
        </row>
        <row r="9439">
          <cell r="I9439" t="str">
            <v>NL300094</v>
          </cell>
          <cell r="J9439" t="str">
            <v>Nấm hải sản</v>
          </cell>
          <cell r="K9439" t="str">
            <v>kg</v>
          </cell>
          <cell r="L9439">
            <v>1</v>
          </cell>
          <cell r="M9439">
            <v>80000</v>
          </cell>
        </row>
        <row r="9440">
          <cell r="I9440" t="str">
            <v>NL300096</v>
          </cell>
          <cell r="J9440" t="str">
            <v>Nấm kim châm tươi</v>
          </cell>
          <cell r="K9440" t="str">
            <v>kg</v>
          </cell>
          <cell r="L9440">
            <v>2.6</v>
          </cell>
          <cell r="M9440">
            <v>45000</v>
          </cell>
        </row>
        <row r="9441">
          <cell r="I9441" t="str">
            <v>NL300107</v>
          </cell>
          <cell r="J9441" t="str">
            <v>Ngô ngọt ( Bắp trái)</v>
          </cell>
          <cell r="K9441" t="str">
            <v>Cái</v>
          </cell>
          <cell r="L9441">
            <v>10</v>
          </cell>
          <cell r="M9441">
            <v>8500</v>
          </cell>
        </row>
        <row r="9442">
          <cell r="I9442" t="str">
            <v>NL300132</v>
          </cell>
          <cell r="J9442" t="str">
            <v>Sả cây</v>
          </cell>
          <cell r="K9442" t="str">
            <v>kg</v>
          </cell>
          <cell r="L9442">
            <v>1</v>
          </cell>
          <cell r="M9442">
            <v>12000</v>
          </cell>
        </row>
        <row r="9443">
          <cell r="I9443" t="str">
            <v>NL300137</v>
          </cell>
          <cell r="J9443" t="str">
            <v>Súp lơ xanh</v>
          </cell>
          <cell r="K9443" t="str">
            <v>kg</v>
          </cell>
          <cell r="L9443">
            <v>4</v>
          </cell>
          <cell r="M9443">
            <v>52000</v>
          </cell>
        </row>
        <row r="9444">
          <cell r="I9444" t="str">
            <v>NL300147</v>
          </cell>
          <cell r="J9444" t="str">
            <v>Xà lách Roman</v>
          </cell>
          <cell r="K9444" t="str">
            <v>kg</v>
          </cell>
          <cell r="L9444">
            <v>1.5</v>
          </cell>
          <cell r="M9444">
            <v>62000</v>
          </cell>
        </row>
        <row r="9445">
          <cell r="I9445" t="str">
            <v>NL300158</v>
          </cell>
          <cell r="J9445" t="str">
            <v>Nấm mỡ đen</v>
          </cell>
          <cell r="K9445" t="str">
            <v>kg</v>
          </cell>
          <cell r="L9445">
            <v>0.2</v>
          </cell>
          <cell r="M9445">
            <v>250000</v>
          </cell>
        </row>
        <row r="9446">
          <cell r="I9446" t="str">
            <v>NL300119</v>
          </cell>
          <cell r="J9446" t="str">
            <v>Quất ( Tắc trái )</v>
          </cell>
          <cell r="K9446" t="str">
            <v>kg</v>
          </cell>
          <cell r="L9446">
            <v>0.2</v>
          </cell>
          <cell r="M9446">
            <v>21000</v>
          </cell>
        </row>
        <row r="9447">
          <cell r="I9447" t="str">
            <v>NL300140</v>
          </cell>
          <cell r="J9447" t="str">
            <v>Tía tô</v>
          </cell>
          <cell r="K9447" t="str">
            <v>kg</v>
          </cell>
          <cell r="L9447">
            <v>0.3</v>
          </cell>
          <cell r="M9447">
            <v>36000</v>
          </cell>
        </row>
        <row r="9448">
          <cell r="I9448" t="str">
            <v>NL100101</v>
          </cell>
          <cell r="J9448" t="str">
            <v>Trứng vịt muối</v>
          </cell>
          <cell r="K9448" t="str">
            <v>quả</v>
          </cell>
          <cell r="L9448">
            <v>27</v>
          </cell>
          <cell r="M9448">
            <v>5000</v>
          </cell>
        </row>
        <row r="9449">
          <cell r="I9449" t="str">
            <v>NL600004</v>
          </cell>
          <cell r="J9449" t="str">
            <v>Dưa hấu</v>
          </cell>
          <cell r="K9449" t="str">
            <v>kg</v>
          </cell>
          <cell r="L9449">
            <v>31</v>
          </cell>
          <cell r="M9449">
            <v>18000</v>
          </cell>
        </row>
        <row r="9450">
          <cell r="I9450" t="str">
            <v>NL300029</v>
          </cell>
          <cell r="J9450" t="str">
            <v>Chanh</v>
          </cell>
          <cell r="K9450" t="str">
            <v>kg</v>
          </cell>
          <cell r="L9450">
            <v>2</v>
          </cell>
          <cell r="M9450">
            <v>22000</v>
          </cell>
        </row>
        <row r="9451">
          <cell r="I9451" t="str">
            <v>NL300125</v>
          </cell>
          <cell r="J9451" t="str">
            <v>Rau má</v>
          </cell>
          <cell r="K9451" t="str">
            <v>kg</v>
          </cell>
          <cell r="L9451">
            <v>0.5</v>
          </cell>
          <cell r="M9451">
            <v>42000</v>
          </cell>
        </row>
        <row r="9452">
          <cell r="I9452" t="str">
            <v>NL600067</v>
          </cell>
          <cell r="J9452" t="str">
            <v>Cam vàng</v>
          </cell>
          <cell r="K9452" t="str">
            <v>kg</v>
          </cell>
          <cell r="L9452">
            <v>0.3</v>
          </cell>
          <cell r="M9452">
            <v>75000</v>
          </cell>
        </row>
        <row r="9453">
          <cell r="I9453" t="str">
            <v>NL300184</v>
          </cell>
          <cell r="J9453" t="str">
            <v>Lá Dứa (lá nếp)</v>
          </cell>
          <cell r="K9453" t="str">
            <v>kg</v>
          </cell>
          <cell r="L9453">
            <v>0.3</v>
          </cell>
          <cell r="M9453">
            <v>18000</v>
          </cell>
        </row>
        <row r="9454">
          <cell r="I9454" t="str">
            <v>NL600004</v>
          </cell>
          <cell r="J9454" t="str">
            <v>Dưa hấu</v>
          </cell>
          <cell r="K9454" t="str">
            <v>kg</v>
          </cell>
          <cell r="L9454">
            <v>54</v>
          </cell>
          <cell r="M9454">
            <v>18000</v>
          </cell>
        </row>
        <row r="9455">
          <cell r="I9455" t="str">
            <v>NL300125</v>
          </cell>
          <cell r="J9455" t="str">
            <v>Rau má</v>
          </cell>
          <cell r="K9455" t="str">
            <v>kg</v>
          </cell>
          <cell r="L9455">
            <v>1</v>
          </cell>
          <cell r="M9455">
            <v>42000</v>
          </cell>
        </row>
        <row r="9456">
          <cell r="I9456" t="str">
            <v>NL300131</v>
          </cell>
          <cell r="J9456" t="str">
            <v>Xà lách Rocket</v>
          </cell>
          <cell r="K9456" t="str">
            <v>kg</v>
          </cell>
          <cell r="L9456">
            <v>0.35</v>
          </cell>
          <cell r="M9456">
            <v>220000</v>
          </cell>
        </row>
        <row r="9457">
          <cell r="I9457" t="str">
            <v>NL300126</v>
          </cell>
          <cell r="J9457" t="str">
            <v>Rau mùi tây</v>
          </cell>
          <cell r="K9457" t="str">
            <v>kg</v>
          </cell>
          <cell r="L9457">
            <v>0.18</v>
          </cell>
          <cell r="M9457">
            <v>70000</v>
          </cell>
        </row>
        <row r="9458">
          <cell r="I9458" t="str">
            <v>NL300121</v>
          </cell>
          <cell r="J9458" t="str">
            <v>Rau răm</v>
          </cell>
          <cell r="K9458" t="str">
            <v>kg</v>
          </cell>
          <cell r="L9458">
            <v>0.1</v>
          </cell>
          <cell r="M9458">
            <v>22000</v>
          </cell>
        </row>
        <row r="9459">
          <cell r="I9459" t="str">
            <v>NL300132</v>
          </cell>
          <cell r="J9459" t="str">
            <v>Sả cây</v>
          </cell>
          <cell r="K9459" t="str">
            <v>kg</v>
          </cell>
          <cell r="L9459">
            <v>1</v>
          </cell>
          <cell r="M9459">
            <v>12000</v>
          </cell>
        </row>
        <row r="9460">
          <cell r="I9460" t="str">
            <v>NL100279</v>
          </cell>
          <cell r="J9460" t="str">
            <v>Trứng Bắc Thảo</v>
          </cell>
          <cell r="K9460" t="str">
            <v>Quả</v>
          </cell>
          <cell r="L9460">
            <v>20</v>
          </cell>
          <cell r="M9460">
            <v>9000</v>
          </cell>
        </row>
        <row r="9461">
          <cell r="I9461" t="str">
            <v>NL300140</v>
          </cell>
          <cell r="J9461" t="str">
            <v>Tía tô</v>
          </cell>
          <cell r="K9461" t="str">
            <v>kg</v>
          </cell>
          <cell r="L9461">
            <v>0.2</v>
          </cell>
          <cell r="M9461">
            <v>36000</v>
          </cell>
        </row>
        <row r="9462">
          <cell r="I9462" t="str">
            <v>NL300092</v>
          </cell>
          <cell r="J9462" t="str">
            <v>Nấm đùi gà baby</v>
          </cell>
          <cell r="K9462" t="str">
            <v>kg</v>
          </cell>
          <cell r="L9462">
            <v>1.5</v>
          </cell>
          <cell r="M9462">
            <v>90000</v>
          </cell>
        </row>
        <row r="9463">
          <cell r="I9463" t="str">
            <v>NL300189</v>
          </cell>
          <cell r="J9463" t="str">
            <v>Bánh ướt</v>
          </cell>
          <cell r="K9463" t="str">
            <v>kg</v>
          </cell>
          <cell r="L9463">
            <v>1.8</v>
          </cell>
          <cell r="M9463">
            <v>15000</v>
          </cell>
        </row>
        <row r="9464">
          <cell r="I9464" t="str">
            <v>NL300008</v>
          </cell>
          <cell r="J9464" t="str">
            <v>Bí ngòi</v>
          </cell>
          <cell r="K9464" t="str">
            <v>kg</v>
          </cell>
          <cell r="L9464">
            <v>9</v>
          </cell>
          <cell r="M9464">
            <v>40000</v>
          </cell>
        </row>
        <row r="9465">
          <cell r="I9465" t="str">
            <v>NL300028</v>
          </cell>
          <cell r="J9465" t="str">
            <v>Cà rốt baby</v>
          </cell>
          <cell r="K9465" t="str">
            <v>kg</v>
          </cell>
          <cell r="L9465">
            <v>0.7</v>
          </cell>
          <cell r="M9465">
            <v>75000</v>
          </cell>
        </row>
        <row r="9466">
          <cell r="I9466" t="str">
            <v>NL300020</v>
          </cell>
          <cell r="J9466" t="str">
            <v>Cải ngồng</v>
          </cell>
          <cell r="K9466" t="str">
            <v>kg</v>
          </cell>
          <cell r="L9466">
            <v>1.5</v>
          </cell>
          <cell r="M9466">
            <v>30000</v>
          </cell>
        </row>
        <row r="9467">
          <cell r="I9467" t="str">
            <v>NL300036</v>
          </cell>
          <cell r="J9467" t="str">
            <v>Củ sen</v>
          </cell>
          <cell r="K9467" t="str">
            <v>kg</v>
          </cell>
          <cell r="L9467">
            <v>1.5</v>
          </cell>
          <cell r="M9467">
            <v>47000</v>
          </cell>
        </row>
        <row r="9468">
          <cell r="I9468" t="str">
            <v>NL300038</v>
          </cell>
          <cell r="J9468" t="str">
            <v>Đậu bắp</v>
          </cell>
          <cell r="K9468" t="str">
            <v>kg</v>
          </cell>
          <cell r="L9468">
            <v>3</v>
          </cell>
          <cell r="M9468">
            <v>32000</v>
          </cell>
        </row>
        <row r="9469">
          <cell r="I9469" t="str">
            <v>NL300041</v>
          </cell>
          <cell r="J9469" t="str">
            <v>Đậu hủ non trứng</v>
          </cell>
          <cell r="K9469" t="str">
            <v>Cái</v>
          </cell>
          <cell r="L9469">
            <v>9</v>
          </cell>
          <cell r="M9469">
            <v>15000</v>
          </cell>
        </row>
        <row r="9470">
          <cell r="I9470" t="str">
            <v>NL300058</v>
          </cell>
          <cell r="J9470" t="str">
            <v>Hành lá</v>
          </cell>
          <cell r="K9470" t="str">
            <v>kg</v>
          </cell>
          <cell r="L9470">
            <v>6</v>
          </cell>
          <cell r="M9470">
            <v>55000</v>
          </cell>
        </row>
        <row r="9471">
          <cell r="I9471" t="str">
            <v>NL300085</v>
          </cell>
          <cell r="J9471" t="str">
            <v>Mùi ta ( Ngò rí )</v>
          </cell>
          <cell r="K9471" t="str">
            <v>kg</v>
          </cell>
          <cell r="L9471">
            <v>5</v>
          </cell>
          <cell r="M9471">
            <v>45000</v>
          </cell>
        </row>
        <row r="9472">
          <cell r="I9472" t="str">
            <v>NL300088</v>
          </cell>
          <cell r="J9472" t="str">
            <v>Mướp hương</v>
          </cell>
          <cell r="K9472" t="str">
            <v>kg</v>
          </cell>
          <cell r="L9472">
            <v>6</v>
          </cell>
          <cell r="M9472">
            <v>27000</v>
          </cell>
        </row>
        <row r="9473">
          <cell r="I9473" t="str">
            <v>NL300107</v>
          </cell>
          <cell r="J9473" t="str">
            <v>Ngô ngọt ( Bắp trái)</v>
          </cell>
          <cell r="K9473" t="str">
            <v>Cái</v>
          </cell>
          <cell r="L9473">
            <v>15</v>
          </cell>
          <cell r="M9473">
            <v>8500</v>
          </cell>
        </row>
        <row r="9474">
          <cell r="I9474" t="str">
            <v>NL300113</v>
          </cell>
          <cell r="J9474" t="str">
            <v>Ớt hiểm đỏ</v>
          </cell>
          <cell r="K9474" t="str">
            <v>kg</v>
          </cell>
          <cell r="L9474">
            <v>2</v>
          </cell>
          <cell r="M9474">
            <v>145000</v>
          </cell>
        </row>
        <row r="9475">
          <cell r="I9475" t="str">
            <v>NL300137</v>
          </cell>
          <cell r="J9475" t="str">
            <v>Súp lơ xanh</v>
          </cell>
          <cell r="K9475" t="str">
            <v>kg</v>
          </cell>
          <cell r="L9475">
            <v>4</v>
          </cell>
          <cell r="M9475">
            <v>52000</v>
          </cell>
        </row>
        <row r="9476">
          <cell r="I9476" t="str">
            <v>NL300119</v>
          </cell>
          <cell r="J9476" t="str">
            <v>Quất ( Tắc trái )</v>
          </cell>
          <cell r="K9476" t="str">
            <v>kg</v>
          </cell>
          <cell r="L9476">
            <v>1.5</v>
          </cell>
          <cell r="M9476">
            <v>21000</v>
          </cell>
        </row>
        <row r="9477">
          <cell r="I9477" t="str">
            <v>NL300025</v>
          </cell>
          <cell r="J9477" t="str">
            <v>Rau cần tây</v>
          </cell>
          <cell r="K9477" t="str">
            <v>kg</v>
          </cell>
          <cell r="L9477">
            <v>0.9</v>
          </cell>
          <cell r="M9477">
            <v>44000</v>
          </cell>
        </row>
        <row r="9478">
          <cell r="I9478" t="str">
            <v>NL300142</v>
          </cell>
          <cell r="J9478" t="str">
            <v>Tỏi bóc</v>
          </cell>
          <cell r="K9478" t="str">
            <v>kg</v>
          </cell>
          <cell r="L9478">
            <v>2</v>
          </cell>
          <cell r="M9478">
            <v>50000</v>
          </cell>
        </row>
        <row r="9479">
          <cell r="I9479" t="str">
            <v>NL300147</v>
          </cell>
          <cell r="J9479" t="str">
            <v>Xà lách Roman</v>
          </cell>
          <cell r="K9479" t="str">
            <v>kg</v>
          </cell>
          <cell r="L9479">
            <v>5.5</v>
          </cell>
          <cell r="M9479">
            <v>62000</v>
          </cell>
        </row>
        <row r="9480">
          <cell r="I9480" t="str">
            <v>NL300090</v>
          </cell>
          <cell r="J9480" t="str">
            <v>Nấm đông cô tươi</v>
          </cell>
          <cell r="K9480" t="str">
            <v>kg</v>
          </cell>
          <cell r="L9480">
            <v>0.5</v>
          </cell>
          <cell r="M9480">
            <v>145000</v>
          </cell>
        </row>
        <row r="9481">
          <cell r="I9481" t="str">
            <v>NL300091</v>
          </cell>
          <cell r="J9481" t="str">
            <v>Nấm đùi gà</v>
          </cell>
          <cell r="K9481" t="str">
            <v>kg</v>
          </cell>
          <cell r="L9481">
            <v>4</v>
          </cell>
          <cell r="M9481">
            <v>47000</v>
          </cell>
        </row>
        <row r="9482">
          <cell r="I9482" t="str">
            <v>NL300096</v>
          </cell>
          <cell r="J9482" t="str">
            <v>Nấm kim châm tươi</v>
          </cell>
          <cell r="K9482" t="str">
            <v>kg</v>
          </cell>
          <cell r="L9482">
            <v>7</v>
          </cell>
          <cell r="M9482">
            <v>45000</v>
          </cell>
        </row>
        <row r="9483">
          <cell r="I9483" t="str">
            <v>NL300097</v>
          </cell>
          <cell r="J9483" t="str">
            <v>Nấm Linh Chi nâu</v>
          </cell>
          <cell r="K9483" t="str">
            <v>kg</v>
          </cell>
          <cell r="L9483">
            <v>1.5</v>
          </cell>
          <cell r="M9483">
            <v>90000</v>
          </cell>
        </row>
        <row r="9484">
          <cell r="I9484" t="str">
            <v>NL600004</v>
          </cell>
          <cell r="J9484" t="str">
            <v>Dưa hấu</v>
          </cell>
          <cell r="K9484" t="str">
            <v>kg</v>
          </cell>
          <cell r="L9484">
            <v>10</v>
          </cell>
          <cell r="M9484">
            <v>18000</v>
          </cell>
        </row>
        <row r="9485">
          <cell r="I9485" t="str">
            <v>NL300007</v>
          </cell>
          <cell r="J9485" t="str">
            <v>Bí đỏ</v>
          </cell>
          <cell r="K9485" t="str">
            <v>kg</v>
          </cell>
          <cell r="L9485">
            <v>3</v>
          </cell>
          <cell r="M9485">
            <v>30000</v>
          </cell>
        </row>
        <row r="9486">
          <cell r="I9486" t="str">
            <v>NL300008</v>
          </cell>
          <cell r="J9486" t="str">
            <v>Bí ngòi</v>
          </cell>
          <cell r="K9486" t="str">
            <v>kg</v>
          </cell>
          <cell r="L9486">
            <v>6.5</v>
          </cell>
          <cell r="M9486">
            <v>40000</v>
          </cell>
        </row>
        <row r="9487">
          <cell r="I9487" t="str">
            <v>NL300020</v>
          </cell>
          <cell r="J9487" t="str">
            <v>Cải ngồng</v>
          </cell>
          <cell r="K9487" t="str">
            <v>kg</v>
          </cell>
          <cell r="L9487">
            <v>1</v>
          </cell>
          <cell r="M9487">
            <v>30000</v>
          </cell>
        </row>
        <row r="9488">
          <cell r="I9488" t="str">
            <v>NL300038</v>
          </cell>
          <cell r="J9488" t="str">
            <v>Đậu bắp</v>
          </cell>
          <cell r="K9488" t="str">
            <v>kg</v>
          </cell>
          <cell r="L9488">
            <v>1.5</v>
          </cell>
          <cell r="M9488">
            <v>32000</v>
          </cell>
        </row>
        <row r="9489">
          <cell r="I9489" t="str">
            <v>NL300058</v>
          </cell>
          <cell r="J9489" t="str">
            <v>Hành lá</v>
          </cell>
          <cell r="K9489" t="str">
            <v>kg</v>
          </cell>
          <cell r="L9489">
            <v>1.4</v>
          </cell>
          <cell r="M9489">
            <v>55000</v>
          </cell>
        </row>
        <row r="9490">
          <cell r="I9490" t="str">
            <v>NL300091</v>
          </cell>
          <cell r="J9490" t="str">
            <v>Nấm đùi gà</v>
          </cell>
          <cell r="K9490" t="str">
            <v>kg</v>
          </cell>
          <cell r="L9490">
            <v>0.8</v>
          </cell>
          <cell r="M9490">
            <v>47000</v>
          </cell>
        </row>
        <row r="9491">
          <cell r="I9491" t="str">
            <v>NL300092</v>
          </cell>
          <cell r="J9491" t="str">
            <v>Nấm đùi gà baby</v>
          </cell>
          <cell r="K9491" t="str">
            <v>kg</v>
          </cell>
          <cell r="L9491">
            <v>0.6</v>
          </cell>
          <cell r="M9491">
            <v>90000</v>
          </cell>
        </row>
        <row r="9492">
          <cell r="I9492" t="str">
            <v>NL300094</v>
          </cell>
          <cell r="J9492" t="str">
            <v>Nấm hải sản</v>
          </cell>
          <cell r="K9492" t="str">
            <v>kg</v>
          </cell>
          <cell r="L9492">
            <v>0.8</v>
          </cell>
          <cell r="M9492">
            <v>80000</v>
          </cell>
        </row>
        <row r="9493">
          <cell r="I9493" t="str">
            <v>NL300096</v>
          </cell>
          <cell r="J9493" t="str">
            <v>Nấm kim châm tươi</v>
          </cell>
          <cell r="K9493" t="str">
            <v>kg</v>
          </cell>
          <cell r="L9493">
            <v>0.8</v>
          </cell>
          <cell r="M9493">
            <v>45000</v>
          </cell>
        </row>
        <row r="9494">
          <cell r="I9494" t="str">
            <v>NL300097</v>
          </cell>
          <cell r="J9494" t="str">
            <v>Nấm Linh Chi nâu</v>
          </cell>
          <cell r="K9494" t="str">
            <v>kg</v>
          </cell>
          <cell r="L9494">
            <v>0.6</v>
          </cell>
          <cell r="M9494">
            <v>90000</v>
          </cell>
        </row>
        <row r="9495">
          <cell r="I9495" t="str">
            <v>NL300113</v>
          </cell>
          <cell r="J9495" t="str">
            <v>Ớt hiểm đỏ</v>
          </cell>
          <cell r="K9495" t="str">
            <v>kg</v>
          </cell>
          <cell r="L9495">
            <v>0.8</v>
          </cell>
          <cell r="M9495">
            <v>145000</v>
          </cell>
        </row>
        <row r="9496">
          <cell r="I9496" t="str">
            <v>NL300142</v>
          </cell>
          <cell r="J9496" t="str">
            <v>Tỏi bóc</v>
          </cell>
          <cell r="K9496" t="str">
            <v>kg</v>
          </cell>
          <cell r="L9496">
            <v>0.7</v>
          </cell>
          <cell r="M9496">
            <v>50000</v>
          </cell>
        </row>
        <row r="9497">
          <cell r="I9497" t="str">
            <v>NL300147</v>
          </cell>
          <cell r="J9497" t="str">
            <v>Xà lách Roman</v>
          </cell>
          <cell r="K9497" t="str">
            <v>kg</v>
          </cell>
          <cell r="L9497">
            <v>2.5</v>
          </cell>
          <cell r="M9497">
            <v>62000</v>
          </cell>
        </row>
        <row r="9498">
          <cell r="I9498" t="str">
            <v>NL300119</v>
          </cell>
          <cell r="J9498" t="str">
            <v>Quất ( Tắc trái )</v>
          </cell>
          <cell r="K9498" t="str">
            <v>kg</v>
          </cell>
          <cell r="L9498">
            <v>0</v>
          </cell>
          <cell r="M9498">
            <v>21000</v>
          </cell>
        </row>
        <row r="9499">
          <cell r="I9499" t="str">
            <v>NL300062</v>
          </cell>
          <cell r="J9499" t="str">
            <v>Húng Bạc Hà</v>
          </cell>
          <cell r="K9499" t="str">
            <v>kg</v>
          </cell>
          <cell r="L9499">
            <v>0.1</v>
          </cell>
          <cell r="M9499">
            <v>65000</v>
          </cell>
        </row>
        <row r="9500">
          <cell r="I9500" t="str">
            <v>NL300061</v>
          </cell>
          <cell r="J9500" t="str">
            <v>Hành Paro (Hành Baro)</v>
          </cell>
          <cell r="K9500" t="str">
            <v>kg</v>
          </cell>
          <cell r="L9500">
            <v>0.6</v>
          </cell>
          <cell r="M9500">
            <v>38000</v>
          </cell>
        </row>
        <row r="9501">
          <cell r="I9501" t="str">
            <v>NL300088</v>
          </cell>
          <cell r="J9501" t="str">
            <v>Mướp hương</v>
          </cell>
          <cell r="K9501" t="str">
            <v>kg</v>
          </cell>
          <cell r="L9501">
            <v>1.6</v>
          </cell>
          <cell r="M9501">
            <v>27000</v>
          </cell>
        </row>
        <row r="9502">
          <cell r="I9502" t="str">
            <v>NL300139</v>
          </cell>
          <cell r="J9502" t="str">
            <v>Thì là</v>
          </cell>
          <cell r="K9502" t="str">
            <v>kg</v>
          </cell>
          <cell r="L9502">
            <v>0.2</v>
          </cell>
          <cell r="M9502">
            <v>42000</v>
          </cell>
        </row>
        <row r="9503">
          <cell r="I9503" t="str">
            <v>NL300107</v>
          </cell>
          <cell r="J9503" t="str">
            <v>Ngô ngọt ( Bắp trái)</v>
          </cell>
          <cell r="K9503" t="str">
            <v>Cái</v>
          </cell>
          <cell r="L9503">
            <v>5</v>
          </cell>
          <cell r="M9503">
            <v>8500</v>
          </cell>
        </row>
        <row r="9504">
          <cell r="I9504" t="str">
            <v>NL300041</v>
          </cell>
          <cell r="J9504" t="str">
            <v>Đậu hủ non trứng</v>
          </cell>
          <cell r="K9504" t="str">
            <v>Cái</v>
          </cell>
          <cell r="L9504">
            <v>10</v>
          </cell>
          <cell r="M9504">
            <v>15000</v>
          </cell>
        </row>
        <row r="9505">
          <cell r="I9505" t="str">
            <v>NL300090</v>
          </cell>
          <cell r="J9505" t="str">
            <v>Nấm đông cô tươi</v>
          </cell>
          <cell r="K9505" t="str">
            <v>kg</v>
          </cell>
          <cell r="L9505">
            <v>2.8</v>
          </cell>
          <cell r="M9505">
            <v>145000</v>
          </cell>
        </row>
        <row r="9506">
          <cell r="I9506" t="str">
            <v>NL300004</v>
          </cell>
          <cell r="J9506" t="str">
            <v>Bắp cải trắng</v>
          </cell>
          <cell r="K9506" t="str">
            <v>kg</v>
          </cell>
          <cell r="L9506">
            <v>0</v>
          </cell>
          <cell r="M9506">
            <v>19000</v>
          </cell>
        </row>
        <row r="9507">
          <cell r="I9507" t="str">
            <v>NL600067</v>
          </cell>
          <cell r="J9507" t="str">
            <v>Cam vàng</v>
          </cell>
          <cell r="K9507" t="str">
            <v>kg</v>
          </cell>
          <cell r="L9507">
            <v>0.6</v>
          </cell>
          <cell r="M9507">
            <v>75000</v>
          </cell>
        </row>
        <row r="9508">
          <cell r="I9508" t="str">
            <v>NL600068</v>
          </cell>
          <cell r="J9508" t="str">
            <v>Chanh vàng</v>
          </cell>
          <cell r="K9508" t="str">
            <v>kg</v>
          </cell>
          <cell r="L9508">
            <v>0.6</v>
          </cell>
          <cell r="M9508">
            <v>95000</v>
          </cell>
        </row>
        <row r="9509">
          <cell r="I9509" t="str">
            <v>NL100101</v>
          </cell>
          <cell r="J9509" t="str">
            <v>Trứng vịt muối</v>
          </cell>
          <cell r="K9509" t="str">
            <v>quả</v>
          </cell>
          <cell r="L9509">
            <v>0</v>
          </cell>
          <cell r="M9509">
            <v>5000</v>
          </cell>
        </row>
        <row r="9510">
          <cell r="I9510" t="str">
            <v>NL300085</v>
          </cell>
          <cell r="J9510" t="str">
            <v>Mùi ta ( Ngò rí )</v>
          </cell>
          <cell r="K9510" t="str">
            <v>kg</v>
          </cell>
          <cell r="L9510">
            <v>1</v>
          </cell>
          <cell r="M9510">
            <v>45000</v>
          </cell>
        </row>
        <row r="9511">
          <cell r="I9511" t="str">
            <v>NL300137</v>
          </cell>
          <cell r="J9511" t="str">
            <v>Súp lơ xanh</v>
          </cell>
          <cell r="K9511" t="str">
            <v>kg</v>
          </cell>
          <cell r="L9511">
            <v>1</v>
          </cell>
          <cell r="M9511">
            <v>52000</v>
          </cell>
        </row>
        <row r="9512">
          <cell r="I9512" t="str">
            <v>NL300111</v>
          </cell>
          <cell r="J9512" t="str">
            <v>Ớt chỉ thiên</v>
          </cell>
          <cell r="K9512" t="str">
            <v>kg</v>
          </cell>
          <cell r="L9512">
            <v>0.2</v>
          </cell>
          <cell r="M9512">
            <v>185000</v>
          </cell>
        </row>
        <row r="9513">
          <cell r="I9513" t="str">
            <v>NL300119</v>
          </cell>
          <cell r="J9513" t="str">
            <v>Quất ( Tắc trái )</v>
          </cell>
          <cell r="K9513" t="str">
            <v>kg</v>
          </cell>
          <cell r="L9513">
            <v>1</v>
          </cell>
          <cell r="M9513">
            <v>21000</v>
          </cell>
        </row>
        <row r="9514">
          <cell r="I9514" t="str">
            <v>NL300061</v>
          </cell>
          <cell r="J9514" t="str">
            <v>Hành Paro (Hành Baro)</v>
          </cell>
          <cell r="K9514" t="str">
            <v>kg</v>
          </cell>
          <cell r="L9514">
            <v>0.4</v>
          </cell>
          <cell r="M9514">
            <v>38000</v>
          </cell>
        </row>
        <row r="9515">
          <cell r="I9515" t="str">
            <v>NL300088</v>
          </cell>
          <cell r="J9515" t="str">
            <v>Mướp hương</v>
          </cell>
          <cell r="K9515" t="str">
            <v>kg</v>
          </cell>
          <cell r="L9515">
            <v>1</v>
          </cell>
          <cell r="M9515">
            <v>27000</v>
          </cell>
        </row>
        <row r="9516">
          <cell r="I9516" t="str">
            <v>NL300139</v>
          </cell>
          <cell r="J9516" t="str">
            <v>Thì là</v>
          </cell>
          <cell r="K9516" t="str">
            <v>kg</v>
          </cell>
          <cell r="L9516">
            <v>0.2</v>
          </cell>
          <cell r="M9516">
            <v>42000</v>
          </cell>
        </row>
        <row r="9517">
          <cell r="I9517" t="str">
            <v>NL300107</v>
          </cell>
          <cell r="J9517" t="str">
            <v>Ngô ngọt ( Bắp trái)</v>
          </cell>
          <cell r="K9517" t="str">
            <v>Cái</v>
          </cell>
          <cell r="L9517">
            <v>10</v>
          </cell>
          <cell r="M9517">
            <v>8500</v>
          </cell>
        </row>
        <row r="9518">
          <cell r="I9518" t="str">
            <v>NL300041</v>
          </cell>
          <cell r="J9518" t="str">
            <v>Đậu hủ non trứng</v>
          </cell>
          <cell r="K9518" t="str">
            <v>Cái</v>
          </cell>
          <cell r="L9518">
            <v>4</v>
          </cell>
          <cell r="M9518">
            <v>15000</v>
          </cell>
        </row>
        <row r="9519">
          <cell r="I9519" t="str">
            <v>NL300090</v>
          </cell>
          <cell r="J9519" t="str">
            <v>Nấm đông cô tươi</v>
          </cell>
          <cell r="K9519" t="str">
            <v>kg</v>
          </cell>
          <cell r="L9519">
            <v>1.5</v>
          </cell>
          <cell r="M9519">
            <v>145000</v>
          </cell>
        </row>
        <row r="9520">
          <cell r="I9520" t="str">
            <v>NL300025</v>
          </cell>
          <cell r="J9520" t="str">
            <v>Rau cần tây</v>
          </cell>
          <cell r="K9520" t="str">
            <v>kg</v>
          </cell>
          <cell r="L9520">
            <v>1</v>
          </cell>
          <cell r="M9520">
            <v>44000</v>
          </cell>
        </row>
        <row r="9521">
          <cell r="I9521" t="str">
            <v>NL300121</v>
          </cell>
          <cell r="J9521" t="str">
            <v>Rau răm</v>
          </cell>
          <cell r="K9521" t="str">
            <v>kg</v>
          </cell>
          <cell r="L9521">
            <v>0.2</v>
          </cell>
          <cell r="M9521">
            <v>22000</v>
          </cell>
        </row>
        <row r="9522">
          <cell r="I9522" t="str">
            <v>NL100101</v>
          </cell>
          <cell r="J9522" t="str">
            <v>Trứng vịt muối</v>
          </cell>
          <cell r="K9522" t="str">
            <v>quả</v>
          </cell>
          <cell r="L9522">
            <v>30</v>
          </cell>
          <cell r="M9522">
            <v>5000</v>
          </cell>
        </row>
        <row r="9523">
          <cell r="I9523" t="str">
            <v>NL100279</v>
          </cell>
          <cell r="J9523" t="str">
            <v>Trứng Bắc Thảo</v>
          </cell>
          <cell r="K9523" t="str">
            <v>Quả</v>
          </cell>
          <cell r="L9523">
            <v>10</v>
          </cell>
          <cell r="M9523">
            <v>9000</v>
          </cell>
        </row>
        <row r="9524">
          <cell r="I9524" t="str">
            <v>NL600004</v>
          </cell>
          <cell r="J9524" t="str">
            <v>Dưa hấu</v>
          </cell>
          <cell r="K9524" t="str">
            <v>kg</v>
          </cell>
          <cell r="L9524">
            <v>19</v>
          </cell>
          <cell r="M9524">
            <v>18000</v>
          </cell>
        </row>
        <row r="9525">
          <cell r="I9525" t="str">
            <v>NL300131</v>
          </cell>
          <cell r="J9525" t="str">
            <v>Xà lách Rocket</v>
          </cell>
          <cell r="K9525" t="str">
            <v>kg</v>
          </cell>
          <cell r="L9525">
            <v>0.1</v>
          </cell>
          <cell r="M9525">
            <v>220000</v>
          </cell>
        </row>
        <row r="9526">
          <cell r="I9526" t="str">
            <v>NL300062</v>
          </cell>
          <cell r="J9526" t="str">
            <v>Húng Bạc Hà</v>
          </cell>
          <cell r="K9526" t="str">
            <v>kg</v>
          </cell>
          <cell r="L9526">
            <v>0.3</v>
          </cell>
          <cell r="M9526">
            <v>65000</v>
          </cell>
        </row>
        <row r="9527">
          <cell r="I9527" t="str">
            <v>NL300030</v>
          </cell>
          <cell r="J9527" t="str">
            <v>Chanh dây (chanh leo)</v>
          </cell>
          <cell r="K9527" t="str">
            <v>kg</v>
          </cell>
          <cell r="L9527">
            <v>0.5</v>
          </cell>
          <cell r="M9527">
            <v>34000</v>
          </cell>
        </row>
        <row r="9528">
          <cell r="I9528" t="str">
            <v>NL300125</v>
          </cell>
          <cell r="J9528" t="str">
            <v>Rau má</v>
          </cell>
          <cell r="K9528" t="str">
            <v>kg</v>
          </cell>
          <cell r="L9528">
            <v>0.5</v>
          </cell>
          <cell r="M9528">
            <v>42000</v>
          </cell>
        </row>
        <row r="9529">
          <cell r="I9529" t="str">
            <v>NL300029</v>
          </cell>
          <cell r="J9529" t="str">
            <v>Chanh</v>
          </cell>
          <cell r="K9529" t="str">
            <v>kg</v>
          </cell>
          <cell r="L9529">
            <v>0.7</v>
          </cell>
          <cell r="M9529">
            <v>22000</v>
          </cell>
        </row>
        <row r="9530">
          <cell r="I9530" t="str">
            <v>NL600068</v>
          </cell>
          <cell r="J9530" t="str">
            <v>Chanh vàng</v>
          </cell>
          <cell r="K9530" t="str">
            <v>kg</v>
          </cell>
          <cell r="L9530">
            <v>0.5</v>
          </cell>
          <cell r="M9530">
            <v>95000</v>
          </cell>
        </row>
        <row r="9531">
          <cell r="I9531" t="str">
            <v>NL300008</v>
          </cell>
          <cell r="J9531" t="str">
            <v>Bí ngòi</v>
          </cell>
          <cell r="K9531" t="str">
            <v>kg</v>
          </cell>
          <cell r="L9531">
            <v>5</v>
          </cell>
          <cell r="M9531">
            <v>40000</v>
          </cell>
        </row>
        <row r="9532">
          <cell r="I9532" t="str">
            <v>NL300020</v>
          </cell>
          <cell r="J9532" t="str">
            <v>Cải ngồng</v>
          </cell>
          <cell r="K9532" t="str">
            <v>kg</v>
          </cell>
          <cell r="L9532">
            <v>1</v>
          </cell>
          <cell r="M9532">
            <v>30000</v>
          </cell>
        </row>
        <row r="9533">
          <cell r="I9533" t="str">
            <v>NL300038</v>
          </cell>
          <cell r="J9533" t="str">
            <v>Đậu bắp</v>
          </cell>
          <cell r="K9533" t="str">
            <v>kg</v>
          </cell>
          <cell r="L9533">
            <v>2</v>
          </cell>
          <cell r="M9533">
            <v>32000</v>
          </cell>
        </row>
        <row r="9534">
          <cell r="I9534" t="str">
            <v>NL300054</v>
          </cell>
          <cell r="J9534" t="str">
            <v>Gừng tàu</v>
          </cell>
          <cell r="K9534" t="str">
            <v>kg</v>
          </cell>
          <cell r="L9534">
            <v>0.8</v>
          </cell>
          <cell r="M9534">
            <v>38000</v>
          </cell>
        </row>
        <row r="9535">
          <cell r="I9535" t="str">
            <v>NL300058</v>
          </cell>
          <cell r="J9535" t="str">
            <v>Hành lá</v>
          </cell>
          <cell r="K9535" t="str">
            <v>kg</v>
          </cell>
          <cell r="L9535">
            <v>2</v>
          </cell>
          <cell r="M9535">
            <v>55000</v>
          </cell>
        </row>
        <row r="9536">
          <cell r="I9536" t="str">
            <v>NL300059</v>
          </cell>
          <cell r="J9536" t="str">
            <v>Hành tây</v>
          </cell>
          <cell r="K9536" t="str">
            <v>kg</v>
          </cell>
          <cell r="L9536">
            <v>0.8</v>
          </cell>
          <cell r="M9536">
            <v>13000</v>
          </cell>
        </row>
        <row r="9537">
          <cell r="I9537" t="str">
            <v>NL300085</v>
          </cell>
          <cell r="J9537" t="str">
            <v>Mùi ta ( Ngò rí )</v>
          </cell>
          <cell r="K9537" t="str">
            <v>kg</v>
          </cell>
          <cell r="L9537">
            <v>2</v>
          </cell>
          <cell r="M9537">
            <v>45000</v>
          </cell>
        </row>
        <row r="9538">
          <cell r="I9538" t="str">
            <v>NL300091</v>
          </cell>
          <cell r="J9538" t="str">
            <v>Nấm đùi gà</v>
          </cell>
          <cell r="K9538" t="str">
            <v>kg</v>
          </cell>
          <cell r="L9538">
            <v>0.9</v>
          </cell>
          <cell r="M9538">
            <v>47000</v>
          </cell>
        </row>
        <row r="9539">
          <cell r="I9539" t="str">
            <v>NL300092</v>
          </cell>
          <cell r="J9539" t="str">
            <v>Nấm đùi gà baby</v>
          </cell>
          <cell r="K9539" t="str">
            <v>kg</v>
          </cell>
          <cell r="L9539">
            <v>0.7</v>
          </cell>
          <cell r="M9539">
            <v>90000</v>
          </cell>
        </row>
        <row r="9540">
          <cell r="I9540" t="str">
            <v>NL300094</v>
          </cell>
          <cell r="J9540" t="str">
            <v>Nấm hải sản</v>
          </cell>
          <cell r="K9540" t="str">
            <v>kg</v>
          </cell>
          <cell r="L9540">
            <v>0.4</v>
          </cell>
          <cell r="M9540">
            <v>80000</v>
          </cell>
        </row>
        <row r="9541">
          <cell r="I9541" t="str">
            <v>NL300096</v>
          </cell>
          <cell r="J9541" t="str">
            <v>Nấm kim châm tươi</v>
          </cell>
          <cell r="K9541" t="str">
            <v>kg</v>
          </cell>
          <cell r="L9541">
            <v>3.5</v>
          </cell>
          <cell r="M9541">
            <v>45000</v>
          </cell>
        </row>
        <row r="9542">
          <cell r="I9542" t="str">
            <v>NL300097</v>
          </cell>
          <cell r="J9542" t="str">
            <v>Nấm Linh Chi nâu</v>
          </cell>
          <cell r="K9542" t="str">
            <v>kg</v>
          </cell>
          <cell r="L9542">
            <v>0.9</v>
          </cell>
          <cell r="M9542">
            <v>90000</v>
          </cell>
        </row>
        <row r="9543">
          <cell r="I9543" t="str">
            <v>NL300113</v>
          </cell>
          <cell r="J9543" t="str">
            <v>Ớt hiểm đỏ</v>
          </cell>
          <cell r="K9543" t="str">
            <v>kg</v>
          </cell>
          <cell r="L9543">
            <v>0.4</v>
          </cell>
          <cell r="M9543">
            <v>145000</v>
          </cell>
        </row>
        <row r="9544">
          <cell r="I9544" t="str">
            <v>NL300142</v>
          </cell>
          <cell r="J9544" t="str">
            <v>Tỏi bóc</v>
          </cell>
          <cell r="K9544" t="str">
            <v>kg</v>
          </cell>
          <cell r="L9544">
            <v>1.5</v>
          </cell>
          <cell r="M9544">
            <v>50000</v>
          </cell>
        </row>
        <row r="9545">
          <cell r="I9545" t="str">
            <v>NL300132</v>
          </cell>
          <cell r="J9545" t="str">
            <v>Sả cây</v>
          </cell>
          <cell r="K9545" t="str">
            <v>kg</v>
          </cell>
          <cell r="L9545">
            <v>0.9</v>
          </cell>
          <cell r="M9545">
            <v>12000</v>
          </cell>
        </row>
        <row r="9546">
          <cell r="I9546" t="str">
            <v>NL300137</v>
          </cell>
          <cell r="J9546" t="str">
            <v>Súp lơ xanh</v>
          </cell>
          <cell r="K9546" t="str">
            <v>kg</v>
          </cell>
          <cell r="L9546">
            <v>2</v>
          </cell>
          <cell r="M9546">
            <v>52000</v>
          </cell>
        </row>
        <row r="9547">
          <cell r="I9547" t="str">
            <v>NL300147</v>
          </cell>
          <cell r="J9547" t="str">
            <v>Xà lách Roman</v>
          </cell>
          <cell r="K9547" t="str">
            <v>kg</v>
          </cell>
          <cell r="L9547">
            <v>3</v>
          </cell>
          <cell r="M9547">
            <v>62000</v>
          </cell>
        </row>
        <row r="9548">
          <cell r="I9548" t="str">
            <v>NL300189</v>
          </cell>
          <cell r="J9548" t="str">
            <v>Bánh ướt</v>
          </cell>
          <cell r="K9548" t="str">
            <v>kg</v>
          </cell>
          <cell r="L9548">
            <v>1</v>
          </cell>
          <cell r="M9548">
            <v>15000</v>
          </cell>
        </row>
        <row r="9549">
          <cell r="I9549" t="str">
            <v>NL300054</v>
          </cell>
          <cell r="J9549" t="str">
            <v>Gừng tàu</v>
          </cell>
          <cell r="K9549" t="str">
            <v>kg</v>
          </cell>
          <cell r="L9549">
            <v>0.6</v>
          </cell>
          <cell r="M9549">
            <v>38000</v>
          </cell>
        </row>
        <row r="9550">
          <cell r="I9550" t="str">
            <v>NL300058</v>
          </cell>
          <cell r="J9550" t="str">
            <v>Hành lá</v>
          </cell>
          <cell r="K9550" t="str">
            <v>kg</v>
          </cell>
          <cell r="L9550">
            <v>1.9</v>
          </cell>
          <cell r="M9550">
            <v>55000</v>
          </cell>
        </row>
        <row r="9551">
          <cell r="I9551" t="str">
            <v>NL300059</v>
          </cell>
          <cell r="J9551" t="str">
            <v>Hành tây</v>
          </cell>
          <cell r="K9551" t="str">
            <v>kg</v>
          </cell>
          <cell r="L9551">
            <v>0.45</v>
          </cell>
          <cell r="M9551">
            <v>13000</v>
          </cell>
        </row>
        <row r="9552">
          <cell r="I9552" t="str">
            <v>NL300085</v>
          </cell>
          <cell r="J9552" t="str">
            <v>Mùi ta ( Ngò rí )</v>
          </cell>
          <cell r="K9552" t="str">
            <v>kg</v>
          </cell>
          <cell r="L9552">
            <v>0.8</v>
          </cell>
          <cell r="M9552">
            <v>45000</v>
          </cell>
        </row>
        <row r="9553">
          <cell r="I9553" t="str">
            <v>NL300092</v>
          </cell>
          <cell r="J9553" t="str">
            <v>Nấm đùi gà baby</v>
          </cell>
          <cell r="K9553" t="str">
            <v>kg</v>
          </cell>
          <cell r="L9553">
            <v>0.8</v>
          </cell>
          <cell r="M9553">
            <v>90000</v>
          </cell>
        </row>
        <row r="9554">
          <cell r="I9554" t="str">
            <v>NL300094</v>
          </cell>
          <cell r="J9554" t="str">
            <v>Nấm hải sản</v>
          </cell>
          <cell r="K9554" t="str">
            <v>kg</v>
          </cell>
          <cell r="L9554">
            <v>0.5</v>
          </cell>
          <cell r="M9554">
            <v>80000</v>
          </cell>
        </row>
        <row r="9555">
          <cell r="I9555" t="str">
            <v>NL300125</v>
          </cell>
          <cell r="J9555" t="str">
            <v>Rau má</v>
          </cell>
          <cell r="K9555" t="str">
            <v>kg</v>
          </cell>
          <cell r="L9555">
            <v>0.4</v>
          </cell>
          <cell r="M9555">
            <v>42000</v>
          </cell>
        </row>
        <row r="9556">
          <cell r="I9556" t="str">
            <v>NL300062</v>
          </cell>
          <cell r="J9556" t="str">
            <v>Húng Bạc Hà</v>
          </cell>
          <cell r="K9556" t="str">
            <v>kg</v>
          </cell>
          <cell r="L9556">
            <v>0.1</v>
          </cell>
          <cell r="M9556">
            <v>65000</v>
          </cell>
        </row>
        <row r="9557">
          <cell r="I9557" t="str">
            <v>NL600004</v>
          </cell>
          <cell r="J9557" t="str">
            <v>Dưa hấu</v>
          </cell>
          <cell r="K9557" t="str">
            <v>kg</v>
          </cell>
          <cell r="L9557">
            <v>15</v>
          </cell>
          <cell r="M9557">
            <v>18000</v>
          </cell>
        </row>
        <row r="9558">
          <cell r="I9558" t="str">
            <v>NL300007</v>
          </cell>
          <cell r="J9558" t="str">
            <v>Bí đỏ</v>
          </cell>
          <cell r="K9558" t="str">
            <v>kg</v>
          </cell>
          <cell r="L9558">
            <v>3.6</v>
          </cell>
          <cell r="M9558">
            <v>30000</v>
          </cell>
        </row>
        <row r="9559">
          <cell r="I9559" t="str">
            <v>NL300008</v>
          </cell>
          <cell r="J9559" t="str">
            <v>Bí ngòi</v>
          </cell>
          <cell r="K9559" t="str">
            <v>kg</v>
          </cell>
          <cell r="L9559">
            <v>6.6</v>
          </cell>
          <cell r="M9559">
            <v>40000</v>
          </cell>
        </row>
        <row r="9560">
          <cell r="I9560" t="str">
            <v>NL300020</v>
          </cell>
          <cell r="J9560" t="str">
            <v>Cải ngồng</v>
          </cell>
          <cell r="K9560" t="str">
            <v>kg</v>
          </cell>
          <cell r="L9560">
            <v>1.3</v>
          </cell>
          <cell r="M9560">
            <v>30000</v>
          </cell>
        </row>
        <row r="9561">
          <cell r="I9561" t="str">
            <v>NL300038</v>
          </cell>
          <cell r="J9561" t="str">
            <v>Đậu bắp</v>
          </cell>
          <cell r="K9561" t="str">
            <v>kg</v>
          </cell>
          <cell r="L9561">
            <v>1.9</v>
          </cell>
          <cell r="M9561">
            <v>32000</v>
          </cell>
        </row>
        <row r="9562">
          <cell r="I9562" t="str">
            <v>NL300096</v>
          </cell>
          <cell r="J9562" t="str">
            <v>Nấm kim châm tươi</v>
          </cell>
          <cell r="K9562" t="str">
            <v>kg</v>
          </cell>
          <cell r="L9562">
            <v>5</v>
          </cell>
          <cell r="M9562">
            <v>45000</v>
          </cell>
        </row>
        <row r="9563">
          <cell r="I9563" t="str">
            <v>NL300097</v>
          </cell>
          <cell r="J9563" t="str">
            <v>Nấm Linh Chi nâu</v>
          </cell>
          <cell r="K9563" t="str">
            <v>kg</v>
          </cell>
          <cell r="L9563">
            <v>0.6</v>
          </cell>
          <cell r="M9563">
            <v>90000</v>
          </cell>
        </row>
        <row r="9564">
          <cell r="I9564" t="str">
            <v>NL300090</v>
          </cell>
          <cell r="J9564" t="str">
            <v>Nấm đông cô tươi</v>
          </cell>
          <cell r="K9564" t="str">
            <v>kg</v>
          </cell>
          <cell r="L9564">
            <v>3</v>
          </cell>
          <cell r="M9564">
            <v>145000</v>
          </cell>
        </row>
        <row r="9565">
          <cell r="I9565" t="str">
            <v>NL300113</v>
          </cell>
          <cell r="J9565" t="str">
            <v>Ớt hiểm đỏ</v>
          </cell>
          <cell r="K9565" t="str">
            <v>kg</v>
          </cell>
          <cell r="L9565">
            <v>0.6</v>
          </cell>
          <cell r="M9565">
            <v>145000</v>
          </cell>
        </row>
        <row r="9566">
          <cell r="I9566" t="str">
            <v>NL300142</v>
          </cell>
          <cell r="J9566" t="str">
            <v>Tỏi bóc</v>
          </cell>
          <cell r="K9566" t="str">
            <v>kg</v>
          </cell>
          <cell r="L9566">
            <v>1</v>
          </cell>
          <cell r="M9566">
            <v>50000</v>
          </cell>
        </row>
        <row r="9567">
          <cell r="I9567" t="str">
            <v>NL300137</v>
          </cell>
          <cell r="J9567" t="str">
            <v>Súp lơ xanh</v>
          </cell>
          <cell r="K9567" t="str">
            <v>kg</v>
          </cell>
          <cell r="L9567">
            <v>1.8</v>
          </cell>
          <cell r="M9567">
            <v>52000</v>
          </cell>
        </row>
        <row r="9568">
          <cell r="I9568" t="str">
            <v>NL300147</v>
          </cell>
          <cell r="J9568" t="str">
            <v>Xà lách Roman</v>
          </cell>
          <cell r="K9568" t="str">
            <v>kg</v>
          </cell>
          <cell r="L9568">
            <v>3.5</v>
          </cell>
          <cell r="M9568">
            <v>62000</v>
          </cell>
        </row>
        <row r="9569">
          <cell r="I9569" t="str">
            <v>NL300119</v>
          </cell>
          <cell r="J9569" t="str">
            <v>Quất ( Tắc trái )</v>
          </cell>
          <cell r="K9569" t="str">
            <v>kg</v>
          </cell>
          <cell r="L9569">
            <v>0.7</v>
          </cell>
          <cell r="M9569">
            <v>21000</v>
          </cell>
        </row>
        <row r="9570">
          <cell r="I9570" t="str">
            <v>NL300088</v>
          </cell>
          <cell r="J9570" t="str">
            <v>Mướp hương</v>
          </cell>
          <cell r="K9570" t="str">
            <v>kg</v>
          </cell>
          <cell r="L9570">
            <v>3</v>
          </cell>
          <cell r="M9570">
            <v>27000</v>
          </cell>
        </row>
        <row r="9571">
          <cell r="I9571" t="str">
            <v>NL300139</v>
          </cell>
          <cell r="J9571" t="str">
            <v>Thì là</v>
          </cell>
          <cell r="K9571" t="str">
            <v>kg</v>
          </cell>
          <cell r="L9571">
            <v>0.1</v>
          </cell>
          <cell r="M9571">
            <v>42000</v>
          </cell>
        </row>
        <row r="9572">
          <cell r="I9572" t="str">
            <v>NL300107</v>
          </cell>
          <cell r="J9572" t="str">
            <v>Ngô ngọt ( Bắp trái)</v>
          </cell>
          <cell r="K9572" t="str">
            <v>Cái</v>
          </cell>
          <cell r="L9572">
            <v>15</v>
          </cell>
          <cell r="M9572">
            <v>8500</v>
          </cell>
        </row>
        <row r="9573">
          <cell r="I9573" t="str">
            <v>NL300041</v>
          </cell>
          <cell r="J9573" t="str">
            <v>Đậu hủ non trứng</v>
          </cell>
          <cell r="K9573" t="str">
            <v>Cái</v>
          </cell>
          <cell r="L9573">
            <v>6</v>
          </cell>
          <cell r="M9573">
            <v>15000</v>
          </cell>
        </row>
        <row r="9574">
          <cell r="I9574" t="str">
            <v>NL300055</v>
          </cell>
          <cell r="J9574" t="str">
            <v>Hành bóc</v>
          </cell>
          <cell r="K9574" t="str">
            <v>kg</v>
          </cell>
          <cell r="L9574">
            <v>0.2</v>
          </cell>
          <cell r="M9574">
            <v>80000</v>
          </cell>
        </row>
        <row r="9575">
          <cell r="I9575" t="str">
            <v>NL300116</v>
          </cell>
          <cell r="J9575" t="str">
            <v>Ớt sừng</v>
          </cell>
          <cell r="K9575" t="str">
            <v>kg</v>
          </cell>
          <cell r="L9575">
            <v>0.3</v>
          </cell>
          <cell r="M9575">
            <v>148000</v>
          </cell>
        </row>
        <row r="9576">
          <cell r="I9576" t="str">
            <v>NL300035</v>
          </cell>
          <cell r="J9576" t="str">
            <v>Riềng củ</v>
          </cell>
          <cell r="K9576" t="str">
            <v>kg</v>
          </cell>
          <cell r="L9576">
            <v>0.1</v>
          </cell>
          <cell r="M9576">
            <v>25000</v>
          </cell>
        </row>
        <row r="9577">
          <cell r="I9577" t="str">
            <v>NL100101</v>
          </cell>
          <cell r="J9577" t="str">
            <v>Trứng vịt muối</v>
          </cell>
          <cell r="K9577" t="str">
            <v>quả</v>
          </cell>
          <cell r="L9577">
            <v>27</v>
          </cell>
          <cell r="M9577">
            <v>5000</v>
          </cell>
        </row>
        <row r="9578">
          <cell r="I9578" t="str">
            <v>NL100279</v>
          </cell>
          <cell r="J9578" t="str">
            <v>Trứng Bắc Thảo</v>
          </cell>
          <cell r="K9578" t="str">
            <v>Quả</v>
          </cell>
          <cell r="L9578">
            <v>10</v>
          </cell>
          <cell r="M9578">
            <v>9000</v>
          </cell>
        </row>
        <row r="9579">
          <cell r="I9579" t="str">
            <v>NL300025</v>
          </cell>
          <cell r="J9579" t="str">
            <v>Rau cần tây</v>
          </cell>
          <cell r="K9579" t="str">
            <v>kg</v>
          </cell>
          <cell r="L9579">
            <v>1.1000000000000001</v>
          </cell>
          <cell r="M9579">
            <v>44000</v>
          </cell>
        </row>
        <row r="9580">
          <cell r="I9580" t="str">
            <v>NL300070</v>
          </cell>
          <cell r="J9580" t="str">
            <v>Khoai lang Nhật</v>
          </cell>
          <cell r="K9580" t="str">
            <v>kg</v>
          </cell>
          <cell r="L9580">
            <v>0.5</v>
          </cell>
          <cell r="M9580">
            <v>23000</v>
          </cell>
        </row>
        <row r="9581">
          <cell r="I9581" t="str">
            <v>NL300101</v>
          </cell>
          <cell r="J9581" t="str">
            <v>Nấm Mối</v>
          </cell>
          <cell r="K9581" t="str">
            <v>kg</v>
          </cell>
          <cell r="L9581">
            <v>0.3</v>
          </cell>
          <cell r="M9581">
            <v>195000</v>
          </cell>
        </row>
        <row r="9582">
          <cell r="I9582" t="str">
            <v>NL300064</v>
          </cell>
          <cell r="J9582" t="str">
            <v>Húng chó (Húng quế)</v>
          </cell>
          <cell r="K9582" t="str">
            <v>kg</v>
          </cell>
          <cell r="L9582">
            <v>0.2</v>
          </cell>
          <cell r="M9582">
            <v>40000</v>
          </cell>
        </row>
        <row r="9583">
          <cell r="I9583" t="str">
            <v>NL410116</v>
          </cell>
          <cell r="J9583" t="str">
            <v>Cá hường NV</v>
          </cell>
          <cell r="K9583" t="str">
            <v>kg</v>
          </cell>
          <cell r="L9583">
            <v>2.5</v>
          </cell>
          <cell r="M9583">
            <v>93000</v>
          </cell>
        </row>
        <row r="9584">
          <cell r="I9584" t="str">
            <v>NL300007</v>
          </cell>
          <cell r="J9584" t="str">
            <v>Bí đỏ</v>
          </cell>
          <cell r="K9584" t="str">
            <v>kg</v>
          </cell>
          <cell r="L9584">
            <v>2.2999999999999998</v>
          </cell>
          <cell r="M9584">
            <v>30000</v>
          </cell>
        </row>
        <row r="9585">
          <cell r="I9585" t="str">
            <v>NL300088</v>
          </cell>
          <cell r="J9585" t="str">
            <v>Mướp hương</v>
          </cell>
          <cell r="K9585" t="str">
            <v>kg</v>
          </cell>
          <cell r="L9585">
            <v>2</v>
          </cell>
          <cell r="M9585">
            <v>27000</v>
          </cell>
        </row>
        <row r="9586">
          <cell r="I9586" t="str">
            <v>NL300098</v>
          </cell>
          <cell r="J9586" t="str">
            <v>Nấm Linh Chi trắng</v>
          </cell>
          <cell r="K9586" t="str">
            <v>kg</v>
          </cell>
          <cell r="L9586">
            <v>0.5</v>
          </cell>
          <cell r="M9586">
            <v>95000</v>
          </cell>
        </row>
        <row r="9587">
          <cell r="I9587" t="str">
            <v>NL300116</v>
          </cell>
          <cell r="J9587" t="str">
            <v>Ớt sừng</v>
          </cell>
          <cell r="K9587" t="str">
            <v>kg</v>
          </cell>
          <cell r="L9587">
            <v>0.2</v>
          </cell>
          <cell r="M9587">
            <v>148000</v>
          </cell>
        </row>
        <row r="9588">
          <cell r="I9588" t="str">
            <v>NL100101</v>
          </cell>
          <cell r="J9588" t="str">
            <v>Trứng vịt muối</v>
          </cell>
          <cell r="K9588" t="str">
            <v>quả</v>
          </cell>
          <cell r="L9588">
            <v>35</v>
          </cell>
          <cell r="M9588">
            <v>5000</v>
          </cell>
        </row>
        <row r="9589">
          <cell r="I9589" t="str">
            <v>NL300076</v>
          </cell>
          <cell r="J9589" t="str">
            <v>Lá hẹ</v>
          </cell>
          <cell r="K9589" t="str">
            <v>kg</v>
          </cell>
          <cell r="L9589">
            <v>1</v>
          </cell>
          <cell r="M9589">
            <v>38000</v>
          </cell>
        </row>
        <row r="9590">
          <cell r="I9590" t="str">
            <v>NL300173</v>
          </cell>
          <cell r="J9590" t="str">
            <v>Lá giang</v>
          </cell>
          <cell r="K9590" t="str">
            <v>kg</v>
          </cell>
          <cell r="L9590">
            <v>0.5</v>
          </cell>
          <cell r="M9590">
            <v>80000</v>
          </cell>
        </row>
        <row r="9591">
          <cell r="I9591" t="str">
            <v>NL300080</v>
          </cell>
          <cell r="J9591" t="str">
            <v>Lá vừng Hàn Quốc - Lá kê nhíp</v>
          </cell>
          <cell r="K9591" t="str">
            <v>kg</v>
          </cell>
          <cell r="L9591">
            <v>0.2</v>
          </cell>
          <cell r="M9591">
            <v>95000</v>
          </cell>
        </row>
        <row r="9592">
          <cell r="I9592" t="str">
            <v>NL300086</v>
          </cell>
          <cell r="J9592" t="str">
            <v>Mùi tàu ( Ngò gai )</v>
          </cell>
          <cell r="K9592" t="str">
            <v>kg</v>
          </cell>
          <cell r="L9592">
            <v>0.3</v>
          </cell>
          <cell r="M9592">
            <v>33000</v>
          </cell>
        </row>
        <row r="9593">
          <cell r="I9593" t="str">
            <v>NL300088</v>
          </cell>
          <cell r="J9593" t="str">
            <v>Mướp hương</v>
          </cell>
          <cell r="K9593" t="str">
            <v>kg</v>
          </cell>
          <cell r="L9593">
            <v>2</v>
          </cell>
          <cell r="M9593">
            <v>27000</v>
          </cell>
        </row>
        <row r="9594">
          <cell r="I9594" t="str">
            <v>NL300096</v>
          </cell>
          <cell r="J9594" t="str">
            <v>Nấm kim châm tươi</v>
          </cell>
          <cell r="K9594" t="str">
            <v>kg</v>
          </cell>
          <cell r="L9594">
            <v>2</v>
          </cell>
          <cell r="M9594">
            <v>45000</v>
          </cell>
        </row>
        <row r="9595">
          <cell r="I9595" t="str">
            <v>NL300107</v>
          </cell>
          <cell r="J9595" t="str">
            <v>Ngô ngọt ( Bắp trái)</v>
          </cell>
          <cell r="K9595" t="str">
            <v>Cái</v>
          </cell>
          <cell r="L9595">
            <v>2</v>
          </cell>
          <cell r="M9595">
            <v>8500</v>
          </cell>
        </row>
        <row r="9596">
          <cell r="I9596" t="str">
            <v>NL300116</v>
          </cell>
          <cell r="J9596" t="str">
            <v>Ớt sừng</v>
          </cell>
          <cell r="K9596" t="str">
            <v>kg</v>
          </cell>
          <cell r="L9596">
            <v>0.1</v>
          </cell>
          <cell r="M9596">
            <v>148000</v>
          </cell>
        </row>
        <row r="9597">
          <cell r="I9597" t="str">
            <v>NL300120</v>
          </cell>
          <cell r="J9597" t="str">
            <v>Quế vị</v>
          </cell>
          <cell r="K9597" t="str">
            <v>kg</v>
          </cell>
          <cell r="L9597">
            <v>1.5</v>
          </cell>
          <cell r="M9597">
            <v>36000</v>
          </cell>
        </row>
        <row r="9598">
          <cell r="I9598" t="str">
            <v>NL300162</v>
          </cell>
          <cell r="J9598" t="str">
            <v>Lá sao nhái</v>
          </cell>
          <cell r="K9598" t="str">
            <v>kg</v>
          </cell>
          <cell r="L9598">
            <v>1.5</v>
          </cell>
          <cell r="M9598">
            <v>36000</v>
          </cell>
        </row>
        <row r="9599">
          <cell r="I9599" t="str">
            <v>NL300122</v>
          </cell>
          <cell r="J9599" t="str">
            <v>Rau càng cua</v>
          </cell>
          <cell r="K9599" t="str">
            <v>kg</v>
          </cell>
          <cell r="L9599">
            <v>0.3</v>
          </cell>
          <cell r="M9599">
            <v>35000</v>
          </cell>
        </row>
        <row r="9600">
          <cell r="I9600" t="str">
            <v>NL300127</v>
          </cell>
          <cell r="J9600" t="str">
            <v>Rau muống</v>
          </cell>
          <cell r="K9600" t="str">
            <v>kg</v>
          </cell>
          <cell r="L9600">
            <v>2</v>
          </cell>
          <cell r="M9600">
            <v>15000</v>
          </cell>
        </row>
        <row r="9601">
          <cell r="I9601" t="str">
            <v>NL300128</v>
          </cell>
          <cell r="J9601" t="str">
            <v>Rau ngổ</v>
          </cell>
          <cell r="K9601" t="str">
            <v>kg</v>
          </cell>
          <cell r="L9601">
            <v>0.1</v>
          </cell>
          <cell r="M9601">
            <v>20000</v>
          </cell>
        </row>
        <row r="9602">
          <cell r="I9602" t="str">
            <v>NL300121</v>
          </cell>
          <cell r="J9602" t="str">
            <v>Rau răm</v>
          </cell>
          <cell r="K9602" t="str">
            <v>kg</v>
          </cell>
          <cell r="L9602">
            <v>0.1</v>
          </cell>
          <cell r="M9602">
            <v>22000</v>
          </cell>
        </row>
        <row r="9603">
          <cell r="I9603" t="str">
            <v>NL300132</v>
          </cell>
          <cell r="J9603" t="str">
            <v>Sả cây</v>
          </cell>
          <cell r="K9603" t="str">
            <v>kg</v>
          </cell>
          <cell r="L9603">
            <v>0.1</v>
          </cell>
          <cell r="M9603">
            <v>12000</v>
          </cell>
        </row>
        <row r="9604">
          <cell r="I9604" t="str">
            <v>NL300137</v>
          </cell>
          <cell r="J9604" t="str">
            <v>Súp lơ xanh</v>
          </cell>
          <cell r="K9604" t="str">
            <v>kg</v>
          </cell>
          <cell r="L9604">
            <v>1.5</v>
          </cell>
          <cell r="M9604">
            <v>52000</v>
          </cell>
        </row>
        <row r="9605">
          <cell r="I9605" t="str">
            <v>NL300140</v>
          </cell>
          <cell r="J9605" t="str">
            <v>Tía tô</v>
          </cell>
          <cell r="K9605" t="str">
            <v>kg</v>
          </cell>
          <cell r="L9605">
            <v>0.3</v>
          </cell>
          <cell r="M9605">
            <v>36000</v>
          </cell>
        </row>
        <row r="9606">
          <cell r="I9606" t="str">
            <v>NL300142</v>
          </cell>
          <cell r="J9606" t="str">
            <v>Tỏi bóc</v>
          </cell>
          <cell r="K9606" t="str">
            <v>kg</v>
          </cell>
          <cell r="L9606">
            <v>1.5</v>
          </cell>
          <cell r="M9606">
            <v>50000</v>
          </cell>
        </row>
        <row r="9607">
          <cell r="I9607" t="str">
            <v>NL300145</v>
          </cell>
          <cell r="J9607" t="str">
            <v>Xà lách</v>
          </cell>
          <cell r="K9607" t="str">
            <v>kg</v>
          </cell>
          <cell r="L9607">
            <v>5</v>
          </cell>
          <cell r="M9607">
            <v>38000</v>
          </cell>
        </row>
        <row r="9608">
          <cell r="I9608" t="str">
            <v>NL300150</v>
          </cell>
          <cell r="J9608" t="str">
            <v>Xoài xanh</v>
          </cell>
          <cell r="K9608" t="str">
            <v>kg</v>
          </cell>
          <cell r="L9608">
            <v>0.2</v>
          </cell>
          <cell r="M9608">
            <v>24000</v>
          </cell>
        </row>
        <row r="9609">
          <cell r="I9609" t="str">
            <v>NL300113</v>
          </cell>
          <cell r="J9609" t="str">
            <v>Ớt hiểm đỏ</v>
          </cell>
          <cell r="K9609" t="str">
            <v>kg</v>
          </cell>
          <cell r="L9609">
            <v>1.8</v>
          </cell>
          <cell r="M9609">
            <v>145000</v>
          </cell>
        </row>
        <row r="9610">
          <cell r="I9610" t="str">
            <v>NL300119</v>
          </cell>
          <cell r="J9610" t="str">
            <v>Quất ( Tắc trái )</v>
          </cell>
          <cell r="K9610" t="str">
            <v>kg</v>
          </cell>
          <cell r="L9610">
            <v>2</v>
          </cell>
          <cell r="M9610">
            <v>21000</v>
          </cell>
        </row>
        <row r="9611">
          <cell r="I9611" t="str">
            <v>NL600004</v>
          </cell>
          <cell r="J9611" t="str">
            <v>Dưa hấu</v>
          </cell>
          <cell r="K9611" t="str">
            <v>kg</v>
          </cell>
          <cell r="L9611">
            <v>3.8</v>
          </cell>
          <cell r="M9611">
            <v>18000</v>
          </cell>
        </row>
        <row r="9612">
          <cell r="I9612" t="str">
            <v>NL300029</v>
          </cell>
          <cell r="J9612" t="str">
            <v>Chanh</v>
          </cell>
          <cell r="K9612" t="str">
            <v>kg</v>
          </cell>
          <cell r="L9612">
            <v>1.5</v>
          </cell>
          <cell r="M9612">
            <v>22000</v>
          </cell>
        </row>
        <row r="9613">
          <cell r="I9613" t="str">
            <v>NL300174</v>
          </cell>
          <cell r="J9613" t="str">
            <v>Bầu</v>
          </cell>
          <cell r="K9613" t="str">
            <v>kg</v>
          </cell>
          <cell r="L9613">
            <v>3.9</v>
          </cell>
          <cell r="M9613">
            <v>24000</v>
          </cell>
        </row>
        <row r="9614">
          <cell r="I9614" t="str">
            <v>NL300003</v>
          </cell>
          <cell r="J9614" t="str">
            <v>Bắp cải tím</v>
          </cell>
          <cell r="K9614" t="str">
            <v>kg</v>
          </cell>
          <cell r="L9614">
            <v>2</v>
          </cell>
          <cell r="M9614">
            <v>26000</v>
          </cell>
        </row>
        <row r="9615">
          <cell r="I9615" t="str">
            <v>NL300004</v>
          </cell>
          <cell r="J9615" t="str">
            <v>Bắp cải trắng</v>
          </cell>
          <cell r="K9615" t="str">
            <v>kg</v>
          </cell>
          <cell r="L9615">
            <v>2.5</v>
          </cell>
          <cell r="M9615">
            <v>19000</v>
          </cell>
        </row>
        <row r="9616">
          <cell r="I9616" t="str">
            <v>NL300011</v>
          </cell>
          <cell r="J9616" t="str">
            <v>Bông súng</v>
          </cell>
          <cell r="K9616" t="str">
            <v>kg</v>
          </cell>
          <cell r="L9616">
            <v>0.5</v>
          </cell>
          <cell r="M9616">
            <v>17000</v>
          </cell>
        </row>
        <row r="9617">
          <cell r="I9617" t="str">
            <v>NL300013</v>
          </cell>
          <cell r="J9617" t="str">
            <v>Cà chua</v>
          </cell>
          <cell r="K9617" t="str">
            <v>kg</v>
          </cell>
          <cell r="L9617">
            <v>3</v>
          </cell>
          <cell r="M9617">
            <v>50000</v>
          </cell>
        </row>
        <row r="9618">
          <cell r="I9618" t="str">
            <v>NL300014</v>
          </cell>
          <cell r="J9618" t="str">
            <v>Cà chua bi</v>
          </cell>
          <cell r="K9618" t="str">
            <v>kg</v>
          </cell>
          <cell r="L9618">
            <v>1</v>
          </cell>
          <cell r="M9618">
            <v>55000</v>
          </cell>
        </row>
        <row r="9619">
          <cell r="I9619" t="str">
            <v>NL300027</v>
          </cell>
          <cell r="J9619" t="str">
            <v>Cà rốt</v>
          </cell>
          <cell r="K9619" t="str">
            <v>kg</v>
          </cell>
          <cell r="L9619">
            <v>4</v>
          </cell>
          <cell r="M9619">
            <v>18000</v>
          </cell>
        </row>
        <row r="9620">
          <cell r="I9620" t="str">
            <v>NL300203</v>
          </cell>
          <cell r="J9620" t="str">
            <v>Cải bó xôi</v>
          </cell>
          <cell r="K9620" t="str">
            <v>kg</v>
          </cell>
          <cell r="L9620">
            <v>2</v>
          </cell>
          <cell r="M9620">
            <v>45000</v>
          </cell>
        </row>
        <row r="9621">
          <cell r="I9621" t="str">
            <v>NL300033</v>
          </cell>
          <cell r="J9621" t="str">
            <v>Củ cải trắng</v>
          </cell>
          <cell r="K9621" t="str">
            <v>kg</v>
          </cell>
          <cell r="L9621">
            <v>0.5</v>
          </cell>
          <cell r="M9621">
            <v>13000</v>
          </cell>
        </row>
        <row r="9622">
          <cell r="I9622" t="str">
            <v>NL300188</v>
          </cell>
          <cell r="J9622" t="str">
            <v>Củ Sắn ( Bếp)</v>
          </cell>
          <cell r="K9622" t="str">
            <v>kg</v>
          </cell>
          <cell r="L9622">
            <v>0.5</v>
          </cell>
          <cell r="M9622">
            <v>12000</v>
          </cell>
        </row>
        <row r="9623">
          <cell r="I9623" t="str">
            <v>NL300038</v>
          </cell>
          <cell r="J9623" t="str">
            <v>Đậu bắp</v>
          </cell>
          <cell r="K9623" t="str">
            <v>kg</v>
          </cell>
          <cell r="L9623">
            <v>1</v>
          </cell>
          <cell r="M9623">
            <v>32000</v>
          </cell>
        </row>
        <row r="9624">
          <cell r="I9624" t="str">
            <v>NL300156</v>
          </cell>
          <cell r="J9624" t="str">
            <v>Đậu cove Pháp</v>
          </cell>
          <cell r="K9624" t="str">
            <v>kg</v>
          </cell>
          <cell r="L9624">
            <v>0.2</v>
          </cell>
          <cell r="M9624">
            <v>75000</v>
          </cell>
        </row>
        <row r="9625">
          <cell r="I9625" t="str">
            <v>NL300037</v>
          </cell>
          <cell r="J9625" t="str">
            <v>Đậu phụ ( đậu hủ miếng trắng )</v>
          </cell>
          <cell r="K9625" t="str">
            <v>miếng</v>
          </cell>
          <cell r="L9625">
            <v>60</v>
          </cell>
          <cell r="M9625">
            <v>4000</v>
          </cell>
        </row>
        <row r="9626">
          <cell r="I9626" t="str">
            <v>NL300043</v>
          </cell>
          <cell r="J9626" t="str">
            <v>Đọt cóc</v>
          </cell>
          <cell r="K9626" t="str">
            <v>kg</v>
          </cell>
          <cell r="L9626">
            <v>1.5</v>
          </cell>
          <cell r="M9626">
            <v>32000</v>
          </cell>
        </row>
        <row r="9627">
          <cell r="I9627" t="str">
            <v>NL300044</v>
          </cell>
          <cell r="J9627" t="str">
            <v>Đọt mọt ( Lá trăm )</v>
          </cell>
          <cell r="K9627" t="str">
            <v>kg</v>
          </cell>
          <cell r="L9627">
            <v>0.7</v>
          </cell>
          <cell r="M9627">
            <v>38000</v>
          </cell>
        </row>
        <row r="9628">
          <cell r="I9628" t="str">
            <v>NL300049</v>
          </cell>
          <cell r="J9628" t="str">
            <v>Đu đủ xanh</v>
          </cell>
          <cell r="K9628" t="str">
            <v>kg</v>
          </cell>
          <cell r="L9628">
            <v>1</v>
          </cell>
          <cell r="M9628">
            <v>9000</v>
          </cell>
        </row>
        <row r="9629">
          <cell r="I9629" t="str">
            <v>NL300048</v>
          </cell>
          <cell r="J9629" t="str">
            <v>Dưa chuột</v>
          </cell>
          <cell r="K9629" t="str">
            <v>kg</v>
          </cell>
          <cell r="L9629">
            <v>4</v>
          </cell>
          <cell r="M9629">
            <v>18000</v>
          </cell>
        </row>
        <row r="9630">
          <cell r="I9630" t="str">
            <v>NL300055</v>
          </cell>
          <cell r="J9630" t="str">
            <v>Hành bóc</v>
          </cell>
          <cell r="K9630" t="str">
            <v>kg</v>
          </cell>
          <cell r="L9630">
            <v>1.5</v>
          </cell>
          <cell r="M9630">
            <v>80000</v>
          </cell>
        </row>
        <row r="9631">
          <cell r="I9631" t="str">
            <v>NL300058</v>
          </cell>
          <cell r="J9631" t="str">
            <v>Hành lá</v>
          </cell>
          <cell r="K9631" t="str">
            <v>kg</v>
          </cell>
          <cell r="L9631">
            <v>0.5</v>
          </cell>
          <cell r="M9631">
            <v>55000</v>
          </cell>
        </row>
        <row r="9632">
          <cell r="I9632" t="str">
            <v>NL300060</v>
          </cell>
          <cell r="J9632" t="str">
            <v>Hoa chuối đã thái</v>
          </cell>
          <cell r="K9632" t="str">
            <v>kg</v>
          </cell>
          <cell r="L9632">
            <v>0.3</v>
          </cell>
          <cell r="M9632">
            <v>33000</v>
          </cell>
        </row>
        <row r="9633">
          <cell r="I9633" t="str">
            <v>NL300062</v>
          </cell>
          <cell r="J9633" t="str">
            <v>Húng Bạc Hà</v>
          </cell>
          <cell r="K9633" t="str">
            <v>kg</v>
          </cell>
          <cell r="L9633">
            <v>0.3</v>
          </cell>
          <cell r="M9633">
            <v>65000</v>
          </cell>
        </row>
        <row r="9634">
          <cell r="I9634" t="str">
            <v>NL300063</v>
          </cell>
          <cell r="J9634" t="str">
            <v>Húng cây (Rau thơm)</v>
          </cell>
          <cell r="K9634" t="str">
            <v>kg</v>
          </cell>
          <cell r="L9634">
            <v>1</v>
          </cell>
          <cell r="M9634">
            <v>48000</v>
          </cell>
        </row>
        <row r="9635">
          <cell r="I9635" t="str">
            <v>NL300071</v>
          </cell>
          <cell r="J9635" t="str">
            <v>Khoai tây củ</v>
          </cell>
          <cell r="K9635" t="str">
            <v>kg</v>
          </cell>
          <cell r="L9635">
            <v>0.2</v>
          </cell>
          <cell r="M9635">
            <v>20000</v>
          </cell>
        </row>
        <row r="9636">
          <cell r="I9636" t="str">
            <v>NL300072</v>
          </cell>
          <cell r="J9636" t="str">
            <v>Kinh giới</v>
          </cell>
          <cell r="K9636" t="str">
            <v>kg</v>
          </cell>
          <cell r="L9636">
            <v>2</v>
          </cell>
          <cell r="M9636">
            <v>38000</v>
          </cell>
        </row>
        <row r="9637">
          <cell r="I9637" t="str">
            <v>NL300067</v>
          </cell>
          <cell r="J9637" t="str">
            <v>Kèo Nèo</v>
          </cell>
          <cell r="K9637" t="str">
            <v>kg</v>
          </cell>
          <cell r="L9637">
            <v>0.1</v>
          </cell>
          <cell r="M9637">
            <v>25000</v>
          </cell>
        </row>
        <row r="9638">
          <cell r="I9638" t="str">
            <v>NL300073</v>
          </cell>
          <cell r="J9638" t="str">
            <v>Lá chanh</v>
          </cell>
          <cell r="K9638" t="str">
            <v>kg</v>
          </cell>
          <cell r="L9638">
            <v>0.1</v>
          </cell>
          <cell r="M9638">
            <v>42000</v>
          </cell>
        </row>
        <row r="9639">
          <cell r="I9639" t="str">
            <v>NL300074</v>
          </cell>
          <cell r="J9639" t="str">
            <v>Lá chuối</v>
          </cell>
          <cell r="K9639" t="str">
            <v>kg</v>
          </cell>
          <cell r="L9639">
            <v>5</v>
          </cell>
          <cell r="M9639">
            <v>18000</v>
          </cell>
        </row>
        <row r="9640">
          <cell r="I9640" t="str">
            <v>NL300127</v>
          </cell>
          <cell r="J9640" t="str">
            <v>Rau muống</v>
          </cell>
          <cell r="K9640" t="str">
            <v>kg</v>
          </cell>
          <cell r="L9640">
            <v>2</v>
          </cell>
          <cell r="M9640">
            <v>15000</v>
          </cell>
        </row>
        <row r="9641">
          <cell r="I9641" t="str">
            <v>NL300089</v>
          </cell>
          <cell r="J9641" t="str">
            <v>Mướp đắng (khổ qua)</v>
          </cell>
          <cell r="K9641" t="str">
            <v>kg</v>
          </cell>
          <cell r="L9641">
            <v>0.5</v>
          </cell>
          <cell r="M9641">
            <v>30000</v>
          </cell>
        </row>
        <row r="9642">
          <cell r="I9642" t="str">
            <v>NL300150</v>
          </cell>
          <cell r="J9642" t="str">
            <v>Xoài xanh</v>
          </cell>
          <cell r="K9642" t="str">
            <v>kg</v>
          </cell>
          <cell r="L9642">
            <v>0.3</v>
          </cell>
          <cell r="M9642">
            <v>24000</v>
          </cell>
        </row>
        <row r="9643">
          <cell r="I9643" t="str">
            <v>NL300071</v>
          </cell>
          <cell r="J9643" t="str">
            <v>Khoai tây củ</v>
          </cell>
          <cell r="K9643" t="str">
            <v>kg</v>
          </cell>
          <cell r="L9643">
            <v>0.4</v>
          </cell>
          <cell r="M9643">
            <v>20000</v>
          </cell>
        </row>
        <row r="9644">
          <cell r="I9644" t="str">
            <v>NL300203</v>
          </cell>
          <cell r="J9644" t="str">
            <v>Cải bó xôi</v>
          </cell>
          <cell r="K9644" t="str">
            <v>kg</v>
          </cell>
          <cell r="L9644">
            <v>3</v>
          </cell>
          <cell r="M9644">
            <v>45000</v>
          </cell>
        </row>
        <row r="9645">
          <cell r="I9645" t="str">
            <v>NL300137</v>
          </cell>
          <cell r="J9645" t="str">
            <v>Súp lơ xanh</v>
          </cell>
          <cell r="K9645" t="str">
            <v>kg</v>
          </cell>
          <cell r="L9645">
            <v>1.5</v>
          </cell>
          <cell r="M9645">
            <v>52000</v>
          </cell>
        </row>
        <row r="9646">
          <cell r="I9646" t="str">
            <v>NL300049</v>
          </cell>
          <cell r="J9646" t="str">
            <v>Đu đủ xanh</v>
          </cell>
          <cell r="K9646" t="str">
            <v>kg</v>
          </cell>
          <cell r="L9646">
            <v>1.3</v>
          </cell>
          <cell r="M9646">
            <v>9000</v>
          </cell>
        </row>
        <row r="9647">
          <cell r="I9647" t="str">
            <v>NL300048</v>
          </cell>
          <cell r="J9647" t="str">
            <v>Dưa chuột</v>
          </cell>
          <cell r="K9647" t="str">
            <v>kg</v>
          </cell>
          <cell r="L9647">
            <v>2</v>
          </cell>
          <cell r="M9647">
            <v>18000</v>
          </cell>
        </row>
        <row r="9648">
          <cell r="I9648" t="str">
            <v>NL430051</v>
          </cell>
          <cell r="J9648" t="str">
            <v>Giá đỗ NV</v>
          </cell>
          <cell r="K9648" t="str">
            <v>kg</v>
          </cell>
          <cell r="L9648">
            <v>1.5</v>
          </cell>
          <cell r="M9648">
            <v>9000</v>
          </cell>
        </row>
        <row r="9649">
          <cell r="I9649" t="str">
            <v>NL300044</v>
          </cell>
          <cell r="J9649" t="str">
            <v>Đọt mọt ( Lá trăm )</v>
          </cell>
          <cell r="K9649" t="str">
            <v>kg</v>
          </cell>
          <cell r="L9649">
            <v>1</v>
          </cell>
          <cell r="M9649">
            <v>38000</v>
          </cell>
        </row>
        <row r="9650">
          <cell r="I9650" t="str">
            <v>NL300043</v>
          </cell>
          <cell r="J9650" t="str">
            <v>Đọt cóc</v>
          </cell>
          <cell r="K9650" t="str">
            <v>kg</v>
          </cell>
          <cell r="L9650">
            <v>1</v>
          </cell>
          <cell r="M9650">
            <v>32000</v>
          </cell>
        </row>
        <row r="9651">
          <cell r="I9651" t="str">
            <v>NL410013</v>
          </cell>
          <cell r="J9651" t="str">
            <v>Cá nục NV</v>
          </cell>
          <cell r="K9651" t="str">
            <v>kg</v>
          </cell>
          <cell r="L9651">
            <v>1.7</v>
          </cell>
          <cell r="M9651">
            <v>78000</v>
          </cell>
        </row>
        <row r="9652">
          <cell r="I9652" t="str">
            <v>NL300060</v>
          </cell>
          <cell r="J9652" t="str">
            <v>Hoa chuối đã thái</v>
          </cell>
          <cell r="K9652" t="str">
            <v>kg</v>
          </cell>
          <cell r="L9652">
            <v>0.7</v>
          </cell>
          <cell r="M9652">
            <v>33000</v>
          </cell>
        </row>
        <row r="9653">
          <cell r="I9653" t="str">
            <v>NL300119</v>
          </cell>
          <cell r="J9653" t="str">
            <v>Quất ( Tắc trái )</v>
          </cell>
          <cell r="K9653" t="str">
            <v>kg</v>
          </cell>
          <cell r="L9653">
            <v>0.5</v>
          </cell>
          <cell r="M9653">
            <v>21000</v>
          </cell>
        </row>
        <row r="9654">
          <cell r="I9654" t="str">
            <v>NL300091</v>
          </cell>
          <cell r="J9654" t="str">
            <v>Nấm đùi gà</v>
          </cell>
          <cell r="K9654" t="str">
            <v>kg</v>
          </cell>
          <cell r="L9654">
            <v>1</v>
          </cell>
          <cell r="M9654">
            <v>47000</v>
          </cell>
        </row>
        <row r="9655">
          <cell r="I9655" t="str">
            <v>NL300122</v>
          </cell>
          <cell r="J9655" t="str">
            <v>Rau càng cua</v>
          </cell>
          <cell r="K9655" t="str">
            <v>kg</v>
          </cell>
          <cell r="L9655">
            <v>0.2</v>
          </cell>
          <cell r="M9655">
            <v>35000</v>
          </cell>
        </row>
        <row r="9656">
          <cell r="I9656" t="str">
            <v>NL300188</v>
          </cell>
          <cell r="J9656" t="str">
            <v>Củ Sắn ( Bếp)</v>
          </cell>
          <cell r="K9656" t="str">
            <v>kg</v>
          </cell>
          <cell r="L9656">
            <v>0.6</v>
          </cell>
          <cell r="M9656">
            <v>12000</v>
          </cell>
        </row>
        <row r="9657">
          <cell r="I9657" t="str">
            <v>NL300173</v>
          </cell>
          <cell r="J9657" t="str">
            <v>Lá giang</v>
          </cell>
          <cell r="K9657" t="str">
            <v>kg</v>
          </cell>
          <cell r="L9657">
            <v>0.2</v>
          </cell>
          <cell r="M9657">
            <v>80000</v>
          </cell>
        </row>
        <row r="9658">
          <cell r="I9658" t="str">
            <v>NL300162</v>
          </cell>
          <cell r="J9658" t="str">
            <v>Lá sao nhái</v>
          </cell>
          <cell r="K9658" t="str">
            <v>kg</v>
          </cell>
          <cell r="L9658">
            <v>2</v>
          </cell>
          <cell r="M9658">
            <v>36000</v>
          </cell>
        </row>
        <row r="9659">
          <cell r="I9659" t="str">
            <v>NL300055</v>
          </cell>
          <cell r="J9659" t="str">
            <v>Hành bóc</v>
          </cell>
          <cell r="K9659" t="str">
            <v>kg</v>
          </cell>
          <cell r="L9659">
            <v>1.5</v>
          </cell>
          <cell r="M9659">
            <v>80000</v>
          </cell>
        </row>
        <row r="9660">
          <cell r="I9660" t="str">
            <v>NL600004</v>
          </cell>
          <cell r="J9660" t="str">
            <v>Dưa hấu</v>
          </cell>
          <cell r="K9660" t="str">
            <v>kg</v>
          </cell>
          <cell r="L9660">
            <v>2.5</v>
          </cell>
          <cell r="M9660">
            <v>18000</v>
          </cell>
        </row>
        <row r="9661">
          <cell r="I9661" t="str">
            <v>NL300156</v>
          </cell>
          <cell r="J9661" t="str">
            <v>Đậu cove Pháp</v>
          </cell>
          <cell r="K9661" t="str">
            <v>kg</v>
          </cell>
          <cell r="L9661">
            <v>0.2</v>
          </cell>
          <cell r="M9661">
            <v>75000</v>
          </cell>
        </row>
        <row r="9662">
          <cell r="I9662" t="str">
            <v>NL300145</v>
          </cell>
          <cell r="J9662" t="str">
            <v>Xà lách</v>
          </cell>
          <cell r="K9662" t="str">
            <v>kg</v>
          </cell>
          <cell r="L9662">
            <v>10</v>
          </cell>
          <cell r="M9662">
            <v>38000</v>
          </cell>
        </row>
        <row r="9663">
          <cell r="I9663" t="str">
            <v>NL300142</v>
          </cell>
          <cell r="J9663" t="str">
            <v>Tỏi bóc</v>
          </cell>
          <cell r="K9663" t="str">
            <v>kg</v>
          </cell>
          <cell r="L9663">
            <v>1.5</v>
          </cell>
          <cell r="M9663">
            <v>50000</v>
          </cell>
        </row>
        <row r="9664">
          <cell r="I9664" t="str">
            <v>NL300126</v>
          </cell>
          <cell r="J9664" t="str">
            <v>Rau mùi tây</v>
          </cell>
          <cell r="K9664" t="str">
            <v>kg</v>
          </cell>
          <cell r="L9664">
            <v>0.2</v>
          </cell>
          <cell r="M9664">
            <v>70000</v>
          </cell>
        </row>
        <row r="9665">
          <cell r="I9665" t="str">
            <v>NL300121</v>
          </cell>
          <cell r="J9665" t="str">
            <v>Rau răm</v>
          </cell>
          <cell r="K9665" t="str">
            <v>kg</v>
          </cell>
          <cell r="L9665">
            <v>0.1</v>
          </cell>
          <cell r="M9665">
            <v>22000</v>
          </cell>
        </row>
        <row r="9666">
          <cell r="I9666" t="str">
            <v>NL300120</v>
          </cell>
          <cell r="J9666" t="str">
            <v>Quế vị</v>
          </cell>
          <cell r="K9666" t="str">
            <v>kg</v>
          </cell>
          <cell r="L9666">
            <v>1.5</v>
          </cell>
          <cell r="M9666">
            <v>36000</v>
          </cell>
        </row>
        <row r="9667">
          <cell r="I9667" t="str">
            <v>NL300113</v>
          </cell>
          <cell r="J9667" t="str">
            <v>Ớt hiểm đỏ</v>
          </cell>
          <cell r="K9667" t="str">
            <v>kg</v>
          </cell>
          <cell r="L9667">
            <v>0.5</v>
          </cell>
          <cell r="M9667">
            <v>145000</v>
          </cell>
        </row>
        <row r="9668">
          <cell r="I9668" t="str">
            <v>NL300107</v>
          </cell>
          <cell r="J9668" t="str">
            <v>Ngô ngọt ( Bắp trái)</v>
          </cell>
          <cell r="K9668" t="str">
            <v>Cái</v>
          </cell>
          <cell r="L9668">
            <v>3</v>
          </cell>
          <cell r="M9668">
            <v>8500</v>
          </cell>
        </row>
        <row r="9669">
          <cell r="I9669" t="str">
            <v>NL300096</v>
          </cell>
          <cell r="J9669" t="str">
            <v>Nấm kim châm tươi</v>
          </cell>
          <cell r="K9669" t="str">
            <v>kg</v>
          </cell>
          <cell r="L9669">
            <v>3</v>
          </cell>
          <cell r="M9669">
            <v>45000</v>
          </cell>
        </row>
        <row r="9670">
          <cell r="I9670" t="str">
            <v>NL300090</v>
          </cell>
          <cell r="J9670" t="str">
            <v>Nấm đông cô tươi</v>
          </cell>
          <cell r="K9670" t="str">
            <v>kg</v>
          </cell>
          <cell r="L9670">
            <v>0.6</v>
          </cell>
          <cell r="M9670">
            <v>145000</v>
          </cell>
        </row>
        <row r="9671">
          <cell r="I9671" t="str">
            <v>NL300088</v>
          </cell>
          <cell r="J9671" t="str">
            <v>Mướp hương</v>
          </cell>
          <cell r="K9671" t="str">
            <v>kg</v>
          </cell>
          <cell r="L9671">
            <v>1.5</v>
          </cell>
          <cell r="M9671">
            <v>27000</v>
          </cell>
        </row>
        <row r="9672">
          <cell r="I9672" t="str">
            <v>NL300086</v>
          </cell>
          <cell r="J9672" t="str">
            <v>Mùi tàu ( Ngò gai )</v>
          </cell>
          <cell r="K9672" t="str">
            <v>kg</v>
          </cell>
          <cell r="L9672">
            <v>0.4</v>
          </cell>
          <cell r="M9672">
            <v>33000</v>
          </cell>
        </row>
        <row r="9673">
          <cell r="I9673" t="str">
            <v>NL300080</v>
          </cell>
          <cell r="J9673" t="str">
            <v>Lá vừng Hàn Quốc - Lá kê nhíp</v>
          </cell>
          <cell r="K9673" t="str">
            <v>kg</v>
          </cell>
          <cell r="L9673">
            <v>0.4</v>
          </cell>
          <cell r="M9673">
            <v>95000</v>
          </cell>
        </row>
        <row r="9674">
          <cell r="I9674" t="str">
            <v>NL300077</v>
          </cell>
          <cell r="J9674" t="str">
            <v>Lá lốt (có cuống)</v>
          </cell>
          <cell r="K9674" t="str">
            <v>kg</v>
          </cell>
          <cell r="L9674">
            <v>0.2</v>
          </cell>
          <cell r="M9674">
            <v>30000</v>
          </cell>
        </row>
        <row r="9675">
          <cell r="I9675" t="str">
            <v>NL300076</v>
          </cell>
          <cell r="J9675" t="str">
            <v>Lá hẹ</v>
          </cell>
          <cell r="K9675" t="str">
            <v>kg</v>
          </cell>
          <cell r="L9675">
            <v>1</v>
          </cell>
          <cell r="M9675">
            <v>38000</v>
          </cell>
        </row>
        <row r="9676">
          <cell r="I9676" t="str">
            <v>NL300074</v>
          </cell>
          <cell r="J9676" t="str">
            <v>Lá chuối</v>
          </cell>
          <cell r="K9676" t="str">
            <v>kg</v>
          </cell>
          <cell r="L9676">
            <v>10</v>
          </cell>
          <cell r="M9676">
            <v>18000</v>
          </cell>
        </row>
        <row r="9677">
          <cell r="I9677" t="str">
            <v>NL300072</v>
          </cell>
          <cell r="J9677" t="str">
            <v>Kinh giới</v>
          </cell>
          <cell r="K9677" t="str">
            <v>kg</v>
          </cell>
          <cell r="L9677">
            <v>2</v>
          </cell>
          <cell r="M9677">
            <v>38000</v>
          </cell>
        </row>
        <row r="9678">
          <cell r="I9678" t="str">
            <v>NL300068</v>
          </cell>
          <cell r="J9678" t="str">
            <v>Khế</v>
          </cell>
          <cell r="K9678" t="str">
            <v>kg</v>
          </cell>
          <cell r="L9678">
            <v>0.2</v>
          </cell>
          <cell r="M9678">
            <v>35000</v>
          </cell>
        </row>
        <row r="9679">
          <cell r="I9679" t="str">
            <v>NL300062</v>
          </cell>
          <cell r="J9679" t="str">
            <v>Húng Bạc Hà</v>
          </cell>
          <cell r="K9679" t="str">
            <v>kg</v>
          </cell>
          <cell r="L9679">
            <v>0.2</v>
          </cell>
          <cell r="M9679">
            <v>65000</v>
          </cell>
        </row>
        <row r="9680">
          <cell r="I9680" t="str">
            <v>NL300058</v>
          </cell>
          <cell r="J9680" t="str">
            <v>Hành lá</v>
          </cell>
          <cell r="K9680" t="str">
            <v>kg</v>
          </cell>
          <cell r="L9680">
            <v>0.5</v>
          </cell>
          <cell r="M9680">
            <v>55000</v>
          </cell>
        </row>
        <row r="9681">
          <cell r="I9681" t="str">
            <v>NL300054</v>
          </cell>
          <cell r="J9681" t="str">
            <v>Gừng tàu</v>
          </cell>
          <cell r="K9681" t="str">
            <v>kg</v>
          </cell>
          <cell r="L9681">
            <v>0.4</v>
          </cell>
          <cell r="M9681">
            <v>38000</v>
          </cell>
        </row>
        <row r="9682">
          <cell r="I9682" t="str">
            <v>NL300029</v>
          </cell>
          <cell r="J9682" t="str">
            <v>Chanh</v>
          </cell>
          <cell r="K9682" t="str">
            <v>kg</v>
          </cell>
          <cell r="L9682">
            <v>1.5</v>
          </cell>
          <cell r="M9682">
            <v>22000</v>
          </cell>
        </row>
        <row r="9683">
          <cell r="I9683" t="str">
            <v>NL300027</v>
          </cell>
          <cell r="J9683" t="str">
            <v>Cà rốt</v>
          </cell>
          <cell r="K9683" t="str">
            <v>kg</v>
          </cell>
          <cell r="L9683">
            <v>5.2</v>
          </cell>
          <cell r="M9683">
            <v>18000</v>
          </cell>
        </row>
        <row r="9684">
          <cell r="I9684" t="str">
            <v>NL300013</v>
          </cell>
          <cell r="J9684" t="str">
            <v>Cà chua</v>
          </cell>
          <cell r="K9684" t="str">
            <v>kg</v>
          </cell>
          <cell r="L9684">
            <v>2</v>
          </cell>
          <cell r="M9684">
            <v>50000</v>
          </cell>
        </row>
        <row r="9685">
          <cell r="I9685" t="str">
            <v>NL300003</v>
          </cell>
          <cell r="J9685" t="str">
            <v>Bắp cải tím</v>
          </cell>
          <cell r="K9685" t="str">
            <v>kg</v>
          </cell>
          <cell r="L9685">
            <v>1</v>
          </cell>
          <cell r="M9685">
            <v>26000</v>
          </cell>
        </row>
        <row r="9686">
          <cell r="I9686" t="str">
            <v>NL300033</v>
          </cell>
          <cell r="J9686" t="str">
            <v>Củ cải trắng</v>
          </cell>
          <cell r="K9686" t="str">
            <v>kg</v>
          </cell>
          <cell r="L9686">
            <v>1.2</v>
          </cell>
          <cell r="M9686">
            <v>13000</v>
          </cell>
        </row>
        <row r="9687">
          <cell r="I9687" t="str">
            <v>NL300014</v>
          </cell>
          <cell r="J9687" t="str">
            <v>Cà chua bi</v>
          </cell>
          <cell r="K9687" t="str">
            <v>kg</v>
          </cell>
          <cell r="L9687">
            <v>1</v>
          </cell>
          <cell r="M9687">
            <v>55000</v>
          </cell>
        </row>
        <row r="9688">
          <cell r="I9688" t="str">
            <v>NL300037</v>
          </cell>
          <cell r="J9688" t="str">
            <v>Đậu phụ ( đậu hủ miếng trắng )</v>
          </cell>
          <cell r="K9688" t="str">
            <v>miếng</v>
          </cell>
          <cell r="L9688">
            <v>50</v>
          </cell>
          <cell r="M9688">
            <v>4000</v>
          </cell>
        </row>
        <row r="9689">
          <cell r="I9689" t="str">
            <v>NL300059</v>
          </cell>
          <cell r="J9689" t="str">
            <v>Hành tây</v>
          </cell>
          <cell r="K9689" t="str">
            <v>kg</v>
          </cell>
          <cell r="L9689">
            <v>0.7</v>
          </cell>
          <cell r="M9689">
            <v>13000</v>
          </cell>
        </row>
        <row r="9690">
          <cell r="I9690" t="str">
            <v>NL300063</v>
          </cell>
          <cell r="J9690" t="str">
            <v>Húng cây (Rau thơm)</v>
          </cell>
          <cell r="K9690" t="str">
            <v>kg</v>
          </cell>
          <cell r="L9690">
            <v>1</v>
          </cell>
          <cell r="M9690">
            <v>48000</v>
          </cell>
        </row>
        <row r="9691">
          <cell r="I9691" t="str">
            <v>NL300038</v>
          </cell>
          <cell r="J9691" t="str">
            <v>Đậu bắp</v>
          </cell>
          <cell r="K9691" t="str">
            <v>kg</v>
          </cell>
          <cell r="L9691">
            <v>1.2</v>
          </cell>
          <cell r="M9691">
            <v>32000</v>
          </cell>
        </row>
        <row r="9692">
          <cell r="I9692" t="str">
            <v>NL300004</v>
          </cell>
          <cell r="J9692" t="str">
            <v>Bắp cải trắng</v>
          </cell>
          <cell r="K9692" t="str">
            <v>kg</v>
          </cell>
          <cell r="L9692">
            <v>2</v>
          </cell>
          <cell r="M9692">
            <v>19000</v>
          </cell>
        </row>
        <row r="9693">
          <cell r="I9693" t="str">
            <v>NL300077</v>
          </cell>
          <cell r="J9693" t="str">
            <v>Lá lốt (có cuống)</v>
          </cell>
          <cell r="K9693" t="str">
            <v>kg</v>
          </cell>
          <cell r="L9693">
            <v>0.1</v>
          </cell>
          <cell r="M9693">
            <v>30000</v>
          </cell>
        </row>
        <row r="9694">
          <cell r="I9694" t="str">
            <v>NL300086</v>
          </cell>
          <cell r="J9694" t="str">
            <v>Mùi tàu ( Ngò gai )</v>
          </cell>
          <cell r="K9694" t="str">
            <v>kg</v>
          </cell>
          <cell r="L9694">
            <v>0.1</v>
          </cell>
          <cell r="M9694">
            <v>33000</v>
          </cell>
        </row>
        <row r="9695">
          <cell r="I9695" t="str">
            <v>NL300089</v>
          </cell>
          <cell r="J9695" t="str">
            <v>Mướp đắng (khổ qua)</v>
          </cell>
          <cell r="K9695" t="str">
            <v>kg</v>
          </cell>
          <cell r="L9695">
            <v>0.1</v>
          </cell>
          <cell r="M9695">
            <v>30000</v>
          </cell>
        </row>
        <row r="9696">
          <cell r="I9696" t="str">
            <v>NL300096</v>
          </cell>
          <cell r="J9696" t="str">
            <v>Nấm kim châm tươi</v>
          </cell>
          <cell r="K9696" t="str">
            <v>kg</v>
          </cell>
          <cell r="L9696">
            <v>0.6</v>
          </cell>
          <cell r="M9696">
            <v>45000</v>
          </cell>
        </row>
        <row r="9697">
          <cell r="I9697" t="str">
            <v>NL300107</v>
          </cell>
          <cell r="J9697" t="str">
            <v>Ngô ngọt ( Bắp trái)</v>
          </cell>
          <cell r="K9697" t="str">
            <v>Cái</v>
          </cell>
          <cell r="L9697">
            <v>1</v>
          </cell>
          <cell r="M9697">
            <v>8500</v>
          </cell>
        </row>
        <row r="9698">
          <cell r="I9698" t="str">
            <v>NL300112</v>
          </cell>
          <cell r="J9698" t="str">
            <v>Ớt đỏ Đà Lạt</v>
          </cell>
          <cell r="K9698" t="str">
            <v>kg</v>
          </cell>
          <cell r="L9698">
            <v>0.28000000000000003</v>
          </cell>
          <cell r="M9698">
            <v>63000</v>
          </cell>
        </row>
        <row r="9699">
          <cell r="I9699" t="str">
            <v>NL300116</v>
          </cell>
          <cell r="J9699" t="str">
            <v>Ớt sừng</v>
          </cell>
          <cell r="K9699" t="str">
            <v>kg</v>
          </cell>
          <cell r="L9699">
            <v>0.05</v>
          </cell>
          <cell r="M9699">
            <v>148000</v>
          </cell>
        </row>
        <row r="9700">
          <cell r="I9700" t="str">
            <v>NL300120</v>
          </cell>
          <cell r="J9700" t="str">
            <v>Quế vị</v>
          </cell>
          <cell r="K9700" t="str">
            <v>kg</v>
          </cell>
          <cell r="L9700">
            <v>0.5</v>
          </cell>
          <cell r="M9700">
            <v>36000</v>
          </cell>
        </row>
        <row r="9701">
          <cell r="I9701" t="str">
            <v>NL300121</v>
          </cell>
          <cell r="J9701" t="str">
            <v>Rau răm</v>
          </cell>
          <cell r="K9701" t="str">
            <v>kg</v>
          </cell>
          <cell r="L9701">
            <v>0.05</v>
          </cell>
          <cell r="M9701">
            <v>22000</v>
          </cell>
        </row>
        <row r="9702">
          <cell r="I9702" t="str">
            <v>NL300122</v>
          </cell>
          <cell r="J9702" t="str">
            <v>Rau càng cua</v>
          </cell>
          <cell r="K9702" t="str">
            <v>kg</v>
          </cell>
          <cell r="L9702">
            <v>0.1</v>
          </cell>
          <cell r="M9702">
            <v>35000</v>
          </cell>
        </row>
        <row r="9703">
          <cell r="I9703" t="str">
            <v>NL300126</v>
          </cell>
          <cell r="J9703" t="str">
            <v>Rau mùi tây</v>
          </cell>
          <cell r="K9703" t="str">
            <v>kg</v>
          </cell>
          <cell r="L9703">
            <v>0.1</v>
          </cell>
          <cell r="M9703">
            <v>70000</v>
          </cell>
        </row>
        <row r="9704">
          <cell r="I9704" t="str">
            <v>NL300127</v>
          </cell>
          <cell r="J9704" t="str">
            <v>Rau muống</v>
          </cell>
          <cell r="K9704" t="str">
            <v>kg</v>
          </cell>
          <cell r="L9704">
            <v>1</v>
          </cell>
          <cell r="M9704">
            <v>15000</v>
          </cell>
        </row>
        <row r="9705">
          <cell r="I9705" t="str">
            <v>NL300128</v>
          </cell>
          <cell r="J9705" t="str">
            <v>Rau ngổ</v>
          </cell>
          <cell r="K9705" t="str">
            <v>kg</v>
          </cell>
          <cell r="L9705">
            <v>0.05</v>
          </cell>
          <cell r="M9705">
            <v>20000</v>
          </cell>
        </row>
        <row r="9706">
          <cell r="I9706" t="str">
            <v>NL300137</v>
          </cell>
          <cell r="J9706" t="str">
            <v>Súp lơ xanh</v>
          </cell>
          <cell r="K9706" t="str">
            <v>kg</v>
          </cell>
          <cell r="L9706">
            <v>0.5</v>
          </cell>
          <cell r="M9706">
            <v>52000</v>
          </cell>
        </row>
        <row r="9707">
          <cell r="I9707" t="str">
            <v>NL300140</v>
          </cell>
          <cell r="J9707" t="str">
            <v>Tía tô</v>
          </cell>
          <cell r="K9707" t="str">
            <v>kg</v>
          </cell>
          <cell r="L9707">
            <v>0.5</v>
          </cell>
          <cell r="M9707">
            <v>36000</v>
          </cell>
        </row>
        <row r="9708">
          <cell r="I9708" t="str">
            <v>NL300145</v>
          </cell>
          <cell r="J9708" t="str">
            <v>Xà lách</v>
          </cell>
          <cell r="K9708" t="str">
            <v>kg</v>
          </cell>
          <cell r="L9708">
            <v>1.5</v>
          </cell>
          <cell r="M9708">
            <v>38000</v>
          </cell>
        </row>
        <row r="9709">
          <cell r="I9709" t="str">
            <v>NL300152</v>
          </cell>
          <cell r="J9709" t="str">
            <v>Ớt vàng Đà Lạt</v>
          </cell>
          <cell r="K9709" t="str">
            <v>kg</v>
          </cell>
          <cell r="L9709">
            <v>0.27</v>
          </cell>
          <cell r="M9709">
            <v>65000</v>
          </cell>
        </row>
        <row r="9710">
          <cell r="I9710" t="str">
            <v>NL300153</v>
          </cell>
          <cell r="J9710" t="str">
            <v>Ớt xanh Đà Lạt</v>
          </cell>
          <cell r="K9710" t="str">
            <v>kg</v>
          </cell>
          <cell r="L9710">
            <v>0.2</v>
          </cell>
          <cell r="M9710">
            <v>46000</v>
          </cell>
        </row>
        <row r="9711">
          <cell r="I9711" t="str">
            <v>NL300156</v>
          </cell>
          <cell r="J9711" t="str">
            <v>Đậu cove Pháp</v>
          </cell>
          <cell r="K9711" t="str">
            <v>kg</v>
          </cell>
          <cell r="L9711">
            <v>0.05</v>
          </cell>
          <cell r="M9711">
            <v>75000</v>
          </cell>
        </row>
        <row r="9712">
          <cell r="I9712" t="str">
            <v>NL300162</v>
          </cell>
          <cell r="J9712" t="str">
            <v>Lá sao nhái</v>
          </cell>
          <cell r="K9712" t="str">
            <v>kg</v>
          </cell>
          <cell r="L9712">
            <v>0.7</v>
          </cell>
          <cell r="M9712">
            <v>36000</v>
          </cell>
        </row>
        <row r="9713">
          <cell r="I9713" t="str">
            <v>NL300188</v>
          </cell>
          <cell r="J9713" t="str">
            <v>Củ Sắn ( Bếp)</v>
          </cell>
          <cell r="K9713" t="str">
            <v>kg</v>
          </cell>
          <cell r="L9713">
            <v>0.3</v>
          </cell>
          <cell r="M9713">
            <v>12000</v>
          </cell>
        </row>
        <row r="9714">
          <cell r="I9714" t="str">
            <v>NL300203</v>
          </cell>
          <cell r="J9714" t="str">
            <v>Cải bó xôi</v>
          </cell>
          <cell r="K9714" t="str">
            <v>kg</v>
          </cell>
          <cell r="L9714">
            <v>0.3</v>
          </cell>
          <cell r="M9714">
            <v>45000</v>
          </cell>
        </row>
        <row r="9715">
          <cell r="I9715" t="str">
            <v>NL300113</v>
          </cell>
          <cell r="J9715" t="str">
            <v>Ớt hiểm đỏ</v>
          </cell>
          <cell r="K9715" t="str">
            <v>kg</v>
          </cell>
          <cell r="L9715">
            <v>0.3</v>
          </cell>
          <cell r="M9715">
            <v>145000</v>
          </cell>
        </row>
        <row r="9716">
          <cell r="I9716" t="str">
            <v>NL300119</v>
          </cell>
          <cell r="J9716" t="str">
            <v>Quất ( Tắc trái )</v>
          </cell>
          <cell r="K9716" t="str">
            <v>kg</v>
          </cell>
          <cell r="L9716">
            <v>0.6</v>
          </cell>
          <cell r="M9716">
            <v>21000</v>
          </cell>
        </row>
        <row r="9717">
          <cell r="I9717" t="str">
            <v>NL300003</v>
          </cell>
          <cell r="J9717" t="str">
            <v>Bắp cải tím</v>
          </cell>
          <cell r="K9717" t="str">
            <v>kg</v>
          </cell>
          <cell r="L9717">
            <v>0.3</v>
          </cell>
          <cell r="M9717">
            <v>26000</v>
          </cell>
        </row>
        <row r="9718">
          <cell r="I9718" t="str">
            <v>NL300011</v>
          </cell>
          <cell r="J9718" t="str">
            <v>Bông súng</v>
          </cell>
          <cell r="K9718" t="str">
            <v>kg</v>
          </cell>
          <cell r="L9718">
            <v>0.05</v>
          </cell>
          <cell r="M9718">
            <v>17000</v>
          </cell>
        </row>
        <row r="9719">
          <cell r="I9719" t="str">
            <v>NL300013</v>
          </cell>
          <cell r="J9719" t="str">
            <v>Cà chua</v>
          </cell>
          <cell r="K9719" t="str">
            <v>kg</v>
          </cell>
          <cell r="L9719">
            <v>0.5</v>
          </cell>
          <cell r="M9719">
            <v>50000</v>
          </cell>
        </row>
        <row r="9720">
          <cell r="I9720" t="str">
            <v>NL300014</v>
          </cell>
          <cell r="J9720" t="str">
            <v>Cà chua bi</v>
          </cell>
          <cell r="K9720" t="str">
            <v>kg</v>
          </cell>
          <cell r="L9720">
            <v>0.1</v>
          </cell>
          <cell r="M9720">
            <v>55000</v>
          </cell>
        </row>
        <row r="9721">
          <cell r="I9721" t="str">
            <v>NL300027</v>
          </cell>
          <cell r="J9721" t="str">
            <v>Cà rốt</v>
          </cell>
          <cell r="K9721" t="str">
            <v>kg</v>
          </cell>
          <cell r="L9721">
            <v>1</v>
          </cell>
          <cell r="M9721">
            <v>18000</v>
          </cell>
        </row>
        <row r="9722">
          <cell r="I9722" t="str">
            <v>NL300033</v>
          </cell>
          <cell r="J9722" t="str">
            <v>Củ cải trắng</v>
          </cell>
          <cell r="K9722" t="str">
            <v>kg</v>
          </cell>
          <cell r="L9722">
            <v>0.3</v>
          </cell>
          <cell r="M9722">
            <v>13000</v>
          </cell>
        </row>
        <row r="9723">
          <cell r="I9723" t="str">
            <v>NL300037</v>
          </cell>
          <cell r="J9723" t="str">
            <v>Đậu phụ ( đậu hủ miếng trắng )</v>
          </cell>
          <cell r="K9723" t="str">
            <v>miếng</v>
          </cell>
          <cell r="L9723">
            <v>15</v>
          </cell>
          <cell r="M9723">
            <v>4000</v>
          </cell>
        </row>
        <row r="9724">
          <cell r="I9724" t="str">
            <v>NL300043</v>
          </cell>
          <cell r="J9724" t="str">
            <v>Đọt cóc</v>
          </cell>
          <cell r="K9724" t="str">
            <v>kg</v>
          </cell>
          <cell r="L9724">
            <v>0.5</v>
          </cell>
          <cell r="M9724">
            <v>32000</v>
          </cell>
        </row>
        <row r="9725">
          <cell r="I9725" t="str">
            <v>NL300044</v>
          </cell>
          <cell r="J9725" t="str">
            <v>Đọt mọt ( Lá trăm )</v>
          </cell>
          <cell r="K9725" t="str">
            <v>kg</v>
          </cell>
          <cell r="L9725">
            <v>0.5</v>
          </cell>
          <cell r="M9725">
            <v>38000</v>
          </cell>
        </row>
        <row r="9726">
          <cell r="I9726" t="str">
            <v>NL300048</v>
          </cell>
          <cell r="J9726" t="str">
            <v>Dưa chuột</v>
          </cell>
          <cell r="K9726" t="str">
            <v>kg</v>
          </cell>
          <cell r="L9726">
            <v>1</v>
          </cell>
          <cell r="M9726">
            <v>18000</v>
          </cell>
        </row>
        <row r="9727">
          <cell r="I9727" t="str">
            <v>NL300058</v>
          </cell>
          <cell r="J9727" t="str">
            <v>Hành lá</v>
          </cell>
          <cell r="K9727" t="str">
            <v>kg</v>
          </cell>
          <cell r="L9727">
            <v>0.1</v>
          </cell>
          <cell r="M9727">
            <v>55000</v>
          </cell>
        </row>
        <row r="9728">
          <cell r="I9728" t="str">
            <v>NL300059</v>
          </cell>
          <cell r="J9728" t="str">
            <v>Hành tây</v>
          </cell>
          <cell r="K9728" t="str">
            <v>kg</v>
          </cell>
          <cell r="L9728">
            <v>0.6</v>
          </cell>
          <cell r="M9728">
            <v>13000</v>
          </cell>
        </row>
        <row r="9729">
          <cell r="I9729" t="str">
            <v>NL300062</v>
          </cell>
          <cell r="J9729" t="str">
            <v>Húng Bạc Hà</v>
          </cell>
          <cell r="K9729" t="str">
            <v>kg</v>
          </cell>
          <cell r="L9729">
            <v>0.1</v>
          </cell>
          <cell r="M9729">
            <v>65000</v>
          </cell>
        </row>
        <row r="9730">
          <cell r="I9730" t="str">
            <v>NL300063</v>
          </cell>
          <cell r="J9730" t="str">
            <v>Húng cây (Rau thơm)</v>
          </cell>
          <cell r="K9730" t="str">
            <v>kg</v>
          </cell>
          <cell r="L9730">
            <v>0.8</v>
          </cell>
          <cell r="M9730">
            <v>48000</v>
          </cell>
        </row>
        <row r="9731">
          <cell r="I9731" t="str">
            <v>NL300072</v>
          </cell>
          <cell r="J9731" t="str">
            <v>Kinh giới</v>
          </cell>
          <cell r="K9731" t="str">
            <v>kg</v>
          </cell>
          <cell r="L9731">
            <v>0.5</v>
          </cell>
          <cell r="M9731">
            <v>38000</v>
          </cell>
        </row>
        <row r="9732">
          <cell r="I9732" t="str">
            <v>NL300074</v>
          </cell>
          <cell r="J9732" t="str">
            <v>Lá chuối</v>
          </cell>
          <cell r="K9732" t="str">
            <v>kg</v>
          </cell>
          <cell r="L9732">
            <v>1</v>
          </cell>
          <cell r="M9732">
            <v>18000</v>
          </cell>
        </row>
        <row r="9733">
          <cell r="I9733" t="str">
            <v>NL300076</v>
          </cell>
          <cell r="J9733" t="str">
            <v>Lá hẹ</v>
          </cell>
          <cell r="K9733" t="str">
            <v>kg</v>
          </cell>
          <cell r="L9733">
            <v>0.2</v>
          </cell>
          <cell r="M9733">
            <v>38000</v>
          </cell>
        </row>
        <row r="9734">
          <cell r="I9734" t="str">
            <v>NL300029</v>
          </cell>
          <cell r="J9734" t="str">
            <v>Chanh</v>
          </cell>
          <cell r="K9734" t="str">
            <v>kg</v>
          </cell>
          <cell r="L9734">
            <v>0.4</v>
          </cell>
          <cell r="M9734">
            <v>22000</v>
          </cell>
        </row>
        <row r="9735">
          <cell r="I9735" t="str">
            <v>NL300060</v>
          </cell>
          <cell r="J9735" t="str">
            <v>Hoa chuối đã thái</v>
          </cell>
          <cell r="K9735" t="str">
            <v>kg</v>
          </cell>
          <cell r="L9735">
            <v>0.1</v>
          </cell>
          <cell r="M9735">
            <v>33000</v>
          </cell>
        </row>
        <row r="9736">
          <cell r="I9736" t="str">
            <v>NL300119</v>
          </cell>
          <cell r="J9736" t="str">
            <v>Quất ( Tắc trái )</v>
          </cell>
          <cell r="K9736" t="str">
            <v>kg</v>
          </cell>
          <cell r="L9736">
            <v>1</v>
          </cell>
          <cell r="M9736">
            <v>21000</v>
          </cell>
        </row>
        <row r="9737">
          <cell r="I9737" t="str">
            <v>NL300113</v>
          </cell>
          <cell r="J9737" t="str">
            <v>Ớt hiểm đỏ</v>
          </cell>
          <cell r="K9737" t="str">
            <v>kg</v>
          </cell>
          <cell r="L9737">
            <v>1</v>
          </cell>
          <cell r="M9737">
            <v>145000</v>
          </cell>
        </row>
        <row r="9738">
          <cell r="I9738" t="str">
            <v>NL600004</v>
          </cell>
          <cell r="J9738" t="str">
            <v>Dưa hấu</v>
          </cell>
          <cell r="K9738" t="str">
            <v>kg</v>
          </cell>
          <cell r="L9738">
            <v>2.5</v>
          </cell>
          <cell r="M9738">
            <v>18000</v>
          </cell>
        </row>
        <row r="9739">
          <cell r="I9739" t="str">
            <v>NL300145</v>
          </cell>
          <cell r="J9739" t="str">
            <v>Xà lách</v>
          </cell>
          <cell r="K9739" t="str">
            <v>kg</v>
          </cell>
          <cell r="L9739">
            <v>5</v>
          </cell>
          <cell r="M9739">
            <v>38000</v>
          </cell>
        </row>
        <row r="9740">
          <cell r="I9740" t="str">
            <v>NL300140</v>
          </cell>
          <cell r="J9740" t="str">
            <v>Tía tô</v>
          </cell>
          <cell r="K9740" t="str">
            <v>kg</v>
          </cell>
          <cell r="L9740">
            <v>0.3</v>
          </cell>
          <cell r="M9740">
            <v>36000</v>
          </cell>
        </row>
        <row r="9741">
          <cell r="I9741" t="str">
            <v>NL300137</v>
          </cell>
          <cell r="J9741" t="str">
            <v>Súp lơ xanh</v>
          </cell>
          <cell r="K9741" t="str">
            <v>kg</v>
          </cell>
          <cell r="L9741">
            <v>0.6</v>
          </cell>
          <cell r="M9741">
            <v>52000</v>
          </cell>
        </row>
        <row r="9742">
          <cell r="I9742" t="str">
            <v>NL300096</v>
          </cell>
          <cell r="J9742" t="str">
            <v>Nấm kim châm tươi</v>
          </cell>
          <cell r="K9742" t="str">
            <v>kg</v>
          </cell>
          <cell r="L9742">
            <v>1</v>
          </cell>
          <cell r="M9742">
            <v>45000</v>
          </cell>
        </row>
        <row r="9743">
          <cell r="I9743" t="str">
            <v>NL300085</v>
          </cell>
          <cell r="J9743" t="str">
            <v>Mùi ta ( Ngò rí )</v>
          </cell>
          <cell r="K9743" t="str">
            <v>kg</v>
          </cell>
          <cell r="L9743">
            <v>0.1</v>
          </cell>
          <cell r="M9743">
            <v>45000</v>
          </cell>
        </row>
        <row r="9744">
          <cell r="I9744" t="str">
            <v>NL300080</v>
          </cell>
          <cell r="J9744" t="str">
            <v>Lá vừng Hàn Quốc - Lá kê nhíp</v>
          </cell>
          <cell r="K9744" t="str">
            <v>kg</v>
          </cell>
          <cell r="L9744">
            <v>0.1</v>
          </cell>
          <cell r="M9744">
            <v>95000</v>
          </cell>
        </row>
        <row r="9745">
          <cell r="I9745" t="str">
            <v>NL300066</v>
          </cell>
          <cell r="J9745" t="str">
            <v>Lá hương thảo tươi</v>
          </cell>
          <cell r="K9745" t="str">
            <v>kg</v>
          </cell>
          <cell r="L9745">
            <v>0.1</v>
          </cell>
          <cell r="M9745">
            <v>220000</v>
          </cell>
        </row>
        <row r="9746">
          <cell r="I9746" t="str">
            <v>NL300074</v>
          </cell>
          <cell r="J9746" t="str">
            <v>Lá chuối</v>
          </cell>
          <cell r="K9746" t="str">
            <v>kg</v>
          </cell>
          <cell r="L9746">
            <v>2</v>
          </cell>
          <cell r="M9746">
            <v>18000</v>
          </cell>
        </row>
        <row r="9747">
          <cell r="I9747" t="str">
            <v>NL300037</v>
          </cell>
          <cell r="J9747" t="str">
            <v>Đậu phụ ( đậu hủ miếng trắng )</v>
          </cell>
          <cell r="K9747" t="str">
            <v>miếng</v>
          </cell>
          <cell r="L9747">
            <v>20</v>
          </cell>
          <cell r="M9747">
            <v>4000</v>
          </cell>
        </row>
        <row r="9748">
          <cell r="I9748" t="str">
            <v>NL300077</v>
          </cell>
          <cell r="J9748" t="str">
            <v>Lá lốt (có cuống)</v>
          </cell>
          <cell r="K9748" t="str">
            <v>kg</v>
          </cell>
          <cell r="L9748">
            <v>0.5</v>
          </cell>
          <cell r="M9748">
            <v>30000</v>
          </cell>
        </row>
        <row r="9749">
          <cell r="I9749" t="str">
            <v>NL300072</v>
          </cell>
          <cell r="J9749" t="str">
            <v>Kinh giới</v>
          </cell>
          <cell r="K9749" t="str">
            <v>kg</v>
          </cell>
          <cell r="L9749">
            <v>0.9</v>
          </cell>
          <cell r="M9749">
            <v>38000</v>
          </cell>
        </row>
        <row r="9750">
          <cell r="I9750" t="str">
            <v>NL300049</v>
          </cell>
          <cell r="J9750" t="str">
            <v>Đu đủ xanh</v>
          </cell>
          <cell r="K9750" t="str">
            <v>kg</v>
          </cell>
          <cell r="L9750">
            <v>0.7</v>
          </cell>
          <cell r="M9750">
            <v>9000</v>
          </cell>
        </row>
        <row r="9751">
          <cell r="I9751" t="str">
            <v>NL300027</v>
          </cell>
          <cell r="J9751" t="str">
            <v>Cà rốt</v>
          </cell>
          <cell r="K9751" t="str">
            <v>kg</v>
          </cell>
          <cell r="L9751">
            <v>0.9</v>
          </cell>
          <cell r="M9751">
            <v>18000</v>
          </cell>
        </row>
        <row r="9752">
          <cell r="I9752" t="str">
            <v>NL300076</v>
          </cell>
          <cell r="J9752" t="str">
            <v>Lá hẹ</v>
          </cell>
          <cell r="K9752" t="str">
            <v>kg</v>
          </cell>
          <cell r="L9752">
            <v>0.3</v>
          </cell>
          <cell r="M9752">
            <v>38000</v>
          </cell>
        </row>
        <row r="9753">
          <cell r="I9753" t="str">
            <v>NL300162</v>
          </cell>
          <cell r="J9753" t="str">
            <v>Lá sao nhái</v>
          </cell>
          <cell r="K9753" t="str">
            <v>kg</v>
          </cell>
          <cell r="L9753">
            <v>0.5</v>
          </cell>
          <cell r="M9753">
            <v>36000</v>
          </cell>
        </row>
        <row r="9754">
          <cell r="I9754" t="str">
            <v>NL300096</v>
          </cell>
          <cell r="J9754" t="str">
            <v>Nấm kim châm tươi</v>
          </cell>
          <cell r="K9754" t="str">
            <v>kg</v>
          </cell>
          <cell r="L9754">
            <v>1</v>
          </cell>
          <cell r="M9754">
            <v>45000</v>
          </cell>
        </row>
        <row r="9755">
          <cell r="I9755" t="str">
            <v>NL300004</v>
          </cell>
          <cell r="J9755" t="str">
            <v>Bắp cải trắng</v>
          </cell>
          <cell r="K9755" t="str">
            <v>kg</v>
          </cell>
          <cell r="L9755">
            <v>0.8</v>
          </cell>
          <cell r="M9755">
            <v>19000</v>
          </cell>
        </row>
        <row r="9756">
          <cell r="I9756" t="str">
            <v>NL300014</v>
          </cell>
          <cell r="J9756" t="str">
            <v>Cà chua bi</v>
          </cell>
          <cell r="K9756" t="str">
            <v>kg</v>
          </cell>
          <cell r="L9756">
            <v>0.2</v>
          </cell>
          <cell r="M9756">
            <v>55000</v>
          </cell>
        </row>
        <row r="9757">
          <cell r="I9757" t="str">
            <v>NL300027</v>
          </cell>
          <cell r="J9757" t="str">
            <v>Cà rốt</v>
          </cell>
          <cell r="K9757" t="str">
            <v>kg</v>
          </cell>
          <cell r="L9757">
            <v>0.4</v>
          </cell>
          <cell r="M9757">
            <v>18000</v>
          </cell>
        </row>
        <row r="9758">
          <cell r="I9758" t="str">
            <v>NL300034</v>
          </cell>
          <cell r="J9758" t="str">
            <v>Củ cải đỏ</v>
          </cell>
          <cell r="K9758" t="str">
            <v>kg</v>
          </cell>
          <cell r="L9758">
            <v>0.2</v>
          </cell>
          <cell r="M9758">
            <v>40000</v>
          </cell>
        </row>
        <row r="9759">
          <cell r="I9759" t="str">
            <v>NL300041</v>
          </cell>
          <cell r="J9759" t="str">
            <v>Đậu hủ non trứng</v>
          </cell>
          <cell r="K9759" t="str">
            <v>Cái</v>
          </cell>
          <cell r="L9759">
            <v>3</v>
          </cell>
          <cell r="M9759">
            <v>15000</v>
          </cell>
        </row>
        <row r="9760">
          <cell r="I9760" t="str">
            <v>NL300048</v>
          </cell>
          <cell r="J9760" t="str">
            <v>Dưa chuột</v>
          </cell>
          <cell r="K9760" t="str">
            <v>kg</v>
          </cell>
          <cell r="L9760">
            <v>6</v>
          </cell>
          <cell r="M9760">
            <v>18000</v>
          </cell>
        </row>
        <row r="9761">
          <cell r="I9761" t="str">
            <v>NL300059</v>
          </cell>
          <cell r="J9761" t="str">
            <v>Hành tây</v>
          </cell>
          <cell r="K9761" t="str">
            <v>kg</v>
          </cell>
          <cell r="L9761">
            <v>2</v>
          </cell>
          <cell r="M9761">
            <v>13000</v>
          </cell>
        </row>
        <row r="9762">
          <cell r="I9762" t="str">
            <v>NL300085</v>
          </cell>
          <cell r="J9762" t="str">
            <v>Mùi ta ( Ngò rí )</v>
          </cell>
          <cell r="K9762" t="str">
            <v>kg</v>
          </cell>
          <cell r="L9762">
            <v>0.1</v>
          </cell>
          <cell r="M9762">
            <v>45000</v>
          </cell>
        </row>
        <row r="9763">
          <cell r="I9763" t="str">
            <v>NL300091</v>
          </cell>
          <cell r="J9763" t="str">
            <v>Nấm đùi gà</v>
          </cell>
          <cell r="K9763" t="str">
            <v>kg</v>
          </cell>
          <cell r="L9763">
            <v>1</v>
          </cell>
          <cell r="M9763">
            <v>47000</v>
          </cell>
        </row>
        <row r="9764">
          <cell r="I9764" t="str">
            <v>NL300094</v>
          </cell>
          <cell r="J9764" t="str">
            <v>Nấm hải sản</v>
          </cell>
          <cell r="K9764" t="str">
            <v>kg</v>
          </cell>
          <cell r="L9764">
            <v>0.85</v>
          </cell>
          <cell r="M9764">
            <v>80000</v>
          </cell>
        </row>
        <row r="9765">
          <cell r="I9765" t="str">
            <v>NL300107</v>
          </cell>
          <cell r="J9765" t="str">
            <v>Ngô ngọt ( Bắp trái)</v>
          </cell>
          <cell r="K9765" t="str">
            <v>Cái</v>
          </cell>
          <cell r="L9765">
            <v>1</v>
          </cell>
          <cell r="M9765">
            <v>8500</v>
          </cell>
        </row>
        <row r="9766">
          <cell r="I9766" t="str">
            <v>NL300126</v>
          </cell>
          <cell r="J9766" t="str">
            <v>Rau mùi tây</v>
          </cell>
          <cell r="K9766" t="str">
            <v>kg</v>
          </cell>
          <cell r="L9766">
            <v>0.1</v>
          </cell>
          <cell r="M9766">
            <v>70000</v>
          </cell>
        </row>
        <row r="9767">
          <cell r="I9767" t="str">
            <v>NL300146</v>
          </cell>
          <cell r="J9767" t="str">
            <v>Xà lách cuộn</v>
          </cell>
          <cell r="K9767" t="str">
            <v>kg</v>
          </cell>
          <cell r="L9767">
            <v>0.3</v>
          </cell>
          <cell r="M9767">
            <v>65000</v>
          </cell>
        </row>
        <row r="9768">
          <cell r="I9768" t="str">
            <v>NL300147</v>
          </cell>
          <cell r="J9768" t="str">
            <v>Xà lách Roman</v>
          </cell>
          <cell r="K9768" t="str">
            <v>kg</v>
          </cell>
          <cell r="L9768">
            <v>0.5</v>
          </cell>
          <cell r="M9768">
            <v>62000</v>
          </cell>
        </row>
        <row r="9769">
          <cell r="I9769" t="str">
            <v>NL300017</v>
          </cell>
          <cell r="J9769" t="str">
            <v>Cải chíp (cải thìa)</v>
          </cell>
          <cell r="K9769" t="str">
            <v>kg</v>
          </cell>
          <cell r="L9769">
            <v>3</v>
          </cell>
          <cell r="M9769">
            <v>25000</v>
          </cell>
        </row>
        <row r="9770">
          <cell r="I9770" t="str">
            <v>NL300058</v>
          </cell>
          <cell r="J9770" t="str">
            <v>Hành lá</v>
          </cell>
          <cell r="K9770" t="str">
            <v>kg</v>
          </cell>
          <cell r="L9770">
            <v>0.1</v>
          </cell>
          <cell r="M9770">
            <v>55000</v>
          </cell>
        </row>
        <row r="9771">
          <cell r="I9771" t="str">
            <v>NL300054</v>
          </cell>
          <cell r="J9771" t="str">
            <v>Gừng tàu</v>
          </cell>
          <cell r="K9771" t="str">
            <v>kg</v>
          </cell>
          <cell r="L9771">
            <v>0.1</v>
          </cell>
          <cell r="M9771">
            <v>38000</v>
          </cell>
        </row>
        <row r="9772">
          <cell r="I9772" t="str">
            <v>NL300167</v>
          </cell>
          <cell r="J9772" t="str">
            <v>Đỗ cove</v>
          </cell>
          <cell r="K9772" t="str">
            <v>kg</v>
          </cell>
          <cell r="L9772">
            <v>0.2</v>
          </cell>
          <cell r="M9772">
            <v>75000</v>
          </cell>
        </row>
        <row r="9773">
          <cell r="I9773" t="str">
            <v>NL300189</v>
          </cell>
          <cell r="J9773" t="str">
            <v>Bánh ướt</v>
          </cell>
          <cell r="K9773" t="str">
            <v>kg</v>
          </cell>
          <cell r="L9773">
            <v>1</v>
          </cell>
          <cell r="M9773">
            <v>15000</v>
          </cell>
        </row>
        <row r="9774">
          <cell r="I9774" t="str">
            <v>NL300041</v>
          </cell>
          <cell r="J9774" t="str">
            <v>Đậu hủ non trứng</v>
          </cell>
          <cell r="K9774" t="str">
            <v>Cái</v>
          </cell>
          <cell r="L9774">
            <v>3</v>
          </cell>
          <cell r="M9774">
            <v>15000</v>
          </cell>
        </row>
        <row r="9775">
          <cell r="I9775" t="str">
            <v>NL300119</v>
          </cell>
          <cell r="J9775" t="str">
            <v>Quất ( Tắc trái )</v>
          </cell>
          <cell r="K9775" t="str">
            <v>kg</v>
          </cell>
          <cell r="L9775">
            <v>0.2</v>
          </cell>
          <cell r="M9775">
            <v>21000</v>
          </cell>
        </row>
        <row r="9776">
          <cell r="I9776" t="str">
            <v>NL300126</v>
          </cell>
          <cell r="J9776" t="str">
            <v>Rau mùi tây</v>
          </cell>
          <cell r="K9776" t="str">
            <v>kg</v>
          </cell>
          <cell r="L9776">
            <v>0.1</v>
          </cell>
          <cell r="M9776">
            <v>70000</v>
          </cell>
        </row>
        <row r="9777">
          <cell r="I9777" t="str">
            <v>NL300132</v>
          </cell>
          <cell r="J9777" t="str">
            <v>Sả cây</v>
          </cell>
          <cell r="K9777" t="str">
            <v>kg</v>
          </cell>
          <cell r="L9777">
            <v>0.1</v>
          </cell>
          <cell r="M9777">
            <v>12000</v>
          </cell>
        </row>
        <row r="9778">
          <cell r="I9778" t="str">
            <v>NL300142</v>
          </cell>
          <cell r="J9778" t="str">
            <v>Tỏi bóc</v>
          </cell>
          <cell r="K9778" t="str">
            <v>kg</v>
          </cell>
          <cell r="L9778">
            <v>0.3</v>
          </cell>
          <cell r="M9778">
            <v>50000</v>
          </cell>
        </row>
        <row r="9779">
          <cell r="I9779" t="str">
            <v>NL300147</v>
          </cell>
          <cell r="J9779" t="str">
            <v>Xà lách Roman</v>
          </cell>
          <cell r="K9779" t="str">
            <v>kg</v>
          </cell>
          <cell r="L9779">
            <v>0.6</v>
          </cell>
          <cell r="M9779">
            <v>62000</v>
          </cell>
        </row>
        <row r="9780">
          <cell r="I9780" t="str">
            <v>NL300048</v>
          </cell>
          <cell r="J9780" t="str">
            <v>Dưa chuột</v>
          </cell>
          <cell r="K9780" t="str">
            <v>kg</v>
          </cell>
          <cell r="L9780">
            <v>1</v>
          </cell>
          <cell r="M9780">
            <v>18000</v>
          </cell>
        </row>
        <row r="9781">
          <cell r="I9781" t="str">
            <v>NL300033</v>
          </cell>
          <cell r="J9781" t="str">
            <v>Củ cải trắng</v>
          </cell>
          <cell r="K9781" t="str">
            <v>kg</v>
          </cell>
          <cell r="L9781">
            <v>1</v>
          </cell>
          <cell r="M9781">
            <v>13000</v>
          </cell>
        </row>
        <row r="9782">
          <cell r="I9782" t="str">
            <v>NL300142</v>
          </cell>
          <cell r="J9782" t="str">
            <v>Tỏi bóc</v>
          </cell>
          <cell r="K9782" t="str">
            <v>kg</v>
          </cell>
          <cell r="L9782">
            <v>0</v>
          </cell>
          <cell r="M9782">
            <v>50000</v>
          </cell>
        </row>
        <row r="9783">
          <cell r="I9783" t="str">
            <v>NL300145</v>
          </cell>
          <cell r="J9783" t="str">
            <v>Xà lách</v>
          </cell>
          <cell r="K9783" t="str">
            <v>kg</v>
          </cell>
          <cell r="L9783">
            <v>6</v>
          </cell>
          <cell r="M9783">
            <v>38000</v>
          </cell>
        </row>
        <row r="9784">
          <cell r="I9784" t="str">
            <v>NL300080</v>
          </cell>
          <cell r="J9784" t="str">
            <v>Lá vừng Hàn Quốc - Lá kê nhíp</v>
          </cell>
          <cell r="K9784" t="str">
            <v>kg</v>
          </cell>
          <cell r="L9784">
            <v>0</v>
          </cell>
          <cell r="M9784">
            <v>95000</v>
          </cell>
        </row>
        <row r="9785">
          <cell r="I9785" t="str">
            <v>NL300113</v>
          </cell>
          <cell r="J9785" t="str">
            <v>Ớt hiểm đỏ</v>
          </cell>
          <cell r="K9785" t="str">
            <v>kg</v>
          </cell>
          <cell r="L9785">
            <v>0.2</v>
          </cell>
          <cell r="M9785">
            <v>145000</v>
          </cell>
        </row>
        <row r="9786">
          <cell r="I9786" t="str">
            <v>NL300119</v>
          </cell>
          <cell r="J9786" t="str">
            <v>Quất ( Tắc trái )</v>
          </cell>
          <cell r="K9786" t="str">
            <v>kg</v>
          </cell>
          <cell r="L9786">
            <v>1</v>
          </cell>
          <cell r="M9786">
            <v>21000</v>
          </cell>
        </row>
        <row r="9787">
          <cell r="I9787" t="str">
            <v>NL300008</v>
          </cell>
          <cell r="J9787" t="str">
            <v>Bí ngòi</v>
          </cell>
          <cell r="K9787" t="str">
            <v>kg</v>
          </cell>
          <cell r="L9787">
            <v>1</v>
          </cell>
          <cell r="M9787">
            <v>40000</v>
          </cell>
        </row>
        <row r="9788">
          <cell r="I9788" t="str">
            <v>NL300107</v>
          </cell>
          <cell r="J9788" t="str">
            <v>Ngô ngọt ( Bắp trái)</v>
          </cell>
          <cell r="K9788" t="str">
            <v>Cái</v>
          </cell>
          <cell r="L9788">
            <v>12</v>
          </cell>
          <cell r="M9788">
            <v>8500</v>
          </cell>
        </row>
        <row r="9789">
          <cell r="I9789" t="str">
            <v>NL300038</v>
          </cell>
          <cell r="J9789" t="str">
            <v>Đậu bắp</v>
          </cell>
          <cell r="K9789" t="str">
            <v>kg</v>
          </cell>
          <cell r="L9789">
            <v>1</v>
          </cell>
          <cell r="M9789">
            <v>32000</v>
          </cell>
        </row>
        <row r="9790">
          <cell r="I9790" t="str">
            <v>NL300090</v>
          </cell>
          <cell r="J9790" t="str">
            <v>Nấm đông cô tươi</v>
          </cell>
          <cell r="K9790" t="str">
            <v>kg</v>
          </cell>
          <cell r="L9790">
            <v>1.5</v>
          </cell>
          <cell r="M9790">
            <v>145000</v>
          </cell>
        </row>
        <row r="9791">
          <cell r="I9791" t="str">
            <v>NL300061</v>
          </cell>
          <cell r="J9791" t="str">
            <v>Hành Paro (Hành Baro)</v>
          </cell>
          <cell r="K9791" t="str">
            <v>kg</v>
          </cell>
          <cell r="L9791">
            <v>0.3</v>
          </cell>
          <cell r="M9791">
            <v>38000</v>
          </cell>
        </row>
        <row r="9792">
          <cell r="I9792" t="str">
            <v>NL300004</v>
          </cell>
          <cell r="J9792" t="str">
            <v>Bắp cải trắng</v>
          </cell>
          <cell r="K9792" t="str">
            <v>kg</v>
          </cell>
          <cell r="L9792">
            <v>2.6</v>
          </cell>
          <cell r="M9792">
            <v>19000</v>
          </cell>
        </row>
        <row r="9793">
          <cell r="I9793" t="str">
            <v>NL300070</v>
          </cell>
          <cell r="J9793" t="str">
            <v>Khoai lang Nhật</v>
          </cell>
          <cell r="K9793" t="str">
            <v>kg</v>
          </cell>
          <cell r="L9793">
            <v>0.4</v>
          </cell>
          <cell r="M9793">
            <v>23000</v>
          </cell>
        </row>
        <row r="9794">
          <cell r="I9794" t="str">
            <v>NL300126</v>
          </cell>
          <cell r="J9794" t="str">
            <v>Rau mùi tây</v>
          </cell>
          <cell r="K9794" t="str">
            <v>kg</v>
          </cell>
          <cell r="L9794">
            <v>0.3</v>
          </cell>
          <cell r="M9794">
            <v>70000</v>
          </cell>
        </row>
        <row r="9795">
          <cell r="I9795" t="str">
            <v>NL600004</v>
          </cell>
          <cell r="J9795" t="str">
            <v>Dưa hấu</v>
          </cell>
          <cell r="K9795" t="str">
            <v>kg</v>
          </cell>
          <cell r="L9795">
            <v>15.5</v>
          </cell>
          <cell r="M9795">
            <v>18000</v>
          </cell>
        </row>
        <row r="9796">
          <cell r="I9796" t="str">
            <v>NL300041</v>
          </cell>
          <cell r="J9796" t="str">
            <v>Đậu hủ non trứng</v>
          </cell>
          <cell r="K9796" t="str">
            <v>Cái</v>
          </cell>
          <cell r="L9796">
            <v>6</v>
          </cell>
          <cell r="M9796">
            <v>15000</v>
          </cell>
        </row>
        <row r="9797">
          <cell r="I9797" t="str">
            <v>NL300071</v>
          </cell>
          <cell r="J9797" t="str">
            <v>Khoai tây củ</v>
          </cell>
          <cell r="K9797" t="str">
            <v>kg</v>
          </cell>
          <cell r="L9797">
            <v>1.25</v>
          </cell>
          <cell r="M9797">
            <v>20000</v>
          </cell>
        </row>
        <row r="9798">
          <cell r="I9798" t="str">
            <v>NL300050</v>
          </cell>
          <cell r="J9798" t="str">
            <v>Giá đỗ</v>
          </cell>
          <cell r="K9798" t="str">
            <v>kg</v>
          </cell>
          <cell r="L9798">
            <v>0.3</v>
          </cell>
          <cell r="M9798">
            <v>9000</v>
          </cell>
        </row>
        <row r="9799">
          <cell r="I9799" t="str">
            <v>NL300096</v>
          </cell>
          <cell r="J9799" t="str">
            <v>Nấm kim châm tươi</v>
          </cell>
          <cell r="K9799" t="str">
            <v>kg</v>
          </cell>
          <cell r="L9799">
            <v>0.5</v>
          </cell>
          <cell r="M9799">
            <v>45000</v>
          </cell>
        </row>
        <row r="9800">
          <cell r="I9800" t="str">
            <v>NL300013</v>
          </cell>
          <cell r="J9800" t="str">
            <v>Cà chua</v>
          </cell>
          <cell r="K9800" t="str">
            <v>kg</v>
          </cell>
          <cell r="L9800">
            <v>2.1</v>
          </cell>
          <cell r="M9800">
            <v>50000</v>
          </cell>
        </row>
        <row r="9801">
          <cell r="I9801" t="str">
            <v>NL300022</v>
          </cell>
          <cell r="J9801" t="str">
            <v>Cải thảo</v>
          </cell>
          <cell r="K9801" t="str">
            <v>kg</v>
          </cell>
          <cell r="L9801">
            <v>4.7</v>
          </cell>
          <cell r="M9801">
            <v>18000</v>
          </cell>
        </row>
        <row r="9802">
          <cell r="I9802" t="str">
            <v>NL300058</v>
          </cell>
          <cell r="J9802" t="str">
            <v>Hành lá</v>
          </cell>
          <cell r="K9802" t="str">
            <v>kg</v>
          </cell>
          <cell r="L9802">
            <v>1</v>
          </cell>
          <cell r="M9802">
            <v>55000</v>
          </cell>
        </row>
        <row r="9803">
          <cell r="I9803" t="str">
            <v>NL300085</v>
          </cell>
          <cell r="J9803" t="str">
            <v>Mùi ta ( Ngò rí )</v>
          </cell>
          <cell r="K9803" t="str">
            <v>kg</v>
          </cell>
          <cell r="L9803">
            <v>1</v>
          </cell>
          <cell r="M9803">
            <v>45000</v>
          </cell>
        </row>
        <row r="9804">
          <cell r="I9804" t="str">
            <v>NL300090</v>
          </cell>
          <cell r="J9804" t="str">
            <v>Nấm đông cô tươi</v>
          </cell>
          <cell r="K9804" t="str">
            <v>kg</v>
          </cell>
          <cell r="L9804">
            <v>2.1</v>
          </cell>
          <cell r="M9804">
            <v>145000</v>
          </cell>
        </row>
        <row r="9805">
          <cell r="I9805" t="str">
            <v>NL300091</v>
          </cell>
          <cell r="J9805" t="str">
            <v>Nấm đùi gà</v>
          </cell>
          <cell r="K9805" t="str">
            <v>kg</v>
          </cell>
          <cell r="L9805">
            <v>5</v>
          </cell>
          <cell r="M9805">
            <v>47000</v>
          </cell>
        </row>
        <row r="9806">
          <cell r="I9806" t="str">
            <v>NL300098</v>
          </cell>
          <cell r="J9806" t="str">
            <v>Nấm Linh Chi trắng</v>
          </cell>
          <cell r="K9806" t="str">
            <v>kg</v>
          </cell>
          <cell r="L9806">
            <v>2</v>
          </cell>
          <cell r="M9806">
            <v>95000</v>
          </cell>
        </row>
        <row r="9807">
          <cell r="I9807" t="str">
            <v>NL300107</v>
          </cell>
          <cell r="J9807" t="str">
            <v>Ngô ngọt ( Bắp trái)</v>
          </cell>
          <cell r="K9807" t="str">
            <v>Cái</v>
          </cell>
          <cell r="L9807">
            <v>3</v>
          </cell>
          <cell r="M9807">
            <v>8500</v>
          </cell>
        </row>
        <row r="9808">
          <cell r="I9808" t="str">
            <v>NL300126</v>
          </cell>
          <cell r="J9808" t="str">
            <v>Rau mùi tây</v>
          </cell>
          <cell r="K9808" t="str">
            <v>kg</v>
          </cell>
          <cell r="L9808">
            <v>0.2</v>
          </cell>
          <cell r="M9808">
            <v>70000</v>
          </cell>
        </row>
        <row r="9809">
          <cell r="I9809" t="str">
            <v>NL300142</v>
          </cell>
          <cell r="J9809" t="str">
            <v>Tỏi bóc</v>
          </cell>
          <cell r="K9809" t="str">
            <v>kg</v>
          </cell>
          <cell r="L9809">
            <v>1.8</v>
          </cell>
          <cell r="M9809">
            <v>50000</v>
          </cell>
        </row>
        <row r="9810">
          <cell r="I9810" t="str">
            <v>NL300147</v>
          </cell>
          <cell r="J9810" t="str">
            <v>Xà lách Roman</v>
          </cell>
          <cell r="K9810" t="str">
            <v>kg</v>
          </cell>
          <cell r="L9810">
            <v>4</v>
          </cell>
          <cell r="M9810">
            <v>62000</v>
          </cell>
        </row>
        <row r="9811">
          <cell r="I9811" t="str">
            <v>NL300218</v>
          </cell>
          <cell r="J9811" t="str">
            <v>Hoa cúc (decor) bó</v>
          </cell>
          <cell r="K9811" t="str">
            <v>Bó</v>
          </cell>
          <cell r="L9811">
            <v>1</v>
          </cell>
          <cell r="M9811">
            <v>40000</v>
          </cell>
        </row>
        <row r="9812">
          <cell r="I9812" t="str">
            <v>NL300018</v>
          </cell>
          <cell r="J9812" t="str">
            <v>Cải cúc (Tần Ô)</v>
          </cell>
          <cell r="K9812" t="str">
            <v>kg</v>
          </cell>
          <cell r="L9812">
            <v>4</v>
          </cell>
          <cell r="M9812">
            <v>38000</v>
          </cell>
        </row>
        <row r="9813">
          <cell r="I9813" t="str">
            <v>NL300113</v>
          </cell>
          <cell r="J9813" t="str">
            <v>Ớt hiểm đỏ</v>
          </cell>
          <cell r="K9813" t="str">
            <v>kg</v>
          </cell>
          <cell r="L9813">
            <v>2</v>
          </cell>
          <cell r="M9813">
            <v>145000</v>
          </cell>
        </row>
        <row r="9814">
          <cell r="I9814" t="str">
            <v>NL300084</v>
          </cell>
          <cell r="J9814" t="str">
            <v>Mồng tơi nhặt</v>
          </cell>
          <cell r="K9814" t="str">
            <v>kg</v>
          </cell>
          <cell r="L9814">
            <v>4</v>
          </cell>
          <cell r="M9814">
            <v>22000</v>
          </cell>
        </row>
        <row r="9815">
          <cell r="I9815" t="str">
            <v>NL600004</v>
          </cell>
          <cell r="J9815" t="str">
            <v>Dưa hấu</v>
          </cell>
          <cell r="K9815" t="str">
            <v>kg</v>
          </cell>
          <cell r="L9815">
            <v>26.5</v>
          </cell>
          <cell r="M9815">
            <v>18000</v>
          </cell>
        </row>
        <row r="9816">
          <cell r="I9816" t="str">
            <v>NL300119</v>
          </cell>
          <cell r="J9816" t="str">
            <v>Quất ( Tắc trái )</v>
          </cell>
          <cell r="K9816" t="str">
            <v>kg</v>
          </cell>
          <cell r="L9816">
            <v>5</v>
          </cell>
          <cell r="M9816">
            <v>21000</v>
          </cell>
        </row>
        <row r="9817">
          <cell r="I9817" t="str">
            <v>NL300007</v>
          </cell>
          <cell r="J9817" t="str">
            <v>Bí đỏ</v>
          </cell>
          <cell r="K9817" t="str">
            <v>kg</v>
          </cell>
          <cell r="L9817">
            <v>1.3</v>
          </cell>
          <cell r="M9817">
            <v>30000</v>
          </cell>
        </row>
        <row r="9818">
          <cell r="I9818" t="str">
            <v>NL300022</v>
          </cell>
          <cell r="J9818" t="str">
            <v>Cải thảo</v>
          </cell>
          <cell r="K9818" t="str">
            <v>kg</v>
          </cell>
          <cell r="L9818">
            <v>5.6</v>
          </cell>
          <cell r="M9818">
            <v>18000</v>
          </cell>
        </row>
        <row r="9819">
          <cell r="I9819" t="str">
            <v>NL300058</v>
          </cell>
          <cell r="J9819" t="str">
            <v>Hành lá</v>
          </cell>
          <cell r="K9819" t="str">
            <v>kg</v>
          </cell>
          <cell r="L9819">
            <v>0.5</v>
          </cell>
          <cell r="M9819">
            <v>55000</v>
          </cell>
        </row>
        <row r="9820">
          <cell r="I9820" t="str">
            <v>NL300218</v>
          </cell>
          <cell r="J9820" t="str">
            <v>Hoa cúc (decor) bó</v>
          </cell>
          <cell r="K9820" t="str">
            <v>Bó</v>
          </cell>
          <cell r="L9820">
            <v>1</v>
          </cell>
          <cell r="M9820">
            <v>40000</v>
          </cell>
        </row>
        <row r="9821">
          <cell r="I9821" t="str">
            <v>NL300209</v>
          </cell>
          <cell r="J9821" t="str">
            <v>Khoai môn</v>
          </cell>
          <cell r="K9821" t="str">
            <v>kg</v>
          </cell>
          <cell r="L9821">
            <v>1.5</v>
          </cell>
          <cell r="M9821">
            <v>30000</v>
          </cell>
        </row>
        <row r="9822">
          <cell r="I9822" t="str">
            <v>NL300074</v>
          </cell>
          <cell r="J9822" t="str">
            <v>Lá chuối</v>
          </cell>
          <cell r="K9822" t="str">
            <v>kg</v>
          </cell>
          <cell r="L9822">
            <v>0.5</v>
          </cell>
          <cell r="M9822">
            <v>18000</v>
          </cell>
        </row>
        <row r="9823">
          <cell r="I9823" t="str">
            <v>NL300084</v>
          </cell>
          <cell r="J9823" t="str">
            <v>Mồng tơi nhặt</v>
          </cell>
          <cell r="K9823" t="str">
            <v>kg</v>
          </cell>
          <cell r="L9823">
            <v>3</v>
          </cell>
          <cell r="M9823">
            <v>22000</v>
          </cell>
        </row>
        <row r="9824">
          <cell r="I9824" t="str">
            <v>NL300085</v>
          </cell>
          <cell r="J9824" t="str">
            <v>Mùi ta ( Ngò rí )</v>
          </cell>
          <cell r="K9824" t="str">
            <v>kg</v>
          </cell>
          <cell r="L9824">
            <v>1</v>
          </cell>
          <cell r="M9824">
            <v>45000</v>
          </cell>
        </row>
        <row r="9825">
          <cell r="I9825" t="str">
            <v>NL300107</v>
          </cell>
          <cell r="J9825" t="str">
            <v>Ngô ngọt ( Bắp trái)</v>
          </cell>
          <cell r="K9825" t="str">
            <v>Cái</v>
          </cell>
          <cell r="L9825">
            <v>3</v>
          </cell>
          <cell r="M9825">
            <v>8500</v>
          </cell>
        </row>
        <row r="9826">
          <cell r="I9826" t="str">
            <v>NL300113</v>
          </cell>
          <cell r="J9826" t="str">
            <v>Ớt hiểm đỏ</v>
          </cell>
          <cell r="K9826" t="str">
            <v>kg</v>
          </cell>
          <cell r="L9826">
            <v>0.5</v>
          </cell>
          <cell r="M9826">
            <v>145000</v>
          </cell>
        </row>
        <row r="9827">
          <cell r="I9827" t="str">
            <v>NL300126</v>
          </cell>
          <cell r="J9827" t="str">
            <v>Rau mùi tây</v>
          </cell>
          <cell r="K9827" t="str">
            <v>kg</v>
          </cell>
          <cell r="L9827">
            <v>0.2</v>
          </cell>
          <cell r="M9827">
            <v>70000</v>
          </cell>
        </row>
        <row r="9828">
          <cell r="I9828" t="str">
            <v>NL300142</v>
          </cell>
          <cell r="J9828" t="str">
            <v>Tỏi bóc</v>
          </cell>
          <cell r="K9828" t="str">
            <v>kg</v>
          </cell>
          <cell r="L9828">
            <v>1</v>
          </cell>
          <cell r="M9828">
            <v>50000</v>
          </cell>
        </row>
        <row r="9829">
          <cell r="I9829" t="str">
            <v>NL300147</v>
          </cell>
          <cell r="J9829" t="str">
            <v>Xà lách Roman</v>
          </cell>
          <cell r="K9829" t="str">
            <v>kg</v>
          </cell>
          <cell r="L9829">
            <v>5</v>
          </cell>
          <cell r="M9829">
            <v>62000</v>
          </cell>
        </row>
        <row r="9830">
          <cell r="I9830" t="str">
            <v>NL300090</v>
          </cell>
          <cell r="J9830" t="str">
            <v>Nấm đông cô tươi</v>
          </cell>
          <cell r="K9830" t="str">
            <v>kg</v>
          </cell>
          <cell r="L9830">
            <v>1</v>
          </cell>
          <cell r="M9830">
            <v>145000</v>
          </cell>
        </row>
        <row r="9831">
          <cell r="I9831" t="str">
            <v>NL300091</v>
          </cell>
          <cell r="J9831" t="str">
            <v>Nấm đùi gà</v>
          </cell>
          <cell r="K9831" t="str">
            <v>kg</v>
          </cell>
          <cell r="L9831">
            <v>2</v>
          </cell>
          <cell r="M9831">
            <v>47000</v>
          </cell>
        </row>
        <row r="9832">
          <cell r="I9832" t="str">
            <v>NL300096</v>
          </cell>
          <cell r="J9832" t="str">
            <v>Nấm kim châm tươi</v>
          </cell>
          <cell r="K9832" t="str">
            <v>kg</v>
          </cell>
          <cell r="L9832">
            <v>3</v>
          </cell>
          <cell r="M9832">
            <v>45000</v>
          </cell>
        </row>
        <row r="9833">
          <cell r="I9833" t="str">
            <v>NL300098</v>
          </cell>
          <cell r="J9833" t="str">
            <v>Nấm Linh Chi trắng</v>
          </cell>
          <cell r="K9833" t="str">
            <v>kg</v>
          </cell>
          <cell r="L9833">
            <v>3</v>
          </cell>
          <cell r="M9833">
            <v>95000</v>
          </cell>
        </row>
        <row r="9834">
          <cell r="I9834" t="str">
            <v>NL300018</v>
          </cell>
          <cell r="J9834" t="str">
            <v>Cải cúc (Tần Ô)</v>
          </cell>
          <cell r="K9834" t="str">
            <v>kg</v>
          </cell>
          <cell r="L9834">
            <v>4</v>
          </cell>
          <cell r="M9834">
            <v>38000</v>
          </cell>
        </row>
        <row r="9835">
          <cell r="I9835" t="str">
            <v>NL300029</v>
          </cell>
          <cell r="J9835" t="str">
            <v>Chanh</v>
          </cell>
          <cell r="K9835" t="str">
            <v>kg</v>
          </cell>
          <cell r="L9835">
            <v>0.2</v>
          </cell>
          <cell r="M9835">
            <v>22000</v>
          </cell>
        </row>
        <row r="9836">
          <cell r="I9836" t="str">
            <v>NL600004</v>
          </cell>
          <cell r="J9836" t="str">
            <v>Dưa hấu</v>
          </cell>
          <cell r="K9836" t="str">
            <v>kg</v>
          </cell>
          <cell r="L9836">
            <v>16</v>
          </cell>
          <cell r="M9836">
            <v>18000</v>
          </cell>
        </row>
        <row r="9837">
          <cell r="I9837" t="str">
            <v>NL300062</v>
          </cell>
          <cell r="J9837" t="str">
            <v>Húng Bạc Hà</v>
          </cell>
          <cell r="K9837" t="str">
            <v>kg</v>
          </cell>
          <cell r="L9837">
            <v>0.1</v>
          </cell>
          <cell r="M9837">
            <v>65000</v>
          </cell>
        </row>
        <row r="9838">
          <cell r="I9838" t="str">
            <v>NL300119</v>
          </cell>
          <cell r="J9838" t="str">
            <v>Quất ( Tắc trái )</v>
          </cell>
          <cell r="K9838" t="str">
            <v>kg</v>
          </cell>
          <cell r="L9838">
            <v>6</v>
          </cell>
          <cell r="M9838">
            <v>21000</v>
          </cell>
        </row>
        <row r="9839">
          <cell r="I9839" t="str">
            <v>NL300062</v>
          </cell>
          <cell r="J9839" t="str">
            <v>Húng Bạc Hà</v>
          </cell>
          <cell r="K9839" t="str">
            <v>kg</v>
          </cell>
          <cell r="L9839">
            <v>0.5</v>
          </cell>
          <cell r="M9839">
            <v>65000</v>
          </cell>
        </row>
        <row r="9840">
          <cell r="I9840" t="str">
            <v>NL300119</v>
          </cell>
          <cell r="J9840" t="str">
            <v>Quất ( Tắc trái )</v>
          </cell>
          <cell r="K9840" t="str">
            <v>kg</v>
          </cell>
          <cell r="L9840">
            <v>8</v>
          </cell>
          <cell r="M9840">
            <v>21000</v>
          </cell>
        </row>
        <row r="9841">
          <cell r="I9841" t="str">
            <v>NL600004</v>
          </cell>
          <cell r="J9841" t="str">
            <v>Dưa hấu</v>
          </cell>
          <cell r="K9841" t="str">
            <v>kg</v>
          </cell>
          <cell r="L9841">
            <v>25</v>
          </cell>
          <cell r="M9841">
            <v>18000</v>
          </cell>
        </row>
        <row r="9842">
          <cell r="I9842" t="str">
            <v>NL300033</v>
          </cell>
          <cell r="J9842" t="str">
            <v>Củ cải trắng</v>
          </cell>
          <cell r="K9842" t="str">
            <v>kg</v>
          </cell>
          <cell r="L9842">
            <v>0.5</v>
          </cell>
          <cell r="M9842">
            <v>13000</v>
          </cell>
        </row>
        <row r="9843">
          <cell r="I9843" t="str">
            <v>NL300058</v>
          </cell>
          <cell r="J9843" t="str">
            <v>Hành lá</v>
          </cell>
          <cell r="K9843" t="str">
            <v>kg</v>
          </cell>
          <cell r="L9843">
            <v>1.8</v>
          </cell>
          <cell r="M9843">
            <v>55000</v>
          </cell>
        </row>
        <row r="9844">
          <cell r="I9844" t="str">
            <v>NL300074</v>
          </cell>
          <cell r="J9844" t="str">
            <v>Lá chuối</v>
          </cell>
          <cell r="K9844" t="str">
            <v>kg</v>
          </cell>
          <cell r="L9844">
            <v>1</v>
          </cell>
          <cell r="M9844">
            <v>18000</v>
          </cell>
        </row>
        <row r="9845">
          <cell r="I9845" t="str">
            <v>NL300084</v>
          </cell>
          <cell r="J9845" t="str">
            <v>Mồng tơi nhặt</v>
          </cell>
          <cell r="K9845" t="str">
            <v>kg</v>
          </cell>
          <cell r="L9845">
            <v>4.5</v>
          </cell>
          <cell r="M9845">
            <v>22000</v>
          </cell>
        </row>
        <row r="9846">
          <cell r="I9846" t="str">
            <v>NL300113</v>
          </cell>
          <cell r="J9846" t="str">
            <v>Ớt hiểm đỏ</v>
          </cell>
          <cell r="K9846" t="str">
            <v>kg</v>
          </cell>
          <cell r="L9846">
            <v>0.9</v>
          </cell>
          <cell r="M9846">
            <v>145000</v>
          </cell>
        </row>
        <row r="9847">
          <cell r="I9847" t="str">
            <v>NL300142</v>
          </cell>
          <cell r="J9847" t="str">
            <v>Tỏi bóc</v>
          </cell>
          <cell r="K9847" t="str">
            <v>kg</v>
          </cell>
          <cell r="L9847">
            <v>2</v>
          </cell>
          <cell r="M9847">
            <v>50000</v>
          </cell>
        </row>
        <row r="9848">
          <cell r="I9848" t="str">
            <v>NL300018</v>
          </cell>
          <cell r="J9848" t="str">
            <v>Cải cúc (Tần Ô)</v>
          </cell>
          <cell r="K9848" t="str">
            <v>kg</v>
          </cell>
          <cell r="L9848">
            <v>4.5</v>
          </cell>
          <cell r="M9848">
            <v>38000</v>
          </cell>
        </row>
        <row r="9849">
          <cell r="I9849" t="str">
            <v>NL300022</v>
          </cell>
          <cell r="J9849" t="str">
            <v>Cải thảo</v>
          </cell>
          <cell r="K9849" t="str">
            <v>kg</v>
          </cell>
          <cell r="L9849">
            <v>10</v>
          </cell>
          <cell r="M9849">
            <v>18000</v>
          </cell>
        </row>
        <row r="9850">
          <cell r="I9850" t="str">
            <v>NL300085</v>
          </cell>
          <cell r="J9850" t="str">
            <v>Mùi ta ( Ngò rí )</v>
          </cell>
          <cell r="K9850" t="str">
            <v>kg</v>
          </cell>
          <cell r="L9850">
            <v>1.8</v>
          </cell>
          <cell r="M9850">
            <v>45000</v>
          </cell>
        </row>
        <row r="9851">
          <cell r="I9851" t="str">
            <v>NL300013</v>
          </cell>
          <cell r="J9851" t="str">
            <v>Cà chua</v>
          </cell>
          <cell r="K9851" t="str">
            <v>kg</v>
          </cell>
          <cell r="L9851">
            <v>0.5</v>
          </cell>
          <cell r="M9851">
            <v>50000</v>
          </cell>
        </row>
        <row r="9852">
          <cell r="I9852" t="str">
            <v>NL300090</v>
          </cell>
          <cell r="J9852" t="str">
            <v>Nấm đông cô tươi</v>
          </cell>
          <cell r="K9852" t="str">
            <v>kg</v>
          </cell>
          <cell r="L9852">
            <v>2</v>
          </cell>
          <cell r="M9852">
            <v>145000</v>
          </cell>
        </row>
        <row r="9853">
          <cell r="I9853" t="str">
            <v>NL300091</v>
          </cell>
          <cell r="J9853" t="str">
            <v>Nấm đùi gà</v>
          </cell>
          <cell r="K9853" t="str">
            <v>kg</v>
          </cell>
          <cell r="L9853">
            <v>6</v>
          </cell>
          <cell r="M9853">
            <v>47000</v>
          </cell>
        </row>
        <row r="9854">
          <cell r="I9854" t="str">
            <v>NL300096</v>
          </cell>
          <cell r="J9854" t="str">
            <v>Nấm kim châm tươi</v>
          </cell>
          <cell r="K9854" t="str">
            <v>kg</v>
          </cell>
          <cell r="L9854">
            <v>5.7</v>
          </cell>
          <cell r="M9854">
            <v>45000</v>
          </cell>
        </row>
        <row r="9855">
          <cell r="I9855" t="str">
            <v>NL300098</v>
          </cell>
          <cell r="J9855" t="str">
            <v>Nấm Linh Chi trắng</v>
          </cell>
          <cell r="K9855" t="str">
            <v>kg</v>
          </cell>
          <cell r="L9855">
            <v>6</v>
          </cell>
          <cell r="M9855">
            <v>95000</v>
          </cell>
        </row>
        <row r="9856">
          <cell r="I9856" t="str">
            <v>NL300203</v>
          </cell>
          <cell r="J9856" t="str">
            <v>Cải bó xôi</v>
          </cell>
          <cell r="K9856" t="str">
            <v>kg</v>
          </cell>
          <cell r="L9856">
            <v>1</v>
          </cell>
          <cell r="M9856">
            <v>45000</v>
          </cell>
        </row>
        <row r="9857">
          <cell r="I9857" t="str">
            <v>NL300147</v>
          </cell>
          <cell r="J9857" t="str">
            <v>Xà lách Roman</v>
          </cell>
          <cell r="K9857" t="str">
            <v>kg</v>
          </cell>
          <cell r="L9857">
            <v>10</v>
          </cell>
          <cell r="M9857">
            <v>62000</v>
          </cell>
        </row>
        <row r="9858">
          <cell r="I9858" t="str">
            <v>NL300126</v>
          </cell>
          <cell r="J9858" t="str">
            <v>Rau mùi tây</v>
          </cell>
          <cell r="K9858" t="str">
            <v>kg</v>
          </cell>
          <cell r="L9858">
            <v>0.3</v>
          </cell>
          <cell r="M9858">
            <v>70000</v>
          </cell>
        </row>
        <row r="9859">
          <cell r="I9859" t="str">
            <v>NL300147</v>
          </cell>
          <cell r="J9859" t="str">
            <v>Xà lách Roman</v>
          </cell>
          <cell r="K9859" t="str">
            <v>kg</v>
          </cell>
          <cell r="L9859">
            <v>4</v>
          </cell>
          <cell r="M9859">
            <v>62000</v>
          </cell>
        </row>
        <row r="9860">
          <cell r="I9860" t="str">
            <v>NL300203</v>
          </cell>
          <cell r="J9860" t="str">
            <v>Cải bó xôi</v>
          </cell>
          <cell r="K9860" t="str">
            <v>kg</v>
          </cell>
          <cell r="L9860">
            <v>0.5</v>
          </cell>
          <cell r="M9860">
            <v>45000</v>
          </cell>
        </row>
        <row r="9861">
          <cell r="I9861" t="str">
            <v>NL300209</v>
          </cell>
          <cell r="J9861" t="str">
            <v>Khoai môn</v>
          </cell>
          <cell r="K9861" t="str">
            <v>kg</v>
          </cell>
          <cell r="L9861">
            <v>0.5</v>
          </cell>
          <cell r="M9861">
            <v>30000</v>
          </cell>
        </row>
        <row r="9862">
          <cell r="I9862" t="str">
            <v>NL300218</v>
          </cell>
          <cell r="J9862" t="str">
            <v>Hoa cúc (decor) bó</v>
          </cell>
          <cell r="K9862" t="str">
            <v>Bó</v>
          </cell>
          <cell r="L9862">
            <v>1</v>
          </cell>
          <cell r="M9862">
            <v>40000</v>
          </cell>
        </row>
        <row r="9863">
          <cell r="I9863" t="str">
            <v>NL300018</v>
          </cell>
          <cell r="J9863" t="str">
            <v>Cải cúc (Tần Ô)</v>
          </cell>
          <cell r="K9863" t="str">
            <v>kg</v>
          </cell>
          <cell r="L9863">
            <v>1.5</v>
          </cell>
          <cell r="M9863">
            <v>38000</v>
          </cell>
        </row>
        <row r="9864">
          <cell r="I9864" t="str">
            <v>NL300113</v>
          </cell>
          <cell r="J9864" t="str">
            <v>Ớt hiểm đỏ</v>
          </cell>
          <cell r="K9864" t="str">
            <v>kg</v>
          </cell>
          <cell r="L9864">
            <v>1</v>
          </cell>
          <cell r="M9864">
            <v>145000</v>
          </cell>
        </row>
        <row r="9865">
          <cell r="I9865" t="str">
            <v>NL300007</v>
          </cell>
          <cell r="J9865" t="str">
            <v>Bí đỏ</v>
          </cell>
          <cell r="K9865" t="str">
            <v>kg</v>
          </cell>
          <cell r="L9865">
            <v>1.5</v>
          </cell>
          <cell r="M9865">
            <v>30000</v>
          </cell>
        </row>
        <row r="9866">
          <cell r="I9866" t="str">
            <v>NL300084</v>
          </cell>
          <cell r="J9866" t="str">
            <v>Mồng tơi nhặt</v>
          </cell>
          <cell r="K9866" t="str">
            <v>kg</v>
          </cell>
          <cell r="L9866">
            <v>2</v>
          </cell>
          <cell r="M9866">
            <v>22000</v>
          </cell>
        </row>
        <row r="9867">
          <cell r="I9867" t="str">
            <v>NL600004</v>
          </cell>
          <cell r="J9867" t="str">
            <v>Dưa hấu</v>
          </cell>
          <cell r="K9867" t="str">
            <v>kg</v>
          </cell>
          <cell r="L9867">
            <v>10</v>
          </cell>
          <cell r="M9867">
            <v>18000</v>
          </cell>
        </row>
        <row r="9868">
          <cell r="I9868" t="str">
            <v>NL600067</v>
          </cell>
          <cell r="J9868" t="str">
            <v>Cam vàng</v>
          </cell>
          <cell r="K9868" t="str">
            <v>kg</v>
          </cell>
          <cell r="L9868">
            <v>0.3</v>
          </cell>
          <cell r="M9868">
            <v>75000</v>
          </cell>
        </row>
        <row r="9869">
          <cell r="I9869" t="str">
            <v>NL300030</v>
          </cell>
          <cell r="J9869" t="str">
            <v>Chanh dây (chanh leo)</v>
          </cell>
          <cell r="K9869" t="str">
            <v>kg</v>
          </cell>
          <cell r="L9869">
            <v>0.5</v>
          </cell>
          <cell r="M9869">
            <v>34000</v>
          </cell>
        </row>
        <row r="9870">
          <cell r="I9870" t="str">
            <v>NL300062</v>
          </cell>
          <cell r="J9870" t="str">
            <v>Húng Bạc Hà</v>
          </cell>
          <cell r="K9870" t="str">
            <v>kg</v>
          </cell>
          <cell r="L9870">
            <v>0.2</v>
          </cell>
          <cell r="M9870">
            <v>65000</v>
          </cell>
        </row>
        <row r="9871">
          <cell r="I9871" t="str">
            <v>NL300013</v>
          </cell>
          <cell r="J9871" t="str">
            <v>Cà chua</v>
          </cell>
          <cell r="K9871" t="str">
            <v>kg</v>
          </cell>
          <cell r="L9871">
            <v>0.4</v>
          </cell>
          <cell r="M9871">
            <v>50000</v>
          </cell>
        </row>
        <row r="9872">
          <cell r="I9872" t="str">
            <v>NL300022</v>
          </cell>
          <cell r="J9872" t="str">
            <v>Cải thảo</v>
          </cell>
          <cell r="K9872" t="str">
            <v>kg</v>
          </cell>
          <cell r="L9872">
            <v>6.7</v>
          </cell>
          <cell r="M9872">
            <v>18000</v>
          </cell>
        </row>
        <row r="9873">
          <cell r="I9873" t="str">
            <v>NL300033</v>
          </cell>
          <cell r="J9873" t="str">
            <v>Củ cải trắng</v>
          </cell>
          <cell r="K9873" t="str">
            <v>kg</v>
          </cell>
          <cell r="L9873">
            <v>1</v>
          </cell>
          <cell r="M9873">
            <v>13000</v>
          </cell>
        </row>
        <row r="9874">
          <cell r="I9874" t="str">
            <v>NL300036</v>
          </cell>
          <cell r="J9874" t="str">
            <v>Củ sen</v>
          </cell>
          <cell r="K9874" t="str">
            <v>kg</v>
          </cell>
          <cell r="L9874">
            <v>1</v>
          </cell>
          <cell r="M9874">
            <v>47000</v>
          </cell>
        </row>
        <row r="9875">
          <cell r="I9875" t="str">
            <v>NL300058</v>
          </cell>
          <cell r="J9875" t="str">
            <v>Hành lá</v>
          </cell>
          <cell r="K9875" t="str">
            <v>kg</v>
          </cell>
          <cell r="L9875">
            <v>1</v>
          </cell>
          <cell r="M9875">
            <v>55000</v>
          </cell>
        </row>
        <row r="9876">
          <cell r="I9876" t="str">
            <v>NL300074</v>
          </cell>
          <cell r="J9876" t="str">
            <v>Lá chuối</v>
          </cell>
          <cell r="K9876" t="str">
            <v>kg</v>
          </cell>
          <cell r="L9876">
            <v>1</v>
          </cell>
          <cell r="M9876">
            <v>18000</v>
          </cell>
        </row>
        <row r="9877">
          <cell r="I9877" t="str">
            <v>NL300085</v>
          </cell>
          <cell r="J9877" t="str">
            <v>Mùi ta ( Ngò rí )</v>
          </cell>
          <cell r="K9877" t="str">
            <v>kg</v>
          </cell>
          <cell r="L9877">
            <v>0.7</v>
          </cell>
          <cell r="M9877">
            <v>45000</v>
          </cell>
        </row>
        <row r="9878">
          <cell r="I9878" t="str">
            <v>NL300091</v>
          </cell>
          <cell r="J9878" t="str">
            <v>Nấm đùi gà</v>
          </cell>
          <cell r="K9878" t="str">
            <v>kg</v>
          </cell>
          <cell r="L9878">
            <v>3</v>
          </cell>
          <cell r="M9878">
            <v>47000</v>
          </cell>
        </row>
        <row r="9879">
          <cell r="I9879" t="str">
            <v>NL300094</v>
          </cell>
          <cell r="J9879" t="str">
            <v>Nấm hải sản</v>
          </cell>
          <cell r="K9879" t="str">
            <v>kg</v>
          </cell>
          <cell r="L9879">
            <v>1</v>
          </cell>
          <cell r="M9879">
            <v>80000</v>
          </cell>
        </row>
        <row r="9880">
          <cell r="I9880" t="str">
            <v>NL300096</v>
          </cell>
          <cell r="J9880" t="str">
            <v>Nấm kim châm tươi</v>
          </cell>
          <cell r="K9880" t="str">
            <v>kg</v>
          </cell>
          <cell r="L9880">
            <v>4</v>
          </cell>
          <cell r="M9880">
            <v>45000</v>
          </cell>
        </row>
        <row r="9881">
          <cell r="I9881" t="str">
            <v>NL300098</v>
          </cell>
          <cell r="J9881" t="str">
            <v>Nấm Linh Chi trắng</v>
          </cell>
          <cell r="K9881" t="str">
            <v>kg</v>
          </cell>
          <cell r="L9881">
            <v>3</v>
          </cell>
          <cell r="M9881">
            <v>95000</v>
          </cell>
        </row>
        <row r="9882">
          <cell r="I9882" t="str">
            <v>NL300107</v>
          </cell>
          <cell r="J9882" t="str">
            <v>Ngô ngọt ( Bắp trái)</v>
          </cell>
          <cell r="K9882" t="str">
            <v>Cái</v>
          </cell>
          <cell r="L9882">
            <v>3</v>
          </cell>
          <cell r="M9882">
            <v>8500</v>
          </cell>
        </row>
        <row r="9883">
          <cell r="I9883" t="str">
            <v>NL300126</v>
          </cell>
          <cell r="J9883" t="str">
            <v>Rau mùi tây</v>
          </cell>
          <cell r="K9883" t="str">
            <v>kg</v>
          </cell>
          <cell r="L9883">
            <v>0.2</v>
          </cell>
          <cell r="M9883">
            <v>70000</v>
          </cell>
        </row>
        <row r="9884">
          <cell r="I9884" t="str">
            <v>NL300142</v>
          </cell>
          <cell r="J9884" t="str">
            <v>Tỏi bóc</v>
          </cell>
          <cell r="K9884" t="str">
            <v>kg</v>
          </cell>
          <cell r="L9884">
            <v>1.5</v>
          </cell>
          <cell r="M9884">
            <v>50000</v>
          </cell>
        </row>
        <row r="9885">
          <cell r="I9885" t="str">
            <v>NL100101</v>
          </cell>
          <cell r="J9885" t="str">
            <v>Trứng vịt muối</v>
          </cell>
          <cell r="K9885" t="str">
            <v>quả</v>
          </cell>
          <cell r="L9885">
            <v>40</v>
          </cell>
          <cell r="M9885">
            <v>5000</v>
          </cell>
        </row>
        <row r="9886">
          <cell r="I9886" t="str">
            <v>NL300007</v>
          </cell>
          <cell r="J9886" t="str">
            <v>Bí đỏ</v>
          </cell>
          <cell r="K9886" t="str">
            <v>kg</v>
          </cell>
          <cell r="L9886">
            <v>5</v>
          </cell>
          <cell r="M9886">
            <v>30000</v>
          </cell>
        </row>
        <row r="9887">
          <cell r="I9887" t="str">
            <v>NL300008</v>
          </cell>
          <cell r="J9887" t="str">
            <v>Bí ngòi</v>
          </cell>
          <cell r="K9887" t="str">
            <v>kg</v>
          </cell>
          <cell r="L9887">
            <v>12</v>
          </cell>
          <cell r="M9887">
            <v>40000</v>
          </cell>
        </row>
        <row r="9888">
          <cell r="I9888" t="str">
            <v>NL300020</v>
          </cell>
          <cell r="J9888" t="str">
            <v>Cải ngồng</v>
          </cell>
          <cell r="K9888" t="str">
            <v>kg</v>
          </cell>
          <cell r="L9888">
            <v>1.9</v>
          </cell>
          <cell r="M9888">
            <v>30000</v>
          </cell>
        </row>
        <row r="9889">
          <cell r="I9889" t="str">
            <v>NL300028</v>
          </cell>
          <cell r="J9889" t="str">
            <v>Cà rốt baby</v>
          </cell>
          <cell r="K9889" t="str">
            <v>kg</v>
          </cell>
          <cell r="L9889">
            <v>0.3</v>
          </cell>
          <cell r="M9889">
            <v>75000</v>
          </cell>
        </row>
        <row r="9890">
          <cell r="I9890" t="str">
            <v>NL300035</v>
          </cell>
          <cell r="J9890" t="str">
            <v>Riềng củ</v>
          </cell>
          <cell r="K9890" t="str">
            <v>kg</v>
          </cell>
          <cell r="L9890">
            <v>0.1</v>
          </cell>
          <cell r="M9890">
            <v>25000</v>
          </cell>
        </row>
        <row r="9891">
          <cell r="I9891" t="str">
            <v>NL300038</v>
          </cell>
          <cell r="J9891" t="str">
            <v>Đậu bắp</v>
          </cell>
          <cell r="K9891" t="str">
            <v>kg</v>
          </cell>
          <cell r="L9891">
            <v>3.5</v>
          </cell>
          <cell r="M9891">
            <v>32000</v>
          </cell>
        </row>
        <row r="9892">
          <cell r="I9892" t="str">
            <v>NL300041</v>
          </cell>
          <cell r="J9892" t="str">
            <v>Đậu hủ non trứng</v>
          </cell>
          <cell r="K9892" t="str">
            <v>Cái</v>
          </cell>
          <cell r="L9892">
            <v>6</v>
          </cell>
          <cell r="M9892">
            <v>15000</v>
          </cell>
        </row>
        <row r="9893">
          <cell r="I9893" t="str">
            <v>NL300054</v>
          </cell>
          <cell r="J9893" t="str">
            <v>Gừng tàu</v>
          </cell>
          <cell r="K9893" t="str">
            <v>kg</v>
          </cell>
          <cell r="L9893">
            <v>0.6</v>
          </cell>
          <cell r="M9893">
            <v>38000</v>
          </cell>
        </row>
        <row r="9894">
          <cell r="I9894" t="str">
            <v>NL300055</v>
          </cell>
          <cell r="J9894" t="str">
            <v>Hành bóc</v>
          </cell>
          <cell r="K9894" t="str">
            <v>kg</v>
          </cell>
          <cell r="L9894">
            <v>0.1</v>
          </cell>
          <cell r="M9894">
            <v>80000</v>
          </cell>
        </row>
        <row r="9895">
          <cell r="I9895" t="str">
            <v>NL300058</v>
          </cell>
          <cell r="J9895" t="str">
            <v>Hành lá</v>
          </cell>
          <cell r="K9895" t="str">
            <v>kg</v>
          </cell>
          <cell r="L9895">
            <v>3</v>
          </cell>
          <cell r="M9895">
            <v>55000</v>
          </cell>
        </row>
        <row r="9896">
          <cell r="I9896" t="str">
            <v>NL300070</v>
          </cell>
          <cell r="J9896" t="str">
            <v>Khoai lang Nhật</v>
          </cell>
          <cell r="K9896" t="str">
            <v>kg</v>
          </cell>
          <cell r="L9896">
            <v>0.2</v>
          </cell>
          <cell r="M9896">
            <v>23000</v>
          </cell>
        </row>
        <row r="9897">
          <cell r="I9897" t="str">
            <v>NL300073</v>
          </cell>
          <cell r="J9897" t="str">
            <v>Lá chanh</v>
          </cell>
          <cell r="K9897" t="str">
            <v>kg</v>
          </cell>
          <cell r="L9897">
            <v>0.1</v>
          </cell>
          <cell r="M9897">
            <v>42000</v>
          </cell>
        </row>
        <row r="9898">
          <cell r="I9898" t="str">
            <v>NL300085</v>
          </cell>
          <cell r="J9898" t="str">
            <v>Mùi ta ( Ngò rí )</v>
          </cell>
          <cell r="K9898" t="str">
            <v>kg</v>
          </cell>
          <cell r="L9898">
            <v>3</v>
          </cell>
          <cell r="M9898">
            <v>45000</v>
          </cell>
        </row>
        <row r="9899">
          <cell r="I9899" t="str">
            <v>NL300088</v>
          </cell>
          <cell r="J9899" t="str">
            <v>Mướp hương</v>
          </cell>
          <cell r="K9899" t="str">
            <v>kg</v>
          </cell>
          <cell r="L9899">
            <v>4</v>
          </cell>
          <cell r="M9899">
            <v>27000</v>
          </cell>
        </row>
        <row r="9900">
          <cell r="I9900" t="str">
            <v>NL300107</v>
          </cell>
          <cell r="J9900" t="str">
            <v>Ngô ngọt ( Bắp trái)</v>
          </cell>
          <cell r="K9900" t="str">
            <v>Cái</v>
          </cell>
          <cell r="L9900">
            <v>12</v>
          </cell>
          <cell r="M9900">
            <v>8500</v>
          </cell>
        </row>
        <row r="9901">
          <cell r="I9901" t="str">
            <v>NL300113</v>
          </cell>
          <cell r="J9901" t="str">
            <v>Ớt hiểm đỏ</v>
          </cell>
          <cell r="K9901" t="str">
            <v>kg</v>
          </cell>
          <cell r="L9901">
            <v>1.3</v>
          </cell>
          <cell r="M9901">
            <v>145000</v>
          </cell>
        </row>
        <row r="9902">
          <cell r="I9902" t="str">
            <v>NL300116</v>
          </cell>
          <cell r="J9902" t="str">
            <v>Ớt sừng</v>
          </cell>
          <cell r="K9902" t="str">
            <v>kg</v>
          </cell>
          <cell r="L9902">
            <v>0.5</v>
          </cell>
          <cell r="M9902">
            <v>148000</v>
          </cell>
        </row>
        <row r="9903">
          <cell r="I9903" t="str">
            <v>NL300119</v>
          </cell>
          <cell r="J9903" t="str">
            <v>Quất ( Tắc trái )</v>
          </cell>
          <cell r="K9903" t="str">
            <v>kg</v>
          </cell>
          <cell r="L9903">
            <v>1.5</v>
          </cell>
          <cell r="M9903">
            <v>21000</v>
          </cell>
        </row>
        <row r="9904">
          <cell r="I9904" t="str">
            <v>NL300126</v>
          </cell>
          <cell r="J9904" t="str">
            <v>Rau mùi tây</v>
          </cell>
          <cell r="K9904" t="str">
            <v>kg</v>
          </cell>
          <cell r="L9904">
            <v>0.1</v>
          </cell>
          <cell r="M9904">
            <v>70000</v>
          </cell>
        </row>
        <row r="9905">
          <cell r="I9905" t="str">
            <v>NL300132</v>
          </cell>
          <cell r="J9905" t="str">
            <v>Sả cây</v>
          </cell>
          <cell r="K9905" t="str">
            <v>kg</v>
          </cell>
          <cell r="L9905">
            <v>0.2</v>
          </cell>
          <cell r="M9905">
            <v>12000</v>
          </cell>
        </row>
        <row r="9906">
          <cell r="I9906" t="str">
            <v>NL300142</v>
          </cell>
          <cell r="J9906" t="str">
            <v>Tỏi bóc</v>
          </cell>
          <cell r="K9906" t="str">
            <v>kg</v>
          </cell>
          <cell r="L9906">
            <v>1.6</v>
          </cell>
          <cell r="M9906">
            <v>50000</v>
          </cell>
        </row>
        <row r="9907">
          <cell r="I9907" t="str">
            <v>NL300147</v>
          </cell>
          <cell r="J9907" t="str">
            <v>Xà lách Roman</v>
          </cell>
          <cell r="K9907" t="str">
            <v>kg</v>
          </cell>
          <cell r="L9907">
            <v>5.5</v>
          </cell>
          <cell r="M9907">
            <v>62000</v>
          </cell>
        </row>
        <row r="9908">
          <cell r="I9908" t="str">
            <v>NL300025</v>
          </cell>
          <cell r="J9908" t="str">
            <v>Rau cần tây</v>
          </cell>
          <cell r="K9908" t="str">
            <v>kg</v>
          </cell>
          <cell r="L9908">
            <v>1.7</v>
          </cell>
          <cell r="M9908">
            <v>44000</v>
          </cell>
        </row>
        <row r="9909">
          <cell r="I9909" t="str">
            <v>NL300189</v>
          </cell>
          <cell r="J9909" t="str">
            <v>Bánh ướt</v>
          </cell>
          <cell r="K9909" t="str">
            <v>kg</v>
          </cell>
          <cell r="L9909">
            <v>1</v>
          </cell>
          <cell r="M9909">
            <v>15000</v>
          </cell>
        </row>
        <row r="9910">
          <cell r="I9910" t="str">
            <v>NL300137</v>
          </cell>
          <cell r="J9910" t="str">
            <v>Súp lơ xanh</v>
          </cell>
          <cell r="K9910" t="str">
            <v>kg</v>
          </cell>
          <cell r="L9910">
            <v>4</v>
          </cell>
          <cell r="M9910">
            <v>52000</v>
          </cell>
        </row>
        <row r="9911">
          <cell r="I9911" t="str">
            <v>NL300140</v>
          </cell>
          <cell r="J9911" t="str">
            <v>Tía tô</v>
          </cell>
          <cell r="K9911" t="str">
            <v>kg</v>
          </cell>
          <cell r="L9911">
            <v>1</v>
          </cell>
          <cell r="M9911">
            <v>36000</v>
          </cell>
        </row>
        <row r="9912">
          <cell r="I9912" t="str">
            <v>NL100279</v>
          </cell>
          <cell r="J9912" t="str">
            <v>Trứng Bắc Thảo</v>
          </cell>
          <cell r="K9912" t="str">
            <v>Quả</v>
          </cell>
          <cell r="L9912">
            <v>15</v>
          </cell>
          <cell r="M9912">
            <v>9000</v>
          </cell>
        </row>
        <row r="9913">
          <cell r="I9913" t="str">
            <v>NL300090</v>
          </cell>
          <cell r="J9913" t="str">
            <v>Nấm đông cô tươi</v>
          </cell>
          <cell r="K9913" t="str">
            <v>kg</v>
          </cell>
          <cell r="L9913">
            <v>3.4249999999999998</v>
          </cell>
          <cell r="M9913">
            <v>145000</v>
          </cell>
        </row>
        <row r="9914">
          <cell r="I9914" t="str">
            <v>NL300091</v>
          </cell>
          <cell r="J9914" t="str">
            <v>Nấm đùi gà</v>
          </cell>
          <cell r="K9914" t="str">
            <v>kg</v>
          </cell>
          <cell r="L9914">
            <v>3</v>
          </cell>
          <cell r="M9914">
            <v>47000</v>
          </cell>
        </row>
        <row r="9915">
          <cell r="I9915" t="str">
            <v>NL300092</v>
          </cell>
          <cell r="J9915" t="str">
            <v>Nấm đùi gà baby</v>
          </cell>
          <cell r="K9915" t="str">
            <v>kg</v>
          </cell>
          <cell r="L9915">
            <v>0.9</v>
          </cell>
          <cell r="M9915">
            <v>90000</v>
          </cell>
        </row>
        <row r="9916">
          <cell r="I9916" t="str">
            <v>NL300094</v>
          </cell>
          <cell r="J9916" t="str">
            <v>Nấm hải sản</v>
          </cell>
          <cell r="K9916" t="str">
            <v>kg</v>
          </cell>
          <cell r="L9916">
            <v>1.35</v>
          </cell>
          <cell r="M9916">
            <v>80000</v>
          </cell>
        </row>
        <row r="9917">
          <cell r="I9917" t="str">
            <v>NL300096</v>
          </cell>
          <cell r="J9917" t="str">
            <v>Nấm kim châm tươi</v>
          </cell>
          <cell r="K9917" t="str">
            <v>kg</v>
          </cell>
          <cell r="L9917">
            <v>6.8</v>
          </cell>
          <cell r="M9917">
            <v>45000</v>
          </cell>
        </row>
        <row r="9918">
          <cell r="I9918" t="str">
            <v>NL300097</v>
          </cell>
          <cell r="J9918" t="str">
            <v>Nấm Linh Chi nâu</v>
          </cell>
          <cell r="K9918" t="str">
            <v>kg</v>
          </cell>
          <cell r="L9918">
            <v>1.375</v>
          </cell>
          <cell r="M9918">
            <v>90000</v>
          </cell>
        </row>
        <row r="9919">
          <cell r="I9919" t="str">
            <v>NL300101</v>
          </cell>
          <cell r="J9919" t="str">
            <v>Nấm Mối</v>
          </cell>
          <cell r="K9919" t="str">
            <v>kg</v>
          </cell>
          <cell r="L9919">
            <v>0.1</v>
          </cell>
          <cell r="M9919">
            <v>195000</v>
          </cell>
        </row>
        <row r="9920">
          <cell r="I9920" t="str">
            <v>NL600004</v>
          </cell>
          <cell r="J9920" t="str">
            <v>Dưa hấu</v>
          </cell>
          <cell r="K9920" t="str">
            <v>kg</v>
          </cell>
          <cell r="L9920">
            <v>28</v>
          </cell>
          <cell r="M9920">
            <v>18000</v>
          </cell>
        </row>
        <row r="9921">
          <cell r="I9921" t="str">
            <v>NL300029</v>
          </cell>
          <cell r="J9921" t="str">
            <v>Chanh</v>
          </cell>
          <cell r="K9921" t="str">
            <v>kg</v>
          </cell>
          <cell r="L9921">
            <v>2.5</v>
          </cell>
          <cell r="M9921">
            <v>22000</v>
          </cell>
        </row>
        <row r="9922">
          <cell r="I9922" t="str">
            <v>NL300062</v>
          </cell>
          <cell r="J9922" t="str">
            <v>Húng Bạc Hà</v>
          </cell>
          <cell r="K9922" t="str">
            <v>kg</v>
          </cell>
          <cell r="L9922">
            <v>0.2</v>
          </cell>
          <cell r="M9922">
            <v>65000</v>
          </cell>
        </row>
        <row r="9923">
          <cell r="I9923" t="str">
            <v>NL300131</v>
          </cell>
          <cell r="J9923" t="str">
            <v>Xà lách Rocket</v>
          </cell>
          <cell r="K9923" t="str">
            <v>kg</v>
          </cell>
          <cell r="L9923">
            <v>0.2</v>
          </cell>
          <cell r="M9923">
            <v>220000</v>
          </cell>
        </row>
        <row r="9924">
          <cell r="I9924" t="str">
            <v>NL300125</v>
          </cell>
          <cell r="J9924" t="str">
            <v>Rau má</v>
          </cell>
          <cell r="K9924" t="str">
            <v>kg</v>
          </cell>
          <cell r="L9924">
            <v>0.5</v>
          </cell>
          <cell r="M9924">
            <v>42000</v>
          </cell>
        </row>
        <row r="9925">
          <cell r="I9925" t="str">
            <v>NL300030</v>
          </cell>
          <cell r="J9925" t="str">
            <v>Chanh dây (chanh leo)</v>
          </cell>
          <cell r="K9925" t="str">
            <v>kg</v>
          </cell>
          <cell r="L9925">
            <v>1</v>
          </cell>
          <cell r="M9925">
            <v>34000</v>
          </cell>
        </row>
        <row r="9926">
          <cell r="I9926" t="str">
            <v>NL600068</v>
          </cell>
          <cell r="J9926" t="str">
            <v>Chanh vàng</v>
          </cell>
          <cell r="K9926" t="str">
            <v>kg</v>
          </cell>
          <cell r="L9926">
            <v>0.3</v>
          </cell>
          <cell r="M9926">
            <v>95000</v>
          </cell>
        </row>
        <row r="9927">
          <cell r="I9927" t="str">
            <v>NL600067</v>
          </cell>
          <cell r="J9927" t="str">
            <v>Cam vàng</v>
          </cell>
          <cell r="K9927" t="str">
            <v>kg</v>
          </cell>
          <cell r="L9927">
            <v>1.1000000000000001</v>
          </cell>
          <cell r="M9927">
            <v>75000</v>
          </cell>
        </row>
        <row r="9928">
          <cell r="I9928" t="str">
            <v>NL300142</v>
          </cell>
          <cell r="J9928" t="str">
            <v>Tỏi bóc</v>
          </cell>
          <cell r="K9928" t="str">
            <v>kg</v>
          </cell>
          <cell r="L9928">
            <v>2</v>
          </cell>
          <cell r="M9928">
            <v>50000</v>
          </cell>
        </row>
        <row r="9929">
          <cell r="I9929" t="str">
            <v>NL300141</v>
          </cell>
          <cell r="J9929" t="str">
            <v>Tiêu xanh</v>
          </cell>
          <cell r="K9929" t="str">
            <v>kg</v>
          </cell>
          <cell r="L9929">
            <v>0.1</v>
          </cell>
          <cell r="M9929">
            <v>92000</v>
          </cell>
        </row>
        <row r="9930">
          <cell r="I9930" t="str">
            <v>NL300097</v>
          </cell>
          <cell r="J9930" t="str">
            <v>Nấm Linh Chi nâu</v>
          </cell>
          <cell r="K9930" t="str">
            <v>kg</v>
          </cell>
          <cell r="L9930">
            <v>0.5</v>
          </cell>
          <cell r="M9930">
            <v>90000</v>
          </cell>
        </row>
        <row r="9931">
          <cell r="I9931" t="str">
            <v>NL300008</v>
          </cell>
          <cell r="J9931" t="str">
            <v>Bí ngòi</v>
          </cell>
          <cell r="K9931" t="str">
            <v>kg</v>
          </cell>
          <cell r="L9931">
            <v>5</v>
          </cell>
          <cell r="M9931">
            <v>40000</v>
          </cell>
        </row>
        <row r="9932">
          <cell r="I9932" t="str">
            <v>NL300020</v>
          </cell>
          <cell r="J9932" t="str">
            <v>Cải ngồng</v>
          </cell>
          <cell r="K9932" t="str">
            <v>kg</v>
          </cell>
          <cell r="L9932">
            <v>0.8</v>
          </cell>
          <cell r="M9932">
            <v>30000</v>
          </cell>
        </row>
        <row r="9933">
          <cell r="I9933" t="str">
            <v>NL300028</v>
          </cell>
          <cell r="J9933" t="str">
            <v>Cà rốt baby</v>
          </cell>
          <cell r="K9933" t="str">
            <v>kg</v>
          </cell>
          <cell r="L9933">
            <v>0.4</v>
          </cell>
          <cell r="M9933">
            <v>75000</v>
          </cell>
        </row>
        <row r="9934">
          <cell r="I9934" t="str">
            <v>NL300036</v>
          </cell>
          <cell r="J9934" t="str">
            <v>Củ sen</v>
          </cell>
          <cell r="K9934" t="str">
            <v>kg</v>
          </cell>
          <cell r="L9934">
            <v>1</v>
          </cell>
          <cell r="M9934">
            <v>47000</v>
          </cell>
        </row>
        <row r="9935">
          <cell r="I9935" t="str">
            <v>NL300038</v>
          </cell>
          <cell r="J9935" t="str">
            <v>Đậu bắp</v>
          </cell>
          <cell r="K9935" t="str">
            <v>kg</v>
          </cell>
          <cell r="L9935">
            <v>0.9</v>
          </cell>
          <cell r="M9935">
            <v>32000</v>
          </cell>
        </row>
        <row r="9936">
          <cell r="I9936" t="str">
            <v>NL300041</v>
          </cell>
          <cell r="J9936" t="str">
            <v>Đậu hủ non trứng</v>
          </cell>
          <cell r="K9936" t="str">
            <v>Cái</v>
          </cell>
          <cell r="L9936">
            <v>6</v>
          </cell>
          <cell r="M9936">
            <v>15000</v>
          </cell>
        </row>
        <row r="9937">
          <cell r="I9937" t="str">
            <v>NL300054</v>
          </cell>
          <cell r="J9937" t="str">
            <v>Gừng tàu</v>
          </cell>
          <cell r="K9937" t="str">
            <v>kg</v>
          </cell>
          <cell r="L9937">
            <v>0.6</v>
          </cell>
          <cell r="M9937">
            <v>38000</v>
          </cell>
        </row>
        <row r="9938">
          <cell r="I9938" t="str">
            <v>NL300055</v>
          </cell>
          <cell r="J9938" t="str">
            <v>Hành bóc</v>
          </cell>
          <cell r="K9938" t="str">
            <v>kg</v>
          </cell>
          <cell r="L9938">
            <v>0.2</v>
          </cell>
          <cell r="M9938">
            <v>80000</v>
          </cell>
        </row>
        <row r="9939">
          <cell r="I9939" t="str">
            <v>NL300058</v>
          </cell>
          <cell r="J9939" t="str">
            <v>Hành lá</v>
          </cell>
          <cell r="K9939" t="str">
            <v>kg</v>
          </cell>
          <cell r="L9939">
            <v>2.5</v>
          </cell>
          <cell r="M9939">
            <v>55000</v>
          </cell>
        </row>
        <row r="9940">
          <cell r="I9940" t="str">
            <v>NL300085</v>
          </cell>
          <cell r="J9940" t="str">
            <v>Mùi ta ( Ngò rí )</v>
          </cell>
          <cell r="K9940" t="str">
            <v>kg</v>
          </cell>
          <cell r="L9940">
            <v>1.5</v>
          </cell>
          <cell r="M9940">
            <v>45000</v>
          </cell>
        </row>
        <row r="9941">
          <cell r="I9941" t="str">
            <v>NL300088</v>
          </cell>
          <cell r="J9941" t="str">
            <v>Mướp hương</v>
          </cell>
          <cell r="K9941" t="str">
            <v>kg</v>
          </cell>
          <cell r="L9941">
            <v>1.5</v>
          </cell>
          <cell r="M9941">
            <v>27000</v>
          </cell>
        </row>
        <row r="9942">
          <cell r="I9942" t="str">
            <v>NL300092</v>
          </cell>
          <cell r="J9942" t="str">
            <v>Nấm đùi gà baby</v>
          </cell>
          <cell r="K9942" t="str">
            <v>kg</v>
          </cell>
          <cell r="L9942">
            <v>0.5</v>
          </cell>
          <cell r="M9942">
            <v>90000</v>
          </cell>
        </row>
        <row r="9943">
          <cell r="I9943" t="str">
            <v>NL300094</v>
          </cell>
          <cell r="J9943" t="str">
            <v>Nấm hải sản</v>
          </cell>
          <cell r="K9943" t="str">
            <v>kg</v>
          </cell>
          <cell r="L9943">
            <v>1</v>
          </cell>
          <cell r="M9943">
            <v>80000</v>
          </cell>
        </row>
        <row r="9944">
          <cell r="I9944" t="str">
            <v>NL300096</v>
          </cell>
          <cell r="J9944" t="str">
            <v>Nấm kim châm tươi</v>
          </cell>
          <cell r="K9944" t="str">
            <v>kg</v>
          </cell>
          <cell r="L9944">
            <v>3</v>
          </cell>
          <cell r="M9944">
            <v>45000</v>
          </cell>
        </row>
        <row r="9945">
          <cell r="I9945" t="str">
            <v>NL300107</v>
          </cell>
          <cell r="J9945" t="str">
            <v>Ngô ngọt ( Bắp trái)</v>
          </cell>
          <cell r="K9945" t="str">
            <v>Cái</v>
          </cell>
          <cell r="L9945">
            <v>8</v>
          </cell>
          <cell r="M9945">
            <v>8500</v>
          </cell>
        </row>
        <row r="9946">
          <cell r="I9946" t="str">
            <v>NL300113</v>
          </cell>
          <cell r="J9946" t="str">
            <v>Ớt hiểm đỏ</v>
          </cell>
          <cell r="K9946" t="str">
            <v>kg</v>
          </cell>
          <cell r="L9946">
            <v>1</v>
          </cell>
          <cell r="M9946">
            <v>145000</v>
          </cell>
        </row>
        <row r="9947">
          <cell r="I9947" t="str">
            <v>NL300111</v>
          </cell>
          <cell r="J9947" t="str">
            <v>Ớt chỉ thiên</v>
          </cell>
          <cell r="K9947" t="str">
            <v>kg</v>
          </cell>
          <cell r="L9947">
            <v>0.1</v>
          </cell>
          <cell r="M9947">
            <v>185000</v>
          </cell>
        </row>
        <row r="9948">
          <cell r="I9948" t="str">
            <v>NL300116</v>
          </cell>
          <cell r="J9948" t="str">
            <v>Ớt sừng</v>
          </cell>
          <cell r="K9948" t="str">
            <v>kg</v>
          </cell>
          <cell r="L9948">
            <v>0.2</v>
          </cell>
          <cell r="M9948">
            <v>148000</v>
          </cell>
        </row>
        <row r="9949">
          <cell r="I9949" t="str">
            <v>NL300121</v>
          </cell>
          <cell r="J9949" t="str">
            <v>Rau răm</v>
          </cell>
          <cell r="K9949" t="str">
            <v>kg</v>
          </cell>
          <cell r="L9949">
            <v>0.1</v>
          </cell>
          <cell r="M9949">
            <v>22000</v>
          </cell>
        </row>
        <row r="9950">
          <cell r="I9950" t="str">
            <v>NL300126</v>
          </cell>
          <cell r="J9950" t="str">
            <v>Rau mùi tây</v>
          </cell>
          <cell r="K9950" t="str">
            <v>kg</v>
          </cell>
          <cell r="L9950">
            <v>0.1</v>
          </cell>
          <cell r="M9950">
            <v>70000</v>
          </cell>
        </row>
        <row r="9951">
          <cell r="I9951" t="str">
            <v>NL300139</v>
          </cell>
          <cell r="J9951" t="str">
            <v>Thì là</v>
          </cell>
          <cell r="K9951" t="str">
            <v>kg</v>
          </cell>
          <cell r="L9951">
            <v>0.1</v>
          </cell>
          <cell r="M9951">
            <v>42000</v>
          </cell>
        </row>
        <row r="9952">
          <cell r="I9952" t="str">
            <v>NL300147</v>
          </cell>
          <cell r="J9952" t="str">
            <v>Xà lách Roman</v>
          </cell>
          <cell r="K9952" t="str">
            <v>kg</v>
          </cell>
          <cell r="L9952">
            <v>1.5</v>
          </cell>
          <cell r="M9952">
            <v>62000</v>
          </cell>
        </row>
        <row r="9953">
          <cell r="I9953" t="str">
            <v>NL300189</v>
          </cell>
          <cell r="J9953" t="str">
            <v>Bánh ướt</v>
          </cell>
          <cell r="K9953" t="str">
            <v>kg</v>
          </cell>
          <cell r="L9953">
            <v>2</v>
          </cell>
          <cell r="M9953">
            <v>15000</v>
          </cell>
        </row>
        <row r="9954">
          <cell r="I9954" t="str">
            <v>NL300119</v>
          </cell>
          <cell r="J9954" t="str">
            <v>Quất ( Tắc trái )</v>
          </cell>
          <cell r="K9954" t="str">
            <v>kg</v>
          </cell>
          <cell r="L9954">
            <v>0.6</v>
          </cell>
          <cell r="M9954">
            <v>21000</v>
          </cell>
        </row>
        <row r="9955">
          <cell r="I9955" t="str">
            <v>NL100101</v>
          </cell>
          <cell r="J9955" t="str">
            <v>Trứng vịt muối</v>
          </cell>
          <cell r="K9955" t="str">
            <v>quả</v>
          </cell>
          <cell r="L9955">
            <v>26</v>
          </cell>
          <cell r="M9955">
            <v>5000</v>
          </cell>
        </row>
        <row r="9956">
          <cell r="I9956" t="str">
            <v>NL100279</v>
          </cell>
          <cell r="J9956" t="str">
            <v>Trứng Bắc Thảo</v>
          </cell>
          <cell r="K9956" t="str">
            <v>Quả</v>
          </cell>
          <cell r="L9956">
            <v>30</v>
          </cell>
          <cell r="M9956">
            <v>9000</v>
          </cell>
        </row>
        <row r="9957">
          <cell r="I9957" t="str">
            <v>NL600004</v>
          </cell>
          <cell r="J9957" t="str">
            <v>Dưa hấu</v>
          </cell>
          <cell r="K9957" t="str">
            <v>kg</v>
          </cell>
          <cell r="L9957">
            <v>15</v>
          </cell>
          <cell r="M9957">
            <v>18000</v>
          </cell>
        </row>
        <row r="9958">
          <cell r="I9958" t="str">
            <v>NL300125</v>
          </cell>
          <cell r="J9958" t="str">
            <v>Rau má</v>
          </cell>
          <cell r="K9958" t="str">
            <v>kg</v>
          </cell>
          <cell r="L9958">
            <v>0.5</v>
          </cell>
          <cell r="M9958">
            <v>42000</v>
          </cell>
        </row>
        <row r="9959">
          <cell r="I9959" t="str">
            <v>NL300101</v>
          </cell>
          <cell r="J9959" t="str">
            <v>Nấm Mối</v>
          </cell>
          <cell r="K9959" t="str">
            <v>kg</v>
          </cell>
          <cell r="L9959">
            <v>0.5</v>
          </cell>
          <cell r="M9959">
            <v>195000</v>
          </cell>
        </row>
        <row r="9960">
          <cell r="I9960" t="str">
            <v>NL300189</v>
          </cell>
          <cell r="J9960" t="str">
            <v>Bánh ướt</v>
          </cell>
          <cell r="K9960" t="str">
            <v>kg</v>
          </cell>
          <cell r="L9960">
            <v>1.5</v>
          </cell>
          <cell r="M9960">
            <v>15000</v>
          </cell>
        </row>
        <row r="9961">
          <cell r="I9961" t="str">
            <v>NL300007</v>
          </cell>
          <cell r="J9961" t="str">
            <v>Bí đỏ</v>
          </cell>
          <cell r="K9961" t="str">
            <v>kg</v>
          </cell>
          <cell r="L9961">
            <v>2</v>
          </cell>
          <cell r="M9961">
            <v>30000</v>
          </cell>
        </row>
        <row r="9962">
          <cell r="I9962" t="str">
            <v>NL300008</v>
          </cell>
          <cell r="J9962" t="str">
            <v>Bí ngòi</v>
          </cell>
          <cell r="K9962" t="str">
            <v>kg</v>
          </cell>
          <cell r="L9962">
            <v>4</v>
          </cell>
          <cell r="M9962">
            <v>40000</v>
          </cell>
        </row>
        <row r="9963">
          <cell r="I9963" t="str">
            <v>NL300028</v>
          </cell>
          <cell r="J9963" t="str">
            <v>Cà rốt baby</v>
          </cell>
          <cell r="K9963" t="str">
            <v>kg</v>
          </cell>
          <cell r="L9963">
            <v>0.5</v>
          </cell>
          <cell r="M9963">
            <v>75000</v>
          </cell>
        </row>
        <row r="9964">
          <cell r="I9964" t="str">
            <v>NL300020</v>
          </cell>
          <cell r="J9964" t="str">
            <v>Cải ngồng</v>
          </cell>
          <cell r="K9964" t="str">
            <v>kg</v>
          </cell>
          <cell r="L9964">
            <v>2</v>
          </cell>
          <cell r="M9964">
            <v>30000</v>
          </cell>
        </row>
        <row r="9965">
          <cell r="I9965" t="str">
            <v>NL300035</v>
          </cell>
          <cell r="J9965" t="str">
            <v>Riềng củ</v>
          </cell>
          <cell r="K9965" t="str">
            <v>kg</v>
          </cell>
          <cell r="L9965">
            <v>0.2</v>
          </cell>
          <cell r="M9965">
            <v>25000</v>
          </cell>
        </row>
        <row r="9966">
          <cell r="I9966" t="str">
            <v>NL300055</v>
          </cell>
          <cell r="J9966" t="str">
            <v>Hành bóc</v>
          </cell>
          <cell r="K9966" t="str">
            <v>kg</v>
          </cell>
          <cell r="L9966">
            <v>0.2</v>
          </cell>
          <cell r="M9966">
            <v>80000</v>
          </cell>
        </row>
        <row r="9967">
          <cell r="I9967" t="str">
            <v>NL300058</v>
          </cell>
          <cell r="J9967" t="str">
            <v>Hành lá</v>
          </cell>
          <cell r="K9967" t="str">
            <v>kg</v>
          </cell>
          <cell r="L9967">
            <v>2.5</v>
          </cell>
          <cell r="M9967">
            <v>55000</v>
          </cell>
        </row>
        <row r="9968">
          <cell r="I9968" t="str">
            <v>NL300070</v>
          </cell>
          <cell r="J9968" t="str">
            <v>Khoai lang Nhật</v>
          </cell>
          <cell r="K9968" t="str">
            <v>kg</v>
          </cell>
          <cell r="L9968">
            <v>0.2</v>
          </cell>
          <cell r="M9968">
            <v>23000</v>
          </cell>
        </row>
        <row r="9969">
          <cell r="I9969" t="str">
            <v>NL300088</v>
          </cell>
          <cell r="J9969" t="str">
            <v>Mướp hương</v>
          </cell>
          <cell r="K9969" t="str">
            <v>kg</v>
          </cell>
          <cell r="L9969">
            <v>2.7</v>
          </cell>
          <cell r="M9969">
            <v>27000</v>
          </cell>
        </row>
        <row r="9970">
          <cell r="I9970" t="str">
            <v>NL300107</v>
          </cell>
          <cell r="J9970" t="str">
            <v>Ngô ngọt ( Bắp trái)</v>
          </cell>
          <cell r="K9970" t="str">
            <v>Cái</v>
          </cell>
          <cell r="L9970">
            <v>9</v>
          </cell>
          <cell r="M9970">
            <v>8500</v>
          </cell>
        </row>
        <row r="9971">
          <cell r="I9971" t="str">
            <v>NL300116</v>
          </cell>
          <cell r="J9971" t="str">
            <v>Ớt sừng</v>
          </cell>
          <cell r="K9971" t="str">
            <v>kg</v>
          </cell>
          <cell r="L9971">
            <v>0.2</v>
          </cell>
          <cell r="M9971">
            <v>148000</v>
          </cell>
        </row>
        <row r="9972">
          <cell r="I9972" t="str">
            <v>NL300025</v>
          </cell>
          <cell r="J9972" t="str">
            <v>Rau cần tây</v>
          </cell>
          <cell r="K9972" t="str">
            <v>kg</v>
          </cell>
          <cell r="L9972">
            <v>0.5</v>
          </cell>
          <cell r="M9972">
            <v>44000</v>
          </cell>
        </row>
        <row r="9973">
          <cell r="I9973" t="str">
            <v>NL300139</v>
          </cell>
          <cell r="J9973" t="str">
            <v>Thì là</v>
          </cell>
          <cell r="K9973" t="str">
            <v>kg</v>
          </cell>
          <cell r="L9973">
            <v>0.1</v>
          </cell>
          <cell r="M9973">
            <v>42000</v>
          </cell>
        </row>
        <row r="9974">
          <cell r="I9974" t="str">
            <v>NL300142</v>
          </cell>
          <cell r="J9974" t="str">
            <v>Tỏi bóc</v>
          </cell>
          <cell r="K9974" t="str">
            <v>kg</v>
          </cell>
          <cell r="L9974">
            <v>2</v>
          </cell>
          <cell r="M9974">
            <v>50000</v>
          </cell>
        </row>
        <row r="9975">
          <cell r="I9975" t="str">
            <v>NL100101</v>
          </cell>
          <cell r="J9975" t="str">
            <v>Trứng vịt muối</v>
          </cell>
          <cell r="K9975" t="str">
            <v>quả</v>
          </cell>
          <cell r="L9975">
            <v>27</v>
          </cell>
          <cell r="M9975">
            <v>5000</v>
          </cell>
        </row>
        <row r="9976">
          <cell r="I9976" t="str">
            <v>NL300140</v>
          </cell>
          <cell r="J9976" t="str">
            <v>Tía tô</v>
          </cell>
          <cell r="K9976" t="str">
            <v>kg</v>
          </cell>
          <cell r="L9976">
            <v>0.1</v>
          </cell>
          <cell r="M9976">
            <v>36000</v>
          </cell>
        </row>
        <row r="9977">
          <cell r="I9977" t="str">
            <v>NL300147</v>
          </cell>
          <cell r="J9977" t="str">
            <v>Xà lách Roman</v>
          </cell>
          <cell r="K9977" t="str">
            <v>kg</v>
          </cell>
          <cell r="L9977">
            <v>2.5</v>
          </cell>
          <cell r="M9977">
            <v>62000</v>
          </cell>
        </row>
        <row r="9978">
          <cell r="I9978" t="str">
            <v>NL300094</v>
          </cell>
          <cell r="J9978" t="str">
            <v>Nấm hải sản</v>
          </cell>
          <cell r="K9978" t="str">
            <v>kg</v>
          </cell>
          <cell r="L9978">
            <v>0.8</v>
          </cell>
          <cell r="M9978">
            <v>80000</v>
          </cell>
        </row>
        <row r="9979">
          <cell r="I9979" t="str">
            <v>NL300096</v>
          </cell>
          <cell r="J9979" t="str">
            <v>Nấm kim châm tươi</v>
          </cell>
          <cell r="K9979" t="str">
            <v>kg</v>
          </cell>
          <cell r="L9979">
            <v>3</v>
          </cell>
          <cell r="M9979">
            <v>45000</v>
          </cell>
        </row>
        <row r="9980">
          <cell r="I9980" t="str">
            <v>NL300098</v>
          </cell>
          <cell r="J9980" t="str">
            <v>Nấm Linh Chi trắng</v>
          </cell>
          <cell r="K9980" t="str">
            <v>kg</v>
          </cell>
          <cell r="L9980">
            <v>0.5</v>
          </cell>
          <cell r="M9980">
            <v>95000</v>
          </cell>
        </row>
        <row r="9981">
          <cell r="I9981" t="str">
            <v>NL300029</v>
          </cell>
          <cell r="J9981" t="str">
            <v>Chanh</v>
          </cell>
          <cell r="K9981" t="str">
            <v>kg</v>
          </cell>
          <cell r="L9981">
            <v>1</v>
          </cell>
          <cell r="M9981">
            <v>22000</v>
          </cell>
        </row>
        <row r="9982">
          <cell r="I9982" t="str">
            <v>NL600067</v>
          </cell>
          <cell r="J9982" t="str">
            <v>Cam vàng</v>
          </cell>
          <cell r="K9982" t="str">
            <v>kg</v>
          </cell>
          <cell r="L9982">
            <v>0.2</v>
          </cell>
          <cell r="M9982">
            <v>75000</v>
          </cell>
        </row>
        <row r="9983">
          <cell r="I9983" t="str">
            <v>NL300030</v>
          </cell>
          <cell r="J9983" t="str">
            <v>Chanh dây (chanh leo)</v>
          </cell>
          <cell r="K9983" t="str">
            <v>kg</v>
          </cell>
          <cell r="L9983">
            <v>0.5</v>
          </cell>
          <cell r="M9983">
            <v>34000</v>
          </cell>
        </row>
        <row r="9984">
          <cell r="I9984" t="str">
            <v>NL600068</v>
          </cell>
          <cell r="J9984" t="str">
            <v>Chanh vàng</v>
          </cell>
          <cell r="K9984" t="str">
            <v>kg</v>
          </cell>
          <cell r="L9984">
            <v>0.3</v>
          </cell>
          <cell r="M9984">
            <v>95000</v>
          </cell>
        </row>
        <row r="9985">
          <cell r="I9985" t="str">
            <v>NL600004</v>
          </cell>
          <cell r="J9985" t="str">
            <v>Dưa hấu</v>
          </cell>
          <cell r="K9985" t="str">
            <v>kg</v>
          </cell>
          <cell r="L9985">
            <v>21.8</v>
          </cell>
          <cell r="M9985">
            <v>18000</v>
          </cell>
        </row>
        <row r="9986">
          <cell r="I9986" t="str">
            <v>NL600004</v>
          </cell>
          <cell r="J9986" t="str">
            <v>Dưa hấu</v>
          </cell>
          <cell r="K9986" t="str">
            <v>kg</v>
          </cell>
          <cell r="L9986">
            <v>20.5</v>
          </cell>
          <cell r="M9986">
            <v>18000</v>
          </cell>
        </row>
        <row r="9987">
          <cell r="I9987" t="str">
            <v>NL300007</v>
          </cell>
          <cell r="J9987" t="str">
            <v>Bí đỏ</v>
          </cell>
          <cell r="K9987" t="str">
            <v>kg</v>
          </cell>
          <cell r="L9987">
            <v>4.3</v>
          </cell>
          <cell r="M9987">
            <v>30000</v>
          </cell>
        </row>
        <row r="9988">
          <cell r="I9988" t="str">
            <v>NL300008</v>
          </cell>
          <cell r="J9988" t="str">
            <v>Bí ngòi</v>
          </cell>
          <cell r="K9988" t="str">
            <v>kg</v>
          </cell>
          <cell r="L9988">
            <v>7</v>
          </cell>
          <cell r="M9988">
            <v>40000</v>
          </cell>
        </row>
        <row r="9989">
          <cell r="I9989" t="str">
            <v>NL300020</v>
          </cell>
          <cell r="J9989" t="str">
            <v>Cải ngồng</v>
          </cell>
          <cell r="K9989" t="str">
            <v>kg</v>
          </cell>
          <cell r="L9989">
            <v>1.8</v>
          </cell>
          <cell r="M9989">
            <v>30000</v>
          </cell>
        </row>
        <row r="9990">
          <cell r="I9990" t="str">
            <v>NL300038</v>
          </cell>
          <cell r="J9990" t="str">
            <v>Đậu bắp</v>
          </cell>
          <cell r="K9990" t="str">
            <v>kg</v>
          </cell>
          <cell r="L9990">
            <v>1.9</v>
          </cell>
          <cell r="M9990">
            <v>32000</v>
          </cell>
        </row>
        <row r="9991">
          <cell r="I9991" t="str">
            <v>NL300054</v>
          </cell>
          <cell r="J9991" t="str">
            <v>Gừng tàu</v>
          </cell>
          <cell r="K9991" t="str">
            <v>kg</v>
          </cell>
          <cell r="L9991">
            <v>2</v>
          </cell>
          <cell r="M9991">
            <v>38000</v>
          </cell>
        </row>
        <row r="9992">
          <cell r="I9992" t="str">
            <v>NL300058</v>
          </cell>
          <cell r="J9992" t="str">
            <v>Hành lá</v>
          </cell>
          <cell r="K9992" t="str">
            <v>kg</v>
          </cell>
          <cell r="L9992">
            <v>2.5</v>
          </cell>
          <cell r="M9992">
            <v>55000</v>
          </cell>
        </row>
        <row r="9993">
          <cell r="I9993" t="str">
            <v>NL300085</v>
          </cell>
          <cell r="J9993" t="str">
            <v>Mùi ta ( Ngò rí )</v>
          </cell>
          <cell r="K9993" t="str">
            <v>kg</v>
          </cell>
          <cell r="L9993">
            <v>2.2999999999999998</v>
          </cell>
          <cell r="M9993">
            <v>45000</v>
          </cell>
        </row>
        <row r="9994">
          <cell r="I9994" t="str">
            <v>NL300091</v>
          </cell>
          <cell r="J9994" t="str">
            <v>Nấm đùi gà</v>
          </cell>
          <cell r="K9994" t="str">
            <v>kg</v>
          </cell>
          <cell r="L9994">
            <v>1</v>
          </cell>
          <cell r="M9994">
            <v>47000</v>
          </cell>
        </row>
        <row r="9995">
          <cell r="I9995" t="str">
            <v>NL300092</v>
          </cell>
          <cell r="J9995" t="str">
            <v>Nấm đùi gà baby</v>
          </cell>
          <cell r="K9995" t="str">
            <v>kg</v>
          </cell>
          <cell r="L9995">
            <v>0.6</v>
          </cell>
          <cell r="M9995">
            <v>90000</v>
          </cell>
        </row>
        <row r="9996">
          <cell r="I9996" t="str">
            <v>NL300096</v>
          </cell>
          <cell r="J9996" t="str">
            <v>Nấm kim châm tươi</v>
          </cell>
          <cell r="K9996" t="str">
            <v>kg</v>
          </cell>
          <cell r="L9996">
            <v>3</v>
          </cell>
          <cell r="M9996">
            <v>45000</v>
          </cell>
        </row>
        <row r="9997">
          <cell r="I9997" t="str">
            <v>NL300097</v>
          </cell>
          <cell r="J9997" t="str">
            <v>Nấm Linh Chi nâu</v>
          </cell>
          <cell r="K9997" t="str">
            <v>kg</v>
          </cell>
          <cell r="L9997">
            <v>0.5</v>
          </cell>
          <cell r="M9997">
            <v>90000</v>
          </cell>
        </row>
        <row r="9998">
          <cell r="I9998" t="str">
            <v>NL300113</v>
          </cell>
          <cell r="J9998" t="str">
            <v>Ớt hiểm đỏ</v>
          </cell>
          <cell r="K9998" t="str">
            <v>kg</v>
          </cell>
          <cell r="L9998">
            <v>0.7</v>
          </cell>
          <cell r="M9998">
            <v>145000</v>
          </cell>
        </row>
        <row r="9999">
          <cell r="I9999" t="str">
            <v>NL300142</v>
          </cell>
          <cell r="J9999" t="str">
            <v>Tỏi bóc</v>
          </cell>
          <cell r="K9999" t="str">
            <v>kg</v>
          </cell>
          <cell r="L9999">
            <v>1.5</v>
          </cell>
          <cell r="M9999">
            <v>50000</v>
          </cell>
        </row>
        <row r="10000">
          <cell r="I10000" t="str">
            <v>NL300132</v>
          </cell>
          <cell r="J10000" t="str">
            <v>Sả cây</v>
          </cell>
          <cell r="K10000" t="str">
            <v>kg</v>
          </cell>
          <cell r="L10000">
            <v>0.5</v>
          </cell>
          <cell r="M10000">
            <v>12000</v>
          </cell>
        </row>
        <row r="10001">
          <cell r="I10001" t="str">
            <v>NL300137</v>
          </cell>
          <cell r="J10001" t="str">
            <v>Súp lơ xanh</v>
          </cell>
          <cell r="K10001" t="str">
            <v>kg</v>
          </cell>
          <cell r="L10001">
            <v>3</v>
          </cell>
          <cell r="M10001">
            <v>52000</v>
          </cell>
        </row>
        <row r="10002">
          <cell r="I10002" t="str">
            <v>NL300147</v>
          </cell>
          <cell r="J10002" t="str">
            <v>Xà lách Roman</v>
          </cell>
          <cell r="K10002" t="str">
            <v>kg</v>
          </cell>
          <cell r="L10002">
            <v>2.8</v>
          </cell>
          <cell r="M10002">
            <v>62000</v>
          </cell>
        </row>
        <row r="10003">
          <cell r="I10003" t="str">
            <v>NL300189</v>
          </cell>
          <cell r="J10003" t="str">
            <v>Bánh ướt</v>
          </cell>
          <cell r="K10003" t="str">
            <v>kg</v>
          </cell>
          <cell r="L10003">
            <v>2</v>
          </cell>
          <cell r="M10003">
            <v>15000</v>
          </cell>
        </row>
        <row r="10004">
          <cell r="I10004" t="str">
            <v>NL300119</v>
          </cell>
          <cell r="J10004" t="str">
            <v>Quất ( Tắc trái )</v>
          </cell>
          <cell r="K10004" t="str">
            <v>kg</v>
          </cell>
          <cell r="L10004">
            <v>1</v>
          </cell>
          <cell r="M10004">
            <v>21000</v>
          </cell>
        </row>
        <row r="10005">
          <cell r="I10005" t="str">
            <v>NL300131</v>
          </cell>
          <cell r="J10005" t="str">
            <v>Xà lách Rocket</v>
          </cell>
          <cell r="K10005" t="str">
            <v>kg</v>
          </cell>
          <cell r="L10005">
            <v>0.1</v>
          </cell>
          <cell r="M10005">
            <v>220000</v>
          </cell>
        </row>
        <row r="10006">
          <cell r="I10006" t="str">
            <v>NL300088</v>
          </cell>
          <cell r="J10006" t="str">
            <v>Mướp hương</v>
          </cell>
          <cell r="K10006" t="str">
            <v>kg</v>
          </cell>
          <cell r="L10006">
            <v>2.2000000000000002</v>
          </cell>
          <cell r="M10006">
            <v>27000</v>
          </cell>
        </row>
        <row r="10007">
          <cell r="I10007" t="str">
            <v>NL300125</v>
          </cell>
          <cell r="J10007" t="str">
            <v>Rau má</v>
          </cell>
          <cell r="K10007" t="str">
            <v>kg</v>
          </cell>
          <cell r="L10007">
            <v>0.5</v>
          </cell>
          <cell r="M10007">
            <v>42000</v>
          </cell>
        </row>
        <row r="10008">
          <cell r="I10008" t="str">
            <v>NL300029</v>
          </cell>
          <cell r="J10008" t="str">
            <v>Chanh</v>
          </cell>
          <cell r="K10008" t="str">
            <v>kg</v>
          </cell>
          <cell r="L10008">
            <v>1</v>
          </cell>
          <cell r="M10008">
            <v>22000</v>
          </cell>
        </row>
        <row r="10009">
          <cell r="I10009" t="str">
            <v>NL300107</v>
          </cell>
          <cell r="J10009" t="str">
            <v>Ngô ngọt ( Bắp trái)</v>
          </cell>
          <cell r="K10009" t="str">
            <v>Cái</v>
          </cell>
          <cell r="L10009">
            <v>8</v>
          </cell>
          <cell r="M10009">
            <v>8500</v>
          </cell>
        </row>
        <row r="10010">
          <cell r="I10010" t="str">
            <v>NL300041</v>
          </cell>
          <cell r="J10010" t="str">
            <v>Đậu hủ non trứng</v>
          </cell>
          <cell r="K10010" t="str">
            <v>Cái</v>
          </cell>
          <cell r="L10010">
            <v>3</v>
          </cell>
          <cell r="M10010">
            <v>15000</v>
          </cell>
        </row>
        <row r="10011">
          <cell r="I10011" t="str">
            <v>NL300055</v>
          </cell>
          <cell r="J10011" t="str">
            <v>Hành bóc</v>
          </cell>
          <cell r="K10011" t="str">
            <v>kg</v>
          </cell>
          <cell r="L10011">
            <v>0.3</v>
          </cell>
          <cell r="M10011">
            <v>80000</v>
          </cell>
        </row>
        <row r="10012">
          <cell r="I10012" t="str">
            <v>NL300090</v>
          </cell>
          <cell r="J10012" t="str">
            <v>Nấm đông cô tươi</v>
          </cell>
          <cell r="K10012" t="str">
            <v>kg</v>
          </cell>
          <cell r="L10012">
            <v>2</v>
          </cell>
          <cell r="M10012">
            <v>145000</v>
          </cell>
        </row>
        <row r="10013">
          <cell r="I10013" t="str">
            <v>NL300116</v>
          </cell>
          <cell r="J10013" t="str">
            <v>Ớt sừng</v>
          </cell>
          <cell r="K10013" t="str">
            <v>kg</v>
          </cell>
          <cell r="L10013">
            <v>0.3</v>
          </cell>
          <cell r="M10013">
            <v>148000</v>
          </cell>
        </row>
        <row r="10014">
          <cell r="I10014" t="str">
            <v>NL300025</v>
          </cell>
          <cell r="J10014" t="str">
            <v>Rau cần tây</v>
          </cell>
          <cell r="K10014" t="str">
            <v>kg</v>
          </cell>
          <cell r="L10014">
            <v>1.5</v>
          </cell>
          <cell r="M10014">
            <v>44000</v>
          </cell>
        </row>
        <row r="10015">
          <cell r="I10015" t="str">
            <v>NL300036</v>
          </cell>
          <cell r="J10015" t="str">
            <v>Củ sen</v>
          </cell>
          <cell r="K10015" t="str">
            <v>kg</v>
          </cell>
          <cell r="L10015">
            <v>1</v>
          </cell>
          <cell r="M10015">
            <v>47000</v>
          </cell>
        </row>
        <row r="10016">
          <cell r="I10016" t="str">
            <v>NL300101</v>
          </cell>
          <cell r="J10016" t="str">
            <v>Nấm Mối</v>
          </cell>
          <cell r="K10016" t="str">
            <v>kg</v>
          </cell>
          <cell r="L10016">
            <v>0.5</v>
          </cell>
          <cell r="M10016">
            <v>195000</v>
          </cell>
        </row>
        <row r="10017">
          <cell r="I10017" t="str">
            <v>NL300140</v>
          </cell>
          <cell r="J10017" t="str">
            <v>Tía tô</v>
          </cell>
          <cell r="K10017" t="str">
            <v>kg</v>
          </cell>
          <cell r="L10017">
            <v>1</v>
          </cell>
          <cell r="M10017">
            <v>36000</v>
          </cell>
        </row>
        <row r="10018">
          <cell r="I10018" t="str">
            <v>NL100279</v>
          </cell>
          <cell r="J10018" t="str">
            <v>Trứng Bắc Thảo</v>
          </cell>
          <cell r="K10018" t="str">
            <v>Quả</v>
          </cell>
          <cell r="L10018">
            <v>8</v>
          </cell>
          <cell r="M10018">
            <v>9000</v>
          </cell>
        </row>
        <row r="10019">
          <cell r="I10019" t="str">
            <v>NL600004</v>
          </cell>
          <cell r="J10019" t="str">
            <v>Dưa hấu</v>
          </cell>
          <cell r="K10019" t="str">
            <v>kg</v>
          </cell>
          <cell r="L10019">
            <v>16.5</v>
          </cell>
          <cell r="M10019">
            <v>18000</v>
          </cell>
        </row>
        <row r="10020">
          <cell r="I10020" t="str">
            <v>NL300062</v>
          </cell>
          <cell r="J10020" t="str">
            <v>Húng Bạc Hà</v>
          </cell>
          <cell r="K10020" t="str">
            <v>kg</v>
          </cell>
          <cell r="L10020">
            <v>0.3</v>
          </cell>
          <cell r="M10020">
            <v>65000</v>
          </cell>
        </row>
        <row r="10021">
          <cell r="I10021" t="str">
            <v>NL300125</v>
          </cell>
          <cell r="J10021" t="str">
            <v>Rau má</v>
          </cell>
          <cell r="K10021" t="str">
            <v>kg</v>
          </cell>
          <cell r="L10021">
            <v>0.5</v>
          </cell>
          <cell r="M10021">
            <v>42000</v>
          </cell>
        </row>
        <row r="10022">
          <cell r="I10022" t="str">
            <v>NL300184</v>
          </cell>
          <cell r="J10022" t="str">
            <v>Lá Dứa (lá nếp)</v>
          </cell>
          <cell r="K10022" t="str">
            <v>kg</v>
          </cell>
          <cell r="L10022">
            <v>0.5</v>
          </cell>
          <cell r="M10022">
            <v>18000</v>
          </cell>
        </row>
        <row r="10023">
          <cell r="I10023" t="str">
            <v>NL600067</v>
          </cell>
          <cell r="J10023" t="str">
            <v>Cam vàng</v>
          </cell>
          <cell r="K10023" t="str">
            <v>kg</v>
          </cell>
          <cell r="L10023">
            <v>0.3</v>
          </cell>
          <cell r="M10023">
            <v>75000</v>
          </cell>
        </row>
        <row r="10024">
          <cell r="I10024" t="str">
            <v>NL300007</v>
          </cell>
          <cell r="J10024" t="str">
            <v>Bí đỏ</v>
          </cell>
          <cell r="K10024" t="str">
            <v>kg</v>
          </cell>
          <cell r="L10024">
            <v>2</v>
          </cell>
          <cell r="M10024">
            <v>30000</v>
          </cell>
        </row>
        <row r="10025">
          <cell r="I10025" t="str">
            <v>NL300008</v>
          </cell>
          <cell r="J10025" t="str">
            <v>Bí ngòi</v>
          </cell>
          <cell r="K10025" t="str">
            <v>kg</v>
          </cell>
          <cell r="L10025">
            <v>2</v>
          </cell>
          <cell r="M10025">
            <v>40000</v>
          </cell>
        </row>
        <row r="10026">
          <cell r="I10026" t="str">
            <v>NL300028</v>
          </cell>
          <cell r="J10026" t="str">
            <v>Cà rốt baby</v>
          </cell>
          <cell r="K10026" t="str">
            <v>kg</v>
          </cell>
          <cell r="L10026">
            <v>0.4</v>
          </cell>
          <cell r="M10026">
            <v>75000</v>
          </cell>
        </row>
        <row r="10027">
          <cell r="I10027" t="str">
            <v>NL300020</v>
          </cell>
          <cell r="J10027" t="str">
            <v>Cải ngồng</v>
          </cell>
          <cell r="K10027" t="str">
            <v>kg</v>
          </cell>
          <cell r="L10027">
            <v>0.5</v>
          </cell>
          <cell r="M10027">
            <v>30000</v>
          </cell>
        </row>
        <row r="10028">
          <cell r="I10028" t="str">
            <v>NL300038</v>
          </cell>
          <cell r="J10028" t="str">
            <v>Đậu bắp</v>
          </cell>
          <cell r="K10028" t="str">
            <v>kg</v>
          </cell>
          <cell r="L10028">
            <v>1.5</v>
          </cell>
          <cell r="M10028">
            <v>32000</v>
          </cell>
        </row>
        <row r="10029">
          <cell r="I10029" t="str">
            <v>NL300054</v>
          </cell>
          <cell r="J10029" t="str">
            <v>Gừng tàu</v>
          </cell>
          <cell r="K10029" t="str">
            <v>kg</v>
          </cell>
          <cell r="L10029">
            <v>0.7</v>
          </cell>
          <cell r="M10029">
            <v>38000</v>
          </cell>
        </row>
        <row r="10030">
          <cell r="I10030" t="str">
            <v>NL300058</v>
          </cell>
          <cell r="J10030" t="str">
            <v>Hành lá</v>
          </cell>
          <cell r="K10030" t="str">
            <v>kg</v>
          </cell>
          <cell r="L10030">
            <v>1.5</v>
          </cell>
          <cell r="M10030">
            <v>55000</v>
          </cell>
        </row>
        <row r="10031">
          <cell r="I10031" t="str">
            <v>NL300085</v>
          </cell>
          <cell r="J10031" t="str">
            <v>Mùi ta ( Ngò rí )</v>
          </cell>
          <cell r="K10031" t="str">
            <v>kg</v>
          </cell>
          <cell r="L10031">
            <v>1</v>
          </cell>
          <cell r="M10031">
            <v>45000</v>
          </cell>
        </row>
        <row r="10032">
          <cell r="I10032" t="str">
            <v>NL300091</v>
          </cell>
          <cell r="J10032" t="str">
            <v>Nấm đùi gà</v>
          </cell>
          <cell r="K10032" t="str">
            <v>kg</v>
          </cell>
          <cell r="L10032">
            <v>0.9</v>
          </cell>
          <cell r="M10032">
            <v>47000</v>
          </cell>
        </row>
        <row r="10033">
          <cell r="I10033" t="str">
            <v>NL300092</v>
          </cell>
          <cell r="J10033" t="str">
            <v>Nấm đùi gà baby</v>
          </cell>
          <cell r="K10033" t="str">
            <v>kg</v>
          </cell>
          <cell r="L10033">
            <v>0.7</v>
          </cell>
          <cell r="M10033">
            <v>90000</v>
          </cell>
        </row>
        <row r="10034">
          <cell r="I10034" t="str">
            <v>NL300094</v>
          </cell>
          <cell r="J10034" t="str">
            <v>Nấm hải sản</v>
          </cell>
          <cell r="K10034" t="str">
            <v>kg</v>
          </cell>
          <cell r="L10034">
            <v>0.4</v>
          </cell>
          <cell r="M10034">
            <v>80000</v>
          </cell>
        </row>
        <row r="10035">
          <cell r="I10035" t="str">
            <v>NL300096</v>
          </cell>
          <cell r="J10035" t="str">
            <v>Nấm kim châm tươi</v>
          </cell>
          <cell r="K10035" t="str">
            <v>kg</v>
          </cell>
          <cell r="L10035">
            <v>2.5</v>
          </cell>
          <cell r="M10035">
            <v>45000</v>
          </cell>
        </row>
        <row r="10036">
          <cell r="I10036" t="str">
            <v>NL300097</v>
          </cell>
          <cell r="J10036" t="str">
            <v>Nấm Linh Chi nâu</v>
          </cell>
          <cell r="K10036" t="str">
            <v>kg</v>
          </cell>
          <cell r="L10036">
            <v>0.5</v>
          </cell>
          <cell r="M10036">
            <v>90000</v>
          </cell>
        </row>
        <row r="10037">
          <cell r="I10037" t="str">
            <v>NL300098</v>
          </cell>
          <cell r="J10037" t="str">
            <v>Nấm Linh Chi trắng</v>
          </cell>
          <cell r="K10037" t="str">
            <v>kg</v>
          </cell>
          <cell r="L10037">
            <v>0.2</v>
          </cell>
          <cell r="M10037">
            <v>95000</v>
          </cell>
        </row>
        <row r="10038">
          <cell r="I10038" t="str">
            <v>NL300142</v>
          </cell>
          <cell r="J10038" t="str">
            <v>Tỏi bóc</v>
          </cell>
          <cell r="K10038" t="str">
            <v>kg</v>
          </cell>
          <cell r="L10038">
            <v>1</v>
          </cell>
          <cell r="M10038">
            <v>50000</v>
          </cell>
        </row>
        <row r="10039">
          <cell r="I10039" t="str">
            <v>NL300132</v>
          </cell>
          <cell r="J10039" t="str">
            <v>Sả cây</v>
          </cell>
          <cell r="K10039" t="str">
            <v>kg</v>
          </cell>
          <cell r="L10039">
            <v>0.4</v>
          </cell>
          <cell r="M10039">
            <v>12000</v>
          </cell>
        </row>
        <row r="10040">
          <cell r="I10040" t="str">
            <v>NL300147</v>
          </cell>
          <cell r="J10040" t="str">
            <v>Xà lách Roman</v>
          </cell>
          <cell r="K10040" t="str">
            <v>kg</v>
          </cell>
          <cell r="L10040">
            <v>2</v>
          </cell>
          <cell r="M10040">
            <v>62000</v>
          </cell>
        </row>
        <row r="10041">
          <cell r="I10041" t="str">
            <v>NL300189</v>
          </cell>
          <cell r="J10041" t="str">
            <v>Bánh ướt</v>
          </cell>
          <cell r="K10041" t="str">
            <v>kg</v>
          </cell>
          <cell r="L10041">
            <v>1</v>
          </cell>
          <cell r="M10041">
            <v>15000</v>
          </cell>
        </row>
        <row r="10042">
          <cell r="I10042" t="str">
            <v>NL300119</v>
          </cell>
          <cell r="J10042" t="str">
            <v>Quất ( Tắc trái )</v>
          </cell>
          <cell r="K10042" t="str">
            <v>kg</v>
          </cell>
          <cell r="L10042">
            <v>0.3</v>
          </cell>
          <cell r="M10042">
            <v>21000</v>
          </cell>
        </row>
        <row r="10043">
          <cell r="I10043" t="str">
            <v>NL300126</v>
          </cell>
          <cell r="J10043" t="str">
            <v>Rau mùi tây</v>
          </cell>
          <cell r="K10043" t="str">
            <v>kg</v>
          </cell>
          <cell r="L10043">
            <v>0.2</v>
          </cell>
          <cell r="M10043">
            <v>70000</v>
          </cell>
        </row>
        <row r="10044">
          <cell r="I10044" t="str">
            <v>NL300107</v>
          </cell>
          <cell r="J10044" t="str">
            <v>Ngô ngọt ( Bắp trái)</v>
          </cell>
          <cell r="K10044" t="str">
            <v>Cái</v>
          </cell>
          <cell r="L10044">
            <v>10</v>
          </cell>
          <cell r="M10044">
            <v>8500</v>
          </cell>
        </row>
        <row r="10045">
          <cell r="I10045" t="str">
            <v>NL300090</v>
          </cell>
          <cell r="J10045" t="str">
            <v>Nấm đông cô tươi</v>
          </cell>
          <cell r="K10045" t="str">
            <v>kg</v>
          </cell>
          <cell r="L10045">
            <v>2</v>
          </cell>
          <cell r="M10045">
            <v>145000</v>
          </cell>
        </row>
        <row r="10046">
          <cell r="I10046" t="str">
            <v>NL300116</v>
          </cell>
          <cell r="J10046" t="str">
            <v>Ớt sừng</v>
          </cell>
          <cell r="K10046" t="str">
            <v>kg</v>
          </cell>
          <cell r="L10046">
            <v>0.2</v>
          </cell>
          <cell r="M10046">
            <v>148000</v>
          </cell>
        </row>
        <row r="10047">
          <cell r="I10047" t="str">
            <v>NL300004</v>
          </cell>
          <cell r="J10047" t="str">
            <v>Bắp cải trắng</v>
          </cell>
          <cell r="K10047" t="str">
            <v>kg</v>
          </cell>
          <cell r="L10047">
            <v>1</v>
          </cell>
          <cell r="M10047">
            <v>19000</v>
          </cell>
        </row>
        <row r="10048">
          <cell r="I10048" t="str">
            <v>NL300025</v>
          </cell>
          <cell r="J10048" t="str">
            <v>Rau cần tây</v>
          </cell>
          <cell r="K10048" t="str">
            <v>kg</v>
          </cell>
          <cell r="L10048">
            <v>0.5</v>
          </cell>
          <cell r="M10048">
            <v>44000</v>
          </cell>
        </row>
        <row r="10049">
          <cell r="I10049" t="str">
            <v>NL300036</v>
          </cell>
          <cell r="J10049" t="str">
            <v>Củ sen</v>
          </cell>
          <cell r="K10049" t="str">
            <v>kg</v>
          </cell>
          <cell r="L10049">
            <v>0.4</v>
          </cell>
          <cell r="M10049">
            <v>47000</v>
          </cell>
        </row>
        <row r="10050">
          <cell r="I10050" t="str">
            <v>NL300035</v>
          </cell>
          <cell r="J10050" t="str">
            <v>Riềng củ</v>
          </cell>
          <cell r="K10050" t="str">
            <v>kg</v>
          </cell>
          <cell r="L10050">
            <v>0.1</v>
          </cell>
          <cell r="M10050">
            <v>25000</v>
          </cell>
        </row>
        <row r="10051">
          <cell r="I10051" t="str">
            <v>NL100101</v>
          </cell>
          <cell r="J10051" t="str">
            <v>Trứng vịt muối</v>
          </cell>
          <cell r="K10051" t="str">
            <v>quả</v>
          </cell>
          <cell r="L10051">
            <v>40</v>
          </cell>
          <cell r="M10051">
            <v>5000</v>
          </cell>
        </row>
        <row r="10052">
          <cell r="I10052" t="str">
            <v>NL100279</v>
          </cell>
          <cell r="J10052" t="str">
            <v>Trứng Bắc Thảo</v>
          </cell>
          <cell r="K10052" t="str">
            <v>Quả</v>
          </cell>
          <cell r="L10052">
            <v>10</v>
          </cell>
          <cell r="M10052">
            <v>9000</v>
          </cell>
        </row>
        <row r="10053">
          <cell r="I10053" t="str">
            <v>NL300140</v>
          </cell>
          <cell r="J10053" t="str">
            <v>Tía tô</v>
          </cell>
          <cell r="K10053" t="str">
            <v>kg</v>
          </cell>
          <cell r="L10053">
            <v>0.4</v>
          </cell>
          <cell r="M10053">
            <v>36000</v>
          </cell>
        </row>
        <row r="10054">
          <cell r="I10054" t="str">
            <v>NL300125</v>
          </cell>
          <cell r="J10054" t="str">
            <v>Rau má</v>
          </cell>
          <cell r="K10054" t="str">
            <v>kg</v>
          </cell>
          <cell r="L10054">
            <v>0.2</v>
          </cell>
          <cell r="M10054">
            <v>42000</v>
          </cell>
        </row>
        <row r="10055">
          <cell r="I10055" t="str">
            <v>NL300029</v>
          </cell>
          <cell r="J10055" t="str">
            <v>Chanh</v>
          </cell>
          <cell r="K10055" t="str">
            <v>kg</v>
          </cell>
          <cell r="L10055">
            <v>1</v>
          </cell>
          <cell r="M10055">
            <v>22000</v>
          </cell>
        </row>
        <row r="10056">
          <cell r="I10056" t="str">
            <v>NL300062</v>
          </cell>
          <cell r="J10056" t="str">
            <v>Húng Bạc Hà</v>
          </cell>
          <cell r="K10056" t="str">
            <v>kg</v>
          </cell>
          <cell r="L10056">
            <v>0.1</v>
          </cell>
          <cell r="M10056">
            <v>65000</v>
          </cell>
        </row>
        <row r="10057">
          <cell r="I10057" t="str">
            <v>NL300184</v>
          </cell>
          <cell r="J10057" t="str">
            <v>Lá Dứa (lá nếp)</v>
          </cell>
          <cell r="K10057" t="str">
            <v>kg</v>
          </cell>
          <cell r="L10057">
            <v>0.4</v>
          </cell>
          <cell r="M10057">
            <v>18000</v>
          </cell>
        </row>
        <row r="10058">
          <cell r="I10058" t="str">
            <v>NL600004</v>
          </cell>
          <cell r="J10058" t="str">
            <v>Dưa hấu</v>
          </cell>
          <cell r="K10058" t="str">
            <v>kg</v>
          </cell>
          <cell r="L10058">
            <v>15</v>
          </cell>
          <cell r="M10058">
            <v>18000</v>
          </cell>
        </row>
        <row r="10059">
          <cell r="I10059" t="str">
            <v>NL300007</v>
          </cell>
          <cell r="J10059" t="str">
            <v>Bí đỏ</v>
          </cell>
          <cell r="K10059" t="str">
            <v>kg</v>
          </cell>
          <cell r="L10059">
            <v>2.8</v>
          </cell>
          <cell r="M10059">
            <v>30000</v>
          </cell>
        </row>
        <row r="10060">
          <cell r="I10060" t="str">
            <v>NL300020</v>
          </cell>
          <cell r="J10060" t="str">
            <v>Cải ngồng</v>
          </cell>
          <cell r="K10060" t="str">
            <v>kg</v>
          </cell>
          <cell r="L10060">
            <v>0.8</v>
          </cell>
          <cell r="M10060">
            <v>30000</v>
          </cell>
        </row>
        <row r="10061">
          <cell r="I10061" t="str">
            <v>NL300038</v>
          </cell>
          <cell r="J10061" t="str">
            <v>Đậu bắp</v>
          </cell>
          <cell r="K10061" t="str">
            <v>kg</v>
          </cell>
          <cell r="L10061">
            <v>1.3</v>
          </cell>
          <cell r="M10061">
            <v>32000</v>
          </cell>
        </row>
        <row r="10062">
          <cell r="I10062" t="str">
            <v>NL300054</v>
          </cell>
          <cell r="J10062" t="str">
            <v>Gừng tàu</v>
          </cell>
          <cell r="K10062" t="str">
            <v>kg</v>
          </cell>
          <cell r="L10062">
            <v>0.8</v>
          </cell>
          <cell r="M10062">
            <v>38000</v>
          </cell>
        </row>
        <row r="10063">
          <cell r="I10063" t="str">
            <v>NL300058</v>
          </cell>
          <cell r="J10063" t="str">
            <v>Hành lá</v>
          </cell>
          <cell r="K10063" t="str">
            <v>kg</v>
          </cell>
          <cell r="L10063">
            <v>1.2</v>
          </cell>
          <cell r="M10063">
            <v>55000</v>
          </cell>
        </row>
        <row r="10064">
          <cell r="I10064" t="str">
            <v>NL300085</v>
          </cell>
          <cell r="J10064" t="str">
            <v>Mùi ta ( Ngò rí )</v>
          </cell>
          <cell r="K10064" t="str">
            <v>kg</v>
          </cell>
          <cell r="L10064">
            <v>1.2</v>
          </cell>
          <cell r="M10064">
            <v>45000</v>
          </cell>
        </row>
        <row r="10065">
          <cell r="I10065" t="str">
            <v>NL300091</v>
          </cell>
          <cell r="J10065" t="str">
            <v>Nấm đùi gà</v>
          </cell>
          <cell r="K10065" t="str">
            <v>kg</v>
          </cell>
          <cell r="L10065">
            <v>1</v>
          </cell>
          <cell r="M10065">
            <v>47000</v>
          </cell>
        </row>
        <row r="10066">
          <cell r="I10066" t="str">
            <v>NL300096</v>
          </cell>
          <cell r="J10066" t="str">
            <v>Nấm kim châm tươi</v>
          </cell>
          <cell r="K10066" t="str">
            <v>kg</v>
          </cell>
          <cell r="L10066">
            <v>2.5</v>
          </cell>
          <cell r="M10066">
            <v>45000</v>
          </cell>
        </row>
        <row r="10067">
          <cell r="I10067" t="str">
            <v>NL300113</v>
          </cell>
          <cell r="J10067" t="str">
            <v>Ớt hiểm đỏ</v>
          </cell>
          <cell r="K10067" t="str">
            <v>kg</v>
          </cell>
          <cell r="L10067">
            <v>0.4</v>
          </cell>
          <cell r="M10067">
            <v>145000</v>
          </cell>
        </row>
        <row r="10068">
          <cell r="I10068" t="str">
            <v>NL300142</v>
          </cell>
          <cell r="J10068" t="str">
            <v>Tỏi bóc</v>
          </cell>
          <cell r="K10068" t="str">
            <v>kg</v>
          </cell>
          <cell r="L10068">
            <v>1</v>
          </cell>
          <cell r="M10068">
            <v>50000</v>
          </cell>
        </row>
        <row r="10069">
          <cell r="I10069" t="str">
            <v>NL300132</v>
          </cell>
          <cell r="J10069" t="str">
            <v>Sả cây</v>
          </cell>
          <cell r="K10069" t="str">
            <v>kg</v>
          </cell>
          <cell r="L10069">
            <v>0</v>
          </cell>
          <cell r="M10069">
            <v>12000</v>
          </cell>
        </row>
        <row r="10070">
          <cell r="I10070" t="str">
            <v>NL300137</v>
          </cell>
          <cell r="J10070" t="str">
            <v>Súp lơ xanh</v>
          </cell>
          <cell r="K10070" t="str">
            <v>kg</v>
          </cell>
          <cell r="L10070">
            <v>0</v>
          </cell>
          <cell r="M10070">
            <v>52000</v>
          </cell>
        </row>
        <row r="10071">
          <cell r="I10071" t="str">
            <v>NL300147</v>
          </cell>
          <cell r="J10071" t="str">
            <v>Xà lách Roman</v>
          </cell>
          <cell r="K10071" t="str">
            <v>kg</v>
          </cell>
          <cell r="L10071">
            <v>1.8</v>
          </cell>
          <cell r="M10071">
            <v>62000</v>
          </cell>
        </row>
        <row r="10072">
          <cell r="I10072" t="str">
            <v>NL300189</v>
          </cell>
          <cell r="J10072" t="str">
            <v>Bánh ướt</v>
          </cell>
          <cell r="K10072" t="str">
            <v>kg</v>
          </cell>
          <cell r="L10072">
            <v>3</v>
          </cell>
          <cell r="M10072">
            <v>15000</v>
          </cell>
        </row>
        <row r="10073">
          <cell r="I10073" t="str">
            <v>NL300119</v>
          </cell>
          <cell r="J10073" t="str">
            <v>Quất ( Tắc trái )</v>
          </cell>
          <cell r="K10073" t="str">
            <v>kg</v>
          </cell>
          <cell r="L10073">
            <v>0.7</v>
          </cell>
          <cell r="M10073">
            <v>21000</v>
          </cell>
        </row>
        <row r="10074">
          <cell r="I10074" t="str">
            <v>NL300088</v>
          </cell>
          <cell r="J10074" t="str">
            <v>Mướp hương</v>
          </cell>
          <cell r="K10074" t="str">
            <v>kg</v>
          </cell>
          <cell r="L10074">
            <v>1.7</v>
          </cell>
          <cell r="M10074">
            <v>27000</v>
          </cell>
        </row>
        <row r="10075">
          <cell r="I10075" t="str">
            <v>NL300107</v>
          </cell>
          <cell r="J10075" t="str">
            <v>Ngô ngọt ( Bắp trái)</v>
          </cell>
          <cell r="K10075" t="str">
            <v>Cái</v>
          </cell>
          <cell r="L10075">
            <v>5</v>
          </cell>
          <cell r="M10075">
            <v>8500</v>
          </cell>
        </row>
        <row r="10076">
          <cell r="I10076" t="str">
            <v>NL300041</v>
          </cell>
          <cell r="J10076" t="str">
            <v>Đậu hủ non trứng</v>
          </cell>
          <cell r="K10076" t="str">
            <v>Cái</v>
          </cell>
          <cell r="L10076">
            <v>2</v>
          </cell>
          <cell r="M10076">
            <v>15000</v>
          </cell>
        </row>
        <row r="10077">
          <cell r="I10077" t="str">
            <v>NL300116</v>
          </cell>
          <cell r="J10077" t="str">
            <v>Ớt sừng</v>
          </cell>
          <cell r="K10077" t="str">
            <v>kg</v>
          </cell>
          <cell r="L10077">
            <v>0.3</v>
          </cell>
          <cell r="M10077">
            <v>148000</v>
          </cell>
        </row>
        <row r="10078">
          <cell r="I10078" t="str">
            <v>NL300025</v>
          </cell>
          <cell r="J10078" t="str">
            <v>Rau cần tây</v>
          </cell>
          <cell r="K10078" t="str">
            <v>kg</v>
          </cell>
          <cell r="L10078">
            <v>0.8</v>
          </cell>
          <cell r="M10078">
            <v>44000</v>
          </cell>
        </row>
        <row r="10079">
          <cell r="I10079" t="str">
            <v>NL300036</v>
          </cell>
          <cell r="J10079" t="str">
            <v>Củ sen</v>
          </cell>
          <cell r="K10079" t="str">
            <v>kg</v>
          </cell>
          <cell r="L10079">
            <v>0.3</v>
          </cell>
          <cell r="M10079">
            <v>47000</v>
          </cell>
        </row>
        <row r="10080">
          <cell r="I10080" t="str">
            <v>NL100101</v>
          </cell>
          <cell r="J10080" t="str">
            <v>Trứng vịt muối</v>
          </cell>
          <cell r="K10080" t="str">
            <v>quả</v>
          </cell>
          <cell r="L10080">
            <v>26</v>
          </cell>
          <cell r="M10080">
            <v>5000</v>
          </cell>
        </row>
        <row r="10081">
          <cell r="I10081" t="str">
            <v>NL100279</v>
          </cell>
          <cell r="J10081" t="str">
            <v>Trứng Bắc Thảo</v>
          </cell>
          <cell r="K10081" t="str">
            <v>Quả</v>
          </cell>
          <cell r="L10081">
            <v>15</v>
          </cell>
          <cell r="M10081">
            <v>9000</v>
          </cell>
        </row>
        <row r="10082">
          <cell r="I10082" t="str">
            <v>NL300131</v>
          </cell>
          <cell r="J10082" t="str">
            <v>Xà lách Rocket</v>
          </cell>
          <cell r="K10082" t="str">
            <v>kg</v>
          </cell>
          <cell r="L10082">
            <v>0.1</v>
          </cell>
          <cell r="M10082">
            <v>220000</v>
          </cell>
        </row>
        <row r="10083">
          <cell r="I10083" t="str">
            <v>NL300004</v>
          </cell>
          <cell r="J10083" t="str">
            <v>Bắp cải trắng</v>
          </cell>
          <cell r="K10083" t="str">
            <v>kg</v>
          </cell>
          <cell r="L10083">
            <v>4.2</v>
          </cell>
          <cell r="M10083">
            <v>19000</v>
          </cell>
        </row>
        <row r="10084">
          <cell r="I10084" t="str">
            <v>NL300035</v>
          </cell>
          <cell r="J10084" t="str">
            <v>Riềng củ</v>
          </cell>
          <cell r="K10084" t="str">
            <v>kg</v>
          </cell>
          <cell r="L10084">
            <v>0.1</v>
          </cell>
          <cell r="M10084">
            <v>25000</v>
          </cell>
        </row>
        <row r="10085">
          <cell r="I10085" t="str">
            <v>NL300101</v>
          </cell>
          <cell r="J10085" t="str">
            <v>Nấm Mối</v>
          </cell>
          <cell r="K10085" t="str">
            <v>kg</v>
          </cell>
          <cell r="L10085">
            <v>0.2</v>
          </cell>
          <cell r="M10085">
            <v>195000</v>
          </cell>
        </row>
        <row r="10086">
          <cell r="I10086" t="str">
            <v>NL300070</v>
          </cell>
          <cell r="J10086" t="str">
            <v>Khoai lang Nhật</v>
          </cell>
          <cell r="K10086" t="str">
            <v>kg</v>
          </cell>
          <cell r="L10086">
            <v>0.2</v>
          </cell>
          <cell r="M10086">
            <v>23000</v>
          </cell>
        </row>
        <row r="10087">
          <cell r="I10087" t="str">
            <v>NL300107</v>
          </cell>
          <cell r="J10087" t="str">
            <v>Ngô ngọt ( Bắp trái)</v>
          </cell>
          <cell r="K10087" t="str">
            <v>Cái</v>
          </cell>
          <cell r="L10087">
            <v>1</v>
          </cell>
          <cell r="M10087">
            <v>8500</v>
          </cell>
        </row>
        <row r="10088">
          <cell r="I10088" t="str">
            <v>NL300048</v>
          </cell>
          <cell r="J10088" t="str">
            <v>Dưa chuột</v>
          </cell>
          <cell r="K10088" t="str">
            <v>kg</v>
          </cell>
          <cell r="L10088">
            <v>0.9</v>
          </cell>
          <cell r="M10088">
            <v>18000</v>
          </cell>
        </row>
        <row r="10089">
          <cell r="I10089" t="str">
            <v>NL300174</v>
          </cell>
          <cell r="J10089" t="str">
            <v>Bầu</v>
          </cell>
          <cell r="K10089" t="str">
            <v>kg</v>
          </cell>
          <cell r="L10089">
            <v>2.2999999999999998</v>
          </cell>
          <cell r="M10089">
            <v>24000</v>
          </cell>
        </row>
        <row r="10090">
          <cell r="I10090" t="str">
            <v>NL300013</v>
          </cell>
          <cell r="J10090" t="str">
            <v>Cà chua</v>
          </cell>
          <cell r="K10090" t="str">
            <v>kg</v>
          </cell>
          <cell r="L10090">
            <v>1.2</v>
          </cell>
          <cell r="M10090">
            <v>50000</v>
          </cell>
        </row>
        <row r="10091">
          <cell r="I10091" t="str">
            <v>NL300088</v>
          </cell>
          <cell r="J10091" t="str">
            <v>Mướp hương</v>
          </cell>
          <cell r="K10091" t="str">
            <v>kg</v>
          </cell>
          <cell r="L10091">
            <v>2</v>
          </cell>
          <cell r="M10091">
            <v>27000</v>
          </cell>
        </row>
        <row r="10092">
          <cell r="I10092" t="str">
            <v>NL300145</v>
          </cell>
          <cell r="J10092" t="str">
            <v>Xà lách</v>
          </cell>
          <cell r="K10092" t="str">
            <v>kg</v>
          </cell>
          <cell r="L10092">
            <v>3</v>
          </cell>
          <cell r="M10092">
            <v>38000</v>
          </cell>
        </row>
        <row r="10093">
          <cell r="I10093" t="str">
            <v>NL300070</v>
          </cell>
          <cell r="J10093" t="str">
            <v>Khoai lang Nhật</v>
          </cell>
          <cell r="K10093" t="str">
            <v>kg</v>
          </cell>
          <cell r="L10093">
            <v>1.5</v>
          </cell>
          <cell r="M10093">
            <v>23000</v>
          </cell>
        </row>
        <row r="10094">
          <cell r="I10094" t="str">
            <v>NL300080</v>
          </cell>
          <cell r="J10094" t="str">
            <v>Lá vừng Hàn Quốc - Lá kê nhíp</v>
          </cell>
          <cell r="K10094" t="str">
            <v>kg</v>
          </cell>
          <cell r="L10094">
            <v>0.8</v>
          </cell>
          <cell r="M10094">
            <v>95000</v>
          </cell>
        </row>
        <row r="10095">
          <cell r="I10095" t="str">
            <v>NL300142</v>
          </cell>
          <cell r="J10095" t="str">
            <v>Tỏi bóc</v>
          </cell>
          <cell r="K10095" t="str">
            <v>kg</v>
          </cell>
          <cell r="L10095">
            <v>0.3</v>
          </cell>
          <cell r="M10095">
            <v>50000</v>
          </cell>
        </row>
        <row r="10096">
          <cell r="I10096" t="str">
            <v>NL300054</v>
          </cell>
          <cell r="J10096" t="str">
            <v>Gừng tàu</v>
          </cell>
          <cell r="K10096" t="str">
            <v>kg</v>
          </cell>
          <cell r="L10096">
            <v>3</v>
          </cell>
          <cell r="M10096">
            <v>38000</v>
          </cell>
        </row>
        <row r="10097">
          <cell r="I10097" t="str">
            <v>NL300037</v>
          </cell>
          <cell r="J10097" t="str">
            <v>Đậu phụ ( đậu hủ miếng trắng )</v>
          </cell>
          <cell r="K10097" t="str">
            <v>miếng</v>
          </cell>
          <cell r="L10097">
            <v>1000</v>
          </cell>
          <cell r="M10097">
            <v>4000</v>
          </cell>
        </row>
        <row r="10098">
          <cell r="I10098" t="str">
            <v>NL300058</v>
          </cell>
          <cell r="J10098" t="str">
            <v>Hành lá</v>
          </cell>
          <cell r="K10098" t="str">
            <v>kg</v>
          </cell>
          <cell r="L10098">
            <v>3</v>
          </cell>
          <cell r="M10098">
            <v>55000</v>
          </cell>
        </row>
        <row r="10099">
          <cell r="I10099" t="str">
            <v>NL300059</v>
          </cell>
          <cell r="J10099" t="str">
            <v>Hành tây</v>
          </cell>
          <cell r="K10099" t="str">
            <v>kg</v>
          </cell>
          <cell r="L10099">
            <v>1.2</v>
          </cell>
          <cell r="M10099">
            <v>13000</v>
          </cell>
        </row>
        <row r="10100">
          <cell r="I10100" t="str">
            <v>NL300076</v>
          </cell>
          <cell r="J10100" t="str">
            <v>Lá hẹ</v>
          </cell>
          <cell r="K10100" t="str">
            <v>kg</v>
          </cell>
          <cell r="L10100">
            <v>3</v>
          </cell>
          <cell r="M10100">
            <v>38000</v>
          </cell>
        </row>
        <row r="10101">
          <cell r="I10101" t="str">
            <v>NL300073</v>
          </cell>
          <cell r="J10101" t="str">
            <v>Lá chanh</v>
          </cell>
          <cell r="K10101" t="str">
            <v>kg</v>
          </cell>
          <cell r="L10101">
            <v>1</v>
          </cell>
          <cell r="M10101">
            <v>42000</v>
          </cell>
        </row>
        <row r="10102">
          <cell r="I10102" t="str">
            <v>NL300086</v>
          </cell>
          <cell r="J10102" t="str">
            <v>Mùi tàu ( Ngò gai )</v>
          </cell>
          <cell r="K10102" t="str">
            <v>kg</v>
          </cell>
          <cell r="L10102">
            <v>1</v>
          </cell>
          <cell r="M10102">
            <v>33000</v>
          </cell>
        </row>
        <row r="10103">
          <cell r="I10103" t="str">
            <v>NL300132</v>
          </cell>
          <cell r="J10103" t="str">
            <v>Sả cây</v>
          </cell>
          <cell r="K10103" t="str">
            <v>kg</v>
          </cell>
          <cell r="L10103">
            <v>20</v>
          </cell>
          <cell r="M10103">
            <v>12000</v>
          </cell>
        </row>
        <row r="10104">
          <cell r="I10104" t="str">
            <v>NL300133</v>
          </cell>
          <cell r="J10104" t="str">
            <v>Sả xay</v>
          </cell>
          <cell r="K10104" t="str">
            <v>kg</v>
          </cell>
          <cell r="L10104">
            <v>1</v>
          </cell>
          <cell r="M10104">
            <v>13000</v>
          </cell>
        </row>
        <row r="10105">
          <cell r="I10105" t="str">
            <v>NL300142</v>
          </cell>
          <cell r="J10105" t="str">
            <v>Tỏi bóc</v>
          </cell>
          <cell r="K10105" t="str">
            <v>kg</v>
          </cell>
          <cell r="L10105">
            <v>25</v>
          </cell>
          <cell r="M10105">
            <v>50000</v>
          </cell>
        </row>
        <row r="10106">
          <cell r="I10106" t="str">
            <v>NL300030</v>
          </cell>
          <cell r="J10106" t="str">
            <v>Chanh dây (chanh leo)</v>
          </cell>
          <cell r="K10106" t="str">
            <v>kg</v>
          </cell>
          <cell r="L10106">
            <v>0.6</v>
          </cell>
          <cell r="M10106">
            <v>34000</v>
          </cell>
        </row>
        <row r="10107">
          <cell r="I10107" t="str">
            <v>NL300125</v>
          </cell>
          <cell r="J10107" t="str">
            <v>Rau má</v>
          </cell>
          <cell r="K10107" t="str">
            <v>kg</v>
          </cell>
          <cell r="L10107">
            <v>0.5</v>
          </cell>
          <cell r="M10107">
            <v>42000</v>
          </cell>
        </row>
        <row r="10108">
          <cell r="I10108" t="str">
            <v>NL300096</v>
          </cell>
          <cell r="J10108" t="str">
            <v>Nấm kim châm tươi</v>
          </cell>
          <cell r="K10108" t="str">
            <v>kg</v>
          </cell>
          <cell r="L10108">
            <v>2</v>
          </cell>
          <cell r="M10108">
            <v>45000</v>
          </cell>
        </row>
        <row r="10109">
          <cell r="I10109" t="str">
            <v>NL300107</v>
          </cell>
          <cell r="J10109" t="str">
            <v>Ngô ngọt ( Bắp trái)</v>
          </cell>
          <cell r="K10109" t="str">
            <v>Cái</v>
          </cell>
          <cell r="L10109">
            <v>2</v>
          </cell>
          <cell r="M10109">
            <v>8500</v>
          </cell>
        </row>
        <row r="10110">
          <cell r="I10110" t="str">
            <v>NL300120</v>
          </cell>
          <cell r="J10110" t="str">
            <v>Quế vị</v>
          </cell>
          <cell r="K10110" t="str">
            <v>kg</v>
          </cell>
          <cell r="L10110">
            <v>1.5</v>
          </cell>
          <cell r="M10110">
            <v>36000</v>
          </cell>
        </row>
        <row r="10111">
          <cell r="I10111" t="str">
            <v>NL300162</v>
          </cell>
          <cell r="J10111" t="str">
            <v>Lá sao nhái</v>
          </cell>
          <cell r="K10111" t="str">
            <v>kg</v>
          </cell>
          <cell r="L10111">
            <v>1.5</v>
          </cell>
          <cell r="M10111">
            <v>36000</v>
          </cell>
        </row>
        <row r="10112">
          <cell r="I10112" t="str">
            <v>NL300122</v>
          </cell>
          <cell r="J10112" t="str">
            <v>Rau càng cua</v>
          </cell>
          <cell r="K10112" t="str">
            <v>kg</v>
          </cell>
          <cell r="L10112">
            <v>0.3</v>
          </cell>
          <cell r="M10112">
            <v>35000</v>
          </cell>
        </row>
        <row r="10113">
          <cell r="I10113" t="str">
            <v>NL300126</v>
          </cell>
          <cell r="J10113" t="str">
            <v>Rau mùi tây</v>
          </cell>
          <cell r="K10113" t="str">
            <v>kg</v>
          </cell>
          <cell r="L10113">
            <v>0.2</v>
          </cell>
          <cell r="M10113">
            <v>70000</v>
          </cell>
        </row>
        <row r="10114">
          <cell r="I10114" t="str">
            <v>NL300127</v>
          </cell>
          <cell r="J10114" t="str">
            <v>Rau muống</v>
          </cell>
          <cell r="K10114" t="str">
            <v>kg</v>
          </cell>
          <cell r="L10114">
            <v>1.5</v>
          </cell>
          <cell r="M10114">
            <v>15000</v>
          </cell>
        </row>
        <row r="10115">
          <cell r="I10115" t="str">
            <v>NL300132</v>
          </cell>
          <cell r="J10115" t="str">
            <v>Sả cây</v>
          </cell>
          <cell r="K10115" t="str">
            <v>kg</v>
          </cell>
          <cell r="L10115">
            <v>0.1</v>
          </cell>
          <cell r="M10115">
            <v>12000</v>
          </cell>
        </row>
        <row r="10116">
          <cell r="I10116" t="str">
            <v>NL300138</v>
          </cell>
          <cell r="J10116" t="str">
            <v>Su su quả</v>
          </cell>
          <cell r="K10116" t="str">
            <v>kg</v>
          </cell>
          <cell r="L10116">
            <v>1.5</v>
          </cell>
          <cell r="M10116">
            <v>20000</v>
          </cell>
        </row>
        <row r="10117">
          <cell r="I10117" t="str">
            <v>NL300137</v>
          </cell>
          <cell r="J10117" t="str">
            <v>Súp lơ xanh</v>
          </cell>
          <cell r="K10117" t="str">
            <v>kg</v>
          </cell>
          <cell r="L10117">
            <v>1</v>
          </cell>
          <cell r="M10117">
            <v>52000</v>
          </cell>
        </row>
        <row r="10118">
          <cell r="I10118" t="str">
            <v>NL300141</v>
          </cell>
          <cell r="J10118" t="str">
            <v>Tiêu xanh</v>
          </cell>
          <cell r="K10118" t="str">
            <v>kg</v>
          </cell>
          <cell r="L10118">
            <v>0.1</v>
          </cell>
          <cell r="M10118">
            <v>92000</v>
          </cell>
        </row>
        <row r="10119">
          <cell r="I10119" t="str">
            <v>NL300140</v>
          </cell>
          <cell r="J10119" t="str">
            <v>Tía tô</v>
          </cell>
          <cell r="K10119" t="str">
            <v>kg</v>
          </cell>
          <cell r="L10119">
            <v>0.3</v>
          </cell>
          <cell r="M10119">
            <v>36000</v>
          </cell>
        </row>
        <row r="10120">
          <cell r="I10120" t="str">
            <v>NL300142</v>
          </cell>
          <cell r="J10120" t="str">
            <v>Tỏi bóc</v>
          </cell>
          <cell r="K10120" t="str">
            <v>kg</v>
          </cell>
          <cell r="L10120">
            <v>1.5</v>
          </cell>
          <cell r="M10120">
            <v>50000</v>
          </cell>
        </row>
        <row r="10121">
          <cell r="I10121" t="str">
            <v>NL300145</v>
          </cell>
          <cell r="J10121" t="str">
            <v>Xà lách</v>
          </cell>
          <cell r="K10121" t="str">
            <v>kg</v>
          </cell>
          <cell r="L10121">
            <v>6</v>
          </cell>
          <cell r="M10121">
            <v>38000</v>
          </cell>
        </row>
        <row r="10122">
          <cell r="I10122" t="str">
            <v>NL300150</v>
          </cell>
          <cell r="J10122" t="str">
            <v>Xoài xanh</v>
          </cell>
          <cell r="K10122" t="str">
            <v>kg</v>
          </cell>
          <cell r="L10122">
            <v>0.4</v>
          </cell>
          <cell r="M10122">
            <v>24000</v>
          </cell>
        </row>
        <row r="10123">
          <cell r="I10123" t="str">
            <v>NL300113</v>
          </cell>
          <cell r="J10123" t="str">
            <v>Ớt hiểm đỏ</v>
          </cell>
          <cell r="K10123" t="str">
            <v>kg</v>
          </cell>
          <cell r="L10123">
            <v>1.7</v>
          </cell>
          <cell r="M10123">
            <v>145000</v>
          </cell>
        </row>
        <row r="10124">
          <cell r="I10124" t="str">
            <v>NL300119</v>
          </cell>
          <cell r="J10124" t="str">
            <v>Quất ( Tắc trái )</v>
          </cell>
          <cell r="K10124" t="str">
            <v>kg</v>
          </cell>
          <cell r="L10124">
            <v>1.7</v>
          </cell>
          <cell r="M10124">
            <v>21000</v>
          </cell>
        </row>
        <row r="10125">
          <cell r="I10125" t="str">
            <v>NL300029</v>
          </cell>
          <cell r="J10125" t="str">
            <v>Chanh</v>
          </cell>
          <cell r="K10125" t="str">
            <v>kg</v>
          </cell>
          <cell r="L10125">
            <v>1.8</v>
          </cell>
          <cell r="M10125">
            <v>22000</v>
          </cell>
        </row>
        <row r="10126">
          <cell r="I10126" t="str">
            <v>NL300174</v>
          </cell>
          <cell r="J10126" t="str">
            <v>Bầu</v>
          </cell>
          <cell r="K10126" t="str">
            <v>kg</v>
          </cell>
          <cell r="L10126">
            <v>4.5</v>
          </cell>
          <cell r="M10126">
            <v>24000</v>
          </cell>
        </row>
        <row r="10127">
          <cell r="I10127" t="str">
            <v>NL300003</v>
          </cell>
          <cell r="J10127" t="str">
            <v>Bắp cải tím</v>
          </cell>
          <cell r="K10127" t="str">
            <v>kg</v>
          </cell>
          <cell r="L10127">
            <v>1.5</v>
          </cell>
          <cell r="M10127">
            <v>26000</v>
          </cell>
        </row>
        <row r="10128">
          <cell r="I10128" t="str">
            <v>NL300004</v>
          </cell>
          <cell r="J10128" t="str">
            <v>Bắp cải trắng</v>
          </cell>
          <cell r="K10128" t="str">
            <v>kg</v>
          </cell>
          <cell r="L10128">
            <v>1.5</v>
          </cell>
          <cell r="M10128">
            <v>19000</v>
          </cell>
        </row>
        <row r="10129">
          <cell r="I10129" t="str">
            <v>NL300011</v>
          </cell>
          <cell r="J10129" t="str">
            <v>Bông súng</v>
          </cell>
          <cell r="K10129" t="str">
            <v>kg</v>
          </cell>
          <cell r="L10129">
            <v>0.5</v>
          </cell>
          <cell r="M10129">
            <v>17000</v>
          </cell>
        </row>
        <row r="10130">
          <cell r="I10130" t="str">
            <v>NL300013</v>
          </cell>
          <cell r="J10130" t="str">
            <v>Cà chua</v>
          </cell>
          <cell r="K10130" t="str">
            <v>kg</v>
          </cell>
          <cell r="L10130">
            <v>3.5</v>
          </cell>
          <cell r="M10130">
            <v>50000</v>
          </cell>
        </row>
        <row r="10131">
          <cell r="I10131" t="str">
            <v>NL300014</v>
          </cell>
          <cell r="J10131" t="str">
            <v>Cà chua bi</v>
          </cell>
          <cell r="K10131" t="str">
            <v>kg</v>
          </cell>
          <cell r="L10131">
            <v>1</v>
          </cell>
          <cell r="M10131">
            <v>55000</v>
          </cell>
        </row>
        <row r="10132">
          <cell r="I10132" t="str">
            <v>NL300027</v>
          </cell>
          <cell r="J10132" t="str">
            <v>Cà rốt</v>
          </cell>
          <cell r="K10132" t="str">
            <v>kg</v>
          </cell>
          <cell r="L10132">
            <v>4.5</v>
          </cell>
          <cell r="M10132">
            <v>18000</v>
          </cell>
        </row>
        <row r="10133">
          <cell r="I10133" t="str">
            <v>NL300203</v>
          </cell>
          <cell r="J10133" t="str">
            <v>Cải bó xôi</v>
          </cell>
          <cell r="K10133" t="str">
            <v>kg</v>
          </cell>
          <cell r="L10133">
            <v>2</v>
          </cell>
          <cell r="M10133">
            <v>45000</v>
          </cell>
        </row>
        <row r="10134">
          <cell r="I10134" t="str">
            <v>NL300033</v>
          </cell>
          <cell r="J10134" t="str">
            <v>Củ cải trắng</v>
          </cell>
          <cell r="K10134" t="str">
            <v>kg</v>
          </cell>
          <cell r="L10134">
            <v>1.5</v>
          </cell>
          <cell r="M10134">
            <v>13000</v>
          </cell>
        </row>
        <row r="10135">
          <cell r="I10135" t="str">
            <v>NL300034</v>
          </cell>
          <cell r="J10135" t="str">
            <v>Củ cải đỏ</v>
          </cell>
          <cell r="K10135" t="str">
            <v>kg</v>
          </cell>
          <cell r="L10135">
            <v>0.2</v>
          </cell>
          <cell r="M10135">
            <v>40000</v>
          </cell>
        </row>
        <row r="10136">
          <cell r="I10136" t="str">
            <v>NL300188</v>
          </cell>
          <cell r="J10136" t="str">
            <v>Củ Sắn ( Bếp)</v>
          </cell>
          <cell r="K10136" t="str">
            <v>kg</v>
          </cell>
          <cell r="L10136">
            <v>0.5</v>
          </cell>
          <cell r="M10136">
            <v>12000</v>
          </cell>
        </row>
        <row r="10137">
          <cell r="I10137" t="str">
            <v>NL300038</v>
          </cell>
          <cell r="J10137" t="str">
            <v>Đậu bắp</v>
          </cell>
          <cell r="K10137" t="str">
            <v>kg</v>
          </cell>
          <cell r="L10137">
            <v>1.3</v>
          </cell>
          <cell r="M10137">
            <v>32000</v>
          </cell>
        </row>
        <row r="10138">
          <cell r="I10138" t="str">
            <v>NL300037</v>
          </cell>
          <cell r="J10138" t="str">
            <v>Đậu phụ ( đậu hủ miếng trắng )</v>
          </cell>
          <cell r="K10138" t="str">
            <v>miếng</v>
          </cell>
          <cell r="L10138">
            <v>40</v>
          </cell>
          <cell r="M10138">
            <v>4000</v>
          </cell>
        </row>
        <row r="10139">
          <cell r="I10139" t="str">
            <v>NL300044</v>
          </cell>
          <cell r="J10139" t="str">
            <v>Đọt mọt ( Lá trăm )</v>
          </cell>
          <cell r="K10139" t="str">
            <v>kg</v>
          </cell>
          <cell r="L10139">
            <v>0.7</v>
          </cell>
          <cell r="M10139">
            <v>38000</v>
          </cell>
        </row>
        <row r="10140">
          <cell r="I10140" t="str">
            <v>NL300048</v>
          </cell>
          <cell r="J10140" t="str">
            <v>Dưa chuột</v>
          </cell>
          <cell r="K10140" t="str">
            <v>kg</v>
          </cell>
          <cell r="L10140">
            <v>4</v>
          </cell>
          <cell r="M10140">
            <v>18000</v>
          </cell>
        </row>
        <row r="10141">
          <cell r="I10141" t="str">
            <v>NL300055</v>
          </cell>
          <cell r="J10141" t="str">
            <v>Hành bóc</v>
          </cell>
          <cell r="K10141" t="str">
            <v>kg</v>
          </cell>
          <cell r="L10141">
            <v>1.5</v>
          </cell>
          <cell r="M10141">
            <v>80000</v>
          </cell>
        </row>
        <row r="10142">
          <cell r="I10142" t="str">
            <v>NL300058</v>
          </cell>
          <cell r="J10142" t="str">
            <v>Hành lá</v>
          </cell>
          <cell r="K10142" t="str">
            <v>kg</v>
          </cell>
          <cell r="L10142">
            <v>0.5</v>
          </cell>
          <cell r="M10142">
            <v>55000</v>
          </cell>
        </row>
        <row r="10143">
          <cell r="I10143" t="str">
            <v>NL300059</v>
          </cell>
          <cell r="J10143" t="str">
            <v>Hành tây</v>
          </cell>
          <cell r="K10143" t="str">
            <v>kg</v>
          </cell>
          <cell r="L10143">
            <v>1</v>
          </cell>
          <cell r="M10143">
            <v>13000</v>
          </cell>
        </row>
        <row r="10144">
          <cell r="I10144" t="str">
            <v>NL300060</v>
          </cell>
          <cell r="J10144" t="str">
            <v>Hoa chuối đã thái</v>
          </cell>
          <cell r="K10144" t="str">
            <v>kg</v>
          </cell>
          <cell r="L10144">
            <v>0.3</v>
          </cell>
          <cell r="M10144">
            <v>33000</v>
          </cell>
        </row>
        <row r="10145">
          <cell r="I10145" t="str">
            <v>NL300062</v>
          </cell>
          <cell r="J10145" t="str">
            <v>Húng Bạc Hà</v>
          </cell>
          <cell r="K10145" t="str">
            <v>kg</v>
          </cell>
          <cell r="L10145">
            <v>0.3</v>
          </cell>
          <cell r="M10145">
            <v>65000</v>
          </cell>
        </row>
        <row r="10146">
          <cell r="I10146" t="str">
            <v>NL300063</v>
          </cell>
          <cell r="J10146" t="str">
            <v>Húng cây (Rau thơm)</v>
          </cell>
          <cell r="K10146" t="str">
            <v>kg</v>
          </cell>
          <cell r="L10146">
            <v>1.5</v>
          </cell>
          <cell r="M10146">
            <v>48000</v>
          </cell>
        </row>
        <row r="10147">
          <cell r="I10147" t="str">
            <v>NL300068</v>
          </cell>
          <cell r="J10147" t="str">
            <v>Khế</v>
          </cell>
          <cell r="K10147" t="str">
            <v>kg</v>
          </cell>
          <cell r="L10147">
            <v>0.2</v>
          </cell>
          <cell r="M10147">
            <v>35000</v>
          </cell>
        </row>
        <row r="10148">
          <cell r="I10148" t="str">
            <v>NL300072</v>
          </cell>
          <cell r="J10148" t="str">
            <v>Kinh giới</v>
          </cell>
          <cell r="K10148" t="str">
            <v>kg</v>
          </cell>
          <cell r="L10148">
            <v>2.5</v>
          </cell>
          <cell r="M10148">
            <v>38000</v>
          </cell>
        </row>
        <row r="10149">
          <cell r="I10149" t="str">
            <v>NL300089</v>
          </cell>
          <cell r="J10149" t="str">
            <v>Mướp đắng (khổ qua)</v>
          </cell>
          <cell r="K10149" t="str">
            <v>kg</v>
          </cell>
          <cell r="L10149">
            <v>2.5</v>
          </cell>
          <cell r="M10149">
            <v>30000</v>
          </cell>
        </row>
        <row r="10150">
          <cell r="I10150" t="str">
            <v>NL300067</v>
          </cell>
          <cell r="J10150" t="str">
            <v>Kèo Nèo</v>
          </cell>
          <cell r="K10150" t="str">
            <v>kg</v>
          </cell>
          <cell r="L10150">
            <v>0.2</v>
          </cell>
          <cell r="M10150">
            <v>25000</v>
          </cell>
        </row>
        <row r="10151">
          <cell r="I10151" t="str">
            <v>NL300074</v>
          </cell>
          <cell r="J10151" t="str">
            <v>Lá chuối</v>
          </cell>
          <cell r="K10151" t="str">
            <v>kg</v>
          </cell>
          <cell r="L10151">
            <v>6</v>
          </cell>
          <cell r="M10151">
            <v>18000</v>
          </cell>
        </row>
        <row r="10152">
          <cell r="I10152" t="str">
            <v>NL300076</v>
          </cell>
          <cell r="J10152" t="str">
            <v>Lá hẹ</v>
          </cell>
          <cell r="K10152" t="str">
            <v>kg</v>
          </cell>
          <cell r="L10152">
            <v>0.7</v>
          </cell>
          <cell r="M10152">
            <v>38000</v>
          </cell>
        </row>
        <row r="10153">
          <cell r="I10153" t="str">
            <v>NL300080</v>
          </cell>
          <cell r="J10153" t="str">
            <v>Lá vừng Hàn Quốc - Lá kê nhíp</v>
          </cell>
          <cell r="K10153" t="str">
            <v>kg</v>
          </cell>
          <cell r="L10153">
            <v>0.3</v>
          </cell>
          <cell r="M10153">
            <v>95000</v>
          </cell>
        </row>
        <row r="10154">
          <cell r="I10154" t="str">
            <v>NL300085</v>
          </cell>
          <cell r="J10154" t="str">
            <v>Mùi ta ( Ngò rí )</v>
          </cell>
          <cell r="K10154" t="str">
            <v>kg</v>
          </cell>
          <cell r="L10154">
            <v>0.1</v>
          </cell>
          <cell r="M10154">
            <v>45000</v>
          </cell>
        </row>
        <row r="10155">
          <cell r="I10155" t="str">
            <v>NL300086</v>
          </cell>
          <cell r="J10155" t="str">
            <v>Mùi tàu ( Ngò gai )</v>
          </cell>
          <cell r="K10155" t="str">
            <v>kg</v>
          </cell>
          <cell r="L10155">
            <v>0.3</v>
          </cell>
          <cell r="M10155">
            <v>33000</v>
          </cell>
        </row>
        <row r="10156">
          <cell r="I10156" t="str">
            <v>NL300088</v>
          </cell>
          <cell r="J10156" t="str">
            <v>Mướp hương</v>
          </cell>
          <cell r="K10156" t="str">
            <v>kg</v>
          </cell>
          <cell r="L10156">
            <v>2.5</v>
          </cell>
          <cell r="M10156">
            <v>27000</v>
          </cell>
        </row>
        <row r="10157">
          <cell r="I10157" t="str">
            <v>NL300090</v>
          </cell>
          <cell r="J10157" t="str">
            <v>Nấm đông cô tươi</v>
          </cell>
          <cell r="K10157" t="str">
            <v>kg</v>
          </cell>
          <cell r="L10157">
            <v>0.5</v>
          </cell>
          <cell r="M10157">
            <v>145000</v>
          </cell>
        </row>
        <row r="10158">
          <cell r="I10158" t="str">
            <v>NL430012</v>
          </cell>
          <cell r="J10158" t="str">
            <v>Cà chua NV</v>
          </cell>
          <cell r="K10158" t="str">
            <v>kg</v>
          </cell>
          <cell r="L10158">
            <v>1</v>
          </cell>
          <cell r="M10158">
            <v>50000</v>
          </cell>
        </row>
        <row r="10159">
          <cell r="I10159" t="str">
            <v>NL430115</v>
          </cell>
          <cell r="J10159" t="str">
            <v>Rau cần NV</v>
          </cell>
          <cell r="K10159" t="str">
            <v>kg</v>
          </cell>
          <cell r="L10159">
            <v>0.5</v>
          </cell>
          <cell r="M10159">
            <v>38000</v>
          </cell>
        </row>
        <row r="10160">
          <cell r="I10160" t="str">
            <v>NL410013</v>
          </cell>
          <cell r="J10160" t="str">
            <v>Cá nục NV</v>
          </cell>
          <cell r="K10160" t="str">
            <v>kg</v>
          </cell>
          <cell r="L10160">
            <v>2.2999999999999998</v>
          </cell>
          <cell r="M10160">
            <v>78000</v>
          </cell>
        </row>
        <row r="10161">
          <cell r="I10161" t="str">
            <v>NL430007</v>
          </cell>
          <cell r="J10161" t="str">
            <v>Bí đỏ NV</v>
          </cell>
          <cell r="K10161" t="str">
            <v>kg</v>
          </cell>
          <cell r="L10161">
            <v>2</v>
          </cell>
          <cell r="M10161">
            <v>30000</v>
          </cell>
        </row>
        <row r="10162">
          <cell r="I10162" t="str">
            <v>NL300088</v>
          </cell>
          <cell r="J10162" t="str">
            <v>Mướp hương</v>
          </cell>
          <cell r="K10162" t="str">
            <v>kg</v>
          </cell>
          <cell r="L10162">
            <v>4.9000000000000004</v>
          </cell>
          <cell r="M10162">
            <v>27000</v>
          </cell>
        </row>
        <row r="10163">
          <cell r="I10163" t="str">
            <v>NL300076</v>
          </cell>
          <cell r="J10163" t="str">
            <v>Lá hẹ</v>
          </cell>
          <cell r="K10163" t="str">
            <v>kg</v>
          </cell>
          <cell r="L10163">
            <v>1.5</v>
          </cell>
          <cell r="M10163">
            <v>38000</v>
          </cell>
        </row>
        <row r="10164">
          <cell r="I10164" t="str">
            <v>NL300074</v>
          </cell>
          <cell r="J10164" t="str">
            <v>Lá chuối</v>
          </cell>
          <cell r="K10164" t="str">
            <v>kg</v>
          </cell>
          <cell r="L10164">
            <v>7</v>
          </cell>
          <cell r="M10164">
            <v>18000</v>
          </cell>
        </row>
        <row r="10165">
          <cell r="I10165" t="str">
            <v>NL300072</v>
          </cell>
          <cell r="J10165" t="str">
            <v>Kinh giới</v>
          </cell>
          <cell r="K10165" t="str">
            <v>kg</v>
          </cell>
          <cell r="L10165">
            <v>3</v>
          </cell>
          <cell r="M10165">
            <v>38000</v>
          </cell>
        </row>
        <row r="10166">
          <cell r="I10166" t="str">
            <v>NL300066</v>
          </cell>
          <cell r="J10166" t="str">
            <v>Lá hương thảo tươi</v>
          </cell>
          <cell r="K10166" t="str">
            <v>kg</v>
          </cell>
          <cell r="L10166">
            <v>0.1</v>
          </cell>
          <cell r="M10166">
            <v>220000</v>
          </cell>
        </row>
        <row r="10167">
          <cell r="I10167" t="str">
            <v>NL300062</v>
          </cell>
          <cell r="J10167" t="str">
            <v>Húng Bạc Hà</v>
          </cell>
          <cell r="K10167" t="str">
            <v>kg</v>
          </cell>
          <cell r="L10167">
            <v>0.4</v>
          </cell>
          <cell r="M10167">
            <v>65000</v>
          </cell>
        </row>
        <row r="10168">
          <cell r="I10168" t="str">
            <v>NL300058</v>
          </cell>
          <cell r="J10168" t="str">
            <v>Hành lá</v>
          </cell>
          <cell r="K10168" t="str">
            <v>kg</v>
          </cell>
          <cell r="L10168">
            <v>0.8</v>
          </cell>
          <cell r="M10168">
            <v>55000</v>
          </cell>
        </row>
        <row r="10169">
          <cell r="I10169" t="str">
            <v>NL300027</v>
          </cell>
          <cell r="J10169" t="str">
            <v>Cà rốt</v>
          </cell>
          <cell r="K10169" t="str">
            <v>kg</v>
          </cell>
          <cell r="L10169">
            <v>4.5999999999999996</v>
          </cell>
          <cell r="M10169">
            <v>18000</v>
          </cell>
        </row>
        <row r="10170">
          <cell r="I10170" t="str">
            <v>NL300013</v>
          </cell>
          <cell r="J10170" t="str">
            <v>Cà chua</v>
          </cell>
          <cell r="K10170" t="str">
            <v>kg</v>
          </cell>
          <cell r="L10170">
            <v>2</v>
          </cell>
          <cell r="M10170">
            <v>50000</v>
          </cell>
        </row>
        <row r="10171">
          <cell r="I10171" t="str">
            <v>NL300003</v>
          </cell>
          <cell r="J10171" t="str">
            <v>Bắp cải tím</v>
          </cell>
          <cell r="K10171" t="str">
            <v>kg</v>
          </cell>
          <cell r="L10171">
            <v>1.5</v>
          </cell>
          <cell r="M10171">
            <v>26000</v>
          </cell>
        </row>
        <row r="10172">
          <cell r="I10172" t="str">
            <v>NL300033</v>
          </cell>
          <cell r="J10172" t="str">
            <v>Củ cải trắng</v>
          </cell>
          <cell r="K10172" t="str">
            <v>kg</v>
          </cell>
          <cell r="L10172">
            <v>1.9</v>
          </cell>
          <cell r="M10172">
            <v>13000</v>
          </cell>
        </row>
        <row r="10173">
          <cell r="I10173" t="str">
            <v>NL300014</v>
          </cell>
          <cell r="J10173" t="str">
            <v>Cà chua bi</v>
          </cell>
          <cell r="K10173" t="str">
            <v>kg</v>
          </cell>
          <cell r="L10173">
            <v>1.5</v>
          </cell>
          <cell r="M10173">
            <v>55000</v>
          </cell>
        </row>
        <row r="10174">
          <cell r="I10174" t="str">
            <v>NL300059</v>
          </cell>
          <cell r="J10174" t="str">
            <v>Hành tây</v>
          </cell>
          <cell r="K10174" t="str">
            <v>kg</v>
          </cell>
          <cell r="L10174">
            <v>1</v>
          </cell>
          <cell r="M10174">
            <v>13000</v>
          </cell>
        </row>
        <row r="10175">
          <cell r="I10175" t="str">
            <v>NL300063</v>
          </cell>
          <cell r="J10175" t="str">
            <v>Húng cây (Rau thơm)</v>
          </cell>
          <cell r="K10175" t="str">
            <v>kg</v>
          </cell>
          <cell r="L10175">
            <v>1.6</v>
          </cell>
          <cell r="M10175">
            <v>48000</v>
          </cell>
        </row>
        <row r="10176">
          <cell r="I10176" t="str">
            <v>NL300038</v>
          </cell>
          <cell r="J10176" t="str">
            <v>Đậu bắp</v>
          </cell>
          <cell r="K10176" t="str">
            <v>kg</v>
          </cell>
          <cell r="L10176">
            <v>1</v>
          </cell>
          <cell r="M10176">
            <v>32000</v>
          </cell>
        </row>
        <row r="10177">
          <cell r="I10177" t="str">
            <v>NL300037</v>
          </cell>
          <cell r="J10177" t="str">
            <v>Đậu phụ ( đậu hủ miếng trắng )</v>
          </cell>
          <cell r="K10177" t="str">
            <v>miếng</v>
          </cell>
          <cell r="L10177">
            <v>70</v>
          </cell>
          <cell r="M10177">
            <v>4000</v>
          </cell>
        </row>
        <row r="10178">
          <cell r="I10178" t="str">
            <v>NL300080</v>
          </cell>
          <cell r="J10178" t="str">
            <v>Lá vừng Hàn Quốc - Lá kê nhíp</v>
          </cell>
          <cell r="K10178" t="str">
            <v>kg</v>
          </cell>
          <cell r="L10178">
            <v>0.4</v>
          </cell>
          <cell r="M10178">
            <v>95000</v>
          </cell>
        </row>
        <row r="10179">
          <cell r="I10179" t="str">
            <v>NL300113</v>
          </cell>
          <cell r="J10179" t="str">
            <v>Ớt hiểm đỏ</v>
          </cell>
          <cell r="K10179" t="str">
            <v>kg</v>
          </cell>
          <cell r="L10179">
            <v>1.5</v>
          </cell>
          <cell r="M10179">
            <v>145000</v>
          </cell>
        </row>
        <row r="10180">
          <cell r="I10180" t="str">
            <v>NL600004</v>
          </cell>
          <cell r="J10180" t="str">
            <v>Dưa hấu</v>
          </cell>
          <cell r="K10180" t="str">
            <v>kg</v>
          </cell>
          <cell r="L10180">
            <v>3</v>
          </cell>
          <cell r="M10180">
            <v>18000</v>
          </cell>
        </row>
        <row r="10181">
          <cell r="I10181" t="str">
            <v>NL300119</v>
          </cell>
          <cell r="J10181" t="str">
            <v>Quất ( Tắc trái )</v>
          </cell>
          <cell r="K10181" t="str">
            <v>kg</v>
          </cell>
          <cell r="L10181">
            <v>1.5</v>
          </cell>
          <cell r="M10181">
            <v>21000</v>
          </cell>
        </row>
        <row r="10182">
          <cell r="I10182" t="str">
            <v>NL300127</v>
          </cell>
          <cell r="J10182" t="str">
            <v>Rau muống</v>
          </cell>
          <cell r="K10182" t="str">
            <v>kg</v>
          </cell>
          <cell r="L10182">
            <v>5.5</v>
          </cell>
          <cell r="M10182">
            <v>15000</v>
          </cell>
        </row>
        <row r="10183">
          <cell r="I10183" t="str">
            <v>NL300150</v>
          </cell>
          <cell r="J10183" t="str">
            <v>Xoài xanh</v>
          </cell>
          <cell r="K10183" t="str">
            <v>kg</v>
          </cell>
          <cell r="L10183">
            <v>0.4</v>
          </cell>
          <cell r="M10183">
            <v>24000</v>
          </cell>
        </row>
        <row r="10184">
          <cell r="I10184" t="str">
            <v>NL300203</v>
          </cell>
          <cell r="J10184" t="str">
            <v>Cải bó xôi</v>
          </cell>
          <cell r="K10184" t="str">
            <v>kg</v>
          </cell>
          <cell r="L10184">
            <v>4.2</v>
          </cell>
          <cell r="M10184">
            <v>45000</v>
          </cell>
        </row>
        <row r="10185">
          <cell r="I10185" t="str">
            <v>NL300137</v>
          </cell>
          <cell r="J10185" t="str">
            <v>Súp lơ xanh</v>
          </cell>
          <cell r="K10185" t="str">
            <v>kg</v>
          </cell>
          <cell r="L10185">
            <v>2.2999999999999998</v>
          </cell>
          <cell r="M10185">
            <v>52000</v>
          </cell>
        </row>
        <row r="10186">
          <cell r="I10186" t="str">
            <v>NL300048</v>
          </cell>
          <cell r="J10186" t="str">
            <v>Dưa chuột</v>
          </cell>
          <cell r="K10186" t="str">
            <v>kg</v>
          </cell>
          <cell r="L10186">
            <v>4</v>
          </cell>
          <cell r="M10186">
            <v>18000</v>
          </cell>
        </row>
        <row r="10187">
          <cell r="I10187" t="str">
            <v>NL430019</v>
          </cell>
          <cell r="J10187" t="str">
            <v>Cải ngọt NV</v>
          </cell>
          <cell r="K10187" t="str">
            <v>kg</v>
          </cell>
          <cell r="L10187">
            <v>1.5</v>
          </cell>
          <cell r="M10187">
            <v>24000</v>
          </cell>
        </row>
        <row r="10188">
          <cell r="I10188" t="str">
            <v>NL410011</v>
          </cell>
          <cell r="J10188" t="str">
            <v>Cá ngừ NV</v>
          </cell>
          <cell r="K10188" t="str">
            <v>kg</v>
          </cell>
          <cell r="L10188">
            <v>2</v>
          </cell>
          <cell r="M10188">
            <v>120000</v>
          </cell>
        </row>
        <row r="10189">
          <cell r="I10189" t="str">
            <v>NL300044</v>
          </cell>
          <cell r="J10189" t="str">
            <v>Đọt mọt ( Lá trăm )</v>
          </cell>
          <cell r="K10189" t="str">
            <v>kg</v>
          </cell>
          <cell r="L10189">
            <v>1.2</v>
          </cell>
          <cell r="M10189">
            <v>38000</v>
          </cell>
        </row>
        <row r="10190">
          <cell r="I10190" t="str">
            <v>NL300043</v>
          </cell>
          <cell r="J10190" t="str">
            <v>Đọt cóc</v>
          </cell>
          <cell r="K10190" t="str">
            <v>kg</v>
          </cell>
          <cell r="L10190">
            <v>1.3</v>
          </cell>
          <cell r="M10190">
            <v>32000</v>
          </cell>
        </row>
        <row r="10191">
          <cell r="I10191" t="str">
            <v>NL300091</v>
          </cell>
          <cell r="J10191" t="str">
            <v>Nấm đùi gà</v>
          </cell>
          <cell r="K10191" t="str">
            <v>kg</v>
          </cell>
          <cell r="L10191">
            <v>1</v>
          </cell>
          <cell r="M10191">
            <v>47000</v>
          </cell>
        </row>
        <row r="10192">
          <cell r="I10192" t="str">
            <v>NL300122</v>
          </cell>
          <cell r="J10192" t="str">
            <v>Rau càng cua</v>
          </cell>
          <cell r="K10192" t="str">
            <v>kg</v>
          </cell>
          <cell r="L10192">
            <v>0.7</v>
          </cell>
          <cell r="M10192">
            <v>35000</v>
          </cell>
        </row>
        <row r="10193">
          <cell r="I10193" t="str">
            <v>NL300173</v>
          </cell>
          <cell r="J10193" t="str">
            <v>Lá giang</v>
          </cell>
          <cell r="K10193" t="str">
            <v>kg</v>
          </cell>
          <cell r="L10193">
            <v>0.2</v>
          </cell>
          <cell r="M10193">
            <v>80000</v>
          </cell>
        </row>
        <row r="10194">
          <cell r="I10194" t="str">
            <v>NL300162</v>
          </cell>
          <cell r="J10194" t="str">
            <v>Lá sao nhái</v>
          </cell>
          <cell r="K10194" t="str">
            <v>kg</v>
          </cell>
          <cell r="L10194">
            <v>1.7</v>
          </cell>
          <cell r="M10194">
            <v>36000</v>
          </cell>
        </row>
        <row r="10195">
          <cell r="I10195" t="str">
            <v>NL300055</v>
          </cell>
          <cell r="J10195" t="str">
            <v>Hành bóc</v>
          </cell>
          <cell r="K10195" t="str">
            <v>kg</v>
          </cell>
          <cell r="L10195">
            <v>2</v>
          </cell>
          <cell r="M10195">
            <v>80000</v>
          </cell>
        </row>
        <row r="10196">
          <cell r="I10196" t="str">
            <v>NL300174</v>
          </cell>
          <cell r="J10196" t="str">
            <v>Bầu</v>
          </cell>
          <cell r="K10196" t="str">
            <v>kg</v>
          </cell>
          <cell r="L10196">
            <v>6.2</v>
          </cell>
          <cell r="M10196">
            <v>24000</v>
          </cell>
        </row>
        <row r="10197">
          <cell r="I10197" t="str">
            <v>NL300156</v>
          </cell>
          <cell r="J10197" t="str">
            <v>Đậu cove Pháp</v>
          </cell>
          <cell r="K10197" t="str">
            <v>kg</v>
          </cell>
          <cell r="L10197">
            <v>0.2</v>
          </cell>
          <cell r="M10197">
            <v>75000</v>
          </cell>
        </row>
        <row r="10198">
          <cell r="I10198" t="str">
            <v>NL300153</v>
          </cell>
          <cell r="J10198" t="str">
            <v>Ớt xanh Đà Lạt</v>
          </cell>
          <cell r="K10198" t="str">
            <v>kg</v>
          </cell>
          <cell r="L10198">
            <v>0.3</v>
          </cell>
          <cell r="M10198">
            <v>46000</v>
          </cell>
        </row>
        <row r="10199">
          <cell r="I10199" t="str">
            <v>NL300148</v>
          </cell>
          <cell r="J10199" t="str">
            <v>Xà lách tím</v>
          </cell>
          <cell r="K10199" t="str">
            <v>kg</v>
          </cell>
          <cell r="L10199">
            <v>0.2</v>
          </cell>
          <cell r="M10199">
            <v>65000</v>
          </cell>
        </row>
        <row r="10200">
          <cell r="I10200" t="str">
            <v>NL300146</v>
          </cell>
          <cell r="J10200" t="str">
            <v>Xà lách cuộn</v>
          </cell>
          <cell r="K10200" t="str">
            <v>kg</v>
          </cell>
          <cell r="L10200">
            <v>0.2</v>
          </cell>
          <cell r="M10200">
            <v>65000</v>
          </cell>
        </row>
        <row r="10201">
          <cell r="I10201" t="str">
            <v>NL300145</v>
          </cell>
          <cell r="J10201" t="str">
            <v>Xà lách</v>
          </cell>
          <cell r="K10201" t="str">
            <v>kg</v>
          </cell>
          <cell r="L10201">
            <v>10</v>
          </cell>
          <cell r="M10201">
            <v>38000</v>
          </cell>
        </row>
        <row r="10202">
          <cell r="I10202" t="str">
            <v>NL300142</v>
          </cell>
          <cell r="J10202" t="str">
            <v>Tỏi bóc</v>
          </cell>
          <cell r="K10202" t="str">
            <v>kg</v>
          </cell>
          <cell r="L10202">
            <v>1.7</v>
          </cell>
          <cell r="M10202">
            <v>50000</v>
          </cell>
        </row>
        <row r="10203">
          <cell r="I10203" t="str">
            <v>NL300141</v>
          </cell>
          <cell r="J10203" t="str">
            <v>Tiêu xanh</v>
          </cell>
          <cell r="K10203" t="str">
            <v>kg</v>
          </cell>
          <cell r="L10203">
            <v>0.3</v>
          </cell>
          <cell r="M10203">
            <v>92000</v>
          </cell>
        </row>
        <row r="10204">
          <cell r="I10204" t="str">
            <v>NL300140</v>
          </cell>
          <cell r="J10204" t="str">
            <v>Tía tô</v>
          </cell>
          <cell r="K10204" t="str">
            <v>kg</v>
          </cell>
          <cell r="L10204">
            <v>0.4</v>
          </cell>
          <cell r="M10204">
            <v>36000</v>
          </cell>
        </row>
        <row r="10205">
          <cell r="I10205" t="str">
            <v>NL300132</v>
          </cell>
          <cell r="J10205" t="str">
            <v>Sả cây</v>
          </cell>
          <cell r="K10205" t="str">
            <v>kg</v>
          </cell>
          <cell r="L10205">
            <v>0.6</v>
          </cell>
          <cell r="M10205">
            <v>12000</v>
          </cell>
        </row>
        <row r="10206">
          <cell r="I10206" t="str">
            <v>NL300128</v>
          </cell>
          <cell r="J10206" t="str">
            <v>Rau ngổ</v>
          </cell>
          <cell r="K10206" t="str">
            <v>kg</v>
          </cell>
          <cell r="L10206">
            <v>0.2</v>
          </cell>
          <cell r="M10206">
            <v>20000</v>
          </cell>
        </row>
        <row r="10207">
          <cell r="I10207" t="str">
            <v>NL300120</v>
          </cell>
          <cell r="J10207" t="str">
            <v>Quế vị</v>
          </cell>
          <cell r="K10207" t="str">
            <v>kg</v>
          </cell>
          <cell r="L10207">
            <v>2</v>
          </cell>
          <cell r="M10207">
            <v>36000</v>
          </cell>
        </row>
        <row r="10208">
          <cell r="I10208" t="str">
            <v>NL300112</v>
          </cell>
          <cell r="J10208" t="str">
            <v>Ớt đỏ Đà Lạt</v>
          </cell>
          <cell r="K10208" t="str">
            <v>kg</v>
          </cell>
          <cell r="L10208">
            <v>0.1</v>
          </cell>
          <cell r="M10208">
            <v>63000</v>
          </cell>
        </row>
        <row r="10209">
          <cell r="I10209" t="str">
            <v>NL300107</v>
          </cell>
          <cell r="J10209" t="str">
            <v>Ngô ngọt ( Bắp trái)</v>
          </cell>
          <cell r="K10209" t="str">
            <v>Cái</v>
          </cell>
          <cell r="L10209">
            <v>2</v>
          </cell>
          <cell r="M10209">
            <v>8500</v>
          </cell>
        </row>
        <row r="10210">
          <cell r="I10210" t="str">
            <v>NL300096</v>
          </cell>
          <cell r="J10210" t="str">
            <v>Nấm kim châm tươi</v>
          </cell>
          <cell r="K10210" t="str">
            <v>kg</v>
          </cell>
          <cell r="L10210">
            <v>2.4</v>
          </cell>
          <cell r="M10210">
            <v>45000</v>
          </cell>
        </row>
        <row r="10211">
          <cell r="I10211" t="str">
            <v>NL300090</v>
          </cell>
          <cell r="J10211" t="str">
            <v>Nấm đông cô tươi</v>
          </cell>
          <cell r="K10211" t="str">
            <v>kg</v>
          </cell>
          <cell r="L10211">
            <v>0.6</v>
          </cell>
          <cell r="M10211">
            <v>145000</v>
          </cell>
        </row>
        <row r="10212">
          <cell r="I10212" t="str">
            <v>NL300132</v>
          </cell>
          <cell r="J10212" t="str">
            <v>Sả cây</v>
          </cell>
          <cell r="K10212" t="str">
            <v>kg</v>
          </cell>
          <cell r="L10212">
            <v>0.3</v>
          </cell>
          <cell r="M10212">
            <v>12000</v>
          </cell>
        </row>
        <row r="10213">
          <cell r="I10213" t="str">
            <v>NL300137</v>
          </cell>
          <cell r="J10213" t="str">
            <v>Súp lơ xanh</v>
          </cell>
          <cell r="K10213" t="str">
            <v>kg</v>
          </cell>
          <cell r="L10213">
            <v>0.7</v>
          </cell>
          <cell r="M10213">
            <v>52000</v>
          </cell>
        </row>
        <row r="10214">
          <cell r="I10214" t="str">
            <v>NL300138</v>
          </cell>
          <cell r="J10214" t="str">
            <v>Su su quả</v>
          </cell>
          <cell r="K10214" t="str">
            <v>kg</v>
          </cell>
          <cell r="L10214">
            <v>2</v>
          </cell>
          <cell r="M10214">
            <v>20000</v>
          </cell>
        </row>
        <row r="10215">
          <cell r="I10215" t="str">
            <v>NL300140</v>
          </cell>
          <cell r="J10215" t="str">
            <v>Tía tô</v>
          </cell>
          <cell r="K10215" t="str">
            <v>kg</v>
          </cell>
          <cell r="L10215">
            <v>0.7</v>
          </cell>
          <cell r="M10215">
            <v>36000</v>
          </cell>
        </row>
        <row r="10216">
          <cell r="I10216" t="str">
            <v>NL300142</v>
          </cell>
          <cell r="J10216" t="str">
            <v>Tỏi bóc</v>
          </cell>
          <cell r="K10216" t="str">
            <v>kg</v>
          </cell>
          <cell r="L10216">
            <v>0.4</v>
          </cell>
          <cell r="M10216">
            <v>50000</v>
          </cell>
        </row>
        <row r="10217">
          <cell r="I10217" t="str">
            <v>NL300144</v>
          </cell>
          <cell r="J10217" t="str">
            <v>Tỏi ta</v>
          </cell>
          <cell r="K10217" t="str">
            <v>kg</v>
          </cell>
          <cell r="L10217">
            <v>0.3</v>
          </cell>
          <cell r="M10217">
            <v>90000</v>
          </cell>
        </row>
        <row r="10218">
          <cell r="I10218" t="str">
            <v>NL300145</v>
          </cell>
          <cell r="J10218" t="str">
            <v>Xà lách</v>
          </cell>
          <cell r="K10218" t="str">
            <v>kg</v>
          </cell>
          <cell r="L10218">
            <v>5</v>
          </cell>
          <cell r="M10218">
            <v>38000</v>
          </cell>
        </row>
        <row r="10219">
          <cell r="I10219" t="str">
            <v>NL300156</v>
          </cell>
          <cell r="J10219" t="str">
            <v>Đậu cove Pháp</v>
          </cell>
          <cell r="K10219" t="str">
            <v>kg</v>
          </cell>
          <cell r="L10219">
            <v>0.1</v>
          </cell>
          <cell r="M10219">
            <v>75000</v>
          </cell>
        </row>
        <row r="10220">
          <cell r="I10220" t="str">
            <v>NL300162</v>
          </cell>
          <cell r="J10220" t="str">
            <v>Lá sao nhái</v>
          </cell>
          <cell r="K10220" t="str">
            <v>kg</v>
          </cell>
          <cell r="L10220">
            <v>1.3</v>
          </cell>
          <cell r="M10220">
            <v>36000</v>
          </cell>
        </row>
        <row r="10221">
          <cell r="I10221" t="str">
            <v>NL300173</v>
          </cell>
          <cell r="J10221" t="str">
            <v>Lá giang</v>
          </cell>
          <cell r="K10221" t="str">
            <v>kg</v>
          </cell>
          <cell r="L10221">
            <v>0.2</v>
          </cell>
          <cell r="M10221">
            <v>80000</v>
          </cell>
        </row>
        <row r="10222">
          <cell r="I10222" t="str">
            <v>NL300174</v>
          </cell>
          <cell r="J10222" t="str">
            <v>Bầu</v>
          </cell>
          <cell r="K10222" t="str">
            <v>kg</v>
          </cell>
          <cell r="L10222">
            <v>2.6</v>
          </cell>
          <cell r="M10222">
            <v>24000</v>
          </cell>
        </row>
        <row r="10223">
          <cell r="I10223" t="str">
            <v>NL300203</v>
          </cell>
          <cell r="J10223" t="str">
            <v>Cải bó xôi</v>
          </cell>
          <cell r="K10223" t="str">
            <v>kg</v>
          </cell>
          <cell r="L10223">
            <v>2</v>
          </cell>
          <cell r="M10223">
            <v>45000</v>
          </cell>
        </row>
        <row r="10224">
          <cell r="I10224" t="str">
            <v>NL300113</v>
          </cell>
          <cell r="J10224" t="str">
            <v>Ớt hiểm đỏ</v>
          </cell>
          <cell r="K10224" t="str">
            <v>kg</v>
          </cell>
          <cell r="L10224">
            <v>0.5</v>
          </cell>
          <cell r="M10224">
            <v>145000</v>
          </cell>
        </row>
        <row r="10225">
          <cell r="I10225" t="str">
            <v>NL300119</v>
          </cell>
          <cell r="J10225" t="str">
            <v>Quất ( Tắc trái )</v>
          </cell>
          <cell r="K10225" t="str">
            <v>kg</v>
          </cell>
          <cell r="L10225">
            <v>0.8</v>
          </cell>
          <cell r="M10225">
            <v>21000</v>
          </cell>
        </row>
        <row r="10226">
          <cell r="I10226" t="str">
            <v>NL300029</v>
          </cell>
          <cell r="J10226" t="str">
            <v>Chanh</v>
          </cell>
          <cell r="K10226" t="str">
            <v>kg</v>
          </cell>
          <cell r="L10226">
            <v>0.5</v>
          </cell>
          <cell r="M10226">
            <v>22000</v>
          </cell>
        </row>
        <row r="10227">
          <cell r="I10227" t="str">
            <v>NL600004</v>
          </cell>
          <cell r="J10227" t="str">
            <v>Dưa hấu</v>
          </cell>
          <cell r="K10227" t="str">
            <v>kg</v>
          </cell>
          <cell r="L10227">
            <v>2.5</v>
          </cell>
          <cell r="M10227">
            <v>18000</v>
          </cell>
        </row>
        <row r="10228">
          <cell r="I10228" t="str">
            <v>NL300004</v>
          </cell>
          <cell r="J10228" t="str">
            <v>Bắp cải trắng</v>
          </cell>
          <cell r="K10228" t="str">
            <v>kg</v>
          </cell>
          <cell r="L10228">
            <v>1</v>
          </cell>
          <cell r="M10228">
            <v>19000</v>
          </cell>
        </row>
        <row r="10229">
          <cell r="I10229" t="str">
            <v>NL300011</v>
          </cell>
          <cell r="J10229" t="str">
            <v>Bông súng</v>
          </cell>
          <cell r="K10229" t="str">
            <v>kg</v>
          </cell>
          <cell r="L10229">
            <v>0.2</v>
          </cell>
          <cell r="M10229">
            <v>17000</v>
          </cell>
        </row>
        <row r="10230">
          <cell r="I10230" t="str">
            <v>NL300013</v>
          </cell>
          <cell r="J10230" t="str">
            <v>Cà chua</v>
          </cell>
          <cell r="K10230" t="str">
            <v>kg</v>
          </cell>
          <cell r="L10230">
            <v>0.8</v>
          </cell>
          <cell r="M10230">
            <v>50000</v>
          </cell>
        </row>
        <row r="10231">
          <cell r="I10231" t="str">
            <v>NL300014</v>
          </cell>
          <cell r="J10231" t="str">
            <v>Cà chua bi</v>
          </cell>
          <cell r="K10231" t="str">
            <v>kg</v>
          </cell>
          <cell r="L10231">
            <v>0.2</v>
          </cell>
          <cell r="M10231">
            <v>55000</v>
          </cell>
        </row>
        <row r="10232">
          <cell r="I10232" t="str">
            <v>NL300027</v>
          </cell>
          <cell r="J10232" t="str">
            <v>Cà rốt</v>
          </cell>
          <cell r="K10232" t="str">
            <v>kg</v>
          </cell>
          <cell r="L10232">
            <v>3</v>
          </cell>
          <cell r="M10232">
            <v>18000</v>
          </cell>
        </row>
        <row r="10233">
          <cell r="I10233" t="str">
            <v>NL300033</v>
          </cell>
          <cell r="J10233" t="str">
            <v>Củ cải trắng</v>
          </cell>
          <cell r="K10233" t="str">
            <v>kg</v>
          </cell>
          <cell r="L10233">
            <v>2.2000000000000002</v>
          </cell>
          <cell r="M10233">
            <v>13000</v>
          </cell>
        </row>
        <row r="10234">
          <cell r="I10234" t="str">
            <v>NL300034</v>
          </cell>
          <cell r="J10234" t="str">
            <v>Củ cải đỏ</v>
          </cell>
          <cell r="K10234" t="str">
            <v>kg</v>
          </cell>
          <cell r="L10234">
            <v>0.1</v>
          </cell>
          <cell r="M10234">
            <v>40000</v>
          </cell>
        </row>
        <row r="10235">
          <cell r="I10235" t="str">
            <v>NL300037</v>
          </cell>
          <cell r="J10235" t="str">
            <v>Đậu phụ ( đậu hủ miếng trắng )</v>
          </cell>
          <cell r="K10235" t="str">
            <v>miếng</v>
          </cell>
          <cell r="L10235">
            <v>25</v>
          </cell>
          <cell r="M10235">
            <v>4000</v>
          </cell>
        </row>
        <row r="10236">
          <cell r="I10236" t="str">
            <v>NL300038</v>
          </cell>
          <cell r="J10236" t="str">
            <v>Đậu bắp</v>
          </cell>
          <cell r="K10236" t="str">
            <v>kg</v>
          </cell>
          <cell r="L10236">
            <v>0.7</v>
          </cell>
          <cell r="M10236">
            <v>32000</v>
          </cell>
        </row>
        <row r="10237">
          <cell r="I10237" t="str">
            <v>NL300043</v>
          </cell>
          <cell r="J10237" t="str">
            <v>Đọt cóc</v>
          </cell>
          <cell r="K10237" t="str">
            <v>kg</v>
          </cell>
          <cell r="L10237">
            <v>1.3</v>
          </cell>
          <cell r="M10237">
            <v>32000</v>
          </cell>
        </row>
        <row r="10238">
          <cell r="I10238" t="str">
            <v>NL300044</v>
          </cell>
          <cell r="J10238" t="str">
            <v>Đọt mọt ( Lá trăm )</v>
          </cell>
          <cell r="K10238" t="str">
            <v>kg</v>
          </cell>
          <cell r="L10238">
            <v>1.4</v>
          </cell>
          <cell r="M10238">
            <v>38000</v>
          </cell>
        </row>
        <row r="10239">
          <cell r="I10239" t="str">
            <v>NL300048</v>
          </cell>
          <cell r="J10239" t="str">
            <v>Dưa chuột</v>
          </cell>
          <cell r="K10239" t="str">
            <v>kg</v>
          </cell>
          <cell r="L10239">
            <v>2.5</v>
          </cell>
          <cell r="M10239">
            <v>18000</v>
          </cell>
        </row>
        <row r="10240">
          <cell r="I10240" t="str">
            <v>NL300049</v>
          </cell>
          <cell r="J10240" t="str">
            <v>Đu đủ xanh</v>
          </cell>
          <cell r="K10240" t="str">
            <v>kg</v>
          </cell>
          <cell r="L10240">
            <v>0.7</v>
          </cell>
          <cell r="M10240">
            <v>9000</v>
          </cell>
        </row>
        <row r="10241">
          <cell r="I10241" t="str">
            <v>NL300054</v>
          </cell>
          <cell r="J10241" t="str">
            <v>Gừng tàu</v>
          </cell>
          <cell r="K10241" t="str">
            <v>kg</v>
          </cell>
          <cell r="L10241">
            <v>0.3</v>
          </cell>
          <cell r="M10241">
            <v>38000</v>
          </cell>
        </row>
        <row r="10242">
          <cell r="I10242" t="str">
            <v>NL300055</v>
          </cell>
          <cell r="J10242" t="str">
            <v>Hành bóc</v>
          </cell>
          <cell r="K10242" t="str">
            <v>kg</v>
          </cell>
          <cell r="L10242">
            <v>0.5</v>
          </cell>
          <cell r="M10242">
            <v>80000</v>
          </cell>
        </row>
        <row r="10243">
          <cell r="I10243" t="str">
            <v>NL300058</v>
          </cell>
          <cell r="J10243" t="str">
            <v>Hành lá</v>
          </cell>
          <cell r="K10243" t="str">
            <v>kg</v>
          </cell>
          <cell r="L10243">
            <v>0.2</v>
          </cell>
          <cell r="M10243">
            <v>55000</v>
          </cell>
        </row>
        <row r="10244">
          <cell r="I10244" t="str">
            <v>NL300059</v>
          </cell>
          <cell r="J10244" t="str">
            <v>Hành tây</v>
          </cell>
          <cell r="K10244" t="str">
            <v>kg</v>
          </cell>
          <cell r="L10244">
            <v>0.4</v>
          </cell>
          <cell r="M10244">
            <v>13000</v>
          </cell>
        </row>
        <row r="10245">
          <cell r="I10245" t="str">
            <v>NL300060</v>
          </cell>
          <cell r="J10245" t="str">
            <v>Hoa chuối đã thái</v>
          </cell>
          <cell r="K10245" t="str">
            <v>kg</v>
          </cell>
          <cell r="L10245">
            <v>0.2</v>
          </cell>
          <cell r="M10245">
            <v>33000</v>
          </cell>
        </row>
        <row r="10246">
          <cell r="I10246" t="str">
            <v>NL300062</v>
          </cell>
          <cell r="J10246" t="str">
            <v>Húng Bạc Hà</v>
          </cell>
          <cell r="K10246" t="str">
            <v>kg</v>
          </cell>
          <cell r="L10246">
            <v>0.2</v>
          </cell>
          <cell r="M10246">
            <v>65000</v>
          </cell>
        </row>
        <row r="10247">
          <cell r="I10247" t="str">
            <v>NL300063</v>
          </cell>
          <cell r="J10247" t="str">
            <v>Húng cây (Rau thơm)</v>
          </cell>
          <cell r="K10247" t="str">
            <v>kg</v>
          </cell>
          <cell r="L10247">
            <v>1.2</v>
          </cell>
          <cell r="M10247">
            <v>48000</v>
          </cell>
        </row>
        <row r="10248">
          <cell r="I10248" t="str">
            <v>NL300067</v>
          </cell>
          <cell r="J10248" t="str">
            <v>Kèo Nèo</v>
          </cell>
          <cell r="K10248" t="str">
            <v>kg</v>
          </cell>
          <cell r="L10248">
            <v>0.2</v>
          </cell>
          <cell r="M10248">
            <v>25000</v>
          </cell>
        </row>
        <row r="10249">
          <cell r="I10249" t="str">
            <v>NL300068</v>
          </cell>
          <cell r="J10249" t="str">
            <v>Khế</v>
          </cell>
          <cell r="K10249" t="str">
            <v>kg</v>
          </cell>
          <cell r="L10249">
            <v>0.1</v>
          </cell>
          <cell r="M10249">
            <v>35000</v>
          </cell>
        </row>
        <row r="10250">
          <cell r="I10250" t="str">
            <v>NL300072</v>
          </cell>
          <cell r="J10250" t="str">
            <v>Kinh giới</v>
          </cell>
          <cell r="K10250" t="str">
            <v>kg</v>
          </cell>
          <cell r="L10250">
            <v>1.5</v>
          </cell>
          <cell r="M10250">
            <v>38000</v>
          </cell>
        </row>
        <row r="10251">
          <cell r="I10251" t="str">
            <v>NL300074</v>
          </cell>
          <cell r="J10251" t="str">
            <v>Lá chuối</v>
          </cell>
          <cell r="K10251" t="str">
            <v>kg</v>
          </cell>
          <cell r="L10251">
            <v>3</v>
          </cell>
          <cell r="M10251">
            <v>18000</v>
          </cell>
        </row>
        <row r="10252">
          <cell r="I10252" t="str">
            <v>NL300076</v>
          </cell>
          <cell r="J10252" t="str">
            <v>Lá hẹ</v>
          </cell>
          <cell r="K10252" t="str">
            <v>kg</v>
          </cell>
          <cell r="L10252">
            <v>0.2</v>
          </cell>
          <cell r="M10252">
            <v>38000</v>
          </cell>
        </row>
        <row r="10253">
          <cell r="I10253" t="str">
            <v>NL300077</v>
          </cell>
          <cell r="J10253" t="str">
            <v>Lá lốt (có cuống)</v>
          </cell>
          <cell r="K10253" t="str">
            <v>kg</v>
          </cell>
          <cell r="L10253">
            <v>0.4</v>
          </cell>
          <cell r="M10253">
            <v>30000</v>
          </cell>
        </row>
        <row r="10254">
          <cell r="I10254" t="str">
            <v>NL300080</v>
          </cell>
          <cell r="J10254" t="str">
            <v>Lá vừng Hàn Quốc - Lá kê nhíp</v>
          </cell>
          <cell r="K10254" t="str">
            <v>kg</v>
          </cell>
          <cell r="L10254">
            <v>0.1</v>
          </cell>
          <cell r="M10254">
            <v>95000</v>
          </cell>
        </row>
        <row r="10255">
          <cell r="I10255" t="str">
            <v>NL300086</v>
          </cell>
          <cell r="J10255" t="str">
            <v>Mùi tàu ( Ngò gai )</v>
          </cell>
          <cell r="K10255" t="str">
            <v>kg</v>
          </cell>
          <cell r="L10255">
            <v>0.2</v>
          </cell>
          <cell r="M10255">
            <v>33000</v>
          </cell>
        </row>
        <row r="10256">
          <cell r="I10256" t="str">
            <v>NL300088</v>
          </cell>
          <cell r="J10256" t="str">
            <v>Mướp hương</v>
          </cell>
          <cell r="K10256" t="str">
            <v>kg</v>
          </cell>
          <cell r="L10256">
            <v>2.5</v>
          </cell>
          <cell r="M10256">
            <v>27000</v>
          </cell>
        </row>
        <row r="10257">
          <cell r="I10257" t="str">
            <v>NL300089</v>
          </cell>
          <cell r="J10257" t="str">
            <v>Mướp đắng (khổ qua)</v>
          </cell>
          <cell r="K10257" t="str">
            <v>kg</v>
          </cell>
          <cell r="L10257">
            <v>0.25</v>
          </cell>
          <cell r="M10257">
            <v>30000</v>
          </cell>
        </row>
        <row r="10258">
          <cell r="I10258" t="str">
            <v>NL300090</v>
          </cell>
          <cell r="J10258" t="str">
            <v>Nấm đông cô tươi</v>
          </cell>
          <cell r="K10258" t="str">
            <v>kg</v>
          </cell>
          <cell r="L10258">
            <v>0.5</v>
          </cell>
          <cell r="M10258">
            <v>145000</v>
          </cell>
        </row>
        <row r="10259">
          <cell r="I10259" t="str">
            <v>NL300091</v>
          </cell>
          <cell r="J10259" t="str">
            <v>Nấm đùi gà</v>
          </cell>
          <cell r="K10259" t="str">
            <v>kg</v>
          </cell>
          <cell r="L10259">
            <v>1</v>
          </cell>
          <cell r="M10259">
            <v>47000</v>
          </cell>
        </row>
        <row r="10260">
          <cell r="I10260" t="str">
            <v>NL300096</v>
          </cell>
          <cell r="J10260" t="str">
            <v>Nấm kim châm tươi</v>
          </cell>
          <cell r="K10260" t="str">
            <v>kg</v>
          </cell>
          <cell r="L10260">
            <v>1</v>
          </cell>
          <cell r="M10260">
            <v>45000</v>
          </cell>
        </row>
        <row r="10261">
          <cell r="I10261" t="str">
            <v>NL300107</v>
          </cell>
          <cell r="J10261" t="str">
            <v>Ngô ngọt ( Bắp trái)</v>
          </cell>
          <cell r="K10261" t="str">
            <v>Cái</v>
          </cell>
          <cell r="L10261">
            <v>1</v>
          </cell>
          <cell r="M10261">
            <v>8500</v>
          </cell>
        </row>
        <row r="10262">
          <cell r="I10262" t="str">
            <v>NL300116</v>
          </cell>
          <cell r="J10262" t="str">
            <v>Ớt sừng</v>
          </cell>
          <cell r="K10262" t="str">
            <v>kg</v>
          </cell>
          <cell r="L10262">
            <v>0.1</v>
          </cell>
          <cell r="M10262">
            <v>148000</v>
          </cell>
        </row>
        <row r="10263">
          <cell r="I10263" t="str">
            <v>NL300120</v>
          </cell>
          <cell r="J10263" t="str">
            <v>Quế vị</v>
          </cell>
          <cell r="K10263" t="str">
            <v>kg</v>
          </cell>
          <cell r="L10263">
            <v>1.5</v>
          </cell>
          <cell r="M10263">
            <v>36000</v>
          </cell>
        </row>
        <row r="10264">
          <cell r="I10264" t="str">
            <v>NL300121</v>
          </cell>
          <cell r="J10264" t="str">
            <v>Rau răm</v>
          </cell>
          <cell r="K10264" t="str">
            <v>kg</v>
          </cell>
          <cell r="L10264">
            <v>0.1</v>
          </cell>
          <cell r="M10264">
            <v>22000</v>
          </cell>
        </row>
        <row r="10265">
          <cell r="I10265" t="str">
            <v>NL300122</v>
          </cell>
          <cell r="J10265" t="str">
            <v>Rau càng cua</v>
          </cell>
          <cell r="K10265" t="str">
            <v>kg</v>
          </cell>
          <cell r="L10265">
            <v>0.2</v>
          </cell>
          <cell r="M10265">
            <v>35000</v>
          </cell>
        </row>
        <row r="10266">
          <cell r="I10266" t="str">
            <v>NL300127</v>
          </cell>
          <cell r="J10266" t="str">
            <v>Rau muống</v>
          </cell>
          <cell r="K10266" t="str">
            <v>kg</v>
          </cell>
          <cell r="L10266">
            <v>1.5</v>
          </cell>
          <cell r="M10266">
            <v>15000</v>
          </cell>
        </row>
        <row r="10267">
          <cell r="I10267" t="str">
            <v>NL300128</v>
          </cell>
          <cell r="J10267" t="str">
            <v>Rau ngổ</v>
          </cell>
          <cell r="K10267" t="str">
            <v>kg</v>
          </cell>
          <cell r="L10267">
            <v>0.1</v>
          </cell>
          <cell r="M10267">
            <v>20000</v>
          </cell>
        </row>
        <row r="10268">
          <cell r="I10268" t="str">
            <v>NL600004</v>
          </cell>
          <cell r="J10268" t="str">
            <v>Dưa hấu</v>
          </cell>
          <cell r="K10268" t="str">
            <v>kg</v>
          </cell>
          <cell r="L10268">
            <v>3</v>
          </cell>
          <cell r="M10268">
            <v>18000</v>
          </cell>
        </row>
        <row r="10269">
          <cell r="I10269" t="str">
            <v>NL300029</v>
          </cell>
          <cell r="J10269" t="str">
            <v>Chanh</v>
          </cell>
          <cell r="K10269" t="str">
            <v>kg</v>
          </cell>
          <cell r="L10269">
            <v>0.5</v>
          </cell>
          <cell r="M10269">
            <v>22000</v>
          </cell>
        </row>
        <row r="10270">
          <cell r="I10270" t="str">
            <v>NL300089</v>
          </cell>
          <cell r="J10270" t="str">
            <v>Mướp đắng (khổ qua)</v>
          </cell>
          <cell r="K10270" t="str">
            <v>kg</v>
          </cell>
          <cell r="L10270">
            <v>0.3</v>
          </cell>
          <cell r="M10270">
            <v>30000</v>
          </cell>
        </row>
        <row r="10271">
          <cell r="I10271" t="str">
            <v>NL300142</v>
          </cell>
          <cell r="J10271" t="str">
            <v>Tỏi bóc</v>
          </cell>
          <cell r="K10271" t="str">
            <v>kg</v>
          </cell>
          <cell r="L10271">
            <v>0.4</v>
          </cell>
          <cell r="M10271">
            <v>50000</v>
          </cell>
        </row>
        <row r="10272">
          <cell r="I10272" t="str">
            <v>NL300137</v>
          </cell>
          <cell r="J10272" t="str">
            <v>Súp lơ xanh</v>
          </cell>
          <cell r="K10272" t="str">
            <v>kg</v>
          </cell>
          <cell r="L10272">
            <v>0.5</v>
          </cell>
          <cell r="M10272">
            <v>52000</v>
          </cell>
        </row>
        <row r="10273">
          <cell r="I10273" t="str">
            <v>NL300153</v>
          </cell>
          <cell r="J10273" t="str">
            <v>Ớt xanh Đà Lạt</v>
          </cell>
          <cell r="K10273" t="str">
            <v>kg</v>
          </cell>
          <cell r="L10273">
            <v>0.26</v>
          </cell>
          <cell r="M10273">
            <v>46000</v>
          </cell>
        </row>
        <row r="10274">
          <cell r="I10274" t="str">
            <v>NL300152</v>
          </cell>
          <cell r="J10274" t="str">
            <v>Ớt vàng Đà Lạt</v>
          </cell>
          <cell r="K10274" t="str">
            <v>kg</v>
          </cell>
          <cell r="L10274">
            <v>0.39</v>
          </cell>
          <cell r="M10274">
            <v>65000</v>
          </cell>
        </row>
        <row r="10275">
          <cell r="I10275" t="str">
            <v>NL300112</v>
          </cell>
          <cell r="J10275" t="str">
            <v>Ớt đỏ Đà Lạt</v>
          </cell>
          <cell r="K10275" t="str">
            <v>kg</v>
          </cell>
          <cell r="L10275">
            <v>0.36</v>
          </cell>
          <cell r="M10275">
            <v>63000</v>
          </cell>
        </row>
        <row r="10276">
          <cell r="I10276" t="str">
            <v>NL300074</v>
          </cell>
          <cell r="J10276" t="str">
            <v>Lá chuối</v>
          </cell>
          <cell r="K10276" t="str">
            <v>kg</v>
          </cell>
          <cell r="L10276">
            <v>2</v>
          </cell>
          <cell r="M10276">
            <v>18000</v>
          </cell>
        </row>
        <row r="10277">
          <cell r="I10277" t="str">
            <v>NL300073</v>
          </cell>
          <cell r="J10277" t="str">
            <v>Lá chanh</v>
          </cell>
          <cell r="K10277" t="str">
            <v>kg</v>
          </cell>
          <cell r="L10277">
            <v>0.2</v>
          </cell>
          <cell r="M10277">
            <v>42000</v>
          </cell>
        </row>
        <row r="10278">
          <cell r="I10278" t="str">
            <v>NL300068</v>
          </cell>
          <cell r="J10278" t="str">
            <v>Khế</v>
          </cell>
          <cell r="K10278" t="str">
            <v>kg</v>
          </cell>
          <cell r="L10278">
            <v>0.2</v>
          </cell>
          <cell r="M10278">
            <v>35000</v>
          </cell>
        </row>
        <row r="10279">
          <cell r="I10279" t="str">
            <v>NL300037</v>
          </cell>
          <cell r="J10279" t="str">
            <v>Đậu phụ ( đậu hủ miếng trắng )</v>
          </cell>
          <cell r="K10279" t="str">
            <v>miếng</v>
          </cell>
          <cell r="L10279">
            <v>30</v>
          </cell>
          <cell r="M10279">
            <v>4000</v>
          </cell>
        </row>
        <row r="10280">
          <cell r="I10280" t="str">
            <v>NL300156</v>
          </cell>
          <cell r="J10280" t="str">
            <v>Đậu cove Pháp</v>
          </cell>
          <cell r="K10280" t="str">
            <v>kg</v>
          </cell>
          <cell r="L10280">
            <v>0.2</v>
          </cell>
          <cell r="M10280">
            <v>75000</v>
          </cell>
        </row>
        <row r="10281">
          <cell r="I10281" t="str">
            <v>NL300048</v>
          </cell>
          <cell r="J10281" t="str">
            <v>Dưa chuột</v>
          </cell>
          <cell r="K10281" t="str">
            <v>kg</v>
          </cell>
          <cell r="L10281">
            <v>2</v>
          </cell>
          <cell r="M10281">
            <v>18000</v>
          </cell>
        </row>
        <row r="10282">
          <cell r="I10282" t="str">
            <v>NL300188</v>
          </cell>
          <cell r="J10282" t="str">
            <v>Củ Sắn ( Bếp)</v>
          </cell>
          <cell r="K10282" t="str">
            <v>kg</v>
          </cell>
          <cell r="L10282">
            <v>0.3</v>
          </cell>
          <cell r="M10282">
            <v>12000</v>
          </cell>
        </row>
        <row r="10283">
          <cell r="I10283" t="str">
            <v>NL300027</v>
          </cell>
          <cell r="J10283" t="str">
            <v>Cà rốt</v>
          </cell>
          <cell r="K10283" t="str">
            <v>kg</v>
          </cell>
          <cell r="L10283">
            <v>3</v>
          </cell>
          <cell r="M10283">
            <v>18000</v>
          </cell>
        </row>
        <row r="10284">
          <cell r="I10284" t="str">
            <v>NL300014</v>
          </cell>
          <cell r="J10284" t="str">
            <v>Cà chua bi</v>
          </cell>
          <cell r="K10284" t="str">
            <v>kg</v>
          </cell>
          <cell r="L10284">
            <v>0.8</v>
          </cell>
          <cell r="M10284">
            <v>55000</v>
          </cell>
        </row>
        <row r="10285">
          <cell r="I10285" t="str">
            <v>NL300013</v>
          </cell>
          <cell r="J10285" t="str">
            <v>Cà chua</v>
          </cell>
          <cell r="K10285" t="str">
            <v>kg</v>
          </cell>
          <cell r="L10285">
            <v>1</v>
          </cell>
          <cell r="M10285">
            <v>50000</v>
          </cell>
        </row>
        <row r="10286">
          <cell r="I10286" t="str">
            <v>NL410015</v>
          </cell>
          <cell r="J10286" t="str">
            <v>Cá quả (Cá lóc) NV</v>
          </cell>
          <cell r="K10286" t="str">
            <v>kg</v>
          </cell>
          <cell r="L10286">
            <v>1.5</v>
          </cell>
          <cell r="M10286">
            <v>85000</v>
          </cell>
        </row>
        <row r="10287">
          <cell r="I10287" t="str">
            <v>NL430051</v>
          </cell>
          <cell r="J10287" t="str">
            <v>Giá đỗ NV</v>
          </cell>
          <cell r="K10287" t="str">
            <v>kg</v>
          </cell>
          <cell r="L10287">
            <v>0.3</v>
          </cell>
          <cell r="M10287">
            <v>9000</v>
          </cell>
        </row>
        <row r="10288">
          <cell r="I10288" t="str">
            <v>NL430012</v>
          </cell>
          <cell r="J10288" t="str">
            <v>Cà chua NV</v>
          </cell>
          <cell r="K10288" t="str">
            <v>kg</v>
          </cell>
          <cell r="L10288">
            <v>0.3</v>
          </cell>
          <cell r="M10288">
            <v>50000</v>
          </cell>
        </row>
        <row r="10289">
          <cell r="I10289" t="str">
            <v>NL430043</v>
          </cell>
          <cell r="J10289" t="str">
            <v>Dọc mùng NV</v>
          </cell>
          <cell r="K10289" t="str">
            <v>kg</v>
          </cell>
          <cell r="L10289">
            <v>0.38</v>
          </cell>
          <cell r="M10289">
            <v>17000</v>
          </cell>
        </row>
        <row r="10290">
          <cell r="I10290" t="str">
            <v>NL300072</v>
          </cell>
          <cell r="J10290" t="str">
            <v>Kinh giới</v>
          </cell>
          <cell r="K10290" t="str">
            <v>kg</v>
          </cell>
          <cell r="L10290">
            <v>2</v>
          </cell>
          <cell r="M10290">
            <v>38000</v>
          </cell>
        </row>
        <row r="10291">
          <cell r="I10291" t="str">
            <v>NL300063</v>
          </cell>
          <cell r="J10291" t="str">
            <v>Húng cây (Rau thơm)</v>
          </cell>
          <cell r="K10291" t="str">
            <v>kg</v>
          </cell>
          <cell r="L10291">
            <v>0.4</v>
          </cell>
          <cell r="M10291">
            <v>48000</v>
          </cell>
        </row>
        <row r="10292">
          <cell r="I10292" t="str">
            <v>NL300004</v>
          </cell>
          <cell r="J10292" t="str">
            <v>Bắp cải trắng</v>
          </cell>
          <cell r="K10292" t="str">
            <v>kg</v>
          </cell>
          <cell r="L10292">
            <v>1</v>
          </cell>
          <cell r="M10292">
            <v>19000</v>
          </cell>
        </row>
        <row r="10293">
          <cell r="I10293" t="str">
            <v>NL300174</v>
          </cell>
          <cell r="J10293" t="str">
            <v>Bầu</v>
          </cell>
          <cell r="K10293" t="str">
            <v>kg</v>
          </cell>
          <cell r="L10293">
            <v>0.8</v>
          </cell>
          <cell r="M10293">
            <v>24000</v>
          </cell>
        </row>
        <row r="10294">
          <cell r="I10294" t="str">
            <v>NL300033</v>
          </cell>
          <cell r="J10294" t="str">
            <v>Củ cải trắng</v>
          </cell>
          <cell r="K10294" t="str">
            <v>kg</v>
          </cell>
          <cell r="L10294">
            <v>1</v>
          </cell>
          <cell r="M10294">
            <v>13000</v>
          </cell>
        </row>
        <row r="10295">
          <cell r="I10295" t="str">
            <v>NL300043</v>
          </cell>
          <cell r="J10295" t="str">
            <v>Đọt cóc</v>
          </cell>
          <cell r="K10295" t="str">
            <v>kg</v>
          </cell>
          <cell r="L10295">
            <v>0.4</v>
          </cell>
          <cell r="M10295">
            <v>32000</v>
          </cell>
        </row>
        <row r="10296">
          <cell r="I10296" t="str">
            <v>NL300044</v>
          </cell>
          <cell r="J10296" t="str">
            <v>Đọt mọt ( Lá trăm )</v>
          </cell>
          <cell r="K10296" t="str">
            <v>kg</v>
          </cell>
          <cell r="L10296">
            <v>0.3</v>
          </cell>
          <cell r="M10296">
            <v>38000</v>
          </cell>
        </row>
        <row r="10297">
          <cell r="I10297" t="str">
            <v>NL300055</v>
          </cell>
          <cell r="J10297" t="str">
            <v>Hành bóc</v>
          </cell>
          <cell r="K10297" t="str">
            <v>kg</v>
          </cell>
          <cell r="L10297">
            <v>0.6</v>
          </cell>
          <cell r="M10297">
            <v>80000</v>
          </cell>
        </row>
        <row r="10298">
          <cell r="I10298" t="str">
            <v>NL300173</v>
          </cell>
          <cell r="J10298" t="str">
            <v>Lá giang</v>
          </cell>
          <cell r="K10298" t="str">
            <v>kg</v>
          </cell>
          <cell r="L10298">
            <v>0.3</v>
          </cell>
          <cell r="M10298">
            <v>80000</v>
          </cell>
        </row>
        <row r="10299">
          <cell r="I10299" t="str">
            <v>NL300162</v>
          </cell>
          <cell r="J10299" t="str">
            <v>Lá sao nhái</v>
          </cell>
          <cell r="K10299" t="str">
            <v>kg</v>
          </cell>
          <cell r="L10299">
            <v>0.8</v>
          </cell>
          <cell r="M10299">
            <v>36000</v>
          </cell>
        </row>
        <row r="10300">
          <cell r="I10300" t="str">
            <v>NL300088</v>
          </cell>
          <cell r="J10300" t="str">
            <v>Mướp hương</v>
          </cell>
          <cell r="K10300" t="str">
            <v>kg</v>
          </cell>
          <cell r="L10300">
            <v>1</v>
          </cell>
          <cell r="M10300">
            <v>27000</v>
          </cell>
        </row>
        <row r="10301">
          <cell r="I10301" t="str">
            <v>NL300096</v>
          </cell>
          <cell r="J10301" t="str">
            <v>Nấm kim châm tươi</v>
          </cell>
          <cell r="K10301" t="str">
            <v>kg</v>
          </cell>
          <cell r="L10301">
            <v>0.8</v>
          </cell>
          <cell r="M10301">
            <v>45000</v>
          </cell>
        </row>
        <row r="10302">
          <cell r="I10302" t="str">
            <v>NL300120</v>
          </cell>
          <cell r="J10302" t="str">
            <v>Quế vị</v>
          </cell>
          <cell r="K10302" t="str">
            <v>kg</v>
          </cell>
          <cell r="L10302">
            <v>1.5</v>
          </cell>
          <cell r="M10302">
            <v>36000</v>
          </cell>
        </row>
        <row r="10303">
          <cell r="I10303" t="str">
            <v>NL300126</v>
          </cell>
          <cell r="J10303" t="str">
            <v>Rau mùi tây</v>
          </cell>
          <cell r="K10303" t="str">
            <v>kg</v>
          </cell>
          <cell r="L10303">
            <v>0.2</v>
          </cell>
          <cell r="M10303">
            <v>70000</v>
          </cell>
        </row>
        <row r="10304">
          <cell r="I10304" t="str">
            <v>NL300145</v>
          </cell>
          <cell r="J10304" t="str">
            <v>Xà lách</v>
          </cell>
          <cell r="K10304" t="str">
            <v>kg</v>
          </cell>
          <cell r="L10304">
            <v>3.3</v>
          </cell>
          <cell r="M10304">
            <v>38000</v>
          </cell>
        </row>
        <row r="10305">
          <cell r="I10305" t="str">
            <v>NL300127</v>
          </cell>
          <cell r="J10305" t="str">
            <v>Rau muống</v>
          </cell>
          <cell r="K10305" t="str">
            <v>kg</v>
          </cell>
          <cell r="L10305">
            <v>1.5</v>
          </cell>
          <cell r="M10305">
            <v>15000</v>
          </cell>
        </row>
        <row r="10306">
          <cell r="I10306" t="str">
            <v>NL300067</v>
          </cell>
          <cell r="J10306" t="str">
            <v>Kèo Nèo</v>
          </cell>
          <cell r="K10306" t="str">
            <v>kg</v>
          </cell>
          <cell r="L10306">
            <v>0.1</v>
          </cell>
          <cell r="M10306">
            <v>25000</v>
          </cell>
        </row>
        <row r="10307">
          <cell r="I10307" t="str">
            <v>NL300011</v>
          </cell>
          <cell r="J10307" t="str">
            <v>Bông súng</v>
          </cell>
          <cell r="K10307" t="str">
            <v>kg</v>
          </cell>
          <cell r="L10307">
            <v>0.1</v>
          </cell>
          <cell r="M10307">
            <v>17000</v>
          </cell>
        </row>
        <row r="10308">
          <cell r="I10308" t="str">
            <v>NL300062</v>
          </cell>
          <cell r="J10308" t="str">
            <v>Húng Bạc Hà</v>
          </cell>
          <cell r="K10308" t="str">
            <v>kg</v>
          </cell>
          <cell r="L10308">
            <v>0.2</v>
          </cell>
          <cell r="M10308">
            <v>65000</v>
          </cell>
        </row>
        <row r="10309">
          <cell r="I10309" t="str">
            <v>NL300119</v>
          </cell>
          <cell r="J10309" t="str">
            <v>Quất ( Tắc trái )</v>
          </cell>
          <cell r="K10309" t="str">
            <v>kg</v>
          </cell>
          <cell r="L10309">
            <v>0.3</v>
          </cell>
          <cell r="M10309">
            <v>21000</v>
          </cell>
        </row>
        <row r="10310">
          <cell r="I10310" t="str">
            <v>NL300142</v>
          </cell>
          <cell r="J10310" t="str">
            <v>Tỏi bóc</v>
          </cell>
          <cell r="K10310" t="str">
            <v>kg</v>
          </cell>
          <cell r="L10310">
            <v>0.66</v>
          </cell>
          <cell r="M10310">
            <v>50000</v>
          </cell>
        </row>
        <row r="10311">
          <cell r="I10311" t="str">
            <v>NL300189</v>
          </cell>
          <cell r="J10311" t="str">
            <v>Bánh ướt</v>
          </cell>
          <cell r="K10311" t="str">
            <v>kg</v>
          </cell>
          <cell r="L10311">
            <v>0.9</v>
          </cell>
          <cell r="M10311">
            <v>15000</v>
          </cell>
        </row>
        <row r="10312">
          <cell r="I10312" t="str">
            <v>NL300017</v>
          </cell>
          <cell r="J10312" t="str">
            <v>Cải chíp (cải thìa)</v>
          </cell>
          <cell r="K10312" t="str">
            <v>kg</v>
          </cell>
          <cell r="L10312">
            <v>1.5</v>
          </cell>
          <cell r="M10312">
            <v>25000</v>
          </cell>
        </row>
        <row r="10313">
          <cell r="I10313" t="str">
            <v>NL300058</v>
          </cell>
          <cell r="J10313" t="str">
            <v>Hành lá</v>
          </cell>
          <cell r="K10313" t="str">
            <v>kg</v>
          </cell>
          <cell r="L10313">
            <v>0.1</v>
          </cell>
          <cell r="M10313">
            <v>55000</v>
          </cell>
        </row>
        <row r="10314">
          <cell r="I10314" t="str">
            <v>NL300027</v>
          </cell>
          <cell r="J10314" t="str">
            <v>Cà rốt</v>
          </cell>
          <cell r="K10314" t="str">
            <v>kg</v>
          </cell>
          <cell r="L10314">
            <v>0.4</v>
          </cell>
          <cell r="M10314">
            <v>18000</v>
          </cell>
        </row>
        <row r="10315">
          <cell r="I10315" t="str">
            <v>NL300047</v>
          </cell>
          <cell r="J10315" t="str">
            <v>Dứa chưa gọt vỏ</v>
          </cell>
          <cell r="K10315" t="str">
            <v>quả</v>
          </cell>
          <cell r="L10315">
            <v>1</v>
          </cell>
          <cell r="M10315">
            <v>18000</v>
          </cell>
        </row>
        <row r="10316">
          <cell r="I10316" t="str">
            <v>NL300059</v>
          </cell>
          <cell r="J10316" t="str">
            <v>Hành tây</v>
          </cell>
          <cell r="K10316" t="str">
            <v>kg</v>
          </cell>
          <cell r="L10316">
            <v>3.3</v>
          </cell>
          <cell r="M10316">
            <v>13000</v>
          </cell>
        </row>
        <row r="10317">
          <cell r="I10317" t="str">
            <v>NL300085</v>
          </cell>
          <cell r="J10317" t="str">
            <v>Mùi ta ( Ngò rí )</v>
          </cell>
          <cell r="K10317" t="str">
            <v>kg</v>
          </cell>
          <cell r="L10317">
            <v>0.2</v>
          </cell>
          <cell r="M10317">
            <v>45000</v>
          </cell>
        </row>
        <row r="10318">
          <cell r="I10318" t="str">
            <v>NL300091</v>
          </cell>
          <cell r="J10318" t="str">
            <v>Nấm đùi gà</v>
          </cell>
          <cell r="K10318" t="str">
            <v>kg</v>
          </cell>
          <cell r="L10318">
            <v>1</v>
          </cell>
          <cell r="M10318">
            <v>47000</v>
          </cell>
        </row>
        <row r="10319">
          <cell r="I10319" t="str">
            <v>NL300116</v>
          </cell>
          <cell r="J10319" t="str">
            <v>Ớt sừng</v>
          </cell>
          <cell r="K10319" t="str">
            <v>kg</v>
          </cell>
          <cell r="L10319">
            <v>0.1</v>
          </cell>
          <cell r="M10319">
            <v>148000</v>
          </cell>
        </row>
        <row r="10320">
          <cell r="I10320" t="str">
            <v>NL300050</v>
          </cell>
          <cell r="J10320" t="str">
            <v>Giá đỗ</v>
          </cell>
          <cell r="K10320" t="str">
            <v>kg</v>
          </cell>
          <cell r="L10320">
            <v>0.3</v>
          </cell>
          <cell r="M10320">
            <v>9000</v>
          </cell>
        </row>
        <row r="10321">
          <cell r="I10321" t="str">
            <v>NL300184</v>
          </cell>
          <cell r="J10321" t="str">
            <v>Lá Dứa (lá nếp)</v>
          </cell>
          <cell r="K10321" t="str">
            <v>kg</v>
          </cell>
          <cell r="L10321">
            <v>0.2</v>
          </cell>
          <cell r="M10321">
            <v>18000</v>
          </cell>
        </row>
        <row r="10322">
          <cell r="I10322" t="str">
            <v>NL300071</v>
          </cell>
          <cell r="J10322" t="str">
            <v>Khoai tây củ</v>
          </cell>
          <cell r="K10322" t="str">
            <v>kg</v>
          </cell>
          <cell r="L10322">
            <v>0</v>
          </cell>
          <cell r="M10322">
            <v>20000</v>
          </cell>
        </row>
        <row r="10323">
          <cell r="I10323" t="str">
            <v>NL600004</v>
          </cell>
          <cell r="J10323" t="str">
            <v>Dưa hấu</v>
          </cell>
          <cell r="K10323" t="str">
            <v>kg</v>
          </cell>
          <cell r="L10323">
            <v>6.5</v>
          </cell>
          <cell r="M10323">
            <v>18000</v>
          </cell>
        </row>
        <row r="10324">
          <cell r="I10324" t="str">
            <v>NL300126</v>
          </cell>
          <cell r="J10324" t="str">
            <v>Rau mùi tây</v>
          </cell>
          <cell r="K10324" t="str">
            <v>kg</v>
          </cell>
          <cell r="L10324">
            <v>0.2</v>
          </cell>
          <cell r="M10324">
            <v>70000</v>
          </cell>
        </row>
        <row r="10325">
          <cell r="I10325" t="str">
            <v>NL300070</v>
          </cell>
          <cell r="J10325" t="str">
            <v>Khoai lang Nhật</v>
          </cell>
          <cell r="K10325" t="str">
            <v>kg</v>
          </cell>
          <cell r="L10325">
            <v>0.8</v>
          </cell>
          <cell r="M10325">
            <v>23000</v>
          </cell>
        </row>
        <row r="10326">
          <cell r="I10326" t="str">
            <v>NL300230</v>
          </cell>
          <cell r="J10326" t="str">
            <v>Cải Mầm</v>
          </cell>
          <cell r="K10326" t="str">
            <v>kg</v>
          </cell>
          <cell r="L10326">
            <v>0.1</v>
          </cell>
          <cell r="M10326">
            <v>80000</v>
          </cell>
        </row>
        <row r="10327">
          <cell r="I10327" t="str">
            <v>NL300058</v>
          </cell>
          <cell r="J10327" t="str">
            <v>Hành lá</v>
          </cell>
          <cell r="K10327" t="str">
            <v>kg</v>
          </cell>
          <cell r="L10327">
            <v>0.1</v>
          </cell>
          <cell r="M10327">
            <v>55000</v>
          </cell>
        </row>
        <row r="10328">
          <cell r="I10328" t="str">
            <v>NL300034</v>
          </cell>
          <cell r="J10328" t="str">
            <v>Củ cải đỏ</v>
          </cell>
          <cell r="K10328" t="str">
            <v>kg</v>
          </cell>
          <cell r="L10328">
            <v>0</v>
          </cell>
          <cell r="M10328">
            <v>40000</v>
          </cell>
        </row>
        <row r="10329">
          <cell r="I10329" t="str">
            <v>NL300014</v>
          </cell>
          <cell r="J10329" t="str">
            <v>Cà chua bi</v>
          </cell>
          <cell r="K10329" t="str">
            <v>kg</v>
          </cell>
          <cell r="L10329">
            <v>0</v>
          </cell>
          <cell r="M10329">
            <v>55000</v>
          </cell>
        </row>
        <row r="10330">
          <cell r="I10330" t="str">
            <v>NL300116</v>
          </cell>
          <cell r="J10330" t="str">
            <v>Ớt sừng</v>
          </cell>
          <cell r="K10330" t="str">
            <v>kg</v>
          </cell>
          <cell r="L10330">
            <v>0.2</v>
          </cell>
          <cell r="M10330">
            <v>148000</v>
          </cell>
        </row>
        <row r="10331">
          <cell r="I10331" t="str">
            <v>NL300061</v>
          </cell>
          <cell r="J10331" t="str">
            <v>Hành Paro (Hành Baro)</v>
          </cell>
          <cell r="K10331" t="str">
            <v>kg</v>
          </cell>
          <cell r="L10331">
            <v>0.3</v>
          </cell>
          <cell r="M10331">
            <v>38000</v>
          </cell>
        </row>
        <row r="10332">
          <cell r="I10332" t="str">
            <v>NL300027</v>
          </cell>
          <cell r="J10332" t="str">
            <v>Cà rốt</v>
          </cell>
          <cell r="K10332" t="str">
            <v>kg</v>
          </cell>
          <cell r="L10332">
            <v>1.8</v>
          </cell>
          <cell r="M10332">
            <v>18000</v>
          </cell>
        </row>
        <row r="10333">
          <cell r="I10333" t="str">
            <v>NL300090</v>
          </cell>
          <cell r="J10333" t="str">
            <v>Nấm đông cô tươi</v>
          </cell>
          <cell r="K10333" t="str">
            <v>kg</v>
          </cell>
          <cell r="L10333">
            <v>1.4</v>
          </cell>
          <cell r="M10333">
            <v>145000</v>
          </cell>
        </row>
        <row r="10334">
          <cell r="I10334" t="str">
            <v>NL300038</v>
          </cell>
          <cell r="J10334" t="str">
            <v>Đậu bắp</v>
          </cell>
          <cell r="K10334" t="str">
            <v>kg</v>
          </cell>
          <cell r="L10334">
            <v>0.8</v>
          </cell>
          <cell r="M10334">
            <v>32000</v>
          </cell>
        </row>
        <row r="10335">
          <cell r="I10335" t="str">
            <v>NL300059</v>
          </cell>
          <cell r="J10335" t="str">
            <v>Hành tây</v>
          </cell>
          <cell r="K10335" t="str">
            <v>kg</v>
          </cell>
          <cell r="L10335">
            <v>2.1</v>
          </cell>
          <cell r="M10335">
            <v>13000</v>
          </cell>
        </row>
        <row r="10336">
          <cell r="I10336" t="str">
            <v>NL300107</v>
          </cell>
          <cell r="J10336" t="str">
            <v>Ngô ngọt ( Bắp trái)</v>
          </cell>
          <cell r="K10336" t="str">
            <v>Cái</v>
          </cell>
          <cell r="L10336">
            <v>3</v>
          </cell>
          <cell r="M10336">
            <v>8500</v>
          </cell>
        </row>
        <row r="10337">
          <cell r="I10337" t="str">
            <v>NL300008</v>
          </cell>
          <cell r="J10337" t="str">
            <v>Bí ngòi</v>
          </cell>
          <cell r="K10337" t="str">
            <v>kg</v>
          </cell>
          <cell r="L10337">
            <v>0.8</v>
          </cell>
          <cell r="M10337">
            <v>40000</v>
          </cell>
        </row>
        <row r="10338">
          <cell r="I10338" t="str">
            <v>NL300119</v>
          </cell>
          <cell r="J10338" t="str">
            <v>Quất ( Tắc trái )</v>
          </cell>
          <cell r="K10338" t="str">
            <v>kg</v>
          </cell>
          <cell r="L10338">
            <v>0.2</v>
          </cell>
          <cell r="M10338">
            <v>21000</v>
          </cell>
        </row>
        <row r="10339">
          <cell r="I10339" t="str">
            <v>NL300113</v>
          </cell>
          <cell r="J10339" t="str">
            <v>Ớt hiểm đỏ</v>
          </cell>
          <cell r="K10339" t="str">
            <v>kg</v>
          </cell>
          <cell r="L10339">
            <v>0.2</v>
          </cell>
          <cell r="M10339">
            <v>145000</v>
          </cell>
        </row>
        <row r="10340">
          <cell r="I10340" t="str">
            <v>NL300080</v>
          </cell>
          <cell r="J10340" t="str">
            <v>Lá vừng Hàn Quốc - Lá kê nhíp</v>
          </cell>
          <cell r="K10340" t="str">
            <v>kg</v>
          </cell>
          <cell r="L10340">
            <v>0.8</v>
          </cell>
          <cell r="M10340">
            <v>95000</v>
          </cell>
        </row>
        <row r="10341">
          <cell r="I10341" t="str">
            <v>NL300145</v>
          </cell>
          <cell r="J10341" t="str">
            <v>Xà lách</v>
          </cell>
          <cell r="K10341" t="str">
            <v>kg</v>
          </cell>
          <cell r="L10341">
            <v>2.5</v>
          </cell>
          <cell r="M10341">
            <v>38000</v>
          </cell>
        </row>
        <row r="10342">
          <cell r="I10342" t="str">
            <v>NL300142</v>
          </cell>
          <cell r="J10342" t="str">
            <v>Tỏi bóc</v>
          </cell>
          <cell r="K10342" t="str">
            <v>kg</v>
          </cell>
          <cell r="L10342">
            <v>0.2</v>
          </cell>
          <cell r="M10342">
            <v>50000</v>
          </cell>
        </row>
        <row r="10343">
          <cell r="I10343" t="str">
            <v>NL300033</v>
          </cell>
          <cell r="J10343" t="str">
            <v>Củ cải trắng</v>
          </cell>
          <cell r="K10343" t="str">
            <v>kg</v>
          </cell>
          <cell r="L10343">
            <v>0</v>
          </cell>
          <cell r="M10343">
            <v>13000</v>
          </cell>
        </row>
        <row r="10344">
          <cell r="I10344" t="str">
            <v>NL300048</v>
          </cell>
          <cell r="J10344" t="str">
            <v>Dưa chuột</v>
          </cell>
          <cell r="K10344" t="str">
            <v>kg</v>
          </cell>
          <cell r="L10344">
            <v>0.8</v>
          </cell>
          <cell r="M10344">
            <v>18000</v>
          </cell>
        </row>
        <row r="10345">
          <cell r="I10345" t="str">
            <v>NL300022</v>
          </cell>
          <cell r="J10345" t="str">
            <v>Cải thảo</v>
          </cell>
          <cell r="K10345" t="str">
            <v>kg</v>
          </cell>
          <cell r="L10345">
            <v>9</v>
          </cell>
          <cell r="M10345">
            <v>18000</v>
          </cell>
        </row>
        <row r="10346">
          <cell r="I10346" t="str">
            <v>NL300033</v>
          </cell>
          <cell r="J10346" t="str">
            <v>Củ cải trắng</v>
          </cell>
          <cell r="K10346" t="str">
            <v>kg</v>
          </cell>
          <cell r="L10346">
            <v>1.8</v>
          </cell>
          <cell r="M10346">
            <v>13000</v>
          </cell>
        </row>
        <row r="10347">
          <cell r="I10347" t="str">
            <v>NL300036</v>
          </cell>
          <cell r="J10347" t="str">
            <v>Củ sen</v>
          </cell>
          <cell r="K10347" t="str">
            <v>kg</v>
          </cell>
          <cell r="L10347">
            <v>1.95</v>
          </cell>
          <cell r="M10347">
            <v>47000</v>
          </cell>
        </row>
        <row r="10348">
          <cell r="I10348" t="str">
            <v>NL300074</v>
          </cell>
          <cell r="J10348" t="str">
            <v>Lá chuối</v>
          </cell>
          <cell r="K10348" t="str">
            <v>kg</v>
          </cell>
          <cell r="L10348">
            <v>0.7</v>
          </cell>
          <cell r="M10348">
            <v>18000</v>
          </cell>
        </row>
        <row r="10349">
          <cell r="I10349" t="str">
            <v>NL300090</v>
          </cell>
          <cell r="J10349" t="str">
            <v>Nấm đông cô tươi</v>
          </cell>
          <cell r="K10349" t="str">
            <v>kg</v>
          </cell>
          <cell r="L10349">
            <v>3</v>
          </cell>
          <cell r="M10349">
            <v>145000</v>
          </cell>
        </row>
        <row r="10350">
          <cell r="I10350" t="str">
            <v>NL300091</v>
          </cell>
          <cell r="J10350" t="str">
            <v>Nấm đùi gà</v>
          </cell>
          <cell r="K10350" t="str">
            <v>kg</v>
          </cell>
          <cell r="L10350">
            <v>3</v>
          </cell>
          <cell r="M10350">
            <v>47000</v>
          </cell>
        </row>
        <row r="10351">
          <cell r="I10351" t="str">
            <v>NL300096</v>
          </cell>
          <cell r="J10351" t="str">
            <v>Nấm kim châm tươi</v>
          </cell>
          <cell r="K10351" t="str">
            <v>kg</v>
          </cell>
          <cell r="L10351">
            <v>6</v>
          </cell>
          <cell r="M10351">
            <v>45000</v>
          </cell>
        </row>
        <row r="10352">
          <cell r="I10352" t="str">
            <v>NL300098</v>
          </cell>
          <cell r="J10352" t="str">
            <v>Nấm Linh Chi trắng</v>
          </cell>
          <cell r="K10352" t="str">
            <v>kg</v>
          </cell>
          <cell r="L10352">
            <v>6</v>
          </cell>
          <cell r="M10352">
            <v>95000</v>
          </cell>
        </row>
        <row r="10353">
          <cell r="I10353" t="str">
            <v>NL300107</v>
          </cell>
          <cell r="J10353" t="str">
            <v>Ngô ngọt ( Bắp trái)</v>
          </cell>
          <cell r="K10353" t="str">
            <v>Cái</v>
          </cell>
          <cell r="L10353">
            <v>7</v>
          </cell>
          <cell r="M10353">
            <v>8500</v>
          </cell>
        </row>
        <row r="10354">
          <cell r="I10354" t="str">
            <v>NL300142</v>
          </cell>
          <cell r="J10354" t="str">
            <v>Tỏi bóc</v>
          </cell>
          <cell r="K10354" t="str">
            <v>kg</v>
          </cell>
          <cell r="L10354">
            <v>2</v>
          </cell>
          <cell r="M10354">
            <v>50000</v>
          </cell>
        </row>
        <row r="10355">
          <cell r="I10355" t="str">
            <v>NL300147</v>
          </cell>
          <cell r="J10355" t="str">
            <v>Xà lách Roman</v>
          </cell>
          <cell r="K10355" t="str">
            <v>kg</v>
          </cell>
          <cell r="L10355">
            <v>9.1999999999999993</v>
          </cell>
          <cell r="M10355">
            <v>62000</v>
          </cell>
        </row>
        <row r="10356">
          <cell r="I10356" t="str">
            <v>NL300218</v>
          </cell>
          <cell r="J10356" t="str">
            <v>Hoa cúc (decor) bó</v>
          </cell>
          <cell r="K10356" t="str">
            <v>Bó</v>
          </cell>
          <cell r="L10356">
            <v>0.7</v>
          </cell>
          <cell r="M10356">
            <v>40000</v>
          </cell>
        </row>
        <row r="10357">
          <cell r="I10357" t="str">
            <v>NL300018</v>
          </cell>
          <cell r="J10357" t="str">
            <v>Cải cúc (Tần Ô)</v>
          </cell>
          <cell r="K10357" t="str">
            <v>kg</v>
          </cell>
          <cell r="L10357">
            <v>1.7</v>
          </cell>
          <cell r="M10357">
            <v>38000</v>
          </cell>
        </row>
        <row r="10358">
          <cell r="I10358" t="str">
            <v>NL300053</v>
          </cell>
          <cell r="J10358" t="str">
            <v>Gừng ta</v>
          </cell>
          <cell r="K10358" t="str">
            <v>kg</v>
          </cell>
          <cell r="L10358">
            <v>0.5</v>
          </cell>
          <cell r="M10358">
            <v>30000</v>
          </cell>
        </row>
        <row r="10359">
          <cell r="I10359" t="str">
            <v>NL300007</v>
          </cell>
          <cell r="J10359" t="str">
            <v>Bí đỏ</v>
          </cell>
          <cell r="K10359" t="str">
            <v>kg</v>
          </cell>
          <cell r="L10359">
            <v>0.87</v>
          </cell>
          <cell r="M10359">
            <v>30000</v>
          </cell>
        </row>
        <row r="10360">
          <cell r="I10360" t="str">
            <v>NL300119</v>
          </cell>
          <cell r="J10360" t="str">
            <v>Quất ( Tắc trái )</v>
          </cell>
          <cell r="K10360" t="str">
            <v>kg</v>
          </cell>
          <cell r="L10360">
            <v>1</v>
          </cell>
          <cell r="M10360">
            <v>21000</v>
          </cell>
        </row>
        <row r="10361">
          <cell r="I10361" t="str">
            <v>NL300203</v>
          </cell>
          <cell r="J10361" t="str">
            <v>Cải bó xôi</v>
          </cell>
          <cell r="K10361" t="str">
            <v>kg</v>
          </cell>
          <cell r="L10361">
            <v>1.4</v>
          </cell>
          <cell r="M10361">
            <v>45000</v>
          </cell>
        </row>
        <row r="10362">
          <cell r="I10362" t="str">
            <v>NL300013</v>
          </cell>
          <cell r="J10362" t="str">
            <v>Cà chua</v>
          </cell>
          <cell r="K10362" t="str">
            <v>kg</v>
          </cell>
          <cell r="L10362">
            <v>1</v>
          </cell>
          <cell r="M10362">
            <v>50000</v>
          </cell>
        </row>
        <row r="10363">
          <cell r="I10363" t="str">
            <v>NL300022</v>
          </cell>
          <cell r="J10363" t="str">
            <v>Cải thảo</v>
          </cell>
          <cell r="K10363" t="str">
            <v>kg</v>
          </cell>
          <cell r="L10363">
            <v>5.8</v>
          </cell>
          <cell r="M10363">
            <v>18000</v>
          </cell>
        </row>
        <row r="10364">
          <cell r="I10364" t="str">
            <v>NL300033</v>
          </cell>
          <cell r="J10364" t="str">
            <v>Củ cải trắng</v>
          </cell>
          <cell r="K10364" t="str">
            <v>kg</v>
          </cell>
          <cell r="L10364">
            <v>1.4</v>
          </cell>
          <cell r="M10364">
            <v>13000</v>
          </cell>
        </row>
        <row r="10365">
          <cell r="I10365" t="str">
            <v>NL300058</v>
          </cell>
          <cell r="J10365" t="str">
            <v>Hành lá</v>
          </cell>
          <cell r="K10365" t="str">
            <v>kg</v>
          </cell>
          <cell r="L10365">
            <v>0.5</v>
          </cell>
          <cell r="M10365">
            <v>55000</v>
          </cell>
        </row>
        <row r="10366">
          <cell r="I10366" t="str">
            <v>NL300218</v>
          </cell>
          <cell r="J10366" t="str">
            <v>Hoa cúc (decor) bó</v>
          </cell>
          <cell r="K10366" t="str">
            <v>Bó</v>
          </cell>
          <cell r="L10366">
            <v>1</v>
          </cell>
          <cell r="M10366">
            <v>40000</v>
          </cell>
        </row>
        <row r="10367">
          <cell r="I10367" t="str">
            <v>NL300209</v>
          </cell>
          <cell r="J10367" t="str">
            <v>Khoai môn</v>
          </cell>
          <cell r="K10367" t="str">
            <v>kg</v>
          </cell>
          <cell r="L10367">
            <v>1.78</v>
          </cell>
          <cell r="M10367">
            <v>30000</v>
          </cell>
        </row>
        <row r="10368">
          <cell r="I10368" t="str">
            <v>NL300074</v>
          </cell>
          <cell r="J10368" t="str">
            <v>Lá chuối</v>
          </cell>
          <cell r="K10368" t="str">
            <v>kg</v>
          </cell>
          <cell r="L10368">
            <v>1.1000000000000001</v>
          </cell>
          <cell r="M10368">
            <v>18000</v>
          </cell>
        </row>
        <row r="10369">
          <cell r="I10369" t="str">
            <v>NL300084</v>
          </cell>
          <cell r="J10369" t="str">
            <v>Mồng tơi nhặt</v>
          </cell>
          <cell r="K10369" t="str">
            <v>kg</v>
          </cell>
          <cell r="L10369">
            <v>3</v>
          </cell>
          <cell r="M10369">
            <v>22000</v>
          </cell>
        </row>
        <row r="10370">
          <cell r="I10370" t="str">
            <v>NL300107</v>
          </cell>
          <cell r="J10370" t="str">
            <v>Ngô ngọt ( Bắp trái)</v>
          </cell>
          <cell r="K10370" t="str">
            <v>Cái</v>
          </cell>
          <cell r="L10370">
            <v>5</v>
          </cell>
          <cell r="M10370">
            <v>8500</v>
          </cell>
        </row>
        <row r="10371">
          <cell r="I10371" t="str">
            <v>NL300113</v>
          </cell>
          <cell r="J10371" t="str">
            <v>Ớt hiểm đỏ</v>
          </cell>
          <cell r="K10371" t="str">
            <v>kg</v>
          </cell>
          <cell r="L10371">
            <v>0.5</v>
          </cell>
          <cell r="M10371">
            <v>145000</v>
          </cell>
        </row>
        <row r="10372">
          <cell r="I10372" t="str">
            <v>NL300126</v>
          </cell>
          <cell r="J10372" t="str">
            <v>Rau mùi tây</v>
          </cell>
          <cell r="K10372" t="str">
            <v>kg</v>
          </cell>
          <cell r="L10372">
            <v>0.2</v>
          </cell>
          <cell r="M10372">
            <v>70000</v>
          </cell>
        </row>
        <row r="10373">
          <cell r="I10373" t="str">
            <v>NL300142</v>
          </cell>
          <cell r="J10373" t="str">
            <v>Tỏi bóc</v>
          </cell>
          <cell r="K10373" t="str">
            <v>kg</v>
          </cell>
          <cell r="L10373">
            <v>0.5</v>
          </cell>
          <cell r="M10373">
            <v>50000</v>
          </cell>
        </row>
        <row r="10374">
          <cell r="I10374" t="str">
            <v>NL300147</v>
          </cell>
          <cell r="J10374" t="str">
            <v>Xà lách Roman</v>
          </cell>
          <cell r="K10374" t="str">
            <v>kg</v>
          </cell>
          <cell r="L10374">
            <v>2.1</v>
          </cell>
          <cell r="M10374">
            <v>62000</v>
          </cell>
        </row>
        <row r="10375">
          <cell r="I10375" t="str">
            <v>NL300090</v>
          </cell>
          <cell r="J10375" t="str">
            <v>Nấm đông cô tươi</v>
          </cell>
          <cell r="K10375" t="str">
            <v>kg</v>
          </cell>
          <cell r="L10375">
            <v>1</v>
          </cell>
          <cell r="M10375">
            <v>145000</v>
          </cell>
        </row>
        <row r="10376">
          <cell r="I10376" t="str">
            <v>NL300091</v>
          </cell>
          <cell r="J10376" t="str">
            <v>Nấm đùi gà</v>
          </cell>
          <cell r="K10376" t="str">
            <v>kg</v>
          </cell>
          <cell r="L10376">
            <v>1</v>
          </cell>
          <cell r="M10376">
            <v>47000</v>
          </cell>
        </row>
        <row r="10377">
          <cell r="I10377" t="str">
            <v>NL300096</v>
          </cell>
          <cell r="J10377" t="str">
            <v>Nấm kim châm tươi</v>
          </cell>
          <cell r="K10377" t="str">
            <v>kg</v>
          </cell>
          <cell r="L10377">
            <v>2</v>
          </cell>
          <cell r="M10377">
            <v>45000</v>
          </cell>
        </row>
        <row r="10378">
          <cell r="I10378" t="str">
            <v>NL300098</v>
          </cell>
          <cell r="J10378" t="str">
            <v>Nấm Linh Chi trắng</v>
          </cell>
          <cell r="K10378" t="str">
            <v>kg</v>
          </cell>
          <cell r="L10378">
            <v>1.95</v>
          </cell>
          <cell r="M10378">
            <v>95000</v>
          </cell>
        </row>
        <row r="10379">
          <cell r="I10379" t="str">
            <v>NL300018</v>
          </cell>
          <cell r="J10379" t="str">
            <v>Cải cúc (Tần Ô)</v>
          </cell>
          <cell r="K10379" t="str">
            <v>kg</v>
          </cell>
          <cell r="L10379">
            <v>1.95</v>
          </cell>
          <cell r="M10379">
            <v>38000</v>
          </cell>
        </row>
        <row r="10380">
          <cell r="I10380" t="str">
            <v>NL300029</v>
          </cell>
          <cell r="J10380" t="str">
            <v>Chanh</v>
          </cell>
          <cell r="K10380" t="str">
            <v>kg</v>
          </cell>
          <cell r="L10380">
            <v>0.5</v>
          </cell>
          <cell r="M10380">
            <v>22000</v>
          </cell>
        </row>
        <row r="10381">
          <cell r="I10381" t="str">
            <v>NL300030</v>
          </cell>
          <cell r="J10381" t="str">
            <v>Chanh dây (chanh leo)</v>
          </cell>
          <cell r="K10381" t="str">
            <v>kg</v>
          </cell>
          <cell r="L10381">
            <v>0.5</v>
          </cell>
          <cell r="M10381">
            <v>34000</v>
          </cell>
        </row>
        <row r="10382">
          <cell r="I10382" t="str">
            <v>NL300119</v>
          </cell>
          <cell r="J10382" t="str">
            <v>Quất ( Tắc trái )</v>
          </cell>
          <cell r="K10382" t="str">
            <v>kg</v>
          </cell>
          <cell r="L10382">
            <v>3</v>
          </cell>
          <cell r="M10382">
            <v>21000</v>
          </cell>
        </row>
        <row r="10383">
          <cell r="I10383" t="str">
            <v>NL600067</v>
          </cell>
          <cell r="J10383" t="str">
            <v>Cam vàng</v>
          </cell>
          <cell r="K10383" t="str">
            <v>kg</v>
          </cell>
          <cell r="L10383">
            <v>0.8</v>
          </cell>
          <cell r="M10383">
            <v>75000</v>
          </cell>
        </row>
        <row r="10384">
          <cell r="I10384" t="str">
            <v>NL600068</v>
          </cell>
          <cell r="J10384" t="str">
            <v>Chanh vàng</v>
          </cell>
          <cell r="K10384" t="str">
            <v>kg</v>
          </cell>
          <cell r="L10384">
            <v>0.3</v>
          </cell>
          <cell r="M10384">
            <v>95000</v>
          </cell>
        </row>
        <row r="10385">
          <cell r="I10385" t="str">
            <v>NL300022</v>
          </cell>
          <cell r="J10385" t="str">
            <v>Cải thảo</v>
          </cell>
          <cell r="K10385" t="str">
            <v>kg</v>
          </cell>
          <cell r="L10385">
            <v>6</v>
          </cell>
          <cell r="M10385">
            <v>18000</v>
          </cell>
        </row>
        <row r="10386">
          <cell r="I10386" t="str">
            <v>NL300058</v>
          </cell>
          <cell r="J10386" t="str">
            <v>Hành lá</v>
          </cell>
          <cell r="K10386" t="str">
            <v>kg</v>
          </cell>
          <cell r="L10386">
            <v>0.5</v>
          </cell>
          <cell r="M10386">
            <v>55000</v>
          </cell>
        </row>
        <row r="10387">
          <cell r="I10387" t="str">
            <v>NL300085</v>
          </cell>
          <cell r="J10387" t="str">
            <v>Mùi ta ( Ngò rí )</v>
          </cell>
          <cell r="K10387" t="str">
            <v>kg</v>
          </cell>
          <cell r="L10387">
            <v>0.7</v>
          </cell>
          <cell r="M10387">
            <v>45000</v>
          </cell>
        </row>
        <row r="10388">
          <cell r="I10388" t="str">
            <v>NL300091</v>
          </cell>
          <cell r="J10388" t="str">
            <v>Nấm đùi gà</v>
          </cell>
          <cell r="K10388" t="str">
            <v>kg</v>
          </cell>
          <cell r="L10388">
            <v>3</v>
          </cell>
          <cell r="M10388">
            <v>47000</v>
          </cell>
        </row>
        <row r="10389">
          <cell r="I10389" t="str">
            <v>NL300094</v>
          </cell>
          <cell r="J10389" t="str">
            <v>Nấm hải sản</v>
          </cell>
          <cell r="K10389" t="str">
            <v>kg</v>
          </cell>
          <cell r="L10389">
            <v>1</v>
          </cell>
          <cell r="M10389">
            <v>80000</v>
          </cell>
        </row>
        <row r="10390">
          <cell r="I10390" t="str">
            <v>NL300096</v>
          </cell>
          <cell r="J10390" t="str">
            <v>Nấm kim châm tươi</v>
          </cell>
          <cell r="K10390" t="str">
            <v>kg</v>
          </cell>
          <cell r="L10390">
            <v>3</v>
          </cell>
          <cell r="M10390">
            <v>45000</v>
          </cell>
        </row>
        <row r="10391">
          <cell r="I10391" t="str">
            <v>NL300098</v>
          </cell>
          <cell r="J10391" t="str">
            <v>Nấm Linh Chi trắng</v>
          </cell>
          <cell r="K10391" t="str">
            <v>kg</v>
          </cell>
          <cell r="L10391">
            <v>1.92</v>
          </cell>
          <cell r="M10391">
            <v>95000</v>
          </cell>
        </row>
        <row r="10392">
          <cell r="I10392" t="str">
            <v>NL300113</v>
          </cell>
          <cell r="J10392" t="str">
            <v>Ớt hiểm đỏ</v>
          </cell>
          <cell r="K10392" t="str">
            <v>kg</v>
          </cell>
          <cell r="L10392">
            <v>0.46</v>
          </cell>
          <cell r="M10392">
            <v>145000</v>
          </cell>
        </row>
        <row r="10393">
          <cell r="I10393" t="str">
            <v>NL300142</v>
          </cell>
          <cell r="J10393" t="str">
            <v>Tỏi bóc</v>
          </cell>
          <cell r="K10393" t="str">
            <v>kg</v>
          </cell>
          <cell r="L10393">
            <v>0.5</v>
          </cell>
          <cell r="M10393">
            <v>50000</v>
          </cell>
        </row>
        <row r="10394">
          <cell r="I10394" t="str">
            <v>NL300147</v>
          </cell>
          <cell r="J10394" t="str">
            <v>Xà lách Roman</v>
          </cell>
          <cell r="K10394" t="str">
            <v>kg</v>
          </cell>
          <cell r="L10394">
            <v>4.5</v>
          </cell>
          <cell r="M10394">
            <v>62000</v>
          </cell>
        </row>
        <row r="10395">
          <cell r="I10395" t="str">
            <v>NL300036</v>
          </cell>
          <cell r="J10395" t="str">
            <v>Củ sen</v>
          </cell>
          <cell r="K10395" t="str">
            <v>kg</v>
          </cell>
          <cell r="L10395">
            <v>2</v>
          </cell>
          <cell r="M10395">
            <v>47000</v>
          </cell>
        </row>
        <row r="10396">
          <cell r="I10396" t="str">
            <v>NL300074</v>
          </cell>
          <cell r="J10396" t="str">
            <v>Lá chuối</v>
          </cell>
          <cell r="K10396" t="str">
            <v>kg</v>
          </cell>
          <cell r="L10396">
            <v>1.2</v>
          </cell>
          <cell r="M10396">
            <v>18000</v>
          </cell>
        </row>
        <row r="10397">
          <cell r="I10397" t="str">
            <v>NL300084</v>
          </cell>
          <cell r="J10397" t="str">
            <v>Mồng tơi nhặt</v>
          </cell>
          <cell r="K10397" t="str">
            <v>kg</v>
          </cell>
          <cell r="L10397">
            <v>4.7</v>
          </cell>
          <cell r="M10397">
            <v>22000</v>
          </cell>
        </row>
        <row r="10398">
          <cell r="I10398" t="str">
            <v>NL300018</v>
          </cell>
          <cell r="J10398" t="str">
            <v>Cải cúc (Tần Ô)</v>
          </cell>
          <cell r="K10398" t="str">
            <v>kg</v>
          </cell>
          <cell r="L10398">
            <v>5</v>
          </cell>
          <cell r="M10398">
            <v>38000</v>
          </cell>
        </row>
        <row r="10399">
          <cell r="I10399" t="str">
            <v>NL300022</v>
          </cell>
          <cell r="J10399" t="str">
            <v>Cải thảo</v>
          </cell>
          <cell r="K10399" t="str">
            <v>kg</v>
          </cell>
          <cell r="L10399">
            <v>11</v>
          </cell>
          <cell r="M10399">
            <v>18000</v>
          </cell>
        </row>
        <row r="10400">
          <cell r="I10400" t="str">
            <v>NL300209</v>
          </cell>
          <cell r="J10400" t="str">
            <v>Khoai môn</v>
          </cell>
          <cell r="K10400" t="str">
            <v>kg</v>
          </cell>
          <cell r="L10400">
            <v>3</v>
          </cell>
          <cell r="M10400">
            <v>30000</v>
          </cell>
        </row>
        <row r="10401">
          <cell r="I10401" t="str">
            <v>NL300090</v>
          </cell>
          <cell r="J10401" t="str">
            <v>Nấm đông cô tươi</v>
          </cell>
          <cell r="K10401" t="str">
            <v>kg</v>
          </cell>
          <cell r="L10401">
            <v>3</v>
          </cell>
          <cell r="M10401">
            <v>145000</v>
          </cell>
        </row>
        <row r="10402">
          <cell r="I10402" t="str">
            <v>NL300091</v>
          </cell>
          <cell r="J10402" t="str">
            <v>Nấm đùi gà</v>
          </cell>
          <cell r="K10402" t="str">
            <v>kg</v>
          </cell>
          <cell r="L10402">
            <v>6</v>
          </cell>
          <cell r="M10402">
            <v>47000</v>
          </cell>
        </row>
        <row r="10403">
          <cell r="I10403" t="str">
            <v>NL300096</v>
          </cell>
          <cell r="J10403" t="str">
            <v>Nấm kim châm tươi</v>
          </cell>
          <cell r="K10403" t="str">
            <v>kg</v>
          </cell>
          <cell r="L10403">
            <v>6</v>
          </cell>
          <cell r="M10403">
            <v>45000</v>
          </cell>
        </row>
        <row r="10404">
          <cell r="I10404" t="str">
            <v>NL300098</v>
          </cell>
          <cell r="J10404" t="str">
            <v>Nấm Linh Chi trắng</v>
          </cell>
          <cell r="K10404" t="str">
            <v>kg</v>
          </cell>
          <cell r="L10404">
            <v>6</v>
          </cell>
          <cell r="M10404">
            <v>95000</v>
          </cell>
        </row>
        <row r="10405">
          <cell r="I10405" t="str">
            <v>NL300007</v>
          </cell>
          <cell r="J10405" t="str">
            <v>Bí đỏ</v>
          </cell>
          <cell r="K10405" t="str">
            <v>kg</v>
          </cell>
          <cell r="L10405">
            <v>1.1000000000000001</v>
          </cell>
          <cell r="M10405">
            <v>30000</v>
          </cell>
        </row>
        <row r="10406">
          <cell r="I10406" t="str">
            <v>NL300147</v>
          </cell>
          <cell r="J10406" t="str">
            <v>Xà lách Roman</v>
          </cell>
          <cell r="K10406" t="str">
            <v>kg</v>
          </cell>
          <cell r="L10406">
            <v>11.7</v>
          </cell>
          <cell r="M10406">
            <v>62000</v>
          </cell>
        </row>
        <row r="10407">
          <cell r="I10407" t="str">
            <v>NL300029</v>
          </cell>
          <cell r="J10407" t="str">
            <v>Chanh</v>
          </cell>
          <cell r="K10407" t="str">
            <v>kg</v>
          </cell>
          <cell r="L10407">
            <v>0.5</v>
          </cell>
          <cell r="M10407">
            <v>22000</v>
          </cell>
        </row>
        <row r="10408">
          <cell r="I10408" t="str">
            <v>NL300119</v>
          </cell>
          <cell r="J10408" t="str">
            <v>Quất ( Tắc trái )</v>
          </cell>
          <cell r="K10408" t="str">
            <v>kg</v>
          </cell>
          <cell r="L10408">
            <v>7</v>
          </cell>
          <cell r="M10408">
            <v>21000</v>
          </cell>
        </row>
        <row r="10409">
          <cell r="I10409" t="str">
            <v>NL600004</v>
          </cell>
          <cell r="J10409" t="str">
            <v>Dưa hấu</v>
          </cell>
          <cell r="K10409" t="str">
            <v>kg</v>
          </cell>
          <cell r="L10409">
            <v>25</v>
          </cell>
          <cell r="M10409">
            <v>18000</v>
          </cell>
        </row>
        <row r="10410">
          <cell r="I10410" t="str">
            <v>NL300113</v>
          </cell>
          <cell r="J10410" t="str">
            <v>Ớt hiểm đỏ</v>
          </cell>
          <cell r="K10410" t="str">
            <v>kg</v>
          </cell>
          <cell r="L10410">
            <v>1</v>
          </cell>
          <cell r="M10410">
            <v>145000</v>
          </cell>
        </row>
        <row r="10411">
          <cell r="I10411" t="str">
            <v>NL300142</v>
          </cell>
          <cell r="J10411" t="str">
            <v>Tỏi bóc</v>
          </cell>
          <cell r="K10411" t="str">
            <v>kg</v>
          </cell>
          <cell r="L10411">
            <v>1</v>
          </cell>
          <cell r="M10411">
            <v>50000</v>
          </cell>
        </row>
        <row r="10412">
          <cell r="I10412" t="str">
            <v>NL300085</v>
          </cell>
          <cell r="J10412" t="str">
            <v>Mùi ta ( Ngò rí )</v>
          </cell>
          <cell r="K10412" t="str">
            <v>kg</v>
          </cell>
          <cell r="L10412">
            <v>1</v>
          </cell>
          <cell r="M10412">
            <v>45000</v>
          </cell>
        </row>
        <row r="10413">
          <cell r="I10413" t="str">
            <v>NL600004</v>
          </cell>
          <cell r="J10413" t="str">
            <v>Dưa hấu</v>
          </cell>
          <cell r="K10413" t="str">
            <v>kg</v>
          </cell>
          <cell r="L10413">
            <v>17</v>
          </cell>
          <cell r="M10413">
            <v>18000</v>
          </cell>
        </row>
        <row r="10414">
          <cell r="I10414" t="str">
            <v>NL600067</v>
          </cell>
          <cell r="J10414" t="str">
            <v>Cam vàng</v>
          </cell>
          <cell r="K10414" t="str">
            <v>kg</v>
          </cell>
          <cell r="L10414">
            <v>0.2</v>
          </cell>
          <cell r="M10414">
            <v>75000</v>
          </cell>
        </row>
        <row r="10415">
          <cell r="I10415" t="str">
            <v>NL300119</v>
          </cell>
          <cell r="J10415" t="str">
            <v>Quất ( Tắc trái )</v>
          </cell>
          <cell r="K10415" t="str">
            <v>kg</v>
          </cell>
          <cell r="L10415">
            <v>3</v>
          </cell>
          <cell r="M10415">
            <v>21000</v>
          </cell>
        </row>
        <row r="10416">
          <cell r="I10416" t="str">
            <v>NL300022</v>
          </cell>
          <cell r="J10416" t="str">
            <v>Cải thảo</v>
          </cell>
          <cell r="K10416" t="str">
            <v>kg</v>
          </cell>
          <cell r="L10416">
            <v>4.2</v>
          </cell>
          <cell r="M10416">
            <v>18000</v>
          </cell>
        </row>
        <row r="10417">
          <cell r="I10417" t="str">
            <v>NL300033</v>
          </cell>
          <cell r="J10417" t="str">
            <v>Củ cải trắng</v>
          </cell>
          <cell r="K10417" t="str">
            <v>kg</v>
          </cell>
          <cell r="L10417">
            <v>0.5</v>
          </cell>
          <cell r="M10417">
            <v>13000</v>
          </cell>
        </row>
        <row r="10418">
          <cell r="I10418" t="str">
            <v>NL300058</v>
          </cell>
          <cell r="J10418" t="str">
            <v>Hành lá</v>
          </cell>
          <cell r="K10418" t="str">
            <v>kg</v>
          </cell>
          <cell r="L10418">
            <v>1</v>
          </cell>
          <cell r="M10418">
            <v>55000</v>
          </cell>
        </row>
        <row r="10419">
          <cell r="I10419" t="str">
            <v>NL300085</v>
          </cell>
          <cell r="J10419" t="str">
            <v>Mùi ta ( Ngò rí )</v>
          </cell>
          <cell r="K10419" t="str">
            <v>kg</v>
          </cell>
          <cell r="L10419">
            <v>1</v>
          </cell>
          <cell r="M10419">
            <v>45000</v>
          </cell>
        </row>
        <row r="10420">
          <cell r="I10420" t="str">
            <v>NL300090</v>
          </cell>
          <cell r="J10420" t="str">
            <v>Nấm đông cô tươi</v>
          </cell>
          <cell r="K10420" t="str">
            <v>kg</v>
          </cell>
          <cell r="L10420">
            <v>3</v>
          </cell>
          <cell r="M10420">
            <v>145000</v>
          </cell>
        </row>
        <row r="10421">
          <cell r="I10421" t="str">
            <v>NL300142</v>
          </cell>
          <cell r="J10421" t="str">
            <v>Tỏi bóc</v>
          </cell>
          <cell r="K10421" t="str">
            <v>kg</v>
          </cell>
          <cell r="L10421">
            <v>1</v>
          </cell>
          <cell r="M10421">
            <v>50000</v>
          </cell>
        </row>
        <row r="10422">
          <cell r="I10422" t="str">
            <v>NL300218</v>
          </cell>
          <cell r="J10422" t="str">
            <v>Hoa cúc (decor) bó</v>
          </cell>
          <cell r="K10422" t="str">
            <v>Bó</v>
          </cell>
          <cell r="L10422">
            <v>1</v>
          </cell>
          <cell r="M10422">
            <v>40000</v>
          </cell>
        </row>
        <row r="10423">
          <cell r="I10423" t="str">
            <v>NL300018</v>
          </cell>
          <cell r="J10423" t="str">
            <v>Cải cúc (Tần Ô)</v>
          </cell>
          <cell r="K10423" t="str">
            <v>kg</v>
          </cell>
          <cell r="L10423">
            <v>1</v>
          </cell>
          <cell r="M10423">
            <v>38000</v>
          </cell>
        </row>
        <row r="10424">
          <cell r="I10424" t="str">
            <v>NL300113</v>
          </cell>
          <cell r="J10424" t="str">
            <v>Ớt hiểm đỏ</v>
          </cell>
          <cell r="K10424" t="str">
            <v>kg</v>
          </cell>
          <cell r="L10424">
            <v>1</v>
          </cell>
          <cell r="M10424">
            <v>145000</v>
          </cell>
        </row>
        <row r="10425">
          <cell r="I10425" t="str">
            <v>NL300007</v>
          </cell>
          <cell r="J10425" t="str">
            <v>Bí đỏ</v>
          </cell>
          <cell r="K10425" t="str">
            <v>kg</v>
          </cell>
          <cell r="L10425">
            <v>1</v>
          </cell>
          <cell r="M10425">
            <v>30000</v>
          </cell>
        </row>
        <row r="10426">
          <cell r="I10426" t="str">
            <v>NL300084</v>
          </cell>
          <cell r="J10426" t="str">
            <v>Mồng tơi nhặt</v>
          </cell>
          <cell r="K10426" t="str">
            <v>kg</v>
          </cell>
          <cell r="L10426">
            <v>3.4</v>
          </cell>
          <cell r="M10426">
            <v>22000</v>
          </cell>
        </row>
        <row r="10427">
          <cell r="I10427" t="str">
            <v>NL600004</v>
          </cell>
          <cell r="J10427" t="str">
            <v>Dưa hấu</v>
          </cell>
          <cell r="K10427" t="str">
            <v>kg</v>
          </cell>
          <cell r="L10427">
            <v>33.6</v>
          </cell>
          <cell r="M10427">
            <v>18000</v>
          </cell>
        </row>
        <row r="10428">
          <cell r="I10428" t="str">
            <v>NL300029</v>
          </cell>
          <cell r="J10428" t="str">
            <v>Chanh</v>
          </cell>
          <cell r="K10428" t="str">
            <v>kg</v>
          </cell>
          <cell r="L10428">
            <v>3</v>
          </cell>
          <cell r="M10428">
            <v>22000</v>
          </cell>
        </row>
        <row r="10429">
          <cell r="I10429" t="str">
            <v>NL300062</v>
          </cell>
          <cell r="J10429" t="str">
            <v>Húng Bạc Hà</v>
          </cell>
          <cell r="K10429" t="str">
            <v>kg</v>
          </cell>
          <cell r="L10429">
            <v>0.1</v>
          </cell>
          <cell r="M10429">
            <v>65000</v>
          </cell>
        </row>
        <row r="10430">
          <cell r="I10430" t="str">
            <v>NL300125</v>
          </cell>
          <cell r="J10430" t="str">
            <v>Rau má</v>
          </cell>
          <cell r="K10430" t="str">
            <v>kg</v>
          </cell>
          <cell r="L10430">
            <v>0.5</v>
          </cell>
          <cell r="M10430">
            <v>42000</v>
          </cell>
        </row>
        <row r="10431">
          <cell r="I10431" t="str">
            <v>NL300007</v>
          </cell>
          <cell r="J10431" t="str">
            <v>Bí đỏ</v>
          </cell>
          <cell r="K10431" t="str">
            <v>kg</v>
          </cell>
          <cell r="L10431">
            <v>3.6</v>
          </cell>
          <cell r="M10431">
            <v>30000</v>
          </cell>
        </row>
        <row r="10432">
          <cell r="I10432" t="str">
            <v>NL300008</v>
          </cell>
          <cell r="J10432" t="str">
            <v>Bí ngòi</v>
          </cell>
          <cell r="K10432" t="str">
            <v>kg</v>
          </cell>
          <cell r="L10432">
            <v>5.3</v>
          </cell>
          <cell r="M10432">
            <v>40000</v>
          </cell>
        </row>
        <row r="10433">
          <cell r="I10433" t="str">
            <v>NL300020</v>
          </cell>
          <cell r="J10433" t="str">
            <v>Cải ngồng</v>
          </cell>
          <cell r="K10433" t="str">
            <v>kg</v>
          </cell>
          <cell r="L10433">
            <v>2</v>
          </cell>
          <cell r="M10433">
            <v>30000</v>
          </cell>
        </row>
        <row r="10434">
          <cell r="I10434" t="str">
            <v>NL300028</v>
          </cell>
          <cell r="J10434" t="str">
            <v>Cà rốt baby</v>
          </cell>
          <cell r="K10434" t="str">
            <v>kg</v>
          </cell>
          <cell r="L10434">
            <v>0.3</v>
          </cell>
          <cell r="M10434">
            <v>75000</v>
          </cell>
        </row>
        <row r="10435">
          <cell r="I10435" t="str">
            <v>NL300036</v>
          </cell>
          <cell r="J10435" t="str">
            <v>Củ sen</v>
          </cell>
          <cell r="K10435" t="str">
            <v>kg</v>
          </cell>
          <cell r="L10435">
            <v>2</v>
          </cell>
          <cell r="M10435">
            <v>47000</v>
          </cell>
        </row>
        <row r="10436">
          <cell r="I10436" t="str">
            <v>NL300038</v>
          </cell>
          <cell r="J10436" t="str">
            <v>Đậu bắp</v>
          </cell>
          <cell r="K10436" t="str">
            <v>kg</v>
          </cell>
          <cell r="L10436">
            <v>2.5</v>
          </cell>
          <cell r="M10436">
            <v>32000</v>
          </cell>
        </row>
        <row r="10437">
          <cell r="I10437" t="str">
            <v>NL300041</v>
          </cell>
          <cell r="J10437" t="str">
            <v>Đậu hủ non trứng</v>
          </cell>
          <cell r="K10437" t="str">
            <v>Cái</v>
          </cell>
          <cell r="L10437">
            <v>3</v>
          </cell>
          <cell r="M10437">
            <v>15000</v>
          </cell>
        </row>
        <row r="10438">
          <cell r="I10438" t="str">
            <v>NL300054</v>
          </cell>
          <cell r="J10438" t="str">
            <v>Gừng tàu</v>
          </cell>
          <cell r="K10438" t="str">
            <v>kg</v>
          </cell>
          <cell r="L10438">
            <v>1.5</v>
          </cell>
          <cell r="M10438">
            <v>38000</v>
          </cell>
        </row>
        <row r="10439">
          <cell r="I10439" t="str">
            <v>NL300088</v>
          </cell>
          <cell r="J10439" t="str">
            <v>Mướp hương</v>
          </cell>
          <cell r="K10439" t="str">
            <v>kg</v>
          </cell>
          <cell r="L10439">
            <v>3.5</v>
          </cell>
          <cell r="M10439">
            <v>27000</v>
          </cell>
        </row>
        <row r="10440">
          <cell r="I10440" t="str">
            <v>NL300107</v>
          </cell>
          <cell r="J10440" t="str">
            <v>Ngô ngọt ( Bắp trái)</v>
          </cell>
          <cell r="K10440" t="str">
            <v>Cái</v>
          </cell>
          <cell r="L10440">
            <v>8</v>
          </cell>
          <cell r="M10440">
            <v>8500</v>
          </cell>
        </row>
        <row r="10441">
          <cell r="I10441" t="str">
            <v>NL300198</v>
          </cell>
          <cell r="J10441" t="str">
            <v>Ớt xiêm xanh</v>
          </cell>
          <cell r="K10441" t="str">
            <v>kg</v>
          </cell>
          <cell r="L10441">
            <v>0.1</v>
          </cell>
          <cell r="M10441">
            <v>0</v>
          </cell>
        </row>
        <row r="10442">
          <cell r="I10442" t="str">
            <v>NL300113</v>
          </cell>
          <cell r="J10442" t="str">
            <v>Ớt hiểm đỏ</v>
          </cell>
          <cell r="K10442" t="str">
            <v>kg</v>
          </cell>
          <cell r="L10442">
            <v>0.5</v>
          </cell>
          <cell r="M10442">
            <v>145000</v>
          </cell>
        </row>
        <row r="10443">
          <cell r="I10443" t="str">
            <v>NL300119</v>
          </cell>
          <cell r="J10443" t="str">
            <v>Quất ( Tắc trái )</v>
          </cell>
          <cell r="K10443" t="str">
            <v>kg</v>
          </cell>
          <cell r="L10443">
            <v>0.8</v>
          </cell>
          <cell r="M10443">
            <v>21000</v>
          </cell>
        </row>
        <row r="10444">
          <cell r="I10444" t="str">
            <v>NL300141</v>
          </cell>
          <cell r="J10444" t="str">
            <v>Tiêu xanh</v>
          </cell>
          <cell r="K10444" t="str">
            <v>kg</v>
          </cell>
          <cell r="L10444">
            <v>0.2</v>
          </cell>
          <cell r="M10444">
            <v>92000</v>
          </cell>
        </row>
        <row r="10445">
          <cell r="I10445" t="str">
            <v>NL300142</v>
          </cell>
          <cell r="J10445" t="str">
            <v>Tỏi bóc</v>
          </cell>
          <cell r="K10445" t="str">
            <v>kg</v>
          </cell>
          <cell r="L10445">
            <v>1.5</v>
          </cell>
          <cell r="M10445">
            <v>50000</v>
          </cell>
        </row>
        <row r="10446">
          <cell r="I10446" t="str">
            <v>NL300147</v>
          </cell>
          <cell r="J10446" t="str">
            <v>Xà lách Roman</v>
          </cell>
          <cell r="K10446" t="str">
            <v>kg</v>
          </cell>
          <cell r="L10446">
            <v>3.8</v>
          </cell>
          <cell r="M10446">
            <v>62000</v>
          </cell>
        </row>
        <row r="10447">
          <cell r="I10447" t="str">
            <v>NL300025</v>
          </cell>
          <cell r="J10447" t="str">
            <v>Rau cần tây</v>
          </cell>
          <cell r="K10447" t="str">
            <v>kg</v>
          </cell>
          <cell r="L10447">
            <v>1.1000000000000001</v>
          </cell>
          <cell r="M10447">
            <v>44000</v>
          </cell>
        </row>
        <row r="10448">
          <cell r="I10448" t="str">
            <v>NL300189</v>
          </cell>
          <cell r="J10448" t="str">
            <v>Bánh ướt</v>
          </cell>
          <cell r="K10448" t="str">
            <v>kg</v>
          </cell>
          <cell r="L10448">
            <v>3</v>
          </cell>
          <cell r="M10448">
            <v>15000</v>
          </cell>
        </row>
        <row r="10449">
          <cell r="I10449" t="str">
            <v>NL300004</v>
          </cell>
          <cell r="J10449" t="str">
            <v>Bắp cải trắng</v>
          </cell>
          <cell r="K10449" t="str">
            <v>kg</v>
          </cell>
          <cell r="L10449">
            <v>5.9</v>
          </cell>
          <cell r="M10449">
            <v>19000</v>
          </cell>
        </row>
        <row r="10450">
          <cell r="I10450" t="str">
            <v>NL300137</v>
          </cell>
          <cell r="J10450" t="str">
            <v>Súp lơ xanh</v>
          </cell>
          <cell r="K10450" t="str">
            <v>kg</v>
          </cell>
          <cell r="L10450">
            <v>2.2999999999999998</v>
          </cell>
          <cell r="M10450">
            <v>52000</v>
          </cell>
        </row>
        <row r="10451">
          <cell r="I10451" t="str">
            <v>NL300090</v>
          </cell>
          <cell r="J10451" t="str">
            <v>Nấm đông cô tươi</v>
          </cell>
          <cell r="K10451" t="str">
            <v>kg</v>
          </cell>
          <cell r="L10451">
            <v>3</v>
          </cell>
          <cell r="M10451">
            <v>145000</v>
          </cell>
        </row>
        <row r="10452">
          <cell r="I10452" t="str">
            <v>NL300092</v>
          </cell>
          <cell r="J10452" t="str">
            <v>Nấm đùi gà baby</v>
          </cell>
          <cell r="K10452" t="str">
            <v>kg</v>
          </cell>
          <cell r="L10452">
            <v>1.2</v>
          </cell>
          <cell r="M10452">
            <v>90000</v>
          </cell>
        </row>
        <row r="10453">
          <cell r="I10453" t="str">
            <v>NL300097</v>
          </cell>
          <cell r="J10453" t="str">
            <v>Nấm Linh Chi nâu</v>
          </cell>
          <cell r="K10453" t="str">
            <v>kg</v>
          </cell>
          <cell r="L10453">
            <v>0.5</v>
          </cell>
          <cell r="M10453">
            <v>90000</v>
          </cell>
        </row>
        <row r="10454">
          <cell r="I10454" t="str">
            <v>NL300007</v>
          </cell>
          <cell r="J10454" t="str">
            <v>Bí đỏ</v>
          </cell>
          <cell r="K10454" t="str">
            <v>kg</v>
          </cell>
          <cell r="L10454">
            <v>2.2000000000000002</v>
          </cell>
          <cell r="M10454">
            <v>30000</v>
          </cell>
        </row>
        <row r="10455">
          <cell r="I10455" t="str">
            <v>NL300008</v>
          </cell>
          <cell r="J10455" t="str">
            <v>Bí ngòi</v>
          </cell>
          <cell r="K10455" t="str">
            <v>kg</v>
          </cell>
          <cell r="L10455">
            <v>3</v>
          </cell>
          <cell r="M10455">
            <v>40000</v>
          </cell>
        </row>
        <row r="10456">
          <cell r="I10456" t="str">
            <v>NL300020</v>
          </cell>
          <cell r="J10456" t="str">
            <v>Cải ngồng</v>
          </cell>
          <cell r="K10456" t="str">
            <v>kg</v>
          </cell>
          <cell r="L10456">
            <v>1</v>
          </cell>
          <cell r="M10456">
            <v>30000</v>
          </cell>
        </row>
        <row r="10457">
          <cell r="I10457" t="str">
            <v>NL300025</v>
          </cell>
          <cell r="J10457" t="str">
            <v>Rau cần tây</v>
          </cell>
          <cell r="K10457" t="str">
            <v>kg</v>
          </cell>
          <cell r="L10457">
            <v>1</v>
          </cell>
          <cell r="M10457">
            <v>44000</v>
          </cell>
        </row>
        <row r="10458">
          <cell r="I10458" t="str">
            <v>NL300038</v>
          </cell>
          <cell r="J10458" t="str">
            <v>Đậu bắp</v>
          </cell>
          <cell r="K10458" t="str">
            <v>kg</v>
          </cell>
          <cell r="L10458">
            <v>2</v>
          </cell>
          <cell r="M10458">
            <v>32000</v>
          </cell>
        </row>
        <row r="10459">
          <cell r="I10459" t="str">
            <v>NL300054</v>
          </cell>
          <cell r="J10459" t="str">
            <v>Gừng tàu</v>
          </cell>
          <cell r="K10459" t="str">
            <v>kg</v>
          </cell>
          <cell r="L10459">
            <v>1</v>
          </cell>
          <cell r="M10459">
            <v>38000</v>
          </cell>
        </row>
        <row r="10460">
          <cell r="I10460" t="str">
            <v>NL300058</v>
          </cell>
          <cell r="J10460" t="str">
            <v>Hành lá</v>
          </cell>
          <cell r="K10460" t="str">
            <v>kg</v>
          </cell>
          <cell r="L10460">
            <v>1</v>
          </cell>
          <cell r="M10460">
            <v>55000</v>
          </cell>
        </row>
        <row r="10461">
          <cell r="I10461" t="str">
            <v>NL300070</v>
          </cell>
          <cell r="J10461" t="str">
            <v>Khoai lang Nhật</v>
          </cell>
          <cell r="K10461" t="str">
            <v>kg</v>
          </cell>
          <cell r="L10461">
            <v>0.5</v>
          </cell>
          <cell r="M10461">
            <v>23000</v>
          </cell>
        </row>
        <row r="10462">
          <cell r="I10462" t="str">
            <v>NL300085</v>
          </cell>
          <cell r="J10462" t="str">
            <v>Mùi ta ( Ngò rí )</v>
          </cell>
          <cell r="K10462" t="str">
            <v>kg</v>
          </cell>
          <cell r="L10462">
            <v>1</v>
          </cell>
          <cell r="M10462">
            <v>45000</v>
          </cell>
        </row>
        <row r="10463">
          <cell r="I10463" t="str">
            <v>NL300088</v>
          </cell>
          <cell r="J10463" t="str">
            <v>Mướp hương</v>
          </cell>
          <cell r="K10463" t="str">
            <v>kg</v>
          </cell>
          <cell r="L10463">
            <v>1.9</v>
          </cell>
          <cell r="M10463">
            <v>27000</v>
          </cell>
        </row>
        <row r="10464">
          <cell r="I10464" t="str">
            <v>NL300091</v>
          </cell>
          <cell r="J10464" t="str">
            <v>Nấm đùi gà</v>
          </cell>
          <cell r="K10464" t="str">
            <v>kg</v>
          </cell>
          <cell r="L10464">
            <v>1</v>
          </cell>
          <cell r="M10464">
            <v>47000</v>
          </cell>
        </row>
        <row r="10465">
          <cell r="I10465" t="str">
            <v>NL300092</v>
          </cell>
          <cell r="J10465" t="str">
            <v>Nấm đùi gà baby</v>
          </cell>
          <cell r="K10465" t="str">
            <v>kg</v>
          </cell>
          <cell r="L10465">
            <v>1.8</v>
          </cell>
          <cell r="M10465">
            <v>90000</v>
          </cell>
        </row>
        <row r="10466">
          <cell r="I10466" t="str">
            <v>NL300096</v>
          </cell>
          <cell r="J10466" t="str">
            <v>Nấm kim châm tươi</v>
          </cell>
          <cell r="K10466" t="str">
            <v>kg</v>
          </cell>
          <cell r="L10466">
            <v>2.8</v>
          </cell>
          <cell r="M10466">
            <v>45000</v>
          </cell>
        </row>
        <row r="10467">
          <cell r="I10467" t="str">
            <v>NL300107</v>
          </cell>
          <cell r="J10467" t="str">
            <v>Ngô ngọt ( Bắp trái)</v>
          </cell>
          <cell r="K10467" t="str">
            <v>Cái</v>
          </cell>
          <cell r="L10467">
            <v>10</v>
          </cell>
          <cell r="M10467">
            <v>8500</v>
          </cell>
        </row>
        <row r="10468">
          <cell r="I10468" t="str">
            <v>NL300116</v>
          </cell>
          <cell r="J10468" t="str">
            <v>Ớt sừng</v>
          </cell>
          <cell r="K10468" t="str">
            <v>kg</v>
          </cell>
          <cell r="L10468">
            <v>0.2</v>
          </cell>
          <cell r="M10468">
            <v>148000</v>
          </cell>
        </row>
        <row r="10469">
          <cell r="I10469" t="str">
            <v>NL300132</v>
          </cell>
          <cell r="J10469" t="str">
            <v>Sả cây</v>
          </cell>
          <cell r="K10469" t="str">
            <v>kg</v>
          </cell>
          <cell r="L10469">
            <v>1</v>
          </cell>
          <cell r="M10469">
            <v>12000</v>
          </cell>
        </row>
        <row r="10470">
          <cell r="I10470" t="str">
            <v>NL300137</v>
          </cell>
          <cell r="J10470" t="str">
            <v>Súp lơ xanh</v>
          </cell>
          <cell r="K10470" t="str">
            <v>kg</v>
          </cell>
          <cell r="L10470">
            <v>4.5999999999999996</v>
          </cell>
          <cell r="M10470">
            <v>52000</v>
          </cell>
        </row>
        <row r="10471">
          <cell r="I10471" t="str">
            <v>NL300147</v>
          </cell>
          <cell r="J10471" t="str">
            <v>Xà lách Roman</v>
          </cell>
          <cell r="K10471" t="str">
            <v>kg</v>
          </cell>
          <cell r="L10471">
            <v>1.5</v>
          </cell>
          <cell r="M10471">
            <v>62000</v>
          </cell>
        </row>
        <row r="10472">
          <cell r="I10472" t="str">
            <v>NL300189</v>
          </cell>
          <cell r="J10472" t="str">
            <v>Bánh ướt</v>
          </cell>
          <cell r="K10472" t="str">
            <v>kg</v>
          </cell>
          <cell r="L10472">
            <v>3</v>
          </cell>
          <cell r="M10472">
            <v>15000</v>
          </cell>
        </row>
        <row r="10473">
          <cell r="I10473" t="str">
            <v>NL300119</v>
          </cell>
          <cell r="J10473" t="str">
            <v>Quất ( Tắc trái )</v>
          </cell>
          <cell r="K10473" t="str">
            <v>kg</v>
          </cell>
          <cell r="L10473">
            <v>1</v>
          </cell>
          <cell r="M10473">
            <v>21000</v>
          </cell>
        </row>
        <row r="10474">
          <cell r="I10474" t="str">
            <v>NL300140</v>
          </cell>
          <cell r="J10474" t="str">
            <v>Tía tô</v>
          </cell>
          <cell r="K10474" t="str">
            <v>kg</v>
          </cell>
          <cell r="L10474">
            <v>0.3</v>
          </cell>
          <cell r="M10474">
            <v>36000</v>
          </cell>
        </row>
        <row r="10475">
          <cell r="I10475" t="str">
            <v>NL600004</v>
          </cell>
          <cell r="J10475" t="str">
            <v>Dưa hấu</v>
          </cell>
          <cell r="K10475" t="str">
            <v>kg</v>
          </cell>
          <cell r="L10475">
            <v>15.5</v>
          </cell>
          <cell r="M10475">
            <v>18000</v>
          </cell>
        </row>
        <row r="10476">
          <cell r="I10476" t="str">
            <v>NL300131</v>
          </cell>
          <cell r="J10476" t="str">
            <v>Xà lách Rocket</v>
          </cell>
          <cell r="K10476" t="str">
            <v>kg</v>
          </cell>
          <cell r="L10476">
            <v>0.1</v>
          </cell>
          <cell r="M10476">
            <v>220000</v>
          </cell>
        </row>
        <row r="10477">
          <cell r="I10477" t="str">
            <v>NL300029</v>
          </cell>
          <cell r="J10477" t="str">
            <v>Chanh</v>
          </cell>
          <cell r="K10477" t="str">
            <v>kg</v>
          </cell>
          <cell r="L10477">
            <v>1.5</v>
          </cell>
          <cell r="M10477">
            <v>22000</v>
          </cell>
        </row>
        <row r="10478">
          <cell r="I10478" t="str">
            <v>NL300062</v>
          </cell>
          <cell r="J10478" t="str">
            <v>Húng Bạc Hà</v>
          </cell>
          <cell r="K10478" t="str">
            <v>kg</v>
          </cell>
          <cell r="L10478">
            <v>0.1</v>
          </cell>
          <cell r="M10478">
            <v>65000</v>
          </cell>
        </row>
        <row r="10479">
          <cell r="I10479" t="str">
            <v>NL300125</v>
          </cell>
          <cell r="J10479" t="str">
            <v>Rau má</v>
          </cell>
          <cell r="K10479" t="str">
            <v>kg</v>
          </cell>
          <cell r="L10479">
            <v>0.5</v>
          </cell>
          <cell r="M10479">
            <v>42000</v>
          </cell>
        </row>
        <row r="10480">
          <cell r="I10480" t="str">
            <v>NL600067</v>
          </cell>
          <cell r="J10480" t="str">
            <v>Cam vàng</v>
          </cell>
          <cell r="K10480" t="str">
            <v>kg</v>
          </cell>
          <cell r="L10480">
            <v>0.5</v>
          </cell>
          <cell r="M10480">
            <v>75000</v>
          </cell>
        </row>
        <row r="10481">
          <cell r="I10481" t="str">
            <v>NL300184</v>
          </cell>
          <cell r="J10481" t="str">
            <v>Lá Dứa (lá nếp)</v>
          </cell>
          <cell r="K10481" t="str">
            <v>kg</v>
          </cell>
          <cell r="L10481">
            <v>0.5</v>
          </cell>
          <cell r="M10481">
            <v>18000</v>
          </cell>
        </row>
        <row r="10482">
          <cell r="I10482" t="str">
            <v>NL300007</v>
          </cell>
          <cell r="J10482" t="str">
            <v>Bí đỏ</v>
          </cell>
          <cell r="K10482" t="str">
            <v>kg</v>
          </cell>
          <cell r="L10482">
            <v>1.7</v>
          </cell>
          <cell r="M10482">
            <v>30000</v>
          </cell>
        </row>
        <row r="10483">
          <cell r="I10483" t="str">
            <v>NL300008</v>
          </cell>
          <cell r="J10483" t="str">
            <v>Bí ngòi</v>
          </cell>
          <cell r="K10483" t="str">
            <v>kg</v>
          </cell>
          <cell r="L10483">
            <v>5</v>
          </cell>
          <cell r="M10483">
            <v>40000</v>
          </cell>
        </row>
        <row r="10484">
          <cell r="I10484" t="str">
            <v>NL300020</v>
          </cell>
          <cell r="J10484" t="str">
            <v>Cải ngồng</v>
          </cell>
          <cell r="K10484" t="str">
            <v>kg</v>
          </cell>
          <cell r="L10484">
            <v>1</v>
          </cell>
          <cell r="M10484">
            <v>30000</v>
          </cell>
        </row>
        <row r="10485">
          <cell r="I10485" t="str">
            <v>NL300025</v>
          </cell>
          <cell r="J10485" t="str">
            <v>Rau cần tây</v>
          </cell>
          <cell r="K10485" t="str">
            <v>kg</v>
          </cell>
          <cell r="L10485">
            <v>0.4</v>
          </cell>
          <cell r="M10485">
            <v>44000</v>
          </cell>
        </row>
        <row r="10486">
          <cell r="I10486" t="str">
            <v>NL300054</v>
          </cell>
          <cell r="J10486" t="str">
            <v>Gừng tàu</v>
          </cell>
          <cell r="K10486" t="str">
            <v>kg</v>
          </cell>
          <cell r="L10486">
            <v>0.8</v>
          </cell>
          <cell r="M10486">
            <v>38000</v>
          </cell>
        </row>
        <row r="10487">
          <cell r="I10487" t="str">
            <v>NL300090</v>
          </cell>
          <cell r="J10487" t="str">
            <v>Nấm đông cô tươi</v>
          </cell>
          <cell r="K10487" t="str">
            <v>kg</v>
          </cell>
          <cell r="L10487">
            <v>2.5</v>
          </cell>
          <cell r="M10487">
            <v>145000</v>
          </cell>
        </row>
        <row r="10488">
          <cell r="I10488" t="str">
            <v>NL300092</v>
          </cell>
          <cell r="J10488" t="str">
            <v>Nấm đùi gà baby</v>
          </cell>
          <cell r="K10488" t="str">
            <v>kg</v>
          </cell>
          <cell r="L10488">
            <v>1.5</v>
          </cell>
          <cell r="M10488">
            <v>90000</v>
          </cell>
        </row>
        <row r="10489">
          <cell r="I10489" t="str">
            <v>NL300101</v>
          </cell>
          <cell r="J10489" t="str">
            <v>Nấm Mối</v>
          </cell>
          <cell r="K10489" t="str">
            <v>kg</v>
          </cell>
          <cell r="L10489">
            <v>0.5</v>
          </cell>
          <cell r="M10489">
            <v>195000</v>
          </cell>
        </row>
        <row r="10490">
          <cell r="I10490" t="str">
            <v>NL300107</v>
          </cell>
          <cell r="J10490" t="str">
            <v>Ngô ngọt ( Bắp trái)</v>
          </cell>
          <cell r="K10490" t="str">
            <v>Cái</v>
          </cell>
          <cell r="L10490">
            <v>6</v>
          </cell>
          <cell r="M10490">
            <v>8500</v>
          </cell>
        </row>
        <row r="10491">
          <cell r="I10491" t="str">
            <v>NL300116</v>
          </cell>
          <cell r="J10491" t="str">
            <v>Ớt sừng</v>
          </cell>
          <cell r="K10491" t="str">
            <v>kg</v>
          </cell>
          <cell r="L10491">
            <v>0.15</v>
          </cell>
          <cell r="M10491">
            <v>148000</v>
          </cell>
        </row>
        <row r="10492">
          <cell r="I10492" t="str">
            <v>NL300121</v>
          </cell>
          <cell r="J10492" t="str">
            <v>Rau răm</v>
          </cell>
          <cell r="K10492" t="str">
            <v>kg</v>
          </cell>
          <cell r="L10492">
            <v>0.2</v>
          </cell>
          <cell r="M10492">
            <v>22000</v>
          </cell>
        </row>
        <row r="10493">
          <cell r="I10493" t="str">
            <v>NL300126</v>
          </cell>
          <cell r="J10493" t="str">
            <v>Rau mùi tây</v>
          </cell>
          <cell r="K10493" t="str">
            <v>kg</v>
          </cell>
          <cell r="L10493">
            <v>0.2</v>
          </cell>
          <cell r="M10493">
            <v>70000</v>
          </cell>
        </row>
        <row r="10494">
          <cell r="I10494" t="str">
            <v>NL300036</v>
          </cell>
          <cell r="J10494" t="str">
            <v>Củ sen</v>
          </cell>
          <cell r="K10494" t="str">
            <v>kg</v>
          </cell>
          <cell r="L10494">
            <v>0.5</v>
          </cell>
          <cell r="M10494">
            <v>47000</v>
          </cell>
        </row>
        <row r="10495">
          <cell r="I10495" t="str">
            <v>NL300189</v>
          </cell>
          <cell r="J10495" t="str">
            <v>Bánh ướt</v>
          </cell>
          <cell r="K10495" t="str">
            <v>kg</v>
          </cell>
          <cell r="L10495">
            <v>1.5</v>
          </cell>
          <cell r="M10495">
            <v>15000</v>
          </cell>
        </row>
        <row r="10496">
          <cell r="I10496" t="str">
            <v>NL300004</v>
          </cell>
          <cell r="J10496" t="str">
            <v>Bắp cải trắng</v>
          </cell>
          <cell r="K10496" t="str">
            <v>kg</v>
          </cell>
          <cell r="L10496">
            <v>1.6</v>
          </cell>
          <cell r="M10496">
            <v>19000</v>
          </cell>
        </row>
        <row r="10497">
          <cell r="I10497" t="str">
            <v>NL430195</v>
          </cell>
          <cell r="J10497" t="str">
            <v>Trứng bắc thảo NV</v>
          </cell>
          <cell r="K10497" t="str">
            <v>Quả</v>
          </cell>
          <cell r="L10497">
            <v>20</v>
          </cell>
          <cell r="M10497">
            <v>9000</v>
          </cell>
        </row>
        <row r="10498">
          <cell r="I10498" t="str">
            <v>NL300184</v>
          </cell>
          <cell r="J10498" t="str">
            <v>Lá Dứa (lá nếp)</v>
          </cell>
          <cell r="K10498" t="str">
            <v>kg</v>
          </cell>
          <cell r="L10498">
            <v>1</v>
          </cell>
          <cell r="M10498">
            <v>18000</v>
          </cell>
        </row>
        <row r="10499">
          <cell r="I10499" t="str">
            <v>NL600004</v>
          </cell>
          <cell r="J10499" t="str">
            <v>Dưa hấu</v>
          </cell>
          <cell r="K10499" t="str">
            <v>kg</v>
          </cell>
          <cell r="L10499">
            <v>10.8</v>
          </cell>
          <cell r="M10499">
            <v>18000</v>
          </cell>
        </row>
        <row r="10500">
          <cell r="I10500" t="str">
            <v>NL300062</v>
          </cell>
          <cell r="J10500" t="str">
            <v>Húng Bạc Hà</v>
          </cell>
          <cell r="K10500" t="str">
            <v>kg</v>
          </cell>
          <cell r="L10500">
            <v>0.3</v>
          </cell>
          <cell r="M10500">
            <v>65000</v>
          </cell>
        </row>
        <row r="10501">
          <cell r="I10501" t="str">
            <v>NL600004</v>
          </cell>
          <cell r="J10501" t="str">
            <v>Dưa hấu</v>
          </cell>
          <cell r="K10501" t="str">
            <v>kg</v>
          </cell>
          <cell r="L10501">
            <v>12</v>
          </cell>
          <cell r="M10501">
            <v>18000</v>
          </cell>
        </row>
        <row r="10502">
          <cell r="I10502" t="str">
            <v>NL300007</v>
          </cell>
          <cell r="J10502" t="str">
            <v>Bí đỏ</v>
          </cell>
          <cell r="K10502" t="str">
            <v>kg</v>
          </cell>
          <cell r="L10502">
            <v>1.1000000000000001</v>
          </cell>
          <cell r="M10502">
            <v>30000</v>
          </cell>
        </row>
        <row r="10503">
          <cell r="I10503" t="str">
            <v>NL300008</v>
          </cell>
          <cell r="J10503" t="str">
            <v>Bí ngòi</v>
          </cell>
          <cell r="K10503" t="str">
            <v>kg</v>
          </cell>
          <cell r="L10503">
            <v>4</v>
          </cell>
          <cell r="M10503">
            <v>40000</v>
          </cell>
        </row>
        <row r="10504">
          <cell r="I10504" t="str">
            <v>NL300038</v>
          </cell>
          <cell r="J10504" t="str">
            <v>Đậu bắp</v>
          </cell>
          <cell r="K10504" t="str">
            <v>kg</v>
          </cell>
          <cell r="L10504">
            <v>1</v>
          </cell>
          <cell r="M10504">
            <v>32000</v>
          </cell>
        </row>
        <row r="10505">
          <cell r="I10505" t="str">
            <v>NL300091</v>
          </cell>
          <cell r="J10505" t="str">
            <v>Nấm đùi gà</v>
          </cell>
          <cell r="K10505" t="str">
            <v>kg</v>
          </cell>
          <cell r="L10505">
            <v>0.6</v>
          </cell>
          <cell r="M10505">
            <v>47000</v>
          </cell>
        </row>
        <row r="10506">
          <cell r="I10506" t="str">
            <v>NL300092</v>
          </cell>
          <cell r="J10506" t="str">
            <v>Nấm đùi gà baby</v>
          </cell>
          <cell r="K10506" t="str">
            <v>kg</v>
          </cell>
          <cell r="L10506">
            <v>0.6</v>
          </cell>
          <cell r="M10506">
            <v>90000</v>
          </cell>
        </row>
        <row r="10507">
          <cell r="I10507" t="str">
            <v>NL300096</v>
          </cell>
          <cell r="J10507" t="str">
            <v>Nấm kim châm tươi</v>
          </cell>
          <cell r="K10507" t="str">
            <v>kg</v>
          </cell>
          <cell r="L10507">
            <v>1</v>
          </cell>
          <cell r="M10507">
            <v>45000</v>
          </cell>
        </row>
        <row r="10508">
          <cell r="I10508" t="str">
            <v>NL300097</v>
          </cell>
          <cell r="J10508" t="str">
            <v>Nấm Linh Chi nâu</v>
          </cell>
          <cell r="K10508" t="str">
            <v>kg</v>
          </cell>
          <cell r="L10508">
            <v>0.3</v>
          </cell>
          <cell r="M10508">
            <v>90000</v>
          </cell>
        </row>
        <row r="10509">
          <cell r="I10509" t="str">
            <v>NL300142</v>
          </cell>
          <cell r="J10509" t="str">
            <v>Tỏi bóc</v>
          </cell>
          <cell r="K10509" t="str">
            <v>kg</v>
          </cell>
          <cell r="L10509">
            <v>0</v>
          </cell>
          <cell r="M10509">
            <v>50000</v>
          </cell>
        </row>
        <row r="10510">
          <cell r="I10510" t="str">
            <v>NL300137</v>
          </cell>
          <cell r="J10510" t="str">
            <v>Súp lơ xanh</v>
          </cell>
          <cell r="K10510" t="str">
            <v>kg</v>
          </cell>
          <cell r="L10510">
            <v>2</v>
          </cell>
          <cell r="M10510">
            <v>52000</v>
          </cell>
        </row>
        <row r="10511">
          <cell r="I10511" t="str">
            <v>NL300147</v>
          </cell>
          <cell r="J10511" t="str">
            <v>Xà lách Roman</v>
          </cell>
          <cell r="K10511" t="str">
            <v>kg</v>
          </cell>
          <cell r="L10511">
            <v>3</v>
          </cell>
          <cell r="M10511">
            <v>62000</v>
          </cell>
        </row>
        <row r="10512">
          <cell r="I10512" t="str">
            <v>NL300189</v>
          </cell>
          <cell r="J10512" t="str">
            <v>Bánh ướt</v>
          </cell>
          <cell r="K10512" t="str">
            <v>kg</v>
          </cell>
          <cell r="L10512">
            <v>1</v>
          </cell>
          <cell r="M10512">
            <v>15000</v>
          </cell>
        </row>
        <row r="10513">
          <cell r="I10513" t="str">
            <v>NL300131</v>
          </cell>
          <cell r="J10513" t="str">
            <v>Xà lách Rocket</v>
          </cell>
          <cell r="K10513" t="str">
            <v>kg</v>
          </cell>
          <cell r="L10513">
            <v>0.1</v>
          </cell>
          <cell r="M10513">
            <v>220000</v>
          </cell>
        </row>
        <row r="10514">
          <cell r="I10514" t="str">
            <v>NL300062</v>
          </cell>
          <cell r="J10514" t="str">
            <v>Húng Bạc Hà</v>
          </cell>
          <cell r="K10514" t="str">
            <v>kg</v>
          </cell>
          <cell r="L10514">
            <v>0.1</v>
          </cell>
          <cell r="M10514">
            <v>65000</v>
          </cell>
        </row>
        <row r="10515">
          <cell r="I10515" t="str">
            <v>NL300030</v>
          </cell>
          <cell r="J10515" t="str">
            <v>Chanh dây (chanh leo)</v>
          </cell>
          <cell r="K10515" t="str">
            <v>kg</v>
          </cell>
          <cell r="L10515">
            <v>0.6</v>
          </cell>
          <cell r="M10515">
            <v>34000</v>
          </cell>
        </row>
        <row r="10516">
          <cell r="I10516" t="str">
            <v>NL300125</v>
          </cell>
          <cell r="J10516" t="str">
            <v>Rau má</v>
          </cell>
          <cell r="K10516" t="str">
            <v>kg</v>
          </cell>
          <cell r="L10516">
            <v>0.4</v>
          </cell>
          <cell r="M10516">
            <v>42000</v>
          </cell>
        </row>
        <row r="10517">
          <cell r="I10517" t="str">
            <v>NL300029</v>
          </cell>
          <cell r="J10517" t="str">
            <v>Chanh</v>
          </cell>
          <cell r="K10517" t="str">
            <v>kg</v>
          </cell>
          <cell r="L10517">
            <v>1</v>
          </cell>
          <cell r="M10517">
            <v>22000</v>
          </cell>
        </row>
        <row r="10518">
          <cell r="I10518" t="str">
            <v>NL300107</v>
          </cell>
          <cell r="J10518" t="str">
            <v>Ngô ngọt ( Bắp trái)</v>
          </cell>
          <cell r="K10518" t="str">
            <v>Cái</v>
          </cell>
          <cell r="L10518">
            <v>10</v>
          </cell>
          <cell r="M10518">
            <v>8500</v>
          </cell>
        </row>
        <row r="10519">
          <cell r="I10519" t="str">
            <v>NL300041</v>
          </cell>
          <cell r="J10519" t="str">
            <v>Đậu hủ non trứng</v>
          </cell>
          <cell r="K10519" t="str">
            <v>Cái</v>
          </cell>
          <cell r="L10519">
            <v>3</v>
          </cell>
          <cell r="M10519">
            <v>15000</v>
          </cell>
        </row>
        <row r="10520">
          <cell r="I10520" t="str">
            <v>NL300055</v>
          </cell>
          <cell r="J10520" t="str">
            <v>Hành bóc</v>
          </cell>
          <cell r="K10520" t="str">
            <v>kg</v>
          </cell>
          <cell r="L10520">
            <v>0.3</v>
          </cell>
          <cell r="M10520">
            <v>80000</v>
          </cell>
        </row>
        <row r="10521">
          <cell r="I10521" t="str">
            <v>NL300090</v>
          </cell>
          <cell r="J10521" t="str">
            <v>Nấm đông cô tươi</v>
          </cell>
          <cell r="K10521" t="str">
            <v>kg</v>
          </cell>
          <cell r="L10521">
            <v>1</v>
          </cell>
          <cell r="M10521">
            <v>145000</v>
          </cell>
        </row>
        <row r="10522">
          <cell r="I10522" t="str">
            <v>NL300116</v>
          </cell>
          <cell r="J10522" t="str">
            <v>Ớt sừng</v>
          </cell>
          <cell r="K10522" t="str">
            <v>kg</v>
          </cell>
          <cell r="L10522">
            <v>0.5</v>
          </cell>
          <cell r="M10522">
            <v>148000</v>
          </cell>
        </row>
        <row r="10523">
          <cell r="I10523" t="str">
            <v>NL300101</v>
          </cell>
          <cell r="J10523" t="str">
            <v>Nấm Mối</v>
          </cell>
          <cell r="K10523" t="str">
            <v>kg</v>
          </cell>
          <cell r="L10523">
            <v>0.48</v>
          </cell>
          <cell r="M10523">
            <v>195000</v>
          </cell>
        </row>
        <row r="10524">
          <cell r="I10524" t="str">
            <v>NL600067</v>
          </cell>
          <cell r="J10524" t="str">
            <v>Cam vàng</v>
          </cell>
          <cell r="K10524" t="str">
            <v>kg</v>
          </cell>
          <cell r="L10524">
            <v>0.5</v>
          </cell>
          <cell r="M10524">
            <v>75000</v>
          </cell>
        </row>
        <row r="10525">
          <cell r="I10525" t="str">
            <v>NL300111</v>
          </cell>
          <cell r="J10525" t="str">
            <v>Ớt chỉ thiên</v>
          </cell>
          <cell r="K10525" t="str">
            <v>kg</v>
          </cell>
          <cell r="L10525">
            <v>0.1</v>
          </cell>
          <cell r="M10525">
            <v>185000</v>
          </cell>
        </row>
        <row r="10526">
          <cell r="I10526" t="str">
            <v>NL300121</v>
          </cell>
          <cell r="J10526" t="str">
            <v>Rau răm</v>
          </cell>
          <cell r="K10526" t="str">
            <v>kg</v>
          </cell>
          <cell r="L10526">
            <v>0.2</v>
          </cell>
          <cell r="M10526">
            <v>22000</v>
          </cell>
        </row>
        <row r="10527">
          <cell r="I10527" t="str">
            <v>NL100101</v>
          </cell>
          <cell r="J10527" t="str">
            <v>Trứng vịt muối</v>
          </cell>
          <cell r="K10527" t="str">
            <v>quả</v>
          </cell>
          <cell r="L10527">
            <v>30</v>
          </cell>
          <cell r="M10527">
            <v>5000</v>
          </cell>
        </row>
        <row r="10528">
          <cell r="I10528" t="str">
            <v>NL300058</v>
          </cell>
          <cell r="J10528" t="str">
            <v>Hành lá</v>
          </cell>
          <cell r="K10528" t="str">
            <v>kg</v>
          </cell>
          <cell r="L10528">
            <v>3.1</v>
          </cell>
          <cell r="M10528">
            <v>55000</v>
          </cell>
        </row>
        <row r="10529">
          <cell r="I10529" t="str">
            <v>NL300085</v>
          </cell>
          <cell r="J10529" t="str">
            <v>Mùi ta ( Ngò rí )</v>
          </cell>
          <cell r="K10529" t="str">
            <v>kg</v>
          </cell>
          <cell r="L10529">
            <v>2</v>
          </cell>
          <cell r="M10529">
            <v>45000</v>
          </cell>
        </row>
        <row r="10530">
          <cell r="I10530" t="str">
            <v>NL300119</v>
          </cell>
          <cell r="J10530" t="str">
            <v>Quất ( Tắc trái )</v>
          </cell>
          <cell r="K10530" t="str">
            <v>kg</v>
          </cell>
          <cell r="L10530">
            <v>4</v>
          </cell>
          <cell r="M10530">
            <v>21000</v>
          </cell>
        </row>
        <row r="10531">
          <cell r="I10531" t="str">
            <v>NL300088</v>
          </cell>
          <cell r="J10531" t="str">
            <v>Mướp hương</v>
          </cell>
          <cell r="K10531" t="str">
            <v>kg</v>
          </cell>
          <cell r="L10531">
            <v>2</v>
          </cell>
          <cell r="M10531">
            <v>27000</v>
          </cell>
        </row>
        <row r="10532">
          <cell r="I10532" t="str">
            <v>NL300090</v>
          </cell>
          <cell r="J10532" t="str">
            <v>Nấm đông cô tươi</v>
          </cell>
          <cell r="K10532" t="str">
            <v>kg</v>
          </cell>
          <cell r="L10532">
            <v>1.925</v>
          </cell>
          <cell r="M10532">
            <v>145000</v>
          </cell>
        </row>
        <row r="10533">
          <cell r="I10533" t="str">
            <v>NL300007</v>
          </cell>
          <cell r="J10533" t="str">
            <v>Bí đỏ</v>
          </cell>
          <cell r="K10533" t="str">
            <v>kg</v>
          </cell>
          <cell r="L10533">
            <v>2</v>
          </cell>
          <cell r="M10533">
            <v>30000</v>
          </cell>
        </row>
        <row r="10534">
          <cell r="I10534" t="str">
            <v>NL300137</v>
          </cell>
          <cell r="J10534" t="str">
            <v>Súp lơ xanh</v>
          </cell>
          <cell r="K10534" t="str">
            <v>kg</v>
          </cell>
          <cell r="L10534">
            <v>3</v>
          </cell>
          <cell r="M10534">
            <v>52000</v>
          </cell>
        </row>
        <row r="10535">
          <cell r="I10535" t="str">
            <v>NL300148</v>
          </cell>
          <cell r="J10535" t="str">
            <v>Xà lách tím</v>
          </cell>
          <cell r="K10535" t="str">
            <v>kg</v>
          </cell>
          <cell r="L10535">
            <v>0.3</v>
          </cell>
          <cell r="M10535">
            <v>65000</v>
          </cell>
        </row>
        <row r="10536">
          <cell r="I10536" t="str">
            <v>NL430043</v>
          </cell>
          <cell r="J10536" t="str">
            <v>Dọc mùng NV</v>
          </cell>
          <cell r="K10536" t="str">
            <v>kg</v>
          </cell>
          <cell r="L10536">
            <v>0.5</v>
          </cell>
          <cell r="M10536">
            <v>17000</v>
          </cell>
        </row>
        <row r="10537">
          <cell r="I10537" t="str">
            <v>NL430037</v>
          </cell>
          <cell r="J10537" t="str">
            <v>Đậu bắp NV</v>
          </cell>
          <cell r="K10537" t="str">
            <v>kg</v>
          </cell>
          <cell r="L10537">
            <v>0.3</v>
          </cell>
          <cell r="M10537">
            <v>32000</v>
          </cell>
        </row>
        <row r="10538">
          <cell r="I10538" t="str">
            <v>NL430051</v>
          </cell>
          <cell r="J10538" t="str">
            <v>Giá đỗ NV</v>
          </cell>
          <cell r="K10538" t="str">
            <v>kg</v>
          </cell>
          <cell r="L10538">
            <v>0.5</v>
          </cell>
          <cell r="M10538">
            <v>9000</v>
          </cell>
        </row>
        <row r="10539">
          <cell r="I10539" t="str">
            <v>NL430040</v>
          </cell>
          <cell r="J10539" t="str">
            <v>Đậu phụ (NV)</v>
          </cell>
          <cell r="K10539" t="str">
            <v>miếng</v>
          </cell>
          <cell r="L10539">
            <v>20</v>
          </cell>
          <cell r="M10539">
            <v>4000</v>
          </cell>
        </row>
        <row r="10540">
          <cell r="I10540" t="str">
            <v>NL430130</v>
          </cell>
          <cell r="J10540" t="str">
            <v>Sả xay NV</v>
          </cell>
          <cell r="K10540" t="str">
            <v>kg</v>
          </cell>
          <cell r="L10540">
            <v>0.2</v>
          </cell>
          <cell r="M10540">
            <v>13000</v>
          </cell>
        </row>
        <row r="10541">
          <cell r="I10541" t="str">
            <v>NL430065</v>
          </cell>
          <cell r="J10541" t="str">
            <v>Khoai mỡ NV</v>
          </cell>
          <cell r="K10541" t="str">
            <v>kg</v>
          </cell>
          <cell r="L10541">
            <v>0.7</v>
          </cell>
          <cell r="M10541">
            <v>35000</v>
          </cell>
        </row>
        <row r="10542">
          <cell r="I10542" t="str">
            <v>NL410018</v>
          </cell>
          <cell r="J10542" t="str">
            <v>Cá tra NV ( Cá basa NV )</v>
          </cell>
          <cell r="K10542" t="str">
            <v>kg</v>
          </cell>
          <cell r="L10542">
            <v>3</v>
          </cell>
          <cell r="M10542">
            <v>82000</v>
          </cell>
        </row>
        <row r="10543">
          <cell r="I10543" t="str">
            <v>NL300113</v>
          </cell>
          <cell r="J10543" t="str">
            <v>Ớt hiểm đỏ</v>
          </cell>
          <cell r="K10543" t="str">
            <v>kg</v>
          </cell>
          <cell r="L10543">
            <v>0.8</v>
          </cell>
          <cell r="M10543">
            <v>145000</v>
          </cell>
        </row>
        <row r="10544">
          <cell r="I10544" t="str">
            <v>NL300119</v>
          </cell>
          <cell r="J10544" t="str">
            <v>Quất ( Tắc trái )</v>
          </cell>
          <cell r="K10544" t="str">
            <v>kg</v>
          </cell>
          <cell r="L10544">
            <v>0.8</v>
          </cell>
          <cell r="M10544">
            <v>21000</v>
          </cell>
        </row>
        <row r="10545">
          <cell r="I10545" t="str">
            <v>NL300029</v>
          </cell>
          <cell r="J10545" t="str">
            <v>Chanh</v>
          </cell>
          <cell r="K10545" t="str">
            <v>kg</v>
          </cell>
          <cell r="L10545">
            <v>2</v>
          </cell>
          <cell r="M10545">
            <v>22000</v>
          </cell>
        </row>
        <row r="10546">
          <cell r="I10546" t="str">
            <v>NL300174</v>
          </cell>
          <cell r="J10546" t="str">
            <v>Bầu</v>
          </cell>
          <cell r="K10546" t="str">
            <v>kg</v>
          </cell>
          <cell r="L10546">
            <v>3</v>
          </cell>
          <cell r="M10546">
            <v>24000</v>
          </cell>
        </row>
        <row r="10547">
          <cell r="I10547" t="str">
            <v>NL300003</v>
          </cell>
          <cell r="J10547" t="str">
            <v>Bắp cải tím</v>
          </cell>
          <cell r="K10547" t="str">
            <v>kg</v>
          </cell>
          <cell r="L10547">
            <v>0.9</v>
          </cell>
          <cell r="M10547">
            <v>26000</v>
          </cell>
        </row>
        <row r="10548">
          <cell r="I10548" t="str">
            <v>NL300004</v>
          </cell>
          <cell r="J10548" t="str">
            <v>Bắp cải trắng</v>
          </cell>
          <cell r="K10548" t="str">
            <v>kg</v>
          </cell>
          <cell r="L10548">
            <v>0.7</v>
          </cell>
          <cell r="M10548">
            <v>19000</v>
          </cell>
        </row>
        <row r="10549">
          <cell r="I10549" t="str">
            <v>NL300011</v>
          </cell>
          <cell r="J10549" t="str">
            <v>Bông súng</v>
          </cell>
          <cell r="K10549" t="str">
            <v>kg</v>
          </cell>
          <cell r="L10549">
            <v>0.5</v>
          </cell>
          <cell r="M10549">
            <v>17000</v>
          </cell>
        </row>
        <row r="10550">
          <cell r="I10550" t="str">
            <v>NL300013</v>
          </cell>
          <cell r="J10550" t="str">
            <v>Cà chua</v>
          </cell>
          <cell r="K10550" t="str">
            <v>kg</v>
          </cell>
          <cell r="L10550">
            <v>3</v>
          </cell>
          <cell r="M10550">
            <v>50000</v>
          </cell>
        </row>
        <row r="10551">
          <cell r="I10551" t="str">
            <v>NL300027</v>
          </cell>
          <cell r="J10551" t="str">
            <v>Cà rốt</v>
          </cell>
          <cell r="K10551" t="str">
            <v>kg</v>
          </cell>
          <cell r="L10551">
            <v>3</v>
          </cell>
          <cell r="M10551">
            <v>18000</v>
          </cell>
        </row>
        <row r="10552">
          <cell r="I10552" t="str">
            <v>NL300203</v>
          </cell>
          <cell r="J10552" t="str">
            <v>Cải bó xôi</v>
          </cell>
          <cell r="K10552" t="str">
            <v>kg</v>
          </cell>
          <cell r="L10552">
            <v>2</v>
          </cell>
          <cell r="M10552">
            <v>45000</v>
          </cell>
        </row>
        <row r="10553">
          <cell r="I10553" t="str">
            <v>NL300033</v>
          </cell>
          <cell r="J10553" t="str">
            <v>Củ cải trắng</v>
          </cell>
          <cell r="K10553" t="str">
            <v>kg</v>
          </cell>
          <cell r="L10553">
            <v>1.5</v>
          </cell>
          <cell r="M10553">
            <v>13000</v>
          </cell>
        </row>
        <row r="10554">
          <cell r="I10554" t="str">
            <v>NL300038</v>
          </cell>
          <cell r="J10554" t="str">
            <v>Đậu bắp</v>
          </cell>
          <cell r="K10554" t="str">
            <v>kg</v>
          </cell>
          <cell r="L10554">
            <v>1</v>
          </cell>
          <cell r="M10554">
            <v>32000</v>
          </cell>
        </row>
        <row r="10555">
          <cell r="I10555" t="str">
            <v>NL300037</v>
          </cell>
          <cell r="J10555" t="str">
            <v>Đậu phụ ( đậu hủ miếng trắng )</v>
          </cell>
          <cell r="K10555" t="str">
            <v>miếng</v>
          </cell>
          <cell r="L10555">
            <v>50</v>
          </cell>
          <cell r="M10555">
            <v>4000</v>
          </cell>
        </row>
        <row r="10556">
          <cell r="I10556" t="str">
            <v>NL300043</v>
          </cell>
          <cell r="J10556" t="str">
            <v>Đọt cóc</v>
          </cell>
          <cell r="K10556" t="str">
            <v>kg</v>
          </cell>
          <cell r="L10556">
            <v>1</v>
          </cell>
          <cell r="M10556">
            <v>32000</v>
          </cell>
        </row>
        <row r="10557">
          <cell r="I10557" t="str">
            <v>NL300044</v>
          </cell>
          <cell r="J10557" t="str">
            <v>Đọt mọt ( Lá trăm )</v>
          </cell>
          <cell r="K10557" t="str">
            <v>kg</v>
          </cell>
          <cell r="L10557">
            <v>1</v>
          </cell>
          <cell r="M10557">
            <v>38000</v>
          </cell>
        </row>
        <row r="10558">
          <cell r="I10558" t="str">
            <v>NL300048</v>
          </cell>
          <cell r="J10558" t="str">
            <v>Dưa chuột</v>
          </cell>
          <cell r="K10558" t="str">
            <v>kg</v>
          </cell>
          <cell r="L10558">
            <v>3</v>
          </cell>
          <cell r="M10558">
            <v>18000</v>
          </cell>
        </row>
        <row r="10559">
          <cell r="I10559" t="str">
            <v>NL300055</v>
          </cell>
          <cell r="J10559" t="str">
            <v>Hành bóc</v>
          </cell>
          <cell r="K10559" t="str">
            <v>kg</v>
          </cell>
          <cell r="L10559">
            <v>1.5</v>
          </cell>
          <cell r="M10559">
            <v>80000</v>
          </cell>
        </row>
        <row r="10560">
          <cell r="I10560" t="str">
            <v>NL300058</v>
          </cell>
          <cell r="J10560" t="str">
            <v>Hành lá</v>
          </cell>
          <cell r="K10560" t="str">
            <v>kg</v>
          </cell>
          <cell r="L10560">
            <v>0.5</v>
          </cell>
          <cell r="M10560">
            <v>55000</v>
          </cell>
        </row>
        <row r="10561">
          <cell r="I10561" t="str">
            <v>NL300062</v>
          </cell>
          <cell r="J10561" t="str">
            <v>Húng Bạc Hà</v>
          </cell>
          <cell r="K10561" t="str">
            <v>kg</v>
          </cell>
          <cell r="L10561">
            <v>0.3</v>
          </cell>
          <cell r="M10561">
            <v>65000</v>
          </cell>
        </row>
        <row r="10562">
          <cell r="I10562" t="str">
            <v>NL300063</v>
          </cell>
          <cell r="J10562" t="str">
            <v>Húng cây (Rau thơm)</v>
          </cell>
          <cell r="K10562" t="str">
            <v>kg</v>
          </cell>
          <cell r="L10562">
            <v>1</v>
          </cell>
          <cell r="M10562">
            <v>48000</v>
          </cell>
        </row>
        <row r="10563">
          <cell r="I10563" t="str">
            <v>NL300072</v>
          </cell>
          <cell r="J10563" t="str">
            <v>Kinh giới</v>
          </cell>
          <cell r="K10563" t="str">
            <v>kg</v>
          </cell>
          <cell r="L10563">
            <v>2</v>
          </cell>
          <cell r="M10563">
            <v>38000</v>
          </cell>
        </row>
        <row r="10564">
          <cell r="I10564" t="str">
            <v>NL300089</v>
          </cell>
          <cell r="J10564" t="str">
            <v>Mướp đắng (khổ qua)</v>
          </cell>
          <cell r="K10564" t="str">
            <v>kg</v>
          </cell>
          <cell r="L10564">
            <v>0.5</v>
          </cell>
          <cell r="M10564">
            <v>30000</v>
          </cell>
        </row>
        <row r="10565">
          <cell r="I10565" t="str">
            <v>NL300074</v>
          </cell>
          <cell r="J10565" t="str">
            <v>Lá chuối</v>
          </cell>
          <cell r="K10565" t="str">
            <v>kg</v>
          </cell>
          <cell r="L10565">
            <v>6</v>
          </cell>
          <cell r="M10565">
            <v>18000</v>
          </cell>
        </row>
        <row r="10566">
          <cell r="I10566" t="str">
            <v>NL300076</v>
          </cell>
          <cell r="J10566" t="str">
            <v>Lá hẹ</v>
          </cell>
          <cell r="K10566" t="str">
            <v>kg</v>
          </cell>
          <cell r="L10566">
            <v>1</v>
          </cell>
          <cell r="M10566">
            <v>38000</v>
          </cell>
        </row>
        <row r="10567">
          <cell r="I10567" t="str">
            <v>NL300077</v>
          </cell>
          <cell r="J10567" t="str">
            <v>Lá lốt (có cuống)</v>
          </cell>
          <cell r="K10567" t="str">
            <v>kg</v>
          </cell>
          <cell r="L10567">
            <v>0.7</v>
          </cell>
          <cell r="M10567">
            <v>30000</v>
          </cell>
        </row>
        <row r="10568">
          <cell r="I10568" t="str">
            <v>NL300086</v>
          </cell>
          <cell r="J10568" t="str">
            <v>Mùi tàu ( Ngò gai )</v>
          </cell>
          <cell r="K10568" t="str">
            <v>kg</v>
          </cell>
          <cell r="L10568">
            <v>0.3</v>
          </cell>
          <cell r="M10568">
            <v>33000</v>
          </cell>
        </row>
        <row r="10569">
          <cell r="I10569" t="str">
            <v>NL300088</v>
          </cell>
          <cell r="J10569" t="str">
            <v>Mướp hương</v>
          </cell>
          <cell r="K10569" t="str">
            <v>kg</v>
          </cell>
          <cell r="L10569">
            <v>3</v>
          </cell>
          <cell r="M10569">
            <v>27000</v>
          </cell>
        </row>
        <row r="10570">
          <cell r="I10570" t="str">
            <v>NL300096</v>
          </cell>
          <cell r="J10570" t="str">
            <v>Nấm kim châm tươi</v>
          </cell>
          <cell r="K10570" t="str">
            <v>kg</v>
          </cell>
          <cell r="L10570">
            <v>2</v>
          </cell>
          <cell r="M10570">
            <v>45000</v>
          </cell>
        </row>
        <row r="10571">
          <cell r="I10571" t="str">
            <v>NL300116</v>
          </cell>
          <cell r="J10571" t="str">
            <v>Ớt sừng</v>
          </cell>
          <cell r="K10571" t="str">
            <v>kg</v>
          </cell>
          <cell r="L10571">
            <v>0.2</v>
          </cell>
          <cell r="M10571">
            <v>148000</v>
          </cell>
        </row>
        <row r="10572">
          <cell r="I10572" t="str">
            <v>NL300120</v>
          </cell>
          <cell r="J10572" t="str">
            <v>Quế vị</v>
          </cell>
          <cell r="K10572" t="str">
            <v>kg</v>
          </cell>
          <cell r="L10572">
            <v>1.5</v>
          </cell>
          <cell r="M10572">
            <v>36000</v>
          </cell>
        </row>
        <row r="10573">
          <cell r="I10573" t="str">
            <v>NL300162</v>
          </cell>
          <cell r="J10573" t="str">
            <v>Lá sao nhái</v>
          </cell>
          <cell r="K10573" t="str">
            <v>kg</v>
          </cell>
          <cell r="L10573">
            <v>0.7</v>
          </cell>
          <cell r="M10573">
            <v>36000</v>
          </cell>
        </row>
        <row r="10574">
          <cell r="I10574" t="str">
            <v>NL300122</v>
          </cell>
          <cell r="J10574" t="str">
            <v>Rau càng cua</v>
          </cell>
          <cell r="K10574" t="str">
            <v>kg</v>
          </cell>
          <cell r="L10574">
            <v>0.5</v>
          </cell>
          <cell r="M10574">
            <v>35000</v>
          </cell>
        </row>
        <row r="10575">
          <cell r="I10575" t="str">
            <v>NL300127</v>
          </cell>
          <cell r="J10575" t="str">
            <v>Rau muống</v>
          </cell>
          <cell r="K10575" t="str">
            <v>kg</v>
          </cell>
          <cell r="L10575">
            <v>1.5</v>
          </cell>
          <cell r="M10575">
            <v>15000</v>
          </cell>
        </row>
        <row r="10576">
          <cell r="I10576" t="str">
            <v>NL300128</v>
          </cell>
          <cell r="J10576" t="str">
            <v>Rau ngổ</v>
          </cell>
          <cell r="K10576" t="str">
            <v>kg</v>
          </cell>
          <cell r="L10576">
            <v>0.1</v>
          </cell>
          <cell r="M10576">
            <v>20000</v>
          </cell>
        </row>
        <row r="10577">
          <cell r="I10577" t="str">
            <v>NL300138</v>
          </cell>
          <cell r="J10577" t="str">
            <v>Su su quả</v>
          </cell>
          <cell r="K10577" t="str">
            <v>kg</v>
          </cell>
          <cell r="L10577">
            <v>1</v>
          </cell>
          <cell r="M10577">
            <v>20000</v>
          </cell>
        </row>
        <row r="10578">
          <cell r="I10578" t="str">
            <v>NL300137</v>
          </cell>
          <cell r="J10578" t="str">
            <v>Súp lơ xanh</v>
          </cell>
          <cell r="K10578" t="str">
            <v>kg</v>
          </cell>
          <cell r="L10578">
            <v>2.5</v>
          </cell>
          <cell r="M10578">
            <v>52000</v>
          </cell>
        </row>
        <row r="10579">
          <cell r="I10579" t="str">
            <v>NL300140</v>
          </cell>
          <cell r="J10579" t="str">
            <v>Tía tô</v>
          </cell>
          <cell r="K10579" t="str">
            <v>kg</v>
          </cell>
          <cell r="L10579">
            <v>0.3</v>
          </cell>
          <cell r="M10579">
            <v>36000</v>
          </cell>
        </row>
        <row r="10580">
          <cell r="I10580" t="str">
            <v>NL300142</v>
          </cell>
          <cell r="J10580" t="str">
            <v>Tỏi bóc</v>
          </cell>
          <cell r="K10580" t="str">
            <v>kg</v>
          </cell>
          <cell r="L10580">
            <v>1.5</v>
          </cell>
          <cell r="M10580">
            <v>50000</v>
          </cell>
        </row>
        <row r="10581">
          <cell r="I10581" t="str">
            <v>NL300145</v>
          </cell>
          <cell r="J10581" t="str">
            <v>Xà lách</v>
          </cell>
          <cell r="K10581" t="str">
            <v>kg</v>
          </cell>
          <cell r="L10581">
            <v>8</v>
          </cell>
          <cell r="M10581">
            <v>38000</v>
          </cell>
        </row>
        <row r="10582">
          <cell r="I10582" t="str">
            <v>NL300146</v>
          </cell>
          <cell r="J10582" t="str">
            <v>Xà lách cuộn</v>
          </cell>
          <cell r="K10582" t="str">
            <v>kg</v>
          </cell>
          <cell r="L10582">
            <v>0.3</v>
          </cell>
          <cell r="M10582">
            <v>65000</v>
          </cell>
        </row>
        <row r="10583">
          <cell r="I10583" t="str">
            <v>NL300203</v>
          </cell>
          <cell r="J10583" t="str">
            <v>Cải bó xôi</v>
          </cell>
          <cell r="K10583" t="str">
            <v>kg</v>
          </cell>
          <cell r="L10583">
            <v>3</v>
          </cell>
          <cell r="M10583">
            <v>45000</v>
          </cell>
        </row>
        <row r="10584">
          <cell r="I10584" t="str">
            <v>NL300137</v>
          </cell>
          <cell r="J10584" t="str">
            <v>Súp lơ xanh</v>
          </cell>
          <cell r="K10584" t="str">
            <v>kg</v>
          </cell>
          <cell r="L10584">
            <v>1.5</v>
          </cell>
          <cell r="M10584">
            <v>52000</v>
          </cell>
        </row>
        <row r="10585">
          <cell r="I10585" t="str">
            <v>NL300049</v>
          </cell>
          <cell r="J10585" t="str">
            <v>Đu đủ xanh</v>
          </cell>
          <cell r="K10585" t="str">
            <v>kg</v>
          </cell>
          <cell r="L10585">
            <v>1</v>
          </cell>
          <cell r="M10585">
            <v>9000</v>
          </cell>
        </row>
        <row r="10586">
          <cell r="I10586" t="str">
            <v>NL300048</v>
          </cell>
          <cell r="J10586" t="str">
            <v>Dưa chuột</v>
          </cell>
          <cell r="K10586" t="str">
            <v>kg</v>
          </cell>
          <cell r="L10586">
            <v>3</v>
          </cell>
          <cell r="M10586">
            <v>18000</v>
          </cell>
        </row>
        <row r="10587">
          <cell r="I10587" t="str">
            <v>NL300044</v>
          </cell>
          <cell r="J10587" t="str">
            <v>Đọt mọt ( Lá trăm )</v>
          </cell>
          <cell r="K10587" t="str">
            <v>kg</v>
          </cell>
          <cell r="L10587">
            <v>1</v>
          </cell>
          <cell r="M10587">
            <v>38000</v>
          </cell>
        </row>
        <row r="10588">
          <cell r="I10588" t="str">
            <v>NL300043</v>
          </cell>
          <cell r="J10588" t="str">
            <v>Đọt cóc</v>
          </cell>
          <cell r="K10588" t="str">
            <v>kg</v>
          </cell>
          <cell r="L10588">
            <v>1</v>
          </cell>
          <cell r="M10588">
            <v>32000</v>
          </cell>
        </row>
        <row r="10589">
          <cell r="I10589" t="str">
            <v>NL300060</v>
          </cell>
          <cell r="J10589" t="str">
            <v>Hoa chuối đã thái</v>
          </cell>
          <cell r="K10589" t="str">
            <v>kg</v>
          </cell>
          <cell r="L10589">
            <v>0.5</v>
          </cell>
          <cell r="M10589">
            <v>33000</v>
          </cell>
        </row>
        <row r="10590">
          <cell r="I10590" t="str">
            <v>NL300127</v>
          </cell>
          <cell r="J10590" t="str">
            <v>Rau muống</v>
          </cell>
          <cell r="K10590" t="str">
            <v>kg</v>
          </cell>
          <cell r="L10590">
            <v>3</v>
          </cell>
          <cell r="M10590">
            <v>15000</v>
          </cell>
        </row>
        <row r="10591">
          <cell r="I10591" t="str">
            <v>NL300089</v>
          </cell>
          <cell r="J10591" t="str">
            <v>Mướp đắng (khổ qua)</v>
          </cell>
          <cell r="K10591" t="str">
            <v>kg</v>
          </cell>
          <cell r="L10591">
            <v>0.4</v>
          </cell>
          <cell r="M10591">
            <v>30000</v>
          </cell>
        </row>
        <row r="10592">
          <cell r="I10592" t="str">
            <v>NL300150</v>
          </cell>
          <cell r="J10592" t="str">
            <v>Xoài xanh</v>
          </cell>
          <cell r="K10592" t="str">
            <v>kg</v>
          </cell>
          <cell r="L10592">
            <v>0.3</v>
          </cell>
          <cell r="M10592">
            <v>24000</v>
          </cell>
        </row>
        <row r="10593">
          <cell r="I10593" t="str">
            <v>NL300011</v>
          </cell>
          <cell r="J10593" t="str">
            <v>Bông súng</v>
          </cell>
          <cell r="K10593" t="str">
            <v>kg</v>
          </cell>
          <cell r="L10593">
            <v>0.3</v>
          </cell>
          <cell r="M10593">
            <v>17000</v>
          </cell>
        </row>
        <row r="10594">
          <cell r="I10594" t="str">
            <v>NL300138</v>
          </cell>
          <cell r="J10594" t="str">
            <v>Su su quả</v>
          </cell>
          <cell r="K10594" t="str">
            <v>kg</v>
          </cell>
          <cell r="L10594">
            <v>2.1</v>
          </cell>
          <cell r="M10594">
            <v>20000</v>
          </cell>
        </row>
        <row r="10595">
          <cell r="I10595" t="str">
            <v>NL300091</v>
          </cell>
          <cell r="J10595" t="str">
            <v>Nấm đùi gà</v>
          </cell>
          <cell r="K10595" t="str">
            <v>kg</v>
          </cell>
          <cell r="L10595">
            <v>1</v>
          </cell>
          <cell r="M10595">
            <v>47000</v>
          </cell>
        </row>
        <row r="10596">
          <cell r="I10596" t="str">
            <v>NL300122</v>
          </cell>
          <cell r="J10596" t="str">
            <v>Rau càng cua</v>
          </cell>
          <cell r="K10596" t="str">
            <v>kg</v>
          </cell>
          <cell r="L10596">
            <v>0.2</v>
          </cell>
          <cell r="M10596">
            <v>35000</v>
          </cell>
        </row>
        <row r="10597">
          <cell r="I10597" t="str">
            <v>NL300173</v>
          </cell>
          <cell r="J10597" t="str">
            <v>Lá giang</v>
          </cell>
          <cell r="K10597" t="str">
            <v>kg</v>
          </cell>
          <cell r="L10597">
            <v>0.2</v>
          </cell>
          <cell r="M10597">
            <v>80000</v>
          </cell>
        </row>
        <row r="10598">
          <cell r="I10598" t="str">
            <v>NL300162</v>
          </cell>
          <cell r="J10598" t="str">
            <v>Lá sao nhái</v>
          </cell>
          <cell r="K10598" t="str">
            <v>kg</v>
          </cell>
          <cell r="L10598">
            <v>1.5</v>
          </cell>
          <cell r="M10598">
            <v>36000</v>
          </cell>
        </row>
        <row r="10599">
          <cell r="I10599" t="str">
            <v>NL300055</v>
          </cell>
          <cell r="J10599" t="str">
            <v>Hành bóc</v>
          </cell>
          <cell r="K10599" t="str">
            <v>kg</v>
          </cell>
          <cell r="L10599">
            <v>1</v>
          </cell>
          <cell r="M10599">
            <v>80000</v>
          </cell>
        </row>
        <row r="10600">
          <cell r="I10600" t="str">
            <v>NL600004</v>
          </cell>
          <cell r="J10600" t="str">
            <v>Dưa hấu</v>
          </cell>
          <cell r="K10600" t="str">
            <v>kg</v>
          </cell>
          <cell r="L10600">
            <v>3</v>
          </cell>
          <cell r="M10600">
            <v>18000</v>
          </cell>
        </row>
        <row r="10601">
          <cell r="I10601" t="str">
            <v>NL300174</v>
          </cell>
          <cell r="J10601" t="str">
            <v>Bầu</v>
          </cell>
          <cell r="K10601" t="str">
            <v>kg</v>
          </cell>
          <cell r="L10601">
            <v>3</v>
          </cell>
          <cell r="M10601">
            <v>24000</v>
          </cell>
        </row>
        <row r="10602">
          <cell r="I10602" t="str">
            <v>NL300145</v>
          </cell>
          <cell r="J10602" t="str">
            <v>Xà lách</v>
          </cell>
          <cell r="K10602" t="str">
            <v>kg</v>
          </cell>
          <cell r="L10602">
            <v>5</v>
          </cell>
          <cell r="M10602">
            <v>38000</v>
          </cell>
        </row>
        <row r="10603">
          <cell r="I10603" t="str">
            <v>NL300142</v>
          </cell>
          <cell r="J10603" t="str">
            <v>Tỏi bóc</v>
          </cell>
          <cell r="K10603" t="str">
            <v>kg</v>
          </cell>
          <cell r="L10603">
            <v>1</v>
          </cell>
          <cell r="M10603">
            <v>50000</v>
          </cell>
        </row>
        <row r="10604">
          <cell r="I10604" t="str">
            <v>NL300140</v>
          </cell>
          <cell r="J10604" t="str">
            <v>Tía tô</v>
          </cell>
          <cell r="K10604" t="str">
            <v>kg</v>
          </cell>
          <cell r="L10604">
            <v>0.5</v>
          </cell>
          <cell r="M10604">
            <v>36000</v>
          </cell>
        </row>
        <row r="10605">
          <cell r="I10605" t="str">
            <v>NL300128</v>
          </cell>
          <cell r="J10605" t="str">
            <v>Rau ngổ</v>
          </cell>
          <cell r="K10605" t="str">
            <v>kg</v>
          </cell>
          <cell r="L10605">
            <v>0.2</v>
          </cell>
          <cell r="M10605">
            <v>20000</v>
          </cell>
        </row>
        <row r="10606">
          <cell r="I10606" t="str">
            <v>NL300126</v>
          </cell>
          <cell r="J10606" t="str">
            <v>Rau mùi tây</v>
          </cell>
          <cell r="K10606" t="str">
            <v>kg</v>
          </cell>
          <cell r="L10606">
            <v>0.1</v>
          </cell>
          <cell r="M10606">
            <v>70000</v>
          </cell>
        </row>
        <row r="10607">
          <cell r="I10607" t="str">
            <v>NL300121</v>
          </cell>
          <cell r="J10607" t="str">
            <v>Rau răm</v>
          </cell>
          <cell r="K10607" t="str">
            <v>kg</v>
          </cell>
          <cell r="L10607">
            <v>0.1</v>
          </cell>
          <cell r="M10607">
            <v>22000</v>
          </cell>
        </row>
        <row r="10608">
          <cell r="I10608" t="str">
            <v>NL300120</v>
          </cell>
          <cell r="J10608" t="str">
            <v>Quế vị</v>
          </cell>
          <cell r="K10608" t="str">
            <v>kg</v>
          </cell>
          <cell r="L10608">
            <v>1.5</v>
          </cell>
          <cell r="M10608">
            <v>36000</v>
          </cell>
        </row>
        <row r="10609">
          <cell r="I10609" t="str">
            <v>NL300107</v>
          </cell>
          <cell r="J10609" t="str">
            <v>Ngô ngọt ( Bắp trái)</v>
          </cell>
          <cell r="K10609" t="str">
            <v>Cái</v>
          </cell>
          <cell r="L10609">
            <v>3</v>
          </cell>
          <cell r="M10609">
            <v>8500</v>
          </cell>
        </row>
        <row r="10610">
          <cell r="I10610" t="str">
            <v>NL300096</v>
          </cell>
          <cell r="J10610" t="str">
            <v>Nấm kim châm tươi</v>
          </cell>
          <cell r="K10610" t="str">
            <v>kg</v>
          </cell>
          <cell r="L10610">
            <v>2.4</v>
          </cell>
          <cell r="M10610">
            <v>45000</v>
          </cell>
        </row>
        <row r="10611">
          <cell r="I10611" t="str">
            <v>NL300090</v>
          </cell>
          <cell r="J10611" t="str">
            <v>Nấm đông cô tươi</v>
          </cell>
          <cell r="K10611" t="str">
            <v>kg</v>
          </cell>
          <cell r="L10611">
            <v>0.6</v>
          </cell>
          <cell r="M10611">
            <v>145000</v>
          </cell>
        </row>
        <row r="10612">
          <cell r="I10612" t="str">
            <v>NL300088</v>
          </cell>
          <cell r="J10612" t="str">
            <v>Mướp hương</v>
          </cell>
          <cell r="K10612" t="str">
            <v>kg</v>
          </cell>
          <cell r="L10612">
            <v>2</v>
          </cell>
          <cell r="M10612">
            <v>27000</v>
          </cell>
        </row>
        <row r="10613">
          <cell r="I10613" t="str">
            <v>NL300086</v>
          </cell>
          <cell r="J10613" t="str">
            <v>Mùi tàu ( Ngò gai )</v>
          </cell>
          <cell r="K10613" t="str">
            <v>kg</v>
          </cell>
          <cell r="L10613">
            <v>0.4</v>
          </cell>
          <cell r="M10613">
            <v>33000</v>
          </cell>
        </row>
        <row r="10614">
          <cell r="I10614" t="str">
            <v>NL300080</v>
          </cell>
          <cell r="J10614" t="str">
            <v>Lá vừng Hàn Quốc - Lá kê nhíp</v>
          </cell>
          <cell r="K10614" t="str">
            <v>kg</v>
          </cell>
          <cell r="L10614">
            <v>0.3</v>
          </cell>
          <cell r="M10614">
            <v>95000</v>
          </cell>
        </row>
        <row r="10615">
          <cell r="I10615" t="str">
            <v>NL300076</v>
          </cell>
          <cell r="J10615" t="str">
            <v>Lá hẹ</v>
          </cell>
          <cell r="K10615" t="str">
            <v>kg</v>
          </cell>
          <cell r="L10615">
            <v>1</v>
          </cell>
          <cell r="M10615">
            <v>38000</v>
          </cell>
        </row>
        <row r="10616">
          <cell r="I10616" t="str">
            <v>NL300074</v>
          </cell>
          <cell r="J10616" t="str">
            <v>Lá chuối</v>
          </cell>
          <cell r="K10616" t="str">
            <v>kg</v>
          </cell>
          <cell r="L10616">
            <v>5</v>
          </cell>
          <cell r="M10616">
            <v>18000</v>
          </cell>
        </row>
        <row r="10617">
          <cell r="I10617" t="str">
            <v>NL300072</v>
          </cell>
          <cell r="J10617" t="str">
            <v>Kinh giới</v>
          </cell>
          <cell r="K10617" t="str">
            <v>kg</v>
          </cell>
          <cell r="L10617">
            <v>2</v>
          </cell>
          <cell r="M10617">
            <v>38000</v>
          </cell>
        </row>
        <row r="10618">
          <cell r="I10618" t="str">
            <v>NL300068</v>
          </cell>
          <cell r="J10618" t="str">
            <v>Khế</v>
          </cell>
          <cell r="K10618" t="str">
            <v>kg</v>
          </cell>
          <cell r="L10618">
            <v>0.1</v>
          </cell>
          <cell r="M10618">
            <v>35000</v>
          </cell>
        </row>
        <row r="10619">
          <cell r="I10619" t="str">
            <v>NL300066</v>
          </cell>
          <cell r="J10619" t="str">
            <v>Lá hương thảo tươi</v>
          </cell>
          <cell r="K10619" t="str">
            <v>kg</v>
          </cell>
          <cell r="L10619">
            <v>0.1</v>
          </cell>
          <cell r="M10619">
            <v>220000</v>
          </cell>
        </row>
        <row r="10620">
          <cell r="I10620" t="str">
            <v>NL300062</v>
          </cell>
          <cell r="J10620" t="str">
            <v>Húng Bạc Hà</v>
          </cell>
          <cell r="K10620" t="str">
            <v>kg</v>
          </cell>
          <cell r="L10620">
            <v>0.2</v>
          </cell>
          <cell r="M10620">
            <v>65000</v>
          </cell>
        </row>
        <row r="10621">
          <cell r="I10621" t="str">
            <v>NL300058</v>
          </cell>
          <cell r="J10621" t="str">
            <v>Hành lá</v>
          </cell>
          <cell r="K10621" t="str">
            <v>kg</v>
          </cell>
          <cell r="L10621">
            <v>0.5</v>
          </cell>
          <cell r="M10621">
            <v>55000</v>
          </cell>
        </row>
        <row r="10622">
          <cell r="I10622" t="str">
            <v>NL300054</v>
          </cell>
          <cell r="J10622" t="str">
            <v>Gừng tàu</v>
          </cell>
          <cell r="K10622" t="str">
            <v>kg</v>
          </cell>
          <cell r="L10622">
            <v>0.3</v>
          </cell>
          <cell r="M10622">
            <v>38000</v>
          </cell>
        </row>
        <row r="10623">
          <cell r="I10623" t="str">
            <v>NL300034</v>
          </cell>
          <cell r="J10623" t="str">
            <v>Củ cải đỏ</v>
          </cell>
          <cell r="K10623" t="str">
            <v>kg</v>
          </cell>
          <cell r="L10623">
            <v>0.2</v>
          </cell>
          <cell r="M10623">
            <v>40000</v>
          </cell>
        </row>
        <row r="10624">
          <cell r="I10624" t="str">
            <v>NL300027</v>
          </cell>
          <cell r="J10624" t="str">
            <v>Cà rốt</v>
          </cell>
          <cell r="K10624" t="str">
            <v>kg</v>
          </cell>
          <cell r="L10624">
            <v>8</v>
          </cell>
          <cell r="M10624">
            <v>18000</v>
          </cell>
        </row>
        <row r="10625">
          <cell r="I10625" t="str">
            <v>NL300013</v>
          </cell>
          <cell r="J10625" t="str">
            <v>Cà chua</v>
          </cell>
          <cell r="K10625" t="str">
            <v>kg</v>
          </cell>
          <cell r="L10625">
            <v>2</v>
          </cell>
          <cell r="M10625">
            <v>50000</v>
          </cell>
        </row>
        <row r="10626">
          <cell r="I10626" t="str">
            <v>NL300003</v>
          </cell>
          <cell r="J10626" t="str">
            <v>Bắp cải tím</v>
          </cell>
          <cell r="K10626" t="str">
            <v>kg</v>
          </cell>
          <cell r="L10626">
            <v>1</v>
          </cell>
          <cell r="M10626">
            <v>26000</v>
          </cell>
        </row>
        <row r="10627">
          <cell r="I10627" t="str">
            <v>NL300033</v>
          </cell>
          <cell r="J10627" t="str">
            <v>Củ cải trắng</v>
          </cell>
          <cell r="K10627" t="str">
            <v>kg</v>
          </cell>
          <cell r="L10627">
            <v>2</v>
          </cell>
          <cell r="M10627">
            <v>13000</v>
          </cell>
        </row>
        <row r="10628">
          <cell r="I10628" t="str">
            <v>NL300014</v>
          </cell>
          <cell r="J10628" t="str">
            <v>Cà chua bi</v>
          </cell>
          <cell r="K10628" t="str">
            <v>kg</v>
          </cell>
          <cell r="L10628">
            <v>1</v>
          </cell>
          <cell r="M10628">
            <v>55000</v>
          </cell>
        </row>
        <row r="10629">
          <cell r="I10629" t="str">
            <v>NL300059</v>
          </cell>
          <cell r="J10629" t="str">
            <v>Hành tây</v>
          </cell>
          <cell r="K10629" t="str">
            <v>kg</v>
          </cell>
          <cell r="L10629">
            <v>1</v>
          </cell>
          <cell r="M10629">
            <v>13000</v>
          </cell>
        </row>
        <row r="10630">
          <cell r="I10630" t="str">
            <v>NL300063</v>
          </cell>
          <cell r="J10630" t="str">
            <v>Húng cây (Rau thơm)</v>
          </cell>
          <cell r="K10630" t="str">
            <v>kg</v>
          </cell>
          <cell r="L10630">
            <v>1</v>
          </cell>
          <cell r="M10630">
            <v>48000</v>
          </cell>
        </row>
        <row r="10631">
          <cell r="I10631" t="str">
            <v>NL300038</v>
          </cell>
          <cell r="J10631" t="str">
            <v>Đậu bắp</v>
          </cell>
          <cell r="K10631" t="str">
            <v>kg</v>
          </cell>
          <cell r="L10631">
            <v>1.5</v>
          </cell>
          <cell r="M10631">
            <v>32000</v>
          </cell>
        </row>
        <row r="10632">
          <cell r="I10632" t="str">
            <v>NL300004</v>
          </cell>
          <cell r="J10632" t="str">
            <v>Bắp cải trắng</v>
          </cell>
          <cell r="K10632" t="str">
            <v>kg</v>
          </cell>
          <cell r="L10632">
            <v>2</v>
          </cell>
          <cell r="M10632">
            <v>19000</v>
          </cell>
        </row>
        <row r="10633">
          <cell r="I10633" t="str">
            <v>NL300037</v>
          </cell>
          <cell r="J10633" t="str">
            <v>Đậu phụ ( đậu hủ miếng trắng )</v>
          </cell>
          <cell r="K10633" t="str">
            <v>miếng</v>
          </cell>
          <cell r="L10633">
            <v>70</v>
          </cell>
          <cell r="M10633">
            <v>4000</v>
          </cell>
        </row>
        <row r="10634">
          <cell r="I10634" t="str">
            <v>NL300148</v>
          </cell>
          <cell r="J10634" t="str">
            <v>Xà lách tím</v>
          </cell>
          <cell r="K10634" t="str">
            <v>kg</v>
          </cell>
          <cell r="L10634">
            <v>0.1</v>
          </cell>
          <cell r="M10634">
            <v>65000</v>
          </cell>
        </row>
        <row r="10635">
          <cell r="I10635" t="str">
            <v>NL300150</v>
          </cell>
          <cell r="J10635" t="str">
            <v>Xoài xanh</v>
          </cell>
          <cell r="K10635" t="str">
            <v>kg</v>
          </cell>
          <cell r="L10635">
            <v>0.7</v>
          </cell>
          <cell r="M10635">
            <v>24000</v>
          </cell>
        </row>
        <row r="10636">
          <cell r="I10636" t="str">
            <v>NL300152</v>
          </cell>
          <cell r="J10636" t="str">
            <v>Ớt vàng Đà Lạt</v>
          </cell>
          <cell r="K10636" t="str">
            <v>kg</v>
          </cell>
          <cell r="L10636">
            <v>0.5</v>
          </cell>
          <cell r="M10636">
            <v>65000</v>
          </cell>
        </row>
        <row r="10637">
          <cell r="I10637" t="str">
            <v>NL300153</v>
          </cell>
          <cell r="J10637" t="str">
            <v>Ớt xanh Đà Lạt</v>
          </cell>
          <cell r="K10637" t="str">
            <v>kg</v>
          </cell>
          <cell r="L10637">
            <v>0.5</v>
          </cell>
          <cell r="M10637">
            <v>46000</v>
          </cell>
        </row>
        <row r="10638">
          <cell r="I10638" t="str">
            <v>NL300156</v>
          </cell>
          <cell r="J10638" t="str">
            <v>Đậu cove Pháp</v>
          </cell>
          <cell r="K10638" t="str">
            <v>kg</v>
          </cell>
          <cell r="L10638">
            <v>0.1</v>
          </cell>
          <cell r="M10638">
            <v>75000</v>
          </cell>
        </row>
        <row r="10639">
          <cell r="I10639" t="str">
            <v>NL300162</v>
          </cell>
          <cell r="J10639" t="str">
            <v>Lá sao nhái</v>
          </cell>
          <cell r="K10639" t="str">
            <v>kg</v>
          </cell>
          <cell r="L10639">
            <v>0.6</v>
          </cell>
          <cell r="M10639">
            <v>36000</v>
          </cell>
        </row>
        <row r="10640">
          <cell r="I10640" t="str">
            <v>NL300173</v>
          </cell>
          <cell r="J10640" t="str">
            <v>Lá giang</v>
          </cell>
          <cell r="K10640" t="str">
            <v>kg</v>
          </cell>
          <cell r="L10640">
            <v>0.2</v>
          </cell>
          <cell r="M10640">
            <v>80000</v>
          </cell>
        </row>
        <row r="10641">
          <cell r="I10641" t="str">
            <v>NL300174</v>
          </cell>
          <cell r="J10641" t="str">
            <v>Bầu</v>
          </cell>
          <cell r="K10641" t="str">
            <v>kg</v>
          </cell>
          <cell r="L10641">
            <v>1.5</v>
          </cell>
          <cell r="M10641">
            <v>24000</v>
          </cell>
        </row>
        <row r="10642">
          <cell r="I10642" t="str">
            <v>NL300188</v>
          </cell>
          <cell r="J10642" t="str">
            <v>Củ Sắn ( Bếp)</v>
          </cell>
          <cell r="K10642" t="str">
            <v>kg</v>
          </cell>
          <cell r="L10642">
            <v>0.2</v>
          </cell>
          <cell r="M10642">
            <v>12000</v>
          </cell>
        </row>
        <row r="10643">
          <cell r="I10643" t="str">
            <v>NL300203</v>
          </cell>
          <cell r="J10643" t="str">
            <v>Cải bó xôi</v>
          </cell>
          <cell r="K10643" t="str">
            <v>kg</v>
          </cell>
          <cell r="L10643">
            <v>1.5</v>
          </cell>
          <cell r="M10643">
            <v>45000</v>
          </cell>
        </row>
        <row r="10644">
          <cell r="I10644" t="str">
            <v>NL430051</v>
          </cell>
          <cell r="J10644" t="str">
            <v>Giá đỗ NV</v>
          </cell>
          <cell r="K10644" t="str">
            <v>kg</v>
          </cell>
          <cell r="L10644">
            <v>0.2</v>
          </cell>
          <cell r="M10644">
            <v>9000</v>
          </cell>
        </row>
        <row r="10645">
          <cell r="I10645" t="str">
            <v>NL430011</v>
          </cell>
          <cell r="J10645" t="str">
            <v>Bún NV</v>
          </cell>
          <cell r="K10645" t="str">
            <v>kg</v>
          </cell>
          <cell r="L10645">
            <v>4.5</v>
          </cell>
          <cell r="M10645">
            <v>12000</v>
          </cell>
        </row>
        <row r="10646">
          <cell r="I10646" t="str">
            <v>NL430091</v>
          </cell>
          <cell r="J10646" t="str">
            <v>Rau muống chẻ NV</v>
          </cell>
          <cell r="K10646" t="str">
            <v>kg</v>
          </cell>
          <cell r="L10646">
            <v>0.2</v>
          </cell>
          <cell r="M10646">
            <v>25000</v>
          </cell>
        </row>
        <row r="10647">
          <cell r="I10647" t="str">
            <v>NL430061</v>
          </cell>
          <cell r="J10647" t="str">
            <v>Húng chó NV</v>
          </cell>
          <cell r="K10647" t="str">
            <v>kg</v>
          </cell>
          <cell r="L10647">
            <v>0.1</v>
          </cell>
          <cell r="M10647">
            <v>65000</v>
          </cell>
        </row>
        <row r="10648">
          <cell r="I10648" t="str">
            <v>NL300113</v>
          </cell>
          <cell r="J10648" t="str">
            <v>Ớt hiểm đỏ</v>
          </cell>
          <cell r="K10648" t="str">
            <v>kg</v>
          </cell>
          <cell r="L10648">
            <v>1.3</v>
          </cell>
          <cell r="M10648">
            <v>145000</v>
          </cell>
        </row>
        <row r="10649">
          <cell r="I10649" t="str">
            <v>NL300119</v>
          </cell>
          <cell r="J10649" t="str">
            <v>Quất ( Tắc trái )</v>
          </cell>
          <cell r="K10649" t="str">
            <v>kg</v>
          </cell>
          <cell r="L10649">
            <v>2.2999999999999998</v>
          </cell>
          <cell r="M10649">
            <v>21000</v>
          </cell>
        </row>
        <row r="10650">
          <cell r="I10650" t="str">
            <v>NL300029</v>
          </cell>
          <cell r="J10650" t="str">
            <v>Chanh</v>
          </cell>
          <cell r="K10650" t="str">
            <v>kg</v>
          </cell>
          <cell r="L10650">
            <v>0.5</v>
          </cell>
          <cell r="M10650">
            <v>22000</v>
          </cell>
        </row>
        <row r="10651">
          <cell r="I10651" t="str">
            <v>NL300003</v>
          </cell>
          <cell r="J10651" t="str">
            <v>Bắp cải tím</v>
          </cell>
          <cell r="K10651" t="str">
            <v>kg</v>
          </cell>
          <cell r="L10651">
            <v>1</v>
          </cell>
          <cell r="M10651">
            <v>26000</v>
          </cell>
        </row>
        <row r="10652">
          <cell r="I10652" t="str">
            <v>NL300013</v>
          </cell>
          <cell r="J10652" t="str">
            <v>Cà chua</v>
          </cell>
          <cell r="K10652" t="str">
            <v>kg</v>
          </cell>
          <cell r="L10652">
            <v>0.7</v>
          </cell>
          <cell r="M10652">
            <v>50000</v>
          </cell>
        </row>
        <row r="10653">
          <cell r="I10653" t="str">
            <v>NL300014</v>
          </cell>
          <cell r="J10653" t="str">
            <v>Cà chua bi</v>
          </cell>
          <cell r="K10653" t="str">
            <v>kg</v>
          </cell>
          <cell r="L10653">
            <v>0.1</v>
          </cell>
          <cell r="M10653">
            <v>55000</v>
          </cell>
        </row>
        <row r="10654">
          <cell r="I10654" t="str">
            <v>NL300037</v>
          </cell>
          <cell r="J10654" t="str">
            <v>Đậu phụ ( đậu hủ miếng trắng )</v>
          </cell>
          <cell r="K10654" t="str">
            <v>miếng</v>
          </cell>
          <cell r="L10654">
            <v>21</v>
          </cell>
          <cell r="M10654">
            <v>4000</v>
          </cell>
        </row>
        <row r="10655">
          <cell r="I10655" t="str">
            <v>NL300038</v>
          </cell>
          <cell r="J10655" t="str">
            <v>Đậu bắp</v>
          </cell>
          <cell r="K10655" t="str">
            <v>kg</v>
          </cell>
          <cell r="L10655">
            <v>0.1</v>
          </cell>
          <cell r="M10655">
            <v>32000</v>
          </cell>
        </row>
        <row r="10656">
          <cell r="I10656" t="str">
            <v>NL300043</v>
          </cell>
          <cell r="J10656" t="str">
            <v>Đọt cóc</v>
          </cell>
          <cell r="K10656" t="str">
            <v>kg</v>
          </cell>
          <cell r="L10656">
            <v>0.8</v>
          </cell>
          <cell r="M10656">
            <v>32000</v>
          </cell>
        </row>
        <row r="10657">
          <cell r="I10657" t="str">
            <v>NL300044</v>
          </cell>
          <cell r="J10657" t="str">
            <v>Đọt mọt ( Lá trăm )</v>
          </cell>
          <cell r="K10657" t="str">
            <v>kg</v>
          </cell>
          <cell r="L10657">
            <v>0.5</v>
          </cell>
          <cell r="M10657">
            <v>38000</v>
          </cell>
        </row>
        <row r="10658">
          <cell r="I10658" t="str">
            <v>NL300048</v>
          </cell>
          <cell r="J10658" t="str">
            <v>Dưa chuột</v>
          </cell>
          <cell r="K10658" t="str">
            <v>kg</v>
          </cell>
          <cell r="L10658">
            <v>0.8</v>
          </cell>
          <cell r="M10658">
            <v>18000</v>
          </cell>
        </row>
        <row r="10659">
          <cell r="I10659" t="str">
            <v>NL300058</v>
          </cell>
          <cell r="J10659" t="str">
            <v>Hành lá</v>
          </cell>
          <cell r="K10659" t="str">
            <v>kg</v>
          </cell>
          <cell r="L10659">
            <v>0.1</v>
          </cell>
          <cell r="M10659">
            <v>55000</v>
          </cell>
        </row>
        <row r="10660">
          <cell r="I10660" t="str">
            <v>NL300059</v>
          </cell>
          <cell r="J10660" t="str">
            <v>Hành tây</v>
          </cell>
          <cell r="K10660" t="str">
            <v>kg</v>
          </cell>
          <cell r="L10660">
            <v>0.8</v>
          </cell>
          <cell r="M10660">
            <v>13000</v>
          </cell>
        </row>
        <row r="10661">
          <cell r="I10661" t="str">
            <v>NL300060</v>
          </cell>
          <cell r="J10661" t="str">
            <v>Hoa chuối đã thái</v>
          </cell>
          <cell r="K10661" t="str">
            <v>kg</v>
          </cell>
          <cell r="L10661">
            <v>0.2</v>
          </cell>
          <cell r="M10661">
            <v>33000</v>
          </cell>
        </row>
        <row r="10662">
          <cell r="I10662" t="str">
            <v>NL300062</v>
          </cell>
          <cell r="J10662" t="str">
            <v>Húng Bạc Hà</v>
          </cell>
          <cell r="K10662" t="str">
            <v>kg</v>
          </cell>
          <cell r="L10662">
            <v>0.1</v>
          </cell>
          <cell r="M10662">
            <v>65000</v>
          </cell>
        </row>
        <row r="10663">
          <cell r="I10663" t="str">
            <v>NL300063</v>
          </cell>
          <cell r="J10663" t="str">
            <v>Húng cây (Rau thơm)</v>
          </cell>
          <cell r="K10663" t="str">
            <v>kg</v>
          </cell>
          <cell r="L10663">
            <v>0.7</v>
          </cell>
          <cell r="M10663">
            <v>48000</v>
          </cell>
        </row>
        <row r="10664">
          <cell r="I10664" t="str">
            <v>NL300071</v>
          </cell>
          <cell r="J10664" t="str">
            <v>Khoai tây củ</v>
          </cell>
          <cell r="K10664" t="str">
            <v>kg</v>
          </cell>
          <cell r="L10664">
            <v>0.3</v>
          </cell>
          <cell r="M10664">
            <v>20000</v>
          </cell>
        </row>
        <row r="10665">
          <cell r="I10665" t="str">
            <v>NL300072</v>
          </cell>
          <cell r="J10665" t="str">
            <v>Kinh giới</v>
          </cell>
          <cell r="K10665" t="str">
            <v>kg</v>
          </cell>
          <cell r="L10665">
            <v>1</v>
          </cell>
          <cell r="M10665">
            <v>38000</v>
          </cell>
        </row>
        <row r="10666">
          <cell r="I10666" t="str">
            <v>NL300074</v>
          </cell>
          <cell r="J10666" t="str">
            <v>Lá chuối</v>
          </cell>
          <cell r="K10666" t="str">
            <v>kg</v>
          </cell>
          <cell r="L10666">
            <v>2</v>
          </cell>
          <cell r="M10666">
            <v>18000</v>
          </cell>
        </row>
        <row r="10667">
          <cell r="I10667" t="str">
            <v>NL300076</v>
          </cell>
          <cell r="J10667" t="str">
            <v>Lá hẹ</v>
          </cell>
          <cell r="K10667" t="str">
            <v>kg</v>
          </cell>
          <cell r="L10667">
            <v>0.5</v>
          </cell>
          <cell r="M10667">
            <v>38000</v>
          </cell>
        </row>
        <row r="10668">
          <cell r="I10668" t="str">
            <v>NL300077</v>
          </cell>
          <cell r="J10668" t="str">
            <v>Lá lốt (có cuống)</v>
          </cell>
          <cell r="K10668" t="str">
            <v>kg</v>
          </cell>
          <cell r="L10668">
            <v>0.3</v>
          </cell>
          <cell r="M10668">
            <v>30000</v>
          </cell>
        </row>
        <row r="10669">
          <cell r="I10669" t="str">
            <v>NL300080</v>
          </cell>
          <cell r="J10669" t="str">
            <v>Lá vừng Hàn Quốc - Lá kê nhíp</v>
          </cell>
          <cell r="K10669" t="str">
            <v>kg</v>
          </cell>
          <cell r="L10669">
            <v>0.2</v>
          </cell>
          <cell r="M10669">
            <v>95000</v>
          </cell>
        </row>
        <row r="10670">
          <cell r="I10670" t="str">
            <v>NL300086</v>
          </cell>
          <cell r="J10670" t="str">
            <v>Mùi tàu ( Ngò gai )</v>
          </cell>
          <cell r="K10670" t="str">
            <v>kg</v>
          </cell>
          <cell r="L10670">
            <v>0.1</v>
          </cell>
          <cell r="M10670">
            <v>33000</v>
          </cell>
        </row>
        <row r="10671">
          <cell r="I10671" t="str">
            <v>NL300088</v>
          </cell>
          <cell r="J10671" t="str">
            <v>Mướp hương</v>
          </cell>
          <cell r="K10671" t="str">
            <v>kg</v>
          </cell>
          <cell r="L10671">
            <v>1</v>
          </cell>
          <cell r="M10671">
            <v>27000</v>
          </cell>
        </row>
        <row r="10672">
          <cell r="I10672" t="str">
            <v>NL300090</v>
          </cell>
          <cell r="J10672" t="str">
            <v>Nấm đông cô tươi</v>
          </cell>
          <cell r="K10672" t="str">
            <v>kg</v>
          </cell>
          <cell r="L10672">
            <v>0.5</v>
          </cell>
          <cell r="M10672">
            <v>145000</v>
          </cell>
        </row>
        <row r="10673">
          <cell r="I10673" t="str">
            <v>NL300091</v>
          </cell>
          <cell r="J10673" t="str">
            <v>Nấm đùi gà</v>
          </cell>
          <cell r="K10673" t="str">
            <v>kg</v>
          </cell>
          <cell r="L10673">
            <v>1</v>
          </cell>
          <cell r="M10673">
            <v>47000</v>
          </cell>
        </row>
        <row r="10674">
          <cell r="I10674" t="str">
            <v>NL300096</v>
          </cell>
          <cell r="J10674" t="str">
            <v>Nấm kim châm tươi</v>
          </cell>
          <cell r="K10674" t="str">
            <v>kg</v>
          </cell>
          <cell r="L10674">
            <v>1</v>
          </cell>
          <cell r="M10674">
            <v>45000</v>
          </cell>
        </row>
        <row r="10675">
          <cell r="I10675" t="str">
            <v>NL300107</v>
          </cell>
          <cell r="J10675" t="str">
            <v>Ngô ngọt ( Bắp trái)</v>
          </cell>
          <cell r="K10675" t="str">
            <v>Cái</v>
          </cell>
          <cell r="L10675">
            <v>2</v>
          </cell>
          <cell r="M10675">
            <v>8500</v>
          </cell>
        </row>
        <row r="10676">
          <cell r="I10676" t="str">
            <v>NL300112</v>
          </cell>
          <cell r="J10676" t="str">
            <v>Ớt đỏ Đà Lạt</v>
          </cell>
          <cell r="K10676" t="str">
            <v>kg</v>
          </cell>
          <cell r="L10676">
            <v>0.2</v>
          </cell>
          <cell r="M10676">
            <v>63000</v>
          </cell>
        </row>
        <row r="10677">
          <cell r="I10677" t="str">
            <v>NL300120</v>
          </cell>
          <cell r="J10677" t="str">
            <v>Quế vị</v>
          </cell>
          <cell r="K10677" t="str">
            <v>kg</v>
          </cell>
          <cell r="L10677">
            <v>0.5</v>
          </cell>
          <cell r="M10677">
            <v>36000</v>
          </cell>
        </row>
        <row r="10678">
          <cell r="I10678" t="str">
            <v>NL300121</v>
          </cell>
          <cell r="J10678" t="str">
            <v>Rau răm</v>
          </cell>
          <cell r="K10678" t="str">
            <v>kg</v>
          </cell>
          <cell r="L10678">
            <v>0.1</v>
          </cell>
          <cell r="M10678">
            <v>22000</v>
          </cell>
        </row>
        <row r="10679">
          <cell r="I10679" t="str">
            <v>NL300122</v>
          </cell>
          <cell r="J10679" t="str">
            <v>Rau càng cua</v>
          </cell>
          <cell r="K10679" t="str">
            <v>kg</v>
          </cell>
          <cell r="L10679">
            <v>0.2</v>
          </cell>
          <cell r="M10679">
            <v>35000</v>
          </cell>
        </row>
        <row r="10680">
          <cell r="I10680" t="str">
            <v>NL300126</v>
          </cell>
          <cell r="J10680" t="str">
            <v>Rau mùi tây</v>
          </cell>
          <cell r="K10680" t="str">
            <v>kg</v>
          </cell>
          <cell r="L10680">
            <v>0.1</v>
          </cell>
          <cell r="M10680">
            <v>70000</v>
          </cell>
        </row>
        <row r="10681">
          <cell r="I10681" t="str">
            <v>NL300127</v>
          </cell>
          <cell r="J10681" t="str">
            <v>Rau muống</v>
          </cell>
          <cell r="K10681" t="str">
            <v>kg</v>
          </cell>
          <cell r="L10681">
            <v>1</v>
          </cell>
          <cell r="M10681">
            <v>15000</v>
          </cell>
        </row>
        <row r="10682">
          <cell r="I10682" t="str">
            <v>NL300128</v>
          </cell>
          <cell r="J10682" t="str">
            <v>Rau ngổ</v>
          </cell>
          <cell r="K10682" t="str">
            <v>kg</v>
          </cell>
          <cell r="L10682">
            <v>0.1</v>
          </cell>
          <cell r="M10682">
            <v>20000</v>
          </cell>
        </row>
        <row r="10683">
          <cell r="I10683" t="str">
            <v>NL300132</v>
          </cell>
          <cell r="J10683" t="str">
            <v>Sả cây</v>
          </cell>
          <cell r="K10683" t="str">
            <v>kg</v>
          </cell>
          <cell r="L10683">
            <v>0.3</v>
          </cell>
          <cell r="M10683">
            <v>12000</v>
          </cell>
        </row>
        <row r="10684">
          <cell r="I10684" t="str">
            <v>NL300137</v>
          </cell>
          <cell r="J10684" t="str">
            <v>Súp lơ xanh</v>
          </cell>
          <cell r="K10684" t="str">
            <v>kg</v>
          </cell>
          <cell r="L10684">
            <v>0.7</v>
          </cell>
          <cell r="M10684">
            <v>52000</v>
          </cell>
        </row>
        <row r="10685">
          <cell r="I10685" t="str">
            <v>NL300142</v>
          </cell>
          <cell r="J10685" t="str">
            <v>Tỏi bóc</v>
          </cell>
          <cell r="K10685" t="str">
            <v>kg</v>
          </cell>
          <cell r="L10685">
            <v>0.3</v>
          </cell>
          <cell r="M10685">
            <v>50000</v>
          </cell>
        </row>
        <row r="10686">
          <cell r="I10686" t="str">
            <v>NL300144</v>
          </cell>
          <cell r="J10686" t="str">
            <v>Tỏi ta</v>
          </cell>
          <cell r="K10686" t="str">
            <v>kg</v>
          </cell>
          <cell r="L10686">
            <v>0.3</v>
          </cell>
          <cell r="M10686">
            <v>90000</v>
          </cell>
        </row>
        <row r="10687">
          <cell r="I10687" t="str">
            <v>NL300145</v>
          </cell>
          <cell r="J10687" t="str">
            <v>Xà lách</v>
          </cell>
          <cell r="K10687" t="str">
            <v>kg</v>
          </cell>
          <cell r="L10687">
            <v>4.5</v>
          </cell>
          <cell r="M10687">
            <v>38000</v>
          </cell>
        </row>
        <row r="10688">
          <cell r="I10688" t="str">
            <v>NL300146</v>
          </cell>
          <cell r="J10688" t="str">
            <v>Xà lách cuộn</v>
          </cell>
          <cell r="K10688" t="str">
            <v>kg</v>
          </cell>
          <cell r="L10688">
            <v>0.2</v>
          </cell>
          <cell r="M10688">
            <v>65000</v>
          </cell>
        </row>
        <row r="10689">
          <cell r="I10689" t="str">
            <v>NL300062</v>
          </cell>
          <cell r="J10689" t="str">
            <v>Húng Bạc Hà</v>
          </cell>
          <cell r="K10689" t="str">
            <v>kg</v>
          </cell>
          <cell r="L10689">
            <v>0.2</v>
          </cell>
          <cell r="M10689">
            <v>65000</v>
          </cell>
        </row>
        <row r="10690">
          <cell r="I10690" t="str">
            <v>NL300071</v>
          </cell>
          <cell r="J10690" t="str">
            <v>Khoai tây củ</v>
          </cell>
          <cell r="K10690" t="str">
            <v>kg</v>
          </cell>
          <cell r="L10690">
            <v>0.25</v>
          </cell>
          <cell r="M10690">
            <v>20000</v>
          </cell>
        </row>
        <row r="10691">
          <cell r="I10691" t="str">
            <v>NL300203</v>
          </cell>
          <cell r="J10691" t="str">
            <v>Cải bó xôi</v>
          </cell>
          <cell r="K10691" t="str">
            <v>kg</v>
          </cell>
          <cell r="L10691">
            <v>2.7</v>
          </cell>
          <cell r="M10691">
            <v>45000</v>
          </cell>
        </row>
        <row r="10692">
          <cell r="I10692" t="str">
            <v>NL300145</v>
          </cell>
          <cell r="J10692" t="str">
            <v>Xà lách</v>
          </cell>
          <cell r="K10692" t="str">
            <v>kg</v>
          </cell>
          <cell r="L10692">
            <v>6</v>
          </cell>
          <cell r="M10692">
            <v>38000</v>
          </cell>
        </row>
        <row r="10693">
          <cell r="I10693" t="str">
            <v>NL300142</v>
          </cell>
          <cell r="J10693" t="str">
            <v>Tỏi bóc</v>
          </cell>
          <cell r="K10693" t="str">
            <v>kg</v>
          </cell>
          <cell r="L10693">
            <v>0.3</v>
          </cell>
          <cell r="M10693">
            <v>50000</v>
          </cell>
        </row>
        <row r="10694">
          <cell r="I10694" t="str">
            <v>NL300141</v>
          </cell>
          <cell r="J10694" t="str">
            <v>Tiêu xanh</v>
          </cell>
          <cell r="K10694" t="str">
            <v>kg</v>
          </cell>
          <cell r="L10694">
            <v>0.1</v>
          </cell>
          <cell r="M10694">
            <v>92000</v>
          </cell>
        </row>
        <row r="10695">
          <cell r="I10695" t="str">
            <v>NL300137</v>
          </cell>
          <cell r="J10695" t="str">
            <v>Súp lơ xanh</v>
          </cell>
          <cell r="K10695" t="str">
            <v>kg</v>
          </cell>
          <cell r="L10695">
            <v>0.5</v>
          </cell>
          <cell r="M10695">
            <v>52000</v>
          </cell>
        </row>
        <row r="10696">
          <cell r="I10696" t="str">
            <v>NL300128</v>
          </cell>
          <cell r="J10696" t="str">
            <v>Rau ngổ</v>
          </cell>
          <cell r="K10696" t="str">
            <v>kg</v>
          </cell>
          <cell r="L10696">
            <v>0.25</v>
          </cell>
          <cell r="M10696">
            <v>20000</v>
          </cell>
        </row>
        <row r="10697">
          <cell r="I10697" t="str">
            <v>NL300120</v>
          </cell>
          <cell r="J10697" t="str">
            <v>Quế vị</v>
          </cell>
          <cell r="K10697" t="str">
            <v>kg</v>
          </cell>
          <cell r="L10697">
            <v>1</v>
          </cell>
          <cell r="M10697">
            <v>36000</v>
          </cell>
        </row>
        <row r="10698">
          <cell r="I10698" t="str">
            <v>NL300096</v>
          </cell>
          <cell r="J10698" t="str">
            <v>Nấm kim châm tươi</v>
          </cell>
          <cell r="K10698" t="str">
            <v>kg</v>
          </cell>
          <cell r="L10698">
            <v>1</v>
          </cell>
          <cell r="M10698">
            <v>45000</v>
          </cell>
        </row>
        <row r="10699">
          <cell r="I10699" t="str">
            <v>NL300091</v>
          </cell>
          <cell r="J10699" t="str">
            <v>Nấm đùi gà</v>
          </cell>
          <cell r="K10699" t="str">
            <v>kg</v>
          </cell>
          <cell r="L10699">
            <v>1</v>
          </cell>
          <cell r="M10699">
            <v>47000</v>
          </cell>
        </row>
        <row r="10700">
          <cell r="I10700" t="str">
            <v>NL300088</v>
          </cell>
          <cell r="J10700" t="str">
            <v>Mướp hương</v>
          </cell>
          <cell r="K10700" t="str">
            <v>kg</v>
          </cell>
          <cell r="L10700">
            <v>2</v>
          </cell>
          <cell r="M10700">
            <v>27000</v>
          </cell>
        </row>
        <row r="10701">
          <cell r="I10701" t="str">
            <v>NL300086</v>
          </cell>
          <cell r="J10701" t="str">
            <v>Mùi tàu ( Ngò gai )</v>
          </cell>
          <cell r="K10701" t="str">
            <v>kg</v>
          </cell>
          <cell r="L10701">
            <v>0.4</v>
          </cell>
          <cell r="M10701">
            <v>33000</v>
          </cell>
        </row>
        <row r="10702">
          <cell r="I10702" t="str">
            <v>NL300162</v>
          </cell>
          <cell r="J10702" t="str">
            <v>Lá sao nhái</v>
          </cell>
          <cell r="K10702" t="str">
            <v>kg</v>
          </cell>
          <cell r="L10702">
            <v>0.6</v>
          </cell>
          <cell r="M10702">
            <v>36000</v>
          </cell>
        </row>
        <row r="10703">
          <cell r="I10703" t="str">
            <v>NL300076</v>
          </cell>
          <cell r="J10703" t="str">
            <v>Lá hẹ</v>
          </cell>
          <cell r="K10703" t="str">
            <v>kg</v>
          </cell>
          <cell r="L10703">
            <v>0.3</v>
          </cell>
          <cell r="M10703">
            <v>38000</v>
          </cell>
        </row>
        <row r="10704">
          <cell r="I10704" t="str">
            <v>NL300074</v>
          </cell>
          <cell r="J10704" t="str">
            <v>Lá chuối</v>
          </cell>
          <cell r="K10704" t="str">
            <v>kg</v>
          </cell>
          <cell r="L10704">
            <v>2</v>
          </cell>
          <cell r="M10704">
            <v>18000</v>
          </cell>
        </row>
        <row r="10705">
          <cell r="I10705" t="str">
            <v>NL300058</v>
          </cell>
          <cell r="J10705" t="str">
            <v>Hành lá</v>
          </cell>
          <cell r="K10705" t="str">
            <v>kg</v>
          </cell>
          <cell r="L10705">
            <v>0.3</v>
          </cell>
          <cell r="M10705">
            <v>55000</v>
          </cell>
        </row>
        <row r="10706">
          <cell r="I10706" t="str">
            <v>NL300055</v>
          </cell>
          <cell r="J10706" t="str">
            <v>Hành bóc</v>
          </cell>
          <cell r="K10706" t="str">
            <v>kg</v>
          </cell>
          <cell r="L10706">
            <v>0.4</v>
          </cell>
          <cell r="M10706">
            <v>80000</v>
          </cell>
        </row>
        <row r="10707">
          <cell r="I10707" t="str">
            <v>NL300043</v>
          </cell>
          <cell r="J10707" t="str">
            <v>Đọt cóc</v>
          </cell>
          <cell r="K10707" t="str">
            <v>kg</v>
          </cell>
          <cell r="L10707">
            <v>0.8</v>
          </cell>
          <cell r="M10707">
            <v>32000</v>
          </cell>
        </row>
        <row r="10708">
          <cell r="I10708" t="str">
            <v>NL300037</v>
          </cell>
          <cell r="J10708" t="str">
            <v>Đậu phụ ( đậu hủ miếng trắng )</v>
          </cell>
          <cell r="K10708" t="str">
            <v>miếng</v>
          </cell>
          <cell r="L10708">
            <v>30</v>
          </cell>
          <cell r="M10708">
            <v>4000</v>
          </cell>
        </row>
        <row r="10709">
          <cell r="I10709" t="str">
            <v>NL300156</v>
          </cell>
          <cell r="J10709" t="str">
            <v>Đậu cove Pháp</v>
          </cell>
          <cell r="K10709" t="str">
            <v>kg</v>
          </cell>
          <cell r="L10709">
            <v>0.1</v>
          </cell>
          <cell r="M10709">
            <v>75000</v>
          </cell>
        </row>
        <row r="10710">
          <cell r="I10710" t="str">
            <v>NL300038</v>
          </cell>
          <cell r="J10710" t="str">
            <v>Đậu bắp</v>
          </cell>
          <cell r="K10710" t="str">
            <v>kg</v>
          </cell>
          <cell r="L10710">
            <v>1</v>
          </cell>
          <cell r="M10710">
            <v>32000</v>
          </cell>
        </row>
        <row r="10711">
          <cell r="I10711" t="str">
            <v>NL300048</v>
          </cell>
          <cell r="J10711" t="str">
            <v>Dưa chuột</v>
          </cell>
          <cell r="K10711" t="str">
            <v>kg</v>
          </cell>
          <cell r="L10711">
            <v>3</v>
          </cell>
          <cell r="M10711">
            <v>18000</v>
          </cell>
        </row>
        <row r="10712">
          <cell r="I10712" t="str">
            <v>NL300188</v>
          </cell>
          <cell r="J10712" t="str">
            <v>Củ Sắn ( Bếp)</v>
          </cell>
          <cell r="K10712" t="str">
            <v>kg</v>
          </cell>
          <cell r="L10712">
            <v>0.3</v>
          </cell>
          <cell r="M10712">
            <v>12000</v>
          </cell>
        </row>
        <row r="10713">
          <cell r="I10713" t="str">
            <v>NL300027</v>
          </cell>
          <cell r="J10713" t="str">
            <v>Cà rốt</v>
          </cell>
          <cell r="K10713" t="str">
            <v>kg</v>
          </cell>
          <cell r="L10713">
            <v>2.8</v>
          </cell>
          <cell r="M10713">
            <v>18000</v>
          </cell>
        </row>
        <row r="10714">
          <cell r="I10714" t="str">
            <v>NL300014</v>
          </cell>
          <cell r="J10714" t="str">
            <v>Cà chua bi</v>
          </cell>
          <cell r="K10714" t="str">
            <v>kg</v>
          </cell>
          <cell r="L10714">
            <v>0.8</v>
          </cell>
          <cell r="M10714">
            <v>55000</v>
          </cell>
        </row>
        <row r="10715">
          <cell r="I10715" t="str">
            <v>NL300013</v>
          </cell>
          <cell r="J10715" t="str">
            <v>Cà chua</v>
          </cell>
          <cell r="K10715" t="str">
            <v>kg</v>
          </cell>
          <cell r="L10715">
            <v>1.4</v>
          </cell>
          <cell r="M10715">
            <v>50000</v>
          </cell>
        </row>
        <row r="10716">
          <cell r="I10716" t="str">
            <v>NL300174</v>
          </cell>
          <cell r="J10716" t="str">
            <v>Bầu</v>
          </cell>
          <cell r="K10716" t="str">
            <v>kg</v>
          </cell>
          <cell r="L10716">
            <v>2</v>
          </cell>
          <cell r="M10716">
            <v>24000</v>
          </cell>
        </row>
        <row r="10717">
          <cell r="I10717" t="str">
            <v>NL300004</v>
          </cell>
          <cell r="J10717" t="str">
            <v>Bắp cải trắng</v>
          </cell>
          <cell r="K10717" t="str">
            <v>kg</v>
          </cell>
          <cell r="L10717">
            <v>1.3</v>
          </cell>
          <cell r="M10717">
            <v>19000</v>
          </cell>
        </row>
        <row r="10718">
          <cell r="I10718" t="str">
            <v>NL300003</v>
          </cell>
          <cell r="J10718" t="str">
            <v>Bắp cải tím</v>
          </cell>
          <cell r="K10718" t="str">
            <v>kg</v>
          </cell>
          <cell r="L10718">
            <v>1.5</v>
          </cell>
          <cell r="M10718">
            <v>26000</v>
          </cell>
        </row>
        <row r="10719">
          <cell r="I10719" t="str">
            <v>NL300063</v>
          </cell>
          <cell r="J10719" t="str">
            <v>Húng cây (Rau thơm)</v>
          </cell>
          <cell r="K10719" t="str">
            <v>kg</v>
          </cell>
          <cell r="L10719">
            <v>0.5</v>
          </cell>
          <cell r="M10719">
            <v>48000</v>
          </cell>
        </row>
        <row r="10720">
          <cell r="I10720" t="str">
            <v>NL300072</v>
          </cell>
          <cell r="J10720" t="str">
            <v>Kinh giới</v>
          </cell>
          <cell r="K10720" t="str">
            <v>kg</v>
          </cell>
          <cell r="L10720">
            <v>1.4</v>
          </cell>
          <cell r="M10720">
            <v>38000</v>
          </cell>
        </row>
        <row r="10721">
          <cell r="I10721" t="str">
            <v>NL410022</v>
          </cell>
          <cell r="J10721" t="str">
            <v>Chả cá NV</v>
          </cell>
          <cell r="K10721" t="str">
            <v>kg</v>
          </cell>
          <cell r="L10721">
            <v>1.5</v>
          </cell>
          <cell r="M10721">
            <v>112000</v>
          </cell>
        </row>
        <row r="10722">
          <cell r="I10722" t="str">
            <v>NL300090</v>
          </cell>
          <cell r="J10722" t="str">
            <v>Nấm đông cô tươi</v>
          </cell>
          <cell r="K10722" t="str">
            <v>kg</v>
          </cell>
          <cell r="L10722">
            <v>0.3</v>
          </cell>
          <cell r="M10722">
            <v>145000</v>
          </cell>
        </row>
        <row r="10723">
          <cell r="I10723" t="str">
            <v>NL300122</v>
          </cell>
          <cell r="J10723" t="str">
            <v>Rau càng cua</v>
          </cell>
          <cell r="K10723" t="str">
            <v>kg</v>
          </cell>
          <cell r="L10723">
            <v>0.2</v>
          </cell>
          <cell r="M10723">
            <v>35000</v>
          </cell>
        </row>
        <row r="10724">
          <cell r="I10724" t="str">
            <v>NL300121</v>
          </cell>
          <cell r="J10724" t="str">
            <v>Rau răm</v>
          </cell>
          <cell r="K10724" t="str">
            <v>kg</v>
          </cell>
          <cell r="L10724">
            <v>0.1</v>
          </cell>
          <cell r="M10724">
            <v>22000</v>
          </cell>
        </row>
        <row r="10725">
          <cell r="I10725" t="str">
            <v>NL300127</v>
          </cell>
          <cell r="J10725" t="str">
            <v>Rau muống</v>
          </cell>
          <cell r="K10725" t="str">
            <v>kg</v>
          </cell>
          <cell r="L10725">
            <v>1.5</v>
          </cell>
          <cell r="M10725">
            <v>15000</v>
          </cell>
        </row>
        <row r="10726">
          <cell r="I10726" t="str">
            <v>NL300067</v>
          </cell>
          <cell r="J10726" t="str">
            <v>Kèo Nèo</v>
          </cell>
          <cell r="K10726" t="str">
            <v>kg</v>
          </cell>
          <cell r="L10726">
            <v>0.2</v>
          </cell>
          <cell r="M10726">
            <v>25000</v>
          </cell>
        </row>
        <row r="10727">
          <cell r="I10727" t="str">
            <v>NL300011</v>
          </cell>
          <cell r="J10727" t="str">
            <v>Bông súng</v>
          </cell>
          <cell r="K10727" t="str">
            <v>kg</v>
          </cell>
          <cell r="L10727">
            <v>0.2</v>
          </cell>
          <cell r="M10727">
            <v>17000</v>
          </cell>
        </row>
        <row r="10728">
          <cell r="I10728" t="str">
            <v>NL300027</v>
          </cell>
          <cell r="J10728" t="str">
            <v>Cà rốt</v>
          </cell>
          <cell r="K10728" t="str">
            <v>kg</v>
          </cell>
          <cell r="L10728">
            <v>0.4</v>
          </cell>
          <cell r="M10728">
            <v>18000</v>
          </cell>
        </row>
        <row r="10729">
          <cell r="I10729" t="str">
            <v>NL300059</v>
          </cell>
          <cell r="J10729" t="str">
            <v>Hành tây</v>
          </cell>
          <cell r="K10729" t="str">
            <v>kg</v>
          </cell>
          <cell r="L10729">
            <v>1.2</v>
          </cell>
          <cell r="M10729">
            <v>13000</v>
          </cell>
        </row>
        <row r="10730">
          <cell r="I10730" t="str">
            <v>NL300085</v>
          </cell>
          <cell r="J10730" t="str">
            <v>Mùi ta ( Ngò rí )</v>
          </cell>
          <cell r="K10730" t="str">
            <v>kg</v>
          </cell>
          <cell r="L10730">
            <v>0.2</v>
          </cell>
          <cell r="M10730">
            <v>45000</v>
          </cell>
        </row>
        <row r="10731">
          <cell r="I10731" t="str">
            <v>NL300107</v>
          </cell>
          <cell r="J10731" t="str">
            <v>Ngô ngọt ( Bắp trái)</v>
          </cell>
          <cell r="K10731" t="str">
            <v>Cái</v>
          </cell>
          <cell r="L10731">
            <v>1</v>
          </cell>
          <cell r="M10731">
            <v>8500</v>
          </cell>
        </row>
        <row r="10732">
          <cell r="I10732" t="str">
            <v>NL300142</v>
          </cell>
          <cell r="J10732" t="str">
            <v>Tỏi bóc</v>
          </cell>
          <cell r="K10732" t="str">
            <v>kg</v>
          </cell>
          <cell r="L10732">
            <v>0.5</v>
          </cell>
          <cell r="M10732">
            <v>50000</v>
          </cell>
        </row>
        <row r="10733">
          <cell r="I10733" t="str">
            <v>NL300017</v>
          </cell>
          <cell r="J10733" t="str">
            <v>Cải chíp (cải thìa)</v>
          </cell>
          <cell r="K10733" t="str">
            <v>kg</v>
          </cell>
          <cell r="L10733">
            <v>3</v>
          </cell>
          <cell r="M10733">
            <v>25000</v>
          </cell>
        </row>
        <row r="10734">
          <cell r="I10734" t="str">
            <v>NL300058</v>
          </cell>
          <cell r="J10734" t="str">
            <v>Hành lá</v>
          </cell>
          <cell r="K10734" t="str">
            <v>kg</v>
          </cell>
          <cell r="L10734">
            <v>0.1</v>
          </cell>
          <cell r="M10734">
            <v>55000</v>
          </cell>
        </row>
        <row r="10735">
          <cell r="I10735" t="str">
            <v>NL300054</v>
          </cell>
          <cell r="J10735" t="str">
            <v>Gừng tàu</v>
          </cell>
          <cell r="K10735" t="str">
            <v>kg</v>
          </cell>
          <cell r="L10735">
            <v>0.2</v>
          </cell>
          <cell r="M10735">
            <v>38000</v>
          </cell>
        </row>
        <row r="10736">
          <cell r="I10736" t="str">
            <v>NL300167</v>
          </cell>
          <cell r="J10736" t="str">
            <v>Đỗ cove</v>
          </cell>
          <cell r="K10736" t="str">
            <v>kg</v>
          </cell>
          <cell r="L10736">
            <v>0.2</v>
          </cell>
          <cell r="M10736">
            <v>75000</v>
          </cell>
        </row>
        <row r="10737">
          <cell r="I10737" t="str">
            <v>NL300184</v>
          </cell>
          <cell r="J10737" t="str">
            <v>Lá Dứa (lá nếp)</v>
          </cell>
          <cell r="K10737" t="str">
            <v>kg</v>
          </cell>
          <cell r="L10737">
            <v>0.3</v>
          </cell>
          <cell r="M10737">
            <v>18000</v>
          </cell>
        </row>
        <row r="10738">
          <cell r="I10738" t="str">
            <v>NL300116</v>
          </cell>
          <cell r="J10738" t="str">
            <v>Ớt sừng</v>
          </cell>
          <cell r="K10738" t="str">
            <v>kg</v>
          </cell>
          <cell r="L10738">
            <v>0.1</v>
          </cell>
          <cell r="M10738">
            <v>148000</v>
          </cell>
        </row>
        <row r="10739">
          <cell r="I10739" t="str">
            <v>NL300017</v>
          </cell>
          <cell r="J10739" t="str">
            <v>Cải chíp (cải thìa)</v>
          </cell>
          <cell r="K10739" t="str">
            <v>kg</v>
          </cell>
          <cell r="L10739">
            <v>1.5</v>
          </cell>
          <cell r="M10739">
            <v>25000</v>
          </cell>
        </row>
        <row r="10740">
          <cell r="I10740" t="str">
            <v>NL300058</v>
          </cell>
          <cell r="J10740" t="str">
            <v>Hành lá</v>
          </cell>
          <cell r="K10740" t="str">
            <v>kg</v>
          </cell>
          <cell r="L10740">
            <v>0.1</v>
          </cell>
          <cell r="M10740">
            <v>55000</v>
          </cell>
        </row>
        <row r="10741">
          <cell r="I10741" t="str">
            <v>NL300033</v>
          </cell>
          <cell r="J10741" t="str">
            <v>Củ cải trắng</v>
          </cell>
          <cell r="K10741" t="str">
            <v>kg</v>
          </cell>
          <cell r="L10741">
            <v>0.8</v>
          </cell>
          <cell r="M10741">
            <v>13000</v>
          </cell>
        </row>
        <row r="10742">
          <cell r="I10742" t="str">
            <v>NL300048</v>
          </cell>
          <cell r="J10742" t="str">
            <v>Dưa chuột</v>
          </cell>
          <cell r="K10742" t="str">
            <v>kg</v>
          </cell>
          <cell r="L10742">
            <v>2</v>
          </cell>
          <cell r="M10742">
            <v>18000</v>
          </cell>
        </row>
        <row r="10743">
          <cell r="I10743" t="str">
            <v>NL600004</v>
          </cell>
          <cell r="J10743" t="str">
            <v>Dưa hấu</v>
          </cell>
          <cell r="K10743" t="str">
            <v>kg</v>
          </cell>
          <cell r="L10743">
            <v>34</v>
          </cell>
          <cell r="M10743">
            <v>18000</v>
          </cell>
        </row>
        <row r="10744">
          <cell r="I10744" t="str">
            <v>NL300081</v>
          </cell>
          <cell r="J10744" t="str">
            <v>Lê vàng</v>
          </cell>
          <cell r="K10744" t="str">
            <v>kg</v>
          </cell>
          <cell r="L10744">
            <v>0</v>
          </cell>
          <cell r="M10744">
            <v>0</v>
          </cell>
        </row>
        <row r="10745">
          <cell r="I10745" t="str">
            <v>NL300034</v>
          </cell>
          <cell r="J10745" t="str">
            <v>Củ cải đỏ</v>
          </cell>
          <cell r="K10745" t="str">
            <v>kg</v>
          </cell>
          <cell r="L10745">
            <v>0.1</v>
          </cell>
          <cell r="M10745">
            <v>40000</v>
          </cell>
        </row>
        <row r="10746">
          <cell r="I10746" t="str">
            <v>NL300228</v>
          </cell>
          <cell r="J10746" t="str">
            <v>Giá đậu nành Hàn Quốc</v>
          </cell>
          <cell r="K10746" t="str">
            <v>kg</v>
          </cell>
          <cell r="L10746">
            <v>0.3</v>
          </cell>
          <cell r="M10746">
            <v>0</v>
          </cell>
        </row>
        <row r="10747">
          <cell r="I10747" t="str">
            <v>NL300004</v>
          </cell>
          <cell r="J10747" t="str">
            <v>Bắp cải trắng</v>
          </cell>
          <cell r="K10747" t="str">
            <v>kg</v>
          </cell>
          <cell r="L10747">
            <v>4</v>
          </cell>
          <cell r="M10747">
            <v>19000</v>
          </cell>
        </row>
        <row r="10748">
          <cell r="I10748" t="str">
            <v>NL300146</v>
          </cell>
          <cell r="J10748" t="str">
            <v>Xà lách cuộn</v>
          </cell>
          <cell r="K10748" t="str">
            <v>kg</v>
          </cell>
          <cell r="L10748">
            <v>2.1</v>
          </cell>
          <cell r="M10748">
            <v>65000</v>
          </cell>
        </row>
        <row r="10749">
          <cell r="I10749" t="str">
            <v>NL300061</v>
          </cell>
          <cell r="J10749" t="str">
            <v>Hành Paro (Hành Baro)</v>
          </cell>
          <cell r="K10749" t="str">
            <v>kg</v>
          </cell>
          <cell r="L10749">
            <v>0.5</v>
          </cell>
          <cell r="M10749">
            <v>38000</v>
          </cell>
        </row>
        <row r="10750">
          <cell r="I10750" t="str">
            <v>NL300027</v>
          </cell>
          <cell r="J10750" t="str">
            <v>Cà rốt</v>
          </cell>
          <cell r="K10750" t="str">
            <v>kg</v>
          </cell>
          <cell r="L10750">
            <v>4.5</v>
          </cell>
          <cell r="M10750">
            <v>18000</v>
          </cell>
        </row>
        <row r="10751">
          <cell r="I10751" t="str">
            <v>NL300038</v>
          </cell>
          <cell r="J10751" t="str">
            <v>Đậu bắp</v>
          </cell>
          <cell r="K10751" t="str">
            <v>kg</v>
          </cell>
          <cell r="L10751">
            <v>1.8</v>
          </cell>
          <cell r="M10751">
            <v>32000</v>
          </cell>
        </row>
        <row r="10752">
          <cell r="I10752" t="str">
            <v>NL300059</v>
          </cell>
          <cell r="J10752" t="str">
            <v>Hành tây</v>
          </cell>
          <cell r="K10752" t="str">
            <v>kg</v>
          </cell>
          <cell r="L10752">
            <v>2</v>
          </cell>
          <cell r="M10752">
            <v>13000</v>
          </cell>
        </row>
        <row r="10753">
          <cell r="I10753" t="str">
            <v>NL300107</v>
          </cell>
          <cell r="J10753" t="str">
            <v>Ngô ngọt ( Bắp trái)</v>
          </cell>
          <cell r="K10753" t="str">
            <v>Cái</v>
          </cell>
          <cell r="L10753">
            <v>5</v>
          </cell>
          <cell r="M10753">
            <v>8500</v>
          </cell>
        </row>
        <row r="10754">
          <cell r="I10754" t="str">
            <v>NL300091</v>
          </cell>
          <cell r="J10754" t="str">
            <v>Nấm đùi gà</v>
          </cell>
          <cell r="K10754" t="str">
            <v>kg</v>
          </cell>
          <cell r="L10754">
            <v>1</v>
          </cell>
          <cell r="M10754">
            <v>47000</v>
          </cell>
        </row>
        <row r="10755">
          <cell r="I10755" t="str">
            <v>NL300008</v>
          </cell>
          <cell r="J10755" t="str">
            <v>Bí ngòi</v>
          </cell>
          <cell r="K10755" t="str">
            <v>kg</v>
          </cell>
          <cell r="L10755">
            <v>1</v>
          </cell>
          <cell r="M10755">
            <v>40000</v>
          </cell>
        </row>
        <row r="10756">
          <cell r="I10756" t="str">
            <v>NL300119</v>
          </cell>
          <cell r="J10756" t="str">
            <v>Quất ( Tắc trái )</v>
          </cell>
          <cell r="K10756" t="str">
            <v>kg</v>
          </cell>
          <cell r="L10756">
            <v>0.5</v>
          </cell>
          <cell r="M10756">
            <v>21000</v>
          </cell>
        </row>
        <row r="10757">
          <cell r="I10757" t="str">
            <v>NL300080</v>
          </cell>
          <cell r="J10757" t="str">
            <v>Lá vừng Hàn Quốc - Lá kê nhíp</v>
          </cell>
          <cell r="K10757" t="str">
            <v>kg</v>
          </cell>
          <cell r="L10757">
            <v>2</v>
          </cell>
          <cell r="M10757">
            <v>95000</v>
          </cell>
        </row>
        <row r="10758">
          <cell r="I10758" t="str">
            <v>NL300145</v>
          </cell>
          <cell r="J10758" t="str">
            <v>Xà lách</v>
          </cell>
          <cell r="K10758" t="str">
            <v>kg</v>
          </cell>
          <cell r="L10758">
            <v>5</v>
          </cell>
          <cell r="M10758">
            <v>38000</v>
          </cell>
        </row>
        <row r="10759">
          <cell r="I10759" t="str">
            <v>NL600004</v>
          </cell>
          <cell r="J10759" t="str">
            <v>Dưa hấu</v>
          </cell>
          <cell r="K10759" t="str">
            <v>kg</v>
          </cell>
          <cell r="L10759">
            <v>25</v>
          </cell>
          <cell r="M10759">
            <v>18000</v>
          </cell>
        </row>
        <row r="10760">
          <cell r="I10760" t="str">
            <v>NL300147</v>
          </cell>
          <cell r="J10760" t="str">
            <v>Xà lách Roman</v>
          </cell>
          <cell r="K10760" t="str">
            <v>kg</v>
          </cell>
          <cell r="L10760">
            <v>1.5</v>
          </cell>
          <cell r="M10760">
            <v>62000</v>
          </cell>
        </row>
        <row r="10761">
          <cell r="I10761" t="str">
            <v>NL300022</v>
          </cell>
          <cell r="J10761" t="str">
            <v>Cải thảo</v>
          </cell>
          <cell r="K10761" t="str">
            <v>kg</v>
          </cell>
          <cell r="L10761">
            <v>7</v>
          </cell>
          <cell r="M10761">
            <v>18000</v>
          </cell>
        </row>
        <row r="10762">
          <cell r="I10762" t="str">
            <v>NL300036</v>
          </cell>
          <cell r="J10762" t="str">
            <v>Củ sen</v>
          </cell>
          <cell r="K10762" t="str">
            <v>kg</v>
          </cell>
          <cell r="L10762">
            <v>1.8</v>
          </cell>
          <cell r="M10762">
            <v>47000</v>
          </cell>
        </row>
        <row r="10763">
          <cell r="I10763" t="str">
            <v>NL300074</v>
          </cell>
          <cell r="J10763" t="str">
            <v>Lá chuối</v>
          </cell>
          <cell r="K10763" t="str">
            <v>kg</v>
          </cell>
          <cell r="L10763">
            <v>1.5</v>
          </cell>
          <cell r="M10763">
            <v>18000</v>
          </cell>
        </row>
        <row r="10764">
          <cell r="I10764" t="str">
            <v>NL300085</v>
          </cell>
          <cell r="J10764" t="str">
            <v>Mùi ta ( Ngò rí )</v>
          </cell>
          <cell r="K10764" t="str">
            <v>kg</v>
          </cell>
          <cell r="L10764">
            <v>1.3</v>
          </cell>
          <cell r="M10764">
            <v>45000</v>
          </cell>
        </row>
        <row r="10765">
          <cell r="I10765" t="str">
            <v>NL300090</v>
          </cell>
          <cell r="J10765" t="str">
            <v>Nấm đông cô tươi</v>
          </cell>
          <cell r="K10765" t="str">
            <v>kg</v>
          </cell>
          <cell r="L10765">
            <v>2.1</v>
          </cell>
          <cell r="M10765">
            <v>145000</v>
          </cell>
        </row>
        <row r="10766">
          <cell r="I10766" t="str">
            <v>NL300091</v>
          </cell>
          <cell r="J10766" t="str">
            <v>Nấm đùi gà</v>
          </cell>
          <cell r="K10766" t="str">
            <v>kg</v>
          </cell>
          <cell r="L10766">
            <v>3</v>
          </cell>
          <cell r="M10766">
            <v>47000</v>
          </cell>
        </row>
        <row r="10767">
          <cell r="I10767" t="str">
            <v>NL300096</v>
          </cell>
          <cell r="J10767" t="str">
            <v>Nấm kim châm tươi</v>
          </cell>
          <cell r="K10767" t="str">
            <v>kg</v>
          </cell>
          <cell r="L10767">
            <v>6</v>
          </cell>
          <cell r="M10767">
            <v>45000</v>
          </cell>
        </row>
        <row r="10768">
          <cell r="I10768" t="str">
            <v>NL300098</v>
          </cell>
          <cell r="J10768" t="str">
            <v>Nấm Linh Chi trắng</v>
          </cell>
          <cell r="K10768" t="str">
            <v>kg</v>
          </cell>
          <cell r="L10768">
            <v>6</v>
          </cell>
          <cell r="M10768">
            <v>95000</v>
          </cell>
        </row>
        <row r="10769">
          <cell r="I10769" t="str">
            <v>NL300126</v>
          </cell>
          <cell r="J10769" t="str">
            <v>Rau mùi tây</v>
          </cell>
          <cell r="K10769" t="str">
            <v>kg</v>
          </cell>
          <cell r="L10769">
            <v>0.2</v>
          </cell>
          <cell r="M10769">
            <v>70000</v>
          </cell>
        </row>
        <row r="10770">
          <cell r="I10770" t="str">
            <v>NL300142</v>
          </cell>
          <cell r="J10770" t="str">
            <v>Tỏi bóc</v>
          </cell>
          <cell r="K10770" t="str">
            <v>kg</v>
          </cell>
          <cell r="L10770">
            <v>1.1000000000000001</v>
          </cell>
          <cell r="M10770">
            <v>50000</v>
          </cell>
        </row>
        <row r="10771">
          <cell r="I10771" t="str">
            <v>NL300147</v>
          </cell>
          <cell r="J10771" t="str">
            <v>Xà lách Roman</v>
          </cell>
          <cell r="K10771" t="str">
            <v>kg</v>
          </cell>
          <cell r="L10771">
            <v>4.3</v>
          </cell>
          <cell r="M10771">
            <v>62000</v>
          </cell>
        </row>
        <row r="10772">
          <cell r="I10772" t="str">
            <v>NL300209</v>
          </cell>
          <cell r="J10772" t="str">
            <v>Khoai môn</v>
          </cell>
          <cell r="K10772" t="str">
            <v>kg</v>
          </cell>
          <cell r="L10772">
            <v>3.2</v>
          </cell>
          <cell r="M10772">
            <v>30000</v>
          </cell>
        </row>
        <row r="10773">
          <cell r="I10773" t="str">
            <v>NL300218</v>
          </cell>
          <cell r="J10773" t="str">
            <v>Hoa cúc (decor) bó</v>
          </cell>
          <cell r="K10773" t="str">
            <v>Bó</v>
          </cell>
          <cell r="L10773">
            <v>1</v>
          </cell>
          <cell r="M10773">
            <v>40000</v>
          </cell>
        </row>
        <row r="10774">
          <cell r="I10774" t="str">
            <v>NL300018</v>
          </cell>
          <cell r="J10774" t="str">
            <v>Cải cúc (Tần Ô)</v>
          </cell>
          <cell r="K10774" t="str">
            <v>kg</v>
          </cell>
          <cell r="L10774">
            <v>2.5</v>
          </cell>
          <cell r="M10774">
            <v>38000</v>
          </cell>
        </row>
        <row r="10775">
          <cell r="I10775" t="str">
            <v>NL300084</v>
          </cell>
          <cell r="J10775" t="str">
            <v>Mồng tơi nhặt</v>
          </cell>
          <cell r="K10775" t="str">
            <v>kg</v>
          </cell>
          <cell r="L10775">
            <v>2.7</v>
          </cell>
          <cell r="M10775">
            <v>22000</v>
          </cell>
        </row>
        <row r="10776">
          <cell r="I10776" t="str">
            <v>NL600004</v>
          </cell>
          <cell r="J10776" t="str">
            <v>Dưa hấu</v>
          </cell>
          <cell r="K10776" t="str">
            <v>kg</v>
          </cell>
          <cell r="L10776">
            <v>21</v>
          </cell>
          <cell r="M10776">
            <v>18000</v>
          </cell>
        </row>
        <row r="10777">
          <cell r="I10777" t="str">
            <v>NL300029</v>
          </cell>
          <cell r="J10777" t="str">
            <v>Chanh</v>
          </cell>
          <cell r="K10777" t="str">
            <v>kg</v>
          </cell>
          <cell r="L10777">
            <v>1</v>
          </cell>
          <cell r="M10777">
            <v>22000</v>
          </cell>
        </row>
        <row r="10778">
          <cell r="I10778" t="str">
            <v>NL600067</v>
          </cell>
          <cell r="J10778" t="str">
            <v>Cam vàng</v>
          </cell>
          <cell r="K10778" t="str">
            <v>kg</v>
          </cell>
          <cell r="L10778">
            <v>0.9</v>
          </cell>
          <cell r="M10778">
            <v>75000</v>
          </cell>
        </row>
        <row r="10779">
          <cell r="I10779" t="str">
            <v>NL300119</v>
          </cell>
          <cell r="J10779" t="str">
            <v>Quất ( Tắc trái )</v>
          </cell>
          <cell r="K10779" t="str">
            <v>kg</v>
          </cell>
          <cell r="L10779">
            <v>7</v>
          </cell>
          <cell r="M10779">
            <v>21000</v>
          </cell>
        </row>
        <row r="10780">
          <cell r="I10780" t="str">
            <v>NL300030</v>
          </cell>
          <cell r="J10780" t="str">
            <v>Chanh dây (chanh leo)</v>
          </cell>
          <cell r="K10780" t="str">
            <v>kg</v>
          </cell>
          <cell r="L10780">
            <v>0.7</v>
          </cell>
          <cell r="M10780">
            <v>34000</v>
          </cell>
        </row>
        <row r="10781">
          <cell r="I10781" t="str">
            <v>NL300062</v>
          </cell>
          <cell r="J10781" t="str">
            <v>Húng Bạc Hà</v>
          </cell>
          <cell r="K10781" t="str">
            <v>kg</v>
          </cell>
          <cell r="L10781">
            <v>0.2</v>
          </cell>
          <cell r="M10781">
            <v>65000</v>
          </cell>
        </row>
        <row r="10782">
          <cell r="I10782" t="str">
            <v>NL300022</v>
          </cell>
          <cell r="J10782" t="str">
            <v>Cải thảo</v>
          </cell>
          <cell r="K10782" t="str">
            <v>kg</v>
          </cell>
          <cell r="L10782">
            <v>5</v>
          </cell>
          <cell r="M10782">
            <v>18000</v>
          </cell>
        </row>
        <row r="10783">
          <cell r="I10783" t="str">
            <v>NL300033</v>
          </cell>
          <cell r="J10783" t="str">
            <v>Củ cải trắng</v>
          </cell>
          <cell r="K10783" t="str">
            <v>kg</v>
          </cell>
          <cell r="L10783">
            <v>0.5</v>
          </cell>
          <cell r="M10783">
            <v>13000</v>
          </cell>
        </row>
        <row r="10784">
          <cell r="I10784" t="str">
            <v>NL300058</v>
          </cell>
          <cell r="J10784" t="str">
            <v>Hành lá</v>
          </cell>
          <cell r="K10784" t="str">
            <v>kg</v>
          </cell>
          <cell r="L10784">
            <v>0.5</v>
          </cell>
          <cell r="M10784">
            <v>55000</v>
          </cell>
        </row>
        <row r="10785">
          <cell r="I10785" t="str">
            <v>NL300218</v>
          </cell>
          <cell r="J10785" t="str">
            <v>Hoa cúc (decor) bó</v>
          </cell>
          <cell r="K10785" t="str">
            <v>Bó</v>
          </cell>
          <cell r="L10785">
            <v>1</v>
          </cell>
          <cell r="M10785">
            <v>40000</v>
          </cell>
        </row>
        <row r="10786">
          <cell r="I10786" t="str">
            <v>NL300209</v>
          </cell>
          <cell r="J10786" t="str">
            <v>Khoai môn</v>
          </cell>
          <cell r="K10786" t="str">
            <v>kg</v>
          </cell>
          <cell r="L10786">
            <v>1.1000000000000001</v>
          </cell>
          <cell r="M10786">
            <v>30000</v>
          </cell>
        </row>
        <row r="10787">
          <cell r="I10787" t="str">
            <v>NL300074</v>
          </cell>
          <cell r="J10787" t="str">
            <v>Lá chuối</v>
          </cell>
          <cell r="K10787" t="str">
            <v>kg</v>
          </cell>
          <cell r="L10787">
            <v>0.5</v>
          </cell>
          <cell r="M10787">
            <v>18000</v>
          </cell>
        </row>
        <row r="10788">
          <cell r="I10788" t="str">
            <v>NL300084</v>
          </cell>
          <cell r="J10788" t="str">
            <v>Mồng tơi nhặt</v>
          </cell>
          <cell r="K10788" t="str">
            <v>kg</v>
          </cell>
          <cell r="L10788">
            <v>4</v>
          </cell>
          <cell r="M10788">
            <v>22000</v>
          </cell>
        </row>
        <row r="10789">
          <cell r="I10789" t="str">
            <v>NL300107</v>
          </cell>
          <cell r="J10789" t="str">
            <v>Ngô ngọt ( Bắp trái)</v>
          </cell>
          <cell r="K10789" t="str">
            <v>Cái</v>
          </cell>
          <cell r="L10789">
            <v>3</v>
          </cell>
          <cell r="M10789">
            <v>8500</v>
          </cell>
        </row>
        <row r="10790">
          <cell r="I10790" t="str">
            <v>NL300113</v>
          </cell>
          <cell r="J10790" t="str">
            <v>Ớt hiểm đỏ</v>
          </cell>
          <cell r="K10790" t="str">
            <v>kg</v>
          </cell>
          <cell r="L10790">
            <v>0.5</v>
          </cell>
          <cell r="M10790">
            <v>145000</v>
          </cell>
        </row>
        <row r="10791">
          <cell r="I10791" t="str">
            <v>NL300126</v>
          </cell>
          <cell r="J10791" t="str">
            <v>Rau mùi tây</v>
          </cell>
          <cell r="K10791" t="str">
            <v>kg</v>
          </cell>
          <cell r="L10791">
            <v>0.2</v>
          </cell>
          <cell r="M10791">
            <v>70000</v>
          </cell>
        </row>
        <row r="10792">
          <cell r="I10792" t="str">
            <v>NL300142</v>
          </cell>
          <cell r="J10792" t="str">
            <v>Tỏi bóc</v>
          </cell>
          <cell r="K10792" t="str">
            <v>kg</v>
          </cell>
          <cell r="L10792">
            <v>0.5</v>
          </cell>
          <cell r="M10792">
            <v>50000</v>
          </cell>
        </row>
        <row r="10793">
          <cell r="I10793" t="str">
            <v>NL300147</v>
          </cell>
          <cell r="J10793" t="str">
            <v>Xà lách Roman</v>
          </cell>
          <cell r="K10793" t="str">
            <v>kg</v>
          </cell>
          <cell r="L10793">
            <v>4</v>
          </cell>
          <cell r="M10793">
            <v>62000</v>
          </cell>
        </row>
        <row r="10794">
          <cell r="I10794" t="str">
            <v>NL300090</v>
          </cell>
          <cell r="J10794" t="str">
            <v>Nấm đông cô tươi</v>
          </cell>
          <cell r="K10794" t="str">
            <v>kg</v>
          </cell>
          <cell r="L10794">
            <v>1</v>
          </cell>
          <cell r="M10794">
            <v>145000</v>
          </cell>
        </row>
        <row r="10795">
          <cell r="I10795" t="str">
            <v>NL300096</v>
          </cell>
          <cell r="J10795" t="str">
            <v>Nấm kim châm tươi</v>
          </cell>
          <cell r="K10795" t="str">
            <v>kg</v>
          </cell>
          <cell r="L10795">
            <v>1</v>
          </cell>
          <cell r="M10795">
            <v>45000</v>
          </cell>
        </row>
        <row r="10796">
          <cell r="I10796" t="str">
            <v>NL300098</v>
          </cell>
          <cell r="J10796" t="str">
            <v>Nấm Linh Chi trắng</v>
          </cell>
          <cell r="K10796" t="str">
            <v>kg</v>
          </cell>
          <cell r="L10796">
            <v>2</v>
          </cell>
          <cell r="M10796">
            <v>95000</v>
          </cell>
        </row>
        <row r="10797">
          <cell r="I10797" t="str">
            <v>NL300018</v>
          </cell>
          <cell r="J10797" t="str">
            <v>Cải cúc (Tần Ô)</v>
          </cell>
          <cell r="K10797" t="str">
            <v>kg</v>
          </cell>
          <cell r="L10797">
            <v>4</v>
          </cell>
          <cell r="M10797">
            <v>38000</v>
          </cell>
        </row>
        <row r="10798">
          <cell r="I10798" t="str">
            <v>NL300030</v>
          </cell>
          <cell r="J10798" t="str">
            <v>Chanh dây (chanh leo)</v>
          </cell>
          <cell r="K10798" t="str">
            <v>kg</v>
          </cell>
          <cell r="L10798">
            <v>0.2</v>
          </cell>
          <cell r="M10798">
            <v>34000</v>
          </cell>
        </row>
        <row r="10799">
          <cell r="I10799" t="str">
            <v>NL300119</v>
          </cell>
          <cell r="J10799" t="str">
            <v>Quất ( Tắc trái )</v>
          </cell>
          <cell r="K10799" t="str">
            <v>kg</v>
          </cell>
          <cell r="L10799">
            <v>6</v>
          </cell>
          <cell r="M10799">
            <v>21000</v>
          </cell>
        </row>
        <row r="10800">
          <cell r="I10800" t="str">
            <v>NL300013</v>
          </cell>
          <cell r="J10800" t="str">
            <v>Cà chua</v>
          </cell>
          <cell r="K10800" t="str">
            <v>kg</v>
          </cell>
          <cell r="L10800">
            <v>1</v>
          </cell>
          <cell r="M10800">
            <v>50000</v>
          </cell>
        </row>
        <row r="10801">
          <cell r="I10801" t="str">
            <v>NL300013</v>
          </cell>
          <cell r="J10801" t="str">
            <v>Cà chua</v>
          </cell>
          <cell r="K10801" t="str">
            <v>kg</v>
          </cell>
          <cell r="L10801">
            <v>1.2</v>
          </cell>
          <cell r="M10801">
            <v>50000</v>
          </cell>
        </row>
        <row r="10802">
          <cell r="I10802" t="str">
            <v>NL300022</v>
          </cell>
          <cell r="J10802" t="str">
            <v>Cải thảo</v>
          </cell>
          <cell r="K10802" t="str">
            <v>kg</v>
          </cell>
          <cell r="L10802">
            <v>9.1999999999999993</v>
          </cell>
          <cell r="M10802">
            <v>18000</v>
          </cell>
        </row>
        <row r="10803">
          <cell r="I10803" t="str">
            <v>NL300033</v>
          </cell>
          <cell r="J10803" t="str">
            <v>Củ cải trắng</v>
          </cell>
          <cell r="K10803" t="str">
            <v>kg</v>
          </cell>
          <cell r="L10803">
            <v>0.4</v>
          </cell>
          <cell r="M10803">
            <v>13000</v>
          </cell>
        </row>
        <row r="10804">
          <cell r="I10804" t="str">
            <v>NL300036</v>
          </cell>
          <cell r="J10804" t="str">
            <v>Củ sen</v>
          </cell>
          <cell r="K10804" t="str">
            <v>kg</v>
          </cell>
          <cell r="L10804">
            <v>1</v>
          </cell>
          <cell r="M10804">
            <v>47000</v>
          </cell>
        </row>
        <row r="10805">
          <cell r="I10805" t="str">
            <v>NL300058</v>
          </cell>
          <cell r="J10805" t="str">
            <v>Hành lá</v>
          </cell>
          <cell r="K10805" t="str">
            <v>kg</v>
          </cell>
          <cell r="L10805">
            <v>0.5</v>
          </cell>
          <cell r="M10805">
            <v>55000</v>
          </cell>
        </row>
        <row r="10806">
          <cell r="I10806" t="str">
            <v>NL300085</v>
          </cell>
          <cell r="J10806" t="str">
            <v>Mùi ta ( Ngò rí )</v>
          </cell>
          <cell r="K10806" t="str">
            <v>kg</v>
          </cell>
          <cell r="L10806">
            <v>0.6</v>
          </cell>
          <cell r="M10806">
            <v>45000</v>
          </cell>
        </row>
        <row r="10807">
          <cell r="I10807" t="str">
            <v>NL300090</v>
          </cell>
          <cell r="J10807" t="str">
            <v>Nấm đông cô tươi</v>
          </cell>
          <cell r="K10807" t="str">
            <v>kg</v>
          </cell>
          <cell r="L10807">
            <v>2</v>
          </cell>
          <cell r="M10807">
            <v>145000</v>
          </cell>
        </row>
        <row r="10808">
          <cell r="I10808" t="str">
            <v>NL300091</v>
          </cell>
          <cell r="J10808" t="str">
            <v>Nấm đùi gà</v>
          </cell>
          <cell r="K10808" t="str">
            <v>kg</v>
          </cell>
          <cell r="L10808">
            <v>4</v>
          </cell>
          <cell r="M10808">
            <v>47000</v>
          </cell>
        </row>
        <row r="10809">
          <cell r="I10809" t="str">
            <v>NL300096</v>
          </cell>
          <cell r="J10809" t="str">
            <v>Nấm kim châm tươi</v>
          </cell>
          <cell r="K10809" t="str">
            <v>kg</v>
          </cell>
          <cell r="L10809">
            <v>3</v>
          </cell>
          <cell r="M10809">
            <v>45000</v>
          </cell>
        </row>
        <row r="10810">
          <cell r="I10810" t="str">
            <v>NL300098</v>
          </cell>
          <cell r="J10810" t="str">
            <v>Nấm Linh Chi trắng</v>
          </cell>
          <cell r="K10810" t="str">
            <v>kg</v>
          </cell>
          <cell r="L10810">
            <v>4</v>
          </cell>
          <cell r="M10810">
            <v>95000</v>
          </cell>
        </row>
        <row r="10811">
          <cell r="I10811" t="str">
            <v>NL300113</v>
          </cell>
          <cell r="J10811" t="str">
            <v>Ớt hiểm đỏ</v>
          </cell>
          <cell r="K10811" t="str">
            <v>kg</v>
          </cell>
          <cell r="L10811">
            <v>0.5</v>
          </cell>
          <cell r="M10811">
            <v>145000</v>
          </cell>
        </row>
        <row r="10812">
          <cell r="I10812" t="str">
            <v>NL300142</v>
          </cell>
          <cell r="J10812" t="str">
            <v>Tỏi bóc</v>
          </cell>
          <cell r="K10812" t="str">
            <v>kg</v>
          </cell>
          <cell r="L10812">
            <v>1.2</v>
          </cell>
          <cell r="M10812">
            <v>50000</v>
          </cell>
        </row>
        <row r="10813">
          <cell r="I10813" t="str">
            <v>NL300147</v>
          </cell>
          <cell r="J10813" t="str">
            <v>Xà lách Roman</v>
          </cell>
          <cell r="K10813" t="str">
            <v>kg</v>
          </cell>
          <cell r="L10813">
            <v>3.8</v>
          </cell>
          <cell r="M10813">
            <v>62000</v>
          </cell>
        </row>
        <row r="10814">
          <cell r="I10814" t="str">
            <v>NL300062</v>
          </cell>
          <cell r="J10814" t="str">
            <v>Húng Bạc Hà</v>
          </cell>
          <cell r="K10814" t="str">
            <v>kg</v>
          </cell>
          <cell r="L10814">
            <v>0.1</v>
          </cell>
          <cell r="M10814">
            <v>65000</v>
          </cell>
        </row>
        <row r="10815">
          <cell r="I10815" t="str">
            <v>NL300119</v>
          </cell>
          <cell r="J10815" t="str">
            <v>Quất ( Tắc trái )</v>
          </cell>
          <cell r="K10815" t="str">
            <v>kg</v>
          </cell>
          <cell r="L10815">
            <v>3</v>
          </cell>
          <cell r="M10815">
            <v>21000</v>
          </cell>
        </row>
        <row r="10816">
          <cell r="I10816" t="str">
            <v>NL600004</v>
          </cell>
          <cell r="J10816" t="str">
            <v>Dưa hấu</v>
          </cell>
          <cell r="K10816" t="str">
            <v>kg</v>
          </cell>
          <cell r="L10816">
            <v>16.5</v>
          </cell>
          <cell r="M10816">
            <v>18000</v>
          </cell>
        </row>
        <row r="10817">
          <cell r="I10817" t="str">
            <v>NL300029</v>
          </cell>
          <cell r="J10817" t="str">
            <v>Chanh</v>
          </cell>
          <cell r="K10817" t="str">
            <v>kg</v>
          </cell>
          <cell r="L10817">
            <v>0.5</v>
          </cell>
          <cell r="M10817">
            <v>22000</v>
          </cell>
        </row>
        <row r="10818">
          <cell r="I10818" t="str">
            <v>NL300062</v>
          </cell>
          <cell r="J10818" t="str">
            <v>Húng Bạc Hà</v>
          </cell>
          <cell r="K10818" t="str">
            <v>kg</v>
          </cell>
          <cell r="L10818">
            <v>0.4</v>
          </cell>
          <cell r="M10818">
            <v>65000</v>
          </cell>
        </row>
        <row r="10819">
          <cell r="I10819" t="str">
            <v>NL300119</v>
          </cell>
          <cell r="J10819" t="str">
            <v>Quất ( Tắc trái )</v>
          </cell>
          <cell r="K10819" t="str">
            <v>kg</v>
          </cell>
          <cell r="L10819">
            <v>4</v>
          </cell>
          <cell r="M10819">
            <v>21000</v>
          </cell>
        </row>
        <row r="10820">
          <cell r="I10820" t="str">
            <v>NL600004</v>
          </cell>
          <cell r="J10820" t="str">
            <v>Dưa hấu</v>
          </cell>
          <cell r="K10820" t="str">
            <v>kg</v>
          </cell>
          <cell r="L10820">
            <v>25</v>
          </cell>
          <cell r="M10820">
            <v>18000</v>
          </cell>
        </row>
        <row r="10821">
          <cell r="I10821" t="str">
            <v>NL300033</v>
          </cell>
          <cell r="J10821" t="str">
            <v>Củ cải trắng</v>
          </cell>
          <cell r="K10821" t="str">
            <v>kg</v>
          </cell>
          <cell r="L10821">
            <v>0.9</v>
          </cell>
          <cell r="M10821">
            <v>13000</v>
          </cell>
        </row>
        <row r="10822">
          <cell r="I10822" t="str">
            <v>NL300036</v>
          </cell>
          <cell r="J10822" t="str">
            <v>Củ sen</v>
          </cell>
          <cell r="K10822" t="str">
            <v>kg</v>
          </cell>
          <cell r="L10822">
            <v>0.9</v>
          </cell>
          <cell r="M10822">
            <v>47000</v>
          </cell>
        </row>
        <row r="10823">
          <cell r="I10823" t="str">
            <v>NL300058</v>
          </cell>
          <cell r="J10823" t="str">
            <v>Hành lá</v>
          </cell>
          <cell r="K10823" t="str">
            <v>kg</v>
          </cell>
          <cell r="L10823">
            <v>2</v>
          </cell>
          <cell r="M10823">
            <v>55000</v>
          </cell>
        </row>
        <row r="10824">
          <cell r="I10824" t="str">
            <v>NL300074</v>
          </cell>
          <cell r="J10824" t="str">
            <v>Lá chuối</v>
          </cell>
          <cell r="K10824" t="str">
            <v>kg</v>
          </cell>
          <cell r="L10824">
            <v>1</v>
          </cell>
          <cell r="M10824">
            <v>18000</v>
          </cell>
        </row>
        <row r="10825">
          <cell r="I10825" t="str">
            <v>NL300084</v>
          </cell>
          <cell r="J10825" t="str">
            <v>Mồng tơi nhặt</v>
          </cell>
          <cell r="K10825" t="str">
            <v>kg</v>
          </cell>
          <cell r="L10825">
            <v>4.5</v>
          </cell>
          <cell r="M10825">
            <v>22000</v>
          </cell>
        </row>
        <row r="10826">
          <cell r="I10826" t="str">
            <v>NL300113</v>
          </cell>
          <cell r="J10826" t="str">
            <v>Ớt hiểm đỏ</v>
          </cell>
          <cell r="K10826" t="str">
            <v>kg</v>
          </cell>
          <cell r="L10826">
            <v>0.8</v>
          </cell>
          <cell r="M10826">
            <v>145000</v>
          </cell>
        </row>
        <row r="10827">
          <cell r="I10827" t="str">
            <v>NL300126</v>
          </cell>
          <cell r="J10827" t="str">
            <v>Rau mùi tây</v>
          </cell>
          <cell r="K10827" t="str">
            <v>kg</v>
          </cell>
          <cell r="L10827">
            <v>0.2</v>
          </cell>
          <cell r="M10827">
            <v>70000</v>
          </cell>
        </row>
        <row r="10828">
          <cell r="I10828" t="str">
            <v>NL300142</v>
          </cell>
          <cell r="J10828" t="str">
            <v>Tỏi bóc</v>
          </cell>
          <cell r="K10828" t="str">
            <v>kg</v>
          </cell>
          <cell r="L10828">
            <v>1.8</v>
          </cell>
          <cell r="M10828">
            <v>50000</v>
          </cell>
        </row>
        <row r="10829">
          <cell r="I10829" t="str">
            <v>NL300018</v>
          </cell>
          <cell r="J10829" t="str">
            <v>Cải cúc (Tần Ô)</v>
          </cell>
          <cell r="K10829" t="str">
            <v>kg</v>
          </cell>
          <cell r="L10829">
            <v>5.5</v>
          </cell>
          <cell r="M10829">
            <v>38000</v>
          </cell>
        </row>
        <row r="10830">
          <cell r="I10830" t="str">
            <v>NL300022</v>
          </cell>
          <cell r="J10830" t="str">
            <v>Cải thảo</v>
          </cell>
          <cell r="K10830" t="str">
            <v>kg</v>
          </cell>
          <cell r="L10830">
            <v>10</v>
          </cell>
          <cell r="M10830">
            <v>18000</v>
          </cell>
        </row>
        <row r="10831">
          <cell r="I10831" t="str">
            <v>NL300085</v>
          </cell>
          <cell r="J10831" t="str">
            <v>Mùi ta ( Ngò rí )</v>
          </cell>
          <cell r="K10831" t="str">
            <v>kg</v>
          </cell>
          <cell r="L10831">
            <v>2</v>
          </cell>
          <cell r="M10831">
            <v>45000</v>
          </cell>
        </row>
        <row r="10832">
          <cell r="I10832" t="str">
            <v>NL300209</v>
          </cell>
          <cell r="J10832" t="str">
            <v>Khoai môn</v>
          </cell>
          <cell r="K10832" t="str">
            <v>kg</v>
          </cell>
          <cell r="L10832">
            <v>2.2000000000000002</v>
          </cell>
          <cell r="M10832">
            <v>30000</v>
          </cell>
        </row>
        <row r="10833">
          <cell r="I10833" t="str">
            <v>NL300013</v>
          </cell>
          <cell r="J10833" t="str">
            <v>Cà chua</v>
          </cell>
          <cell r="K10833" t="str">
            <v>kg</v>
          </cell>
          <cell r="L10833">
            <v>1</v>
          </cell>
          <cell r="M10833">
            <v>50000</v>
          </cell>
        </row>
        <row r="10834">
          <cell r="I10834" t="str">
            <v>NL300090</v>
          </cell>
          <cell r="J10834" t="str">
            <v>Nấm đông cô tươi</v>
          </cell>
          <cell r="K10834" t="str">
            <v>kg</v>
          </cell>
          <cell r="L10834">
            <v>3</v>
          </cell>
          <cell r="M10834">
            <v>145000</v>
          </cell>
        </row>
        <row r="10835">
          <cell r="I10835" t="str">
            <v>NL300091</v>
          </cell>
          <cell r="J10835" t="str">
            <v>Nấm đùi gà</v>
          </cell>
          <cell r="K10835" t="str">
            <v>kg</v>
          </cell>
          <cell r="L10835">
            <v>6</v>
          </cell>
          <cell r="M10835">
            <v>47000</v>
          </cell>
        </row>
        <row r="10836">
          <cell r="I10836" t="str">
            <v>NL300094</v>
          </cell>
          <cell r="J10836" t="str">
            <v>Nấm hải sản</v>
          </cell>
          <cell r="K10836" t="str">
            <v>kg</v>
          </cell>
          <cell r="L10836">
            <v>1</v>
          </cell>
          <cell r="M10836">
            <v>80000</v>
          </cell>
        </row>
        <row r="10837">
          <cell r="I10837" t="str">
            <v>NL300096</v>
          </cell>
          <cell r="J10837" t="str">
            <v>Nấm kim châm tươi</v>
          </cell>
          <cell r="K10837" t="str">
            <v>kg</v>
          </cell>
          <cell r="L10837">
            <v>5</v>
          </cell>
          <cell r="M10837">
            <v>45000</v>
          </cell>
        </row>
        <row r="10838">
          <cell r="I10838" t="str">
            <v>NL300098</v>
          </cell>
          <cell r="J10838" t="str">
            <v>Nấm Linh Chi trắng</v>
          </cell>
          <cell r="K10838" t="str">
            <v>kg</v>
          </cell>
          <cell r="L10838">
            <v>5</v>
          </cell>
          <cell r="M10838">
            <v>95000</v>
          </cell>
        </row>
        <row r="10839">
          <cell r="I10839" t="str">
            <v>NL300107</v>
          </cell>
          <cell r="J10839" t="str">
            <v>Ngô ngọt ( Bắp trái)</v>
          </cell>
          <cell r="K10839" t="str">
            <v>Cái</v>
          </cell>
          <cell r="L10839">
            <v>5</v>
          </cell>
          <cell r="M10839">
            <v>8500</v>
          </cell>
        </row>
        <row r="10840">
          <cell r="I10840" t="str">
            <v>NL300203</v>
          </cell>
          <cell r="J10840" t="str">
            <v>Cải bó xôi</v>
          </cell>
          <cell r="K10840" t="str">
            <v>kg</v>
          </cell>
          <cell r="L10840">
            <v>0.7</v>
          </cell>
          <cell r="M10840">
            <v>45000</v>
          </cell>
        </row>
        <row r="10841">
          <cell r="I10841" t="str">
            <v>NL300147</v>
          </cell>
          <cell r="J10841" t="str">
            <v>Xà lách Roman</v>
          </cell>
          <cell r="K10841" t="str">
            <v>kg</v>
          </cell>
          <cell r="L10841">
            <v>10</v>
          </cell>
          <cell r="M10841">
            <v>62000</v>
          </cell>
        </row>
        <row r="10842">
          <cell r="I10842" t="str">
            <v>NL300007</v>
          </cell>
          <cell r="J10842" t="str">
            <v>Bí đỏ</v>
          </cell>
          <cell r="K10842" t="str">
            <v>kg</v>
          </cell>
          <cell r="L10842">
            <v>8</v>
          </cell>
          <cell r="M10842">
            <v>30000</v>
          </cell>
        </row>
        <row r="10843">
          <cell r="I10843" t="str">
            <v>NL300036</v>
          </cell>
          <cell r="J10843" t="str">
            <v>Củ sen</v>
          </cell>
          <cell r="K10843" t="str">
            <v>kg</v>
          </cell>
          <cell r="L10843">
            <v>2</v>
          </cell>
          <cell r="M10843">
            <v>47000</v>
          </cell>
        </row>
        <row r="10844">
          <cell r="I10844" t="str">
            <v>NL300054</v>
          </cell>
          <cell r="J10844" t="str">
            <v>Gừng tàu</v>
          </cell>
          <cell r="K10844" t="str">
            <v>kg</v>
          </cell>
          <cell r="L10844">
            <v>2</v>
          </cell>
          <cell r="M10844">
            <v>38000</v>
          </cell>
        </row>
        <row r="10845">
          <cell r="I10845" t="str">
            <v>NL300070</v>
          </cell>
          <cell r="J10845" t="str">
            <v>Khoai lang Nhật</v>
          </cell>
          <cell r="K10845" t="str">
            <v>kg</v>
          </cell>
          <cell r="L10845">
            <v>0.7</v>
          </cell>
          <cell r="M10845">
            <v>23000</v>
          </cell>
        </row>
        <row r="10846">
          <cell r="I10846" t="str">
            <v>NL300088</v>
          </cell>
          <cell r="J10846" t="str">
            <v>Mướp hương</v>
          </cell>
          <cell r="K10846" t="str">
            <v>kg</v>
          </cell>
          <cell r="L10846">
            <v>3.5</v>
          </cell>
          <cell r="M10846">
            <v>27000</v>
          </cell>
        </row>
        <row r="10847">
          <cell r="I10847" t="str">
            <v>NL300107</v>
          </cell>
          <cell r="J10847" t="str">
            <v>Ngô ngọt ( Bắp trái)</v>
          </cell>
          <cell r="K10847" t="str">
            <v>Cái</v>
          </cell>
          <cell r="L10847">
            <v>10</v>
          </cell>
          <cell r="M10847">
            <v>8500</v>
          </cell>
        </row>
        <row r="10848">
          <cell r="I10848" t="str">
            <v>NL300119</v>
          </cell>
          <cell r="J10848" t="str">
            <v>Quất ( Tắc trái )</v>
          </cell>
          <cell r="K10848" t="str">
            <v>kg</v>
          </cell>
          <cell r="L10848">
            <v>0.5</v>
          </cell>
          <cell r="M10848">
            <v>21000</v>
          </cell>
        </row>
        <row r="10849">
          <cell r="I10849" t="str">
            <v>NL300142</v>
          </cell>
          <cell r="J10849" t="str">
            <v>Tỏi bóc</v>
          </cell>
          <cell r="K10849" t="str">
            <v>kg</v>
          </cell>
          <cell r="L10849">
            <v>1.5</v>
          </cell>
          <cell r="M10849">
            <v>50000</v>
          </cell>
        </row>
        <row r="10850">
          <cell r="I10850" t="str">
            <v>NL300189</v>
          </cell>
          <cell r="J10850" t="str">
            <v>Bánh ướt</v>
          </cell>
          <cell r="K10850" t="str">
            <v>kg</v>
          </cell>
          <cell r="L10850">
            <v>2.5</v>
          </cell>
          <cell r="M10850">
            <v>15000</v>
          </cell>
        </row>
        <row r="10851">
          <cell r="I10851" t="str">
            <v>NL300004</v>
          </cell>
          <cell r="J10851" t="str">
            <v>Bắp cải trắng</v>
          </cell>
          <cell r="K10851" t="str">
            <v>kg</v>
          </cell>
          <cell r="L10851">
            <v>2.5</v>
          </cell>
          <cell r="M10851">
            <v>19000</v>
          </cell>
        </row>
        <row r="10852">
          <cell r="I10852" t="str">
            <v>NL300090</v>
          </cell>
          <cell r="J10852" t="str">
            <v>Nấm đông cô tươi</v>
          </cell>
          <cell r="K10852" t="str">
            <v>kg</v>
          </cell>
          <cell r="L10852">
            <v>2.8</v>
          </cell>
          <cell r="M10852">
            <v>145000</v>
          </cell>
        </row>
        <row r="10853">
          <cell r="I10853" t="str">
            <v>NL300091</v>
          </cell>
          <cell r="J10853" t="str">
            <v>Nấm đùi gà</v>
          </cell>
          <cell r="K10853" t="str">
            <v>kg</v>
          </cell>
          <cell r="L10853">
            <v>1</v>
          </cell>
          <cell r="M10853">
            <v>47000</v>
          </cell>
        </row>
        <row r="10854">
          <cell r="I10854" t="str">
            <v>NL300092</v>
          </cell>
          <cell r="J10854" t="str">
            <v>Nấm đùi gà baby</v>
          </cell>
          <cell r="K10854" t="str">
            <v>kg</v>
          </cell>
          <cell r="L10854">
            <v>1</v>
          </cell>
          <cell r="M10854">
            <v>90000</v>
          </cell>
        </row>
        <row r="10855">
          <cell r="I10855" t="str">
            <v>NL100101</v>
          </cell>
          <cell r="J10855" t="str">
            <v>Trứng vịt muối</v>
          </cell>
          <cell r="K10855" t="str">
            <v>quả</v>
          </cell>
          <cell r="L10855">
            <v>29</v>
          </cell>
          <cell r="M10855">
            <v>5000</v>
          </cell>
        </row>
        <row r="10856">
          <cell r="I10856" t="str">
            <v>NL600004</v>
          </cell>
          <cell r="J10856" t="str">
            <v>Dưa hấu</v>
          </cell>
          <cell r="K10856" t="str">
            <v>kg</v>
          </cell>
          <cell r="L10856">
            <v>4.3</v>
          </cell>
          <cell r="M10856">
            <v>18000</v>
          </cell>
        </row>
        <row r="10857">
          <cell r="I10857" t="str">
            <v>NL300062</v>
          </cell>
          <cell r="J10857" t="str">
            <v>Húng Bạc Hà</v>
          </cell>
          <cell r="K10857" t="str">
            <v>kg</v>
          </cell>
          <cell r="L10857">
            <v>0.1</v>
          </cell>
          <cell r="M10857">
            <v>65000</v>
          </cell>
        </row>
        <row r="10858">
          <cell r="I10858" t="str">
            <v>NL300184</v>
          </cell>
          <cell r="J10858" t="str">
            <v>Lá Dứa (lá nếp)</v>
          </cell>
          <cell r="K10858" t="str">
            <v>kg</v>
          </cell>
          <cell r="L10858">
            <v>0.5</v>
          </cell>
          <cell r="M10858">
            <v>18000</v>
          </cell>
        </row>
        <row r="10859">
          <cell r="I10859" t="str">
            <v>NL300125</v>
          </cell>
          <cell r="J10859" t="str">
            <v>Rau má</v>
          </cell>
          <cell r="K10859" t="str">
            <v>kg</v>
          </cell>
          <cell r="L10859">
            <v>1</v>
          </cell>
          <cell r="M10859">
            <v>42000</v>
          </cell>
        </row>
        <row r="10860">
          <cell r="I10860" t="str">
            <v>NL600067</v>
          </cell>
          <cell r="J10860" t="str">
            <v>Cam vàng</v>
          </cell>
          <cell r="K10860" t="str">
            <v>kg</v>
          </cell>
          <cell r="L10860">
            <v>0.5</v>
          </cell>
          <cell r="M10860">
            <v>75000</v>
          </cell>
        </row>
        <row r="10861">
          <cell r="I10861" t="str">
            <v>NL300142</v>
          </cell>
          <cell r="J10861" t="str">
            <v>Tỏi bóc</v>
          </cell>
          <cell r="K10861" t="str">
            <v>kg</v>
          </cell>
          <cell r="L10861">
            <v>2</v>
          </cell>
          <cell r="M10861">
            <v>50000</v>
          </cell>
        </row>
        <row r="10862">
          <cell r="I10862" t="str">
            <v>NL300007</v>
          </cell>
          <cell r="J10862" t="str">
            <v>Bí đỏ</v>
          </cell>
          <cell r="K10862" t="str">
            <v>kg</v>
          </cell>
          <cell r="L10862">
            <v>2.5</v>
          </cell>
          <cell r="M10862">
            <v>30000</v>
          </cell>
        </row>
        <row r="10863">
          <cell r="I10863" t="str">
            <v>NL300008</v>
          </cell>
          <cell r="J10863" t="str">
            <v>Bí ngòi</v>
          </cell>
          <cell r="K10863" t="str">
            <v>kg</v>
          </cell>
          <cell r="L10863">
            <v>6</v>
          </cell>
          <cell r="M10863">
            <v>40000</v>
          </cell>
        </row>
        <row r="10864">
          <cell r="I10864" t="str">
            <v>NL300020</v>
          </cell>
          <cell r="J10864" t="str">
            <v>Cải ngồng</v>
          </cell>
          <cell r="K10864" t="str">
            <v>kg</v>
          </cell>
          <cell r="L10864">
            <v>1</v>
          </cell>
          <cell r="M10864">
            <v>30000</v>
          </cell>
        </row>
        <row r="10865">
          <cell r="I10865" t="str">
            <v>NL300036</v>
          </cell>
          <cell r="J10865" t="str">
            <v>Củ sen</v>
          </cell>
          <cell r="K10865" t="str">
            <v>kg</v>
          </cell>
          <cell r="L10865">
            <v>1</v>
          </cell>
          <cell r="M10865">
            <v>47000</v>
          </cell>
        </row>
        <row r="10866">
          <cell r="I10866" t="str">
            <v>NL300038</v>
          </cell>
          <cell r="J10866" t="str">
            <v>Đậu bắp</v>
          </cell>
          <cell r="K10866" t="str">
            <v>kg</v>
          </cell>
          <cell r="L10866">
            <v>2</v>
          </cell>
          <cell r="M10866">
            <v>32000</v>
          </cell>
        </row>
        <row r="10867">
          <cell r="I10867" t="str">
            <v>NL300054</v>
          </cell>
          <cell r="J10867" t="str">
            <v>Gừng tàu</v>
          </cell>
          <cell r="K10867" t="str">
            <v>kg</v>
          </cell>
          <cell r="L10867">
            <v>1</v>
          </cell>
          <cell r="M10867">
            <v>38000</v>
          </cell>
        </row>
        <row r="10868">
          <cell r="I10868" t="str">
            <v>NL300055</v>
          </cell>
          <cell r="J10868" t="str">
            <v>Hành bóc</v>
          </cell>
          <cell r="K10868" t="str">
            <v>kg</v>
          </cell>
          <cell r="L10868">
            <v>0.2</v>
          </cell>
          <cell r="M10868">
            <v>80000</v>
          </cell>
        </row>
        <row r="10869">
          <cell r="I10869" t="str">
            <v>NL300058</v>
          </cell>
          <cell r="J10869" t="str">
            <v>Hành lá</v>
          </cell>
          <cell r="K10869" t="str">
            <v>kg</v>
          </cell>
          <cell r="L10869">
            <v>1</v>
          </cell>
          <cell r="M10869">
            <v>55000</v>
          </cell>
        </row>
        <row r="10870">
          <cell r="I10870" t="str">
            <v>NL300059</v>
          </cell>
          <cell r="J10870" t="str">
            <v>Hành tây</v>
          </cell>
          <cell r="K10870" t="str">
            <v>kg</v>
          </cell>
          <cell r="L10870">
            <v>0.7</v>
          </cell>
          <cell r="M10870">
            <v>13000</v>
          </cell>
        </row>
        <row r="10871">
          <cell r="I10871" t="str">
            <v>NL300070</v>
          </cell>
          <cell r="J10871" t="str">
            <v>Khoai lang Nhật</v>
          </cell>
          <cell r="K10871" t="str">
            <v>kg</v>
          </cell>
          <cell r="L10871">
            <v>0.5</v>
          </cell>
          <cell r="M10871">
            <v>23000</v>
          </cell>
        </row>
        <row r="10872">
          <cell r="I10872" t="str">
            <v>NL300085</v>
          </cell>
          <cell r="J10872" t="str">
            <v>Mùi ta ( Ngò rí )</v>
          </cell>
          <cell r="K10872" t="str">
            <v>kg</v>
          </cell>
          <cell r="L10872">
            <v>1</v>
          </cell>
          <cell r="M10872">
            <v>45000</v>
          </cell>
        </row>
        <row r="10873">
          <cell r="I10873" t="str">
            <v>NL300090</v>
          </cell>
          <cell r="J10873" t="str">
            <v>Nấm đông cô tươi</v>
          </cell>
          <cell r="K10873" t="str">
            <v>kg</v>
          </cell>
          <cell r="L10873">
            <v>0</v>
          </cell>
          <cell r="M10873">
            <v>145000</v>
          </cell>
        </row>
        <row r="10874">
          <cell r="I10874" t="str">
            <v>NL300091</v>
          </cell>
          <cell r="J10874" t="str">
            <v>Nấm đùi gà</v>
          </cell>
          <cell r="K10874" t="str">
            <v>kg</v>
          </cell>
          <cell r="L10874">
            <v>1</v>
          </cell>
          <cell r="M10874">
            <v>47000</v>
          </cell>
        </row>
        <row r="10875">
          <cell r="I10875" t="str">
            <v>NL300094</v>
          </cell>
          <cell r="J10875" t="str">
            <v>Nấm hải sản</v>
          </cell>
          <cell r="K10875" t="str">
            <v>kg</v>
          </cell>
          <cell r="L10875">
            <v>1</v>
          </cell>
          <cell r="M10875">
            <v>80000</v>
          </cell>
        </row>
        <row r="10876">
          <cell r="I10876" t="str">
            <v>NL300101</v>
          </cell>
          <cell r="J10876" t="str">
            <v>Nấm Mối</v>
          </cell>
          <cell r="K10876" t="str">
            <v>kg</v>
          </cell>
          <cell r="L10876">
            <v>0.4</v>
          </cell>
          <cell r="M10876">
            <v>195000</v>
          </cell>
        </row>
        <row r="10877">
          <cell r="I10877" t="str">
            <v>NL300107</v>
          </cell>
          <cell r="J10877" t="str">
            <v>Ngô ngọt ( Bắp trái)</v>
          </cell>
          <cell r="K10877" t="str">
            <v>Cái</v>
          </cell>
          <cell r="L10877">
            <v>8</v>
          </cell>
          <cell r="M10877">
            <v>8500</v>
          </cell>
        </row>
        <row r="10878">
          <cell r="I10878" t="str">
            <v>NL300113</v>
          </cell>
          <cell r="J10878" t="str">
            <v>Ớt hiểm đỏ</v>
          </cell>
          <cell r="K10878" t="str">
            <v>kg</v>
          </cell>
          <cell r="L10878">
            <v>0.8</v>
          </cell>
          <cell r="M10878">
            <v>145000</v>
          </cell>
        </row>
        <row r="10879">
          <cell r="I10879" t="str">
            <v>NL300116</v>
          </cell>
          <cell r="J10879" t="str">
            <v>Ớt sừng</v>
          </cell>
          <cell r="K10879" t="str">
            <v>kg</v>
          </cell>
          <cell r="L10879">
            <v>0.2</v>
          </cell>
          <cell r="M10879">
            <v>148000</v>
          </cell>
        </row>
        <row r="10880">
          <cell r="I10880" t="str">
            <v>NL300126</v>
          </cell>
          <cell r="J10880" t="str">
            <v>Rau mùi tây</v>
          </cell>
          <cell r="K10880" t="str">
            <v>kg</v>
          </cell>
          <cell r="L10880">
            <v>0.2</v>
          </cell>
          <cell r="M10880">
            <v>70000</v>
          </cell>
        </row>
        <row r="10881">
          <cell r="I10881" t="str">
            <v>NL300137</v>
          </cell>
          <cell r="J10881" t="str">
            <v>Súp lơ xanh</v>
          </cell>
          <cell r="K10881" t="str">
            <v>kg</v>
          </cell>
          <cell r="L10881">
            <v>1.5</v>
          </cell>
          <cell r="M10881">
            <v>52000</v>
          </cell>
        </row>
        <row r="10882">
          <cell r="I10882" t="str">
            <v>NL300139</v>
          </cell>
          <cell r="J10882" t="str">
            <v>Thì là</v>
          </cell>
          <cell r="K10882" t="str">
            <v>kg</v>
          </cell>
          <cell r="L10882">
            <v>0.1</v>
          </cell>
          <cell r="M10882">
            <v>42000</v>
          </cell>
        </row>
        <row r="10883">
          <cell r="I10883" t="str">
            <v>NL300147</v>
          </cell>
          <cell r="J10883" t="str">
            <v>Xà lách Roman</v>
          </cell>
          <cell r="K10883" t="str">
            <v>kg</v>
          </cell>
          <cell r="L10883">
            <v>1.5</v>
          </cell>
          <cell r="M10883">
            <v>62000</v>
          </cell>
        </row>
        <row r="10884">
          <cell r="I10884" t="str">
            <v>NL300119</v>
          </cell>
          <cell r="J10884" t="str">
            <v>Quất ( Tắc trái )</v>
          </cell>
          <cell r="K10884" t="str">
            <v>kg</v>
          </cell>
          <cell r="L10884">
            <v>0.4</v>
          </cell>
          <cell r="M10884">
            <v>21000</v>
          </cell>
        </row>
        <row r="10885">
          <cell r="I10885" t="str">
            <v>NL300140</v>
          </cell>
          <cell r="J10885" t="str">
            <v>Tía tô</v>
          </cell>
          <cell r="K10885" t="str">
            <v>kg</v>
          </cell>
          <cell r="L10885">
            <v>0.3</v>
          </cell>
          <cell r="M10885">
            <v>36000</v>
          </cell>
        </row>
        <row r="10886">
          <cell r="I10886" t="str">
            <v>NL600004</v>
          </cell>
          <cell r="J10886" t="str">
            <v>Dưa hấu</v>
          </cell>
          <cell r="K10886" t="str">
            <v>kg</v>
          </cell>
          <cell r="L10886">
            <v>25.5</v>
          </cell>
          <cell r="M10886">
            <v>18000</v>
          </cell>
        </row>
        <row r="10887">
          <cell r="I10887" t="str">
            <v>NL300062</v>
          </cell>
          <cell r="J10887" t="str">
            <v>Húng Bạc Hà</v>
          </cell>
          <cell r="K10887" t="str">
            <v>kg</v>
          </cell>
          <cell r="L10887">
            <v>0.2</v>
          </cell>
          <cell r="M10887">
            <v>65000</v>
          </cell>
        </row>
        <row r="10888">
          <cell r="I10888" t="str">
            <v>NL300125</v>
          </cell>
          <cell r="J10888" t="str">
            <v>Rau má</v>
          </cell>
          <cell r="K10888" t="str">
            <v>kg</v>
          </cell>
          <cell r="L10888">
            <v>0.5</v>
          </cell>
          <cell r="M10888">
            <v>42000</v>
          </cell>
        </row>
        <row r="10889">
          <cell r="I10889" t="str">
            <v>NL300189</v>
          </cell>
          <cell r="J10889" t="str">
            <v>Bánh ướt</v>
          </cell>
          <cell r="K10889" t="str">
            <v>kg</v>
          </cell>
          <cell r="L10889">
            <v>1.3</v>
          </cell>
          <cell r="M10889">
            <v>15000</v>
          </cell>
        </row>
        <row r="10890">
          <cell r="I10890" t="str">
            <v>NL300004</v>
          </cell>
          <cell r="J10890" t="str">
            <v>Bắp cải trắng</v>
          </cell>
          <cell r="K10890" t="str">
            <v>kg</v>
          </cell>
          <cell r="L10890">
            <v>0.7</v>
          </cell>
          <cell r="M10890">
            <v>19000</v>
          </cell>
        </row>
        <row r="10891">
          <cell r="I10891" t="str">
            <v>NL300007</v>
          </cell>
          <cell r="J10891" t="str">
            <v>Bí đỏ</v>
          </cell>
          <cell r="K10891" t="str">
            <v>kg</v>
          </cell>
          <cell r="L10891">
            <v>2</v>
          </cell>
          <cell r="M10891">
            <v>30000</v>
          </cell>
        </row>
        <row r="10892">
          <cell r="I10892" t="str">
            <v>NL300008</v>
          </cell>
          <cell r="J10892" t="str">
            <v>Bí ngòi</v>
          </cell>
          <cell r="K10892" t="str">
            <v>kg</v>
          </cell>
          <cell r="L10892">
            <v>5</v>
          </cell>
          <cell r="M10892">
            <v>40000</v>
          </cell>
        </row>
        <row r="10893">
          <cell r="I10893" t="str">
            <v>NL300061</v>
          </cell>
          <cell r="J10893" t="str">
            <v>Hành Paro (Hành Baro)</v>
          </cell>
          <cell r="K10893" t="str">
            <v>kg</v>
          </cell>
          <cell r="L10893">
            <v>0.5</v>
          </cell>
          <cell r="M10893">
            <v>38000</v>
          </cell>
        </row>
        <row r="10894">
          <cell r="I10894" t="str">
            <v>NL300073</v>
          </cell>
          <cell r="J10894" t="str">
            <v>Lá chanh</v>
          </cell>
          <cell r="K10894" t="str">
            <v>kg</v>
          </cell>
          <cell r="L10894">
            <v>0.1</v>
          </cell>
          <cell r="M10894">
            <v>42000</v>
          </cell>
        </row>
        <row r="10895">
          <cell r="I10895" t="str">
            <v>NL300088</v>
          </cell>
          <cell r="J10895" t="str">
            <v>Mướp hương</v>
          </cell>
          <cell r="K10895" t="str">
            <v>kg</v>
          </cell>
          <cell r="L10895">
            <v>1</v>
          </cell>
          <cell r="M10895">
            <v>27000</v>
          </cell>
        </row>
        <row r="10896">
          <cell r="I10896" t="str">
            <v>NL300107</v>
          </cell>
          <cell r="J10896" t="str">
            <v>Ngô ngọt ( Bắp trái)</v>
          </cell>
          <cell r="K10896" t="str">
            <v>Cái</v>
          </cell>
          <cell r="L10896">
            <v>7</v>
          </cell>
          <cell r="M10896">
            <v>8500</v>
          </cell>
        </row>
        <row r="10897">
          <cell r="I10897" t="str">
            <v>NL300137</v>
          </cell>
          <cell r="J10897" t="str">
            <v>Súp lơ xanh</v>
          </cell>
          <cell r="K10897" t="str">
            <v>kg</v>
          </cell>
          <cell r="L10897">
            <v>1.5</v>
          </cell>
          <cell r="M10897">
            <v>52000</v>
          </cell>
        </row>
        <row r="10898">
          <cell r="I10898" t="str">
            <v>NL300119</v>
          </cell>
          <cell r="J10898" t="str">
            <v>Quất ( Tắc trái )</v>
          </cell>
          <cell r="K10898" t="str">
            <v>kg</v>
          </cell>
          <cell r="L10898">
            <v>1</v>
          </cell>
          <cell r="M10898">
            <v>21000</v>
          </cell>
        </row>
        <row r="10899">
          <cell r="I10899" t="str">
            <v>NL300090</v>
          </cell>
          <cell r="J10899" t="str">
            <v>Nấm đông cô tươi</v>
          </cell>
          <cell r="K10899" t="str">
            <v>kg</v>
          </cell>
          <cell r="L10899">
            <v>2</v>
          </cell>
          <cell r="M10899">
            <v>145000</v>
          </cell>
        </row>
        <row r="10900">
          <cell r="I10900" t="str">
            <v>NL300096</v>
          </cell>
          <cell r="J10900" t="str">
            <v>Nấm kim châm tươi</v>
          </cell>
          <cell r="K10900" t="str">
            <v>kg</v>
          </cell>
          <cell r="L10900">
            <v>2</v>
          </cell>
          <cell r="M10900">
            <v>45000</v>
          </cell>
        </row>
        <row r="10901">
          <cell r="I10901" t="str">
            <v>NL300097</v>
          </cell>
          <cell r="J10901" t="str">
            <v>Nấm Linh Chi nâu</v>
          </cell>
          <cell r="K10901" t="str">
            <v>kg</v>
          </cell>
          <cell r="L10901">
            <v>1</v>
          </cell>
          <cell r="M10901">
            <v>90000</v>
          </cell>
        </row>
        <row r="10902">
          <cell r="I10902" t="str">
            <v>NL600004</v>
          </cell>
          <cell r="J10902" t="str">
            <v>Dưa hấu</v>
          </cell>
          <cell r="K10902" t="str">
            <v>kg</v>
          </cell>
          <cell r="L10902">
            <v>11.5</v>
          </cell>
          <cell r="M10902">
            <v>18000</v>
          </cell>
        </row>
        <row r="10903">
          <cell r="I10903" t="str">
            <v>NL300125</v>
          </cell>
          <cell r="J10903" t="str">
            <v>Rau má</v>
          </cell>
          <cell r="K10903" t="str">
            <v>kg</v>
          </cell>
          <cell r="L10903">
            <v>1</v>
          </cell>
          <cell r="M10903">
            <v>42000</v>
          </cell>
        </row>
        <row r="10904">
          <cell r="I10904" t="str">
            <v>NL300029</v>
          </cell>
          <cell r="J10904" t="str">
            <v>Chanh</v>
          </cell>
          <cell r="K10904" t="str">
            <v>kg</v>
          </cell>
          <cell r="L10904">
            <v>0.5</v>
          </cell>
          <cell r="M10904">
            <v>22000</v>
          </cell>
        </row>
        <row r="10905">
          <cell r="I10905" t="str">
            <v>NL600004</v>
          </cell>
          <cell r="J10905" t="str">
            <v>Dưa hấu</v>
          </cell>
          <cell r="K10905" t="str">
            <v>kg</v>
          </cell>
          <cell r="L10905">
            <v>16.3</v>
          </cell>
          <cell r="M10905">
            <v>18000</v>
          </cell>
        </row>
        <row r="10906">
          <cell r="I10906" t="str">
            <v>NL300008</v>
          </cell>
          <cell r="J10906" t="str">
            <v>Bí ngòi</v>
          </cell>
          <cell r="K10906" t="str">
            <v>kg</v>
          </cell>
          <cell r="L10906">
            <v>4.5</v>
          </cell>
          <cell r="M10906">
            <v>40000</v>
          </cell>
        </row>
        <row r="10907">
          <cell r="I10907" t="str">
            <v>NL300038</v>
          </cell>
          <cell r="J10907" t="str">
            <v>Đậu bắp</v>
          </cell>
          <cell r="K10907" t="str">
            <v>kg</v>
          </cell>
          <cell r="L10907">
            <v>1</v>
          </cell>
          <cell r="M10907">
            <v>32000</v>
          </cell>
        </row>
        <row r="10908">
          <cell r="I10908" t="str">
            <v>NL300054</v>
          </cell>
          <cell r="J10908" t="str">
            <v>Gừng tàu</v>
          </cell>
          <cell r="K10908" t="str">
            <v>kg</v>
          </cell>
          <cell r="L10908">
            <v>0.6</v>
          </cell>
          <cell r="M10908">
            <v>38000</v>
          </cell>
        </row>
        <row r="10909">
          <cell r="I10909" t="str">
            <v>NL300058</v>
          </cell>
          <cell r="J10909" t="str">
            <v>Hành lá</v>
          </cell>
          <cell r="K10909" t="str">
            <v>kg</v>
          </cell>
          <cell r="L10909">
            <v>1.5</v>
          </cell>
          <cell r="M10909">
            <v>55000</v>
          </cell>
        </row>
        <row r="10910">
          <cell r="I10910" t="str">
            <v>NL300059</v>
          </cell>
          <cell r="J10910" t="str">
            <v>Hành tây</v>
          </cell>
          <cell r="K10910" t="str">
            <v>kg</v>
          </cell>
          <cell r="L10910">
            <v>0.5</v>
          </cell>
          <cell r="M10910">
            <v>13000</v>
          </cell>
        </row>
        <row r="10911">
          <cell r="I10911" t="str">
            <v>NL300085</v>
          </cell>
          <cell r="J10911" t="str">
            <v>Mùi ta ( Ngò rí )</v>
          </cell>
          <cell r="K10911" t="str">
            <v>kg</v>
          </cell>
          <cell r="L10911">
            <v>1</v>
          </cell>
          <cell r="M10911">
            <v>45000</v>
          </cell>
        </row>
        <row r="10912">
          <cell r="I10912" t="str">
            <v>NL300091</v>
          </cell>
          <cell r="J10912" t="str">
            <v>Nấm đùi gà</v>
          </cell>
          <cell r="K10912" t="str">
            <v>kg</v>
          </cell>
          <cell r="L10912">
            <v>1.8</v>
          </cell>
          <cell r="M10912">
            <v>47000</v>
          </cell>
        </row>
        <row r="10913">
          <cell r="I10913" t="str">
            <v>NL300092</v>
          </cell>
          <cell r="J10913" t="str">
            <v>Nấm đùi gà baby</v>
          </cell>
          <cell r="K10913" t="str">
            <v>kg</v>
          </cell>
          <cell r="L10913">
            <v>0.8</v>
          </cell>
          <cell r="M10913">
            <v>90000</v>
          </cell>
        </row>
        <row r="10914">
          <cell r="I10914" t="str">
            <v>NL300094</v>
          </cell>
          <cell r="J10914" t="str">
            <v>Nấm hải sản</v>
          </cell>
          <cell r="K10914" t="str">
            <v>kg</v>
          </cell>
          <cell r="L10914">
            <v>0.7</v>
          </cell>
          <cell r="M10914">
            <v>80000</v>
          </cell>
        </row>
        <row r="10915">
          <cell r="I10915" t="str">
            <v>NL300096</v>
          </cell>
          <cell r="J10915" t="str">
            <v>Nấm kim châm tươi</v>
          </cell>
          <cell r="K10915" t="str">
            <v>kg</v>
          </cell>
          <cell r="L10915">
            <v>2.6</v>
          </cell>
          <cell r="M10915">
            <v>45000</v>
          </cell>
        </row>
        <row r="10916">
          <cell r="I10916" t="str">
            <v>NL300097</v>
          </cell>
          <cell r="J10916" t="str">
            <v>Nấm Linh Chi nâu</v>
          </cell>
          <cell r="K10916" t="str">
            <v>kg</v>
          </cell>
          <cell r="L10916">
            <v>1.2</v>
          </cell>
          <cell r="M10916">
            <v>90000</v>
          </cell>
        </row>
        <row r="10917">
          <cell r="I10917" t="str">
            <v>NL300113</v>
          </cell>
          <cell r="J10917" t="str">
            <v>Ớt hiểm đỏ</v>
          </cell>
          <cell r="K10917" t="str">
            <v>kg</v>
          </cell>
          <cell r="L10917">
            <v>0</v>
          </cell>
          <cell r="M10917">
            <v>145000</v>
          </cell>
        </row>
        <row r="10918">
          <cell r="I10918" t="str">
            <v>NL300142</v>
          </cell>
          <cell r="J10918" t="str">
            <v>Tỏi bóc</v>
          </cell>
          <cell r="K10918" t="str">
            <v>kg</v>
          </cell>
          <cell r="L10918">
            <v>1.7</v>
          </cell>
          <cell r="M10918">
            <v>50000</v>
          </cell>
        </row>
        <row r="10919">
          <cell r="I10919" t="str">
            <v>NL300137</v>
          </cell>
          <cell r="J10919" t="str">
            <v>Súp lơ xanh</v>
          </cell>
          <cell r="K10919" t="str">
            <v>kg</v>
          </cell>
          <cell r="L10919">
            <v>3.5</v>
          </cell>
          <cell r="M10919">
            <v>52000</v>
          </cell>
        </row>
        <row r="10920">
          <cell r="I10920" t="str">
            <v>NL300147</v>
          </cell>
          <cell r="J10920" t="str">
            <v>Xà lách Roman</v>
          </cell>
          <cell r="K10920" t="str">
            <v>kg</v>
          </cell>
          <cell r="L10920">
            <v>2.5</v>
          </cell>
          <cell r="M10920">
            <v>62000</v>
          </cell>
        </row>
        <row r="10921">
          <cell r="I10921" t="str">
            <v>NL300189</v>
          </cell>
          <cell r="J10921" t="str">
            <v>Bánh ướt</v>
          </cell>
          <cell r="K10921" t="str">
            <v>kg</v>
          </cell>
          <cell r="L10921">
            <v>1.7</v>
          </cell>
          <cell r="M10921">
            <v>15000</v>
          </cell>
        </row>
        <row r="10922">
          <cell r="I10922" t="str">
            <v>NL300119</v>
          </cell>
          <cell r="J10922" t="str">
            <v>Quất ( Tắc trái )</v>
          </cell>
          <cell r="K10922" t="str">
            <v>kg</v>
          </cell>
          <cell r="L10922">
            <v>0.8</v>
          </cell>
          <cell r="M10922">
            <v>21000</v>
          </cell>
        </row>
        <row r="10923">
          <cell r="I10923" t="str">
            <v>NL300030</v>
          </cell>
          <cell r="J10923" t="str">
            <v>Chanh dây (chanh leo)</v>
          </cell>
          <cell r="K10923" t="str">
            <v>kg</v>
          </cell>
          <cell r="L10923">
            <v>0.5</v>
          </cell>
          <cell r="M10923">
            <v>34000</v>
          </cell>
        </row>
        <row r="10924">
          <cell r="I10924" t="str">
            <v>NL300088</v>
          </cell>
          <cell r="J10924" t="str">
            <v>Mướp hương</v>
          </cell>
          <cell r="K10924" t="str">
            <v>kg</v>
          </cell>
          <cell r="L10924">
            <v>2.5</v>
          </cell>
          <cell r="M10924">
            <v>27000</v>
          </cell>
        </row>
        <row r="10925">
          <cell r="I10925" t="str">
            <v>NL300126</v>
          </cell>
          <cell r="J10925" t="str">
            <v>Rau mùi tây</v>
          </cell>
          <cell r="K10925" t="str">
            <v>kg</v>
          </cell>
          <cell r="L10925">
            <v>0.1</v>
          </cell>
          <cell r="M10925">
            <v>70000</v>
          </cell>
        </row>
        <row r="10926">
          <cell r="I10926" t="str">
            <v>NL300125</v>
          </cell>
          <cell r="J10926" t="str">
            <v>Rau má</v>
          </cell>
          <cell r="K10926" t="str">
            <v>kg</v>
          </cell>
          <cell r="L10926">
            <v>0.5</v>
          </cell>
          <cell r="M10926">
            <v>42000</v>
          </cell>
        </row>
        <row r="10927">
          <cell r="I10927" t="str">
            <v>NL300029</v>
          </cell>
          <cell r="J10927" t="str">
            <v>Chanh</v>
          </cell>
          <cell r="K10927" t="str">
            <v>kg</v>
          </cell>
          <cell r="L10927">
            <v>1</v>
          </cell>
          <cell r="M10927">
            <v>22000</v>
          </cell>
        </row>
        <row r="10928">
          <cell r="I10928" t="str">
            <v>NL300107</v>
          </cell>
          <cell r="J10928" t="str">
            <v>Ngô ngọt ( Bắp trái)</v>
          </cell>
          <cell r="K10928" t="str">
            <v>Cái</v>
          </cell>
          <cell r="L10928">
            <v>8</v>
          </cell>
          <cell r="M10928">
            <v>8500</v>
          </cell>
        </row>
        <row r="10929">
          <cell r="I10929" t="str">
            <v>NL300041</v>
          </cell>
          <cell r="J10929" t="str">
            <v>Đậu hủ non trứng</v>
          </cell>
          <cell r="K10929" t="str">
            <v>Cái</v>
          </cell>
          <cell r="L10929">
            <v>6</v>
          </cell>
          <cell r="M10929">
            <v>15000</v>
          </cell>
        </row>
        <row r="10930">
          <cell r="I10930" t="str">
            <v>NL300090</v>
          </cell>
          <cell r="J10930" t="str">
            <v>Nấm đông cô tươi</v>
          </cell>
          <cell r="K10930" t="str">
            <v>kg</v>
          </cell>
          <cell r="L10930">
            <v>1.3</v>
          </cell>
          <cell r="M10930">
            <v>145000</v>
          </cell>
        </row>
        <row r="10931">
          <cell r="I10931" t="str">
            <v>NL300116</v>
          </cell>
          <cell r="J10931" t="str">
            <v>Ớt sừng</v>
          </cell>
          <cell r="K10931" t="str">
            <v>kg</v>
          </cell>
          <cell r="L10931">
            <v>0.3</v>
          </cell>
          <cell r="M10931">
            <v>148000</v>
          </cell>
        </row>
        <row r="10932">
          <cell r="I10932" t="str">
            <v>NL300004</v>
          </cell>
          <cell r="J10932" t="str">
            <v>Bắp cải trắng</v>
          </cell>
          <cell r="K10932" t="str">
            <v>kg</v>
          </cell>
          <cell r="L10932">
            <v>1</v>
          </cell>
          <cell r="M10932">
            <v>19000</v>
          </cell>
        </row>
        <row r="10933">
          <cell r="I10933" t="str">
            <v>NL300184</v>
          </cell>
          <cell r="J10933" t="str">
            <v>Lá Dứa (lá nếp)</v>
          </cell>
          <cell r="K10933" t="str">
            <v>kg</v>
          </cell>
          <cell r="L10933">
            <v>0.6</v>
          </cell>
          <cell r="M10933">
            <v>18000</v>
          </cell>
        </row>
        <row r="10934">
          <cell r="I10934" t="str">
            <v>NL300025</v>
          </cell>
          <cell r="J10934" t="str">
            <v>Rau cần tây</v>
          </cell>
          <cell r="K10934" t="str">
            <v>kg</v>
          </cell>
          <cell r="L10934">
            <v>0.7</v>
          </cell>
          <cell r="M10934">
            <v>44000</v>
          </cell>
        </row>
        <row r="10935">
          <cell r="I10935" t="str">
            <v>NL300158</v>
          </cell>
          <cell r="J10935" t="str">
            <v>Nấm mỡ đen</v>
          </cell>
          <cell r="K10935" t="str">
            <v>kg</v>
          </cell>
          <cell r="L10935">
            <v>0</v>
          </cell>
          <cell r="M10935">
            <v>250000</v>
          </cell>
        </row>
        <row r="10936">
          <cell r="I10936" t="str">
            <v>NL100101</v>
          </cell>
          <cell r="J10936" t="str">
            <v>Trứng vịt muối</v>
          </cell>
          <cell r="K10936" t="str">
            <v>quả</v>
          </cell>
          <cell r="L10936">
            <v>25</v>
          </cell>
          <cell r="M10936">
            <v>5000</v>
          </cell>
        </row>
        <row r="10937">
          <cell r="I10937" t="str">
            <v>NL600004</v>
          </cell>
          <cell r="J10937" t="str">
            <v>Dưa hấu</v>
          </cell>
          <cell r="K10937" t="str">
            <v>kg</v>
          </cell>
          <cell r="L10937">
            <v>17.5</v>
          </cell>
          <cell r="M10937">
            <v>18000</v>
          </cell>
        </row>
        <row r="10938">
          <cell r="I10938" t="str">
            <v>NL300007</v>
          </cell>
          <cell r="J10938" t="str">
            <v>Bí đỏ</v>
          </cell>
          <cell r="K10938" t="str">
            <v>kg</v>
          </cell>
          <cell r="L10938">
            <v>3.5</v>
          </cell>
          <cell r="M10938">
            <v>30000</v>
          </cell>
        </row>
        <row r="10939">
          <cell r="I10939" t="str">
            <v>NL300008</v>
          </cell>
          <cell r="J10939" t="str">
            <v>Bí ngòi</v>
          </cell>
          <cell r="K10939" t="str">
            <v>kg</v>
          </cell>
          <cell r="L10939">
            <v>6</v>
          </cell>
          <cell r="M10939">
            <v>40000</v>
          </cell>
        </row>
        <row r="10940">
          <cell r="I10940" t="str">
            <v>NL300020</v>
          </cell>
          <cell r="J10940" t="str">
            <v>Cải ngồng</v>
          </cell>
          <cell r="K10940" t="str">
            <v>kg</v>
          </cell>
          <cell r="L10940">
            <v>1</v>
          </cell>
          <cell r="M10940">
            <v>30000</v>
          </cell>
        </row>
        <row r="10941">
          <cell r="I10941" t="str">
            <v>NL300038</v>
          </cell>
          <cell r="J10941" t="str">
            <v>Đậu bắp</v>
          </cell>
          <cell r="K10941" t="str">
            <v>kg</v>
          </cell>
          <cell r="L10941">
            <v>0.5</v>
          </cell>
          <cell r="M10941">
            <v>32000</v>
          </cell>
        </row>
        <row r="10942">
          <cell r="I10942" t="str">
            <v>NL300058</v>
          </cell>
          <cell r="J10942" t="str">
            <v>Hành lá</v>
          </cell>
          <cell r="K10942" t="str">
            <v>kg</v>
          </cell>
          <cell r="L10942">
            <v>0.5</v>
          </cell>
          <cell r="M10942">
            <v>55000</v>
          </cell>
        </row>
        <row r="10943">
          <cell r="I10943" t="str">
            <v>NL300085</v>
          </cell>
          <cell r="J10943" t="str">
            <v>Mùi ta ( Ngò rí )</v>
          </cell>
          <cell r="K10943" t="str">
            <v>kg</v>
          </cell>
          <cell r="L10943">
            <v>0.5</v>
          </cell>
          <cell r="M10943">
            <v>45000</v>
          </cell>
        </row>
        <row r="10944">
          <cell r="I10944" t="str">
            <v>NL300091</v>
          </cell>
          <cell r="J10944" t="str">
            <v>Nấm đùi gà</v>
          </cell>
          <cell r="K10944" t="str">
            <v>kg</v>
          </cell>
          <cell r="L10944">
            <v>0.9</v>
          </cell>
          <cell r="M10944">
            <v>47000</v>
          </cell>
        </row>
        <row r="10945">
          <cell r="I10945" t="str">
            <v>NL300092</v>
          </cell>
          <cell r="J10945" t="str">
            <v>Nấm đùi gà baby</v>
          </cell>
          <cell r="K10945" t="str">
            <v>kg</v>
          </cell>
          <cell r="L10945">
            <v>0.7</v>
          </cell>
          <cell r="M10945">
            <v>90000</v>
          </cell>
        </row>
        <row r="10946">
          <cell r="I10946" t="str">
            <v>NL300097</v>
          </cell>
          <cell r="J10946" t="str">
            <v>Nấm Linh Chi nâu</v>
          </cell>
          <cell r="K10946" t="str">
            <v>kg</v>
          </cell>
          <cell r="L10946">
            <v>0.4</v>
          </cell>
          <cell r="M10946">
            <v>90000</v>
          </cell>
        </row>
        <row r="10947">
          <cell r="I10947" t="str">
            <v>NL300113</v>
          </cell>
          <cell r="J10947" t="str">
            <v>Ớt hiểm đỏ</v>
          </cell>
          <cell r="K10947" t="str">
            <v>kg</v>
          </cell>
          <cell r="L10947">
            <v>0.4</v>
          </cell>
          <cell r="M10947">
            <v>145000</v>
          </cell>
        </row>
        <row r="10948">
          <cell r="I10948" t="str">
            <v>NL300137</v>
          </cell>
          <cell r="J10948" t="str">
            <v>Súp lơ xanh</v>
          </cell>
          <cell r="K10948" t="str">
            <v>kg</v>
          </cell>
          <cell r="L10948">
            <v>2</v>
          </cell>
          <cell r="M10948">
            <v>52000</v>
          </cell>
        </row>
        <row r="10949">
          <cell r="I10949" t="str">
            <v>NL300147</v>
          </cell>
          <cell r="J10949" t="str">
            <v>Xà lách Roman</v>
          </cell>
          <cell r="K10949" t="str">
            <v>kg</v>
          </cell>
          <cell r="L10949">
            <v>4</v>
          </cell>
          <cell r="M10949">
            <v>62000</v>
          </cell>
        </row>
        <row r="10950">
          <cell r="I10950" t="str">
            <v>NL300189</v>
          </cell>
          <cell r="J10950" t="str">
            <v>Bánh ướt</v>
          </cell>
          <cell r="K10950" t="str">
            <v>kg</v>
          </cell>
          <cell r="L10950">
            <v>1</v>
          </cell>
          <cell r="M10950">
            <v>15000</v>
          </cell>
        </row>
        <row r="10951">
          <cell r="I10951" t="str">
            <v>NL300131</v>
          </cell>
          <cell r="J10951" t="str">
            <v>Xà lách Rocket</v>
          </cell>
          <cell r="K10951" t="str">
            <v>kg</v>
          </cell>
          <cell r="L10951">
            <v>0.1</v>
          </cell>
          <cell r="M10951">
            <v>220000</v>
          </cell>
        </row>
        <row r="10952">
          <cell r="I10952" t="str">
            <v>NL300062</v>
          </cell>
          <cell r="J10952" t="str">
            <v>Húng Bạc Hà</v>
          </cell>
          <cell r="K10952" t="str">
            <v>kg</v>
          </cell>
          <cell r="L10952">
            <v>0.2</v>
          </cell>
          <cell r="M10952">
            <v>65000</v>
          </cell>
        </row>
        <row r="10953">
          <cell r="I10953" t="str">
            <v>NL300088</v>
          </cell>
          <cell r="J10953" t="str">
            <v>Mướp hương</v>
          </cell>
          <cell r="K10953" t="str">
            <v>kg</v>
          </cell>
          <cell r="L10953">
            <v>3</v>
          </cell>
          <cell r="M10953">
            <v>27000</v>
          </cell>
        </row>
        <row r="10954">
          <cell r="I10954" t="str">
            <v>NL300125</v>
          </cell>
          <cell r="J10954" t="str">
            <v>Rau má</v>
          </cell>
          <cell r="K10954" t="str">
            <v>kg</v>
          </cell>
          <cell r="L10954">
            <v>0.5</v>
          </cell>
          <cell r="M10954">
            <v>42000</v>
          </cell>
        </row>
        <row r="10955">
          <cell r="I10955" t="str">
            <v>NL300029</v>
          </cell>
          <cell r="J10955" t="str">
            <v>Chanh</v>
          </cell>
          <cell r="K10955" t="str">
            <v>kg</v>
          </cell>
          <cell r="L10955">
            <v>0.7</v>
          </cell>
          <cell r="M10955">
            <v>22000</v>
          </cell>
        </row>
        <row r="10956">
          <cell r="I10956" t="str">
            <v>NL300107</v>
          </cell>
          <cell r="J10956" t="str">
            <v>Ngô ngọt ( Bắp trái)</v>
          </cell>
          <cell r="K10956" t="str">
            <v>Cái</v>
          </cell>
          <cell r="L10956">
            <v>4</v>
          </cell>
          <cell r="M10956">
            <v>8500</v>
          </cell>
        </row>
        <row r="10957">
          <cell r="I10957" t="str">
            <v>NL300090</v>
          </cell>
          <cell r="J10957" t="str">
            <v>Nấm đông cô tươi</v>
          </cell>
          <cell r="K10957" t="str">
            <v>kg</v>
          </cell>
          <cell r="L10957">
            <v>1</v>
          </cell>
          <cell r="M10957">
            <v>145000</v>
          </cell>
        </row>
        <row r="10958">
          <cell r="I10958" t="str">
            <v>NL300116</v>
          </cell>
          <cell r="J10958" t="str">
            <v>Ớt sừng</v>
          </cell>
          <cell r="K10958" t="str">
            <v>kg</v>
          </cell>
          <cell r="L10958">
            <v>0.2</v>
          </cell>
          <cell r="M10958">
            <v>148000</v>
          </cell>
        </row>
        <row r="10959">
          <cell r="I10959" t="str">
            <v>NL300025</v>
          </cell>
          <cell r="J10959" t="str">
            <v>Rau cần tây</v>
          </cell>
          <cell r="K10959" t="str">
            <v>kg</v>
          </cell>
          <cell r="L10959">
            <v>0.5</v>
          </cell>
          <cell r="M10959">
            <v>44000</v>
          </cell>
        </row>
        <row r="10960">
          <cell r="I10960" t="str">
            <v>NL300036</v>
          </cell>
          <cell r="J10960" t="str">
            <v>Củ sen</v>
          </cell>
          <cell r="K10960" t="str">
            <v>kg</v>
          </cell>
          <cell r="L10960">
            <v>0.4</v>
          </cell>
          <cell r="M10960">
            <v>47000</v>
          </cell>
        </row>
        <row r="10961">
          <cell r="I10961" t="str">
            <v>NL300158</v>
          </cell>
          <cell r="J10961" t="str">
            <v>Nấm mỡ đen</v>
          </cell>
          <cell r="K10961" t="str">
            <v>kg</v>
          </cell>
          <cell r="L10961">
            <v>0</v>
          </cell>
          <cell r="M10961">
            <v>250000</v>
          </cell>
        </row>
        <row r="10962">
          <cell r="I10962" t="str">
            <v>NL300070</v>
          </cell>
          <cell r="J10962" t="str">
            <v>Khoai lang Nhật</v>
          </cell>
          <cell r="K10962" t="str">
            <v>kg</v>
          </cell>
          <cell r="L10962">
            <v>1</v>
          </cell>
          <cell r="M10962">
            <v>23000</v>
          </cell>
        </row>
        <row r="10963">
          <cell r="I10963" t="str">
            <v>NL100101</v>
          </cell>
          <cell r="J10963" t="str">
            <v>Trứng vịt muối</v>
          </cell>
          <cell r="K10963" t="str">
            <v>quả</v>
          </cell>
          <cell r="L10963">
            <v>15</v>
          </cell>
          <cell r="M10963">
            <v>5000</v>
          </cell>
        </row>
        <row r="10964">
          <cell r="I10964" t="str">
            <v>NL300140</v>
          </cell>
          <cell r="J10964" t="str">
            <v>Tía tô</v>
          </cell>
          <cell r="K10964" t="str">
            <v>kg</v>
          </cell>
          <cell r="L10964">
            <v>0.8</v>
          </cell>
          <cell r="M10964">
            <v>36000</v>
          </cell>
        </row>
        <row r="10965">
          <cell r="I10965" t="str">
            <v>NL300055</v>
          </cell>
          <cell r="J10965" t="str">
            <v>Hành bóc</v>
          </cell>
          <cell r="K10965" t="str">
            <v>kg</v>
          </cell>
          <cell r="L10965">
            <v>12.4</v>
          </cell>
          <cell r="M10965">
            <v>80000</v>
          </cell>
        </row>
        <row r="10966">
          <cell r="I10966" t="str">
            <v>NL300029</v>
          </cell>
          <cell r="J10966" t="str">
            <v>Chanh</v>
          </cell>
          <cell r="K10966" t="str">
            <v>kg</v>
          </cell>
          <cell r="L10966">
            <v>19</v>
          </cell>
          <cell r="M10966">
            <v>22000</v>
          </cell>
        </row>
        <row r="10967">
          <cell r="I10967" t="str">
            <v>NL300054</v>
          </cell>
          <cell r="J10967" t="str">
            <v>Gừng tàu</v>
          </cell>
          <cell r="K10967" t="str">
            <v>kg</v>
          </cell>
          <cell r="L10967">
            <v>1</v>
          </cell>
          <cell r="M10967">
            <v>38000</v>
          </cell>
        </row>
        <row r="10968">
          <cell r="I10968" t="str">
            <v>NL300037</v>
          </cell>
          <cell r="J10968" t="str">
            <v>Đậu phụ ( đậu hủ miếng trắng )</v>
          </cell>
          <cell r="K10968" t="str">
            <v>miếng</v>
          </cell>
          <cell r="L10968">
            <v>1000</v>
          </cell>
          <cell r="M10968">
            <v>4000</v>
          </cell>
        </row>
        <row r="10969">
          <cell r="I10969" t="str">
            <v>NL300058</v>
          </cell>
          <cell r="J10969" t="str">
            <v>Hành lá</v>
          </cell>
          <cell r="K10969" t="str">
            <v>kg</v>
          </cell>
          <cell r="L10969">
            <v>3</v>
          </cell>
          <cell r="M10969">
            <v>55000</v>
          </cell>
        </row>
        <row r="10970">
          <cell r="I10970" t="str">
            <v>NL300055</v>
          </cell>
          <cell r="J10970" t="str">
            <v>Hành bóc</v>
          </cell>
          <cell r="K10970" t="str">
            <v>kg</v>
          </cell>
          <cell r="L10970">
            <v>21</v>
          </cell>
          <cell r="M10970">
            <v>80000</v>
          </cell>
        </row>
        <row r="10971">
          <cell r="I10971" t="str">
            <v>NL300133</v>
          </cell>
          <cell r="J10971" t="str">
            <v>Sả xay</v>
          </cell>
          <cell r="K10971" t="str">
            <v>kg</v>
          </cell>
          <cell r="L10971">
            <v>2</v>
          </cell>
          <cell r="M10971">
            <v>13000</v>
          </cell>
        </row>
        <row r="10972">
          <cell r="I10972" t="str">
            <v>NL300142</v>
          </cell>
          <cell r="J10972" t="str">
            <v>Tỏi bóc</v>
          </cell>
          <cell r="K10972" t="str">
            <v>kg</v>
          </cell>
          <cell r="L10972">
            <v>30</v>
          </cell>
          <cell r="M10972">
            <v>50000</v>
          </cell>
        </row>
        <row r="10973">
          <cell r="I10973" t="str">
            <v>NL600004</v>
          </cell>
          <cell r="J10973" t="str">
            <v>Dưa hấu</v>
          </cell>
          <cell r="K10973" t="str">
            <v>kg</v>
          </cell>
          <cell r="L10973">
            <v>11</v>
          </cell>
          <cell r="M10973">
            <v>18000</v>
          </cell>
        </row>
        <row r="10974">
          <cell r="I10974" t="str">
            <v>NL300184</v>
          </cell>
          <cell r="J10974" t="str">
            <v>Lá Dứa (lá nếp)</v>
          </cell>
          <cell r="K10974" t="str">
            <v>kg</v>
          </cell>
          <cell r="L10974">
            <v>0.5</v>
          </cell>
          <cell r="M10974">
            <v>18000</v>
          </cell>
        </row>
        <row r="10975">
          <cell r="I10975" t="str">
            <v>NL300147</v>
          </cell>
          <cell r="J10975" t="str">
            <v>Xà lách Roman</v>
          </cell>
          <cell r="K10975" t="str">
            <v>kg</v>
          </cell>
          <cell r="L10975">
            <v>1</v>
          </cell>
          <cell r="M10975">
            <v>62000</v>
          </cell>
        </row>
        <row r="10976">
          <cell r="I10976" t="str">
            <v>NL300132</v>
          </cell>
          <cell r="J10976" t="str">
            <v>Sả cây</v>
          </cell>
          <cell r="K10976" t="str">
            <v>kg</v>
          </cell>
          <cell r="L10976">
            <v>1</v>
          </cell>
          <cell r="M10976">
            <v>12000</v>
          </cell>
        </row>
        <row r="10977">
          <cell r="I10977" t="str">
            <v>NL300120</v>
          </cell>
          <cell r="J10977" t="str">
            <v>Quế vị</v>
          </cell>
          <cell r="K10977" t="str">
            <v>kg</v>
          </cell>
          <cell r="L10977">
            <v>0.8</v>
          </cell>
          <cell r="M10977">
            <v>36000</v>
          </cell>
        </row>
        <row r="10978">
          <cell r="I10978" t="str">
            <v>NL300162</v>
          </cell>
          <cell r="J10978" t="str">
            <v>Lá sao nhái</v>
          </cell>
          <cell r="K10978" t="str">
            <v>kg</v>
          </cell>
          <cell r="L10978">
            <v>0.7</v>
          </cell>
          <cell r="M10978">
            <v>36000</v>
          </cell>
        </row>
        <row r="10979">
          <cell r="I10979" t="str">
            <v>NL300122</v>
          </cell>
          <cell r="J10979" t="str">
            <v>Rau càng cua</v>
          </cell>
          <cell r="K10979" t="str">
            <v>kg</v>
          </cell>
          <cell r="L10979">
            <v>0.3</v>
          </cell>
          <cell r="M10979">
            <v>35000</v>
          </cell>
        </row>
        <row r="10980">
          <cell r="I10980" t="str">
            <v>NL300126</v>
          </cell>
          <cell r="J10980" t="str">
            <v>Rau mùi tây</v>
          </cell>
          <cell r="K10980" t="str">
            <v>kg</v>
          </cell>
          <cell r="L10980">
            <v>0.2</v>
          </cell>
          <cell r="M10980">
            <v>70000</v>
          </cell>
        </row>
        <row r="10981">
          <cell r="I10981" t="str">
            <v>NL300127</v>
          </cell>
          <cell r="J10981" t="str">
            <v>Rau muống</v>
          </cell>
          <cell r="K10981" t="str">
            <v>kg</v>
          </cell>
          <cell r="L10981">
            <v>1.5</v>
          </cell>
          <cell r="M10981">
            <v>15000</v>
          </cell>
        </row>
        <row r="10982">
          <cell r="I10982" t="str">
            <v>NL300128</v>
          </cell>
          <cell r="J10982" t="str">
            <v>Rau ngổ</v>
          </cell>
          <cell r="K10982" t="str">
            <v>kg</v>
          </cell>
          <cell r="L10982">
            <v>0.1</v>
          </cell>
          <cell r="M10982">
            <v>20000</v>
          </cell>
        </row>
        <row r="10983">
          <cell r="I10983" t="str">
            <v>NL300121</v>
          </cell>
          <cell r="J10983" t="str">
            <v>Rau răm</v>
          </cell>
          <cell r="K10983" t="str">
            <v>kg</v>
          </cell>
          <cell r="L10983">
            <v>0.2</v>
          </cell>
          <cell r="M10983">
            <v>22000</v>
          </cell>
        </row>
        <row r="10984">
          <cell r="I10984" t="str">
            <v>NL300137</v>
          </cell>
          <cell r="J10984" t="str">
            <v>Súp lơ xanh</v>
          </cell>
          <cell r="K10984" t="str">
            <v>kg</v>
          </cell>
          <cell r="L10984">
            <v>1.7</v>
          </cell>
          <cell r="M10984">
            <v>52000</v>
          </cell>
        </row>
        <row r="10985">
          <cell r="I10985" t="str">
            <v>NL300140</v>
          </cell>
          <cell r="J10985" t="str">
            <v>Tía tô</v>
          </cell>
          <cell r="K10985" t="str">
            <v>kg</v>
          </cell>
          <cell r="L10985">
            <v>0.5</v>
          </cell>
          <cell r="M10985">
            <v>36000</v>
          </cell>
        </row>
        <row r="10986">
          <cell r="I10986" t="str">
            <v>NL300145</v>
          </cell>
          <cell r="J10986" t="str">
            <v>Xà lách</v>
          </cell>
          <cell r="K10986" t="str">
            <v>kg</v>
          </cell>
          <cell r="L10986">
            <v>7</v>
          </cell>
          <cell r="M10986">
            <v>38000</v>
          </cell>
        </row>
        <row r="10987">
          <cell r="I10987" t="str">
            <v>NL300146</v>
          </cell>
          <cell r="J10987" t="str">
            <v>Xà lách cuộn</v>
          </cell>
          <cell r="K10987" t="str">
            <v>kg</v>
          </cell>
          <cell r="L10987">
            <v>0.3</v>
          </cell>
          <cell r="M10987">
            <v>65000</v>
          </cell>
        </row>
        <row r="10988">
          <cell r="I10988" t="str">
            <v>NL300148</v>
          </cell>
          <cell r="J10988" t="str">
            <v>Xà lách tím</v>
          </cell>
          <cell r="K10988" t="str">
            <v>kg</v>
          </cell>
          <cell r="L10988">
            <v>0.3</v>
          </cell>
          <cell r="M10988">
            <v>65000</v>
          </cell>
        </row>
        <row r="10989">
          <cell r="I10989" t="str">
            <v>NL300150</v>
          </cell>
          <cell r="J10989" t="str">
            <v>Xoài xanh</v>
          </cell>
          <cell r="K10989" t="str">
            <v>kg</v>
          </cell>
          <cell r="L10989">
            <v>0.4</v>
          </cell>
          <cell r="M10989">
            <v>24000</v>
          </cell>
        </row>
        <row r="10990">
          <cell r="I10990" t="str">
            <v>NL300003</v>
          </cell>
          <cell r="J10990" t="str">
            <v>Bắp cải tím</v>
          </cell>
          <cell r="K10990" t="str">
            <v>kg</v>
          </cell>
          <cell r="L10990">
            <v>0.7</v>
          </cell>
          <cell r="M10990">
            <v>26000</v>
          </cell>
        </row>
        <row r="10991">
          <cell r="I10991" t="str">
            <v>NL300004</v>
          </cell>
          <cell r="J10991" t="str">
            <v>Bắp cải trắng</v>
          </cell>
          <cell r="K10991" t="str">
            <v>kg</v>
          </cell>
          <cell r="L10991">
            <v>1</v>
          </cell>
          <cell r="M10991">
            <v>19000</v>
          </cell>
        </row>
        <row r="10992">
          <cell r="I10992" t="str">
            <v>NL300014</v>
          </cell>
          <cell r="J10992" t="str">
            <v>Cà chua bi</v>
          </cell>
          <cell r="K10992" t="str">
            <v>kg</v>
          </cell>
          <cell r="L10992">
            <v>0.5</v>
          </cell>
          <cell r="M10992">
            <v>55000</v>
          </cell>
        </row>
        <row r="10993">
          <cell r="I10993" t="str">
            <v>NL300027</v>
          </cell>
          <cell r="J10993" t="str">
            <v>Cà rốt</v>
          </cell>
          <cell r="K10993" t="str">
            <v>kg</v>
          </cell>
          <cell r="L10993">
            <v>3.5</v>
          </cell>
          <cell r="M10993">
            <v>18000</v>
          </cell>
        </row>
        <row r="10994">
          <cell r="I10994" t="str">
            <v>NL300203</v>
          </cell>
          <cell r="J10994" t="str">
            <v>Cải bó xôi</v>
          </cell>
          <cell r="K10994" t="str">
            <v>kg</v>
          </cell>
          <cell r="L10994">
            <v>1.5</v>
          </cell>
          <cell r="M10994">
            <v>45000</v>
          </cell>
        </row>
        <row r="10995">
          <cell r="I10995" t="str">
            <v>NL300033</v>
          </cell>
          <cell r="J10995" t="str">
            <v>Củ cải trắng</v>
          </cell>
          <cell r="K10995" t="str">
            <v>kg</v>
          </cell>
          <cell r="L10995">
            <v>0.5</v>
          </cell>
          <cell r="M10995">
            <v>13000</v>
          </cell>
        </row>
        <row r="10996">
          <cell r="I10996" t="str">
            <v>NL300034</v>
          </cell>
          <cell r="J10996" t="str">
            <v>Củ cải đỏ</v>
          </cell>
          <cell r="K10996" t="str">
            <v>kg</v>
          </cell>
          <cell r="L10996">
            <v>0.2</v>
          </cell>
          <cell r="M10996">
            <v>40000</v>
          </cell>
        </row>
        <row r="10997">
          <cell r="I10997" t="str">
            <v>NL300188</v>
          </cell>
          <cell r="J10997" t="str">
            <v>Củ Sắn ( Bếp)</v>
          </cell>
          <cell r="K10997" t="str">
            <v>kg</v>
          </cell>
          <cell r="L10997">
            <v>0.5</v>
          </cell>
          <cell r="M10997">
            <v>12000</v>
          </cell>
        </row>
        <row r="10998">
          <cell r="I10998" t="str">
            <v>NL300038</v>
          </cell>
          <cell r="J10998" t="str">
            <v>Đậu bắp</v>
          </cell>
          <cell r="K10998" t="str">
            <v>kg</v>
          </cell>
          <cell r="L10998">
            <v>1</v>
          </cell>
          <cell r="M10998">
            <v>32000</v>
          </cell>
        </row>
        <row r="10999">
          <cell r="I10999" t="str">
            <v>NL300037</v>
          </cell>
          <cell r="J10999" t="str">
            <v>Đậu phụ ( đậu hủ miếng trắng )</v>
          </cell>
          <cell r="K10999" t="str">
            <v>miếng</v>
          </cell>
          <cell r="L10999">
            <v>50</v>
          </cell>
          <cell r="M10999">
            <v>4000</v>
          </cell>
        </row>
        <row r="11000">
          <cell r="I11000" t="str">
            <v>NL300043</v>
          </cell>
          <cell r="J11000" t="str">
            <v>Đọt cóc</v>
          </cell>
          <cell r="K11000" t="str">
            <v>kg</v>
          </cell>
          <cell r="L11000">
            <v>0.7</v>
          </cell>
          <cell r="M11000">
            <v>32000</v>
          </cell>
        </row>
        <row r="11001">
          <cell r="I11001" t="str">
            <v>NL300044</v>
          </cell>
          <cell r="J11001" t="str">
            <v>Đọt mọt ( Lá trăm )</v>
          </cell>
          <cell r="K11001" t="str">
            <v>kg</v>
          </cell>
          <cell r="L11001">
            <v>0.8</v>
          </cell>
          <cell r="M11001">
            <v>38000</v>
          </cell>
        </row>
        <row r="11002">
          <cell r="I11002" t="str">
            <v>NL300049</v>
          </cell>
          <cell r="J11002" t="str">
            <v>Đu đủ xanh</v>
          </cell>
          <cell r="K11002" t="str">
            <v>kg</v>
          </cell>
          <cell r="L11002">
            <v>0.5</v>
          </cell>
          <cell r="M11002">
            <v>9000</v>
          </cell>
        </row>
        <row r="11003">
          <cell r="I11003" t="str">
            <v>NL300048</v>
          </cell>
          <cell r="J11003" t="str">
            <v>Dưa chuột</v>
          </cell>
          <cell r="K11003" t="str">
            <v>kg</v>
          </cell>
          <cell r="L11003">
            <v>4</v>
          </cell>
          <cell r="M11003">
            <v>18000</v>
          </cell>
        </row>
        <row r="11004">
          <cell r="I11004" t="str">
            <v>NL300054</v>
          </cell>
          <cell r="J11004" t="str">
            <v>Gừng tàu</v>
          </cell>
          <cell r="K11004" t="str">
            <v>kg</v>
          </cell>
          <cell r="L11004">
            <v>0.2</v>
          </cell>
          <cell r="M11004">
            <v>38000</v>
          </cell>
        </row>
        <row r="11005">
          <cell r="I11005" t="str">
            <v>NL300055</v>
          </cell>
          <cell r="J11005" t="str">
            <v>Hành bóc</v>
          </cell>
          <cell r="K11005" t="str">
            <v>kg</v>
          </cell>
          <cell r="L11005">
            <v>1.5</v>
          </cell>
          <cell r="M11005">
            <v>80000</v>
          </cell>
        </row>
        <row r="11006">
          <cell r="I11006" t="str">
            <v>NL300058</v>
          </cell>
          <cell r="J11006" t="str">
            <v>Hành lá</v>
          </cell>
          <cell r="K11006" t="str">
            <v>kg</v>
          </cell>
          <cell r="L11006">
            <v>0.5</v>
          </cell>
          <cell r="M11006">
            <v>55000</v>
          </cell>
        </row>
        <row r="11007">
          <cell r="I11007" t="str">
            <v>NL300059</v>
          </cell>
          <cell r="J11007" t="str">
            <v>Hành tây</v>
          </cell>
          <cell r="K11007" t="str">
            <v>kg</v>
          </cell>
          <cell r="L11007">
            <v>0.5</v>
          </cell>
          <cell r="M11007">
            <v>13000</v>
          </cell>
        </row>
        <row r="11008">
          <cell r="I11008" t="str">
            <v>NL300060</v>
          </cell>
          <cell r="J11008" t="str">
            <v>Hoa chuối đã thái</v>
          </cell>
          <cell r="K11008" t="str">
            <v>kg</v>
          </cell>
          <cell r="L11008">
            <v>0.3</v>
          </cell>
          <cell r="M11008">
            <v>33000</v>
          </cell>
        </row>
        <row r="11009">
          <cell r="I11009" t="str">
            <v>NL300062</v>
          </cell>
          <cell r="J11009" t="str">
            <v>Húng Bạc Hà</v>
          </cell>
          <cell r="K11009" t="str">
            <v>kg</v>
          </cell>
          <cell r="L11009">
            <v>0.3</v>
          </cell>
          <cell r="M11009">
            <v>65000</v>
          </cell>
        </row>
        <row r="11010">
          <cell r="I11010" t="str">
            <v>NL300063</v>
          </cell>
          <cell r="J11010" t="str">
            <v>Húng cây (Rau thơm)</v>
          </cell>
          <cell r="K11010" t="str">
            <v>kg</v>
          </cell>
          <cell r="L11010">
            <v>0.8</v>
          </cell>
          <cell r="M11010">
            <v>48000</v>
          </cell>
        </row>
        <row r="11011">
          <cell r="I11011" t="str">
            <v>NL300072</v>
          </cell>
          <cell r="J11011" t="str">
            <v>Kinh giới</v>
          </cell>
          <cell r="K11011" t="str">
            <v>kg</v>
          </cell>
          <cell r="L11011">
            <v>2</v>
          </cell>
          <cell r="M11011">
            <v>38000</v>
          </cell>
        </row>
        <row r="11012">
          <cell r="I11012" t="str">
            <v>NL300067</v>
          </cell>
          <cell r="J11012" t="str">
            <v>Kèo Nèo</v>
          </cell>
          <cell r="K11012" t="str">
            <v>kg</v>
          </cell>
          <cell r="L11012">
            <v>0.3</v>
          </cell>
          <cell r="M11012">
            <v>25000</v>
          </cell>
        </row>
        <row r="11013">
          <cell r="I11013" t="str">
            <v>NL300074</v>
          </cell>
          <cell r="J11013" t="str">
            <v>Lá chuối</v>
          </cell>
          <cell r="K11013" t="str">
            <v>kg</v>
          </cell>
          <cell r="L11013">
            <v>5</v>
          </cell>
          <cell r="M11013">
            <v>18000</v>
          </cell>
        </row>
        <row r="11014">
          <cell r="I11014" t="str">
            <v>NL300076</v>
          </cell>
          <cell r="J11014" t="str">
            <v>Lá hẹ</v>
          </cell>
          <cell r="K11014" t="str">
            <v>kg</v>
          </cell>
          <cell r="L11014">
            <v>1.3</v>
          </cell>
          <cell r="M11014">
            <v>38000</v>
          </cell>
        </row>
        <row r="11015">
          <cell r="I11015" t="str">
            <v>NL300066</v>
          </cell>
          <cell r="J11015" t="str">
            <v>Lá hương thảo tươi</v>
          </cell>
          <cell r="K11015" t="str">
            <v>kg</v>
          </cell>
          <cell r="L11015">
            <v>0.1</v>
          </cell>
          <cell r="M11015">
            <v>220000</v>
          </cell>
        </row>
        <row r="11016">
          <cell r="I11016" t="str">
            <v>NL300077</v>
          </cell>
          <cell r="J11016" t="str">
            <v>Lá lốt (có cuống)</v>
          </cell>
          <cell r="K11016" t="str">
            <v>kg</v>
          </cell>
          <cell r="L11016">
            <v>0.7</v>
          </cell>
          <cell r="M11016">
            <v>30000</v>
          </cell>
        </row>
        <row r="11017">
          <cell r="I11017" t="str">
            <v>NL300173</v>
          </cell>
          <cell r="J11017" t="str">
            <v>Lá giang</v>
          </cell>
          <cell r="K11017" t="str">
            <v>kg</v>
          </cell>
          <cell r="L11017">
            <v>0.3</v>
          </cell>
          <cell r="M11017">
            <v>80000</v>
          </cell>
        </row>
        <row r="11018">
          <cell r="I11018" t="str">
            <v>NL300080</v>
          </cell>
          <cell r="J11018" t="str">
            <v>Lá vừng Hàn Quốc - Lá kê nhíp</v>
          </cell>
          <cell r="K11018" t="str">
            <v>kg</v>
          </cell>
          <cell r="L11018">
            <v>0.5</v>
          </cell>
          <cell r="M11018">
            <v>95000</v>
          </cell>
        </row>
        <row r="11019">
          <cell r="I11019" t="str">
            <v>NL300086</v>
          </cell>
          <cell r="J11019" t="str">
            <v>Mùi tàu ( Ngò gai )</v>
          </cell>
          <cell r="K11019" t="str">
            <v>kg</v>
          </cell>
          <cell r="L11019">
            <v>0.3</v>
          </cell>
          <cell r="M11019">
            <v>33000</v>
          </cell>
        </row>
        <row r="11020">
          <cell r="I11020" t="str">
            <v>NL300088</v>
          </cell>
          <cell r="J11020" t="str">
            <v>Mướp hương</v>
          </cell>
          <cell r="K11020" t="str">
            <v>kg</v>
          </cell>
          <cell r="L11020">
            <v>3</v>
          </cell>
          <cell r="M11020">
            <v>27000</v>
          </cell>
        </row>
        <row r="11021">
          <cell r="I11021" t="str">
            <v>NL300090</v>
          </cell>
          <cell r="J11021" t="str">
            <v>Nấm đông cô tươi</v>
          </cell>
          <cell r="K11021" t="str">
            <v>kg</v>
          </cell>
          <cell r="L11021">
            <v>0.5</v>
          </cell>
          <cell r="M11021">
            <v>145000</v>
          </cell>
        </row>
        <row r="11022">
          <cell r="I11022" t="str">
            <v>NL300096</v>
          </cell>
          <cell r="J11022" t="str">
            <v>Nấm kim châm tươi</v>
          </cell>
          <cell r="K11022" t="str">
            <v>kg</v>
          </cell>
          <cell r="L11022">
            <v>1.4</v>
          </cell>
          <cell r="M11022">
            <v>45000</v>
          </cell>
        </row>
        <row r="11023">
          <cell r="I11023" t="str">
            <v>NL300107</v>
          </cell>
          <cell r="J11023" t="str">
            <v>Ngô ngọt ( Bắp trái)</v>
          </cell>
          <cell r="K11023" t="str">
            <v>Cái</v>
          </cell>
          <cell r="L11023">
            <v>1</v>
          </cell>
          <cell r="M11023">
            <v>8500</v>
          </cell>
        </row>
        <row r="11024">
          <cell r="I11024" t="str">
            <v>NL300116</v>
          </cell>
          <cell r="J11024" t="str">
            <v>Ớt sừng</v>
          </cell>
          <cell r="K11024" t="str">
            <v>kg</v>
          </cell>
          <cell r="L11024">
            <v>0.1</v>
          </cell>
          <cell r="M11024">
            <v>148000</v>
          </cell>
        </row>
        <row r="11025">
          <cell r="I11025" t="str">
            <v>NL600004</v>
          </cell>
          <cell r="J11025" t="str">
            <v>Dưa hấu</v>
          </cell>
          <cell r="K11025" t="str">
            <v>kg</v>
          </cell>
          <cell r="L11025">
            <v>7.5</v>
          </cell>
          <cell r="M11025">
            <v>18000</v>
          </cell>
        </row>
        <row r="11026">
          <cell r="I11026" t="str">
            <v>NL430012</v>
          </cell>
          <cell r="J11026" t="str">
            <v>Cà chua NV</v>
          </cell>
          <cell r="K11026" t="str">
            <v>kg</v>
          </cell>
          <cell r="L11026">
            <v>0.5</v>
          </cell>
          <cell r="M11026">
            <v>50000</v>
          </cell>
        </row>
        <row r="11027">
          <cell r="I11027" t="str">
            <v>NL430115</v>
          </cell>
          <cell r="J11027" t="str">
            <v>Rau cần NV</v>
          </cell>
          <cell r="K11027" t="str">
            <v>kg</v>
          </cell>
          <cell r="L11027">
            <v>0.2</v>
          </cell>
          <cell r="M11027">
            <v>38000</v>
          </cell>
        </row>
        <row r="11028">
          <cell r="I11028" t="str">
            <v>NL300142</v>
          </cell>
          <cell r="J11028" t="str">
            <v>Tỏi bóc</v>
          </cell>
          <cell r="K11028" t="str">
            <v>kg</v>
          </cell>
          <cell r="L11028">
            <v>1</v>
          </cell>
          <cell r="M11028">
            <v>50000</v>
          </cell>
        </row>
        <row r="11029">
          <cell r="I11029" t="str">
            <v>NL300144</v>
          </cell>
          <cell r="J11029" t="str">
            <v>Tỏi ta</v>
          </cell>
          <cell r="K11029" t="str">
            <v>kg</v>
          </cell>
          <cell r="L11029">
            <v>0.2</v>
          </cell>
          <cell r="M11029">
            <v>90000</v>
          </cell>
        </row>
        <row r="11030">
          <cell r="I11030" t="str">
            <v>NL300013</v>
          </cell>
          <cell r="J11030" t="str">
            <v>Cà chua</v>
          </cell>
          <cell r="K11030" t="str">
            <v>kg</v>
          </cell>
          <cell r="L11030">
            <v>2</v>
          </cell>
          <cell r="M11030">
            <v>50000</v>
          </cell>
        </row>
        <row r="11031">
          <cell r="I11031" t="str">
            <v>NL300113</v>
          </cell>
          <cell r="J11031" t="str">
            <v>Ớt hiểm đỏ</v>
          </cell>
          <cell r="K11031" t="str">
            <v>kg</v>
          </cell>
          <cell r="L11031">
            <v>0.3</v>
          </cell>
          <cell r="M11031">
            <v>145000</v>
          </cell>
        </row>
        <row r="11032">
          <cell r="I11032" t="str">
            <v>NL300119</v>
          </cell>
          <cell r="J11032" t="str">
            <v>Quất ( Tắc trái )</v>
          </cell>
          <cell r="K11032" t="str">
            <v>kg</v>
          </cell>
          <cell r="L11032">
            <v>0.8</v>
          </cell>
          <cell r="M11032">
            <v>21000</v>
          </cell>
        </row>
        <row r="11033">
          <cell r="I11033" t="str">
            <v>NL300029</v>
          </cell>
          <cell r="J11033" t="str">
            <v>Chanh</v>
          </cell>
          <cell r="K11033" t="str">
            <v>kg</v>
          </cell>
          <cell r="L11033">
            <v>2</v>
          </cell>
          <cell r="M11033">
            <v>22000</v>
          </cell>
        </row>
        <row r="11034">
          <cell r="I11034" t="str">
            <v>NL300107</v>
          </cell>
          <cell r="J11034" t="str">
            <v>Ngô ngọt ( Bắp trái)</v>
          </cell>
          <cell r="K11034" t="str">
            <v>Cái</v>
          </cell>
          <cell r="L11034">
            <v>2</v>
          </cell>
          <cell r="M11034">
            <v>8500</v>
          </cell>
        </row>
        <row r="11035">
          <cell r="I11035" t="str">
            <v>NL300096</v>
          </cell>
          <cell r="J11035" t="str">
            <v>Nấm kim châm tươi</v>
          </cell>
          <cell r="K11035" t="str">
            <v>kg</v>
          </cell>
          <cell r="L11035">
            <v>3</v>
          </cell>
          <cell r="M11035">
            <v>45000</v>
          </cell>
        </row>
        <row r="11036">
          <cell r="I11036" t="str">
            <v>NL300088</v>
          </cell>
          <cell r="J11036" t="str">
            <v>Mướp hương</v>
          </cell>
          <cell r="K11036" t="str">
            <v>kg</v>
          </cell>
          <cell r="L11036">
            <v>2</v>
          </cell>
          <cell r="M11036">
            <v>27000</v>
          </cell>
        </row>
        <row r="11037">
          <cell r="I11037" t="str">
            <v>NL300086</v>
          </cell>
          <cell r="J11037" t="str">
            <v>Mùi tàu ( Ngò gai )</v>
          </cell>
          <cell r="K11037" t="str">
            <v>kg</v>
          </cell>
          <cell r="L11037">
            <v>0.5</v>
          </cell>
          <cell r="M11037">
            <v>33000</v>
          </cell>
        </row>
        <row r="11038">
          <cell r="I11038" t="str">
            <v>NL300077</v>
          </cell>
          <cell r="J11038" t="str">
            <v>Lá lốt (có cuống)</v>
          </cell>
          <cell r="K11038" t="str">
            <v>kg</v>
          </cell>
          <cell r="L11038">
            <v>1</v>
          </cell>
          <cell r="M11038">
            <v>30000</v>
          </cell>
        </row>
        <row r="11039">
          <cell r="I11039" t="str">
            <v>NL300076</v>
          </cell>
          <cell r="J11039" t="str">
            <v>Lá hẹ</v>
          </cell>
          <cell r="K11039" t="str">
            <v>kg</v>
          </cell>
          <cell r="L11039">
            <v>1</v>
          </cell>
          <cell r="M11039">
            <v>38000</v>
          </cell>
        </row>
        <row r="11040">
          <cell r="I11040" t="str">
            <v>NL300074</v>
          </cell>
          <cell r="J11040" t="str">
            <v>Lá chuối</v>
          </cell>
          <cell r="K11040" t="str">
            <v>kg</v>
          </cell>
          <cell r="L11040">
            <v>2</v>
          </cell>
          <cell r="M11040">
            <v>18000</v>
          </cell>
        </row>
        <row r="11041">
          <cell r="I11041" t="str">
            <v>NL300073</v>
          </cell>
          <cell r="J11041" t="str">
            <v>Lá chanh</v>
          </cell>
          <cell r="K11041" t="str">
            <v>kg</v>
          </cell>
          <cell r="L11041">
            <v>0.1</v>
          </cell>
          <cell r="M11041">
            <v>42000</v>
          </cell>
        </row>
        <row r="11042">
          <cell r="I11042" t="str">
            <v>NL300072</v>
          </cell>
          <cell r="J11042" t="str">
            <v>Kinh giới</v>
          </cell>
          <cell r="K11042" t="str">
            <v>kg</v>
          </cell>
          <cell r="L11042">
            <v>2</v>
          </cell>
          <cell r="M11042">
            <v>38000</v>
          </cell>
        </row>
        <row r="11043">
          <cell r="I11043" t="str">
            <v>NL300062</v>
          </cell>
          <cell r="J11043" t="str">
            <v>Húng Bạc Hà</v>
          </cell>
          <cell r="K11043" t="str">
            <v>kg</v>
          </cell>
          <cell r="L11043">
            <v>0.2</v>
          </cell>
          <cell r="M11043">
            <v>65000</v>
          </cell>
        </row>
        <row r="11044">
          <cell r="I11044" t="str">
            <v>NL300058</v>
          </cell>
          <cell r="J11044" t="str">
            <v>Hành lá</v>
          </cell>
          <cell r="K11044" t="str">
            <v>kg</v>
          </cell>
          <cell r="L11044">
            <v>0.3</v>
          </cell>
          <cell r="M11044">
            <v>55000</v>
          </cell>
        </row>
        <row r="11045">
          <cell r="I11045" t="str">
            <v>NL300029</v>
          </cell>
          <cell r="J11045" t="str">
            <v>Chanh</v>
          </cell>
          <cell r="K11045" t="str">
            <v>kg</v>
          </cell>
          <cell r="L11045">
            <v>0.5</v>
          </cell>
          <cell r="M11045">
            <v>22000</v>
          </cell>
        </row>
        <row r="11046">
          <cell r="I11046" t="str">
            <v>NL300027</v>
          </cell>
          <cell r="J11046" t="str">
            <v>Cà rốt</v>
          </cell>
          <cell r="K11046" t="str">
            <v>kg</v>
          </cell>
          <cell r="L11046">
            <v>6</v>
          </cell>
          <cell r="M11046">
            <v>18000</v>
          </cell>
        </row>
        <row r="11047">
          <cell r="I11047" t="str">
            <v>NL300013</v>
          </cell>
          <cell r="J11047" t="str">
            <v>Cà chua</v>
          </cell>
          <cell r="K11047" t="str">
            <v>kg</v>
          </cell>
          <cell r="L11047">
            <v>2</v>
          </cell>
          <cell r="M11047">
            <v>50000</v>
          </cell>
        </row>
        <row r="11048">
          <cell r="I11048" t="str">
            <v>NL300014</v>
          </cell>
          <cell r="J11048" t="str">
            <v>Cà chua bi</v>
          </cell>
          <cell r="K11048" t="str">
            <v>kg</v>
          </cell>
          <cell r="L11048">
            <v>0.5</v>
          </cell>
          <cell r="M11048">
            <v>55000</v>
          </cell>
        </row>
        <row r="11049">
          <cell r="I11049" t="str">
            <v>NL300063</v>
          </cell>
          <cell r="J11049" t="str">
            <v>Húng cây (Rau thơm)</v>
          </cell>
          <cell r="K11049" t="str">
            <v>kg</v>
          </cell>
          <cell r="L11049">
            <v>1</v>
          </cell>
          <cell r="M11049">
            <v>48000</v>
          </cell>
        </row>
        <row r="11050">
          <cell r="I11050" t="str">
            <v>NL430061</v>
          </cell>
          <cell r="J11050" t="str">
            <v>Húng chó NV</v>
          </cell>
          <cell r="K11050" t="str">
            <v>kg</v>
          </cell>
          <cell r="L11050">
            <v>0.3</v>
          </cell>
          <cell r="M11050">
            <v>65000</v>
          </cell>
        </row>
        <row r="11051">
          <cell r="I11051" t="str">
            <v>NL430042</v>
          </cell>
          <cell r="J11051" t="str">
            <v>Diếp cá NV</v>
          </cell>
          <cell r="K11051" t="str">
            <v>Mớ</v>
          </cell>
          <cell r="L11051">
            <v>0.4</v>
          </cell>
          <cell r="M11051">
            <v>35000</v>
          </cell>
        </row>
        <row r="11052">
          <cell r="I11052" t="str">
            <v>NL300127</v>
          </cell>
          <cell r="J11052" t="str">
            <v>Rau muống</v>
          </cell>
          <cell r="K11052" t="str">
            <v>kg</v>
          </cell>
          <cell r="L11052">
            <v>2</v>
          </cell>
          <cell r="M11052">
            <v>15000</v>
          </cell>
        </row>
        <row r="11053">
          <cell r="I11053" t="str">
            <v>NL300067</v>
          </cell>
          <cell r="J11053" t="str">
            <v>Kèo Nèo</v>
          </cell>
          <cell r="K11053" t="str">
            <v>kg</v>
          </cell>
          <cell r="L11053">
            <v>0.5</v>
          </cell>
          <cell r="M11053">
            <v>25000</v>
          </cell>
        </row>
        <row r="11054">
          <cell r="I11054" t="str">
            <v>NL420037</v>
          </cell>
          <cell r="J11054" t="str">
            <v>Phở sợi NV</v>
          </cell>
          <cell r="K11054" t="str">
            <v>kg</v>
          </cell>
          <cell r="L11054">
            <v>5</v>
          </cell>
          <cell r="M11054">
            <v>16000</v>
          </cell>
        </row>
        <row r="11055">
          <cell r="I11055" t="str">
            <v>NL300150</v>
          </cell>
          <cell r="J11055" t="str">
            <v>Xoài xanh</v>
          </cell>
          <cell r="K11055" t="str">
            <v>kg</v>
          </cell>
          <cell r="L11055">
            <v>0.8</v>
          </cell>
          <cell r="M11055">
            <v>24000</v>
          </cell>
        </row>
        <row r="11056">
          <cell r="I11056" t="str">
            <v>NL300071</v>
          </cell>
          <cell r="J11056" t="str">
            <v>Khoai tây củ</v>
          </cell>
          <cell r="K11056" t="str">
            <v>kg</v>
          </cell>
          <cell r="L11056">
            <v>0.5</v>
          </cell>
          <cell r="M11056">
            <v>20000</v>
          </cell>
        </row>
        <row r="11057">
          <cell r="I11057" t="str">
            <v>NL300203</v>
          </cell>
          <cell r="J11057" t="str">
            <v>Cải bó xôi</v>
          </cell>
          <cell r="K11057" t="str">
            <v>kg</v>
          </cell>
          <cell r="L11057">
            <v>2</v>
          </cell>
          <cell r="M11057">
            <v>45000</v>
          </cell>
        </row>
        <row r="11058">
          <cell r="I11058" t="str">
            <v>NL300137</v>
          </cell>
          <cell r="J11058" t="str">
            <v>Súp lơ xanh</v>
          </cell>
          <cell r="K11058" t="str">
            <v>kg</v>
          </cell>
          <cell r="L11058">
            <v>1</v>
          </cell>
          <cell r="M11058">
            <v>52000</v>
          </cell>
        </row>
        <row r="11059">
          <cell r="I11059" t="str">
            <v>NL300048</v>
          </cell>
          <cell r="J11059" t="str">
            <v>Dưa chuột</v>
          </cell>
          <cell r="K11059" t="str">
            <v>kg</v>
          </cell>
          <cell r="L11059">
            <v>3</v>
          </cell>
          <cell r="M11059">
            <v>18000</v>
          </cell>
        </row>
        <row r="11060">
          <cell r="I11060" t="str">
            <v>NL430051</v>
          </cell>
          <cell r="J11060" t="str">
            <v>Giá đỗ NV</v>
          </cell>
          <cell r="K11060" t="str">
            <v>kg</v>
          </cell>
          <cell r="L11060">
            <v>1</v>
          </cell>
          <cell r="M11060">
            <v>9000</v>
          </cell>
        </row>
        <row r="11061">
          <cell r="I11061" t="str">
            <v>NL300044</v>
          </cell>
          <cell r="J11061" t="str">
            <v>Đọt mọt ( Lá trăm )</v>
          </cell>
          <cell r="K11061" t="str">
            <v>kg</v>
          </cell>
          <cell r="L11061">
            <v>1</v>
          </cell>
          <cell r="M11061">
            <v>38000</v>
          </cell>
        </row>
        <row r="11062">
          <cell r="I11062" t="str">
            <v>NL300043</v>
          </cell>
          <cell r="J11062" t="str">
            <v>Đọt cóc</v>
          </cell>
          <cell r="K11062" t="str">
            <v>kg</v>
          </cell>
          <cell r="L11062">
            <v>1</v>
          </cell>
          <cell r="M11062">
            <v>32000</v>
          </cell>
        </row>
        <row r="11063">
          <cell r="I11063" t="str">
            <v>NL300122</v>
          </cell>
          <cell r="J11063" t="str">
            <v>Rau càng cua</v>
          </cell>
          <cell r="K11063" t="str">
            <v>kg</v>
          </cell>
          <cell r="L11063">
            <v>0.2</v>
          </cell>
          <cell r="M11063">
            <v>35000</v>
          </cell>
        </row>
        <row r="11064">
          <cell r="I11064" t="str">
            <v>NL300188</v>
          </cell>
          <cell r="J11064" t="str">
            <v>Củ Sắn ( Bếp)</v>
          </cell>
          <cell r="K11064" t="str">
            <v>kg</v>
          </cell>
          <cell r="L11064">
            <v>0.4</v>
          </cell>
          <cell r="M11064">
            <v>12000</v>
          </cell>
        </row>
        <row r="11065">
          <cell r="I11065" t="str">
            <v>NL300173</v>
          </cell>
          <cell r="J11065" t="str">
            <v>Lá giang</v>
          </cell>
          <cell r="K11065" t="str">
            <v>kg</v>
          </cell>
          <cell r="L11065">
            <v>0.2</v>
          </cell>
          <cell r="M11065">
            <v>80000</v>
          </cell>
        </row>
        <row r="11066">
          <cell r="I11066" t="str">
            <v>NL300162</v>
          </cell>
          <cell r="J11066" t="str">
            <v>Lá sao nhái</v>
          </cell>
          <cell r="K11066" t="str">
            <v>kg</v>
          </cell>
          <cell r="L11066">
            <v>2</v>
          </cell>
          <cell r="M11066">
            <v>36000</v>
          </cell>
        </row>
        <row r="11067">
          <cell r="I11067" t="str">
            <v>NL300055</v>
          </cell>
          <cell r="J11067" t="str">
            <v>Hành bóc</v>
          </cell>
          <cell r="K11067" t="str">
            <v>kg</v>
          </cell>
          <cell r="L11067">
            <v>1.5</v>
          </cell>
          <cell r="M11067">
            <v>80000</v>
          </cell>
        </row>
        <row r="11068">
          <cell r="I11068" t="str">
            <v>NL600004</v>
          </cell>
          <cell r="J11068" t="str">
            <v>Dưa hấu</v>
          </cell>
          <cell r="K11068" t="str">
            <v>kg</v>
          </cell>
          <cell r="L11068">
            <v>3</v>
          </cell>
          <cell r="M11068">
            <v>18000</v>
          </cell>
        </row>
        <row r="11069">
          <cell r="I11069" t="str">
            <v>NL300152</v>
          </cell>
          <cell r="J11069" t="str">
            <v>Ớt vàng Đà Lạt</v>
          </cell>
          <cell r="K11069" t="str">
            <v>kg</v>
          </cell>
          <cell r="L11069">
            <v>0.4</v>
          </cell>
          <cell r="M11069">
            <v>65000</v>
          </cell>
        </row>
        <row r="11070">
          <cell r="I11070" t="str">
            <v>NL300144</v>
          </cell>
          <cell r="J11070" t="str">
            <v>Tỏi ta</v>
          </cell>
          <cell r="K11070" t="str">
            <v>kg</v>
          </cell>
          <cell r="L11070">
            <v>0.2</v>
          </cell>
          <cell r="M11070">
            <v>90000</v>
          </cell>
        </row>
        <row r="11071">
          <cell r="I11071" t="str">
            <v>NL300142</v>
          </cell>
          <cell r="J11071" t="str">
            <v>Tỏi bóc</v>
          </cell>
          <cell r="K11071" t="str">
            <v>kg</v>
          </cell>
          <cell r="L11071">
            <v>1.6</v>
          </cell>
          <cell r="M11071">
            <v>50000</v>
          </cell>
        </row>
        <row r="11072">
          <cell r="I11072" t="str">
            <v>NL300132</v>
          </cell>
          <cell r="J11072" t="str">
            <v>Sả cây</v>
          </cell>
          <cell r="K11072" t="str">
            <v>kg</v>
          </cell>
          <cell r="L11072">
            <v>0.9</v>
          </cell>
          <cell r="M11072">
            <v>12000</v>
          </cell>
        </row>
        <row r="11073">
          <cell r="I11073" t="str">
            <v>NL300126</v>
          </cell>
          <cell r="J11073" t="str">
            <v>Rau mùi tây</v>
          </cell>
          <cell r="K11073" t="str">
            <v>kg</v>
          </cell>
          <cell r="L11073">
            <v>0.2</v>
          </cell>
          <cell r="M11073">
            <v>70000</v>
          </cell>
        </row>
        <row r="11074">
          <cell r="I11074" t="str">
            <v>NL300121</v>
          </cell>
          <cell r="J11074" t="str">
            <v>Rau răm</v>
          </cell>
          <cell r="K11074" t="str">
            <v>kg</v>
          </cell>
          <cell r="L11074">
            <v>0.1</v>
          </cell>
          <cell r="M11074">
            <v>22000</v>
          </cell>
        </row>
        <row r="11075">
          <cell r="I11075" t="str">
            <v>NL300120</v>
          </cell>
          <cell r="J11075" t="str">
            <v>Quế vị</v>
          </cell>
          <cell r="K11075" t="str">
            <v>kg</v>
          </cell>
          <cell r="L11075">
            <v>1</v>
          </cell>
          <cell r="M11075">
            <v>36000</v>
          </cell>
        </row>
        <row r="11076">
          <cell r="I11076" t="str">
            <v>NL300116</v>
          </cell>
          <cell r="J11076" t="str">
            <v>Ớt sừng</v>
          </cell>
          <cell r="K11076" t="str">
            <v>kg</v>
          </cell>
          <cell r="L11076">
            <v>0.4</v>
          </cell>
          <cell r="M11076">
            <v>148000</v>
          </cell>
        </row>
        <row r="11077">
          <cell r="I11077" t="str">
            <v>NL300113</v>
          </cell>
          <cell r="J11077" t="str">
            <v>Ớt hiểm đỏ</v>
          </cell>
          <cell r="K11077" t="str">
            <v>kg</v>
          </cell>
          <cell r="L11077">
            <v>1</v>
          </cell>
          <cell r="M11077">
            <v>145000</v>
          </cell>
        </row>
        <row r="11078">
          <cell r="I11078" t="str">
            <v>NL300080</v>
          </cell>
          <cell r="J11078" t="str">
            <v>Lá vừng Hàn Quốc - Lá kê nhíp</v>
          </cell>
          <cell r="K11078" t="str">
            <v>kg</v>
          </cell>
          <cell r="L11078">
            <v>0.5</v>
          </cell>
          <cell r="M11078">
            <v>95000</v>
          </cell>
        </row>
        <row r="11079">
          <cell r="I11079" t="str">
            <v>NL300089</v>
          </cell>
          <cell r="J11079" t="str">
            <v>Mướp đắng (khổ qua)</v>
          </cell>
          <cell r="K11079" t="str">
            <v>kg</v>
          </cell>
          <cell r="L11079">
            <v>0.6</v>
          </cell>
          <cell r="M11079">
            <v>30000</v>
          </cell>
        </row>
        <row r="11080">
          <cell r="I11080" t="str">
            <v>NL300119</v>
          </cell>
          <cell r="J11080" t="str">
            <v>Quất ( Tắc trái )</v>
          </cell>
          <cell r="K11080" t="str">
            <v>kg</v>
          </cell>
          <cell r="L11080">
            <v>0.5</v>
          </cell>
          <cell r="M11080">
            <v>21000</v>
          </cell>
        </row>
        <row r="11081">
          <cell r="I11081" t="str">
            <v>NL300113</v>
          </cell>
          <cell r="J11081" t="str">
            <v>Ớt hiểm đỏ</v>
          </cell>
          <cell r="K11081" t="str">
            <v>kg</v>
          </cell>
          <cell r="L11081">
            <v>0.5</v>
          </cell>
          <cell r="M11081">
            <v>145000</v>
          </cell>
        </row>
        <row r="11082">
          <cell r="I11082" t="str">
            <v>NL300060</v>
          </cell>
          <cell r="J11082" t="str">
            <v>Hoa chuối đã thái</v>
          </cell>
          <cell r="K11082" t="str">
            <v>kg</v>
          </cell>
          <cell r="L11082">
            <v>0.4</v>
          </cell>
          <cell r="M11082">
            <v>33000</v>
          </cell>
        </row>
        <row r="11083">
          <cell r="I11083" t="str">
            <v>NL300071</v>
          </cell>
          <cell r="J11083" t="str">
            <v>Khoai tây củ</v>
          </cell>
          <cell r="K11083" t="str">
            <v>kg</v>
          </cell>
          <cell r="L11083">
            <v>0.6</v>
          </cell>
          <cell r="M11083">
            <v>20000</v>
          </cell>
        </row>
        <row r="11084">
          <cell r="I11084" t="str">
            <v>NL300067</v>
          </cell>
          <cell r="J11084" t="str">
            <v>Kèo Nèo</v>
          </cell>
          <cell r="K11084" t="str">
            <v>kg</v>
          </cell>
          <cell r="L11084">
            <v>0.4</v>
          </cell>
          <cell r="M11084">
            <v>25000</v>
          </cell>
        </row>
        <row r="11085">
          <cell r="I11085" t="str">
            <v>NL300203</v>
          </cell>
          <cell r="J11085" t="str">
            <v>Cải bó xôi</v>
          </cell>
          <cell r="K11085" t="str">
            <v>kg</v>
          </cell>
          <cell r="L11085">
            <v>0.7</v>
          </cell>
          <cell r="M11085">
            <v>45000</v>
          </cell>
        </row>
        <row r="11086">
          <cell r="I11086" t="str">
            <v>NL300127</v>
          </cell>
          <cell r="J11086" t="str">
            <v>Rau muống</v>
          </cell>
          <cell r="K11086" t="str">
            <v>kg</v>
          </cell>
          <cell r="L11086">
            <v>0.6</v>
          </cell>
          <cell r="M11086">
            <v>15000</v>
          </cell>
        </row>
        <row r="11087">
          <cell r="I11087" t="str">
            <v>NL300148</v>
          </cell>
          <cell r="J11087" t="str">
            <v>Xà lách tím</v>
          </cell>
          <cell r="K11087" t="str">
            <v>kg</v>
          </cell>
          <cell r="L11087">
            <v>0.2</v>
          </cell>
          <cell r="M11087">
            <v>65000</v>
          </cell>
        </row>
        <row r="11088">
          <cell r="I11088" t="str">
            <v>NL300146</v>
          </cell>
          <cell r="J11088" t="str">
            <v>Xà lách cuộn</v>
          </cell>
          <cell r="K11088" t="str">
            <v>kg</v>
          </cell>
          <cell r="L11088">
            <v>0.2</v>
          </cell>
          <cell r="M11088">
            <v>65000</v>
          </cell>
        </row>
        <row r="11089">
          <cell r="I11089" t="str">
            <v>NL300145</v>
          </cell>
          <cell r="J11089" t="str">
            <v>Xà lách</v>
          </cell>
          <cell r="K11089" t="str">
            <v>kg</v>
          </cell>
          <cell r="L11089">
            <v>7</v>
          </cell>
          <cell r="M11089">
            <v>38000</v>
          </cell>
        </row>
        <row r="11090">
          <cell r="I11090" t="str">
            <v>NL300142</v>
          </cell>
          <cell r="J11090" t="str">
            <v>Tỏi bóc</v>
          </cell>
          <cell r="K11090" t="str">
            <v>kg</v>
          </cell>
          <cell r="L11090">
            <v>0.5</v>
          </cell>
          <cell r="M11090">
            <v>50000</v>
          </cell>
        </row>
        <row r="11091">
          <cell r="I11091" t="str">
            <v>NL300140</v>
          </cell>
          <cell r="J11091" t="str">
            <v>Tía tô</v>
          </cell>
          <cell r="K11091" t="str">
            <v>kg</v>
          </cell>
          <cell r="L11091">
            <v>0.4</v>
          </cell>
          <cell r="M11091">
            <v>36000</v>
          </cell>
        </row>
        <row r="11092">
          <cell r="I11092" t="str">
            <v>NL300137</v>
          </cell>
          <cell r="J11092" t="str">
            <v>Súp lơ xanh</v>
          </cell>
          <cell r="K11092" t="str">
            <v>kg</v>
          </cell>
          <cell r="L11092">
            <v>0.8</v>
          </cell>
          <cell r="M11092">
            <v>52000</v>
          </cell>
        </row>
        <row r="11093">
          <cell r="I11093" t="str">
            <v>NL300120</v>
          </cell>
          <cell r="J11093" t="str">
            <v>Quế vị</v>
          </cell>
          <cell r="K11093" t="str">
            <v>kg</v>
          </cell>
          <cell r="L11093">
            <v>0.7</v>
          </cell>
          <cell r="M11093">
            <v>36000</v>
          </cell>
        </row>
        <row r="11094">
          <cell r="I11094" t="str">
            <v>NL300107</v>
          </cell>
          <cell r="J11094" t="str">
            <v>Ngô ngọt ( Bắp trái)</v>
          </cell>
          <cell r="K11094" t="str">
            <v>Cái</v>
          </cell>
          <cell r="L11094">
            <v>2</v>
          </cell>
          <cell r="M11094">
            <v>8500</v>
          </cell>
        </row>
        <row r="11095">
          <cell r="I11095" t="str">
            <v>NL300086</v>
          </cell>
          <cell r="J11095" t="str">
            <v>Mùi tàu ( Ngò gai )</v>
          </cell>
          <cell r="K11095" t="str">
            <v>kg</v>
          </cell>
          <cell r="L11095">
            <v>0.1</v>
          </cell>
          <cell r="M11095">
            <v>33000</v>
          </cell>
        </row>
        <row r="11096">
          <cell r="I11096" t="str">
            <v>NL300162</v>
          </cell>
          <cell r="J11096" t="str">
            <v>Lá sao nhái</v>
          </cell>
          <cell r="K11096" t="str">
            <v>kg</v>
          </cell>
          <cell r="L11096">
            <v>1</v>
          </cell>
          <cell r="M11096">
            <v>36000</v>
          </cell>
        </row>
        <row r="11097">
          <cell r="I11097" t="str">
            <v>NL300076</v>
          </cell>
          <cell r="J11097" t="str">
            <v>Lá hẹ</v>
          </cell>
          <cell r="K11097" t="str">
            <v>kg</v>
          </cell>
          <cell r="L11097">
            <v>0.4</v>
          </cell>
          <cell r="M11097">
            <v>38000</v>
          </cell>
        </row>
        <row r="11098">
          <cell r="I11098" t="str">
            <v>NL300074</v>
          </cell>
          <cell r="J11098" t="str">
            <v>Lá chuối</v>
          </cell>
          <cell r="K11098" t="str">
            <v>kg</v>
          </cell>
          <cell r="L11098">
            <v>2.5</v>
          </cell>
          <cell r="M11098">
            <v>18000</v>
          </cell>
        </row>
        <row r="11099">
          <cell r="I11099" t="str">
            <v>NL300068</v>
          </cell>
          <cell r="J11099" t="str">
            <v>Khế</v>
          </cell>
          <cell r="K11099" t="str">
            <v>kg</v>
          </cell>
          <cell r="L11099">
            <v>0.1</v>
          </cell>
          <cell r="M11099">
            <v>35000</v>
          </cell>
        </row>
        <row r="11100">
          <cell r="I11100" t="str">
            <v>NL300059</v>
          </cell>
          <cell r="J11100" t="str">
            <v>Hành tây</v>
          </cell>
          <cell r="K11100" t="str">
            <v>kg</v>
          </cell>
          <cell r="L11100">
            <v>0.9</v>
          </cell>
          <cell r="M11100">
            <v>13000</v>
          </cell>
        </row>
        <row r="11101">
          <cell r="I11101" t="str">
            <v>NL300058</v>
          </cell>
          <cell r="J11101" t="str">
            <v>Hành lá</v>
          </cell>
          <cell r="K11101" t="str">
            <v>kg</v>
          </cell>
          <cell r="L11101">
            <v>0.3</v>
          </cell>
          <cell r="M11101">
            <v>55000</v>
          </cell>
        </row>
        <row r="11102">
          <cell r="I11102" t="str">
            <v>NL300055</v>
          </cell>
          <cell r="J11102" t="str">
            <v>Hành bóc</v>
          </cell>
          <cell r="K11102" t="str">
            <v>kg</v>
          </cell>
          <cell r="L11102">
            <v>0.3</v>
          </cell>
          <cell r="M11102">
            <v>80000</v>
          </cell>
        </row>
        <row r="11103">
          <cell r="I11103" t="str">
            <v>NL300044</v>
          </cell>
          <cell r="J11103" t="str">
            <v>Đọt mọt ( Lá trăm )</v>
          </cell>
          <cell r="K11103" t="str">
            <v>kg</v>
          </cell>
          <cell r="L11103">
            <v>0.7</v>
          </cell>
          <cell r="M11103">
            <v>38000</v>
          </cell>
        </row>
        <row r="11104">
          <cell r="I11104" t="str">
            <v>NL300037</v>
          </cell>
          <cell r="J11104" t="str">
            <v>Đậu phụ ( đậu hủ miếng trắng )</v>
          </cell>
          <cell r="K11104" t="str">
            <v>miếng</v>
          </cell>
          <cell r="L11104">
            <v>30</v>
          </cell>
          <cell r="M11104">
            <v>4000</v>
          </cell>
        </row>
        <row r="11105">
          <cell r="I11105" t="str">
            <v>NL300156</v>
          </cell>
          <cell r="J11105" t="str">
            <v>Đậu cove Pháp</v>
          </cell>
          <cell r="K11105" t="str">
            <v>kg</v>
          </cell>
          <cell r="L11105">
            <v>0.1</v>
          </cell>
          <cell r="M11105">
            <v>75000</v>
          </cell>
        </row>
        <row r="11106">
          <cell r="I11106" t="str">
            <v>NL300038</v>
          </cell>
          <cell r="J11106" t="str">
            <v>Đậu bắp</v>
          </cell>
          <cell r="K11106" t="str">
            <v>kg</v>
          </cell>
          <cell r="L11106">
            <v>0.4</v>
          </cell>
          <cell r="M11106">
            <v>32000</v>
          </cell>
        </row>
        <row r="11107">
          <cell r="I11107" t="str">
            <v>NL300013</v>
          </cell>
          <cell r="J11107" t="str">
            <v>Cà chua</v>
          </cell>
          <cell r="K11107" t="str">
            <v>kg</v>
          </cell>
          <cell r="L11107">
            <v>1</v>
          </cell>
          <cell r="M11107">
            <v>50000</v>
          </cell>
        </row>
        <row r="11108">
          <cell r="I11108" t="str">
            <v>NL300174</v>
          </cell>
          <cell r="J11108" t="str">
            <v>Bầu</v>
          </cell>
          <cell r="K11108" t="str">
            <v>kg</v>
          </cell>
          <cell r="L11108">
            <v>2</v>
          </cell>
          <cell r="M11108">
            <v>24000</v>
          </cell>
        </row>
        <row r="11109">
          <cell r="I11109" t="str">
            <v>NL300004</v>
          </cell>
          <cell r="J11109" t="str">
            <v>Bắp cải trắng</v>
          </cell>
          <cell r="K11109" t="str">
            <v>kg</v>
          </cell>
          <cell r="L11109">
            <v>0.8</v>
          </cell>
          <cell r="M11109">
            <v>19000</v>
          </cell>
        </row>
        <row r="11110">
          <cell r="I11110" t="str">
            <v>NL300003</v>
          </cell>
          <cell r="J11110" t="str">
            <v>Bắp cải tím</v>
          </cell>
          <cell r="K11110" t="str">
            <v>kg</v>
          </cell>
          <cell r="L11110">
            <v>1.3</v>
          </cell>
          <cell r="M11110">
            <v>26000</v>
          </cell>
        </row>
        <row r="11111">
          <cell r="I11111" t="str">
            <v>NL300063</v>
          </cell>
          <cell r="J11111" t="str">
            <v>Húng cây (Rau thơm)</v>
          </cell>
          <cell r="K11111" t="str">
            <v>kg</v>
          </cell>
          <cell r="L11111">
            <v>0.8</v>
          </cell>
          <cell r="M11111">
            <v>48000</v>
          </cell>
        </row>
        <row r="11112">
          <cell r="I11112" t="str">
            <v>NL300034</v>
          </cell>
          <cell r="J11112" t="str">
            <v>Củ cải đỏ</v>
          </cell>
          <cell r="K11112" t="str">
            <v>kg</v>
          </cell>
          <cell r="L11112">
            <v>0.1</v>
          </cell>
          <cell r="M11112">
            <v>40000</v>
          </cell>
        </row>
        <row r="11113">
          <cell r="I11113" t="str">
            <v>NL300072</v>
          </cell>
          <cell r="J11113" t="str">
            <v>Kinh giới</v>
          </cell>
          <cell r="K11113" t="str">
            <v>kg</v>
          </cell>
          <cell r="L11113">
            <v>1.1000000000000001</v>
          </cell>
          <cell r="M11113">
            <v>38000</v>
          </cell>
        </row>
        <row r="11114">
          <cell r="I11114" t="str">
            <v>NL410008</v>
          </cell>
          <cell r="J11114" t="str">
            <v>Cá diêu hồng NV</v>
          </cell>
          <cell r="K11114" t="str">
            <v>kg</v>
          </cell>
          <cell r="L11114">
            <v>2.7</v>
          </cell>
          <cell r="M11114">
            <v>82000</v>
          </cell>
        </row>
        <row r="11115">
          <cell r="I11115" t="str">
            <v>NL300027</v>
          </cell>
          <cell r="J11115" t="str">
            <v>Cà rốt</v>
          </cell>
          <cell r="K11115" t="str">
            <v>kg</v>
          </cell>
          <cell r="L11115">
            <v>2</v>
          </cell>
          <cell r="M11115">
            <v>18000</v>
          </cell>
        </row>
        <row r="11116">
          <cell r="I11116" t="str">
            <v>NL300173</v>
          </cell>
          <cell r="J11116" t="str">
            <v>Lá giang</v>
          </cell>
          <cell r="K11116" t="str">
            <v>kg</v>
          </cell>
          <cell r="L11116">
            <v>0.2</v>
          </cell>
          <cell r="M11116">
            <v>80000</v>
          </cell>
        </row>
        <row r="11117">
          <cell r="I11117" t="str">
            <v>NL300088</v>
          </cell>
          <cell r="J11117" t="str">
            <v>Mướp hương</v>
          </cell>
          <cell r="K11117" t="str">
            <v>kg</v>
          </cell>
          <cell r="L11117">
            <v>0.8</v>
          </cell>
          <cell r="M11117">
            <v>27000</v>
          </cell>
        </row>
        <row r="11118">
          <cell r="I11118" t="str">
            <v>NL300090</v>
          </cell>
          <cell r="J11118" t="str">
            <v>Nấm đông cô tươi</v>
          </cell>
          <cell r="K11118" t="str">
            <v>kg</v>
          </cell>
          <cell r="L11118">
            <v>0.35</v>
          </cell>
          <cell r="M11118">
            <v>145000</v>
          </cell>
        </row>
        <row r="11119">
          <cell r="I11119" t="str">
            <v>NL300096</v>
          </cell>
          <cell r="J11119" t="str">
            <v>Nấm kim châm tươi</v>
          </cell>
          <cell r="K11119" t="str">
            <v>kg</v>
          </cell>
          <cell r="L11119">
            <v>1</v>
          </cell>
          <cell r="M11119">
            <v>45000</v>
          </cell>
        </row>
        <row r="11120">
          <cell r="I11120" t="str">
            <v>NL300011</v>
          </cell>
          <cell r="J11120" t="str">
            <v>Bông súng</v>
          </cell>
          <cell r="K11120" t="str">
            <v>kg</v>
          </cell>
          <cell r="L11120">
            <v>0.2</v>
          </cell>
          <cell r="M11120">
            <v>17000</v>
          </cell>
        </row>
        <row r="11121">
          <cell r="I11121" t="str">
            <v>NL300150</v>
          </cell>
          <cell r="J11121" t="str">
            <v>Xoài xanh</v>
          </cell>
          <cell r="K11121" t="str">
            <v>kg</v>
          </cell>
          <cell r="L11121">
            <v>0.4</v>
          </cell>
          <cell r="M11121">
            <v>24000</v>
          </cell>
        </row>
        <row r="11122">
          <cell r="I11122" t="str">
            <v>NL300232</v>
          </cell>
          <cell r="J11122" t="str">
            <v>Xà lách thủy tinh</v>
          </cell>
          <cell r="K11122" t="str">
            <v>kg</v>
          </cell>
          <cell r="L11122">
            <v>1</v>
          </cell>
          <cell r="M11122">
            <v>68000</v>
          </cell>
        </row>
        <row r="11123">
          <cell r="I11123" t="str">
            <v>NL300050</v>
          </cell>
          <cell r="J11123" t="str">
            <v>Giá đỗ</v>
          </cell>
          <cell r="K11123" t="str">
            <v>kg</v>
          </cell>
          <cell r="L11123">
            <v>0.3</v>
          </cell>
          <cell r="M11123">
            <v>9000</v>
          </cell>
        </row>
        <row r="11124">
          <cell r="I11124" t="str">
            <v>NL300126</v>
          </cell>
          <cell r="J11124" t="str">
            <v>Rau mùi tây</v>
          </cell>
          <cell r="K11124" t="str">
            <v>kg</v>
          </cell>
          <cell r="L11124">
            <v>0.3</v>
          </cell>
          <cell r="M11124">
            <v>70000</v>
          </cell>
        </row>
        <row r="11125">
          <cell r="I11125" t="str">
            <v>NL300070</v>
          </cell>
          <cell r="J11125" t="str">
            <v>Khoai lang Nhật</v>
          </cell>
          <cell r="K11125" t="str">
            <v>kg</v>
          </cell>
          <cell r="L11125">
            <v>1.2</v>
          </cell>
          <cell r="M11125">
            <v>23000</v>
          </cell>
        </row>
        <row r="11126">
          <cell r="I11126" t="str">
            <v>NL300058</v>
          </cell>
          <cell r="J11126" t="str">
            <v>Hành lá</v>
          </cell>
          <cell r="K11126" t="str">
            <v>kg</v>
          </cell>
          <cell r="L11126">
            <v>0.2</v>
          </cell>
          <cell r="M11126">
            <v>55000</v>
          </cell>
        </row>
        <row r="11127">
          <cell r="I11127" t="str">
            <v>NL300146</v>
          </cell>
          <cell r="J11127" t="str">
            <v>Xà lách cuộn</v>
          </cell>
          <cell r="K11127" t="str">
            <v>kg</v>
          </cell>
          <cell r="L11127">
            <v>1</v>
          </cell>
          <cell r="M11127">
            <v>65000</v>
          </cell>
        </row>
        <row r="11128">
          <cell r="I11128" t="str">
            <v>NL300061</v>
          </cell>
          <cell r="J11128" t="str">
            <v>Hành Paro (Hành Baro)</v>
          </cell>
          <cell r="K11128" t="str">
            <v>kg</v>
          </cell>
          <cell r="L11128">
            <v>0.4</v>
          </cell>
          <cell r="M11128">
            <v>38000</v>
          </cell>
        </row>
        <row r="11129">
          <cell r="I11129" t="str">
            <v>NL300027</v>
          </cell>
          <cell r="J11129" t="str">
            <v>Cà rốt</v>
          </cell>
          <cell r="K11129" t="str">
            <v>kg</v>
          </cell>
          <cell r="L11129">
            <v>2</v>
          </cell>
          <cell r="M11129">
            <v>18000</v>
          </cell>
        </row>
        <row r="11130">
          <cell r="I11130" t="str">
            <v>NL300090</v>
          </cell>
          <cell r="J11130" t="str">
            <v>Nấm đông cô tươi</v>
          </cell>
          <cell r="K11130" t="str">
            <v>kg</v>
          </cell>
          <cell r="L11130">
            <v>1.5</v>
          </cell>
          <cell r="M11130">
            <v>145000</v>
          </cell>
        </row>
        <row r="11131">
          <cell r="I11131" t="str">
            <v>NL300059</v>
          </cell>
          <cell r="J11131" t="str">
            <v>Hành tây</v>
          </cell>
          <cell r="K11131" t="str">
            <v>kg</v>
          </cell>
          <cell r="L11131">
            <v>1.8</v>
          </cell>
          <cell r="M11131">
            <v>13000</v>
          </cell>
        </row>
        <row r="11132">
          <cell r="I11132" t="str">
            <v>NL300107</v>
          </cell>
          <cell r="J11132" t="str">
            <v>Ngô ngọt ( Bắp trái)</v>
          </cell>
          <cell r="K11132" t="str">
            <v>Cái</v>
          </cell>
          <cell r="L11132">
            <v>6</v>
          </cell>
          <cell r="M11132">
            <v>8500</v>
          </cell>
        </row>
        <row r="11133">
          <cell r="I11133" t="str">
            <v>NL300008</v>
          </cell>
          <cell r="J11133" t="str">
            <v>Bí ngòi</v>
          </cell>
          <cell r="K11133" t="str">
            <v>kg</v>
          </cell>
          <cell r="L11133">
            <v>1</v>
          </cell>
          <cell r="M11133">
            <v>40000</v>
          </cell>
        </row>
        <row r="11134">
          <cell r="I11134" t="str">
            <v>NL300113</v>
          </cell>
          <cell r="J11134" t="str">
            <v>Ớt hiểm đỏ</v>
          </cell>
          <cell r="K11134" t="str">
            <v>kg</v>
          </cell>
          <cell r="L11134">
            <v>0.3</v>
          </cell>
          <cell r="M11134">
            <v>145000</v>
          </cell>
        </row>
        <row r="11135">
          <cell r="I11135" t="str">
            <v>NL300029</v>
          </cell>
          <cell r="J11135" t="str">
            <v>Chanh</v>
          </cell>
          <cell r="K11135" t="str">
            <v>kg</v>
          </cell>
          <cell r="L11135">
            <v>0.5</v>
          </cell>
          <cell r="M11135">
            <v>22000</v>
          </cell>
        </row>
        <row r="11136">
          <cell r="I11136" t="str">
            <v>NL300080</v>
          </cell>
          <cell r="J11136" t="str">
            <v>Lá vừng Hàn Quốc - Lá kê nhíp</v>
          </cell>
          <cell r="K11136" t="str">
            <v>kg</v>
          </cell>
          <cell r="L11136">
            <v>1</v>
          </cell>
          <cell r="M11136">
            <v>95000</v>
          </cell>
        </row>
        <row r="11137">
          <cell r="I11137" t="str">
            <v>NL300145</v>
          </cell>
          <cell r="J11137" t="str">
            <v>Xà lách</v>
          </cell>
          <cell r="K11137" t="str">
            <v>kg</v>
          </cell>
          <cell r="L11137">
            <v>2.5</v>
          </cell>
          <cell r="M11137">
            <v>38000</v>
          </cell>
        </row>
        <row r="11138">
          <cell r="I11138" t="str">
            <v>NL300142</v>
          </cell>
          <cell r="J11138" t="str">
            <v>Tỏi bóc</v>
          </cell>
          <cell r="K11138" t="str">
            <v>kg</v>
          </cell>
          <cell r="L11138">
            <v>0.3</v>
          </cell>
          <cell r="M11138">
            <v>50000</v>
          </cell>
        </row>
        <row r="11139">
          <cell r="I11139" t="str">
            <v>NL300033</v>
          </cell>
          <cell r="J11139" t="str">
            <v>Củ cải trắng</v>
          </cell>
          <cell r="K11139" t="str">
            <v>kg</v>
          </cell>
          <cell r="L11139">
            <v>1.2</v>
          </cell>
          <cell r="M11139">
            <v>13000</v>
          </cell>
        </row>
        <row r="11140">
          <cell r="I11140" t="str">
            <v>NL300048</v>
          </cell>
          <cell r="J11140" t="str">
            <v>Dưa chuột</v>
          </cell>
          <cell r="K11140" t="str">
            <v>kg</v>
          </cell>
          <cell r="L11140">
            <v>1</v>
          </cell>
          <cell r="M11140">
            <v>18000</v>
          </cell>
        </row>
        <row r="11141">
          <cell r="I11141" t="str">
            <v>NL300022</v>
          </cell>
          <cell r="J11141" t="str">
            <v>Cải thảo</v>
          </cell>
          <cell r="K11141" t="str">
            <v>kg</v>
          </cell>
          <cell r="L11141">
            <v>5</v>
          </cell>
          <cell r="M11141">
            <v>18000</v>
          </cell>
        </row>
        <row r="11142">
          <cell r="I11142" t="str">
            <v>NL300058</v>
          </cell>
          <cell r="J11142" t="str">
            <v>Hành lá</v>
          </cell>
          <cell r="K11142" t="str">
            <v>kg</v>
          </cell>
          <cell r="L11142">
            <v>1</v>
          </cell>
          <cell r="M11142">
            <v>55000</v>
          </cell>
        </row>
        <row r="11143">
          <cell r="I11143" t="str">
            <v>NL300090</v>
          </cell>
          <cell r="J11143" t="str">
            <v>Nấm đông cô tươi</v>
          </cell>
          <cell r="K11143" t="str">
            <v>kg</v>
          </cell>
          <cell r="L11143">
            <v>1</v>
          </cell>
          <cell r="M11143">
            <v>145000</v>
          </cell>
        </row>
        <row r="11144">
          <cell r="I11144" t="str">
            <v>NL300091</v>
          </cell>
          <cell r="J11144" t="str">
            <v>Nấm đùi gà</v>
          </cell>
          <cell r="K11144" t="str">
            <v>kg</v>
          </cell>
          <cell r="L11144">
            <v>3</v>
          </cell>
          <cell r="M11144">
            <v>47000</v>
          </cell>
        </row>
        <row r="11145">
          <cell r="I11145" t="str">
            <v>NL300096</v>
          </cell>
          <cell r="J11145" t="str">
            <v>Nấm kim châm tươi</v>
          </cell>
          <cell r="K11145" t="str">
            <v>kg</v>
          </cell>
          <cell r="L11145">
            <v>1.6</v>
          </cell>
          <cell r="M11145">
            <v>45000</v>
          </cell>
        </row>
        <row r="11146">
          <cell r="I11146" t="str">
            <v>NL300098</v>
          </cell>
          <cell r="J11146" t="str">
            <v>Nấm Linh Chi trắng</v>
          </cell>
          <cell r="K11146" t="str">
            <v>kg</v>
          </cell>
          <cell r="L11146">
            <v>3</v>
          </cell>
          <cell r="M11146">
            <v>95000</v>
          </cell>
        </row>
        <row r="11147">
          <cell r="I11147" t="str">
            <v>NL300107</v>
          </cell>
          <cell r="J11147" t="str">
            <v>Ngô ngọt ( Bắp trái)</v>
          </cell>
          <cell r="K11147" t="str">
            <v>Cái</v>
          </cell>
          <cell r="L11147">
            <v>3</v>
          </cell>
          <cell r="M11147">
            <v>8500</v>
          </cell>
        </row>
        <row r="11148">
          <cell r="I11148" t="str">
            <v>NL300142</v>
          </cell>
          <cell r="J11148" t="str">
            <v>Tỏi bóc</v>
          </cell>
          <cell r="K11148" t="str">
            <v>kg</v>
          </cell>
          <cell r="L11148">
            <v>1</v>
          </cell>
          <cell r="M11148">
            <v>50000</v>
          </cell>
        </row>
        <row r="11149">
          <cell r="I11149" t="str">
            <v>NL300147</v>
          </cell>
          <cell r="J11149" t="str">
            <v>Xà lách Roman</v>
          </cell>
          <cell r="K11149" t="str">
            <v>kg</v>
          </cell>
          <cell r="L11149">
            <v>4.8</v>
          </cell>
          <cell r="M11149">
            <v>62000</v>
          </cell>
        </row>
        <row r="11150">
          <cell r="I11150" t="str">
            <v>NL300203</v>
          </cell>
          <cell r="J11150" t="str">
            <v>Cải bó xôi</v>
          </cell>
          <cell r="K11150" t="str">
            <v>kg</v>
          </cell>
          <cell r="L11150">
            <v>1</v>
          </cell>
          <cell r="M11150">
            <v>45000</v>
          </cell>
        </row>
        <row r="11151">
          <cell r="I11151" t="str">
            <v>NL300218</v>
          </cell>
          <cell r="J11151" t="str">
            <v>Hoa cúc (decor) bó</v>
          </cell>
          <cell r="K11151" t="str">
            <v>Bó</v>
          </cell>
          <cell r="L11151">
            <v>1</v>
          </cell>
          <cell r="M11151">
            <v>40000</v>
          </cell>
        </row>
        <row r="11152">
          <cell r="I11152" t="str">
            <v>NL300018</v>
          </cell>
          <cell r="J11152" t="str">
            <v>Cải cúc (Tần Ô)</v>
          </cell>
          <cell r="K11152" t="str">
            <v>kg</v>
          </cell>
          <cell r="L11152">
            <v>2</v>
          </cell>
          <cell r="M11152">
            <v>38000</v>
          </cell>
        </row>
        <row r="11153">
          <cell r="I11153" t="str">
            <v>NL600004</v>
          </cell>
          <cell r="J11153" t="str">
            <v>Dưa hấu</v>
          </cell>
          <cell r="K11153" t="str">
            <v>kg</v>
          </cell>
          <cell r="L11153">
            <v>15.7</v>
          </cell>
          <cell r="M11153">
            <v>18000</v>
          </cell>
        </row>
        <row r="11154">
          <cell r="I11154" t="str">
            <v>NL300119</v>
          </cell>
          <cell r="J11154" t="str">
            <v>Quất ( Tắc trái )</v>
          </cell>
          <cell r="K11154" t="str">
            <v>kg</v>
          </cell>
          <cell r="L11154">
            <v>7</v>
          </cell>
          <cell r="M11154">
            <v>21000</v>
          </cell>
        </row>
        <row r="11155">
          <cell r="I11155" t="str">
            <v>NL300022</v>
          </cell>
          <cell r="J11155" t="str">
            <v>Cải thảo</v>
          </cell>
          <cell r="K11155" t="str">
            <v>kg</v>
          </cell>
          <cell r="L11155">
            <v>6</v>
          </cell>
          <cell r="M11155">
            <v>18000</v>
          </cell>
        </row>
        <row r="11156">
          <cell r="I11156" t="str">
            <v>NL300033</v>
          </cell>
          <cell r="J11156" t="str">
            <v>Củ cải trắng</v>
          </cell>
          <cell r="K11156" t="str">
            <v>kg</v>
          </cell>
          <cell r="L11156">
            <v>0.47</v>
          </cell>
          <cell r="M11156">
            <v>13000</v>
          </cell>
        </row>
        <row r="11157">
          <cell r="I11157" t="str">
            <v>NL300085</v>
          </cell>
          <cell r="J11157" t="str">
            <v>Mùi ta ( Ngò rí )</v>
          </cell>
          <cell r="K11157" t="str">
            <v>kg</v>
          </cell>
          <cell r="L11157">
            <v>0.6</v>
          </cell>
          <cell r="M11157">
            <v>45000</v>
          </cell>
        </row>
        <row r="11158">
          <cell r="I11158" t="str">
            <v>NL300090</v>
          </cell>
          <cell r="J11158" t="str">
            <v>Nấm đông cô tươi</v>
          </cell>
          <cell r="K11158" t="str">
            <v>kg</v>
          </cell>
          <cell r="L11158">
            <v>1.77</v>
          </cell>
          <cell r="M11158">
            <v>145000</v>
          </cell>
        </row>
        <row r="11159">
          <cell r="I11159" t="str">
            <v>NL300091</v>
          </cell>
          <cell r="J11159" t="str">
            <v>Nấm đùi gà</v>
          </cell>
          <cell r="K11159" t="str">
            <v>kg</v>
          </cell>
          <cell r="L11159">
            <v>3</v>
          </cell>
          <cell r="M11159">
            <v>47000</v>
          </cell>
        </row>
        <row r="11160">
          <cell r="I11160" t="str">
            <v>NL300096</v>
          </cell>
          <cell r="J11160" t="str">
            <v>Nấm kim châm tươi</v>
          </cell>
          <cell r="K11160" t="str">
            <v>kg</v>
          </cell>
          <cell r="L11160">
            <v>2</v>
          </cell>
          <cell r="M11160">
            <v>45000</v>
          </cell>
        </row>
        <row r="11161">
          <cell r="I11161" t="str">
            <v>NL300098</v>
          </cell>
          <cell r="J11161" t="str">
            <v>Nấm Linh Chi trắng</v>
          </cell>
          <cell r="K11161" t="str">
            <v>kg</v>
          </cell>
          <cell r="L11161">
            <v>3</v>
          </cell>
          <cell r="M11161">
            <v>95000</v>
          </cell>
        </row>
        <row r="11162">
          <cell r="I11162" t="str">
            <v>NL300142</v>
          </cell>
          <cell r="J11162" t="str">
            <v>Tỏi bóc</v>
          </cell>
          <cell r="K11162" t="str">
            <v>kg</v>
          </cell>
          <cell r="L11162">
            <v>1</v>
          </cell>
          <cell r="M11162">
            <v>50000</v>
          </cell>
        </row>
        <row r="11163">
          <cell r="I11163" t="str">
            <v>NL300147</v>
          </cell>
          <cell r="J11163" t="str">
            <v>Xà lách Roman</v>
          </cell>
          <cell r="K11163" t="str">
            <v>kg</v>
          </cell>
          <cell r="L11163">
            <v>3</v>
          </cell>
          <cell r="M11163">
            <v>62000</v>
          </cell>
        </row>
        <row r="11164">
          <cell r="I11164" t="str">
            <v>NL300209</v>
          </cell>
          <cell r="J11164" t="str">
            <v>Khoai môn</v>
          </cell>
          <cell r="K11164" t="str">
            <v>kg</v>
          </cell>
          <cell r="L11164">
            <v>1.2</v>
          </cell>
          <cell r="M11164">
            <v>30000</v>
          </cell>
        </row>
        <row r="11165">
          <cell r="I11165" t="str">
            <v>NL300119</v>
          </cell>
          <cell r="J11165" t="str">
            <v>Quất ( Tắc trái )</v>
          </cell>
          <cell r="K11165" t="str">
            <v>kg</v>
          </cell>
          <cell r="L11165">
            <v>3</v>
          </cell>
          <cell r="M11165">
            <v>21000</v>
          </cell>
        </row>
        <row r="11166">
          <cell r="I11166" t="str">
            <v>NL600004</v>
          </cell>
          <cell r="J11166" t="str">
            <v>Dưa hấu</v>
          </cell>
          <cell r="K11166" t="str">
            <v>kg</v>
          </cell>
          <cell r="L11166">
            <v>9.5</v>
          </cell>
          <cell r="M11166">
            <v>18000</v>
          </cell>
        </row>
        <row r="11167">
          <cell r="I11167" t="str">
            <v>NL300119</v>
          </cell>
          <cell r="J11167" t="str">
            <v>Quất ( Tắc trái )</v>
          </cell>
          <cell r="K11167" t="str">
            <v>kg</v>
          </cell>
          <cell r="L11167">
            <v>7</v>
          </cell>
          <cell r="M11167">
            <v>21000</v>
          </cell>
        </row>
        <row r="11168">
          <cell r="I11168" t="str">
            <v>NL600004</v>
          </cell>
          <cell r="J11168" t="str">
            <v>Dưa hấu</v>
          </cell>
          <cell r="K11168" t="str">
            <v>kg</v>
          </cell>
          <cell r="L11168">
            <v>15</v>
          </cell>
          <cell r="M11168">
            <v>18000</v>
          </cell>
        </row>
        <row r="11169">
          <cell r="I11169" t="str">
            <v>NL600067</v>
          </cell>
          <cell r="J11169" t="str">
            <v>Cam vàng</v>
          </cell>
          <cell r="K11169" t="str">
            <v>kg</v>
          </cell>
          <cell r="L11169">
            <v>0.5</v>
          </cell>
          <cell r="M11169">
            <v>75000</v>
          </cell>
        </row>
        <row r="11170">
          <cell r="I11170" t="str">
            <v>NL300030</v>
          </cell>
          <cell r="J11170" t="str">
            <v>Chanh dây (chanh leo)</v>
          </cell>
          <cell r="K11170" t="str">
            <v>kg</v>
          </cell>
          <cell r="L11170">
            <v>1.3</v>
          </cell>
          <cell r="M11170">
            <v>34000</v>
          </cell>
        </row>
        <row r="11171">
          <cell r="I11171" t="str">
            <v>NL600068</v>
          </cell>
          <cell r="J11171" t="str">
            <v>Chanh vàng</v>
          </cell>
          <cell r="K11171" t="str">
            <v>kg</v>
          </cell>
          <cell r="L11171">
            <v>0.5</v>
          </cell>
          <cell r="M11171">
            <v>95000</v>
          </cell>
        </row>
        <row r="11172">
          <cell r="I11172" t="str">
            <v>NL300033</v>
          </cell>
          <cell r="J11172" t="str">
            <v>Củ cải trắng</v>
          </cell>
          <cell r="K11172" t="str">
            <v>kg</v>
          </cell>
          <cell r="L11172">
            <v>0.4</v>
          </cell>
          <cell r="M11172">
            <v>13000</v>
          </cell>
        </row>
        <row r="11173">
          <cell r="I11173" t="str">
            <v>NL300074</v>
          </cell>
          <cell r="J11173" t="str">
            <v>Lá chuối</v>
          </cell>
          <cell r="K11173" t="str">
            <v>kg</v>
          </cell>
          <cell r="L11173">
            <v>1.7</v>
          </cell>
          <cell r="M11173">
            <v>18000</v>
          </cell>
        </row>
        <row r="11174">
          <cell r="I11174" t="str">
            <v>NL300084</v>
          </cell>
          <cell r="J11174" t="str">
            <v>Mồng tơi nhặt</v>
          </cell>
          <cell r="K11174" t="str">
            <v>kg</v>
          </cell>
          <cell r="L11174">
            <v>4.5</v>
          </cell>
          <cell r="M11174">
            <v>22000</v>
          </cell>
        </row>
        <row r="11175">
          <cell r="I11175" t="str">
            <v>NL300126</v>
          </cell>
          <cell r="J11175" t="str">
            <v>Rau mùi tây</v>
          </cell>
          <cell r="K11175" t="str">
            <v>kg</v>
          </cell>
          <cell r="L11175">
            <v>0.2</v>
          </cell>
          <cell r="M11175">
            <v>70000</v>
          </cell>
        </row>
        <row r="11176">
          <cell r="I11176" t="str">
            <v>NL300018</v>
          </cell>
          <cell r="J11176" t="str">
            <v>Cải cúc (Tần Ô)</v>
          </cell>
          <cell r="K11176" t="str">
            <v>kg</v>
          </cell>
          <cell r="L11176">
            <v>4.5</v>
          </cell>
          <cell r="M11176">
            <v>38000</v>
          </cell>
        </row>
        <row r="11177">
          <cell r="I11177" t="str">
            <v>NL300022</v>
          </cell>
          <cell r="J11177" t="str">
            <v>Cải thảo</v>
          </cell>
          <cell r="K11177" t="str">
            <v>kg</v>
          </cell>
          <cell r="L11177">
            <v>11</v>
          </cell>
          <cell r="M11177">
            <v>18000</v>
          </cell>
        </row>
        <row r="11178">
          <cell r="I11178" t="str">
            <v>NL300090</v>
          </cell>
          <cell r="J11178" t="str">
            <v>Nấm đông cô tươi</v>
          </cell>
          <cell r="K11178" t="str">
            <v>kg</v>
          </cell>
          <cell r="L11178">
            <v>1</v>
          </cell>
          <cell r="M11178">
            <v>145000</v>
          </cell>
        </row>
        <row r="11179">
          <cell r="I11179" t="str">
            <v>NL300091</v>
          </cell>
          <cell r="J11179" t="str">
            <v>Nấm đùi gà</v>
          </cell>
          <cell r="K11179" t="str">
            <v>kg</v>
          </cell>
          <cell r="L11179">
            <v>6</v>
          </cell>
          <cell r="M11179">
            <v>47000</v>
          </cell>
        </row>
        <row r="11180">
          <cell r="I11180" t="str">
            <v>NL300096</v>
          </cell>
          <cell r="J11180" t="str">
            <v>Nấm kim châm tươi</v>
          </cell>
          <cell r="K11180" t="str">
            <v>kg</v>
          </cell>
          <cell r="L11180">
            <v>5</v>
          </cell>
          <cell r="M11180">
            <v>45000</v>
          </cell>
        </row>
        <row r="11181">
          <cell r="I11181" t="str">
            <v>NL300098</v>
          </cell>
          <cell r="J11181" t="str">
            <v>Nấm Linh Chi trắng</v>
          </cell>
          <cell r="K11181" t="str">
            <v>kg</v>
          </cell>
          <cell r="L11181">
            <v>4</v>
          </cell>
          <cell r="M11181">
            <v>95000</v>
          </cell>
        </row>
        <row r="11182">
          <cell r="I11182" t="str">
            <v>NL300203</v>
          </cell>
          <cell r="J11182" t="str">
            <v>Cải bó xôi</v>
          </cell>
          <cell r="K11182" t="str">
            <v>kg</v>
          </cell>
          <cell r="L11182">
            <v>2</v>
          </cell>
          <cell r="M11182">
            <v>45000</v>
          </cell>
        </row>
        <row r="11183">
          <cell r="I11183" t="str">
            <v>NL300007</v>
          </cell>
          <cell r="J11183" t="str">
            <v>Bí đỏ</v>
          </cell>
          <cell r="K11183" t="str">
            <v>kg</v>
          </cell>
          <cell r="L11183">
            <v>0.9</v>
          </cell>
          <cell r="M11183">
            <v>30000</v>
          </cell>
        </row>
        <row r="11184">
          <cell r="I11184" t="str">
            <v>NL300147</v>
          </cell>
          <cell r="J11184" t="str">
            <v>Xà lách Roman</v>
          </cell>
          <cell r="K11184" t="str">
            <v>kg</v>
          </cell>
          <cell r="L11184">
            <v>10</v>
          </cell>
          <cell r="M11184">
            <v>62000</v>
          </cell>
        </row>
        <row r="11185">
          <cell r="I11185" t="str">
            <v>NL300029</v>
          </cell>
          <cell r="J11185" t="str">
            <v>Chanh</v>
          </cell>
          <cell r="K11185" t="str">
            <v>kg</v>
          </cell>
          <cell r="L11185">
            <v>0.2</v>
          </cell>
          <cell r="M11185">
            <v>22000</v>
          </cell>
        </row>
        <row r="11186">
          <cell r="I11186" t="str">
            <v>NL600068</v>
          </cell>
          <cell r="J11186" t="str">
            <v>Chanh vàng</v>
          </cell>
          <cell r="K11186" t="str">
            <v>kg</v>
          </cell>
          <cell r="L11186">
            <v>0.3</v>
          </cell>
          <cell r="M11186">
            <v>95000</v>
          </cell>
        </row>
        <row r="11187">
          <cell r="I11187" t="str">
            <v>NL600067</v>
          </cell>
          <cell r="J11187" t="str">
            <v>Cam vàng</v>
          </cell>
          <cell r="K11187" t="str">
            <v>kg</v>
          </cell>
          <cell r="L11187">
            <v>0.5</v>
          </cell>
          <cell r="M11187">
            <v>75000</v>
          </cell>
        </row>
        <row r="11188">
          <cell r="I11188" t="str">
            <v>NL300119</v>
          </cell>
          <cell r="J11188" t="str">
            <v>Quất ( Tắc trái )</v>
          </cell>
          <cell r="K11188" t="str">
            <v>kg</v>
          </cell>
          <cell r="L11188">
            <v>2.8</v>
          </cell>
          <cell r="M11188">
            <v>21000</v>
          </cell>
        </row>
        <row r="11189">
          <cell r="I11189" t="str">
            <v>NL300030</v>
          </cell>
          <cell r="J11189" t="str">
            <v>Chanh dây (chanh leo)</v>
          </cell>
          <cell r="K11189" t="str">
            <v>kg</v>
          </cell>
          <cell r="L11189">
            <v>0.5</v>
          </cell>
          <cell r="M11189">
            <v>34000</v>
          </cell>
        </row>
        <row r="11190">
          <cell r="I11190" t="str">
            <v>NL300022</v>
          </cell>
          <cell r="J11190" t="str">
            <v>Cải thảo</v>
          </cell>
          <cell r="K11190" t="str">
            <v>kg</v>
          </cell>
          <cell r="L11190">
            <v>5.4</v>
          </cell>
          <cell r="M11190">
            <v>18000</v>
          </cell>
        </row>
        <row r="11191">
          <cell r="I11191" t="str">
            <v>NL300058</v>
          </cell>
          <cell r="J11191" t="str">
            <v>Hành lá</v>
          </cell>
          <cell r="K11191" t="str">
            <v>kg</v>
          </cell>
          <cell r="L11191">
            <v>1</v>
          </cell>
          <cell r="M11191">
            <v>55000</v>
          </cell>
        </row>
        <row r="11192">
          <cell r="I11192" t="str">
            <v>NL300074</v>
          </cell>
          <cell r="J11192" t="str">
            <v>Lá chuối</v>
          </cell>
          <cell r="K11192" t="str">
            <v>kg</v>
          </cell>
          <cell r="L11192">
            <v>2</v>
          </cell>
          <cell r="M11192">
            <v>18000</v>
          </cell>
        </row>
        <row r="11193">
          <cell r="I11193" t="str">
            <v>NL300085</v>
          </cell>
          <cell r="J11193" t="str">
            <v>Mùi ta ( Ngò rí )</v>
          </cell>
          <cell r="K11193" t="str">
            <v>kg</v>
          </cell>
          <cell r="L11193">
            <v>1.5</v>
          </cell>
          <cell r="M11193">
            <v>45000</v>
          </cell>
        </row>
        <row r="11194">
          <cell r="I11194" t="str">
            <v>NL300091</v>
          </cell>
          <cell r="J11194" t="str">
            <v>Nấm đùi gà</v>
          </cell>
          <cell r="K11194" t="str">
            <v>kg</v>
          </cell>
          <cell r="L11194">
            <v>2</v>
          </cell>
          <cell r="M11194">
            <v>47000</v>
          </cell>
        </row>
        <row r="11195">
          <cell r="I11195" t="str">
            <v>NL300096</v>
          </cell>
          <cell r="J11195" t="str">
            <v>Nấm kim châm tươi</v>
          </cell>
          <cell r="K11195" t="str">
            <v>kg</v>
          </cell>
          <cell r="L11195">
            <v>3.1</v>
          </cell>
          <cell r="M11195">
            <v>45000</v>
          </cell>
        </row>
        <row r="11196">
          <cell r="I11196" t="str">
            <v>NL300098</v>
          </cell>
          <cell r="J11196" t="str">
            <v>Nấm Linh Chi trắng</v>
          </cell>
          <cell r="K11196" t="str">
            <v>kg</v>
          </cell>
          <cell r="L11196">
            <v>3</v>
          </cell>
          <cell r="M11196">
            <v>95000</v>
          </cell>
        </row>
        <row r="11197">
          <cell r="I11197" t="str">
            <v>NL300142</v>
          </cell>
          <cell r="J11197" t="str">
            <v>Tỏi bóc</v>
          </cell>
          <cell r="K11197" t="str">
            <v>kg</v>
          </cell>
          <cell r="L11197">
            <v>1.17</v>
          </cell>
          <cell r="M11197">
            <v>50000</v>
          </cell>
        </row>
        <row r="11198">
          <cell r="I11198" t="str">
            <v>NL300147</v>
          </cell>
          <cell r="J11198" t="str">
            <v>Xà lách Roman</v>
          </cell>
          <cell r="K11198" t="str">
            <v>kg</v>
          </cell>
          <cell r="L11198">
            <v>3.9</v>
          </cell>
          <cell r="M11198">
            <v>62000</v>
          </cell>
        </row>
        <row r="11199">
          <cell r="I11199" t="str">
            <v>NL300203</v>
          </cell>
          <cell r="J11199" t="str">
            <v>Cải bó xôi</v>
          </cell>
          <cell r="K11199" t="str">
            <v>kg</v>
          </cell>
          <cell r="L11199">
            <v>0.7</v>
          </cell>
          <cell r="M11199">
            <v>45000</v>
          </cell>
        </row>
        <row r="11200">
          <cell r="I11200" t="str">
            <v>NL300218</v>
          </cell>
          <cell r="J11200" t="str">
            <v>Hoa cúc (decor) bó</v>
          </cell>
          <cell r="K11200" t="str">
            <v>Bó</v>
          </cell>
          <cell r="L11200">
            <v>1</v>
          </cell>
          <cell r="M11200">
            <v>40000</v>
          </cell>
        </row>
        <row r="11201">
          <cell r="I11201" t="str">
            <v>NL300018</v>
          </cell>
          <cell r="J11201" t="str">
            <v>Cải cúc (Tần Ô)</v>
          </cell>
          <cell r="K11201" t="str">
            <v>kg</v>
          </cell>
          <cell r="L11201">
            <v>2</v>
          </cell>
          <cell r="M11201">
            <v>38000</v>
          </cell>
        </row>
        <row r="11202">
          <cell r="I11202" t="str">
            <v>NL300113</v>
          </cell>
          <cell r="J11202" t="str">
            <v>Ớt hiểm đỏ</v>
          </cell>
          <cell r="K11202" t="str">
            <v>kg</v>
          </cell>
          <cell r="L11202">
            <v>1</v>
          </cell>
          <cell r="M11202">
            <v>145000</v>
          </cell>
        </row>
        <row r="11203">
          <cell r="I11203" t="str">
            <v>NL300084</v>
          </cell>
          <cell r="J11203" t="str">
            <v>Mồng tơi nhặt</v>
          </cell>
          <cell r="K11203" t="str">
            <v>kg</v>
          </cell>
          <cell r="L11203">
            <v>2.6</v>
          </cell>
          <cell r="M11203">
            <v>22000</v>
          </cell>
        </row>
        <row r="11204">
          <cell r="I11204" t="str">
            <v>NL600004</v>
          </cell>
          <cell r="J11204" t="str">
            <v>Dưa hấu</v>
          </cell>
          <cell r="K11204" t="str">
            <v>kg</v>
          </cell>
          <cell r="L11204">
            <v>14.7</v>
          </cell>
          <cell r="M11204">
            <v>18000</v>
          </cell>
        </row>
        <row r="11205">
          <cell r="I11205" t="str">
            <v>NL300119</v>
          </cell>
          <cell r="J11205" t="str">
            <v>Quất ( Tắc trái )</v>
          </cell>
          <cell r="K11205" t="str">
            <v>kg</v>
          </cell>
          <cell r="L11205">
            <v>5</v>
          </cell>
          <cell r="M11205">
            <v>21000</v>
          </cell>
        </row>
        <row r="11206">
          <cell r="I11206" t="str">
            <v>NL300062</v>
          </cell>
          <cell r="J11206" t="str">
            <v>Húng Bạc Hà</v>
          </cell>
          <cell r="K11206" t="str">
            <v>kg</v>
          </cell>
          <cell r="L11206">
            <v>0.2</v>
          </cell>
          <cell r="M11206">
            <v>65000</v>
          </cell>
        </row>
        <row r="11207">
          <cell r="I11207" t="str">
            <v>NL300022</v>
          </cell>
          <cell r="J11207" t="str">
            <v>Cải thảo</v>
          </cell>
          <cell r="K11207" t="str">
            <v>kg</v>
          </cell>
          <cell r="L11207">
            <v>3</v>
          </cell>
          <cell r="M11207">
            <v>18000</v>
          </cell>
        </row>
        <row r="11208">
          <cell r="I11208" t="str">
            <v>NL300091</v>
          </cell>
          <cell r="J11208" t="str">
            <v>Nấm đùi gà</v>
          </cell>
          <cell r="K11208" t="str">
            <v>kg</v>
          </cell>
          <cell r="L11208">
            <v>2</v>
          </cell>
          <cell r="M11208">
            <v>47000</v>
          </cell>
        </row>
        <row r="11209">
          <cell r="I11209" t="str">
            <v>NL300096</v>
          </cell>
          <cell r="J11209" t="str">
            <v>Nấm kim châm tươi</v>
          </cell>
          <cell r="K11209" t="str">
            <v>kg</v>
          </cell>
          <cell r="L11209">
            <v>2</v>
          </cell>
          <cell r="M11209">
            <v>45000</v>
          </cell>
        </row>
        <row r="11210">
          <cell r="I11210" t="str">
            <v>NL300147</v>
          </cell>
          <cell r="J11210" t="str">
            <v>Xà lách Roman</v>
          </cell>
          <cell r="K11210" t="str">
            <v>kg</v>
          </cell>
          <cell r="L11210">
            <v>4</v>
          </cell>
          <cell r="M11210">
            <v>62000</v>
          </cell>
        </row>
        <row r="11211">
          <cell r="I11211" t="str">
            <v>NL300203</v>
          </cell>
          <cell r="J11211" t="str">
            <v>Cải bó xôi</v>
          </cell>
          <cell r="K11211" t="str">
            <v>kg</v>
          </cell>
          <cell r="L11211">
            <v>0.6</v>
          </cell>
          <cell r="M11211">
            <v>45000</v>
          </cell>
        </row>
        <row r="11212">
          <cell r="I11212" t="str">
            <v>NL300209</v>
          </cell>
          <cell r="J11212" t="str">
            <v>Khoai môn</v>
          </cell>
          <cell r="K11212" t="str">
            <v>kg</v>
          </cell>
          <cell r="L11212">
            <v>1.1000000000000001</v>
          </cell>
          <cell r="M11212">
            <v>30000</v>
          </cell>
        </row>
        <row r="11213">
          <cell r="I11213" t="str">
            <v>NL300218</v>
          </cell>
          <cell r="J11213" t="str">
            <v>Hoa cúc (decor) bó</v>
          </cell>
          <cell r="K11213" t="str">
            <v>Bó</v>
          </cell>
          <cell r="L11213">
            <v>1</v>
          </cell>
          <cell r="M11213">
            <v>40000</v>
          </cell>
        </row>
        <row r="11214">
          <cell r="I11214" t="str">
            <v>NL300018</v>
          </cell>
          <cell r="J11214" t="str">
            <v>Cải cúc (Tần Ô)</v>
          </cell>
          <cell r="K11214" t="str">
            <v>kg</v>
          </cell>
          <cell r="L11214">
            <v>2</v>
          </cell>
          <cell r="M11214">
            <v>38000</v>
          </cell>
        </row>
        <row r="11215">
          <cell r="I11215" t="str">
            <v>NL600004</v>
          </cell>
          <cell r="J11215" t="str">
            <v>Dưa hấu</v>
          </cell>
          <cell r="K11215" t="str">
            <v>kg</v>
          </cell>
          <cell r="L11215">
            <v>42</v>
          </cell>
          <cell r="M11215">
            <v>18000</v>
          </cell>
        </row>
        <row r="11216">
          <cell r="I11216" t="str">
            <v>NL300131</v>
          </cell>
          <cell r="J11216" t="str">
            <v>Xà lách Rocket</v>
          </cell>
          <cell r="K11216" t="str">
            <v>kg</v>
          </cell>
          <cell r="L11216">
            <v>0.1</v>
          </cell>
          <cell r="M11216">
            <v>220000</v>
          </cell>
        </row>
        <row r="11217">
          <cell r="I11217" t="str">
            <v>NL300030</v>
          </cell>
          <cell r="J11217" t="str">
            <v>Chanh dây (chanh leo)</v>
          </cell>
          <cell r="K11217" t="str">
            <v>kg</v>
          </cell>
          <cell r="L11217">
            <v>1.2</v>
          </cell>
          <cell r="M11217">
            <v>34000</v>
          </cell>
        </row>
        <row r="11218">
          <cell r="I11218" t="str">
            <v>NL600068</v>
          </cell>
          <cell r="J11218" t="str">
            <v>Chanh vàng</v>
          </cell>
          <cell r="K11218" t="str">
            <v>kg</v>
          </cell>
          <cell r="L11218">
            <v>0.3</v>
          </cell>
          <cell r="M11218">
            <v>95000</v>
          </cell>
        </row>
        <row r="11219">
          <cell r="I11219" t="str">
            <v>NL600067</v>
          </cell>
          <cell r="J11219" t="str">
            <v>Cam vàng</v>
          </cell>
          <cell r="K11219" t="str">
            <v>kg</v>
          </cell>
          <cell r="L11219">
            <v>1.2</v>
          </cell>
          <cell r="M11219">
            <v>75000</v>
          </cell>
        </row>
        <row r="11220">
          <cell r="I11220" t="str">
            <v>NL300007</v>
          </cell>
          <cell r="J11220" t="str">
            <v>Bí đỏ</v>
          </cell>
          <cell r="K11220" t="str">
            <v>kg</v>
          </cell>
          <cell r="L11220">
            <v>5</v>
          </cell>
          <cell r="M11220">
            <v>30000</v>
          </cell>
        </row>
        <row r="11221">
          <cell r="I11221" t="str">
            <v>NL300008</v>
          </cell>
          <cell r="J11221" t="str">
            <v>Bí ngòi</v>
          </cell>
          <cell r="K11221" t="str">
            <v>kg</v>
          </cell>
          <cell r="L11221">
            <v>8</v>
          </cell>
          <cell r="M11221">
            <v>40000</v>
          </cell>
        </row>
        <row r="11222">
          <cell r="I11222" t="str">
            <v>NL300020</v>
          </cell>
          <cell r="J11222" t="str">
            <v>Cải ngồng</v>
          </cell>
          <cell r="K11222" t="str">
            <v>kg</v>
          </cell>
          <cell r="L11222">
            <v>2.7</v>
          </cell>
          <cell r="M11222">
            <v>30000</v>
          </cell>
        </row>
        <row r="11223">
          <cell r="I11223" t="str">
            <v>NL300028</v>
          </cell>
          <cell r="J11223" t="str">
            <v>Cà rốt baby</v>
          </cell>
          <cell r="K11223" t="str">
            <v>kg</v>
          </cell>
          <cell r="L11223">
            <v>0.7</v>
          </cell>
          <cell r="M11223">
            <v>75000</v>
          </cell>
        </row>
        <row r="11224">
          <cell r="I11224" t="str">
            <v>NL300035</v>
          </cell>
          <cell r="J11224" t="str">
            <v>Riềng củ</v>
          </cell>
          <cell r="K11224" t="str">
            <v>kg</v>
          </cell>
          <cell r="L11224">
            <v>0.1</v>
          </cell>
          <cell r="M11224">
            <v>25000</v>
          </cell>
        </row>
        <row r="11225">
          <cell r="I11225" t="str">
            <v>NL300036</v>
          </cell>
          <cell r="J11225" t="str">
            <v>Củ sen</v>
          </cell>
          <cell r="K11225" t="str">
            <v>kg</v>
          </cell>
          <cell r="L11225">
            <v>2</v>
          </cell>
          <cell r="M11225">
            <v>47000</v>
          </cell>
        </row>
        <row r="11226">
          <cell r="I11226" t="str">
            <v>NL300038</v>
          </cell>
          <cell r="J11226" t="str">
            <v>Đậu bắp</v>
          </cell>
          <cell r="K11226" t="str">
            <v>kg</v>
          </cell>
          <cell r="L11226">
            <v>3</v>
          </cell>
          <cell r="M11226">
            <v>32000</v>
          </cell>
        </row>
        <row r="11227">
          <cell r="I11227" t="str">
            <v>NL300041</v>
          </cell>
          <cell r="J11227" t="str">
            <v>Đậu hủ non trứng</v>
          </cell>
          <cell r="K11227" t="str">
            <v>Cái</v>
          </cell>
          <cell r="L11227">
            <v>5</v>
          </cell>
          <cell r="M11227">
            <v>15000</v>
          </cell>
        </row>
        <row r="11228">
          <cell r="I11228" t="str">
            <v>NL300054</v>
          </cell>
          <cell r="J11228" t="str">
            <v>Gừng tàu</v>
          </cell>
          <cell r="K11228" t="str">
            <v>kg</v>
          </cell>
          <cell r="L11228">
            <v>1.5</v>
          </cell>
          <cell r="M11228">
            <v>38000</v>
          </cell>
        </row>
        <row r="11229">
          <cell r="I11229" t="str">
            <v>NL300055</v>
          </cell>
          <cell r="J11229" t="str">
            <v>Hành bóc</v>
          </cell>
          <cell r="K11229" t="str">
            <v>kg</v>
          </cell>
          <cell r="L11229">
            <v>0.2</v>
          </cell>
          <cell r="M11229">
            <v>80000</v>
          </cell>
        </row>
        <row r="11230">
          <cell r="I11230" t="str">
            <v>NL300058</v>
          </cell>
          <cell r="J11230" t="str">
            <v>Hành lá</v>
          </cell>
          <cell r="K11230" t="str">
            <v>kg</v>
          </cell>
          <cell r="L11230">
            <v>2.5</v>
          </cell>
          <cell r="M11230">
            <v>55000</v>
          </cell>
        </row>
        <row r="11231">
          <cell r="I11231" t="str">
            <v>NL300059</v>
          </cell>
          <cell r="J11231" t="str">
            <v>Hành tây</v>
          </cell>
          <cell r="K11231" t="str">
            <v>kg</v>
          </cell>
          <cell r="L11231">
            <v>0.6</v>
          </cell>
          <cell r="M11231">
            <v>13000</v>
          </cell>
        </row>
        <row r="11232">
          <cell r="I11232" t="str">
            <v>NL300070</v>
          </cell>
          <cell r="J11232" t="str">
            <v>Khoai lang Nhật</v>
          </cell>
          <cell r="K11232" t="str">
            <v>kg</v>
          </cell>
          <cell r="L11232">
            <v>0.3</v>
          </cell>
          <cell r="M11232">
            <v>23000</v>
          </cell>
        </row>
        <row r="11233">
          <cell r="I11233" t="str">
            <v>NL300085</v>
          </cell>
          <cell r="J11233" t="str">
            <v>Mùi ta ( Ngò rí )</v>
          </cell>
          <cell r="K11233" t="str">
            <v>kg</v>
          </cell>
          <cell r="L11233">
            <v>2.5</v>
          </cell>
          <cell r="M11233">
            <v>45000</v>
          </cell>
        </row>
        <row r="11234">
          <cell r="I11234" t="str">
            <v>NL300088</v>
          </cell>
          <cell r="J11234" t="str">
            <v>Mướp hương</v>
          </cell>
          <cell r="K11234" t="str">
            <v>kg</v>
          </cell>
          <cell r="L11234">
            <v>0</v>
          </cell>
          <cell r="M11234">
            <v>27000</v>
          </cell>
        </row>
        <row r="11235">
          <cell r="I11235" t="str">
            <v>NL300107</v>
          </cell>
          <cell r="J11235" t="str">
            <v>Ngô ngọt ( Bắp trái)</v>
          </cell>
          <cell r="K11235" t="str">
            <v>Cái</v>
          </cell>
          <cell r="L11235">
            <v>0</v>
          </cell>
          <cell r="M11235">
            <v>8500</v>
          </cell>
        </row>
        <row r="11236">
          <cell r="I11236" t="str">
            <v>NL300113</v>
          </cell>
          <cell r="J11236" t="str">
            <v>Ớt hiểm đỏ</v>
          </cell>
          <cell r="K11236" t="str">
            <v>kg</v>
          </cell>
          <cell r="L11236">
            <v>0.5</v>
          </cell>
          <cell r="M11236">
            <v>145000</v>
          </cell>
        </row>
        <row r="11237">
          <cell r="I11237" t="str">
            <v>NL300116</v>
          </cell>
          <cell r="J11237" t="str">
            <v>Ớt sừng</v>
          </cell>
          <cell r="K11237" t="str">
            <v>kg</v>
          </cell>
          <cell r="L11237">
            <v>0.5</v>
          </cell>
          <cell r="M11237">
            <v>148000</v>
          </cell>
        </row>
        <row r="11238">
          <cell r="I11238" t="str">
            <v>NL300119</v>
          </cell>
          <cell r="J11238" t="str">
            <v>Quất ( Tắc trái )</v>
          </cell>
          <cell r="K11238" t="str">
            <v>kg</v>
          </cell>
          <cell r="L11238">
            <v>1.5</v>
          </cell>
          <cell r="M11238">
            <v>21000</v>
          </cell>
        </row>
        <row r="11239">
          <cell r="I11239" t="str">
            <v>NL300121</v>
          </cell>
          <cell r="J11239" t="str">
            <v>Rau răm</v>
          </cell>
          <cell r="K11239" t="str">
            <v>kg</v>
          </cell>
          <cell r="L11239">
            <v>0.1</v>
          </cell>
          <cell r="M11239">
            <v>22000</v>
          </cell>
        </row>
        <row r="11240">
          <cell r="I11240" t="str">
            <v>NL300126</v>
          </cell>
          <cell r="J11240" t="str">
            <v>Rau mùi tây</v>
          </cell>
          <cell r="K11240" t="str">
            <v>kg</v>
          </cell>
          <cell r="L11240">
            <v>0.1</v>
          </cell>
          <cell r="M11240">
            <v>70000</v>
          </cell>
        </row>
        <row r="11241">
          <cell r="I11241" t="str">
            <v>NL300132</v>
          </cell>
          <cell r="J11241" t="str">
            <v>Sả cây</v>
          </cell>
          <cell r="K11241" t="str">
            <v>kg</v>
          </cell>
          <cell r="L11241">
            <v>1</v>
          </cell>
          <cell r="M11241">
            <v>12000</v>
          </cell>
        </row>
        <row r="11242">
          <cell r="I11242" t="str">
            <v>NL300139</v>
          </cell>
          <cell r="J11242" t="str">
            <v>Thì là</v>
          </cell>
          <cell r="K11242" t="str">
            <v>kg</v>
          </cell>
          <cell r="L11242">
            <v>0.1</v>
          </cell>
          <cell r="M11242">
            <v>42000</v>
          </cell>
        </row>
        <row r="11243">
          <cell r="I11243" t="str">
            <v>NL300142</v>
          </cell>
          <cell r="J11243" t="str">
            <v>Tỏi bóc</v>
          </cell>
          <cell r="K11243" t="str">
            <v>kg</v>
          </cell>
          <cell r="L11243">
            <v>2.8</v>
          </cell>
          <cell r="M11243">
            <v>50000</v>
          </cell>
        </row>
        <row r="11244">
          <cell r="I11244" t="str">
            <v>NL300147</v>
          </cell>
          <cell r="J11244" t="str">
            <v>Xà lách Roman</v>
          </cell>
          <cell r="K11244" t="str">
            <v>kg</v>
          </cell>
          <cell r="L11244">
            <v>4.5</v>
          </cell>
          <cell r="M11244">
            <v>62000</v>
          </cell>
        </row>
        <row r="11245">
          <cell r="I11245" t="str">
            <v>NL300025</v>
          </cell>
          <cell r="J11245" t="str">
            <v>Rau cần tây</v>
          </cell>
          <cell r="K11245" t="str">
            <v>kg</v>
          </cell>
          <cell r="L11245">
            <v>1.7</v>
          </cell>
          <cell r="M11245">
            <v>44000</v>
          </cell>
        </row>
        <row r="11246">
          <cell r="I11246" t="str">
            <v>NL300189</v>
          </cell>
          <cell r="J11246" t="str">
            <v>Bánh ướt</v>
          </cell>
          <cell r="K11246" t="str">
            <v>kg</v>
          </cell>
          <cell r="L11246">
            <v>1.2</v>
          </cell>
          <cell r="M11246">
            <v>15000</v>
          </cell>
        </row>
        <row r="11247">
          <cell r="I11247" t="str">
            <v>NL300004</v>
          </cell>
          <cell r="J11247" t="str">
            <v>Bắp cải trắng</v>
          </cell>
          <cell r="K11247" t="str">
            <v>kg</v>
          </cell>
          <cell r="L11247">
            <v>2.7</v>
          </cell>
          <cell r="M11247">
            <v>19000</v>
          </cell>
        </row>
        <row r="11248">
          <cell r="I11248" t="str">
            <v>NL300137</v>
          </cell>
          <cell r="J11248" t="str">
            <v>Súp lơ xanh</v>
          </cell>
          <cell r="K11248" t="str">
            <v>kg</v>
          </cell>
          <cell r="L11248">
            <v>3</v>
          </cell>
          <cell r="M11248">
            <v>52000</v>
          </cell>
        </row>
        <row r="11249">
          <cell r="I11249" t="str">
            <v>NL300090</v>
          </cell>
          <cell r="J11249" t="str">
            <v>Nấm đông cô tươi</v>
          </cell>
          <cell r="K11249" t="str">
            <v>kg</v>
          </cell>
          <cell r="L11249">
            <v>2.1</v>
          </cell>
          <cell r="M11249">
            <v>145000</v>
          </cell>
        </row>
        <row r="11250">
          <cell r="I11250" t="str">
            <v>NL300091</v>
          </cell>
          <cell r="J11250" t="str">
            <v>Nấm đùi gà</v>
          </cell>
          <cell r="K11250" t="str">
            <v>kg</v>
          </cell>
          <cell r="L11250">
            <v>3</v>
          </cell>
          <cell r="M11250">
            <v>47000</v>
          </cell>
        </row>
        <row r="11251">
          <cell r="I11251" t="str">
            <v>NL300092</v>
          </cell>
          <cell r="J11251" t="str">
            <v>Nấm đùi gà baby</v>
          </cell>
          <cell r="K11251" t="str">
            <v>kg</v>
          </cell>
          <cell r="L11251">
            <v>1.5</v>
          </cell>
          <cell r="M11251">
            <v>90000</v>
          </cell>
        </row>
        <row r="11252">
          <cell r="I11252" t="str">
            <v>NL300094</v>
          </cell>
          <cell r="J11252" t="str">
            <v>Nấm hải sản</v>
          </cell>
          <cell r="K11252" t="str">
            <v>kg</v>
          </cell>
          <cell r="L11252">
            <v>1.35</v>
          </cell>
          <cell r="M11252">
            <v>80000</v>
          </cell>
        </row>
        <row r="11253">
          <cell r="I11253" t="str">
            <v>NL300096</v>
          </cell>
          <cell r="J11253" t="str">
            <v>Nấm kim châm tươi</v>
          </cell>
          <cell r="K11253" t="str">
            <v>kg</v>
          </cell>
          <cell r="L11253">
            <v>5</v>
          </cell>
          <cell r="M11253">
            <v>45000</v>
          </cell>
        </row>
        <row r="11254">
          <cell r="I11254" t="str">
            <v>NL300097</v>
          </cell>
          <cell r="J11254" t="str">
            <v>Nấm Linh Chi nâu</v>
          </cell>
          <cell r="K11254" t="str">
            <v>kg</v>
          </cell>
          <cell r="L11254">
            <v>1.75</v>
          </cell>
          <cell r="M11254">
            <v>90000</v>
          </cell>
        </row>
        <row r="11255">
          <cell r="I11255" t="str">
            <v>NL300101</v>
          </cell>
          <cell r="J11255" t="str">
            <v>Nấm Mối</v>
          </cell>
          <cell r="K11255" t="str">
            <v>kg</v>
          </cell>
          <cell r="L11255">
            <v>0.2</v>
          </cell>
          <cell r="M11255">
            <v>195000</v>
          </cell>
        </row>
        <row r="11256">
          <cell r="I11256" t="str">
            <v>NL100101</v>
          </cell>
          <cell r="J11256" t="str">
            <v>Trứng vịt muối</v>
          </cell>
          <cell r="K11256" t="str">
            <v>quả</v>
          </cell>
          <cell r="L11256">
            <v>78</v>
          </cell>
          <cell r="M11256">
            <v>5000</v>
          </cell>
        </row>
        <row r="11257">
          <cell r="I11257" t="str">
            <v>NL300142</v>
          </cell>
          <cell r="J11257" t="str">
            <v>Tỏi bóc</v>
          </cell>
          <cell r="K11257" t="str">
            <v>kg</v>
          </cell>
          <cell r="L11257">
            <v>2</v>
          </cell>
          <cell r="M11257">
            <v>50000</v>
          </cell>
        </row>
        <row r="11258">
          <cell r="I11258" t="str">
            <v>NL300097</v>
          </cell>
          <cell r="J11258" t="str">
            <v>Nấm Linh Chi nâu</v>
          </cell>
          <cell r="K11258" t="str">
            <v>kg</v>
          </cell>
          <cell r="L11258">
            <v>0.5</v>
          </cell>
          <cell r="M11258">
            <v>90000</v>
          </cell>
        </row>
        <row r="11259">
          <cell r="I11259" t="str">
            <v>NL300004</v>
          </cell>
          <cell r="J11259" t="str">
            <v>Bắp cải trắng</v>
          </cell>
          <cell r="K11259" t="str">
            <v>kg</v>
          </cell>
          <cell r="L11259">
            <v>4.8</v>
          </cell>
          <cell r="M11259">
            <v>19000</v>
          </cell>
        </row>
        <row r="11260">
          <cell r="I11260" t="str">
            <v>NL300007</v>
          </cell>
          <cell r="J11260" t="str">
            <v>Bí đỏ</v>
          </cell>
          <cell r="K11260" t="str">
            <v>kg</v>
          </cell>
          <cell r="L11260">
            <v>3.7</v>
          </cell>
          <cell r="M11260">
            <v>30000</v>
          </cell>
        </row>
        <row r="11261">
          <cell r="I11261" t="str">
            <v>NL300008</v>
          </cell>
          <cell r="J11261" t="str">
            <v>Bí ngòi</v>
          </cell>
          <cell r="K11261" t="str">
            <v>kg</v>
          </cell>
          <cell r="L11261">
            <v>8</v>
          </cell>
          <cell r="M11261">
            <v>40000</v>
          </cell>
        </row>
        <row r="11262">
          <cell r="I11262" t="str">
            <v>NL300020</v>
          </cell>
          <cell r="J11262" t="str">
            <v>Cải ngồng</v>
          </cell>
          <cell r="K11262" t="str">
            <v>kg</v>
          </cell>
          <cell r="L11262">
            <v>1</v>
          </cell>
          <cell r="M11262">
            <v>30000</v>
          </cell>
        </row>
        <row r="11263">
          <cell r="I11263" t="str">
            <v>NL300025</v>
          </cell>
          <cell r="J11263" t="str">
            <v>Rau cần tây</v>
          </cell>
          <cell r="K11263" t="str">
            <v>kg</v>
          </cell>
          <cell r="L11263">
            <v>1</v>
          </cell>
          <cell r="M11263">
            <v>44000</v>
          </cell>
        </row>
        <row r="11264">
          <cell r="I11264" t="str">
            <v>NL300028</v>
          </cell>
          <cell r="J11264" t="str">
            <v>Cà rốt baby</v>
          </cell>
          <cell r="K11264" t="str">
            <v>kg</v>
          </cell>
          <cell r="L11264">
            <v>0.5</v>
          </cell>
          <cell r="M11264">
            <v>75000</v>
          </cell>
        </row>
        <row r="11265">
          <cell r="I11265" t="str">
            <v>NL300035</v>
          </cell>
          <cell r="J11265" t="str">
            <v>Riềng củ</v>
          </cell>
          <cell r="K11265" t="str">
            <v>kg</v>
          </cell>
          <cell r="L11265">
            <v>0.2</v>
          </cell>
          <cell r="M11265">
            <v>25000</v>
          </cell>
        </row>
        <row r="11266">
          <cell r="I11266" t="str">
            <v>NL300038</v>
          </cell>
          <cell r="J11266" t="str">
            <v>Đậu bắp</v>
          </cell>
          <cell r="K11266" t="str">
            <v>kg</v>
          </cell>
          <cell r="L11266">
            <v>1.5</v>
          </cell>
          <cell r="M11266">
            <v>32000</v>
          </cell>
        </row>
        <row r="11267">
          <cell r="I11267" t="str">
            <v>NL300041</v>
          </cell>
          <cell r="J11267" t="str">
            <v>Đậu hủ non trứng</v>
          </cell>
          <cell r="K11267" t="str">
            <v>Cái</v>
          </cell>
          <cell r="L11267">
            <v>0</v>
          </cell>
          <cell r="M11267">
            <v>15000</v>
          </cell>
        </row>
        <row r="11268">
          <cell r="I11268" t="str">
            <v>NL300054</v>
          </cell>
          <cell r="J11268" t="str">
            <v>Gừng tàu</v>
          </cell>
          <cell r="K11268" t="str">
            <v>kg</v>
          </cell>
          <cell r="L11268">
            <v>1</v>
          </cell>
          <cell r="M11268">
            <v>38000</v>
          </cell>
        </row>
        <row r="11269">
          <cell r="I11269" t="str">
            <v>NL300058</v>
          </cell>
          <cell r="J11269" t="str">
            <v>Hành lá</v>
          </cell>
          <cell r="K11269" t="str">
            <v>kg</v>
          </cell>
          <cell r="L11269">
            <v>2</v>
          </cell>
          <cell r="M11269">
            <v>55000</v>
          </cell>
        </row>
        <row r="11270">
          <cell r="I11270" t="str">
            <v>NL300073</v>
          </cell>
          <cell r="J11270" t="str">
            <v>Lá chanh</v>
          </cell>
          <cell r="K11270" t="str">
            <v>kg</v>
          </cell>
          <cell r="L11270">
            <v>0.1</v>
          </cell>
          <cell r="M11270">
            <v>42000</v>
          </cell>
        </row>
        <row r="11271">
          <cell r="I11271" t="str">
            <v>NL300085</v>
          </cell>
          <cell r="J11271" t="str">
            <v>Mùi ta ( Ngò rí )</v>
          </cell>
          <cell r="K11271" t="str">
            <v>kg</v>
          </cell>
          <cell r="L11271">
            <v>1</v>
          </cell>
          <cell r="M11271">
            <v>45000</v>
          </cell>
        </row>
        <row r="11272">
          <cell r="I11272" t="str">
            <v>NL300088</v>
          </cell>
          <cell r="J11272" t="str">
            <v>Mướp hương</v>
          </cell>
          <cell r="K11272" t="str">
            <v>kg</v>
          </cell>
          <cell r="L11272">
            <v>0</v>
          </cell>
          <cell r="M11272">
            <v>27000</v>
          </cell>
        </row>
        <row r="11273">
          <cell r="I11273" t="str">
            <v>NL300090</v>
          </cell>
          <cell r="J11273" t="str">
            <v>Nấm đông cô tươi</v>
          </cell>
          <cell r="K11273" t="str">
            <v>kg</v>
          </cell>
          <cell r="L11273">
            <v>2.7</v>
          </cell>
          <cell r="M11273">
            <v>145000</v>
          </cell>
        </row>
        <row r="11274">
          <cell r="I11274" t="str">
            <v>NL300092</v>
          </cell>
          <cell r="J11274" t="str">
            <v>Nấm đùi gà baby</v>
          </cell>
          <cell r="K11274" t="str">
            <v>kg</v>
          </cell>
          <cell r="L11274">
            <v>0.5</v>
          </cell>
          <cell r="M11274">
            <v>90000</v>
          </cell>
        </row>
        <row r="11275">
          <cell r="I11275" t="str">
            <v>NL300096</v>
          </cell>
          <cell r="J11275" t="str">
            <v>Nấm kim châm tươi</v>
          </cell>
          <cell r="K11275" t="str">
            <v>kg</v>
          </cell>
          <cell r="L11275">
            <v>3.7</v>
          </cell>
          <cell r="M11275">
            <v>45000</v>
          </cell>
        </row>
        <row r="11276">
          <cell r="I11276" t="str">
            <v>NL300107</v>
          </cell>
          <cell r="J11276" t="str">
            <v>Ngô ngọt ( Bắp trái)</v>
          </cell>
          <cell r="K11276" t="str">
            <v>Cái</v>
          </cell>
          <cell r="L11276">
            <v>8</v>
          </cell>
          <cell r="M11276">
            <v>8500</v>
          </cell>
        </row>
        <row r="11277">
          <cell r="I11277" t="str">
            <v>NL300116</v>
          </cell>
          <cell r="J11277" t="str">
            <v>Ớt sừng</v>
          </cell>
          <cell r="K11277" t="str">
            <v>kg</v>
          </cell>
          <cell r="L11277">
            <v>0.2</v>
          </cell>
          <cell r="M11277">
            <v>148000</v>
          </cell>
        </row>
        <row r="11278">
          <cell r="I11278" t="str">
            <v>NL300121</v>
          </cell>
          <cell r="J11278" t="str">
            <v>Rau răm</v>
          </cell>
          <cell r="K11278" t="str">
            <v>kg</v>
          </cell>
          <cell r="L11278">
            <v>0.1</v>
          </cell>
          <cell r="M11278">
            <v>22000</v>
          </cell>
        </row>
        <row r="11279">
          <cell r="I11279" t="str">
            <v>NL300132</v>
          </cell>
          <cell r="J11279" t="str">
            <v>Sả cây</v>
          </cell>
          <cell r="K11279" t="str">
            <v>kg</v>
          </cell>
          <cell r="L11279">
            <v>1</v>
          </cell>
          <cell r="M11279">
            <v>12000</v>
          </cell>
        </row>
        <row r="11280">
          <cell r="I11280" t="str">
            <v>NL300137</v>
          </cell>
          <cell r="J11280" t="str">
            <v>Súp lơ xanh</v>
          </cell>
          <cell r="K11280" t="str">
            <v>kg</v>
          </cell>
          <cell r="L11280">
            <v>2.5</v>
          </cell>
          <cell r="M11280">
            <v>52000</v>
          </cell>
        </row>
        <row r="11281">
          <cell r="I11281" t="str">
            <v>NL300147</v>
          </cell>
          <cell r="J11281" t="str">
            <v>Xà lách Roman</v>
          </cell>
          <cell r="K11281" t="str">
            <v>kg</v>
          </cell>
          <cell r="L11281">
            <v>2</v>
          </cell>
          <cell r="M11281">
            <v>62000</v>
          </cell>
        </row>
        <row r="11282">
          <cell r="I11282" t="str">
            <v>NL300189</v>
          </cell>
          <cell r="J11282" t="str">
            <v>Bánh ướt</v>
          </cell>
          <cell r="K11282" t="str">
            <v>kg</v>
          </cell>
          <cell r="L11282">
            <v>3</v>
          </cell>
          <cell r="M11282">
            <v>15000</v>
          </cell>
        </row>
        <row r="11283">
          <cell r="I11283" t="str">
            <v>NL300119</v>
          </cell>
          <cell r="J11283" t="str">
            <v>Quất ( Tắc trái )</v>
          </cell>
          <cell r="K11283" t="str">
            <v>kg</v>
          </cell>
          <cell r="L11283">
            <v>0.7</v>
          </cell>
          <cell r="M11283">
            <v>21000</v>
          </cell>
        </row>
        <row r="11284">
          <cell r="I11284" t="str">
            <v>NL100101</v>
          </cell>
          <cell r="J11284" t="str">
            <v>Trứng vịt muối</v>
          </cell>
          <cell r="K11284" t="str">
            <v>quả</v>
          </cell>
          <cell r="L11284">
            <v>45</v>
          </cell>
          <cell r="M11284">
            <v>5000</v>
          </cell>
        </row>
        <row r="11285">
          <cell r="I11285" t="str">
            <v>NL600004</v>
          </cell>
          <cell r="J11285" t="str">
            <v>Dưa hấu</v>
          </cell>
          <cell r="K11285" t="str">
            <v>kg</v>
          </cell>
          <cell r="L11285">
            <v>13</v>
          </cell>
          <cell r="M11285">
            <v>18000</v>
          </cell>
        </row>
        <row r="11286">
          <cell r="I11286" t="str">
            <v>NL600068</v>
          </cell>
          <cell r="J11286" t="str">
            <v>Chanh vàng</v>
          </cell>
          <cell r="K11286" t="str">
            <v>kg</v>
          </cell>
          <cell r="L11286">
            <v>0.5</v>
          </cell>
          <cell r="M11286">
            <v>95000</v>
          </cell>
        </row>
        <row r="11287">
          <cell r="I11287" t="str">
            <v>NL300029</v>
          </cell>
          <cell r="J11287" t="str">
            <v>Chanh</v>
          </cell>
          <cell r="K11287" t="str">
            <v>kg</v>
          </cell>
          <cell r="L11287">
            <v>1</v>
          </cell>
          <cell r="M11287">
            <v>22000</v>
          </cell>
        </row>
        <row r="11288">
          <cell r="I11288" t="str">
            <v>NL300030</v>
          </cell>
          <cell r="J11288" t="str">
            <v>Chanh dây (chanh leo)</v>
          </cell>
          <cell r="K11288" t="str">
            <v>kg</v>
          </cell>
          <cell r="L11288">
            <v>1.8</v>
          </cell>
          <cell r="M11288">
            <v>34000</v>
          </cell>
        </row>
        <row r="11289">
          <cell r="I11289" t="str">
            <v>NL600067</v>
          </cell>
          <cell r="J11289" t="str">
            <v>Cam vàng</v>
          </cell>
          <cell r="K11289" t="str">
            <v>kg</v>
          </cell>
          <cell r="L11289">
            <v>1</v>
          </cell>
          <cell r="M11289">
            <v>75000</v>
          </cell>
        </row>
        <row r="11290">
          <cell r="I11290" t="str">
            <v>NL300131</v>
          </cell>
          <cell r="J11290" t="str">
            <v>Xà lách Rocket</v>
          </cell>
          <cell r="K11290" t="str">
            <v>kg</v>
          </cell>
          <cell r="L11290">
            <v>0.1</v>
          </cell>
          <cell r="M11290">
            <v>220000</v>
          </cell>
        </row>
        <row r="11291">
          <cell r="I11291" t="str">
            <v>NL600067</v>
          </cell>
          <cell r="J11291" t="str">
            <v>Cam vàng</v>
          </cell>
          <cell r="K11291" t="str">
            <v>kg</v>
          </cell>
          <cell r="L11291">
            <v>0.2</v>
          </cell>
          <cell r="M11291">
            <v>75000</v>
          </cell>
        </row>
        <row r="11292">
          <cell r="I11292" t="str">
            <v>NL300030</v>
          </cell>
          <cell r="J11292" t="str">
            <v>Chanh dây (chanh leo)</v>
          </cell>
          <cell r="K11292" t="str">
            <v>kg</v>
          </cell>
          <cell r="L11292">
            <v>0.5</v>
          </cell>
          <cell r="M11292">
            <v>34000</v>
          </cell>
        </row>
        <row r="11293">
          <cell r="I11293" t="str">
            <v>NL600068</v>
          </cell>
          <cell r="J11293" t="str">
            <v>Chanh vàng</v>
          </cell>
          <cell r="K11293" t="str">
            <v>kg</v>
          </cell>
          <cell r="L11293">
            <v>0.3</v>
          </cell>
          <cell r="M11293">
            <v>95000</v>
          </cell>
        </row>
        <row r="11294">
          <cell r="I11294" t="str">
            <v>NL300189</v>
          </cell>
          <cell r="J11294" t="str">
            <v>Bánh ướt</v>
          </cell>
          <cell r="K11294" t="str">
            <v>kg</v>
          </cell>
          <cell r="L11294">
            <v>1</v>
          </cell>
          <cell r="M11294">
            <v>15000</v>
          </cell>
        </row>
        <row r="11295">
          <cell r="I11295" t="str">
            <v>NL300004</v>
          </cell>
          <cell r="J11295" t="str">
            <v>Bắp cải trắng</v>
          </cell>
          <cell r="K11295" t="str">
            <v>kg</v>
          </cell>
          <cell r="L11295">
            <v>0</v>
          </cell>
          <cell r="M11295">
            <v>19000</v>
          </cell>
        </row>
        <row r="11296">
          <cell r="I11296" t="str">
            <v>NL300008</v>
          </cell>
          <cell r="J11296" t="str">
            <v>Bí ngòi</v>
          </cell>
          <cell r="K11296" t="str">
            <v>kg</v>
          </cell>
          <cell r="L11296">
            <v>2</v>
          </cell>
          <cell r="M11296">
            <v>40000</v>
          </cell>
        </row>
        <row r="11297">
          <cell r="I11297" t="str">
            <v>NL300020</v>
          </cell>
          <cell r="J11297" t="str">
            <v>Cải ngồng</v>
          </cell>
          <cell r="K11297" t="str">
            <v>kg</v>
          </cell>
          <cell r="L11297">
            <v>1</v>
          </cell>
          <cell r="M11297">
            <v>30000</v>
          </cell>
        </row>
        <row r="11298">
          <cell r="I11298" t="str">
            <v>NL300036</v>
          </cell>
          <cell r="J11298" t="str">
            <v>Củ sen</v>
          </cell>
          <cell r="K11298" t="str">
            <v>kg</v>
          </cell>
          <cell r="L11298">
            <v>0.5</v>
          </cell>
          <cell r="M11298">
            <v>47000</v>
          </cell>
        </row>
        <row r="11299">
          <cell r="I11299" t="str">
            <v>NL300038</v>
          </cell>
          <cell r="J11299" t="str">
            <v>Đậu bắp</v>
          </cell>
          <cell r="K11299" t="str">
            <v>kg</v>
          </cell>
          <cell r="L11299">
            <v>2</v>
          </cell>
          <cell r="M11299">
            <v>32000</v>
          </cell>
        </row>
        <row r="11300">
          <cell r="I11300" t="str">
            <v>NL300054</v>
          </cell>
          <cell r="J11300" t="str">
            <v>Gừng tàu</v>
          </cell>
          <cell r="K11300" t="str">
            <v>kg</v>
          </cell>
          <cell r="L11300">
            <v>0.7</v>
          </cell>
          <cell r="M11300">
            <v>38000</v>
          </cell>
        </row>
        <row r="11301">
          <cell r="I11301" t="str">
            <v>NL300059</v>
          </cell>
          <cell r="J11301" t="str">
            <v>Hành tây</v>
          </cell>
          <cell r="K11301" t="str">
            <v>kg</v>
          </cell>
          <cell r="L11301">
            <v>0.5</v>
          </cell>
          <cell r="M11301">
            <v>13000</v>
          </cell>
        </row>
        <row r="11302">
          <cell r="I11302" t="str">
            <v>NL300088</v>
          </cell>
          <cell r="J11302" t="str">
            <v>Mướp hương</v>
          </cell>
          <cell r="K11302" t="str">
            <v>kg</v>
          </cell>
          <cell r="L11302">
            <v>2</v>
          </cell>
          <cell r="M11302">
            <v>27000</v>
          </cell>
        </row>
        <row r="11303">
          <cell r="I11303" t="str">
            <v>NL300107</v>
          </cell>
          <cell r="J11303" t="str">
            <v>Ngô ngọt ( Bắp trái)</v>
          </cell>
          <cell r="K11303" t="str">
            <v>Cái</v>
          </cell>
          <cell r="L11303">
            <v>4</v>
          </cell>
          <cell r="M11303">
            <v>8500</v>
          </cell>
        </row>
        <row r="11304">
          <cell r="I11304" t="str">
            <v>NL300113</v>
          </cell>
          <cell r="J11304" t="str">
            <v>Ớt hiểm đỏ</v>
          </cell>
          <cell r="K11304" t="str">
            <v>kg</v>
          </cell>
          <cell r="L11304">
            <v>0.3</v>
          </cell>
          <cell r="M11304">
            <v>145000</v>
          </cell>
        </row>
        <row r="11305">
          <cell r="I11305" t="str">
            <v>NL300116</v>
          </cell>
          <cell r="J11305" t="str">
            <v>Ớt sừng</v>
          </cell>
          <cell r="K11305" t="str">
            <v>kg</v>
          </cell>
          <cell r="L11305">
            <v>0.1</v>
          </cell>
          <cell r="M11305">
            <v>148000</v>
          </cell>
        </row>
        <row r="11306">
          <cell r="I11306" t="str">
            <v>NL300119</v>
          </cell>
          <cell r="J11306" t="str">
            <v>Quất ( Tắc trái )</v>
          </cell>
          <cell r="K11306" t="str">
            <v>kg</v>
          </cell>
          <cell r="L11306">
            <v>0.6</v>
          </cell>
          <cell r="M11306">
            <v>21000</v>
          </cell>
        </row>
        <row r="11307">
          <cell r="I11307" t="str">
            <v>NL300121</v>
          </cell>
          <cell r="J11307" t="str">
            <v>Rau răm</v>
          </cell>
          <cell r="K11307" t="str">
            <v>kg</v>
          </cell>
          <cell r="L11307">
            <v>0.1</v>
          </cell>
          <cell r="M11307">
            <v>22000</v>
          </cell>
        </row>
        <row r="11308">
          <cell r="I11308" t="str">
            <v>NL300132</v>
          </cell>
          <cell r="J11308" t="str">
            <v>Sả cây</v>
          </cell>
          <cell r="K11308" t="str">
            <v>kg</v>
          </cell>
          <cell r="L11308">
            <v>2</v>
          </cell>
          <cell r="M11308">
            <v>12000</v>
          </cell>
        </row>
        <row r="11309">
          <cell r="I11309" t="str">
            <v>NL300141</v>
          </cell>
          <cell r="J11309" t="str">
            <v>Tiêu xanh</v>
          </cell>
          <cell r="K11309" t="str">
            <v>kg</v>
          </cell>
          <cell r="L11309">
            <v>0.1</v>
          </cell>
          <cell r="M11309">
            <v>92000</v>
          </cell>
        </row>
        <row r="11310">
          <cell r="I11310" t="str">
            <v>NL300142</v>
          </cell>
          <cell r="J11310" t="str">
            <v>Tỏi bóc</v>
          </cell>
          <cell r="K11310" t="str">
            <v>kg</v>
          </cell>
          <cell r="L11310">
            <v>1</v>
          </cell>
          <cell r="M11310">
            <v>50000</v>
          </cell>
        </row>
        <row r="11311">
          <cell r="I11311" t="str">
            <v>NL100101</v>
          </cell>
          <cell r="J11311" t="str">
            <v>Trứng vịt muối</v>
          </cell>
          <cell r="K11311" t="str">
            <v>quả</v>
          </cell>
          <cell r="L11311">
            <v>30</v>
          </cell>
          <cell r="M11311">
            <v>5000</v>
          </cell>
        </row>
        <row r="11312">
          <cell r="I11312" t="str">
            <v>NL300140</v>
          </cell>
          <cell r="J11312" t="str">
            <v>Tía tô</v>
          </cell>
          <cell r="K11312" t="str">
            <v>kg</v>
          </cell>
          <cell r="L11312">
            <v>0.1</v>
          </cell>
          <cell r="M11312">
            <v>36000</v>
          </cell>
        </row>
        <row r="11313">
          <cell r="I11313" t="str">
            <v>NL300147</v>
          </cell>
          <cell r="J11313" t="str">
            <v>Xà lách Roman</v>
          </cell>
          <cell r="K11313" t="str">
            <v>kg</v>
          </cell>
          <cell r="L11313">
            <v>2</v>
          </cell>
          <cell r="M11313">
            <v>62000</v>
          </cell>
        </row>
        <row r="11314">
          <cell r="I11314" t="str">
            <v>NL300090</v>
          </cell>
          <cell r="J11314" t="str">
            <v>Nấm đông cô tươi</v>
          </cell>
          <cell r="K11314" t="str">
            <v>kg</v>
          </cell>
          <cell r="L11314">
            <v>1</v>
          </cell>
          <cell r="M11314">
            <v>145000</v>
          </cell>
        </row>
        <row r="11315">
          <cell r="I11315" t="str">
            <v>NL300091</v>
          </cell>
          <cell r="J11315" t="str">
            <v>Nấm đùi gà</v>
          </cell>
          <cell r="K11315" t="str">
            <v>kg</v>
          </cell>
          <cell r="L11315">
            <v>1</v>
          </cell>
          <cell r="M11315">
            <v>47000</v>
          </cell>
        </row>
        <row r="11316">
          <cell r="I11316" t="str">
            <v>NL300096</v>
          </cell>
          <cell r="J11316" t="str">
            <v>Nấm kim châm tươi</v>
          </cell>
          <cell r="K11316" t="str">
            <v>kg</v>
          </cell>
          <cell r="L11316">
            <v>2</v>
          </cell>
          <cell r="M11316">
            <v>45000</v>
          </cell>
        </row>
        <row r="11317">
          <cell r="I11317" t="str">
            <v>NL300101</v>
          </cell>
          <cell r="J11317" t="str">
            <v>Nấm Mối</v>
          </cell>
          <cell r="K11317" t="str">
            <v>kg</v>
          </cell>
          <cell r="L11317">
            <v>0.3</v>
          </cell>
          <cell r="M11317">
            <v>195000</v>
          </cell>
        </row>
        <row r="11318">
          <cell r="I11318" t="str">
            <v>NL300158</v>
          </cell>
          <cell r="J11318" t="str">
            <v>Nấm mỡ đen</v>
          </cell>
          <cell r="K11318" t="str">
            <v>kg</v>
          </cell>
          <cell r="L11318">
            <v>0.2</v>
          </cell>
          <cell r="M11318">
            <v>250000</v>
          </cell>
        </row>
        <row r="11319">
          <cell r="I11319" t="str">
            <v>NL300131</v>
          </cell>
          <cell r="J11319" t="str">
            <v>Xà lách Rocket</v>
          </cell>
          <cell r="K11319" t="str">
            <v>kg</v>
          </cell>
          <cell r="L11319">
            <v>0.2</v>
          </cell>
          <cell r="M11319">
            <v>220000</v>
          </cell>
        </row>
        <row r="11320">
          <cell r="I11320" t="str">
            <v>NL300035</v>
          </cell>
          <cell r="J11320" t="str">
            <v>Riềng củ</v>
          </cell>
          <cell r="K11320" t="str">
            <v>kg</v>
          </cell>
          <cell r="L11320">
            <v>0.1</v>
          </cell>
          <cell r="M11320">
            <v>25000</v>
          </cell>
        </row>
        <row r="11321">
          <cell r="I11321" t="str">
            <v>NL300092</v>
          </cell>
          <cell r="J11321" t="str">
            <v>Nấm đùi gà baby</v>
          </cell>
          <cell r="K11321" t="str">
            <v>kg</v>
          </cell>
          <cell r="L11321">
            <v>1</v>
          </cell>
          <cell r="M11321">
            <v>90000</v>
          </cell>
        </row>
        <row r="11322">
          <cell r="I11322" t="str">
            <v>NL300094</v>
          </cell>
          <cell r="J11322" t="str">
            <v>Nấm hải sản</v>
          </cell>
          <cell r="K11322" t="str">
            <v>kg</v>
          </cell>
          <cell r="L11322">
            <v>0.5</v>
          </cell>
          <cell r="M11322">
            <v>80000</v>
          </cell>
        </row>
        <row r="11323">
          <cell r="I11323" t="str">
            <v>NL600004</v>
          </cell>
          <cell r="J11323" t="str">
            <v>Dưa hấu</v>
          </cell>
          <cell r="K11323" t="str">
            <v>kg</v>
          </cell>
          <cell r="L11323">
            <v>15.1</v>
          </cell>
          <cell r="M11323">
            <v>18000</v>
          </cell>
        </row>
        <row r="11324">
          <cell r="I11324" t="str">
            <v>NL600004</v>
          </cell>
          <cell r="J11324" t="str">
            <v>Dưa hấu</v>
          </cell>
          <cell r="K11324" t="str">
            <v>kg</v>
          </cell>
          <cell r="L11324">
            <v>15</v>
          </cell>
          <cell r="M11324">
            <v>18000</v>
          </cell>
        </row>
        <row r="11325">
          <cell r="I11325" t="str">
            <v>NL300007</v>
          </cell>
          <cell r="J11325" t="str">
            <v>Bí đỏ</v>
          </cell>
          <cell r="K11325" t="str">
            <v>kg</v>
          </cell>
          <cell r="L11325">
            <v>2.5</v>
          </cell>
          <cell r="M11325">
            <v>30000</v>
          </cell>
        </row>
        <row r="11326">
          <cell r="I11326" t="str">
            <v>NL300008</v>
          </cell>
          <cell r="J11326" t="str">
            <v>Bí ngòi</v>
          </cell>
          <cell r="K11326" t="str">
            <v>kg</v>
          </cell>
          <cell r="L11326">
            <v>4</v>
          </cell>
          <cell r="M11326">
            <v>40000</v>
          </cell>
        </row>
        <row r="11327">
          <cell r="I11327" t="str">
            <v>NL300028</v>
          </cell>
          <cell r="J11327" t="str">
            <v>Cà rốt baby</v>
          </cell>
          <cell r="K11327" t="str">
            <v>kg</v>
          </cell>
          <cell r="L11327">
            <v>0.4</v>
          </cell>
          <cell r="M11327">
            <v>75000</v>
          </cell>
        </row>
        <row r="11328">
          <cell r="I11328" t="str">
            <v>NL300038</v>
          </cell>
          <cell r="J11328" t="str">
            <v>Đậu bắp</v>
          </cell>
          <cell r="K11328" t="str">
            <v>kg</v>
          </cell>
          <cell r="L11328">
            <v>1</v>
          </cell>
          <cell r="M11328">
            <v>32000</v>
          </cell>
        </row>
        <row r="11329">
          <cell r="I11329" t="str">
            <v>NL300058</v>
          </cell>
          <cell r="J11329" t="str">
            <v>Hành lá</v>
          </cell>
          <cell r="K11329" t="str">
            <v>kg</v>
          </cell>
          <cell r="L11329">
            <v>1.5</v>
          </cell>
          <cell r="M11329">
            <v>55000</v>
          </cell>
        </row>
        <row r="11330">
          <cell r="I11330" t="str">
            <v>NL300085</v>
          </cell>
          <cell r="J11330" t="str">
            <v>Mùi ta ( Ngò rí )</v>
          </cell>
          <cell r="K11330" t="str">
            <v>kg</v>
          </cell>
          <cell r="L11330">
            <v>1.4</v>
          </cell>
          <cell r="M11330">
            <v>45000</v>
          </cell>
        </row>
        <row r="11331">
          <cell r="I11331" t="str">
            <v>NL300091</v>
          </cell>
          <cell r="J11331" t="str">
            <v>Nấm đùi gà</v>
          </cell>
          <cell r="K11331" t="str">
            <v>kg</v>
          </cell>
          <cell r="L11331">
            <v>1</v>
          </cell>
          <cell r="M11331">
            <v>47000</v>
          </cell>
        </row>
        <row r="11332">
          <cell r="I11332" t="str">
            <v>NL300092</v>
          </cell>
          <cell r="J11332" t="str">
            <v>Nấm đùi gà baby</v>
          </cell>
          <cell r="K11332" t="str">
            <v>kg</v>
          </cell>
          <cell r="L11332">
            <v>0.4</v>
          </cell>
          <cell r="M11332">
            <v>90000</v>
          </cell>
        </row>
        <row r="11333">
          <cell r="I11333" t="str">
            <v>NL300096</v>
          </cell>
          <cell r="J11333" t="str">
            <v>Nấm kim châm tươi</v>
          </cell>
          <cell r="K11333" t="str">
            <v>kg</v>
          </cell>
          <cell r="L11333">
            <v>1.4</v>
          </cell>
          <cell r="M11333">
            <v>45000</v>
          </cell>
        </row>
        <row r="11334">
          <cell r="I11334" t="str">
            <v>NL300142</v>
          </cell>
          <cell r="J11334" t="str">
            <v>Tỏi bóc</v>
          </cell>
          <cell r="K11334" t="str">
            <v>kg</v>
          </cell>
          <cell r="L11334">
            <v>0.6</v>
          </cell>
          <cell r="M11334">
            <v>50000</v>
          </cell>
        </row>
        <row r="11335">
          <cell r="I11335" t="str">
            <v>NL300132</v>
          </cell>
          <cell r="J11335" t="str">
            <v>Sả cây</v>
          </cell>
          <cell r="K11335" t="str">
            <v>kg</v>
          </cell>
          <cell r="L11335">
            <v>0.5</v>
          </cell>
          <cell r="M11335">
            <v>12000</v>
          </cell>
        </row>
        <row r="11336">
          <cell r="I11336" t="str">
            <v>NL300137</v>
          </cell>
          <cell r="J11336" t="str">
            <v>Súp lơ xanh</v>
          </cell>
          <cell r="K11336" t="str">
            <v>kg</v>
          </cell>
          <cell r="L11336">
            <v>2</v>
          </cell>
          <cell r="M11336">
            <v>52000</v>
          </cell>
        </row>
        <row r="11337">
          <cell r="I11337" t="str">
            <v>NL300147</v>
          </cell>
          <cell r="J11337" t="str">
            <v>Xà lách Roman</v>
          </cell>
          <cell r="K11337" t="str">
            <v>kg</v>
          </cell>
          <cell r="L11337">
            <v>2.2000000000000002</v>
          </cell>
          <cell r="M11337">
            <v>62000</v>
          </cell>
        </row>
        <row r="11338">
          <cell r="I11338" t="str">
            <v>NL300189</v>
          </cell>
          <cell r="J11338" t="str">
            <v>Bánh ướt</v>
          </cell>
          <cell r="K11338" t="str">
            <v>kg</v>
          </cell>
          <cell r="L11338">
            <v>1.5</v>
          </cell>
          <cell r="M11338">
            <v>15000</v>
          </cell>
        </row>
        <row r="11339">
          <cell r="I11339" t="str">
            <v>NL300119</v>
          </cell>
          <cell r="J11339" t="str">
            <v>Quất ( Tắc trái )</v>
          </cell>
          <cell r="K11339" t="str">
            <v>kg</v>
          </cell>
          <cell r="L11339">
            <v>1</v>
          </cell>
          <cell r="M11339">
            <v>21000</v>
          </cell>
        </row>
        <row r="11340">
          <cell r="I11340" t="str">
            <v>NL300062</v>
          </cell>
          <cell r="J11340" t="str">
            <v>Húng Bạc Hà</v>
          </cell>
          <cell r="K11340" t="str">
            <v>kg</v>
          </cell>
          <cell r="L11340">
            <v>0.1</v>
          </cell>
          <cell r="M11340">
            <v>65000</v>
          </cell>
        </row>
        <row r="11341">
          <cell r="I11341" t="str">
            <v>NL300088</v>
          </cell>
          <cell r="J11341" t="str">
            <v>Mướp hương</v>
          </cell>
          <cell r="K11341" t="str">
            <v>kg</v>
          </cell>
          <cell r="L11341">
            <v>1.7</v>
          </cell>
          <cell r="M11341">
            <v>27000</v>
          </cell>
        </row>
        <row r="11342">
          <cell r="I11342" t="str">
            <v>NL300107</v>
          </cell>
          <cell r="J11342" t="str">
            <v>Ngô ngọt ( Bắp trái)</v>
          </cell>
          <cell r="K11342" t="str">
            <v>Cái</v>
          </cell>
          <cell r="L11342">
            <v>6</v>
          </cell>
          <cell r="M11342">
            <v>8500</v>
          </cell>
        </row>
        <row r="11343">
          <cell r="I11343" t="str">
            <v>NL300055</v>
          </cell>
          <cell r="J11343" t="str">
            <v>Hành bóc</v>
          </cell>
          <cell r="K11343" t="str">
            <v>kg</v>
          </cell>
          <cell r="L11343">
            <v>0.3</v>
          </cell>
          <cell r="M11343">
            <v>80000</v>
          </cell>
        </row>
        <row r="11344">
          <cell r="I11344" t="str">
            <v>NL300116</v>
          </cell>
          <cell r="J11344" t="str">
            <v>Ớt sừng</v>
          </cell>
          <cell r="K11344" t="str">
            <v>kg</v>
          </cell>
          <cell r="L11344">
            <v>0.3</v>
          </cell>
          <cell r="M11344">
            <v>148000</v>
          </cell>
        </row>
        <row r="11345">
          <cell r="I11345" t="str">
            <v>NL300025</v>
          </cell>
          <cell r="J11345" t="str">
            <v>Rau cần tây</v>
          </cell>
          <cell r="K11345" t="str">
            <v>kg</v>
          </cell>
          <cell r="L11345">
            <v>0.5</v>
          </cell>
          <cell r="M11345">
            <v>44000</v>
          </cell>
        </row>
        <row r="11346">
          <cell r="I11346" t="str">
            <v>NL600067</v>
          </cell>
          <cell r="J11346" t="str">
            <v>Cam vàng</v>
          </cell>
          <cell r="K11346" t="str">
            <v>kg</v>
          </cell>
          <cell r="L11346">
            <v>0.5</v>
          </cell>
          <cell r="M11346">
            <v>75000</v>
          </cell>
        </row>
        <row r="11347">
          <cell r="I11347" t="str">
            <v>NL300070</v>
          </cell>
          <cell r="J11347" t="str">
            <v>Khoai lang Nhật</v>
          </cell>
          <cell r="K11347" t="str">
            <v>kg</v>
          </cell>
          <cell r="L11347">
            <v>0.7</v>
          </cell>
          <cell r="M11347">
            <v>23000</v>
          </cell>
        </row>
        <row r="11348">
          <cell r="I11348" t="str">
            <v>NL300121</v>
          </cell>
          <cell r="J11348" t="str">
            <v>Rau răm</v>
          </cell>
          <cell r="K11348" t="str">
            <v>kg</v>
          </cell>
          <cell r="L11348">
            <v>0.3</v>
          </cell>
          <cell r="M11348">
            <v>22000</v>
          </cell>
        </row>
        <row r="11349">
          <cell r="I11349" t="str">
            <v>NL100101</v>
          </cell>
          <cell r="J11349" t="str">
            <v>Trứng vịt muối</v>
          </cell>
          <cell r="K11349" t="str">
            <v>quả</v>
          </cell>
          <cell r="L11349">
            <v>20</v>
          </cell>
          <cell r="M11349">
            <v>5000</v>
          </cell>
        </row>
        <row r="11350">
          <cell r="I11350" t="str">
            <v>NL100279</v>
          </cell>
          <cell r="J11350" t="str">
            <v>Trứng Bắc Thảo</v>
          </cell>
          <cell r="K11350" t="str">
            <v>Quả</v>
          </cell>
          <cell r="L11350">
            <v>7</v>
          </cell>
          <cell r="M11350">
            <v>9000</v>
          </cell>
        </row>
        <row r="11351">
          <cell r="I11351" t="str">
            <v>NL600004</v>
          </cell>
          <cell r="J11351" t="str">
            <v>Dưa hấu</v>
          </cell>
          <cell r="K11351" t="str">
            <v>kg</v>
          </cell>
          <cell r="L11351">
            <v>20.5</v>
          </cell>
          <cell r="M11351">
            <v>18000</v>
          </cell>
        </row>
        <row r="11352">
          <cell r="I11352" t="str">
            <v>NL300008</v>
          </cell>
          <cell r="J11352" t="str">
            <v>Bí ngòi</v>
          </cell>
          <cell r="K11352" t="str">
            <v>kg</v>
          </cell>
          <cell r="L11352">
            <v>4</v>
          </cell>
          <cell r="M11352">
            <v>40000</v>
          </cell>
        </row>
        <row r="11353">
          <cell r="I11353" t="str">
            <v>NL300028</v>
          </cell>
          <cell r="J11353" t="str">
            <v>Cà rốt baby</v>
          </cell>
          <cell r="K11353" t="str">
            <v>kg</v>
          </cell>
          <cell r="L11353">
            <v>0.5</v>
          </cell>
          <cell r="M11353">
            <v>75000</v>
          </cell>
        </row>
        <row r="11354">
          <cell r="I11354" t="str">
            <v>NL300054</v>
          </cell>
          <cell r="J11354" t="str">
            <v>Gừng tàu</v>
          </cell>
          <cell r="K11354" t="str">
            <v>kg</v>
          </cell>
          <cell r="L11354">
            <v>0.7</v>
          </cell>
          <cell r="M11354">
            <v>38000</v>
          </cell>
        </row>
        <row r="11355">
          <cell r="I11355" t="str">
            <v>NL300058</v>
          </cell>
          <cell r="J11355" t="str">
            <v>Hành lá</v>
          </cell>
          <cell r="K11355" t="str">
            <v>kg</v>
          </cell>
          <cell r="L11355">
            <v>1.5</v>
          </cell>
          <cell r="M11355">
            <v>55000</v>
          </cell>
        </row>
        <row r="11356">
          <cell r="I11356" t="str">
            <v>NL300085</v>
          </cell>
          <cell r="J11356" t="str">
            <v>Mùi ta ( Ngò rí )</v>
          </cell>
          <cell r="K11356" t="str">
            <v>kg</v>
          </cell>
          <cell r="L11356">
            <v>0.7</v>
          </cell>
          <cell r="M11356">
            <v>45000</v>
          </cell>
        </row>
        <row r="11357">
          <cell r="I11357" t="str">
            <v>NL300094</v>
          </cell>
          <cell r="J11357" t="str">
            <v>Nấm hải sản</v>
          </cell>
          <cell r="K11357" t="str">
            <v>kg</v>
          </cell>
          <cell r="L11357">
            <v>0.4</v>
          </cell>
          <cell r="M11357">
            <v>80000</v>
          </cell>
        </row>
        <row r="11358">
          <cell r="I11358" t="str">
            <v>NL300096</v>
          </cell>
          <cell r="J11358" t="str">
            <v>Nấm kim châm tươi</v>
          </cell>
          <cell r="K11358" t="str">
            <v>kg</v>
          </cell>
          <cell r="L11358">
            <v>3</v>
          </cell>
          <cell r="M11358">
            <v>45000</v>
          </cell>
        </row>
        <row r="11359">
          <cell r="I11359" t="str">
            <v>NL300097</v>
          </cell>
          <cell r="J11359" t="str">
            <v>Nấm Linh Chi nâu</v>
          </cell>
          <cell r="K11359" t="str">
            <v>kg</v>
          </cell>
          <cell r="L11359">
            <v>0.3</v>
          </cell>
          <cell r="M11359">
            <v>90000</v>
          </cell>
        </row>
        <row r="11360">
          <cell r="I11360" t="str">
            <v>NL300142</v>
          </cell>
          <cell r="J11360" t="str">
            <v>Tỏi bóc</v>
          </cell>
          <cell r="K11360" t="str">
            <v>kg</v>
          </cell>
          <cell r="L11360">
            <v>0.8</v>
          </cell>
          <cell r="M11360">
            <v>50000</v>
          </cell>
        </row>
        <row r="11361">
          <cell r="I11361" t="str">
            <v>NL300137</v>
          </cell>
          <cell r="J11361" t="str">
            <v>Súp lơ xanh</v>
          </cell>
          <cell r="K11361" t="str">
            <v>kg</v>
          </cell>
          <cell r="L11361">
            <v>1.8</v>
          </cell>
          <cell r="M11361">
            <v>52000</v>
          </cell>
        </row>
        <row r="11362">
          <cell r="I11362" t="str">
            <v>NL300147</v>
          </cell>
          <cell r="J11362" t="str">
            <v>Xà lách Roman</v>
          </cell>
          <cell r="K11362" t="str">
            <v>kg</v>
          </cell>
          <cell r="L11362">
            <v>2.5</v>
          </cell>
          <cell r="M11362">
            <v>62000</v>
          </cell>
        </row>
        <row r="11363">
          <cell r="I11363" t="str">
            <v>NL300189</v>
          </cell>
          <cell r="J11363" t="str">
            <v>Bánh ướt</v>
          </cell>
          <cell r="K11363" t="str">
            <v>kg</v>
          </cell>
          <cell r="L11363">
            <v>1.7</v>
          </cell>
          <cell r="M11363">
            <v>15000</v>
          </cell>
        </row>
        <row r="11364">
          <cell r="I11364" t="str">
            <v>NL300119</v>
          </cell>
          <cell r="J11364" t="str">
            <v>Quất ( Tắc trái )</v>
          </cell>
          <cell r="K11364" t="str">
            <v>kg</v>
          </cell>
          <cell r="L11364">
            <v>0.8</v>
          </cell>
          <cell r="M11364">
            <v>21000</v>
          </cell>
        </row>
        <row r="11365">
          <cell r="I11365" t="str">
            <v>NL300131</v>
          </cell>
          <cell r="J11365" t="str">
            <v>Xà lách Rocket</v>
          </cell>
          <cell r="K11365" t="str">
            <v>kg</v>
          </cell>
          <cell r="L11365">
            <v>0.1</v>
          </cell>
          <cell r="M11365">
            <v>220000</v>
          </cell>
        </row>
        <row r="11366">
          <cell r="I11366" t="str">
            <v>NL300062</v>
          </cell>
          <cell r="J11366" t="str">
            <v>Húng Bạc Hà</v>
          </cell>
          <cell r="K11366" t="str">
            <v>kg</v>
          </cell>
          <cell r="L11366">
            <v>0.1</v>
          </cell>
          <cell r="M11366">
            <v>65000</v>
          </cell>
        </row>
        <row r="11367">
          <cell r="I11367" t="str">
            <v>NL300125</v>
          </cell>
          <cell r="J11367" t="str">
            <v>Rau má</v>
          </cell>
          <cell r="K11367" t="str">
            <v>kg</v>
          </cell>
          <cell r="L11367">
            <v>0.5</v>
          </cell>
          <cell r="M11367">
            <v>42000</v>
          </cell>
        </row>
        <row r="11368">
          <cell r="I11368" t="str">
            <v>NL300029</v>
          </cell>
          <cell r="J11368" t="str">
            <v>Chanh</v>
          </cell>
          <cell r="K11368" t="str">
            <v>kg</v>
          </cell>
          <cell r="L11368">
            <v>1</v>
          </cell>
          <cell r="M11368">
            <v>22000</v>
          </cell>
        </row>
        <row r="11369">
          <cell r="I11369" t="str">
            <v>NL300107</v>
          </cell>
          <cell r="J11369" t="str">
            <v>Ngô ngọt ( Bắp trái)</v>
          </cell>
          <cell r="K11369" t="str">
            <v>Cái</v>
          </cell>
          <cell r="L11369">
            <v>5</v>
          </cell>
          <cell r="M11369">
            <v>8500</v>
          </cell>
        </row>
        <row r="11370">
          <cell r="I11370" t="str">
            <v>NL300090</v>
          </cell>
          <cell r="J11370" t="str">
            <v>Nấm đông cô tươi</v>
          </cell>
          <cell r="K11370" t="str">
            <v>kg</v>
          </cell>
          <cell r="L11370">
            <v>0.8</v>
          </cell>
          <cell r="M11370">
            <v>145000</v>
          </cell>
        </row>
        <row r="11371">
          <cell r="I11371" t="str">
            <v>NL300116</v>
          </cell>
          <cell r="J11371" t="str">
            <v>Ớt sừng</v>
          </cell>
          <cell r="K11371" t="str">
            <v>kg</v>
          </cell>
          <cell r="L11371">
            <v>0.2</v>
          </cell>
          <cell r="M11371">
            <v>148000</v>
          </cell>
        </row>
        <row r="11372">
          <cell r="I11372" t="str">
            <v>NL300025</v>
          </cell>
          <cell r="J11372" t="str">
            <v>Rau cần tây</v>
          </cell>
          <cell r="K11372" t="str">
            <v>kg</v>
          </cell>
          <cell r="L11372">
            <v>0.6</v>
          </cell>
          <cell r="M11372">
            <v>44000</v>
          </cell>
        </row>
        <row r="11373">
          <cell r="I11373" t="str">
            <v>NL300035</v>
          </cell>
          <cell r="J11373" t="str">
            <v>Riềng củ</v>
          </cell>
          <cell r="K11373" t="str">
            <v>kg</v>
          </cell>
          <cell r="L11373">
            <v>0.1</v>
          </cell>
          <cell r="M11373">
            <v>25000</v>
          </cell>
        </row>
        <row r="11374">
          <cell r="I11374" t="str">
            <v>NL300158</v>
          </cell>
          <cell r="J11374" t="str">
            <v>Nấm mỡ đen</v>
          </cell>
          <cell r="K11374" t="str">
            <v>kg</v>
          </cell>
          <cell r="L11374">
            <v>0.2</v>
          </cell>
          <cell r="M11374">
            <v>250000</v>
          </cell>
        </row>
        <row r="11375">
          <cell r="I11375" t="str">
            <v>NL600067</v>
          </cell>
          <cell r="J11375" t="str">
            <v>Cam vàng</v>
          </cell>
          <cell r="K11375" t="str">
            <v>kg</v>
          </cell>
          <cell r="L11375">
            <v>0.5</v>
          </cell>
          <cell r="M11375">
            <v>75000</v>
          </cell>
        </row>
        <row r="11376">
          <cell r="I11376" t="str">
            <v>NL100101</v>
          </cell>
          <cell r="J11376" t="str">
            <v>Trứng vịt muối</v>
          </cell>
          <cell r="K11376" t="str">
            <v>quả</v>
          </cell>
          <cell r="L11376">
            <v>30</v>
          </cell>
          <cell r="M11376">
            <v>5000</v>
          </cell>
        </row>
        <row r="11377">
          <cell r="I11377" t="str">
            <v>NL300085</v>
          </cell>
          <cell r="J11377" t="str">
            <v>Mùi ta ( Ngò rí )</v>
          </cell>
          <cell r="K11377" t="str">
            <v>kg</v>
          </cell>
          <cell r="L11377">
            <v>1</v>
          </cell>
          <cell r="M11377">
            <v>45000</v>
          </cell>
        </row>
        <row r="11378">
          <cell r="I11378" t="str">
            <v>NL300092</v>
          </cell>
          <cell r="J11378" t="str">
            <v>Nấm đùi gà baby</v>
          </cell>
          <cell r="K11378" t="str">
            <v>kg</v>
          </cell>
          <cell r="L11378">
            <v>1</v>
          </cell>
          <cell r="M11378">
            <v>90000</v>
          </cell>
        </row>
        <row r="11379">
          <cell r="I11379" t="str">
            <v>NL300094</v>
          </cell>
          <cell r="J11379" t="str">
            <v>Nấm hải sản</v>
          </cell>
          <cell r="K11379" t="str">
            <v>kg</v>
          </cell>
          <cell r="L11379">
            <v>1.5</v>
          </cell>
          <cell r="M11379">
            <v>80000</v>
          </cell>
        </row>
        <row r="11380">
          <cell r="I11380" t="str">
            <v>NL300096</v>
          </cell>
          <cell r="J11380" t="str">
            <v>Nấm kim châm tươi</v>
          </cell>
          <cell r="K11380" t="str">
            <v>kg</v>
          </cell>
          <cell r="L11380">
            <v>4.4000000000000004</v>
          </cell>
          <cell r="M11380">
            <v>45000</v>
          </cell>
        </row>
        <row r="11381">
          <cell r="I11381" t="str">
            <v>NL300097</v>
          </cell>
          <cell r="J11381" t="str">
            <v>Nấm Linh Chi nâu</v>
          </cell>
          <cell r="K11381" t="str">
            <v>kg</v>
          </cell>
          <cell r="L11381">
            <v>0.5</v>
          </cell>
          <cell r="M11381">
            <v>90000</v>
          </cell>
        </row>
        <row r="11382">
          <cell r="I11382" t="str">
            <v>NL300113</v>
          </cell>
          <cell r="J11382" t="str">
            <v>Ớt hiểm đỏ</v>
          </cell>
          <cell r="K11382" t="str">
            <v>kg</v>
          </cell>
          <cell r="L11382">
            <v>0.5</v>
          </cell>
          <cell r="M11382">
            <v>145000</v>
          </cell>
        </row>
        <row r="11383">
          <cell r="I11383" t="str">
            <v>NL300142</v>
          </cell>
          <cell r="J11383" t="str">
            <v>Tỏi bóc</v>
          </cell>
          <cell r="K11383" t="str">
            <v>kg</v>
          </cell>
          <cell r="L11383">
            <v>1</v>
          </cell>
          <cell r="M11383">
            <v>50000</v>
          </cell>
        </row>
        <row r="11384">
          <cell r="I11384" t="str">
            <v>NL300137</v>
          </cell>
          <cell r="J11384" t="str">
            <v>Súp lơ xanh</v>
          </cell>
          <cell r="K11384" t="str">
            <v>kg</v>
          </cell>
          <cell r="L11384">
            <v>3.3</v>
          </cell>
          <cell r="M11384">
            <v>52000</v>
          </cell>
        </row>
        <row r="11385">
          <cell r="I11385" t="str">
            <v>NL300147</v>
          </cell>
          <cell r="J11385" t="str">
            <v>Xà lách Roman</v>
          </cell>
          <cell r="K11385" t="str">
            <v>kg</v>
          </cell>
          <cell r="L11385">
            <v>2</v>
          </cell>
          <cell r="M11385">
            <v>62000</v>
          </cell>
        </row>
        <row r="11386">
          <cell r="I11386" t="str">
            <v>NL300189</v>
          </cell>
          <cell r="J11386" t="str">
            <v>Bánh ướt</v>
          </cell>
          <cell r="K11386" t="str">
            <v>kg</v>
          </cell>
          <cell r="L11386">
            <v>1.5</v>
          </cell>
          <cell r="M11386">
            <v>15000</v>
          </cell>
        </row>
        <row r="11387">
          <cell r="I11387" t="str">
            <v>NL300119</v>
          </cell>
          <cell r="J11387" t="str">
            <v>Quất ( Tắc trái )</v>
          </cell>
          <cell r="K11387" t="str">
            <v>kg</v>
          </cell>
          <cell r="L11387">
            <v>1</v>
          </cell>
          <cell r="M11387">
            <v>21000</v>
          </cell>
        </row>
        <row r="11388">
          <cell r="I11388" t="str">
            <v>NL300131</v>
          </cell>
          <cell r="J11388" t="str">
            <v>Xà lách Rocket</v>
          </cell>
          <cell r="K11388" t="str">
            <v>kg</v>
          </cell>
          <cell r="L11388">
            <v>0.2</v>
          </cell>
          <cell r="M11388">
            <v>220000</v>
          </cell>
        </row>
        <row r="11389">
          <cell r="I11389" t="str">
            <v>NL300062</v>
          </cell>
          <cell r="J11389" t="str">
            <v>Húng Bạc Hà</v>
          </cell>
          <cell r="K11389" t="str">
            <v>kg</v>
          </cell>
          <cell r="L11389">
            <v>0.2</v>
          </cell>
          <cell r="M11389">
            <v>65000</v>
          </cell>
        </row>
        <row r="11390">
          <cell r="I11390" t="str">
            <v>NL300088</v>
          </cell>
          <cell r="J11390" t="str">
            <v>Mướp hương</v>
          </cell>
          <cell r="K11390" t="str">
            <v>kg</v>
          </cell>
          <cell r="L11390">
            <v>1</v>
          </cell>
          <cell r="M11390">
            <v>27000</v>
          </cell>
        </row>
        <row r="11391">
          <cell r="I11391" t="str">
            <v>NL300125</v>
          </cell>
          <cell r="J11391" t="str">
            <v>Rau má</v>
          </cell>
          <cell r="K11391" t="str">
            <v>kg</v>
          </cell>
          <cell r="L11391">
            <v>0.5</v>
          </cell>
          <cell r="M11391">
            <v>42000</v>
          </cell>
        </row>
        <row r="11392">
          <cell r="I11392" t="str">
            <v>NL300029</v>
          </cell>
          <cell r="J11392" t="str">
            <v>Chanh</v>
          </cell>
          <cell r="K11392" t="str">
            <v>kg</v>
          </cell>
          <cell r="L11392">
            <v>0.5</v>
          </cell>
          <cell r="M11392">
            <v>22000</v>
          </cell>
        </row>
        <row r="11393">
          <cell r="I11393" t="str">
            <v>NL300041</v>
          </cell>
          <cell r="J11393" t="str">
            <v>Đậu hủ non trứng</v>
          </cell>
          <cell r="K11393" t="str">
            <v>Cái</v>
          </cell>
          <cell r="L11393">
            <v>3</v>
          </cell>
          <cell r="M11393">
            <v>15000</v>
          </cell>
        </row>
        <row r="11394">
          <cell r="I11394" t="str">
            <v>NL300055</v>
          </cell>
          <cell r="J11394" t="str">
            <v>Hành bóc</v>
          </cell>
          <cell r="K11394" t="str">
            <v>kg</v>
          </cell>
          <cell r="L11394">
            <v>0.5</v>
          </cell>
          <cell r="M11394">
            <v>80000</v>
          </cell>
        </row>
        <row r="11395">
          <cell r="I11395" t="str">
            <v>NL300116</v>
          </cell>
          <cell r="J11395" t="str">
            <v>Ớt sừng</v>
          </cell>
          <cell r="K11395" t="str">
            <v>kg</v>
          </cell>
          <cell r="L11395">
            <v>0.5</v>
          </cell>
          <cell r="M11395">
            <v>148000</v>
          </cell>
        </row>
        <row r="11396">
          <cell r="I11396" t="str">
            <v>NL300184</v>
          </cell>
          <cell r="J11396" t="str">
            <v>Lá Dứa (lá nếp)</v>
          </cell>
          <cell r="K11396" t="str">
            <v>kg</v>
          </cell>
          <cell r="L11396">
            <v>0.5</v>
          </cell>
          <cell r="M11396">
            <v>18000</v>
          </cell>
        </row>
        <row r="11397">
          <cell r="I11397" t="str">
            <v>NL300025</v>
          </cell>
          <cell r="J11397" t="str">
            <v>Rau cần tây</v>
          </cell>
          <cell r="K11397" t="str">
            <v>kg</v>
          </cell>
          <cell r="L11397">
            <v>1</v>
          </cell>
          <cell r="M11397">
            <v>44000</v>
          </cell>
        </row>
        <row r="11398">
          <cell r="I11398" t="str">
            <v>NL300036</v>
          </cell>
          <cell r="J11398" t="str">
            <v>Củ sen</v>
          </cell>
          <cell r="K11398" t="str">
            <v>kg</v>
          </cell>
          <cell r="L11398">
            <v>1.1000000000000001</v>
          </cell>
          <cell r="M11398">
            <v>47000</v>
          </cell>
        </row>
        <row r="11399">
          <cell r="I11399" t="str">
            <v>NL300158</v>
          </cell>
          <cell r="J11399" t="str">
            <v>Nấm mỡ đen</v>
          </cell>
          <cell r="K11399" t="str">
            <v>kg</v>
          </cell>
          <cell r="L11399">
            <v>0.2</v>
          </cell>
          <cell r="M11399">
            <v>250000</v>
          </cell>
        </row>
        <row r="11400">
          <cell r="I11400" t="str">
            <v>NL300101</v>
          </cell>
          <cell r="J11400" t="str">
            <v>Nấm Mối</v>
          </cell>
          <cell r="K11400" t="str">
            <v>kg</v>
          </cell>
          <cell r="L11400">
            <v>0.8</v>
          </cell>
          <cell r="M11400">
            <v>195000</v>
          </cell>
        </row>
        <row r="11401">
          <cell r="I11401" t="str">
            <v>NL100101</v>
          </cell>
          <cell r="J11401" t="str">
            <v>Trứng vịt muối</v>
          </cell>
          <cell r="K11401" t="str">
            <v>quả</v>
          </cell>
          <cell r="L11401">
            <v>20</v>
          </cell>
          <cell r="M11401">
            <v>5000</v>
          </cell>
        </row>
        <row r="11402">
          <cell r="I11402" t="str">
            <v>NL100279</v>
          </cell>
          <cell r="J11402" t="str">
            <v>Trứng Bắc Thảo</v>
          </cell>
          <cell r="K11402" t="str">
            <v>Quả</v>
          </cell>
          <cell r="L11402">
            <v>10</v>
          </cell>
          <cell r="M11402">
            <v>9000</v>
          </cell>
        </row>
        <row r="11403">
          <cell r="I11403" t="str">
            <v>NL600004</v>
          </cell>
          <cell r="J11403" t="str">
            <v>Dưa hấu</v>
          </cell>
          <cell r="K11403" t="str">
            <v>kg</v>
          </cell>
          <cell r="L11403">
            <v>15</v>
          </cell>
          <cell r="M11403">
            <v>18000</v>
          </cell>
        </row>
        <row r="11404">
          <cell r="I11404" t="str">
            <v>NL300007</v>
          </cell>
          <cell r="J11404" t="str">
            <v>Bí đỏ</v>
          </cell>
          <cell r="K11404" t="str">
            <v>kg</v>
          </cell>
          <cell r="L11404">
            <v>2.2000000000000002</v>
          </cell>
          <cell r="M11404">
            <v>30000</v>
          </cell>
        </row>
        <row r="11405">
          <cell r="I11405" t="str">
            <v>NL300008</v>
          </cell>
          <cell r="J11405" t="str">
            <v>Bí ngòi</v>
          </cell>
          <cell r="K11405" t="str">
            <v>kg</v>
          </cell>
          <cell r="L11405">
            <v>3.5</v>
          </cell>
          <cell r="M11405">
            <v>40000</v>
          </cell>
        </row>
        <row r="11406">
          <cell r="I11406" t="str">
            <v>NL300038</v>
          </cell>
          <cell r="J11406" t="str">
            <v>Đậu bắp</v>
          </cell>
          <cell r="K11406" t="str">
            <v>kg</v>
          </cell>
          <cell r="L11406">
            <v>1</v>
          </cell>
          <cell r="M11406">
            <v>32000</v>
          </cell>
        </row>
        <row r="11407">
          <cell r="I11407" t="str">
            <v>NL300054</v>
          </cell>
          <cell r="J11407" t="str">
            <v>Gừng tàu</v>
          </cell>
          <cell r="K11407" t="str">
            <v>kg</v>
          </cell>
          <cell r="L11407">
            <v>0.5</v>
          </cell>
          <cell r="M11407">
            <v>38000</v>
          </cell>
        </row>
        <row r="11408">
          <cell r="I11408" t="str">
            <v>NL300058</v>
          </cell>
          <cell r="J11408" t="str">
            <v>Hành lá</v>
          </cell>
          <cell r="K11408" t="str">
            <v>kg</v>
          </cell>
          <cell r="L11408">
            <v>1.5</v>
          </cell>
          <cell r="M11408">
            <v>55000</v>
          </cell>
        </row>
        <row r="11409">
          <cell r="I11409" t="str">
            <v>NL300033</v>
          </cell>
          <cell r="J11409" t="str">
            <v>Củ cải trắng</v>
          </cell>
          <cell r="K11409" t="str">
            <v>kg</v>
          </cell>
          <cell r="L11409">
            <v>1.3</v>
          </cell>
          <cell r="M11409">
            <v>13000</v>
          </cell>
        </row>
        <row r="11410">
          <cell r="I11410" t="str">
            <v>NL300070</v>
          </cell>
          <cell r="J11410" t="str">
            <v>Khoai lang Nhật</v>
          </cell>
          <cell r="K11410" t="str">
            <v>kg</v>
          </cell>
          <cell r="L11410">
            <v>1.8</v>
          </cell>
          <cell r="M11410">
            <v>23000</v>
          </cell>
        </row>
        <row r="11411">
          <cell r="I11411" t="str">
            <v>NL300119</v>
          </cell>
          <cell r="J11411" t="str">
            <v>Quất ( Tắc trái )</v>
          </cell>
          <cell r="K11411" t="str">
            <v>kg</v>
          </cell>
          <cell r="L11411">
            <v>0.5</v>
          </cell>
          <cell r="M11411">
            <v>21000</v>
          </cell>
        </row>
        <row r="11412">
          <cell r="I11412" t="str">
            <v>NL300020</v>
          </cell>
          <cell r="J11412" t="str">
            <v>Cải ngồng</v>
          </cell>
          <cell r="K11412" t="str">
            <v>kg</v>
          </cell>
          <cell r="L11412">
            <v>0.7</v>
          </cell>
          <cell r="M11412">
            <v>30000</v>
          </cell>
        </row>
        <row r="11413">
          <cell r="I11413" t="str">
            <v>NL300004</v>
          </cell>
          <cell r="J11413" t="str">
            <v>Bắp cải trắng</v>
          </cell>
          <cell r="K11413" t="str">
            <v>kg</v>
          </cell>
          <cell r="L11413">
            <v>3</v>
          </cell>
          <cell r="M11413">
            <v>19000</v>
          </cell>
        </row>
        <row r="11414">
          <cell r="I11414" t="str">
            <v>NL300088</v>
          </cell>
          <cell r="J11414" t="str">
            <v>Mướp hương</v>
          </cell>
          <cell r="K11414" t="str">
            <v>kg</v>
          </cell>
          <cell r="L11414">
            <v>2</v>
          </cell>
          <cell r="M11414">
            <v>27000</v>
          </cell>
        </row>
        <row r="11415">
          <cell r="I11415" t="str">
            <v>NL300090</v>
          </cell>
          <cell r="J11415" t="str">
            <v>Nấm đông cô tươi</v>
          </cell>
          <cell r="K11415" t="str">
            <v>kg</v>
          </cell>
          <cell r="L11415">
            <v>1</v>
          </cell>
          <cell r="M11415">
            <v>145000</v>
          </cell>
        </row>
        <row r="11416">
          <cell r="I11416" t="str">
            <v>NL100279</v>
          </cell>
          <cell r="J11416" t="str">
            <v>Trứng Bắc Thảo</v>
          </cell>
          <cell r="K11416" t="str">
            <v>Quả</v>
          </cell>
          <cell r="L11416">
            <v>10</v>
          </cell>
          <cell r="M11416">
            <v>9000</v>
          </cell>
        </row>
        <row r="11417">
          <cell r="I11417" t="str">
            <v>NL300096</v>
          </cell>
          <cell r="J11417" t="str">
            <v>Nấm kim châm tươi</v>
          </cell>
          <cell r="K11417" t="str">
            <v>kg</v>
          </cell>
          <cell r="L11417">
            <v>2</v>
          </cell>
          <cell r="M11417">
            <v>45000</v>
          </cell>
        </row>
        <row r="11418">
          <cell r="I11418" t="str">
            <v>NL300098</v>
          </cell>
          <cell r="J11418" t="str">
            <v>Nấm Linh Chi trắng</v>
          </cell>
          <cell r="K11418" t="str">
            <v>kg</v>
          </cell>
          <cell r="L11418">
            <v>3</v>
          </cell>
          <cell r="M11418">
            <v>95000</v>
          </cell>
        </row>
        <row r="11419">
          <cell r="I11419" t="str">
            <v>NL300126</v>
          </cell>
          <cell r="J11419" t="str">
            <v>Rau mùi tây</v>
          </cell>
          <cell r="K11419" t="str">
            <v>kg</v>
          </cell>
          <cell r="L11419">
            <v>0.2</v>
          </cell>
          <cell r="M11419">
            <v>70000</v>
          </cell>
        </row>
        <row r="11420">
          <cell r="I11420" t="str">
            <v>NL300142</v>
          </cell>
          <cell r="J11420" t="str">
            <v>Tỏi bóc</v>
          </cell>
          <cell r="K11420" t="str">
            <v>kg</v>
          </cell>
          <cell r="L11420">
            <v>1</v>
          </cell>
          <cell r="M11420">
            <v>50000</v>
          </cell>
        </row>
        <row r="11421">
          <cell r="I11421" t="str">
            <v>NL300147</v>
          </cell>
          <cell r="J11421" t="str">
            <v>Xà lách Roman</v>
          </cell>
          <cell r="K11421" t="str">
            <v>kg</v>
          </cell>
          <cell r="L11421">
            <v>7</v>
          </cell>
          <cell r="M11421">
            <v>62000</v>
          </cell>
        </row>
        <row r="11422">
          <cell r="I11422" t="str">
            <v>NL300203</v>
          </cell>
          <cell r="J11422" t="str">
            <v>Cải bó xôi</v>
          </cell>
          <cell r="K11422" t="str">
            <v>kg</v>
          </cell>
          <cell r="L11422">
            <v>1</v>
          </cell>
          <cell r="M11422">
            <v>45000</v>
          </cell>
        </row>
        <row r="11423">
          <cell r="I11423" t="str">
            <v>NL300030</v>
          </cell>
          <cell r="J11423" t="str">
            <v>Chanh dây (chanh leo)</v>
          </cell>
          <cell r="K11423" t="str">
            <v>kg</v>
          </cell>
          <cell r="L11423">
            <v>0.5</v>
          </cell>
          <cell r="M11423">
            <v>34000</v>
          </cell>
        </row>
        <row r="11424">
          <cell r="I11424" t="str">
            <v>NL300013</v>
          </cell>
          <cell r="J11424" t="str">
            <v>Cà chua</v>
          </cell>
          <cell r="K11424" t="str">
            <v>kg</v>
          </cell>
          <cell r="L11424">
            <v>0.6</v>
          </cell>
          <cell r="M11424">
            <v>50000</v>
          </cell>
        </row>
        <row r="11425">
          <cell r="I11425" t="str">
            <v>NL300022</v>
          </cell>
          <cell r="J11425" t="str">
            <v>Cải thảo</v>
          </cell>
          <cell r="K11425" t="str">
            <v>kg</v>
          </cell>
          <cell r="L11425">
            <v>8.6999999999999993</v>
          </cell>
          <cell r="M11425">
            <v>18000</v>
          </cell>
        </row>
        <row r="11426">
          <cell r="I11426" t="str">
            <v>NL300033</v>
          </cell>
          <cell r="J11426" t="str">
            <v>Củ cải trắng</v>
          </cell>
          <cell r="K11426" t="str">
            <v>kg</v>
          </cell>
          <cell r="L11426">
            <v>0.7</v>
          </cell>
          <cell r="M11426">
            <v>13000</v>
          </cell>
        </row>
        <row r="11427">
          <cell r="I11427" t="str">
            <v>NL300084</v>
          </cell>
          <cell r="J11427" t="str">
            <v>Mồng tơi nhặt</v>
          </cell>
          <cell r="K11427" t="str">
            <v>kg</v>
          </cell>
          <cell r="L11427">
            <v>1.8</v>
          </cell>
          <cell r="M11427">
            <v>22000</v>
          </cell>
        </row>
        <row r="11428">
          <cell r="I11428" t="str">
            <v>NL300085</v>
          </cell>
          <cell r="J11428" t="str">
            <v>Mùi ta ( Ngò rí )</v>
          </cell>
          <cell r="K11428" t="str">
            <v>kg</v>
          </cell>
          <cell r="L11428">
            <v>0.55000000000000004</v>
          </cell>
          <cell r="M11428">
            <v>45000</v>
          </cell>
        </row>
        <row r="11429">
          <cell r="I11429" t="str">
            <v>NL300090</v>
          </cell>
          <cell r="J11429" t="str">
            <v>Nấm đông cô tươi</v>
          </cell>
          <cell r="K11429" t="str">
            <v>kg</v>
          </cell>
          <cell r="L11429">
            <v>2</v>
          </cell>
          <cell r="M11429">
            <v>145000</v>
          </cell>
        </row>
        <row r="11430">
          <cell r="I11430" t="str">
            <v>NL300091</v>
          </cell>
          <cell r="J11430" t="str">
            <v>Nấm đùi gà</v>
          </cell>
          <cell r="K11430" t="str">
            <v>kg</v>
          </cell>
          <cell r="L11430">
            <v>3</v>
          </cell>
          <cell r="M11430">
            <v>47000</v>
          </cell>
        </row>
        <row r="11431">
          <cell r="I11431" t="str">
            <v>NL300119</v>
          </cell>
          <cell r="J11431" t="str">
            <v>Quất ( Tắc trái )</v>
          </cell>
          <cell r="K11431" t="str">
            <v>kg</v>
          </cell>
          <cell r="L11431">
            <v>3.8</v>
          </cell>
          <cell r="M11431">
            <v>21000</v>
          </cell>
        </row>
        <row r="11432">
          <cell r="I11432" t="str">
            <v>NL600004</v>
          </cell>
          <cell r="J11432" t="str">
            <v>Dưa hấu</v>
          </cell>
          <cell r="K11432" t="str">
            <v>kg</v>
          </cell>
          <cell r="L11432">
            <v>0</v>
          </cell>
          <cell r="M11432">
            <v>18000</v>
          </cell>
        </row>
        <row r="11433">
          <cell r="I11433" t="str">
            <v>NL600004</v>
          </cell>
          <cell r="J11433" t="str">
            <v>Dưa hấu</v>
          </cell>
          <cell r="K11433" t="str">
            <v>kg</v>
          </cell>
          <cell r="L11433">
            <v>18</v>
          </cell>
          <cell r="M11433">
            <v>18000</v>
          </cell>
        </row>
        <row r="11434">
          <cell r="I11434" t="str">
            <v>NL300131</v>
          </cell>
          <cell r="J11434" t="str">
            <v>Xà lách Rocket</v>
          </cell>
          <cell r="K11434" t="str">
            <v>kg</v>
          </cell>
          <cell r="L11434">
            <v>0.1</v>
          </cell>
          <cell r="M11434">
            <v>220000</v>
          </cell>
        </row>
        <row r="11435">
          <cell r="I11435" t="str">
            <v>NL300029</v>
          </cell>
          <cell r="J11435" t="str">
            <v>Chanh</v>
          </cell>
          <cell r="K11435" t="str">
            <v>kg</v>
          </cell>
          <cell r="L11435">
            <v>1</v>
          </cell>
          <cell r="M11435">
            <v>22000</v>
          </cell>
        </row>
        <row r="11436">
          <cell r="I11436" t="str">
            <v>NL300125</v>
          </cell>
          <cell r="J11436" t="str">
            <v>Rau má</v>
          </cell>
          <cell r="K11436" t="str">
            <v>kg</v>
          </cell>
          <cell r="L11436">
            <v>0.5</v>
          </cell>
          <cell r="M11436">
            <v>42000</v>
          </cell>
        </row>
        <row r="11437">
          <cell r="I11437" t="str">
            <v>NL300142</v>
          </cell>
          <cell r="J11437" t="str">
            <v>Tỏi bóc</v>
          </cell>
          <cell r="K11437" t="str">
            <v>kg</v>
          </cell>
          <cell r="L11437">
            <v>2</v>
          </cell>
          <cell r="M11437">
            <v>50000</v>
          </cell>
        </row>
        <row r="11438">
          <cell r="I11438" t="str">
            <v>NL300097</v>
          </cell>
          <cell r="J11438" t="str">
            <v>Nấm Linh Chi nâu</v>
          </cell>
          <cell r="K11438" t="str">
            <v>kg</v>
          </cell>
          <cell r="L11438">
            <v>1</v>
          </cell>
          <cell r="M11438">
            <v>90000</v>
          </cell>
        </row>
        <row r="11439">
          <cell r="I11439" t="str">
            <v>NL300007</v>
          </cell>
          <cell r="J11439" t="str">
            <v>Bí đỏ</v>
          </cell>
          <cell r="K11439" t="str">
            <v>kg</v>
          </cell>
          <cell r="L11439">
            <v>4</v>
          </cell>
          <cell r="M11439">
            <v>30000</v>
          </cell>
        </row>
        <row r="11440">
          <cell r="I11440" t="str">
            <v>NL300008</v>
          </cell>
          <cell r="J11440" t="str">
            <v>Bí ngòi</v>
          </cell>
          <cell r="K11440" t="str">
            <v>kg</v>
          </cell>
          <cell r="L11440">
            <v>7</v>
          </cell>
          <cell r="M11440">
            <v>40000</v>
          </cell>
        </row>
        <row r="11441">
          <cell r="I11441" t="str">
            <v>NL300020</v>
          </cell>
          <cell r="J11441" t="str">
            <v>Cải ngồng</v>
          </cell>
          <cell r="K11441" t="str">
            <v>kg</v>
          </cell>
          <cell r="L11441">
            <v>2</v>
          </cell>
          <cell r="M11441">
            <v>30000</v>
          </cell>
        </row>
        <row r="11442">
          <cell r="I11442" t="str">
            <v>NL300025</v>
          </cell>
          <cell r="J11442" t="str">
            <v>Rau cần tây</v>
          </cell>
          <cell r="K11442" t="str">
            <v>kg</v>
          </cell>
          <cell r="L11442">
            <v>1</v>
          </cell>
          <cell r="M11442">
            <v>44000</v>
          </cell>
        </row>
        <row r="11443">
          <cell r="I11443" t="str">
            <v>NL300035</v>
          </cell>
          <cell r="J11443" t="str">
            <v>Riềng củ</v>
          </cell>
          <cell r="K11443" t="str">
            <v>kg</v>
          </cell>
          <cell r="L11443">
            <v>0.15</v>
          </cell>
          <cell r="M11443">
            <v>25000</v>
          </cell>
        </row>
        <row r="11444">
          <cell r="I11444" t="str">
            <v>NL300036</v>
          </cell>
          <cell r="J11444" t="str">
            <v>Củ sen</v>
          </cell>
          <cell r="K11444" t="str">
            <v>kg</v>
          </cell>
          <cell r="L11444">
            <v>1</v>
          </cell>
          <cell r="M11444">
            <v>47000</v>
          </cell>
        </row>
        <row r="11445">
          <cell r="I11445" t="str">
            <v>NL300038</v>
          </cell>
          <cell r="J11445" t="str">
            <v>Đậu bắp</v>
          </cell>
          <cell r="K11445" t="str">
            <v>kg</v>
          </cell>
          <cell r="L11445">
            <v>2.5</v>
          </cell>
          <cell r="M11445">
            <v>32000</v>
          </cell>
        </row>
        <row r="11446">
          <cell r="I11446" t="str">
            <v>NL300041</v>
          </cell>
          <cell r="J11446" t="str">
            <v>Đậu hủ non trứng</v>
          </cell>
          <cell r="K11446" t="str">
            <v>Cái</v>
          </cell>
          <cell r="L11446">
            <v>9</v>
          </cell>
          <cell r="M11446">
            <v>15000</v>
          </cell>
        </row>
        <row r="11447">
          <cell r="I11447" t="str">
            <v>NL300054</v>
          </cell>
          <cell r="J11447" t="str">
            <v>Gừng tàu</v>
          </cell>
          <cell r="K11447" t="str">
            <v>kg</v>
          </cell>
          <cell r="L11447">
            <v>1</v>
          </cell>
          <cell r="M11447">
            <v>38000</v>
          </cell>
        </row>
        <row r="11448">
          <cell r="I11448" t="str">
            <v>NL300055</v>
          </cell>
          <cell r="J11448" t="str">
            <v>Hành bóc</v>
          </cell>
          <cell r="K11448" t="str">
            <v>kg</v>
          </cell>
          <cell r="L11448">
            <v>0.2</v>
          </cell>
          <cell r="M11448">
            <v>80000</v>
          </cell>
        </row>
        <row r="11449">
          <cell r="I11449" t="str">
            <v>NL300058</v>
          </cell>
          <cell r="J11449" t="str">
            <v>Hành lá</v>
          </cell>
          <cell r="K11449" t="str">
            <v>kg</v>
          </cell>
          <cell r="L11449">
            <v>2</v>
          </cell>
          <cell r="M11449">
            <v>55000</v>
          </cell>
        </row>
        <row r="11450">
          <cell r="I11450" t="str">
            <v>NL300085</v>
          </cell>
          <cell r="J11450" t="str">
            <v>Mùi ta ( Ngò rí )</v>
          </cell>
          <cell r="K11450" t="str">
            <v>kg</v>
          </cell>
          <cell r="L11450">
            <v>2</v>
          </cell>
          <cell r="M11450">
            <v>45000</v>
          </cell>
        </row>
        <row r="11451">
          <cell r="I11451" t="str">
            <v>NL300090</v>
          </cell>
          <cell r="J11451" t="str">
            <v>Nấm đông cô tươi</v>
          </cell>
          <cell r="K11451" t="str">
            <v>kg</v>
          </cell>
          <cell r="L11451">
            <v>4.7</v>
          </cell>
          <cell r="M11451">
            <v>145000</v>
          </cell>
        </row>
        <row r="11452">
          <cell r="I11452" t="str">
            <v>NL300092</v>
          </cell>
          <cell r="J11452" t="str">
            <v>Nấm đùi gà baby</v>
          </cell>
          <cell r="K11452" t="str">
            <v>kg</v>
          </cell>
          <cell r="L11452">
            <v>2</v>
          </cell>
          <cell r="M11452">
            <v>90000</v>
          </cell>
        </row>
        <row r="11453">
          <cell r="I11453" t="str">
            <v>NL300094</v>
          </cell>
          <cell r="J11453" t="str">
            <v>Nấm hải sản</v>
          </cell>
          <cell r="K11453" t="str">
            <v>kg</v>
          </cell>
          <cell r="L11453">
            <v>0.8</v>
          </cell>
          <cell r="M11453">
            <v>80000</v>
          </cell>
        </row>
        <row r="11454">
          <cell r="I11454" t="str">
            <v>NL300096</v>
          </cell>
          <cell r="J11454" t="str">
            <v>Nấm kim châm tươi</v>
          </cell>
          <cell r="K11454" t="str">
            <v>kg</v>
          </cell>
          <cell r="L11454">
            <v>3.7</v>
          </cell>
          <cell r="M11454">
            <v>45000</v>
          </cell>
        </row>
        <row r="11455">
          <cell r="I11455" t="str">
            <v>NL300101</v>
          </cell>
          <cell r="J11455" t="str">
            <v>Nấm Mối</v>
          </cell>
          <cell r="K11455" t="str">
            <v>kg</v>
          </cell>
          <cell r="L11455">
            <v>0.3</v>
          </cell>
          <cell r="M11455">
            <v>195000</v>
          </cell>
        </row>
        <row r="11456">
          <cell r="I11456" t="str">
            <v>NL300107</v>
          </cell>
          <cell r="J11456" t="str">
            <v>Ngô ngọt ( Bắp trái)</v>
          </cell>
          <cell r="K11456" t="str">
            <v>Cái</v>
          </cell>
          <cell r="L11456">
            <v>15</v>
          </cell>
          <cell r="M11456">
            <v>8500</v>
          </cell>
        </row>
        <row r="11457">
          <cell r="I11457" t="str">
            <v>NL300113</v>
          </cell>
          <cell r="J11457" t="str">
            <v>Ớt hiểm đỏ</v>
          </cell>
          <cell r="K11457" t="str">
            <v>kg</v>
          </cell>
          <cell r="L11457">
            <v>1</v>
          </cell>
          <cell r="M11457">
            <v>145000</v>
          </cell>
        </row>
        <row r="11458">
          <cell r="I11458" t="str">
            <v>NL300137</v>
          </cell>
          <cell r="J11458" t="str">
            <v>Súp lơ xanh</v>
          </cell>
          <cell r="K11458" t="str">
            <v>kg</v>
          </cell>
          <cell r="L11458">
            <v>3.1</v>
          </cell>
          <cell r="M11458">
            <v>52000</v>
          </cell>
        </row>
        <row r="11459">
          <cell r="I11459" t="str">
            <v>NL300147</v>
          </cell>
          <cell r="J11459" t="str">
            <v>Xà lách Roman</v>
          </cell>
          <cell r="K11459" t="str">
            <v>kg</v>
          </cell>
          <cell r="L11459">
            <v>3</v>
          </cell>
          <cell r="M11459">
            <v>62000</v>
          </cell>
        </row>
        <row r="11460">
          <cell r="I11460" t="str">
            <v>NL300189</v>
          </cell>
          <cell r="J11460" t="str">
            <v>Bánh ướt</v>
          </cell>
          <cell r="K11460" t="str">
            <v>kg</v>
          </cell>
          <cell r="L11460">
            <v>3</v>
          </cell>
          <cell r="M11460">
            <v>15000</v>
          </cell>
        </row>
        <row r="11461">
          <cell r="I11461" t="str">
            <v>NL300119</v>
          </cell>
          <cell r="J11461" t="str">
            <v>Quất ( Tắc trái )</v>
          </cell>
          <cell r="K11461" t="str">
            <v>kg</v>
          </cell>
          <cell r="L11461">
            <v>1.5</v>
          </cell>
          <cell r="M11461">
            <v>21000</v>
          </cell>
        </row>
        <row r="11462">
          <cell r="I11462" t="str">
            <v/>
          </cell>
          <cell r="J11462" t="str">
            <v/>
          </cell>
          <cell r="K11462" t="str">
            <v/>
          </cell>
          <cell r="L11462" t="str">
            <v/>
          </cell>
          <cell r="M1146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DF5B-8857-4EA9-B4B8-970CD87D7DD9}">
  <sheetPr>
    <tabColor rgb="FFFFC000"/>
  </sheetPr>
  <dimension ref="A1:R757"/>
  <sheetViews>
    <sheetView showGridLines="0" topLeftCell="A8" zoomScale="85" zoomScaleNormal="85" workbookViewId="0">
      <selection activeCell="P397" sqref="P397"/>
    </sheetView>
  </sheetViews>
  <sheetFormatPr defaultRowHeight="15" x14ac:dyDescent="0.25"/>
  <cols>
    <col min="1" max="1" width="11.28515625" bestFit="1" customWidth="1"/>
    <col min="2" max="2" width="45.28515625" customWidth="1"/>
    <col min="3" max="3" width="32.140625" customWidth="1"/>
    <col min="4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bestFit="1" customWidth="1"/>
    <col min="9" max="9" width="11.140625" bestFit="1" customWidth="1"/>
    <col min="10" max="10" width="13.42578125" bestFit="1" customWidth="1"/>
    <col min="11" max="11" width="39" customWidth="1"/>
    <col min="13" max="13" width="11.140625" customWidth="1"/>
    <col min="14" max="14" width="11" bestFit="1" customWidth="1"/>
    <col min="15" max="15" width="10.28515625" bestFit="1" customWidth="1"/>
    <col min="17" max="17" width="14.28515625" bestFit="1" customWidth="1"/>
    <col min="18" max="18" width="11.57031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255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211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24" customHeight="1" x14ac:dyDescent="0.25">
      <c r="J13" s="10">
        <f>SUBTOTAL(9,J15:J757)</f>
        <v>40653170</v>
      </c>
      <c r="L13" s="12"/>
      <c r="N13" s="13">
        <f>SUBTOTAL(9,N15:N987)</f>
        <v>1209.1099999999997</v>
      </c>
      <c r="O13" s="13">
        <f>N13-Sheet3!M5</f>
        <v>0</v>
      </c>
      <c r="Q13" s="23">
        <f>SUBTOTAL(9,Q15:Q987)</f>
        <v>28479250</v>
      </c>
      <c r="R13" s="14">
        <f>Q13-Sheet3!P5</f>
        <v>0</v>
      </c>
    </row>
    <row r="14" spans="1:18" ht="30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x14ac:dyDescent="0.25">
      <c r="A15" s="4" t="s">
        <v>256</v>
      </c>
      <c r="B15" s="5" t="s">
        <v>184</v>
      </c>
      <c r="C15" s="4" t="s">
        <v>138</v>
      </c>
      <c r="D15" s="5" t="s">
        <v>257</v>
      </c>
      <c r="E15" s="4" t="s">
        <v>18</v>
      </c>
      <c r="F15" s="4" t="s">
        <v>19</v>
      </c>
      <c r="G15" s="4" t="s">
        <v>14</v>
      </c>
      <c r="H15" s="6">
        <v>3.7</v>
      </c>
      <c r="I15" s="7">
        <v>26000</v>
      </c>
      <c r="J15" s="7">
        <f t="shared" ref="J15:J78" si="0">H15*I15</f>
        <v>96200</v>
      </c>
      <c r="K15" s="8" t="s">
        <v>15</v>
      </c>
      <c r="L15" s="15" t="str">
        <f>VLOOKUP(F15,[1]Sheet1!$D:$J,7,0)</f>
        <v>NL300003</v>
      </c>
      <c r="M15" s="18" t="str">
        <f t="shared" ref="M15:M78" si="1">A15&amp;L15</f>
        <v>01/01/2026NL300003</v>
      </c>
      <c r="N15" s="15">
        <f>VLOOKUP(M15,Sheet3!I:P,5,0)</f>
        <v>3.4</v>
      </c>
      <c r="O15" s="19">
        <f t="shared" ref="O15:O78" si="2">H15-N15</f>
        <v>0.30000000000000027</v>
      </c>
      <c r="P15" s="20">
        <f>VLOOKUP(L15,[2]Sheet1!$I:$M,5,0)</f>
        <v>26000</v>
      </c>
      <c r="Q15" s="21">
        <f t="shared" ref="Q15:Q78" si="3">N15*P15</f>
        <v>88400</v>
      </c>
      <c r="R15" s="22">
        <f t="shared" ref="R15:R78" si="4">J15-Q15</f>
        <v>7800</v>
      </c>
    </row>
    <row r="16" spans="1:18" x14ac:dyDescent="0.25">
      <c r="A16" s="4" t="s">
        <v>256</v>
      </c>
      <c r="B16" s="5" t="s">
        <v>184</v>
      </c>
      <c r="C16" s="4" t="s">
        <v>138</v>
      </c>
      <c r="D16" s="5" t="s">
        <v>257</v>
      </c>
      <c r="E16" s="4" t="s">
        <v>22</v>
      </c>
      <c r="F16" s="4" t="s">
        <v>23</v>
      </c>
      <c r="G16" s="4" t="s">
        <v>14</v>
      </c>
      <c r="H16" s="6">
        <v>4.2</v>
      </c>
      <c r="I16" s="7">
        <v>19000</v>
      </c>
      <c r="J16" s="7">
        <f t="shared" si="0"/>
        <v>79800</v>
      </c>
      <c r="K16" s="8" t="s">
        <v>15</v>
      </c>
      <c r="L16" s="15" t="str">
        <f>VLOOKUP(F16,[1]Sheet1!$D:$J,7,0)</f>
        <v>NL300004</v>
      </c>
      <c r="M16" s="18" t="str">
        <f t="shared" si="1"/>
        <v>01/01/2026NL300004</v>
      </c>
      <c r="N16" s="15">
        <f>VLOOKUP(M16,Sheet3!I:P,5,0)</f>
        <v>4</v>
      </c>
      <c r="O16" s="19">
        <f t="shared" si="2"/>
        <v>0.20000000000000018</v>
      </c>
      <c r="P16" s="20">
        <f>VLOOKUP(L16,[2]Sheet1!$I:$M,5,0)</f>
        <v>19000</v>
      </c>
      <c r="Q16" s="21">
        <f t="shared" si="3"/>
        <v>76000</v>
      </c>
      <c r="R16" s="22">
        <f t="shared" si="4"/>
        <v>3800</v>
      </c>
    </row>
    <row r="17" spans="1:18" ht="14.25" customHeight="1" x14ac:dyDescent="0.25">
      <c r="A17" s="4" t="s">
        <v>256</v>
      </c>
      <c r="B17" s="5" t="s">
        <v>184</v>
      </c>
      <c r="C17" s="4" t="s">
        <v>138</v>
      </c>
      <c r="D17" s="5" t="s">
        <v>257</v>
      </c>
      <c r="E17" s="4" t="s">
        <v>162</v>
      </c>
      <c r="F17" s="4" t="s">
        <v>161</v>
      </c>
      <c r="G17" s="4" t="s">
        <v>14</v>
      </c>
      <c r="H17" s="6">
        <v>0.5</v>
      </c>
      <c r="I17" s="7">
        <v>33000</v>
      </c>
      <c r="J17" s="7">
        <f t="shared" si="0"/>
        <v>16500</v>
      </c>
      <c r="K17" s="8" t="s">
        <v>15</v>
      </c>
      <c r="L17" s="15" t="str">
        <f>VLOOKUP(F17,[1]Sheet1!$D:$J,7,0)</f>
        <v>NL300060</v>
      </c>
      <c r="M17" s="18" t="str">
        <f t="shared" si="1"/>
        <v>01/01/2026NL300060</v>
      </c>
      <c r="N17" s="15">
        <f>VLOOKUP(M17,Sheet3!I:P,5,0)</f>
        <v>0.5</v>
      </c>
      <c r="O17" s="19">
        <f t="shared" si="2"/>
        <v>0</v>
      </c>
      <c r="P17" s="20">
        <f>VLOOKUP(L17,[2]Sheet1!$I:$M,5,0)</f>
        <v>33000</v>
      </c>
      <c r="Q17" s="21">
        <f t="shared" si="3"/>
        <v>16500</v>
      </c>
      <c r="R17" s="22">
        <f t="shared" si="4"/>
        <v>0</v>
      </c>
    </row>
    <row r="18" spans="1:18" ht="18.75" customHeight="1" x14ac:dyDescent="0.25">
      <c r="A18" s="4" t="s">
        <v>256</v>
      </c>
      <c r="B18" s="5" t="s">
        <v>184</v>
      </c>
      <c r="C18" s="4" t="s">
        <v>138</v>
      </c>
      <c r="D18" s="5" t="s">
        <v>258</v>
      </c>
      <c r="E18" s="4" t="s">
        <v>162</v>
      </c>
      <c r="F18" s="4" t="s">
        <v>161</v>
      </c>
      <c r="G18" s="4" t="s">
        <v>14</v>
      </c>
      <c r="H18" s="6">
        <v>0.2</v>
      </c>
      <c r="I18" s="7">
        <v>33000</v>
      </c>
      <c r="J18" s="7">
        <f t="shared" si="0"/>
        <v>6600</v>
      </c>
      <c r="K18" s="8" t="s">
        <v>15</v>
      </c>
      <c r="L18" s="15" t="str">
        <f>VLOOKUP(F18,[1]Sheet1!$D:$J,7,0)</f>
        <v>NL300060</v>
      </c>
      <c r="M18" s="18" t="str">
        <f t="shared" si="1"/>
        <v>01/01/2026NL300060</v>
      </c>
      <c r="N18" s="15">
        <v>0.2</v>
      </c>
      <c r="O18" s="19">
        <f t="shared" si="2"/>
        <v>0</v>
      </c>
      <c r="P18" s="20">
        <f>VLOOKUP(L18,[2]Sheet1!$I:$M,5,0)</f>
        <v>33000</v>
      </c>
      <c r="Q18" s="21">
        <f t="shared" si="3"/>
        <v>6600</v>
      </c>
      <c r="R18" s="22">
        <f t="shared" si="4"/>
        <v>0</v>
      </c>
    </row>
    <row r="19" spans="1:18" ht="18.75" customHeight="1" x14ac:dyDescent="0.25">
      <c r="A19" s="4" t="s">
        <v>256</v>
      </c>
      <c r="B19" s="5" t="s">
        <v>184</v>
      </c>
      <c r="C19" s="4" t="s">
        <v>138</v>
      </c>
      <c r="D19" s="5" t="s">
        <v>257</v>
      </c>
      <c r="E19" s="4" t="s">
        <v>113</v>
      </c>
      <c r="F19" s="4" t="s">
        <v>114</v>
      </c>
      <c r="G19" s="4" t="s">
        <v>115</v>
      </c>
      <c r="H19" s="6">
        <v>4</v>
      </c>
      <c r="I19" s="7">
        <v>8500</v>
      </c>
      <c r="J19" s="7">
        <f t="shared" si="0"/>
        <v>34000</v>
      </c>
      <c r="K19" s="8" t="s">
        <v>15</v>
      </c>
      <c r="L19" s="15" t="str">
        <f>VLOOKUP(F19,[1]Sheet1!$D:$J,7,0)</f>
        <v>NL300107</v>
      </c>
      <c r="M19" s="18" t="str">
        <f t="shared" si="1"/>
        <v>01/01/2026NL300107</v>
      </c>
      <c r="N19" s="15">
        <f>VLOOKUP(M19,Sheet3!I:P,5,0)</f>
        <v>4</v>
      </c>
      <c r="O19" s="19">
        <f t="shared" si="2"/>
        <v>0</v>
      </c>
      <c r="P19" s="20">
        <f>VLOOKUP(L19,[2]Sheet1!$I:$M,5,0)</f>
        <v>8500</v>
      </c>
      <c r="Q19" s="21">
        <f t="shared" si="3"/>
        <v>34000</v>
      </c>
      <c r="R19" s="22">
        <f t="shared" si="4"/>
        <v>0</v>
      </c>
    </row>
    <row r="20" spans="1:18" ht="18.75" customHeight="1" x14ac:dyDescent="0.25">
      <c r="A20" s="4" t="s">
        <v>256</v>
      </c>
      <c r="B20" s="5" t="s">
        <v>184</v>
      </c>
      <c r="C20" s="4" t="s">
        <v>138</v>
      </c>
      <c r="D20" s="5" t="s">
        <v>258</v>
      </c>
      <c r="E20" s="4" t="s">
        <v>113</v>
      </c>
      <c r="F20" s="4" t="s">
        <v>114</v>
      </c>
      <c r="G20" s="4" t="s">
        <v>115</v>
      </c>
      <c r="H20" s="6">
        <v>4</v>
      </c>
      <c r="I20" s="7">
        <v>8500</v>
      </c>
      <c r="J20" s="7">
        <f t="shared" si="0"/>
        <v>34000</v>
      </c>
      <c r="K20" s="8" t="s">
        <v>15</v>
      </c>
      <c r="L20" s="15" t="str">
        <f>VLOOKUP(F20,[1]Sheet1!$D:$J,7,0)</f>
        <v>NL300107</v>
      </c>
      <c r="M20" s="18" t="str">
        <f t="shared" si="1"/>
        <v>01/01/2026NL300107</v>
      </c>
      <c r="N20" s="15">
        <f>VLOOKUP(M20,Sheet3!I:P,5,0)</f>
        <v>4</v>
      </c>
      <c r="O20" s="19">
        <f t="shared" si="2"/>
        <v>0</v>
      </c>
      <c r="P20" s="20">
        <f>VLOOKUP(L20,[2]Sheet1!$I:$M,5,0)</f>
        <v>8500</v>
      </c>
      <c r="Q20" s="21">
        <f t="shared" si="3"/>
        <v>34000</v>
      </c>
      <c r="R20" s="22">
        <f t="shared" si="4"/>
        <v>0</v>
      </c>
    </row>
    <row r="21" spans="1:18" ht="18.75" customHeight="1" x14ac:dyDescent="0.25">
      <c r="A21" s="4" t="s">
        <v>256</v>
      </c>
      <c r="B21" s="5" t="s">
        <v>184</v>
      </c>
      <c r="C21" s="4" t="s">
        <v>138</v>
      </c>
      <c r="D21" s="5" t="s">
        <v>257</v>
      </c>
      <c r="E21" s="4" t="s">
        <v>26</v>
      </c>
      <c r="F21" s="4" t="s">
        <v>27</v>
      </c>
      <c r="G21" s="4" t="s">
        <v>14</v>
      </c>
      <c r="H21" s="6">
        <v>7.2</v>
      </c>
      <c r="I21" s="7">
        <v>24000</v>
      </c>
      <c r="J21" s="7">
        <f t="shared" si="0"/>
        <v>172800</v>
      </c>
      <c r="K21" s="8" t="s">
        <v>15</v>
      </c>
      <c r="L21" s="15" t="str">
        <f>VLOOKUP(F21,[1]Sheet1!$D:$J,7,0)</f>
        <v>NL300174</v>
      </c>
      <c r="M21" s="18" t="str">
        <f t="shared" si="1"/>
        <v>01/01/2026NL300174</v>
      </c>
      <c r="N21" s="15">
        <f>VLOOKUP(M21,Sheet3!I:P,5,0)</f>
        <v>7</v>
      </c>
      <c r="O21" s="19">
        <f t="shared" si="2"/>
        <v>0.20000000000000018</v>
      </c>
      <c r="P21" s="20">
        <f>VLOOKUP(L21,[2]Sheet1!$I:$M,5,0)</f>
        <v>24000</v>
      </c>
      <c r="Q21" s="21">
        <f t="shared" si="3"/>
        <v>168000</v>
      </c>
      <c r="R21" s="22">
        <f t="shared" si="4"/>
        <v>4800</v>
      </c>
    </row>
    <row r="22" spans="1:18" ht="18.75" customHeight="1" x14ac:dyDescent="0.25">
      <c r="A22" s="4" t="s">
        <v>256</v>
      </c>
      <c r="B22" s="5" t="s">
        <v>184</v>
      </c>
      <c r="C22" s="4" t="s">
        <v>138</v>
      </c>
      <c r="D22" s="5" t="s">
        <v>257</v>
      </c>
      <c r="E22" s="4" t="s">
        <v>152</v>
      </c>
      <c r="F22" s="4" t="s">
        <v>151</v>
      </c>
      <c r="G22" s="4" t="s">
        <v>14</v>
      </c>
      <c r="H22" s="6">
        <v>6</v>
      </c>
      <c r="I22" s="7">
        <v>45000</v>
      </c>
      <c r="J22" s="7">
        <f t="shared" si="0"/>
        <v>270000</v>
      </c>
      <c r="K22" s="8" t="s">
        <v>15</v>
      </c>
      <c r="L22" s="15" t="str">
        <f>VLOOKUP(F22,[1]Sheet1!$D:$J,7,0)</f>
        <v>NL300203</v>
      </c>
      <c r="M22" s="18" t="str">
        <f t="shared" si="1"/>
        <v>01/01/2026NL300203</v>
      </c>
      <c r="N22" s="15">
        <f>VLOOKUP(M22,Sheet3!I:P,5,0)</f>
        <v>6</v>
      </c>
      <c r="O22" s="19">
        <f t="shared" si="2"/>
        <v>0</v>
      </c>
      <c r="P22" s="20">
        <f>VLOOKUP(L22,[2]Sheet1!$I:$M,5,0)</f>
        <v>45000</v>
      </c>
      <c r="Q22" s="21">
        <f t="shared" si="3"/>
        <v>270000</v>
      </c>
      <c r="R22" s="22">
        <f t="shared" si="4"/>
        <v>0</v>
      </c>
    </row>
    <row r="23" spans="1:18" ht="18.75" customHeight="1" x14ac:dyDescent="0.25">
      <c r="A23" s="4" t="s">
        <v>256</v>
      </c>
      <c r="B23" s="5" t="s">
        <v>184</v>
      </c>
      <c r="C23" s="4" t="s">
        <v>138</v>
      </c>
      <c r="D23" s="5" t="s">
        <v>257</v>
      </c>
      <c r="E23" s="4" t="s">
        <v>28</v>
      </c>
      <c r="F23" s="4" t="s">
        <v>29</v>
      </c>
      <c r="G23" s="4" t="s">
        <v>14</v>
      </c>
      <c r="H23" s="6">
        <v>3</v>
      </c>
      <c r="I23" s="7">
        <v>52000</v>
      </c>
      <c r="J23" s="7">
        <f t="shared" si="0"/>
        <v>156000</v>
      </c>
      <c r="K23" s="8" t="s">
        <v>15</v>
      </c>
      <c r="L23" s="15" t="str">
        <f>VLOOKUP(F23,[1]Sheet1!$D:$J,7,0)</f>
        <v>NL300137</v>
      </c>
      <c r="M23" s="18" t="str">
        <f t="shared" si="1"/>
        <v>01/01/2026NL300137</v>
      </c>
      <c r="N23" s="15">
        <f>VLOOKUP(M23,Sheet3!I:P,5,0)</f>
        <v>3</v>
      </c>
      <c r="O23" s="19">
        <f t="shared" si="2"/>
        <v>0</v>
      </c>
      <c r="P23" s="20">
        <f>VLOOKUP(L23,[2]Sheet1!$I:$M,5,0)</f>
        <v>52000</v>
      </c>
      <c r="Q23" s="21">
        <f t="shared" si="3"/>
        <v>156000</v>
      </c>
      <c r="R23" s="22">
        <f t="shared" si="4"/>
        <v>0</v>
      </c>
    </row>
    <row r="24" spans="1:18" ht="18.75" customHeight="1" x14ac:dyDescent="0.25">
      <c r="A24" s="4" t="s">
        <v>256</v>
      </c>
      <c r="B24" s="5" t="s">
        <v>184</v>
      </c>
      <c r="C24" s="4" t="s">
        <v>138</v>
      </c>
      <c r="D24" s="5" t="s">
        <v>257</v>
      </c>
      <c r="E24" s="4" t="s">
        <v>160</v>
      </c>
      <c r="F24" s="4" t="s">
        <v>159</v>
      </c>
      <c r="G24" s="4" t="s">
        <v>14</v>
      </c>
      <c r="H24" s="6">
        <v>0.8</v>
      </c>
      <c r="I24" s="7">
        <v>17000</v>
      </c>
      <c r="J24" s="7">
        <f t="shared" si="0"/>
        <v>13600</v>
      </c>
      <c r="K24" s="8" t="s">
        <v>15</v>
      </c>
      <c r="L24" s="15" t="str">
        <f>VLOOKUP(F24,[1]Sheet1!$D:$J,7,0)</f>
        <v>NL300011</v>
      </c>
      <c r="M24" s="18" t="str">
        <f t="shared" si="1"/>
        <v>01/01/2026NL300011</v>
      </c>
      <c r="N24" s="15">
        <f>VLOOKUP(M24,Sheet3!I:P,5,0)</f>
        <v>0.8</v>
      </c>
      <c r="O24" s="19">
        <f t="shared" si="2"/>
        <v>0</v>
      </c>
      <c r="P24" s="20">
        <f>VLOOKUP(L24,[2]Sheet1!$I:$M,5,0)</f>
        <v>17000</v>
      </c>
      <c r="Q24" s="21">
        <f t="shared" si="3"/>
        <v>13600</v>
      </c>
      <c r="R24" s="22">
        <f t="shared" si="4"/>
        <v>0</v>
      </c>
    </row>
    <row r="25" spans="1:18" ht="18.75" customHeight="1" x14ac:dyDescent="0.25">
      <c r="A25" s="4" t="s">
        <v>256</v>
      </c>
      <c r="B25" s="5" t="s">
        <v>184</v>
      </c>
      <c r="C25" s="4" t="s">
        <v>138</v>
      </c>
      <c r="D25" s="5" t="s">
        <v>257</v>
      </c>
      <c r="E25" s="4" t="s">
        <v>20</v>
      </c>
      <c r="F25" s="4" t="s">
        <v>21</v>
      </c>
      <c r="G25" s="4" t="s">
        <v>14</v>
      </c>
      <c r="H25" s="6">
        <v>5</v>
      </c>
      <c r="I25" s="7">
        <v>50000</v>
      </c>
      <c r="J25" s="7">
        <f t="shared" si="0"/>
        <v>250000</v>
      </c>
      <c r="K25" s="8" t="s">
        <v>15</v>
      </c>
      <c r="L25" s="15" t="str">
        <f>VLOOKUP(F25,[1]Sheet1!$D:$J,7,0)</f>
        <v>NL300013</v>
      </c>
      <c r="M25" s="18" t="str">
        <f t="shared" si="1"/>
        <v>01/01/2026NL300013</v>
      </c>
      <c r="N25" s="15">
        <v>0</v>
      </c>
      <c r="O25" s="19">
        <f t="shared" si="2"/>
        <v>5</v>
      </c>
      <c r="P25" s="20">
        <f>VLOOKUP(L25,[2]Sheet1!$I:$M,5,0)</f>
        <v>50000</v>
      </c>
      <c r="Q25" s="21">
        <f t="shared" si="3"/>
        <v>0</v>
      </c>
      <c r="R25" s="22">
        <f t="shared" si="4"/>
        <v>250000</v>
      </c>
    </row>
    <row r="26" spans="1:18" ht="18.75" customHeight="1" x14ac:dyDescent="0.25">
      <c r="A26" s="4" t="s">
        <v>256</v>
      </c>
      <c r="B26" s="5" t="s">
        <v>184</v>
      </c>
      <c r="C26" s="4" t="s">
        <v>138</v>
      </c>
      <c r="D26" s="5" t="s">
        <v>257</v>
      </c>
      <c r="E26" s="4" t="s">
        <v>30</v>
      </c>
      <c r="F26" s="4" t="s">
        <v>31</v>
      </c>
      <c r="G26" s="4" t="s">
        <v>14</v>
      </c>
      <c r="H26" s="6">
        <v>1.5</v>
      </c>
      <c r="I26" s="7">
        <v>55000</v>
      </c>
      <c r="J26" s="7">
        <f t="shared" si="0"/>
        <v>82500</v>
      </c>
      <c r="K26" s="8" t="s">
        <v>15</v>
      </c>
      <c r="L26" s="15" t="str">
        <f>VLOOKUP(F26,[1]Sheet1!$D:$J,7,0)</f>
        <v>NL300014</v>
      </c>
      <c r="M26" s="18" t="str">
        <f t="shared" si="1"/>
        <v>01/01/2026NL300014</v>
      </c>
      <c r="N26" s="15">
        <f>VLOOKUP(M26,Sheet3!I:P,5,0)</f>
        <v>1.4</v>
      </c>
      <c r="O26" s="19">
        <f t="shared" si="2"/>
        <v>0.10000000000000009</v>
      </c>
      <c r="P26" s="20">
        <f>VLOOKUP(L26,[2]Sheet1!$I:$M,5,0)</f>
        <v>55000</v>
      </c>
      <c r="Q26" s="21">
        <f t="shared" si="3"/>
        <v>77000</v>
      </c>
      <c r="R26" s="22">
        <f t="shared" si="4"/>
        <v>5500</v>
      </c>
    </row>
    <row r="27" spans="1:18" ht="18.75" customHeight="1" x14ac:dyDescent="0.25">
      <c r="A27" s="4" t="s">
        <v>256</v>
      </c>
      <c r="B27" s="5" t="s">
        <v>184</v>
      </c>
      <c r="C27" s="4" t="s">
        <v>138</v>
      </c>
      <c r="D27" s="5" t="s">
        <v>257</v>
      </c>
      <c r="E27" s="4" t="s">
        <v>32</v>
      </c>
      <c r="F27" s="4" t="s">
        <v>33</v>
      </c>
      <c r="G27" s="4" t="s">
        <v>14</v>
      </c>
      <c r="H27" s="6">
        <v>5.5</v>
      </c>
      <c r="I27" s="7">
        <v>18000</v>
      </c>
      <c r="J27" s="7">
        <f t="shared" si="0"/>
        <v>99000</v>
      </c>
      <c r="K27" s="8" t="s">
        <v>15</v>
      </c>
      <c r="L27" s="15" t="str">
        <f>VLOOKUP(F27,[1]Sheet1!$D:$J,7,0)</f>
        <v>NL300027</v>
      </c>
      <c r="M27" s="18" t="str">
        <f t="shared" si="1"/>
        <v>01/01/2026NL300027</v>
      </c>
      <c r="N27" s="15">
        <f>VLOOKUP(M27,Sheet3!I:P,5,0)</f>
        <v>4.8</v>
      </c>
      <c r="O27" s="19">
        <f t="shared" si="2"/>
        <v>0.70000000000000018</v>
      </c>
      <c r="P27" s="20">
        <f>VLOOKUP(L27,[2]Sheet1!$I:$M,5,0)</f>
        <v>18000</v>
      </c>
      <c r="Q27" s="21">
        <f t="shared" si="3"/>
        <v>86400</v>
      </c>
      <c r="R27" s="22">
        <f t="shared" si="4"/>
        <v>12600</v>
      </c>
    </row>
    <row r="28" spans="1:18" ht="18.75" customHeight="1" x14ac:dyDescent="0.25">
      <c r="A28" s="4" t="s">
        <v>256</v>
      </c>
      <c r="B28" s="5" t="s">
        <v>184</v>
      </c>
      <c r="C28" s="4" t="s">
        <v>138</v>
      </c>
      <c r="D28" s="5" t="s">
        <v>257</v>
      </c>
      <c r="E28" s="4" t="s">
        <v>95</v>
      </c>
      <c r="F28" s="4" t="s">
        <v>96</v>
      </c>
      <c r="G28" s="4" t="s">
        <v>14</v>
      </c>
      <c r="H28" s="6">
        <v>0.5</v>
      </c>
      <c r="I28" s="7">
        <v>12000</v>
      </c>
      <c r="J28" s="7">
        <f t="shared" si="0"/>
        <v>6000</v>
      </c>
      <c r="K28" s="8" t="s">
        <v>15</v>
      </c>
      <c r="L28" s="15" t="str">
        <f>VLOOKUP(F28,[1]Sheet1!$D:$J,7,0)</f>
        <v>NL300188</v>
      </c>
      <c r="M28" s="18" t="str">
        <f t="shared" si="1"/>
        <v>01/01/2026NL300188</v>
      </c>
      <c r="N28" s="15">
        <f>VLOOKUP(M28,Sheet3!I:P,5,0)</f>
        <v>0.4</v>
      </c>
      <c r="O28" s="19">
        <f t="shared" si="2"/>
        <v>9.9999999999999978E-2</v>
      </c>
      <c r="P28" s="20">
        <f>VLOOKUP(L28,[2]Sheet1!$I:$M,5,0)</f>
        <v>12000</v>
      </c>
      <c r="Q28" s="21">
        <f t="shared" si="3"/>
        <v>4800</v>
      </c>
      <c r="R28" s="22">
        <f t="shared" si="4"/>
        <v>1200</v>
      </c>
    </row>
    <row r="29" spans="1:18" ht="18.75" customHeight="1" x14ac:dyDescent="0.25">
      <c r="A29" s="4" t="s">
        <v>256</v>
      </c>
      <c r="B29" s="5" t="s">
        <v>185</v>
      </c>
      <c r="C29" s="4" t="s">
        <v>135</v>
      </c>
      <c r="D29" s="5" t="s">
        <v>297</v>
      </c>
      <c r="E29" s="4" t="s">
        <v>93</v>
      </c>
      <c r="F29" s="4" t="s">
        <v>94</v>
      </c>
      <c r="G29" s="4" t="s">
        <v>14</v>
      </c>
      <c r="H29" s="6">
        <v>1.5</v>
      </c>
      <c r="I29" s="7">
        <v>22000</v>
      </c>
      <c r="J29" s="7">
        <f t="shared" si="0"/>
        <v>33000</v>
      </c>
      <c r="K29" s="8" t="s">
        <v>15</v>
      </c>
      <c r="L29" s="15" t="str">
        <f>VLOOKUP(F29,[1]Sheet1!$D:$J,7,0)</f>
        <v>NL300029</v>
      </c>
      <c r="M29" s="18" t="str">
        <f t="shared" si="1"/>
        <v>01/01/2026NL300029</v>
      </c>
      <c r="N29" s="15">
        <v>0</v>
      </c>
      <c r="O29" s="19">
        <f t="shared" si="2"/>
        <v>1.5</v>
      </c>
      <c r="P29" s="20">
        <f>VLOOKUP(L29,[2]Sheet1!$I:$M,5,0)</f>
        <v>22000</v>
      </c>
      <c r="Q29" s="21">
        <f t="shared" si="3"/>
        <v>0</v>
      </c>
      <c r="R29" s="22">
        <f t="shared" si="4"/>
        <v>33000</v>
      </c>
    </row>
    <row r="30" spans="1:18" ht="18.75" customHeight="1" x14ac:dyDescent="0.25">
      <c r="A30" s="4" t="s">
        <v>256</v>
      </c>
      <c r="B30" s="5" t="s">
        <v>185</v>
      </c>
      <c r="C30" s="4" t="s">
        <v>135</v>
      </c>
      <c r="D30" s="5" t="s">
        <v>297</v>
      </c>
      <c r="E30" s="4" t="s">
        <v>99</v>
      </c>
      <c r="F30" s="4" t="s">
        <v>100</v>
      </c>
      <c r="G30" s="4" t="s">
        <v>14</v>
      </c>
      <c r="H30" s="6">
        <v>3.3</v>
      </c>
      <c r="I30" s="7">
        <v>18000</v>
      </c>
      <c r="J30" s="7">
        <f t="shared" si="0"/>
        <v>59400</v>
      </c>
      <c r="K30" s="8" t="s">
        <v>15</v>
      </c>
      <c r="L30" s="15" t="str">
        <f>VLOOKUP(F30,[1]Sheet1!$D:$J,7,0)</f>
        <v>NL600004</v>
      </c>
      <c r="M30" s="18" t="str">
        <f t="shared" si="1"/>
        <v>01/01/2026NL600004</v>
      </c>
      <c r="N30" s="15">
        <v>0</v>
      </c>
      <c r="O30" s="19">
        <f t="shared" si="2"/>
        <v>3.3</v>
      </c>
      <c r="P30" s="20">
        <f>VLOOKUP(L30,[2]Sheet1!$I:$M,5,0)</f>
        <v>18000</v>
      </c>
      <c r="Q30" s="21">
        <f t="shared" si="3"/>
        <v>0</v>
      </c>
      <c r="R30" s="22">
        <f t="shared" si="4"/>
        <v>59400</v>
      </c>
    </row>
    <row r="31" spans="1:18" ht="18.75" customHeight="1" x14ac:dyDescent="0.25">
      <c r="A31" s="4" t="s">
        <v>256</v>
      </c>
      <c r="B31" s="5" t="s">
        <v>184</v>
      </c>
      <c r="C31" s="4" t="s">
        <v>138</v>
      </c>
      <c r="D31" s="5" t="s">
        <v>257</v>
      </c>
      <c r="E31" s="4" t="s">
        <v>43</v>
      </c>
      <c r="F31" s="4" t="s">
        <v>44</v>
      </c>
      <c r="G31" s="4" t="s">
        <v>14</v>
      </c>
      <c r="H31" s="6">
        <v>5</v>
      </c>
      <c r="I31" s="7">
        <v>18000</v>
      </c>
      <c r="J31" s="7">
        <f t="shared" si="0"/>
        <v>90000</v>
      </c>
      <c r="K31" s="8" t="s">
        <v>15</v>
      </c>
      <c r="L31" s="15" t="str">
        <f>VLOOKUP(F31,[1]Sheet1!$D:$J,7,0)</f>
        <v>NL300048</v>
      </c>
      <c r="M31" s="18" t="str">
        <f t="shared" si="1"/>
        <v>01/01/2026NL300048</v>
      </c>
      <c r="N31" s="15">
        <f>VLOOKUP(M31,Sheet3!I:P,5,0)</f>
        <v>4.8</v>
      </c>
      <c r="O31" s="19">
        <f t="shared" si="2"/>
        <v>0.20000000000000018</v>
      </c>
      <c r="P31" s="20">
        <f>VLOOKUP(L31,[2]Sheet1!$I:$M,5,0)</f>
        <v>18000</v>
      </c>
      <c r="Q31" s="21">
        <f t="shared" si="3"/>
        <v>86400</v>
      </c>
      <c r="R31" s="22">
        <f t="shared" si="4"/>
        <v>3600</v>
      </c>
    </row>
    <row r="32" spans="1:18" ht="18.75" customHeight="1" x14ac:dyDescent="0.25">
      <c r="A32" s="4" t="s">
        <v>256</v>
      </c>
      <c r="B32" s="5" t="s">
        <v>184</v>
      </c>
      <c r="C32" s="4" t="s">
        <v>138</v>
      </c>
      <c r="D32" s="5" t="s">
        <v>257</v>
      </c>
      <c r="E32" s="4" t="s">
        <v>126</v>
      </c>
      <c r="F32" s="4" t="s">
        <v>127</v>
      </c>
      <c r="G32" s="4" t="s">
        <v>14</v>
      </c>
      <c r="H32" s="6">
        <v>2</v>
      </c>
      <c r="I32" s="7">
        <v>32000</v>
      </c>
      <c r="J32" s="7">
        <f t="shared" si="0"/>
        <v>64000</v>
      </c>
      <c r="K32" s="8" t="s">
        <v>15</v>
      </c>
      <c r="L32" s="15" t="str">
        <f>VLOOKUP(F32,[1]Sheet1!$D:$J,7,0)</f>
        <v>NL300038</v>
      </c>
      <c r="M32" s="18" t="str">
        <f t="shared" si="1"/>
        <v>01/01/2026NL300038</v>
      </c>
      <c r="N32" s="15">
        <f>VLOOKUP(M32,Sheet3!I:P,5,0)</f>
        <v>1.8</v>
      </c>
      <c r="O32" s="19">
        <f t="shared" si="2"/>
        <v>0.19999999999999996</v>
      </c>
      <c r="P32" s="20">
        <f>VLOOKUP(L32,[2]Sheet1!$I:$M,5,0)</f>
        <v>32000</v>
      </c>
      <c r="Q32" s="21">
        <f t="shared" si="3"/>
        <v>57600</v>
      </c>
      <c r="R32" s="22">
        <f t="shared" si="4"/>
        <v>6400</v>
      </c>
    </row>
    <row r="33" spans="1:18" ht="18.75" customHeight="1" x14ac:dyDescent="0.25">
      <c r="A33" s="4" t="s">
        <v>256</v>
      </c>
      <c r="B33" s="5" t="s">
        <v>184</v>
      </c>
      <c r="C33" s="4" t="s">
        <v>138</v>
      </c>
      <c r="D33" s="5" t="s">
        <v>257</v>
      </c>
      <c r="E33" s="4" t="s">
        <v>97</v>
      </c>
      <c r="F33" s="4" t="s">
        <v>98</v>
      </c>
      <c r="G33" s="4" t="s">
        <v>14</v>
      </c>
      <c r="H33" s="6">
        <v>0.1</v>
      </c>
      <c r="I33" s="7">
        <v>75000</v>
      </c>
      <c r="J33" s="7">
        <f t="shared" si="0"/>
        <v>7500</v>
      </c>
      <c r="K33" s="8" t="s">
        <v>15</v>
      </c>
      <c r="L33" s="15" t="str">
        <f>VLOOKUP(F33,[1]Sheet1!$D:$J,7,0)</f>
        <v>NL300156</v>
      </c>
      <c r="M33" s="18" t="str">
        <f t="shared" si="1"/>
        <v>01/01/2026NL300156</v>
      </c>
      <c r="N33" s="15">
        <f>VLOOKUP(M33,Sheet3!I:P,5,0)</f>
        <v>0.1</v>
      </c>
      <c r="O33" s="19">
        <f t="shared" si="2"/>
        <v>0</v>
      </c>
      <c r="P33" s="20">
        <f>VLOOKUP(L33,[2]Sheet1!$I:$M,5,0)</f>
        <v>75000</v>
      </c>
      <c r="Q33" s="21">
        <f t="shared" si="3"/>
        <v>7500</v>
      </c>
      <c r="R33" s="22">
        <f t="shared" si="4"/>
        <v>0</v>
      </c>
    </row>
    <row r="34" spans="1:18" ht="18.75" customHeight="1" x14ac:dyDescent="0.25">
      <c r="A34" s="4" t="s">
        <v>256</v>
      </c>
      <c r="B34" s="5" t="s">
        <v>184</v>
      </c>
      <c r="C34" s="4" t="s">
        <v>138</v>
      </c>
      <c r="D34" s="5" t="s">
        <v>257</v>
      </c>
      <c r="E34" s="4" t="s">
        <v>40</v>
      </c>
      <c r="F34" s="4" t="s">
        <v>41</v>
      </c>
      <c r="G34" s="4" t="s">
        <v>42</v>
      </c>
      <c r="H34" s="6">
        <v>60</v>
      </c>
      <c r="I34" s="7">
        <v>4000</v>
      </c>
      <c r="J34" s="7">
        <f t="shared" si="0"/>
        <v>240000</v>
      </c>
      <c r="K34" s="8" t="s">
        <v>15</v>
      </c>
      <c r="L34" s="15" t="str">
        <f>VLOOKUP(F34,[1]Sheet1!$D:$J,7,0)</f>
        <v>NL300037</v>
      </c>
      <c r="M34" s="18" t="str">
        <f t="shared" si="1"/>
        <v>01/01/2026NL300037</v>
      </c>
      <c r="N34" s="15">
        <f>VLOOKUP(M34,Sheet3!I:P,5,0)</f>
        <v>60</v>
      </c>
      <c r="O34" s="19">
        <f t="shared" si="2"/>
        <v>0</v>
      </c>
      <c r="P34" s="20">
        <f>VLOOKUP(L34,[2]Sheet1!$I:$M,5,0)</f>
        <v>4000</v>
      </c>
      <c r="Q34" s="21">
        <f t="shared" si="3"/>
        <v>240000</v>
      </c>
      <c r="R34" s="22">
        <f t="shared" si="4"/>
        <v>0</v>
      </c>
    </row>
    <row r="35" spans="1:18" ht="18.75" customHeight="1" x14ac:dyDescent="0.25">
      <c r="A35" s="4" t="s">
        <v>256</v>
      </c>
      <c r="B35" s="5" t="s">
        <v>184</v>
      </c>
      <c r="C35" s="4" t="s">
        <v>138</v>
      </c>
      <c r="D35" s="5" t="s">
        <v>257</v>
      </c>
      <c r="E35" s="4" t="s">
        <v>150</v>
      </c>
      <c r="F35" s="4" t="s">
        <v>149</v>
      </c>
      <c r="G35" s="4" t="s">
        <v>14</v>
      </c>
      <c r="H35" s="6">
        <v>2</v>
      </c>
      <c r="I35" s="7">
        <v>9000</v>
      </c>
      <c r="J35" s="7">
        <f t="shared" si="0"/>
        <v>18000</v>
      </c>
      <c r="K35" s="8" t="s">
        <v>15</v>
      </c>
      <c r="L35" s="15" t="str">
        <f>VLOOKUP(F35,[1]Sheet1!$D:$J,7,0)</f>
        <v>NL300049</v>
      </c>
      <c r="M35" s="18" t="str">
        <f t="shared" si="1"/>
        <v>01/01/2026NL300049</v>
      </c>
      <c r="N35" s="15">
        <f>VLOOKUP(M35,Sheet3!I:P,5,0)</f>
        <v>1.9</v>
      </c>
      <c r="O35" s="19">
        <f t="shared" si="2"/>
        <v>0.10000000000000009</v>
      </c>
      <c r="P35" s="20">
        <f>VLOOKUP(L35,[2]Sheet1!$I:$M,5,0)</f>
        <v>9000</v>
      </c>
      <c r="Q35" s="21">
        <f t="shared" si="3"/>
        <v>17100</v>
      </c>
      <c r="R35" s="22">
        <f t="shared" si="4"/>
        <v>900</v>
      </c>
    </row>
    <row r="36" spans="1:18" ht="18.75" customHeight="1" x14ac:dyDescent="0.25">
      <c r="A36" s="4" t="s">
        <v>256</v>
      </c>
      <c r="B36" s="5" t="s">
        <v>184</v>
      </c>
      <c r="C36" s="4" t="s">
        <v>138</v>
      </c>
      <c r="D36" s="5" t="s">
        <v>257</v>
      </c>
      <c r="E36" s="4" t="s">
        <v>45</v>
      </c>
      <c r="F36" s="4" t="s">
        <v>46</v>
      </c>
      <c r="G36" s="4" t="s">
        <v>14</v>
      </c>
      <c r="H36" s="6">
        <v>1.1000000000000001</v>
      </c>
      <c r="I36" s="7">
        <v>55000</v>
      </c>
      <c r="J36" s="7">
        <f t="shared" si="0"/>
        <v>60500.000000000007</v>
      </c>
      <c r="K36" s="8" t="s">
        <v>15</v>
      </c>
      <c r="L36" s="15" t="str">
        <f>VLOOKUP(F36,[1]Sheet1!$D:$J,7,0)</f>
        <v>NL300058</v>
      </c>
      <c r="M36" s="18" t="str">
        <f t="shared" si="1"/>
        <v>01/01/2026NL300058</v>
      </c>
      <c r="N36" s="15">
        <f>VLOOKUP(M36,Sheet3!I:P,5,0)</f>
        <v>1</v>
      </c>
      <c r="O36" s="19">
        <f t="shared" si="2"/>
        <v>0.10000000000000009</v>
      </c>
      <c r="P36" s="20">
        <f>VLOOKUP(L36,[2]Sheet1!$I:$M,5,0)</f>
        <v>55000</v>
      </c>
      <c r="Q36" s="21">
        <f t="shared" si="3"/>
        <v>55000</v>
      </c>
      <c r="R36" s="22">
        <f t="shared" si="4"/>
        <v>5500.0000000000073</v>
      </c>
    </row>
    <row r="37" spans="1:18" ht="18.75" customHeight="1" x14ac:dyDescent="0.25">
      <c r="A37" s="4" t="s">
        <v>256</v>
      </c>
      <c r="B37" s="5" t="s">
        <v>184</v>
      </c>
      <c r="C37" s="4" t="s">
        <v>138</v>
      </c>
      <c r="D37" s="5" t="s">
        <v>257</v>
      </c>
      <c r="E37" s="4" t="s">
        <v>47</v>
      </c>
      <c r="F37" s="4" t="s">
        <v>48</v>
      </c>
      <c r="G37" s="4" t="s">
        <v>14</v>
      </c>
      <c r="H37" s="6">
        <v>2.2000000000000002</v>
      </c>
      <c r="I37" s="7">
        <v>13000</v>
      </c>
      <c r="J37" s="7">
        <f t="shared" si="0"/>
        <v>28600.000000000004</v>
      </c>
      <c r="K37" s="8" t="s">
        <v>15</v>
      </c>
      <c r="L37" s="15" t="str">
        <f>VLOOKUP(F37,[1]Sheet1!$D:$J,7,0)</f>
        <v>NL300059</v>
      </c>
      <c r="M37" s="18" t="str">
        <f t="shared" si="1"/>
        <v>01/01/2026NL300059</v>
      </c>
      <c r="N37" s="15">
        <f>VLOOKUP(M37,Sheet3!I:P,5,0)</f>
        <v>2</v>
      </c>
      <c r="O37" s="19">
        <f t="shared" si="2"/>
        <v>0.20000000000000018</v>
      </c>
      <c r="P37" s="20">
        <f>VLOOKUP(L37,[2]Sheet1!$I:$M,5,0)</f>
        <v>13000</v>
      </c>
      <c r="Q37" s="21">
        <f t="shared" si="3"/>
        <v>26000</v>
      </c>
      <c r="R37" s="22">
        <f t="shared" si="4"/>
        <v>2600.0000000000036</v>
      </c>
    </row>
    <row r="38" spans="1:18" ht="18.75" customHeight="1" x14ac:dyDescent="0.25">
      <c r="A38" s="4" t="s">
        <v>256</v>
      </c>
      <c r="B38" s="5" t="s">
        <v>184</v>
      </c>
      <c r="C38" s="4" t="s">
        <v>138</v>
      </c>
      <c r="D38" s="5" t="s">
        <v>257</v>
      </c>
      <c r="E38" s="4" t="s">
        <v>49</v>
      </c>
      <c r="F38" s="4" t="s">
        <v>50</v>
      </c>
      <c r="G38" s="4" t="s">
        <v>14</v>
      </c>
      <c r="H38" s="6">
        <v>2</v>
      </c>
      <c r="I38" s="7">
        <v>80000</v>
      </c>
      <c r="J38" s="7">
        <f t="shared" si="0"/>
        <v>160000</v>
      </c>
      <c r="K38" s="8" t="s">
        <v>15</v>
      </c>
      <c r="L38" s="15" t="str">
        <f>VLOOKUP(F38,[1]Sheet1!$D:$J,7,0)</f>
        <v>NL300055</v>
      </c>
      <c r="M38" s="18" t="str">
        <f t="shared" si="1"/>
        <v>01/01/2026NL300055</v>
      </c>
      <c r="N38" s="15">
        <f>VLOOKUP(M38,Sheet3!I:P,5,0)</f>
        <v>2</v>
      </c>
      <c r="O38" s="19">
        <f t="shared" si="2"/>
        <v>0</v>
      </c>
      <c r="P38" s="20">
        <f>VLOOKUP(L38,[2]Sheet1!$I:$M,5,0)</f>
        <v>80000</v>
      </c>
      <c r="Q38" s="21">
        <f t="shared" si="3"/>
        <v>160000</v>
      </c>
      <c r="R38" s="22">
        <f t="shared" si="4"/>
        <v>0</v>
      </c>
    </row>
    <row r="39" spans="1:18" ht="18.75" customHeight="1" x14ac:dyDescent="0.25">
      <c r="A39" s="4" t="s">
        <v>256</v>
      </c>
      <c r="B39" s="5" t="s">
        <v>184</v>
      </c>
      <c r="C39" s="4" t="s">
        <v>138</v>
      </c>
      <c r="D39" s="5" t="s">
        <v>257</v>
      </c>
      <c r="E39" s="4" t="s">
        <v>51</v>
      </c>
      <c r="F39" s="4" t="s">
        <v>52</v>
      </c>
      <c r="G39" s="4" t="s">
        <v>14</v>
      </c>
      <c r="H39" s="6">
        <v>1.3</v>
      </c>
      <c r="I39" s="7">
        <v>38000</v>
      </c>
      <c r="J39" s="7">
        <f t="shared" si="0"/>
        <v>49400</v>
      </c>
      <c r="K39" s="8" t="s">
        <v>15</v>
      </c>
      <c r="L39" s="15" t="str">
        <f>VLOOKUP(F39,[1]Sheet1!$D:$J,7,0)</f>
        <v>NL300076</v>
      </c>
      <c r="M39" s="18" t="str">
        <f t="shared" si="1"/>
        <v>01/01/2026NL300076</v>
      </c>
      <c r="N39" s="15">
        <f>VLOOKUP(M39,Sheet3!I:P,5,0)</f>
        <v>1</v>
      </c>
      <c r="O39" s="19">
        <f t="shared" si="2"/>
        <v>0.30000000000000004</v>
      </c>
      <c r="P39" s="20">
        <f>VLOOKUP(L39,[2]Sheet1!$I:$M,5,0)</f>
        <v>38000</v>
      </c>
      <c r="Q39" s="21">
        <f t="shared" si="3"/>
        <v>38000</v>
      </c>
      <c r="R39" s="22">
        <f t="shared" si="4"/>
        <v>11400</v>
      </c>
    </row>
    <row r="40" spans="1:18" ht="18.75" customHeight="1" x14ac:dyDescent="0.25">
      <c r="A40" s="4" t="s">
        <v>256</v>
      </c>
      <c r="B40" s="5" t="s">
        <v>184</v>
      </c>
      <c r="C40" s="4" t="s">
        <v>138</v>
      </c>
      <c r="D40" s="5" t="s">
        <v>257</v>
      </c>
      <c r="E40" s="4" t="s">
        <v>53</v>
      </c>
      <c r="F40" s="4" t="s">
        <v>54</v>
      </c>
      <c r="G40" s="4" t="s">
        <v>14</v>
      </c>
      <c r="H40" s="6">
        <v>2.8</v>
      </c>
      <c r="I40" s="7">
        <v>48000</v>
      </c>
      <c r="J40" s="7">
        <f t="shared" si="0"/>
        <v>134400</v>
      </c>
      <c r="K40" s="8" t="s">
        <v>15</v>
      </c>
      <c r="L40" s="15" t="str">
        <f>VLOOKUP(F40,[1]Sheet1!$D:$J,7,0)</f>
        <v>NL300063</v>
      </c>
      <c r="M40" s="18" t="str">
        <f t="shared" si="1"/>
        <v>01/01/2026NL300063</v>
      </c>
      <c r="N40" s="15">
        <f>VLOOKUP(M40,Sheet3!I:P,5,0)</f>
        <v>2.8</v>
      </c>
      <c r="O40" s="19">
        <f t="shared" si="2"/>
        <v>0</v>
      </c>
      <c r="P40" s="20">
        <f>VLOOKUP(L40,[2]Sheet1!$I:$M,5,0)</f>
        <v>48000</v>
      </c>
      <c r="Q40" s="21">
        <f t="shared" si="3"/>
        <v>134400</v>
      </c>
      <c r="R40" s="22">
        <f t="shared" si="4"/>
        <v>0</v>
      </c>
    </row>
    <row r="41" spans="1:18" ht="18.75" customHeight="1" x14ac:dyDescent="0.25">
      <c r="A41" s="4" t="s">
        <v>256</v>
      </c>
      <c r="B41" s="5" t="s">
        <v>184</v>
      </c>
      <c r="C41" s="4" t="s">
        <v>138</v>
      </c>
      <c r="D41" s="5" t="s">
        <v>258</v>
      </c>
      <c r="E41" s="4" t="s">
        <v>53</v>
      </c>
      <c r="F41" s="4" t="s">
        <v>54</v>
      </c>
      <c r="G41" s="4" t="s">
        <v>14</v>
      </c>
      <c r="H41" s="6">
        <v>2.4</v>
      </c>
      <c r="I41" s="7">
        <v>48000</v>
      </c>
      <c r="J41" s="7">
        <f t="shared" si="0"/>
        <v>115200</v>
      </c>
      <c r="K41" s="8" t="s">
        <v>15</v>
      </c>
      <c r="L41" s="15" t="str">
        <f>VLOOKUP(F41,[1]Sheet1!$D:$J,7,0)</f>
        <v>NL300063</v>
      </c>
      <c r="M41" s="18" t="str">
        <f t="shared" si="1"/>
        <v>01/01/2026NL300063</v>
      </c>
      <c r="N41" s="15">
        <v>1.8</v>
      </c>
      <c r="O41" s="19">
        <f t="shared" si="2"/>
        <v>0.59999999999999987</v>
      </c>
      <c r="P41" s="20">
        <f>VLOOKUP(L41,[2]Sheet1!$I:$M,5,0)</f>
        <v>48000</v>
      </c>
      <c r="Q41" s="21">
        <f t="shared" si="3"/>
        <v>86400</v>
      </c>
      <c r="R41" s="22">
        <f t="shared" si="4"/>
        <v>28800</v>
      </c>
    </row>
    <row r="42" spans="1:18" ht="18.75" customHeight="1" x14ac:dyDescent="0.25">
      <c r="A42" s="4" t="s">
        <v>256</v>
      </c>
      <c r="B42" s="5" t="s">
        <v>184</v>
      </c>
      <c r="C42" s="4" t="s">
        <v>138</v>
      </c>
      <c r="D42" s="5" t="s">
        <v>258</v>
      </c>
      <c r="E42" s="4" t="s">
        <v>24</v>
      </c>
      <c r="F42" s="4" t="s">
        <v>25</v>
      </c>
      <c r="G42" s="4" t="s">
        <v>14</v>
      </c>
      <c r="H42" s="6">
        <v>1</v>
      </c>
      <c r="I42" s="7">
        <v>65000</v>
      </c>
      <c r="J42" s="7">
        <f t="shared" si="0"/>
        <v>65000</v>
      </c>
      <c r="K42" s="8" t="s">
        <v>15</v>
      </c>
      <c r="L42" s="15" t="str">
        <f>VLOOKUP(F42,[1]Sheet1!$D:$J,7,0)</f>
        <v>NL300062</v>
      </c>
      <c r="M42" s="18" t="str">
        <f t="shared" si="1"/>
        <v>01/01/2026NL300062</v>
      </c>
      <c r="N42" s="15">
        <f>VLOOKUP(M42,Sheet3!I:P,5,0)</f>
        <v>0.9</v>
      </c>
      <c r="O42" s="19">
        <f t="shared" si="2"/>
        <v>9.9999999999999978E-2</v>
      </c>
      <c r="P42" s="20">
        <f>VLOOKUP(L42,[2]Sheet1!$I:$M,5,0)</f>
        <v>65000</v>
      </c>
      <c r="Q42" s="21">
        <f t="shared" si="3"/>
        <v>58500</v>
      </c>
      <c r="R42" s="22">
        <f t="shared" si="4"/>
        <v>6500</v>
      </c>
    </row>
    <row r="43" spans="1:18" ht="18.75" customHeight="1" x14ac:dyDescent="0.25">
      <c r="A43" s="4" t="s">
        <v>256</v>
      </c>
      <c r="B43" s="5" t="s">
        <v>185</v>
      </c>
      <c r="C43" s="4" t="s">
        <v>135</v>
      </c>
      <c r="D43" s="5" t="s">
        <v>297</v>
      </c>
      <c r="E43" s="4" t="s">
        <v>24</v>
      </c>
      <c r="F43" s="4" t="s">
        <v>25</v>
      </c>
      <c r="G43" s="4" t="s">
        <v>14</v>
      </c>
      <c r="H43" s="6">
        <v>1</v>
      </c>
      <c r="I43" s="7">
        <v>65000</v>
      </c>
      <c r="J43" s="7">
        <f t="shared" si="0"/>
        <v>65000</v>
      </c>
      <c r="K43" s="8" t="s">
        <v>15</v>
      </c>
      <c r="L43" s="15" t="str">
        <f>VLOOKUP(F43,[1]Sheet1!$D:$J,7,0)</f>
        <v>NL300062</v>
      </c>
      <c r="M43" s="18" t="str">
        <f t="shared" si="1"/>
        <v>01/01/2026NL300062</v>
      </c>
      <c r="N43" s="15">
        <v>0</v>
      </c>
      <c r="O43" s="19">
        <f t="shared" si="2"/>
        <v>1</v>
      </c>
      <c r="P43" s="20">
        <f>VLOOKUP(L43,[2]Sheet1!$I:$M,5,0)</f>
        <v>65000</v>
      </c>
      <c r="Q43" s="21">
        <f t="shared" si="3"/>
        <v>0</v>
      </c>
      <c r="R43" s="22">
        <f t="shared" si="4"/>
        <v>65000</v>
      </c>
    </row>
    <row r="44" spans="1:18" ht="18.75" customHeight="1" x14ac:dyDescent="0.25">
      <c r="A44" s="4" t="s">
        <v>256</v>
      </c>
      <c r="B44" s="5" t="s">
        <v>184</v>
      </c>
      <c r="C44" s="4" t="s">
        <v>138</v>
      </c>
      <c r="D44" s="5" t="s">
        <v>257</v>
      </c>
      <c r="E44" s="4" t="s">
        <v>158</v>
      </c>
      <c r="F44" s="4" t="s">
        <v>157</v>
      </c>
      <c r="G44" s="4" t="s">
        <v>14</v>
      </c>
      <c r="H44" s="6">
        <v>0.7</v>
      </c>
      <c r="I44" s="7">
        <v>25000</v>
      </c>
      <c r="J44" s="7">
        <f t="shared" si="0"/>
        <v>17500</v>
      </c>
      <c r="K44" s="8" t="s">
        <v>15</v>
      </c>
      <c r="L44" s="15" t="str">
        <f>VLOOKUP(F44,[1]Sheet1!$D:$J,7,0)</f>
        <v>NL300067</v>
      </c>
      <c r="M44" s="18" t="str">
        <f t="shared" si="1"/>
        <v>01/01/2026NL300067</v>
      </c>
      <c r="N44" s="15">
        <f>VLOOKUP(M44,Sheet3!I:P,5,0)</f>
        <v>0.7</v>
      </c>
      <c r="O44" s="19">
        <f t="shared" si="2"/>
        <v>0</v>
      </c>
      <c r="P44" s="20">
        <f>VLOOKUP(L44,[2]Sheet1!$I:$M,5,0)</f>
        <v>25000</v>
      </c>
      <c r="Q44" s="21">
        <f t="shared" si="3"/>
        <v>17500</v>
      </c>
      <c r="R44" s="22">
        <f t="shared" si="4"/>
        <v>0</v>
      </c>
    </row>
    <row r="45" spans="1:18" ht="18.75" customHeight="1" x14ac:dyDescent="0.25">
      <c r="A45" s="4" t="s">
        <v>256</v>
      </c>
      <c r="B45" s="5" t="s">
        <v>184</v>
      </c>
      <c r="C45" s="4" t="s">
        <v>138</v>
      </c>
      <c r="D45" s="5" t="s">
        <v>258</v>
      </c>
      <c r="E45" s="4" t="s">
        <v>158</v>
      </c>
      <c r="F45" s="4" t="s">
        <v>157</v>
      </c>
      <c r="G45" s="4" t="s">
        <v>14</v>
      </c>
      <c r="H45" s="6">
        <v>0.9</v>
      </c>
      <c r="I45" s="7">
        <v>25000</v>
      </c>
      <c r="J45" s="7">
        <f t="shared" si="0"/>
        <v>22500</v>
      </c>
      <c r="K45" s="8" t="s">
        <v>15</v>
      </c>
      <c r="L45" s="15" t="str">
        <f>VLOOKUP(F45,[1]Sheet1!$D:$J,7,0)</f>
        <v>NL300067</v>
      </c>
      <c r="M45" s="18" t="str">
        <f t="shared" si="1"/>
        <v>01/01/2026NL300067</v>
      </c>
      <c r="N45" s="15">
        <v>0.8</v>
      </c>
      <c r="O45" s="19">
        <f t="shared" si="2"/>
        <v>9.9999999999999978E-2</v>
      </c>
      <c r="P45" s="20">
        <f>VLOOKUP(L45,[2]Sheet1!$I:$M,5,0)</f>
        <v>25000</v>
      </c>
      <c r="Q45" s="21">
        <f t="shared" si="3"/>
        <v>20000</v>
      </c>
      <c r="R45" s="22">
        <f t="shared" si="4"/>
        <v>2500</v>
      </c>
    </row>
    <row r="46" spans="1:18" ht="18.75" customHeight="1" x14ac:dyDescent="0.25">
      <c r="A46" s="4" t="s">
        <v>256</v>
      </c>
      <c r="B46" s="5" t="s">
        <v>184</v>
      </c>
      <c r="C46" s="4" t="s">
        <v>138</v>
      </c>
      <c r="D46" s="5" t="s">
        <v>257</v>
      </c>
      <c r="E46" s="4" t="s">
        <v>148</v>
      </c>
      <c r="F46" s="4" t="s">
        <v>147</v>
      </c>
      <c r="G46" s="4" t="s">
        <v>14</v>
      </c>
      <c r="H46" s="6">
        <v>0.3</v>
      </c>
      <c r="I46" s="7">
        <v>35000</v>
      </c>
      <c r="J46" s="7">
        <f t="shared" si="0"/>
        <v>10500</v>
      </c>
      <c r="K46" s="8" t="s">
        <v>15</v>
      </c>
      <c r="L46" s="15" t="str">
        <f>VLOOKUP(F46,[1]Sheet1!$D:$J,7,0)</f>
        <v>NL300068</v>
      </c>
      <c r="M46" s="18" t="str">
        <f t="shared" si="1"/>
        <v>01/01/2026NL300068</v>
      </c>
      <c r="N46" s="15">
        <v>0</v>
      </c>
      <c r="O46" s="19">
        <f t="shared" si="2"/>
        <v>0.3</v>
      </c>
      <c r="P46" s="20">
        <f>VLOOKUP(L46,[2]Sheet1!$I:$M,5,0)</f>
        <v>35000</v>
      </c>
      <c r="Q46" s="21">
        <f t="shared" si="3"/>
        <v>0</v>
      </c>
      <c r="R46" s="22">
        <f t="shared" si="4"/>
        <v>10500</v>
      </c>
    </row>
    <row r="47" spans="1:18" ht="18.75" customHeight="1" x14ac:dyDescent="0.25">
      <c r="A47" s="4" t="s">
        <v>256</v>
      </c>
      <c r="B47" s="5" t="s">
        <v>184</v>
      </c>
      <c r="C47" s="4" t="s">
        <v>138</v>
      </c>
      <c r="D47" s="5" t="s">
        <v>257</v>
      </c>
      <c r="E47" s="4" t="s">
        <v>164</v>
      </c>
      <c r="F47" s="4" t="s">
        <v>163</v>
      </c>
      <c r="G47" s="4" t="s">
        <v>14</v>
      </c>
      <c r="H47" s="6">
        <v>0.6</v>
      </c>
      <c r="I47" s="7">
        <v>20000</v>
      </c>
      <c r="J47" s="7">
        <f t="shared" si="0"/>
        <v>12000</v>
      </c>
      <c r="K47" s="8" t="s">
        <v>15</v>
      </c>
      <c r="L47" s="15" t="str">
        <f>VLOOKUP(F47,[1]Sheet1!$D:$J,7,0)</f>
        <v>NL300071</v>
      </c>
      <c r="M47" s="18" t="str">
        <f t="shared" si="1"/>
        <v>01/01/2026NL300071</v>
      </c>
      <c r="N47" s="15">
        <v>0</v>
      </c>
      <c r="O47" s="19">
        <f t="shared" si="2"/>
        <v>0.6</v>
      </c>
      <c r="P47" s="20">
        <f>VLOOKUP(L47,[2]Sheet1!$I:$M,5,0)</f>
        <v>20000</v>
      </c>
      <c r="Q47" s="21">
        <f t="shared" si="3"/>
        <v>0</v>
      </c>
      <c r="R47" s="22">
        <f t="shared" si="4"/>
        <v>12000</v>
      </c>
    </row>
    <row r="48" spans="1:18" ht="18.75" customHeight="1" x14ac:dyDescent="0.25">
      <c r="A48" s="4" t="s">
        <v>256</v>
      </c>
      <c r="B48" s="5" t="s">
        <v>184</v>
      </c>
      <c r="C48" s="4" t="s">
        <v>138</v>
      </c>
      <c r="D48" s="5" t="s">
        <v>257</v>
      </c>
      <c r="E48" s="4" t="s">
        <v>12</v>
      </c>
      <c r="F48" s="4" t="s">
        <v>13</v>
      </c>
      <c r="G48" s="4" t="s">
        <v>14</v>
      </c>
      <c r="H48" s="6">
        <v>0.9</v>
      </c>
      <c r="I48" s="7">
        <v>30000</v>
      </c>
      <c r="J48" s="7">
        <f t="shared" si="0"/>
        <v>27000</v>
      </c>
      <c r="K48" s="8" t="s">
        <v>15</v>
      </c>
      <c r="L48" s="15" t="str">
        <f>VLOOKUP(F48,[1]Sheet1!$D:$J,7,0)</f>
        <v>NL300089</v>
      </c>
      <c r="M48" s="18" t="str">
        <f t="shared" si="1"/>
        <v>01/01/2026NL300089</v>
      </c>
      <c r="N48" s="15">
        <f>VLOOKUP(M48,Sheet3!I:P,5,0)</f>
        <v>0.8</v>
      </c>
      <c r="O48" s="19">
        <f t="shared" si="2"/>
        <v>9.9999999999999978E-2</v>
      </c>
      <c r="P48" s="20">
        <f>VLOOKUP(L48,[2]Sheet1!$I:$M,5,0)</f>
        <v>30000</v>
      </c>
      <c r="Q48" s="21">
        <f t="shared" si="3"/>
        <v>24000</v>
      </c>
      <c r="R48" s="22">
        <f t="shared" si="4"/>
        <v>3000</v>
      </c>
    </row>
    <row r="49" spans="1:18" ht="18.75" customHeight="1" x14ac:dyDescent="0.25">
      <c r="A49" s="4" t="s">
        <v>256</v>
      </c>
      <c r="B49" s="5" t="s">
        <v>184</v>
      </c>
      <c r="C49" s="4" t="s">
        <v>138</v>
      </c>
      <c r="D49" s="5" t="s">
        <v>257</v>
      </c>
      <c r="E49" s="4" t="s">
        <v>146</v>
      </c>
      <c r="F49" s="4" t="s">
        <v>145</v>
      </c>
      <c r="G49" s="4" t="s">
        <v>14</v>
      </c>
      <c r="H49" s="6">
        <v>0.6</v>
      </c>
      <c r="I49" s="7">
        <v>95000</v>
      </c>
      <c r="J49" s="7">
        <f t="shared" si="0"/>
        <v>57000</v>
      </c>
      <c r="K49" s="8" t="s">
        <v>15</v>
      </c>
      <c r="L49" s="15" t="str">
        <f>VLOOKUP(F49,[1]Sheet1!$D:$J,7,0)</f>
        <v>NL300080</v>
      </c>
      <c r="M49" s="18" t="str">
        <f t="shared" si="1"/>
        <v>01/01/2026NL300080</v>
      </c>
      <c r="N49" s="15">
        <f>VLOOKUP(M49,Sheet3!I:P,5,0)</f>
        <v>0.5</v>
      </c>
      <c r="O49" s="19">
        <f t="shared" si="2"/>
        <v>9.9999999999999978E-2</v>
      </c>
      <c r="P49" s="20">
        <f>VLOOKUP(L49,[2]Sheet1!$I:$M,5,0)</f>
        <v>95000</v>
      </c>
      <c r="Q49" s="21">
        <f t="shared" si="3"/>
        <v>47500</v>
      </c>
      <c r="R49" s="22">
        <f t="shared" si="4"/>
        <v>9500</v>
      </c>
    </row>
    <row r="50" spans="1:18" ht="18.75" customHeight="1" x14ac:dyDescent="0.25">
      <c r="A50" s="4" t="s">
        <v>256</v>
      </c>
      <c r="B50" s="5" t="s">
        <v>184</v>
      </c>
      <c r="C50" s="4" t="s">
        <v>138</v>
      </c>
      <c r="D50" s="5" t="s">
        <v>257</v>
      </c>
      <c r="E50" s="4" t="s">
        <v>57</v>
      </c>
      <c r="F50" s="4" t="s">
        <v>58</v>
      </c>
      <c r="G50" s="4" t="s">
        <v>14</v>
      </c>
      <c r="H50" s="6">
        <v>2.6</v>
      </c>
      <c r="I50" s="7">
        <v>32000</v>
      </c>
      <c r="J50" s="7">
        <f t="shared" si="0"/>
        <v>83200</v>
      </c>
      <c r="K50" s="8" t="s">
        <v>15</v>
      </c>
      <c r="L50" s="15" t="str">
        <f>VLOOKUP(F50,[1]Sheet1!$D:$J,7,0)</f>
        <v>NL300043</v>
      </c>
      <c r="M50" s="18" t="str">
        <f t="shared" si="1"/>
        <v>01/01/2026NL300043</v>
      </c>
      <c r="N50" s="15">
        <f>VLOOKUP(M50,Sheet3!I:P,5,0)</f>
        <v>2.2999999999999998</v>
      </c>
      <c r="O50" s="19">
        <f t="shared" si="2"/>
        <v>0.30000000000000027</v>
      </c>
      <c r="P50" s="20">
        <f>VLOOKUP(L50,[2]Sheet1!$I:$M,5,0)</f>
        <v>32000</v>
      </c>
      <c r="Q50" s="21">
        <f t="shared" si="3"/>
        <v>73600</v>
      </c>
      <c r="R50" s="22">
        <f t="shared" si="4"/>
        <v>9600</v>
      </c>
    </row>
    <row r="51" spans="1:18" ht="18.75" customHeight="1" x14ac:dyDescent="0.25">
      <c r="A51" s="4" t="s">
        <v>256</v>
      </c>
      <c r="B51" s="5" t="s">
        <v>184</v>
      </c>
      <c r="C51" s="4" t="s">
        <v>138</v>
      </c>
      <c r="D51" s="5" t="s">
        <v>257</v>
      </c>
      <c r="E51" s="4" t="s">
        <v>55</v>
      </c>
      <c r="F51" s="4" t="s">
        <v>56</v>
      </c>
      <c r="G51" s="4" t="s">
        <v>14</v>
      </c>
      <c r="H51" s="6">
        <v>8</v>
      </c>
      <c r="I51" s="7">
        <v>18000</v>
      </c>
      <c r="J51" s="7">
        <f t="shared" si="0"/>
        <v>144000</v>
      </c>
      <c r="K51" s="8" t="s">
        <v>15</v>
      </c>
      <c r="L51" s="15" t="str">
        <f>VLOOKUP(F51,[1]Sheet1!$D:$J,7,0)</f>
        <v>NL300074</v>
      </c>
      <c r="M51" s="18" t="str">
        <f t="shared" si="1"/>
        <v>01/01/2026NL300074</v>
      </c>
      <c r="N51" s="15">
        <f>VLOOKUP(M51,Sheet3!I:P,5,0)</f>
        <v>8</v>
      </c>
      <c r="O51" s="19">
        <f t="shared" si="2"/>
        <v>0</v>
      </c>
      <c r="P51" s="20">
        <f>VLOOKUP(L51,[2]Sheet1!$I:$M,5,0)</f>
        <v>18000</v>
      </c>
      <c r="Q51" s="21">
        <f t="shared" si="3"/>
        <v>144000</v>
      </c>
      <c r="R51" s="22">
        <f t="shared" si="4"/>
        <v>0</v>
      </c>
    </row>
    <row r="52" spans="1:18" ht="18.75" customHeight="1" x14ac:dyDescent="0.25">
      <c r="A52" s="4" t="s">
        <v>256</v>
      </c>
      <c r="B52" s="5" t="s">
        <v>184</v>
      </c>
      <c r="C52" s="4" t="s">
        <v>138</v>
      </c>
      <c r="D52" s="5" t="s">
        <v>257</v>
      </c>
      <c r="E52" s="4" t="s">
        <v>144</v>
      </c>
      <c r="F52" s="4" t="s">
        <v>143</v>
      </c>
      <c r="G52" s="4" t="s">
        <v>14</v>
      </c>
      <c r="H52" s="6">
        <v>0.8</v>
      </c>
      <c r="I52" s="7">
        <v>80000</v>
      </c>
      <c r="J52" s="7">
        <f t="shared" si="0"/>
        <v>64000</v>
      </c>
      <c r="K52" s="8" t="s">
        <v>15</v>
      </c>
      <c r="L52" s="15" t="str">
        <f>VLOOKUP(F52,[1]Sheet1!$D:$J,7,0)</f>
        <v>NL300173</v>
      </c>
      <c r="M52" s="18" t="str">
        <f t="shared" si="1"/>
        <v>01/01/2026NL300173</v>
      </c>
      <c r="N52" s="15">
        <f>VLOOKUP(M52,Sheet3!I:P,5,0)</f>
        <v>0.7</v>
      </c>
      <c r="O52" s="19">
        <f t="shared" si="2"/>
        <v>0.10000000000000009</v>
      </c>
      <c r="P52" s="20">
        <f>VLOOKUP(L52,[2]Sheet1!$I:$M,5,0)</f>
        <v>80000</v>
      </c>
      <c r="Q52" s="21">
        <f t="shared" si="3"/>
        <v>56000</v>
      </c>
      <c r="R52" s="22">
        <f t="shared" si="4"/>
        <v>8000</v>
      </c>
    </row>
    <row r="53" spans="1:18" ht="18.75" customHeight="1" x14ac:dyDescent="0.25">
      <c r="A53" s="4" t="s">
        <v>256</v>
      </c>
      <c r="B53" s="5" t="s">
        <v>184</v>
      </c>
      <c r="C53" s="4" t="s">
        <v>138</v>
      </c>
      <c r="D53" s="5" t="s">
        <v>257</v>
      </c>
      <c r="E53" s="4" t="s">
        <v>61</v>
      </c>
      <c r="F53" s="4" t="s">
        <v>62</v>
      </c>
      <c r="G53" s="4" t="s">
        <v>14</v>
      </c>
      <c r="H53" s="6">
        <v>2.2999999999999998</v>
      </c>
      <c r="I53" s="7">
        <v>38000</v>
      </c>
      <c r="J53" s="7">
        <f t="shared" si="0"/>
        <v>87400</v>
      </c>
      <c r="K53" s="8" t="s">
        <v>15</v>
      </c>
      <c r="L53" s="15" t="str">
        <f>VLOOKUP(F53,[1]Sheet1!$D:$J,7,0)</f>
        <v>NL300044</v>
      </c>
      <c r="M53" s="18" t="str">
        <f t="shared" si="1"/>
        <v>01/01/2026NL300044</v>
      </c>
      <c r="N53" s="15">
        <f>VLOOKUP(M53,Sheet3!I:P,5,0)</f>
        <v>2.1</v>
      </c>
      <c r="O53" s="19">
        <f t="shared" si="2"/>
        <v>0.19999999999999973</v>
      </c>
      <c r="P53" s="20">
        <f>VLOOKUP(L53,[2]Sheet1!$I:$M,5,0)</f>
        <v>38000</v>
      </c>
      <c r="Q53" s="21">
        <f t="shared" si="3"/>
        <v>79800</v>
      </c>
      <c r="R53" s="22">
        <f t="shared" si="4"/>
        <v>7600</v>
      </c>
    </row>
    <row r="54" spans="1:18" ht="18.75" customHeight="1" x14ac:dyDescent="0.25">
      <c r="A54" s="4" t="s">
        <v>256</v>
      </c>
      <c r="B54" s="5" t="s">
        <v>184</v>
      </c>
      <c r="C54" s="4" t="s">
        <v>138</v>
      </c>
      <c r="D54" s="5" t="s">
        <v>257</v>
      </c>
      <c r="E54" s="4" t="s">
        <v>63</v>
      </c>
      <c r="F54" s="4" t="s">
        <v>64</v>
      </c>
      <c r="G54" s="4" t="s">
        <v>14</v>
      </c>
      <c r="H54" s="6">
        <v>6</v>
      </c>
      <c r="I54" s="7">
        <v>27000</v>
      </c>
      <c r="J54" s="7">
        <f t="shared" si="0"/>
        <v>162000</v>
      </c>
      <c r="K54" s="8" t="s">
        <v>15</v>
      </c>
      <c r="L54" s="15" t="str">
        <f>VLOOKUP(F54,[1]Sheet1!$D:$J,7,0)</f>
        <v>NL300088</v>
      </c>
      <c r="M54" s="18" t="str">
        <f t="shared" si="1"/>
        <v>01/01/2026NL300088</v>
      </c>
      <c r="N54" s="15">
        <f>VLOOKUP(M54,Sheet3!I:P,5,0)</f>
        <v>4</v>
      </c>
      <c r="O54" s="19">
        <f t="shared" si="2"/>
        <v>2</v>
      </c>
      <c r="P54" s="20">
        <f>VLOOKUP(L54,[2]Sheet1!$I:$M,5,0)</f>
        <v>27000</v>
      </c>
      <c r="Q54" s="21">
        <f t="shared" si="3"/>
        <v>108000</v>
      </c>
      <c r="R54" s="22">
        <f t="shared" si="4"/>
        <v>54000</v>
      </c>
    </row>
    <row r="55" spans="1:18" ht="18.75" customHeight="1" x14ac:dyDescent="0.25">
      <c r="A55" s="4" t="s">
        <v>256</v>
      </c>
      <c r="B55" s="5" t="s">
        <v>184</v>
      </c>
      <c r="C55" s="4" t="s">
        <v>138</v>
      </c>
      <c r="D55" s="5" t="s">
        <v>257</v>
      </c>
      <c r="E55" s="4" t="s">
        <v>65</v>
      </c>
      <c r="F55" s="4" t="s">
        <v>66</v>
      </c>
      <c r="G55" s="4" t="s">
        <v>14</v>
      </c>
      <c r="H55" s="6">
        <v>1</v>
      </c>
      <c r="I55" s="7">
        <v>145000</v>
      </c>
      <c r="J55" s="7">
        <f t="shared" si="0"/>
        <v>145000</v>
      </c>
      <c r="K55" s="8" t="s">
        <v>15</v>
      </c>
      <c r="L55" s="15" t="str">
        <f>VLOOKUP(F55,[1]Sheet1!$D:$J,7,0)</f>
        <v>NL300090</v>
      </c>
      <c r="M55" s="18" t="str">
        <f t="shared" si="1"/>
        <v>01/01/2026NL300090</v>
      </c>
      <c r="N55" s="15">
        <f>VLOOKUP(M55,Sheet3!I:P,5,0)</f>
        <v>1</v>
      </c>
      <c r="O55" s="19">
        <f t="shared" si="2"/>
        <v>0</v>
      </c>
      <c r="P55" s="20">
        <f>VLOOKUP(L55,[2]Sheet1!$I:$M,5,0)</f>
        <v>145000</v>
      </c>
      <c r="Q55" s="21">
        <f t="shared" si="3"/>
        <v>145000</v>
      </c>
      <c r="R55" s="22">
        <f t="shared" si="4"/>
        <v>0</v>
      </c>
    </row>
    <row r="56" spans="1:18" ht="18.75" customHeight="1" x14ac:dyDescent="0.25">
      <c r="A56" s="4" t="s">
        <v>256</v>
      </c>
      <c r="B56" s="5" t="s">
        <v>184</v>
      </c>
      <c r="C56" s="4" t="s">
        <v>138</v>
      </c>
      <c r="D56" s="5" t="s">
        <v>257</v>
      </c>
      <c r="E56" s="4" t="s">
        <v>154</v>
      </c>
      <c r="F56" s="4" t="s">
        <v>153</v>
      </c>
      <c r="G56" s="4" t="s">
        <v>14</v>
      </c>
      <c r="H56" s="6">
        <v>1</v>
      </c>
      <c r="I56" s="7">
        <v>47000</v>
      </c>
      <c r="J56" s="7">
        <f t="shared" si="0"/>
        <v>47000</v>
      </c>
      <c r="K56" s="8" t="s">
        <v>15</v>
      </c>
      <c r="L56" s="15" t="str">
        <f>VLOOKUP(F56,[1]Sheet1!$D:$J,7,0)</f>
        <v>NL300091</v>
      </c>
      <c r="M56" s="18" t="str">
        <f t="shared" si="1"/>
        <v>01/01/2026NL300091</v>
      </c>
      <c r="N56" s="15">
        <f>VLOOKUP(M56,Sheet3!I:P,5,0)</f>
        <v>0.9</v>
      </c>
      <c r="O56" s="19">
        <f t="shared" si="2"/>
        <v>9.9999999999999978E-2</v>
      </c>
      <c r="P56" s="20">
        <f>VLOOKUP(L56,[2]Sheet1!$I:$M,5,0)</f>
        <v>47000</v>
      </c>
      <c r="Q56" s="21">
        <f t="shared" si="3"/>
        <v>42300</v>
      </c>
      <c r="R56" s="22">
        <f t="shared" si="4"/>
        <v>4700</v>
      </c>
    </row>
    <row r="57" spans="1:18" ht="18.75" customHeight="1" x14ac:dyDescent="0.25">
      <c r="A57" s="4" t="s">
        <v>256</v>
      </c>
      <c r="B57" s="5" t="s">
        <v>184</v>
      </c>
      <c r="C57" s="4" t="s">
        <v>138</v>
      </c>
      <c r="D57" s="5" t="s">
        <v>257</v>
      </c>
      <c r="E57" s="4" t="s">
        <v>133</v>
      </c>
      <c r="F57" s="4" t="s">
        <v>134</v>
      </c>
      <c r="G57" s="4" t="s">
        <v>14</v>
      </c>
      <c r="H57" s="6">
        <v>4.5999999999999996</v>
      </c>
      <c r="I57" s="7">
        <v>45000</v>
      </c>
      <c r="J57" s="7">
        <f t="shared" si="0"/>
        <v>206999.99999999997</v>
      </c>
      <c r="K57" s="8" t="s">
        <v>15</v>
      </c>
      <c r="L57" s="15" t="str">
        <f>VLOOKUP(F57,[1]Sheet1!$D:$J,7,0)</f>
        <v>NL300096</v>
      </c>
      <c r="M57" s="18" t="str">
        <f t="shared" si="1"/>
        <v>01/01/2026NL300096</v>
      </c>
      <c r="N57" s="15">
        <f>VLOOKUP(M57,Sheet3!I:P,5,0)</f>
        <v>4.5999999999999996</v>
      </c>
      <c r="O57" s="19">
        <f t="shared" si="2"/>
        <v>0</v>
      </c>
      <c r="P57" s="20">
        <f>VLOOKUP(L57,[2]Sheet1!$I:$M,5,0)</f>
        <v>45000</v>
      </c>
      <c r="Q57" s="21">
        <f t="shared" si="3"/>
        <v>206999.99999999997</v>
      </c>
      <c r="R57" s="22">
        <f t="shared" si="4"/>
        <v>0</v>
      </c>
    </row>
    <row r="58" spans="1:18" ht="18.75" customHeight="1" x14ac:dyDescent="0.25">
      <c r="A58" s="4" t="s">
        <v>256</v>
      </c>
      <c r="B58" s="5" t="s">
        <v>184</v>
      </c>
      <c r="C58" s="4" t="s">
        <v>138</v>
      </c>
      <c r="D58" s="5" t="s">
        <v>257</v>
      </c>
      <c r="E58" s="4" t="s">
        <v>118</v>
      </c>
      <c r="F58" s="4" t="s">
        <v>119</v>
      </c>
      <c r="G58" s="4" t="s">
        <v>14</v>
      </c>
      <c r="H58" s="6">
        <v>0.8</v>
      </c>
      <c r="I58" s="7">
        <v>33000</v>
      </c>
      <c r="J58" s="7">
        <f t="shared" si="0"/>
        <v>26400</v>
      </c>
      <c r="K58" s="8" t="s">
        <v>15</v>
      </c>
      <c r="L58" s="15" t="str">
        <f>VLOOKUP(F58,[1]Sheet1!$D:$J,7,0)</f>
        <v>NL300086</v>
      </c>
      <c r="M58" s="18" t="str">
        <f t="shared" si="1"/>
        <v>01/01/2026NL300086</v>
      </c>
      <c r="N58" s="15">
        <f>VLOOKUP(M58,Sheet3!I:P,5,0)</f>
        <v>0.8</v>
      </c>
      <c r="O58" s="19">
        <f t="shared" si="2"/>
        <v>0</v>
      </c>
      <c r="P58" s="20">
        <f>VLOOKUP(L58,[2]Sheet1!$I:$M,5,0)</f>
        <v>33000</v>
      </c>
      <c r="Q58" s="21">
        <f t="shared" si="3"/>
        <v>26400</v>
      </c>
      <c r="R58" s="22">
        <f t="shared" si="4"/>
        <v>0</v>
      </c>
    </row>
    <row r="59" spans="1:18" ht="18.75" customHeight="1" x14ac:dyDescent="0.25">
      <c r="A59" s="4" t="s">
        <v>256</v>
      </c>
      <c r="B59" s="5" t="s">
        <v>184</v>
      </c>
      <c r="C59" s="4" t="s">
        <v>138</v>
      </c>
      <c r="D59" s="5" t="s">
        <v>258</v>
      </c>
      <c r="E59" s="4" t="s">
        <v>118</v>
      </c>
      <c r="F59" s="4" t="s">
        <v>119</v>
      </c>
      <c r="G59" s="4" t="s">
        <v>14</v>
      </c>
      <c r="H59" s="6">
        <v>0.6</v>
      </c>
      <c r="I59" s="7">
        <v>33000</v>
      </c>
      <c r="J59" s="7">
        <f t="shared" si="0"/>
        <v>19800</v>
      </c>
      <c r="K59" s="8" t="s">
        <v>15</v>
      </c>
      <c r="L59" s="15" t="str">
        <f>VLOOKUP(F59,[1]Sheet1!$D:$J,7,0)</f>
        <v>NL300086</v>
      </c>
      <c r="M59" s="18" t="str">
        <f t="shared" si="1"/>
        <v>01/01/2026NL300086</v>
      </c>
      <c r="N59" s="15">
        <v>0.6</v>
      </c>
      <c r="O59" s="19">
        <f t="shared" si="2"/>
        <v>0</v>
      </c>
      <c r="P59" s="20">
        <f>VLOOKUP(L59,[2]Sheet1!$I:$M,5,0)</f>
        <v>33000</v>
      </c>
      <c r="Q59" s="21">
        <f t="shared" si="3"/>
        <v>19800</v>
      </c>
      <c r="R59" s="22">
        <f t="shared" si="4"/>
        <v>0</v>
      </c>
    </row>
    <row r="60" spans="1:18" ht="18.75" customHeight="1" x14ac:dyDescent="0.25">
      <c r="A60" s="4" t="s">
        <v>256</v>
      </c>
      <c r="B60" s="5" t="s">
        <v>184</v>
      </c>
      <c r="C60" s="4" t="s">
        <v>138</v>
      </c>
      <c r="D60" s="5" t="s">
        <v>257</v>
      </c>
      <c r="E60" s="4" t="s">
        <v>103</v>
      </c>
      <c r="F60" s="4" t="s">
        <v>104</v>
      </c>
      <c r="G60" s="4" t="s">
        <v>14</v>
      </c>
      <c r="H60" s="6">
        <v>0.2</v>
      </c>
      <c r="I60" s="7">
        <v>63000</v>
      </c>
      <c r="J60" s="7">
        <f t="shared" si="0"/>
        <v>12600</v>
      </c>
      <c r="K60" s="8" t="s">
        <v>15</v>
      </c>
      <c r="L60" s="15" t="str">
        <f>VLOOKUP(F60,[1]Sheet1!$D:$J,7,0)</f>
        <v>NL300112</v>
      </c>
      <c r="M60" s="18" t="str">
        <f t="shared" si="1"/>
        <v>01/01/2026NL300112</v>
      </c>
      <c r="N60" s="15">
        <f>VLOOKUP(M60,Sheet3!I:P,5,0)</f>
        <v>0.3</v>
      </c>
      <c r="O60" s="19">
        <f t="shared" si="2"/>
        <v>-9.9999999999999978E-2</v>
      </c>
      <c r="P60" s="20">
        <f>VLOOKUP(L60,[2]Sheet1!$I:$M,5,0)</f>
        <v>63000</v>
      </c>
      <c r="Q60" s="21">
        <f t="shared" si="3"/>
        <v>18900</v>
      </c>
      <c r="R60" s="22">
        <f t="shared" si="4"/>
        <v>-6300</v>
      </c>
    </row>
    <row r="61" spans="1:18" ht="18.75" customHeight="1" x14ac:dyDescent="0.25">
      <c r="A61" s="4" t="s">
        <v>256</v>
      </c>
      <c r="B61" s="5" t="s">
        <v>184</v>
      </c>
      <c r="C61" s="4" t="s">
        <v>138</v>
      </c>
      <c r="D61" s="5" t="s">
        <v>257</v>
      </c>
      <c r="E61" s="4" t="s">
        <v>67</v>
      </c>
      <c r="F61" s="4" t="s">
        <v>68</v>
      </c>
      <c r="G61" s="4" t="s">
        <v>14</v>
      </c>
      <c r="H61" s="6">
        <v>0.4</v>
      </c>
      <c r="I61" s="7">
        <v>65000</v>
      </c>
      <c r="J61" s="7">
        <f t="shared" si="0"/>
        <v>26000</v>
      </c>
      <c r="K61" s="8" t="s">
        <v>15</v>
      </c>
      <c r="L61" s="15" t="str">
        <f>VLOOKUP(F61,[1]Sheet1!$D:$J,7,0)</f>
        <v>NL300152</v>
      </c>
      <c r="M61" s="18" t="str">
        <f t="shared" si="1"/>
        <v>01/01/2026NL300152</v>
      </c>
      <c r="N61" s="15">
        <f>VLOOKUP(M61,Sheet3!I:P,5,0)</f>
        <v>0.4</v>
      </c>
      <c r="O61" s="19">
        <f t="shared" si="2"/>
        <v>0</v>
      </c>
      <c r="P61" s="20">
        <f>VLOOKUP(L61,[2]Sheet1!$I:$M,5,0)</f>
        <v>65000</v>
      </c>
      <c r="Q61" s="21">
        <f t="shared" si="3"/>
        <v>26000</v>
      </c>
      <c r="R61" s="22">
        <f t="shared" si="4"/>
        <v>0</v>
      </c>
    </row>
    <row r="62" spans="1:18" ht="18.75" customHeight="1" x14ac:dyDescent="0.25">
      <c r="A62" s="4" t="s">
        <v>256</v>
      </c>
      <c r="B62" s="5" t="s">
        <v>184</v>
      </c>
      <c r="C62" s="4" t="s">
        <v>138</v>
      </c>
      <c r="D62" s="5" t="s">
        <v>257</v>
      </c>
      <c r="E62" s="4" t="s">
        <v>69</v>
      </c>
      <c r="F62" s="4" t="s">
        <v>70</v>
      </c>
      <c r="G62" s="4" t="s">
        <v>14</v>
      </c>
      <c r="H62" s="6">
        <v>0.3</v>
      </c>
      <c r="I62" s="7">
        <v>46000</v>
      </c>
      <c r="J62" s="7">
        <f t="shared" si="0"/>
        <v>13800</v>
      </c>
      <c r="K62" s="8" t="s">
        <v>15</v>
      </c>
      <c r="L62" s="15" t="str">
        <f>VLOOKUP(F62,[1]Sheet1!$D:$J,7,0)</f>
        <v>NL300153</v>
      </c>
      <c r="M62" s="18" t="str">
        <f t="shared" si="1"/>
        <v>01/01/2026NL300153</v>
      </c>
      <c r="N62" s="15">
        <f>VLOOKUP(M62,Sheet3!I:P,5,0)</f>
        <v>0.3</v>
      </c>
      <c r="O62" s="19">
        <f t="shared" si="2"/>
        <v>0</v>
      </c>
      <c r="P62" s="20">
        <f>VLOOKUP(L62,[2]Sheet1!$I:$M,5,0)</f>
        <v>46000</v>
      </c>
      <c r="Q62" s="21">
        <f t="shared" si="3"/>
        <v>13800</v>
      </c>
      <c r="R62" s="22">
        <f t="shared" si="4"/>
        <v>0</v>
      </c>
    </row>
    <row r="63" spans="1:18" ht="18.75" customHeight="1" x14ac:dyDescent="0.25">
      <c r="A63" s="4" t="s">
        <v>256</v>
      </c>
      <c r="B63" s="5" t="s">
        <v>185</v>
      </c>
      <c r="C63" s="4" t="s">
        <v>135</v>
      </c>
      <c r="D63" s="5" t="s">
        <v>297</v>
      </c>
      <c r="E63" s="4" t="s">
        <v>71</v>
      </c>
      <c r="F63" s="4" t="s">
        <v>72</v>
      </c>
      <c r="G63" s="4" t="s">
        <v>14</v>
      </c>
      <c r="H63" s="6">
        <v>1.5</v>
      </c>
      <c r="I63" s="7">
        <v>145000</v>
      </c>
      <c r="J63" s="7">
        <f t="shared" si="0"/>
        <v>217500</v>
      </c>
      <c r="K63" s="8" t="s">
        <v>15</v>
      </c>
      <c r="L63" s="15" t="str">
        <f>VLOOKUP(F63,[1]Sheet1!$D:$J,7,0)</f>
        <v>NL300113</v>
      </c>
      <c r="M63" s="18" t="str">
        <f t="shared" si="1"/>
        <v>01/01/2026NL300113</v>
      </c>
      <c r="N63" s="15">
        <v>0</v>
      </c>
      <c r="O63" s="19">
        <f t="shared" si="2"/>
        <v>1.5</v>
      </c>
      <c r="P63" s="20">
        <f>VLOOKUP(L63,[2]Sheet1!$I:$M,5,0)</f>
        <v>145000</v>
      </c>
      <c r="Q63" s="21">
        <f t="shared" si="3"/>
        <v>0</v>
      </c>
      <c r="R63" s="22">
        <f t="shared" si="4"/>
        <v>217500</v>
      </c>
    </row>
    <row r="64" spans="1:18" ht="18.75" customHeight="1" x14ac:dyDescent="0.25">
      <c r="A64" s="4" t="s">
        <v>256</v>
      </c>
      <c r="B64" s="5" t="s">
        <v>184</v>
      </c>
      <c r="C64" s="4" t="s">
        <v>138</v>
      </c>
      <c r="D64" s="5" t="s">
        <v>257</v>
      </c>
      <c r="E64" s="4" t="s">
        <v>73</v>
      </c>
      <c r="F64" s="4" t="s">
        <v>74</v>
      </c>
      <c r="G64" s="4" t="s">
        <v>14</v>
      </c>
      <c r="H64" s="6">
        <v>0.1</v>
      </c>
      <c r="I64" s="7">
        <v>148000</v>
      </c>
      <c r="J64" s="7">
        <f t="shared" si="0"/>
        <v>14800</v>
      </c>
      <c r="K64" s="8" t="s">
        <v>15</v>
      </c>
      <c r="L64" s="15" t="str">
        <f>VLOOKUP(F64,[1]Sheet1!$D:$J,7,0)</f>
        <v>NL300116</v>
      </c>
      <c r="M64" s="18" t="str">
        <f t="shared" si="1"/>
        <v>01/01/2026NL300116</v>
      </c>
      <c r="N64" s="15">
        <f>VLOOKUP(M64,Sheet3!I:P,5,0)</f>
        <v>0.1</v>
      </c>
      <c r="O64" s="19">
        <f t="shared" si="2"/>
        <v>0</v>
      </c>
      <c r="P64" s="20">
        <f>VLOOKUP(L64,[2]Sheet1!$I:$M,5,0)</f>
        <v>148000</v>
      </c>
      <c r="Q64" s="21">
        <f t="shared" si="3"/>
        <v>14800</v>
      </c>
      <c r="R64" s="22">
        <f t="shared" si="4"/>
        <v>0</v>
      </c>
    </row>
    <row r="65" spans="1:18" ht="18.75" customHeight="1" x14ac:dyDescent="0.25">
      <c r="A65" s="4" t="s">
        <v>256</v>
      </c>
      <c r="B65" s="5" t="s">
        <v>184</v>
      </c>
      <c r="C65" s="4" t="s">
        <v>138</v>
      </c>
      <c r="D65" s="5" t="s">
        <v>257</v>
      </c>
      <c r="E65" s="4" t="s">
        <v>75</v>
      </c>
      <c r="F65" s="4" t="s">
        <v>76</v>
      </c>
      <c r="G65" s="4" t="s">
        <v>14</v>
      </c>
      <c r="H65" s="6">
        <v>3.5</v>
      </c>
      <c r="I65" s="7">
        <v>36000</v>
      </c>
      <c r="J65" s="7">
        <f t="shared" si="0"/>
        <v>126000</v>
      </c>
      <c r="K65" s="8" t="s">
        <v>15</v>
      </c>
      <c r="L65" s="15" t="str">
        <f>VLOOKUP(F65,[1]Sheet1!$D:$J,7,0)</f>
        <v>NL300120</v>
      </c>
      <c r="M65" s="18" t="str">
        <f t="shared" si="1"/>
        <v>01/01/2026NL300120</v>
      </c>
      <c r="N65" s="15">
        <f>VLOOKUP(M65,Sheet3!I:P,5,0)</f>
        <v>3.5</v>
      </c>
      <c r="O65" s="19">
        <f t="shared" si="2"/>
        <v>0</v>
      </c>
      <c r="P65" s="20">
        <f>VLOOKUP(L65,[2]Sheet1!$I:$M,5,0)</f>
        <v>36000</v>
      </c>
      <c r="Q65" s="21">
        <f t="shared" si="3"/>
        <v>126000</v>
      </c>
      <c r="R65" s="22">
        <f t="shared" si="4"/>
        <v>0</v>
      </c>
    </row>
    <row r="66" spans="1:18" ht="18.75" customHeight="1" x14ac:dyDescent="0.25">
      <c r="A66" s="4" t="s">
        <v>256</v>
      </c>
      <c r="B66" s="5" t="s">
        <v>184</v>
      </c>
      <c r="C66" s="4" t="s">
        <v>138</v>
      </c>
      <c r="D66" s="5" t="s">
        <v>258</v>
      </c>
      <c r="E66" s="4" t="s">
        <v>75</v>
      </c>
      <c r="F66" s="4" t="s">
        <v>76</v>
      </c>
      <c r="G66" s="4" t="s">
        <v>14</v>
      </c>
      <c r="H66" s="6">
        <v>3.5</v>
      </c>
      <c r="I66" s="7">
        <v>36000</v>
      </c>
      <c r="J66" s="7">
        <f t="shared" si="0"/>
        <v>126000</v>
      </c>
      <c r="K66" s="8" t="s">
        <v>15</v>
      </c>
      <c r="L66" s="15" t="str">
        <f>VLOOKUP(F66,[1]Sheet1!$D:$J,7,0)</f>
        <v>NL300120</v>
      </c>
      <c r="M66" s="18" t="str">
        <f t="shared" si="1"/>
        <v>01/01/2026NL300120</v>
      </c>
      <c r="N66" s="15">
        <v>3</v>
      </c>
      <c r="O66" s="19">
        <f t="shared" si="2"/>
        <v>0.5</v>
      </c>
      <c r="P66" s="20">
        <f>VLOOKUP(L66,[2]Sheet1!$I:$M,5,0)</f>
        <v>36000</v>
      </c>
      <c r="Q66" s="21">
        <f t="shared" si="3"/>
        <v>108000</v>
      </c>
      <c r="R66" s="22">
        <f t="shared" si="4"/>
        <v>18000</v>
      </c>
    </row>
    <row r="67" spans="1:18" ht="18.75" customHeight="1" x14ac:dyDescent="0.25">
      <c r="A67" s="4" t="s">
        <v>256</v>
      </c>
      <c r="B67" s="5" t="s">
        <v>184</v>
      </c>
      <c r="C67" s="4" t="s">
        <v>138</v>
      </c>
      <c r="D67" s="5" t="s">
        <v>257</v>
      </c>
      <c r="E67" s="4" t="s">
        <v>140</v>
      </c>
      <c r="F67" s="4" t="s">
        <v>139</v>
      </c>
      <c r="G67" s="4" t="s">
        <v>14</v>
      </c>
      <c r="H67" s="6">
        <v>0.5</v>
      </c>
      <c r="I67" s="7">
        <v>35000</v>
      </c>
      <c r="J67" s="7">
        <f t="shared" si="0"/>
        <v>17500</v>
      </c>
      <c r="K67" s="8" t="s">
        <v>15</v>
      </c>
      <c r="L67" s="15" t="str">
        <f>VLOOKUP(F67,[1]Sheet1!$D:$J,7,0)</f>
        <v>NL300122</v>
      </c>
      <c r="M67" s="18" t="str">
        <f t="shared" si="1"/>
        <v>01/01/2026NL300122</v>
      </c>
      <c r="N67" s="15">
        <v>0</v>
      </c>
      <c r="O67" s="19">
        <f t="shared" si="2"/>
        <v>0.5</v>
      </c>
      <c r="P67" s="20">
        <f>VLOOKUP(L67,[2]Sheet1!$I:$M,5,0)</f>
        <v>35000</v>
      </c>
      <c r="Q67" s="21">
        <f t="shared" si="3"/>
        <v>0</v>
      </c>
      <c r="R67" s="22">
        <f t="shared" si="4"/>
        <v>17500</v>
      </c>
    </row>
    <row r="68" spans="1:18" ht="18.75" customHeight="1" x14ac:dyDescent="0.25">
      <c r="A68" s="4" t="s">
        <v>256</v>
      </c>
      <c r="B68" s="5" t="s">
        <v>184</v>
      </c>
      <c r="C68" s="4" t="s">
        <v>138</v>
      </c>
      <c r="D68" s="5" t="s">
        <v>257</v>
      </c>
      <c r="E68" s="4" t="s">
        <v>77</v>
      </c>
      <c r="F68" s="4" t="s">
        <v>78</v>
      </c>
      <c r="G68" s="4" t="s">
        <v>14</v>
      </c>
      <c r="H68" s="6">
        <v>4</v>
      </c>
      <c r="I68" s="7">
        <v>38000</v>
      </c>
      <c r="J68" s="7">
        <f t="shared" si="0"/>
        <v>152000</v>
      </c>
      <c r="K68" s="8" t="s">
        <v>15</v>
      </c>
      <c r="L68" s="15" t="str">
        <f>VLOOKUP(F68,[1]Sheet1!$D:$J,7,0)</f>
        <v>NL300072</v>
      </c>
      <c r="M68" s="18" t="str">
        <f t="shared" si="1"/>
        <v>01/01/2026NL300072</v>
      </c>
      <c r="N68" s="15">
        <v>0</v>
      </c>
      <c r="O68" s="19">
        <f t="shared" si="2"/>
        <v>4</v>
      </c>
      <c r="P68" s="20">
        <f>VLOOKUP(L68,[2]Sheet1!$I:$M,5,0)</f>
        <v>38000</v>
      </c>
      <c r="Q68" s="21">
        <f t="shared" si="3"/>
        <v>0</v>
      </c>
      <c r="R68" s="22">
        <f t="shared" si="4"/>
        <v>152000</v>
      </c>
    </row>
    <row r="69" spans="1:18" ht="18.75" customHeight="1" x14ac:dyDescent="0.25">
      <c r="A69" s="4" t="s">
        <v>256</v>
      </c>
      <c r="B69" s="5" t="s">
        <v>184</v>
      </c>
      <c r="C69" s="4" t="s">
        <v>138</v>
      </c>
      <c r="D69" s="5" t="s">
        <v>257</v>
      </c>
      <c r="E69" s="4" t="s">
        <v>129</v>
      </c>
      <c r="F69" s="4" t="s">
        <v>130</v>
      </c>
      <c r="G69" s="4" t="s">
        <v>14</v>
      </c>
      <c r="H69" s="6">
        <v>5</v>
      </c>
      <c r="I69" s="7">
        <v>15000</v>
      </c>
      <c r="J69" s="7">
        <f t="shared" si="0"/>
        <v>75000</v>
      </c>
      <c r="K69" s="8" t="s">
        <v>15</v>
      </c>
      <c r="L69" s="15" t="str">
        <f>VLOOKUP(F69,[1]Sheet1!$D:$J,7,0)</f>
        <v>NL300127</v>
      </c>
      <c r="M69" s="18" t="str">
        <f t="shared" si="1"/>
        <v>01/01/2026NL300127</v>
      </c>
      <c r="N69" s="15">
        <f>VLOOKUP(M69,Sheet3!I:P,5,0)</f>
        <v>5</v>
      </c>
      <c r="O69" s="19">
        <f t="shared" si="2"/>
        <v>0</v>
      </c>
      <c r="P69" s="20">
        <f>VLOOKUP(L69,[2]Sheet1!$I:$M,5,0)</f>
        <v>15000</v>
      </c>
      <c r="Q69" s="21">
        <f t="shared" si="3"/>
        <v>75000</v>
      </c>
      <c r="R69" s="22">
        <f t="shared" si="4"/>
        <v>0</v>
      </c>
    </row>
    <row r="70" spans="1:18" ht="18.75" customHeight="1" x14ac:dyDescent="0.25">
      <c r="A70" s="4" t="s">
        <v>256</v>
      </c>
      <c r="B70" s="5" t="s">
        <v>184</v>
      </c>
      <c r="C70" s="4" t="s">
        <v>138</v>
      </c>
      <c r="D70" s="5" t="s">
        <v>258</v>
      </c>
      <c r="E70" s="4" t="s">
        <v>129</v>
      </c>
      <c r="F70" s="4" t="s">
        <v>130</v>
      </c>
      <c r="G70" s="4" t="s">
        <v>14</v>
      </c>
      <c r="H70" s="6">
        <v>5</v>
      </c>
      <c r="I70" s="7">
        <v>15000</v>
      </c>
      <c r="J70" s="7">
        <f t="shared" si="0"/>
        <v>75000</v>
      </c>
      <c r="K70" s="8" t="s">
        <v>15</v>
      </c>
      <c r="L70" s="15" t="str">
        <f>VLOOKUP(F70,[1]Sheet1!$D:$J,7,0)</f>
        <v>NL300127</v>
      </c>
      <c r="M70" s="18" t="str">
        <f t="shared" si="1"/>
        <v>01/01/2026NL300127</v>
      </c>
      <c r="N70" s="15">
        <v>4</v>
      </c>
      <c r="O70" s="19">
        <f t="shared" si="2"/>
        <v>1</v>
      </c>
      <c r="P70" s="20">
        <f>VLOOKUP(L70,[2]Sheet1!$I:$M,5,0)</f>
        <v>15000</v>
      </c>
      <c r="Q70" s="21">
        <f t="shared" si="3"/>
        <v>60000</v>
      </c>
      <c r="R70" s="22">
        <f t="shared" si="4"/>
        <v>15000</v>
      </c>
    </row>
    <row r="71" spans="1:18" ht="18.75" customHeight="1" x14ac:dyDescent="0.25">
      <c r="A71" s="4" t="s">
        <v>256</v>
      </c>
      <c r="B71" s="5" t="s">
        <v>184</v>
      </c>
      <c r="C71" s="4" t="s">
        <v>138</v>
      </c>
      <c r="D71" s="5" t="s">
        <v>257</v>
      </c>
      <c r="E71" s="4" t="s">
        <v>87</v>
      </c>
      <c r="F71" s="4" t="s">
        <v>88</v>
      </c>
      <c r="G71" s="4" t="s">
        <v>14</v>
      </c>
      <c r="H71" s="6">
        <v>0.7</v>
      </c>
      <c r="I71" s="7">
        <v>36000</v>
      </c>
      <c r="J71" s="7">
        <f t="shared" si="0"/>
        <v>25200</v>
      </c>
      <c r="K71" s="8" t="s">
        <v>15</v>
      </c>
      <c r="L71" s="15" t="str">
        <f>VLOOKUP(F71,[1]Sheet1!$D:$J,7,0)</f>
        <v>NL300140</v>
      </c>
      <c r="M71" s="18" t="str">
        <f t="shared" si="1"/>
        <v>01/01/2026NL300140</v>
      </c>
      <c r="N71" s="15">
        <v>0</v>
      </c>
      <c r="O71" s="19">
        <f t="shared" si="2"/>
        <v>0.7</v>
      </c>
      <c r="P71" s="20">
        <f>VLOOKUP(L71,[2]Sheet1!$I:$M,5,0)</f>
        <v>36000</v>
      </c>
      <c r="Q71" s="21">
        <f t="shared" si="3"/>
        <v>0</v>
      </c>
      <c r="R71" s="22">
        <f t="shared" si="4"/>
        <v>25200</v>
      </c>
    </row>
    <row r="72" spans="1:18" ht="18.75" customHeight="1" x14ac:dyDescent="0.25">
      <c r="A72" s="4" t="s">
        <v>256</v>
      </c>
      <c r="B72" s="5" t="s">
        <v>185</v>
      </c>
      <c r="C72" s="4" t="s">
        <v>135</v>
      </c>
      <c r="D72" s="5" t="s">
        <v>297</v>
      </c>
      <c r="E72" s="4" t="s">
        <v>91</v>
      </c>
      <c r="F72" s="4" t="s">
        <v>92</v>
      </c>
      <c r="G72" s="4" t="s">
        <v>14</v>
      </c>
      <c r="H72" s="6">
        <v>0.3</v>
      </c>
      <c r="I72" s="7">
        <v>12000</v>
      </c>
      <c r="J72" s="7">
        <f t="shared" si="0"/>
        <v>3600</v>
      </c>
      <c r="K72" s="8" t="s">
        <v>15</v>
      </c>
      <c r="L72" s="15" t="str">
        <f>VLOOKUP(F72,[1]Sheet1!$D:$J,7,0)</f>
        <v>NL300132</v>
      </c>
      <c r="M72" s="18" t="str">
        <f t="shared" si="1"/>
        <v>01/01/2026NL300132</v>
      </c>
      <c r="N72" s="15">
        <v>0</v>
      </c>
      <c r="O72" s="19">
        <f t="shared" si="2"/>
        <v>0.3</v>
      </c>
      <c r="P72" s="20">
        <f>VLOOKUP(L72,[2]Sheet1!$I:$M,5,0)</f>
        <v>12000</v>
      </c>
      <c r="Q72" s="21">
        <f t="shared" si="3"/>
        <v>0</v>
      </c>
      <c r="R72" s="22">
        <f t="shared" si="4"/>
        <v>3600</v>
      </c>
    </row>
    <row r="73" spans="1:18" ht="18.75" customHeight="1" x14ac:dyDescent="0.25">
      <c r="A73" s="4" t="s">
        <v>256</v>
      </c>
      <c r="B73" s="5" t="s">
        <v>184</v>
      </c>
      <c r="C73" s="4" t="s">
        <v>138</v>
      </c>
      <c r="D73" s="5" t="s">
        <v>257</v>
      </c>
      <c r="E73" s="4" t="s">
        <v>81</v>
      </c>
      <c r="F73" s="4" t="s">
        <v>82</v>
      </c>
      <c r="G73" s="4" t="s">
        <v>14</v>
      </c>
      <c r="H73" s="6">
        <v>3.3</v>
      </c>
      <c r="I73" s="7">
        <v>36000</v>
      </c>
      <c r="J73" s="7">
        <f t="shared" si="0"/>
        <v>118800</v>
      </c>
      <c r="K73" s="8" t="s">
        <v>15</v>
      </c>
      <c r="L73" s="15" t="str">
        <f>VLOOKUP(F73,[1]Sheet1!$D:$J,7,0)</f>
        <v>NL300162</v>
      </c>
      <c r="M73" s="18" t="str">
        <f t="shared" si="1"/>
        <v>01/01/2026NL300162</v>
      </c>
      <c r="N73" s="15">
        <f>VLOOKUP(M73,Sheet3!I:P,5,0)</f>
        <v>2.2999999999999998</v>
      </c>
      <c r="O73" s="19">
        <f t="shared" si="2"/>
        <v>1</v>
      </c>
      <c r="P73" s="20">
        <f>VLOOKUP(L73,[2]Sheet1!$I:$M,5,0)</f>
        <v>36000</v>
      </c>
      <c r="Q73" s="21">
        <f t="shared" si="3"/>
        <v>82800</v>
      </c>
      <c r="R73" s="22">
        <f t="shared" si="4"/>
        <v>36000</v>
      </c>
    </row>
    <row r="74" spans="1:18" ht="18.75" customHeight="1" x14ac:dyDescent="0.25">
      <c r="A74" s="4" t="s">
        <v>256</v>
      </c>
      <c r="B74" s="5" t="s">
        <v>185</v>
      </c>
      <c r="C74" s="4" t="s">
        <v>135</v>
      </c>
      <c r="D74" s="5" t="s">
        <v>297</v>
      </c>
      <c r="E74" s="4" t="s">
        <v>85</v>
      </c>
      <c r="F74" s="4" t="s">
        <v>86</v>
      </c>
      <c r="G74" s="4" t="s">
        <v>14</v>
      </c>
      <c r="H74" s="6">
        <v>2</v>
      </c>
      <c r="I74" s="7">
        <v>21000</v>
      </c>
      <c r="J74" s="7">
        <f t="shared" si="0"/>
        <v>42000</v>
      </c>
      <c r="K74" s="8" t="s">
        <v>15</v>
      </c>
      <c r="L74" s="15" t="str">
        <f>VLOOKUP(F74,[1]Sheet1!$D:$J,7,0)</f>
        <v>NL300119</v>
      </c>
      <c r="M74" s="18" t="str">
        <f t="shared" si="1"/>
        <v>01/01/2026NL300119</v>
      </c>
      <c r="N74" s="15">
        <v>0</v>
      </c>
      <c r="O74" s="19">
        <f t="shared" si="2"/>
        <v>2</v>
      </c>
      <c r="P74" s="20">
        <f>VLOOKUP(L74,[2]Sheet1!$I:$M,5,0)</f>
        <v>21000</v>
      </c>
      <c r="Q74" s="21">
        <f t="shared" si="3"/>
        <v>0</v>
      </c>
      <c r="R74" s="22">
        <f t="shared" si="4"/>
        <v>42000</v>
      </c>
    </row>
    <row r="75" spans="1:18" ht="18.75" customHeight="1" x14ac:dyDescent="0.25">
      <c r="A75" s="4" t="s">
        <v>259</v>
      </c>
      <c r="B75" s="5" t="s">
        <v>184</v>
      </c>
      <c r="C75" s="4" t="s">
        <v>138</v>
      </c>
      <c r="D75" s="5" t="s">
        <v>260</v>
      </c>
      <c r="E75" s="4" t="s">
        <v>162</v>
      </c>
      <c r="F75" s="4" t="s">
        <v>161</v>
      </c>
      <c r="G75" s="4" t="s">
        <v>14</v>
      </c>
      <c r="H75" s="6">
        <v>0.7</v>
      </c>
      <c r="I75" s="7">
        <v>33000</v>
      </c>
      <c r="J75" s="7">
        <f t="shared" si="0"/>
        <v>23100</v>
      </c>
      <c r="K75" s="8" t="s">
        <v>15</v>
      </c>
      <c r="L75" s="15" t="str">
        <f>VLOOKUP(F75,[1]Sheet1!$D:$J,7,0)</f>
        <v>NL300060</v>
      </c>
      <c r="M75" s="18" t="str">
        <f t="shared" si="1"/>
        <v>02/01/2026NL300060</v>
      </c>
      <c r="N75" s="15">
        <f>VLOOKUP(M75,Sheet3!I:P,5,0)</f>
        <v>0.7</v>
      </c>
      <c r="O75" s="19">
        <f t="shared" si="2"/>
        <v>0</v>
      </c>
      <c r="P75" s="20">
        <f>VLOOKUP(L75,[2]Sheet1!$I:$M,5,0)</f>
        <v>33000</v>
      </c>
      <c r="Q75" s="21">
        <f t="shared" si="3"/>
        <v>23100</v>
      </c>
      <c r="R75" s="22">
        <f t="shared" si="4"/>
        <v>0</v>
      </c>
    </row>
    <row r="76" spans="1:18" ht="18.75" customHeight="1" x14ac:dyDescent="0.25">
      <c r="A76" s="4" t="s">
        <v>259</v>
      </c>
      <c r="B76" s="5" t="s">
        <v>184</v>
      </c>
      <c r="C76" s="4" t="s">
        <v>138</v>
      </c>
      <c r="D76" s="5" t="s">
        <v>260</v>
      </c>
      <c r="E76" s="4" t="s">
        <v>26</v>
      </c>
      <c r="F76" s="4" t="s">
        <v>27</v>
      </c>
      <c r="G76" s="4" t="s">
        <v>14</v>
      </c>
      <c r="H76" s="6">
        <v>3.4</v>
      </c>
      <c r="I76" s="7">
        <v>24000</v>
      </c>
      <c r="J76" s="7">
        <f t="shared" si="0"/>
        <v>81600</v>
      </c>
      <c r="K76" s="8" t="s">
        <v>15</v>
      </c>
      <c r="L76" s="15" t="str">
        <f>VLOOKUP(F76,[1]Sheet1!$D:$J,7,0)</f>
        <v>NL300174</v>
      </c>
      <c r="M76" s="18" t="str">
        <f t="shared" si="1"/>
        <v>02/01/2026NL300174</v>
      </c>
      <c r="N76" s="15">
        <f>VLOOKUP(M76,Sheet3!I:P,5,0)</f>
        <v>3.2</v>
      </c>
      <c r="O76" s="19">
        <f t="shared" si="2"/>
        <v>0.19999999999999973</v>
      </c>
      <c r="P76" s="20">
        <f>VLOOKUP(L76,[2]Sheet1!$I:$M,5,0)</f>
        <v>24000</v>
      </c>
      <c r="Q76" s="21">
        <f t="shared" si="3"/>
        <v>76800</v>
      </c>
      <c r="R76" s="22">
        <f t="shared" si="4"/>
        <v>4800</v>
      </c>
    </row>
    <row r="77" spans="1:18" ht="18.75" customHeight="1" x14ac:dyDescent="0.25">
      <c r="A77" s="4" t="s">
        <v>259</v>
      </c>
      <c r="B77" s="5" t="s">
        <v>184</v>
      </c>
      <c r="C77" s="4" t="s">
        <v>138</v>
      </c>
      <c r="D77" s="5" t="s">
        <v>260</v>
      </c>
      <c r="E77" s="4" t="s">
        <v>152</v>
      </c>
      <c r="F77" s="4" t="s">
        <v>151</v>
      </c>
      <c r="G77" s="4" t="s">
        <v>14</v>
      </c>
      <c r="H77" s="6">
        <v>5</v>
      </c>
      <c r="I77" s="7">
        <v>45000</v>
      </c>
      <c r="J77" s="7">
        <f t="shared" si="0"/>
        <v>225000</v>
      </c>
      <c r="K77" s="8" t="s">
        <v>15</v>
      </c>
      <c r="L77" s="15" t="str">
        <f>VLOOKUP(F77,[1]Sheet1!$D:$J,7,0)</f>
        <v>NL300203</v>
      </c>
      <c r="M77" s="18" t="str">
        <f t="shared" si="1"/>
        <v>02/01/2026NL300203</v>
      </c>
      <c r="N77" s="15">
        <f>VLOOKUP(M77,Sheet3!I:P,5,0)</f>
        <v>4</v>
      </c>
      <c r="O77" s="19">
        <f t="shared" si="2"/>
        <v>1</v>
      </c>
      <c r="P77" s="20">
        <f>VLOOKUP(L77,[2]Sheet1!$I:$M,5,0)</f>
        <v>45000</v>
      </c>
      <c r="Q77" s="21">
        <f t="shared" si="3"/>
        <v>180000</v>
      </c>
      <c r="R77" s="22">
        <f t="shared" si="4"/>
        <v>45000</v>
      </c>
    </row>
    <row r="78" spans="1:18" ht="18.75" customHeight="1" x14ac:dyDescent="0.25">
      <c r="A78" s="4" t="s">
        <v>259</v>
      </c>
      <c r="B78" s="5" t="s">
        <v>184</v>
      </c>
      <c r="C78" s="4" t="s">
        <v>138</v>
      </c>
      <c r="D78" s="5" t="s">
        <v>260</v>
      </c>
      <c r="E78" s="4" t="s">
        <v>28</v>
      </c>
      <c r="F78" s="4" t="s">
        <v>29</v>
      </c>
      <c r="G78" s="4" t="s">
        <v>14</v>
      </c>
      <c r="H78" s="6">
        <v>2</v>
      </c>
      <c r="I78" s="7">
        <v>52000</v>
      </c>
      <c r="J78" s="7">
        <f t="shared" si="0"/>
        <v>104000</v>
      </c>
      <c r="K78" s="8" t="s">
        <v>15</v>
      </c>
      <c r="L78" s="15" t="str">
        <f>VLOOKUP(F78,[1]Sheet1!$D:$J,7,0)</f>
        <v>NL300137</v>
      </c>
      <c r="M78" s="18" t="str">
        <f t="shared" si="1"/>
        <v>02/01/2026NL300137</v>
      </c>
      <c r="N78" s="15">
        <f>VLOOKUP(M78,Sheet3!I:P,5,0)</f>
        <v>1.7</v>
      </c>
      <c r="O78" s="19">
        <f t="shared" si="2"/>
        <v>0.30000000000000004</v>
      </c>
      <c r="P78" s="20">
        <f>VLOOKUP(L78,[2]Sheet1!$I:$M,5,0)</f>
        <v>52000</v>
      </c>
      <c r="Q78" s="21">
        <f t="shared" si="3"/>
        <v>88400</v>
      </c>
      <c r="R78" s="22">
        <f t="shared" si="4"/>
        <v>15600</v>
      </c>
    </row>
    <row r="79" spans="1:18" ht="18.75" customHeight="1" x14ac:dyDescent="0.25">
      <c r="A79" s="4" t="s">
        <v>259</v>
      </c>
      <c r="B79" s="5" t="s">
        <v>184</v>
      </c>
      <c r="C79" s="4" t="s">
        <v>138</v>
      </c>
      <c r="D79" s="5" t="s">
        <v>260</v>
      </c>
      <c r="E79" s="4" t="s">
        <v>160</v>
      </c>
      <c r="F79" s="4" t="s">
        <v>159</v>
      </c>
      <c r="G79" s="4" t="s">
        <v>14</v>
      </c>
      <c r="H79" s="6">
        <v>1</v>
      </c>
      <c r="I79" s="7">
        <v>17000</v>
      </c>
      <c r="J79" s="7">
        <f t="shared" ref="J79:J142" si="5">H79*I79</f>
        <v>17000</v>
      </c>
      <c r="K79" s="8" t="s">
        <v>15</v>
      </c>
      <c r="L79" s="15" t="str">
        <f>VLOOKUP(F79,[1]Sheet1!$D:$J,7,0)</f>
        <v>NL300011</v>
      </c>
      <c r="M79" s="18" t="str">
        <f t="shared" ref="M79:M142" si="6">A79&amp;L79</f>
        <v>02/01/2026NL300011</v>
      </c>
      <c r="N79" s="15">
        <f>VLOOKUP(M79,Sheet3!I:P,5,0)</f>
        <v>0.6</v>
      </c>
      <c r="O79" s="19">
        <f t="shared" ref="O79:O142" si="7">H79-N79</f>
        <v>0.4</v>
      </c>
      <c r="P79" s="20">
        <f>VLOOKUP(L79,[2]Sheet1!$I:$M,5,0)</f>
        <v>17000</v>
      </c>
      <c r="Q79" s="21">
        <f t="shared" ref="Q79:Q142" si="8">N79*P79</f>
        <v>10200</v>
      </c>
      <c r="R79" s="22">
        <f t="shared" ref="R79:R142" si="9">J79-Q79</f>
        <v>6800</v>
      </c>
    </row>
    <row r="80" spans="1:18" ht="18.75" customHeight="1" x14ac:dyDescent="0.25">
      <c r="A80" s="4" t="s">
        <v>259</v>
      </c>
      <c r="B80" s="5" t="s">
        <v>184</v>
      </c>
      <c r="C80" s="4" t="s">
        <v>138</v>
      </c>
      <c r="D80" s="5" t="s">
        <v>260</v>
      </c>
      <c r="E80" s="4" t="s">
        <v>20</v>
      </c>
      <c r="F80" s="4" t="s">
        <v>21</v>
      </c>
      <c r="G80" s="4" t="s">
        <v>14</v>
      </c>
      <c r="H80" s="6">
        <v>2</v>
      </c>
      <c r="I80" s="7">
        <v>50000</v>
      </c>
      <c r="J80" s="7">
        <f t="shared" si="5"/>
        <v>100000</v>
      </c>
      <c r="K80" s="8" t="s">
        <v>15</v>
      </c>
      <c r="L80" s="15" t="str">
        <f>VLOOKUP(F80,[1]Sheet1!$D:$J,7,0)</f>
        <v>NL300013</v>
      </c>
      <c r="M80" s="18" t="str">
        <f t="shared" si="6"/>
        <v>02/01/2026NL300013</v>
      </c>
      <c r="N80" s="15">
        <v>0</v>
      </c>
      <c r="O80" s="19">
        <f t="shared" si="7"/>
        <v>2</v>
      </c>
      <c r="P80" s="20">
        <f>VLOOKUP(L80,[2]Sheet1!$I:$M,5,0)</f>
        <v>50000</v>
      </c>
      <c r="Q80" s="21">
        <f t="shared" si="8"/>
        <v>0</v>
      </c>
      <c r="R80" s="22">
        <f t="shared" si="9"/>
        <v>100000</v>
      </c>
    </row>
    <row r="81" spans="1:18" ht="18.75" customHeight="1" x14ac:dyDescent="0.25">
      <c r="A81" s="4" t="s">
        <v>259</v>
      </c>
      <c r="B81" s="5" t="s">
        <v>184</v>
      </c>
      <c r="C81" s="4" t="s">
        <v>138</v>
      </c>
      <c r="D81" s="5" t="s">
        <v>260</v>
      </c>
      <c r="E81" s="4" t="s">
        <v>30</v>
      </c>
      <c r="F81" s="4" t="s">
        <v>31</v>
      </c>
      <c r="G81" s="4" t="s">
        <v>14</v>
      </c>
      <c r="H81" s="6">
        <v>0.3</v>
      </c>
      <c r="I81" s="7">
        <v>55000</v>
      </c>
      <c r="J81" s="7">
        <f t="shared" si="5"/>
        <v>16500</v>
      </c>
      <c r="K81" s="8" t="s">
        <v>15</v>
      </c>
      <c r="L81" s="15" t="str">
        <f>VLOOKUP(F81,[1]Sheet1!$D:$J,7,0)</f>
        <v>NL300014</v>
      </c>
      <c r="M81" s="18" t="str">
        <f t="shared" si="6"/>
        <v>02/01/2026NL300014</v>
      </c>
      <c r="N81" s="15">
        <f>VLOOKUP(M81,Sheet3!I:P,5,0)</f>
        <v>0.2</v>
      </c>
      <c r="O81" s="19">
        <f t="shared" si="7"/>
        <v>9.9999999999999978E-2</v>
      </c>
      <c r="P81" s="20">
        <f>VLOOKUP(L81,[2]Sheet1!$I:$M,5,0)</f>
        <v>55000</v>
      </c>
      <c r="Q81" s="21">
        <f t="shared" si="8"/>
        <v>11000</v>
      </c>
      <c r="R81" s="22">
        <f t="shared" si="9"/>
        <v>5500</v>
      </c>
    </row>
    <row r="82" spans="1:18" ht="18.75" customHeight="1" x14ac:dyDescent="0.25">
      <c r="A82" s="4" t="s">
        <v>259</v>
      </c>
      <c r="B82" s="5" t="s">
        <v>184</v>
      </c>
      <c r="C82" s="4" t="s">
        <v>138</v>
      </c>
      <c r="D82" s="5" t="s">
        <v>260</v>
      </c>
      <c r="E82" s="4" t="s">
        <v>32</v>
      </c>
      <c r="F82" s="4" t="s">
        <v>33</v>
      </c>
      <c r="G82" s="4" t="s">
        <v>14</v>
      </c>
      <c r="H82" s="6">
        <v>4</v>
      </c>
      <c r="I82" s="7">
        <v>18000</v>
      </c>
      <c r="J82" s="7">
        <f t="shared" si="5"/>
        <v>72000</v>
      </c>
      <c r="K82" s="8" t="s">
        <v>15</v>
      </c>
      <c r="L82" s="15" t="str">
        <f>VLOOKUP(F82,[1]Sheet1!$D:$J,7,0)</f>
        <v>NL300027</v>
      </c>
      <c r="M82" s="18" t="str">
        <f t="shared" si="6"/>
        <v>02/01/2026NL300027</v>
      </c>
      <c r="N82" s="15">
        <f>VLOOKUP(M82,Sheet3!I:P,5,0)</f>
        <v>3.6</v>
      </c>
      <c r="O82" s="19">
        <f t="shared" si="7"/>
        <v>0.39999999999999991</v>
      </c>
      <c r="P82" s="20">
        <f>VLOOKUP(L82,[2]Sheet1!$I:$M,5,0)</f>
        <v>18000</v>
      </c>
      <c r="Q82" s="21">
        <f t="shared" si="8"/>
        <v>64800</v>
      </c>
      <c r="R82" s="22">
        <f t="shared" si="9"/>
        <v>7200</v>
      </c>
    </row>
    <row r="83" spans="1:18" ht="18.75" customHeight="1" x14ac:dyDescent="0.25">
      <c r="A83" s="4" t="s">
        <v>259</v>
      </c>
      <c r="B83" s="5" t="s">
        <v>184</v>
      </c>
      <c r="C83" s="4" t="s">
        <v>138</v>
      </c>
      <c r="D83" s="5" t="s">
        <v>260</v>
      </c>
      <c r="E83" s="4" t="s">
        <v>95</v>
      </c>
      <c r="F83" s="4" t="s">
        <v>96</v>
      </c>
      <c r="G83" s="4" t="s">
        <v>14</v>
      </c>
      <c r="H83" s="6">
        <v>0.3</v>
      </c>
      <c r="I83" s="7">
        <v>12000</v>
      </c>
      <c r="J83" s="7">
        <f t="shared" si="5"/>
        <v>3600</v>
      </c>
      <c r="K83" s="8" t="s">
        <v>15</v>
      </c>
      <c r="L83" s="15" t="str">
        <f>VLOOKUP(F83,[1]Sheet1!$D:$J,7,0)</f>
        <v>NL300188</v>
      </c>
      <c r="M83" s="18" t="str">
        <f t="shared" si="6"/>
        <v>02/01/2026NL300188</v>
      </c>
      <c r="N83" s="15">
        <f>VLOOKUP(M83,Sheet3!I:P,5,0)</f>
        <v>0.3</v>
      </c>
      <c r="O83" s="19">
        <f t="shared" si="7"/>
        <v>0</v>
      </c>
      <c r="P83" s="20">
        <f>VLOOKUP(L83,[2]Sheet1!$I:$M,5,0)</f>
        <v>12000</v>
      </c>
      <c r="Q83" s="21">
        <f t="shared" si="8"/>
        <v>3600</v>
      </c>
      <c r="R83" s="22">
        <f t="shared" si="9"/>
        <v>0</v>
      </c>
    </row>
    <row r="84" spans="1:18" ht="18.75" customHeight="1" x14ac:dyDescent="0.25">
      <c r="A84" s="4" t="s">
        <v>259</v>
      </c>
      <c r="B84" s="5" t="s">
        <v>184</v>
      </c>
      <c r="C84" s="4" t="s">
        <v>138</v>
      </c>
      <c r="D84" s="5" t="s">
        <v>260</v>
      </c>
      <c r="E84" s="4" t="s">
        <v>126</v>
      </c>
      <c r="F84" s="4" t="s">
        <v>127</v>
      </c>
      <c r="G84" s="4" t="s">
        <v>14</v>
      </c>
      <c r="H84" s="6">
        <v>0.5</v>
      </c>
      <c r="I84" s="7">
        <v>32000</v>
      </c>
      <c r="J84" s="7">
        <f t="shared" si="5"/>
        <v>16000</v>
      </c>
      <c r="K84" s="8" t="s">
        <v>15</v>
      </c>
      <c r="L84" s="15" t="str">
        <f>VLOOKUP(F84,[1]Sheet1!$D:$J,7,0)</f>
        <v>NL300038</v>
      </c>
      <c r="M84" s="18" t="str">
        <f t="shared" si="6"/>
        <v>02/01/2026NL300038</v>
      </c>
      <c r="N84" s="15">
        <f>VLOOKUP(M84,Sheet3!I:P,5,0)</f>
        <v>0.4</v>
      </c>
      <c r="O84" s="19">
        <f t="shared" si="7"/>
        <v>9.9999999999999978E-2</v>
      </c>
      <c r="P84" s="20">
        <f>VLOOKUP(L84,[2]Sheet1!$I:$M,5,0)</f>
        <v>32000</v>
      </c>
      <c r="Q84" s="21">
        <f t="shared" si="8"/>
        <v>12800</v>
      </c>
      <c r="R84" s="22">
        <f t="shared" si="9"/>
        <v>3200</v>
      </c>
    </row>
    <row r="85" spans="1:18" ht="18.75" customHeight="1" x14ac:dyDescent="0.25">
      <c r="A85" s="4" t="s">
        <v>259</v>
      </c>
      <c r="B85" s="5" t="s">
        <v>184</v>
      </c>
      <c r="C85" s="4" t="s">
        <v>138</v>
      </c>
      <c r="D85" s="5" t="s">
        <v>260</v>
      </c>
      <c r="E85" s="4" t="s">
        <v>40</v>
      </c>
      <c r="F85" s="4" t="s">
        <v>41</v>
      </c>
      <c r="G85" s="4" t="s">
        <v>42</v>
      </c>
      <c r="H85" s="6">
        <v>20</v>
      </c>
      <c r="I85" s="7">
        <v>4000</v>
      </c>
      <c r="J85" s="7">
        <f t="shared" si="5"/>
        <v>80000</v>
      </c>
      <c r="K85" s="8" t="s">
        <v>15</v>
      </c>
      <c r="L85" s="15" t="str">
        <f>VLOOKUP(F85,[1]Sheet1!$D:$J,7,0)</f>
        <v>NL300037</v>
      </c>
      <c r="M85" s="18" t="str">
        <f t="shared" si="6"/>
        <v>02/01/2026NL300037</v>
      </c>
      <c r="N85" s="15">
        <f>VLOOKUP(M85,Sheet3!I:P,5,0)</f>
        <v>20</v>
      </c>
      <c r="O85" s="19">
        <f t="shared" si="7"/>
        <v>0</v>
      </c>
      <c r="P85" s="20">
        <f>VLOOKUP(L85,[2]Sheet1!$I:$M,5,0)</f>
        <v>4000</v>
      </c>
      <c r="Q85" s="21">
        <f t="shared" si="8"/>
        <v>80000</v>
      </c>
      <c r="R85" s="22">
        <f t="shared" si="9"/>
        <v>0</v>
      </c>
    </row>
    <row r="86" spans="1:18" ht="18.75" customHeight="1" x14ac:dyDescent="0.25">
      <c r="A86" s="4" t="s">
        <v>259</v>
      </c>
      <c r="B86" s="5" t="s">
        <v>184</v>
      </c>
      <c r="C86" s="4" t="s">
        <v>138</v>
      </c>
      <c r="D86" s="5" t="s">
        <v>260</v>
      </c>
      <c r="E86" s="4" t="s">
        <v>43</v>
      </c>
      <c r="F86" s="4" t="s">
        <v>44</v>
      </c>
      <c r="G86" s="4" t="s">
        <v>14</v>
      </c>
      <c r="H86" s="6">
        <v>3</v>
      </c>
      <c r="I86" s="7">
        <v>18000</v>
      </c>
      <c r="J86" s="7">
        <f t="shared" si="5"/>
        <v>54000</v>
      </c>
      <c r="K86" s="8" t="s">
        <v>15</v>
      </c>
      <c r="L86" s="15" t="str">
        <f>VLOOKUP(F86,[1]Sheet1!$D:$J,7,0)</f>
        <v>NL300048</v>
      </c>
      <c r="M86" s="18" t="str">
        <f t="shared" si="6"/>
        <v>02/01/2026NL300048</v>
      </c>
      <c r="N86" s="15">
        <f>VLOOKUP(M86,Sheet3!I:P,5,0)</f>
        <v>2.9</v>
      </c>
      <c r="O86" s="19">
        <f t="shared" si="7"/>
        <v>0.10000000000000009</v>
      </c>
      <c r="P86" s="20">
        <f>VLOOKUP(L86,[2]Sheet1!$I:$M,5,0)</f>
        <v>18000</v>
      </c>
      <c r="Q86" s="21">
        <f t="shared" si="8"/>
        <v>52200</v>
      </c>
      <c r="R86" s="22">
        <f t="shared" si="9"/>
        <v>1800</v>
      </c>
    </row>
    <row r="87" spans="1:18" ht="18.75" customHeight="1" x14ac:dyDescent="0.25">
      <c r="A87" s="4" t="s">
        <v>259</v>
      </c>
      <c r="B87" s="5" t="s">
        <v>184</v>
      </c>
      <c r="C87" s="4" t="s">
        <v>138</v>
      </c>
      <c r="D87" s="5" t="s">
        <v>260</v>
      </c>
      <c r="E87" s="4" t="s">
        <v>45</v>
      </c>
      <c r="F87" s="4" t="s">
        <v>46</v>
      </c>
      <c r="G87" s="4" t="s">
        <v>14</v>
      </c>
      <c r="H87" s="6">
        <v>0.3</v>
      </c>
      <c r="I87" s="7">
        <v>55000</v>
      </c>
      <c r="J87" s="7">
        <f t="shared" si="5"/>
        <v>16500</v>
      </c>
      <c r="K87" s="8" t="s">
        <v>15</v>
      </c>
      <c r="L87" s="15" t="str">
        <f>VLOOKUP(F87,[1]Sheet1!$D:$J,7,0)</f>
        <v>NL300058</v>
      </c>
      <c r="M87" s="18" t="str">
        <f t="shared" si="6"/>
        <v>02/01/2026NL300058</v>
      </c>
      <c r="N87" s="15">
        <f>VLOOKUP(M87,Sheet3!I:P,5,0)</f>
        <v>0.2</v>
      </c>
      <c r="O87" s="19">
        <f t="shared" si="7"/>
        <v>9.9999999999999978E-2</v>
      </c>
      <c r="P87" s="20">
        <f>VLOOKUP(L87,[2]Sheet1!$I:$M,5,0)</f>
        <v>55000</v>
      </c>
      <c r="Q87" s="21">
        <f t="shared" si="8"/>
        <v>11000</v>
      </c>
      <c r="R87" s="22">
        <f t="shared" si="9"/>
        <v>5500</v>
      </c>
    </row>
    <row r="88" spans="1:18" ht="18.75" customHeight="1" x14ac:dyDescent="0.25">
      <c r="A88" s="4" t="s">
        <v>259</v>
      </c>
      <c r="B88" s="5" t="s">
        <v>184</v>
      </c>
      <c r="C88" s="4" t="s">
        <v>138</v>
      </c>
      <c r="D88" s="5" t="s">
        <v>260</v>
      </c>
      <c r="E88" s="4" t="s">
        <v>51</v>
      </c>
      <c r="F88" s="4" t="s">
        <v>52</v>
      </c>
      <c r="G88" s="4" t="s">
        <v>14</v>
      </c>
      <c r="H88" s="6">
        <v>0.5</v>
      </c>
      <c r="I88" s="7">
        <v>38000</v>
      </c>
      <c r="J88" s="7">
        <f t="shared" si="5"/>
        <v>19000</v>
      </c>
      <c r="K88" s="8" t="s">
        <v>15</v>
      </c>
      <c r="L88" s="15" t="str">
        <f>VLOOKUP(F88,[1]Sheet1!$D:$J,7,0)</f>
        <v>NL300076</v>
      </c>
      <c r="M88" s="18" t="str">
        <f t="shared" si="6"/>
        <v>02/01/2026NL300076</v>
      </c>
      <c r="N88" s="15">
        <v>0</v>
      </c>
      <c r="O88" s="19">
        <f t="shared" si="7"/>
        <v>0.5</v>
      </c>
      <c r="P88" s="20">
        <f>VLOOKUP(L88,[2]Sheet1!$I:$M,5,0)</f>
        <v>38000</v>
      </c>
      <c r="Q88" s="21">
        <f t="shared" si="8"/>
        <v>0</v>
      </c>
      <c r="R88" s="22">
        <f t="shared" si="9"/>
        <v>19000</v>
      </c>
    </row>
    <row r="89" spans="1:18" ht="18.75" customHeight="1" x14ac:dyDescent="0.25">
      <c r="A89" s="4" t="s">
        <v>259</v>
      </c>
      <c r="B89" s="5" t="s">
        <v>184</v>
      </c>
      <c r="C89" s="4" t="s">
        <v>138</v>
      </c>
      <c r="D89" s="5" t="s">
        <v>260</v>
      </c>
      <c r="E89" s="4" t="s">
        <v>53</v>
      </c>
      <c r="F89" s="4" t="s">
        <v>54</v>
      </c>
      <c r="G89" s="4" t="s">
        <v>14</v>
      </c>
      <c r="H89" s="6">
        <v>1.9</v>
      </c>
      <c r="I89" s="7">
        <v>48000</v>
      </c>
      <c r="J89" s="7">
        <f t="shared" si="5"/>
        <v>91200</v>
      </c>
      <c r="K89" s="8" t="s">
        <v>15</v>
      </c>
      <c r="L89" s="15" t="str">
        <f>VLOOKUP(F89,[1]Sheet1!$D:$J,7,0)</f>
        <v>NL300063</v>
      </c>
      <c r="M89" s="18" t="str">
        <f t="shared" si="6"/>
        <v>02/01/2026NL300063</v>
      </c>
      <c r="N89" s="15">
        <f>VLOOKUP(M89,Sheet3!I:P,5,0)</f>
        <v>1.4</v>
      </c>
      <c r="O89" s="19">
        <f t="shared" si="7"/>
        <v>0.5</v>
      </c>
      <c r="P89" s="20">
        <f>VLOOKUP(L89,[2]Sheet1!$I:$M,5,0)</f>
        <v>48000</v>
      </c>
      <c r="Q89" s="21">
        <f t="shared" si="8"/>
        <v>67200</v>
      </c>
      <c r="R89" s="22">
        <f t="shared" si="9"/>
        <v>24000</v>
      </c>
    </row>
    <row r="90" spans="1:18" ht="18.75" customHeight="1" x14ac:dyDescent="0.25">
      <c r="A90" s="4" t="s">
        <v>259</v>
      </c>
      <c r="B90" s="5" t="s">
        <v>184</v>
      </c>
      <c r="C90" s="4" t="s">
        <v>138</v>
      </c>
      <c r="D90" s="5" t="s">
        <v>260</v>
      </c>
      <c r="E90" s="4" t="s">
        <v>158</v>
      </c>
      <c r="F90" s="4" t="s">
        <v>157</v>
      </c>
      <c r="G90" s="4" t="s">
        <v>14</v>
      </c>
      <c r="H90" s="6">
        <v>0.3</v>
      </c>
      <c r="I90" s="7">
        <v>25000</v>
      </c>
      <c r="J90" s="7">
        <f t="shared" si="5"/>
        <v>7500</v>
      </c>
      <c r="K90" s="8" t="s">
        <v>15</v>
      </c>
      <c r="L90" s="15" t="str">
        <f>VLOOKUP(F90,[1]Sheet1!$D:$J,7,0)</f>
        <v>NL300067</v>
      </c>
      <c r="M90" s="18" t="str">
        <f t="shared" si="6"/>
        <v>02/01/2026NL300067</v>
      </c>
      <c r="N90" s="15">
        <v>0</v>
      </c>
      <c r="O90" s="19">
        <f t="shared" si="7"/>
        <v>0.3</v>
      </c>
      <c r="P90" s="20">
        <f>VLOOKUP(L90,[2]Sheet1!$I:$M,5,0)</f>
        <v>25000</v>
      </c>
      <c r="Q90" s="21">
        <f t="shared" si="8"/>
        <v>0</v>
      </c>
      <c r="R90" s="22">
        <f t="shared" si="9"/>
        <v>7500</v>
      </c>
    </row>
    <row r="91" spans="1:18" ht="18.75" customHeight="1" x14ac:dyDescent="0.25">
      <c r="A91" s="4" t="s">
        <v>259</v>
      </c>
      <c r="B91" s="5" t="s">
        <v>184</v>
      </c>
      <c r="C91" s="4" t="s">
        <v>138</v>
      </c>
      <c r="D91" s="5" t="s">
        <v>260</v>
      </c>
      <c r="E91" s="4" t="s">
        <v>148</v>
      </c>
      <c r="F91" s="4" t="s">
        <v>147</v>
      </c>
      <c r="G91" s="4" t="s">
        <v>14</v>
      </c>
      <c r="H91" s="6">
        <v>0.1</v>
      </c>
      <c r="I91" s="7">
        <v>35000</v>
      </c>
      <c r="J91" s="7">
        <f t="shared" si="5"/>
        <v>3500</v>
      </c>
      <c r="K91" s="8" t="s">
        <v>15</v>
      </c>
      <c r="L91" s="15" t="str">
        <f>VLOOKUP(F91,[1]Sheet1!$D:$J,7,0)</f>
        <v>NL300068</v>
      </c>
      <c r="M91" s="18" t="str">
        <f t="shared" si="6"/>
        <v>02/01/2026NL300068</v>
      </c>
      <c r="N91" s="15">
        <f>VLOOKUP(M91,Sheet3!I:P,5,0)</f>
        <v>0.1</v>
      </c>
      <c r="O91" s="19">
        <f t="shared" si="7"/>
        <v>0</v>
      </c>
      <c r="P91" s="20">
        <f>VLOOKUP(L91,[2]Sheet1!$I:$M,5,0)</f>
        <v>35000</v>
      </c>
      <c r="Q91" s="21">
        <f t="shared" si="8"/>
        <v>3500</v>
      </c>
      <c r="R91" s="22">
        <f t="shared" si="9"/>
        <v>0</v>
      </c>
    </row>
    <row r="92" spans="1:18" ht="18.75" customHeight="1" x14ac:dyDescent="0.25">
      <c r="A92" s="4" t="s">
        <v>259</v>
      </c>
      <c r="B92" s="5" t="s">
        <v>184</v>
      </c>
      <c r="C92" s="4" t="s">
        <v>138</v>
      </c>
      <c r="D92" s="5" t="s">
        <v>260</v>
      </c>
      <c r="E92" s="4" t="s">
        <v>146</v>
      </c>
      <c r="F92" s="4" t="s">
        <v>145</v>
      </c>
      <c r="G92" s="4" t="s">
        <v>14</v>
      </c>
      <c r="H92" s="6">
        <v>0.5</v>
      </c>
      <c r="I92" s="7">
        <v>95000</v>
      </c>
      <c r="J92" s="7">
        <f t="shared" si="5"/>
        <v>47500</v>
      </c>
      <c r="K92" s="8" t="s">
        <v>15</v>
      </c>
      <c r="L92" s="15" t="str">
        <f>VLOOKUP(F92,[1]Sheet1!$D:$J,7,0)</f>
        <v>NL300080</v>
      </c>
      <c r="M92" s="18" t="str">
        <f t="shared" si="6"/>
        <v>02/01/2026NL300080</v>
      </c>
      <c r="N92" s="15">
        <f>VLOOKUP(M92,Sheet3!I:P,5,0)</f>
        <v>0.4</v>
      </c>
      <c r="O92" s="19">
        <f t="shared" si="7"/>
        <v>9.9999999999999978E-2</v>
      </c>
      <c r="P92" s="20">
        <f>VLOOKUP(L92,[2]Sheet1!$I:$M,5,0)</f>
        <v>95000</v>
      </c>
      <c r="Q92" s="21">
        <f t="shared" si="8"/>
        <v>38000</v>
      </c>
      <c r="R92" s="22">
        <f t="shared" si="9"/>
        <v>9500</v>
      </c>
    </row>
    <row r="93" spans="1:18" ht="18.75" customHeight="1" x14ac:dyDescent="0.25">
      <c r="A93" s="4" t="s">
        <v>259</v>
      </c>
      <c r="B93" s="5" t="s">
        <v>184</v>
      </c>
      <c r="C93" s="4" t="s">
        <v>138</v>
      </c>
      <c r="D93" s="5" t="s">
        <v>260</v>
      </c>
      <c r="E93" s="4" t="s">
        <v>55</v>
      </c>
      <c r="F93" s="4" t="s">
        <v>56</v>
      </c>
      <c r="G93" s="4" t="s">
        <v>14</v>
      </c>
      <c r="H93" s="6">
        <v>10.9</v>
      </c>
      <c r="I93" s="7">
        <v>18000</v>
      </c>
      <c r="J93" s="7">
        <f t="shared" si="5"/>
        <v>196200</v>
      </c>
      <c r="K93" s="8" t="s">
        <v>15</v>
      </c>
      <c r="L93" s="15" t="str">
        <f>VLOOKUP(F93,[1]Sheet1!$D:$J,7,0)</f>
        <v>NL300074</v>
      </c>
      <c r="M93" s="18" t="str">
        <f t="shared" si="6"/>
        <v>02/01/2026NL300074</v>
      </c>
      <c r="N93" s="15">
        <f>VLOOKUP(M93,Sheet3!I:P,5,0)</f>
        <v>7</v>
      </c>
      <c r="O93" s="19">
        <f t="shared" si="7"/>
        <v>3.9000000000000004</v>
      </c>
      <c r="P93" s="20">
        <f>VLOOKUP(L93,[2]Sheet1!$I:$M,5,0)</f>
        <v>18000</v>
      </c>
      <c r="Q93" s="21">
        <f t="shared" si="8"/>
        <v>126000</v>
      </c>
      <c r="R93" s="22">
        <f t="shared" si="9"/>
        <v>70200</v>
      </c>
    </row>
    <row r="94" spans="1:18" ht="18.75" customHeight="1" x14ac:dyDescent="0.25">
      <c r="A94" s="4" t="s">
        <v>259</v>
      </c>
      <c r="B94" s="5" t="s">
        <v>184</v>
      </c>
      <c r="C94" s="4" t="s">
        <v>138</v>
      </c>
      <c r="D94" s="5" t="s">
        <v>260</v>
      </c>
      <c r="E94" s="4" t="s">
        <v>57</v>
      </c>
      <c r="F94" s="4" t="s">
        <v>58</v>
      </c>
      <c r="G94" s="4" t="s">
        <v>14</v>
      </c>
      <c r="H94" s="6">
        <v>1.4</v>
      </c>
      <c r="I94" s="7">
        <v>32000</v>
      </c>
      <c r="J94" s="7">
        <f t="shared" si="5"/>
        <v>44800</v>
      </c>
      <c r="K94" s="8" t="s">
        <v>15</v>
      </c>
      <c r="L94" s="15" t="str">
        <f>VLOOKUP(F94,[1]Sheet1!$D:$J,7,0)</f>
        <v>NL300043</v>
      </c>
      <c r="M94" s="18" t="str">
        <f t="shared" si="6"/>
        <v>02/01/2026NL300043</v>
      </c>
      <c r="N94" s="15">
        <f>VLOOKUP(M94,Sheet3!I:P,5,0)</f>
        <v>1</v>
      </c>
      <c r="O94" s="19">
        <f t="shared" si="7"/>
        <v>0.39999999999999991</v>
      </c>
      <c r="P94" s="20">
        <f>VLOOKUP(L94,[2]Sheet1!$I:$M,5,0)</f>
        <v>32000</v>
      </c>
      <c r="Q94" s="21">
        <f t="shared" si="8"/>
        <v>32000</v>
      </c>
      <c r="R94" s="22">
        <f t="shared" si="9"/>
        <v>12800</v>
      </c>
    </row>
    <row r="95" spans="1:18" ht="18.75" customHeight="1" x14ac:dyDescent="0.25">
      <c r="A95" s="4" t="s">
        <v>259</v>
      </c>
      <c r="B95" s="5" t="s">
        <v>184</v>
      </c>
      <c r="C95" s="4" t="s">
        <v>138</v>
      </c>
      <c r="D95" s="5" t="s">
        <v>260</v>
      </c>
      <c r="E95" s="4" t="s">
        <v>144</v>
      </c>
      <c r="F95" s="4" t="s">
        <v>143</v>
      </c>
      <c r="G95" s="4" t="s">
        <v>14</v>
      </c>
      <c r="H95" s="6">
        <v>0.5</v>
      </c>
      <c r="I95" s="7">
        <v>80000</v>
      </c>
      <c r="J95" s="7">
        <f t="shared" si="5"/>
        <v>40000</v>
      </c>
      <c r="K95" s="8" t="s">
        <v>15</v>
      </c>
      <c r="L95" s="15" t="str">
        <f>VLOOKUP(F95,[1]Sheet1!$D:$J,7,0)</f>
        <v>NL300173</v>
      </c>
      <c r="M95" s="18" t="str">
        <f t="shared" si="6"/>
        <v>02/01/2026NL300173</v>
      </c>
      <c r="N95" s="15">
        <f>VLOOKUP(M95,Sheet3!I:P,5,0)</f>
        <v>0.2</v>
      </c>
      <c r="O95" s="19">
        <f t="shared" si="7"/>
        <v>0.3</v>
      </c>
      <c r="P95" s="20">
        <f>VLOOKUP(L95,[2]Sheet1!$I:$M,5,0)</f>
        <v>80000</v>
      </c>
      <c r="Q95" s="21">
        <f t="shared" si="8"/>
        <v>16000</v>
      </c>
      <c r="R95" s="22">
        <f t="shared" si="9"/>
        <v>24000</v>
      </c>
    </row>
    <row r="96" spans="1:18" ht="18.75" customHeight="1" x14ac:dyDescent="0.25">
      <c r="A96" s="4" t="s">
        <v>259</v>
      </c>
      <c r="B96" s="5" t="s">
        <v>184</v>
      </c>
      <c r="C96" s="4" t="s">
        <v>138</v>
      </c>
      <c r="D96" s="5" t="s">
        <v>260</v>
      </c>
      <c r="E96" s="4" t="s">
        <v>59</v>
      </c>
      <c r="F96" s="4" t="s">
        <v>60</v>
      </c>
      <c r="G96" s="4" t="s">
        <v>14</v>
      </c>
      <c r="H96" s="6">
        <v>0.5</v>
      </c>
      <c r="I96" s="7">
        <v>30000</v>
      </c>
      <c r="J96" s="7">
        <f t="shared" si="5"/>
        <v>15000</v>
      </c>
      <c r="K96" s="8" t="s">
        <v>15</v>
      </c>
      <c r="L96" s="15" t="str">
        <f>VLOOKUP(F96,[1]Sheet1!$D:$J,7,0)</f>
        <v>NL300077</v>
      </c>
      <c r="M96" s="18" t="str">
        <f t="shared" si="6"/>
        <v>02/01/2026NL300077</v>
      </c>
      <c r="N96" s="15">
        <f>VLOOKUP(M96,Sheet3!I:P,5,0)</f>
        <v>0.2</v>
      </c>
      <c r="O96" s="19">
        <f t="shared" si="7"/>
        <v>0.3</v>
      </c>
      <c r="P96" s="20">
        <f>VLOOKUP(L96,[2]Sheet1!$I:$M,5,0)</f>
        <v>30000</v>
      </c>
      <c r="Q96" s="21">
        <f t="shared" si="8"/>
        <v>6000</v>
      </c>
      <c r="R96" s="22">
        <f t="shared" si="9"/>
        <v>9000</v>
      </c>
    </row>
    <row r="97" spans="1:18" ht="18.75" customHeight="1" x14ac:dyDescent="0.25">
      <c r="A97" s="4" t="s">
        <v>259</v>
      </c>
      <c r="B97" s="5" t="s">
        <v>184</v>
      </c>
      <c r="C97" s="4" t="s">
        <v>138</v>
      </c>
      <c r="D97" s="5" t="s">
        <v>260</v>
      </c>
      <c r="E97" s="4" t="s">
        <v>61</v>
      </c>
      <c r="F97" s="4" t="s">
        <v>62</v>
      </c>
      <c r="G97" s="4" t="s">
        <v>14</v>
      </c>
      <c r="H97" s="6">
        <v>1</v>
      </c>
      <c r="I97" s="7">
        <v>38000</v>
      </c>
      <c r="J97" s="7">
        <f t="shared" si="5"/>
        <v>38000</v>
      </c>
      <c r="K97" s="8" t="s">
        <v>15</v>
      </c>
      <c r="L97" s="15" t="str">
        <f>VLOOKUP(F97,[1]Sheet1!$D:$J,7,0)</f>
        <v>NL300044</v>
      </c>
      <c r="M97" s="18" t="str">
        <f t="shared" si="6"/>
        <v>02/01/2026NL300044</v>
      </c>
      <c r="N97" s="15">
        <v>0</v>
      </c>
      <c r="O97" s="19">
        <f t="shared" si="7"/>
        <v>1</v>
      </c>
      <c r="P97" s="20">
        <f>VLOOKUP(L97,[2]Sheet1!$I:$M,5,0)</f>
        <v>38000</v>
      </c>
      <c r="Q97" s="21">
        <f t="shared" si="8"/>
        <v>0</v>
      </c>
      <c r="R97" s="22">
        <f t="shared" si="9"/>
        <v>38000</v>
      </c>
    </row>
    <row r="98" spans="1:18" ht="18.75" customHeight="1" x14ac:dyDescent="0.25">
      <c r="A98" s="4" t="s">
        <v>259</v>
      </c>
      <c r="B98" s="5" t="s">
        <v>184</v>
      </c>
      <c r="C98" s="4" t="s">
        <v>138</v>
      </c>
      <c r="D98" s="5" t="s">
        <v>260</v>
      </c>
      <c r="E98" s="4" t="s">
        <v>63</v>
      </c>
      <c r="F98" s="4" t="s">
        <v>64</v>
      </c>
      <c r="G98" s="4" t="s">
        <v>14</v>
      </c>
      <c r="H98" s="6">
        <v>3</v>
      </c>
      <c r="I98" s="7">
        <v>27000</v>
      </c>
      <c r="J98" s="7">
        <f t="shared" si="5"/>
        <v>81000</v>
      </c>
      <c r="K98" s="8" t="s">
        <v>15</v>
      </c>
      <c r="L98" s="15" t="str">
        <f>VLOOKUP(F98,[1]Sheet1!$D:$J,7,0)</f>
        <v>NL300088</v>
      </c>
      <c r="M98" s="18" t="str">
        <f t="shared" si="6"/>
        <v>02/01/2026NL300088</v>
      </c>
      <c r="N98" s="15">
        <v>0</v>
      </c>
      <c r="O98" s="19">
        <f t="shared" si="7"/>
        <v>3</v>
      </c>
      <c r="P98" s="20">
        <f>VLOOKUP(L98,[2]Sheet1!$I:$M,5,0)</f>
        <v>27000</v>
      </c>
      <c r="Q98" s="21">
        <f t="shared" si="8"/>
        <v>0</v>
      </c>
      <c r="R98" s="22">
        <f t="shared" si="9"/>
        <v>81000</v>
      </c>
    </row>
    <row r="99" spans="1:18" ht="18.75" customHeight="1" x14ac:dyDescent="0.25">
      <c r="A99" s="4" t="s">
        <v>259</v>
      </c>
      <c r="B99" s="5" t="s">
        <v>184</v>
      </c>
      <c r="C99" s="4" t="s">
        <v>138</v>
      </c>
      <c r="D99" s="5" t="s">
        <v>260</v>
      </c>
      <c r="E99" s="4" t="s">
        <v>133</v>
      </c>
      <c r="F99" s="4" t="s">
        <v>134</v>
      </c>
      <c r="G99" s="4" t="s">
        <v>14</v>
      </c>
      <c r="H99" s="6">
        <v>3.5</v>
      </c>
      <c r="I99" s="7">
        <v>45000</v>
      </c>
      <c r="J99" s="7">
        <f t="shared" si="5"/>
        <v>157500</v>
      </c>
      <c r="K99" s="8" t="s">
        <v>15</v>
      </c>
      <c r="L99" s="15" t="str">
        <f>VLOOKUP(F99,[1]Sheet1!$D:$J,7,0)</f>
        <v>NL300096</v>
      </c>
      <c r="M99" s="18" t="str">
        <f t="shared" si="6"/>
        <v>02/01/2026NL300096</v>
      </c>
      <c r="N99" s="15">
        <f>VLOOKUP(M99,Sheet3!I:P,5,0)</f>
        <v>3.5</v>
      </c>
      <c r="O99" s="19">
        <f t="shared" si="7"/>
        <v>0</v>
      </c>
      <c r="P99" s="20">
        <f>VLOOKUP(L99,[2]Sheet1!$I:$M,5,0)</f>
        <v>45000</v>
      </c>
      <c r="Q99" s="21">
        <f t="shared" si="8"/>
        <v>157500</v>
      </c>
      <c r="R99" s="22">
        <f t="shared" si="9"/>
        <v>0</v>
      </c>
    </row>
    <row r="100" spans="1:18" ht="18.75" customHeight="1" x14ac:dyDescent="0.25">
      <c r="A100" s="4" t="s">
        <v>259</v>
      </c>
      <c r="B100" s="5" t="s">
        <v>184</v>
      </c>
      <c r="C100" s="4" t="s">
        <v>138</v>
      </c>
      <c r="D100" s="5" t="s">
        <v>260</v>
      </c>
      <c r="E100" s="4" t="s">
        <v>118</v>
      </c>
      <c r="F100" s="4" t="s">
        <v>119</v>
      </c>
      <c r="G100" s="4" t="s">
        <v>14</v>
      </c>
      <c r="H100" s="6">
        <v>0.3</v>
      </c>
      <c r="I100" s="7">
        <v>33000</v>
      </c>
      <c r="J100" s="7">
        <f t="shared" si="5"/>
        <v>9900</v>
      </c>
      <c r="K100" s="8" t="s">
        <v>15</v>
      </c>
      <c r="L100" s="15" t="str">
        <f>VLOOKUP(F100,[1]Sheet1!$D:$J,7,0)</f>
        <v>NL300086</v>
      </c>
      <c r="M100" s="18" t="str">
        <f t="shared" si="6"/>
        <v>02/01/2026NL300086</v>
      </c>
      <c r="N100" s="15">
        <f>VLOOKUP(M100,Sheet3!I:P,5,0)</f>
        <v>0.1</v>
      </c>
      <c r="O100" s="19">
        <f t="shared" si="7"/>
        <v>0.19999999999999998</v>
      </c>
      <c r="P100" s="20">
        <f>VLOOKUP(L100,[2]Sheet1!$I:$M,5,0)</f>
        <v>33000</v>
      </c>
      <c r="Q100" s="21">
        <f t="shared" si="8"/>
        <v>3300</v>
      </c>
      <c r="R100" s="22">
        <f t="shared" si="9"/>
        <v>6600</v>
      </c>
    </row>
    <row r="101" spans="1:18" ht="18.75" customHeight="1" x14ac:dyDescent="0.25">
      <c r="A101" s="4" t="s">
        <v>259</v>
      </c>
      <c r="B101" s="5" t="s">
        <v>184</v>
      </c>
      <c r="C101" s="4" t="s">
        <v>138</v>
      </c>
      <c r="D101" s="5" t="s">
        <v>260</v>
      </c>
      <c r="E101" s="4" t="s">
        <v>73</v>
      </c>
      <c r="F101" s="4" t="s">
        <v>74</v>
      </c>
      <c r="G101" s="4" t="s">
        <v>14</v>
      </c>
      <c r="H101" s="6">
        <v>0.2</v>
      </c>
      <c r="I101" s="7">
        <v>148000</v>
      </c>
      <c r="J101" s="7">
        <f t="shared" si="5"/>
        <v>29600</v>
      </c>
      <c r="K101" s="8" t="s">
        <v>15</v>
      </c>
      <c r="L101" s="15" t="str">
        <f>VLOOKUP(F101,[1]Sheet1!$D:$J,7,0)</f>
        <v>NL300116</v>
      </c>
      <c r="M101" s="18" t="str">
        <f t="shared" si="6"/>
        <v>02/01/2026NL300116</v>
      </c>
      <c r="N101" s="15">
        <f>VLOOKUP(M101,Sheet3!I:P,5,0)</f>
        <v>0.2</v>
      </c>
      <c r="O101" s="19">
        <f t="shared" si="7"/>
        <v>0</v>
      </c>
      <c r="P101" s="20">
        <f>VLOOKUP(L101,[2]Sheet1!$I:$M,5,0)</f>
        <v>148000</v>
      </c>
      <c r="Q101" s="21">
        <f t="shared" si="8"/>
        <v>29600</v>
      </c>
      <c r="R101" s="22">
        <f t="shared" si="9"/>
        <v>0</v>
      </c>
    </row>
    <row r="102" spans="1:18" ht="18.75" customHeight="1" x14ac:dyDescent="0.25">
      <c r="A102" s="4" t="s">
        <v>259</v>
      </c>
      <c r="B102" s="5" t="s">
        <v>184</v>
      </c>
      <c r="C102" s="4" t="s">
        <v>138</v>
      </c>
      <c r="D102" s="5" t="s">
        <v>260</v>
      </c>
      <c r="E102" s="4" t="s">
        <v>75</v>
      </c>
      <c r="F102" s="4" t="s">
        <v>76</v>
      </c>
      <c r="G102" s="4" t="s">
        <v>14</v>
      </c>
      <c r="H102" s="6">
        <v>2.2000000000000002</v>
      </c>
      <c r="I102" s="7">
        <v>36000</v>
      </c>
      <c r="J102" s="7">
        <f t="shared" si="5"/>
        <v>79200</v>
      </c>
      <c r="K102" s="8" t="s">
        <v>15</v>
      </c>
      <c r="L102" s="15" t="str">
        <f>VLOOKUP(F102,[1]Sheet1!$D:$J,7,0)</f>
        <v>NL300120</v>
      </c>
      <c r="M102" s="18" t="str">
        <f t="shared" si="6"/>
        <v>02/01/2026NL300120</v>
      </c>
      <c r="N102" s="15">
        <f>VLOOKUP(M102,Sheet3!I:P,5,0)</f>
        <v>1.7</v>
      </c>
      <c r="O102" s="19">
        <f t="shared" si="7"/>
        <v>0.50000000000000022</v>
      </c>
      <c r="P102" s="20">
        <f>VLOOKUP(L102,[2]Sheet1!$I:$M,5,0)</f>
        <v>36000</v>
      </c>
      <c r="Q102" s="21">
        <f t="shared" si="8"/>
        <v>61200</v>
      </c>
      <c r="R102" s="22">
        <f t="shared" si="9"/>
        <v>18000</v>
      </c>
    </row>
    <row r="103" spans="1:18" ht="18.75" customHeight="1" x14ac:dyDescent="0.25">
      <c r="A103" s="4" t="s">
        <v>259</v>
      </c>
      <c r="B103" s="5" t="s">
        <v>184</v>
      </c>
      <c r="C103" s="4" t="s">
        <v>138</v>
      </c>
      <c r="D103" s="5" t="s">
        <v>260</v>
      </c>
      <c r="E103" s="4" t="s">
        <v>140</v>
      </c>
      <c r="F103" s="4" t="s">
        <v>139</v>
      </c>
      <c r="G103" s="4" t="s">
        <v>14</v>
      </c>
      <c r="H103" s="6">
        <v>0.3</v>
      </c>
      <c r="I103" s="7">
        <v>35000</v>
      </c>
      <c r="J103" s="7">
        <f t="shared" si="5"/>
        <v>10500</v>
      </c>
      <c r="K103" s="8" t="s">
        <v>15</v>
      </c>
      <c r="L103" s="15" t="str">
        <f>VLOOKUP(F103,[1]Sheet1!$D:$J,7,0)</f>
        <v>NL300122</v>
      </c>
      <c r="M103" s="18" t="str">
        <f t="shared" si="6"/>
        <v>02/01/2026NL300122</v>
      </c>
      <c r="N103" s="15">
        <f>VLOOKUP(M103,Sheet3!I:P,5,0)</f>
        <v>0.1</v>
      </c>
      <c r="O103" s="19">
        <f t="shared" si="7"/>
        <v>0.19999999999999998</v>
      </c>
      <c r="P103" s="20">
        <f>VLOOKUP(L103,[2]Sheet1!$I:$M,5,0)</f>
        <v>35000</v>
      </c>
      <c r="Q103" s="21">
        <f t="shared" si="8"/>
        <v>3500</v>
      </c>
      <c r="R103" s="22">
        <f t="shared" si="9"/>
        <v>7000</v>
      </c>
    </row>
    <row r="104" spans="1:18" ht="18.75" customHeight="1" x14ac:dyDescent="0.25">
      <c r="A104" s="4" t="s">
        <v>259</v>
      </c>
      <c r="B104" s="5" t="s">
        <v>184</v>
      </c>
      <c r="C104" s="4" t="s">
        <v>138</v>
      </c>
      <c r="D104" s="5" t="s">
        <v>260</v>
      </c>
      <c r="E104" s="4" t="s">
        <v>77</v>
      </c>
      <c r="F104" s="4" t="s">
        <v>78</v>
      </c>
      <c r="G104" s="4" t="s">
        <v>14</v>
      </c>
      <c r="H104" s="6">
        <v>3.5</v>
      </c>
      <c r="I104" s="7">
        <v>38000</v>
      </c>
      <c r="J104" s="7">
        <f t="shared" si="5"/>
        <v>133000</v>
      </c>
      <c r="K104" s="8" t="s">
        <v>15</v>
      </c>
      <c r="L104" s="15" t="str">
        <f>VLOOKUP(F104,[1]Sheet1!$D:$J,7,0)</f>
        <v>NL300072</v>
      </c>
      <c r="M104" s="18" t="str">
        <f t="shared" si="6"/>
        <v>02/01/2026NL300072</v>
      </c>
      <c r="N104" s="15">
        <v>0</v>
      </c>
      <c r="O104" s="19">
        <f t="shared" si="7"/>
        <v>3.5</v>
      </c>
      <c r="P104" s="20">
        <f>VLOOKUP(L104,[2]Sheet1!$I:$M,5,0)</f>
        <v>38000</v>
      </c>
      <c r="Q104" s="21">
        <f t="shared" si="8"/>
        <v>0</v>
      </c>
      <c r="R104" s="22">
        <f t="shared" si="9"/>
        <v>133000</v>
      </c>
    </row>
    <row r="105" spans="1:18" ht="18.75" customHeight="1" x14ac:dyDescent="0.25">
      <c r="A105" s="4" t="s">
        <v>259</v>
      </c>
      <c r="B105" s="5" t="s">
        <v>184</v>
      </c>
      <c r="C105" s="4" t="s">
        <v>138</v>
      </c>
      <c r="D105" s="5" t="s">
        <v>260</v>
      </c>
      <c r="E105" s="4" t="s">
        <v>129</v>
      </c>
      <c r="F105" s="4" t="s">
        <v>130</v>
      </c>
      <c r="G105" s="4" t="s">
        <v>14</v>
      </c>
      <c r="H105" s="6">
        <v>3</v>
      </c>
      <c r="I105" s="7">
        <v>15000</v>
      </c>
      <c r="J105" s="7">
        <f t="shared" si="5"/>
        <v>45000</v>
      </c>
      <c r="K105" s="8" t="s">
        <v>15</v>
      </c>
      <c r="L105" s="15" t="str">
        <f>VLOOKUP(F105,[1]Sheet1!$D:$J,7,0)</f>
        <v>NL300127</v>
      </c>
      <c r="M105" s="18" t="str">
        <f t="shared" si="6"/>
        <v>02/01/2026NL300127</v>
      </c>
      <c r="N105" s="15">
        <f>VLOOKUP(M105,Sheet3!I:P,5,0)</f>
        <v>2.5</v>
      </c>
      <c r="O105" s="19">
        <f t="shared" si="7"/>
        <v>0.5</v>
      </c>
      <c r="P105" s="20">
        <f>VLOOKUP(L105,[2]Sheet1!$I:$M,5,0)</f>
        <v>15000</v>
      </c>
      <c r="Q105" s="21">
        <f t="shared" si="8"/>
        <v>37500</v>
      </c>
      <c r="R105" s="22">
        <f t="shared" si="9"/>
        <v>7500</v>
      </c>
    </row>
    <row r="106" spans="1:18" ht="18.75" customHeight="1" x14ac:dyDescent="0.25">
      <c r="A106" s="4" t="s">
        <v>259</v>
      </c>
      <c r="B106" s="5" t="s">
        <v>184</v>
      </c>
      <c r="C106" s="4" t="s">
        <v>138</v>
      </c>
      <c r="D106" s="5" t="s">
        <v>260</v>
      </c>
      <c r="E106" s="4" t="s">
        <v>79</v>
      </c>
      <c r="F106" s="4" t="s">
        <v>80</v>
      </c>
      <c r="G106" s="4" t="s">
        <v>14</v>
      </c>
      <c r="H106" s="6">
        <v>0.1</v>
      </c>
      <c r="I106" s="7">
        <v>22000</v>
      </c>
      <c r="J106" s="7">
        <f t="shared" si="5"/>
        <v>2200</v>
      </c>
      <c r="K106" s="8" t="s">
        <v>15</v>
      </c>
      <c r="L106" s="15" t="str">
        <f>VLOOKUP(F106,[1]Sheet1!$D:$J,7,0)</f>
        <v>NL300121</v>
      </c>
      <c r="M106" s="18" t="str">
        <f t="shared" si="6"/>
        <v>02/01/2026NL300121</v>
      </c>
      <c r="N106" s="15">
        <v>0</v>
      </c>
      <c r="O106" s="19">
        <f t="shared" si="7"/>
        <v>0.1</v>
      </c>
      <c r="P106" s="20">
        <f>VLOOKUP(L106,[2]Sheet1!$I:$M,5,0)</f>
        <v>22000</v>
      </c>
      <c r="Q106" s="21">
        <f t="shared" si="8"/>
        <v>0</v>
      </c>
      <c r="R106" s="22">
        <f t="shared" si="9"/>
        <v>2200</v>
      </c>
    </row>
    <row r="107" spans="1:18" ht="18.75" customHeight="1" x14ac:dyDescent="0.25">
      <c r="A107" s="4" t="s">
        <v>259</v>
      </c>
      <c r="B107" s="5" t="s">
        <v>184</v>
      </c>
      <c r="C107" s="4" t="s">
        <v>138</v>
      </c>
      <c r="D107" s="5" t="s">
        <v>260</v>
      </c>
      <c r="E107" s="4" t="s">
        <v>87</v>
      </c>
      <c r="F107" s="4" t="s">
        <v>88</v>
      </c>
      <c r="G107" s="4" t="s">
        <v>14</v>
      </c>
      <c r="H107" s="6">
        <v>1</v>
      </c>
      <c r="I107" s="7">
        <v>36000</v>
      </c>
      <c r="J107" s="7">
        <f t="shared" si="5"/>
        <v>36000</v>
      </c>
      <c r="K107" s="8" t="s">
        <v>15</v>
      </c>
      <c r="L107" s="15" t="str">
        <f>VLOOKUP(F107,[1]Sheet1!$D:$J,7,0)</f>
        <v>NL300140</v>
      </c>
      <c r="M107" s="18" t="str">
        <f t="shared" si="6"/>
        <v>02/01/2026NL300140</v>
      </c>
      <c r="N107" s="15">
        <v>0</v>
      </c>
      <c r="O107" s="19">
        <f t="shared" si="7"/>
        <v>1</v>
      </c>
      <c r="P107" s="20">
        <f>VLOOKUP(L107,[2]Sheet1!$I:$M,5,0)</f>
        <v>36000</v>
      </c>
      <c r="Q107" s="21">
        <f t="shared" si="8"/>
        <v>0</v>
      </c>
      <c r="R107" s="22">
        <f t="shared" si="9"/>
        <v>36000</v>
      </c>
    </row>
    <row r="108" spans="1:18" ht="18.75" customHeight="1" x14ac:dyDescent="0.25">
      <c r="A108" s="4" t="s">
        <v>259</v>
      </c>
      <c r="B108" s="5" t="s">
        <v>184</v>
      </c>
      <c r="C108" s="4" t="s">
        <v>138</v>
      </c>
      <c r="D108" s="5" t="s">
        <v>260</v>
      </c>
      <c r="E108" s="4" t="s">
        <v>81</v>
      </c>
      <c r="F108" s="4" t="s">
        <v>82</v>
      </c>
      <c r="G108" s="4" t="s">
        <v>14</v>
      </c>
      <c r="H108" s="6">
        <v>2</v>
      </c>
      <c r="I108" s="7">
        <v>36000</v>
      </c>
      <c r="J108" s="7">
        <f t="shared" si="5"/>
        <v>72000</v>
      </c>
      <c r="K108" s="8" t="s">
        <v>15</v>
      </c>
      <c r="L108" s="15" t="str">
        <f>VLOOKUP(F108,[1]Sheet1!$D:$J,7,0)</f>
        <v>NL300162</v>
      </c>
      <c r="M108" s="18" t="str">
        <f t="shared" si="6"/>
        <v>02/01/2026NL300162</v>
      </c>
      <c r="N108" s="15">
        <f>VLOOKUP(M108,Sheet3!I:P,5,0)</f>
        <v>2</v>
      </c>
      <c r="O108" s="19">
        <f t="shared" si="7"/>
        <v>0</v>
      </c>
      <c r="P108" s="20">
        <f>VLOOKUP(L108,[2]Sheet1!$I:$M,5,0)</f>
        <v>36000</v>
      </c>
      <c r="Q108" s="21">
        <f t="shared" si="8"/>
        <v>72000</v>
      </c>
      <c r="R108" s="22">
        <f t="shared" si="9"/>
        <v>0</v>
      </c>
    </row>
    <row r="109" spans="1:18" ht="18.75" customHeight="1" x14ac:dyDescent="0.25">
      <c r="A109" s="4" t="s">
        <v>259</v>
      </c>
      <c r="B109" s="5" t="s">
        <v>184</v>
      </c>
      <c r="C109" s="4" t="s">
        <v>138</v>
      </c>
      <c r="D109" s="5" t="s">
        <v>260</v>
      </c>
      <c r="E109" s="4" t="s">
        <v>83</v>
      </c>
      <c r="F109" s="4" t="s">
        <v>84</v>
      </c>
      <c r="G109" s="4" t="s">
        <v>14</v>
      </c>
      <c r="H109" s="6">
        <v>1.9</v>
      </c>
      <c r="I109" s="7">
        <v>20000</v>
      </c>
      <c r="J109" s="7">
        <f t="shared" si="5"/>
        <v>38000</v>
      </c>
      <c r="K109" s="8" t="s">
        <v>15</v>
      </c>
      <c r="L109" s="15" t="str">
        <f>VLOOKUP(F109,[1]Sheet1!$D:$J,7,0)</f>
        <v>NL300138</v>
      </c>
      <c r="M109" s="18" t="str">
        <f t="shared" si="6"/>
        <v>02/01/2026NL300138</v>
      </c>
      <c r="N109" s="15">
        <f>VLOOKUP(M109,Sheet3!I:P,5,0)</f>
        <v>1.8</v>
      </c>
      <c r="O109" s="19">
        <f t="shared" si="7"/>
        <v>9.9999999999999867E-2</v>
      </c>
      <c r="P109" s="20">
        <f>VLOOKUP(L109,[2]Sheet1!$I:$M,5,0)</f>
        <v>20000</v>
      </c>
      <c r="Q109" s="21">
        <f t="shared" si="8"/>
        <v>36000</v>
      </c>
      <c r="R109" s="22">
        <f t="shared" si="9"/>
        <v>2000</v>
      </c>
    </row>
    <row r="110" spans="1:18" ht="18.75" customHeight="1" x14ac:dyDescent="0.25">
      <c r="A110" s="4" t="s">
        <v>259</v>
      </c>
      <c r="B110" s="5" t="s">
        <v>184</v>
      </c>
      <c r="C110" s="4" t="s">
        <v>138</v>
      </c>
      <c r="D110" s="5" t="s">
        <v>260</v>
      </c>
      <c r="E110" s="4" t="s">
        <v>156</v>
      </c>
      <c r="F110" s="4" t="s">
        <v>155</v>
      </c>
      <c r="G110" s="4" t="s">
        <v>14</v>
      </c>
      <c r="H110" s="6">
        <v>0.2</v>
      </c>
      <c r="I110" s="7">
        <v>92000</v>
      </c>
      <c r="J110" s="7">
        <f t="shared" si="5"/>
        <v>18400</v>
      </c>
      <c r="K110" s="8" t="s">
        <v>15</v>
      </c>
      <c r="L110" s="15" t="str">
        <f>VLOOKUP(F110,[1]Sheet1!$D:$J,7,0)</f>
        <v>NL300141</v>
      </c>
      <c r="M110" s="18" t="str">
        <f t="shared" si="6"/>
        <v>02/01/2026NL300141</v>
      </c>
      <c r="N110" s="15">
        <f>VLOOKUP(M110,Sheet3!I:P,5,0)</f>
        <v>0.1</v>
      </c>
      <c r="O110" s="19">
        <f t="shared" si="7"/>
        <v>0.1</v>
      </c>
      <c r="P110" s="20">
        <f>VLOOKUP(L110,[2]Sheet1!$I:$M,5,0)</f>
        <v>92000</v>
      </c>
      <c r="Q110" s="21">
        <f t="shared" si="8"/>
        <v>9200</v>
      </c>
      <c r="R110" s="22">
        <f t="shared" si="9"/>
        <v>9200</v>
      </c>
    </row>
    <row r="111" spans="1:18" ht="18.75" customHeight="1" x14ac:dyDescent="0.25">
      <c r="A111" s="4" t="s">
        <v>259</v>
      </c>
      <c r="B111" s="5" t="s">
        <v>184</v>
      </c>
      <c r="C111" s="4" t="s">
        <v>138</v>
      </c>
      <c r="D111" s="5" t="s">
        <v>260</v>
      </c>
      <c r="E111" s="4" t="s">
        <v>89</v>
      </c>
      <c r="F111" s="4" t="s">
        <v>90</v>
      </c>
      <c r="G111" s="4" t="s">
        <v>14</v>
      </c>
      <c r="H111" s="6">
        <v>15</v>
      </c>
      <c r="I111" s="7">
        <v>38000</v>
      </c>
      <c r="J111" s="7">
        <f t="shared" si="5"/>
        <v>570000</v>
      </c>
      <c r="K111" s="8" t="s">
        <v>15</v>
      </c>
      <c r="L111" s="15" t="str">
        <f>VLOOKUP(F111,[1]Sheet1!$D:$J,7,0)</f>
        <v>NL300145</v>
      </c>
      <c r="M111" s="18" t="str">
        <f t="shared" si="6"/>
        <v>02/01/2026NL300145</v>
      </c>
      <c r="N111" s="15">
        <v>0</v>
      </c>
      <c r="O111" s="19">
        <f t="shared" si="7"/>
        <v>15</v>
      </c>
      <c r="P111" s="20">
        <f>VLOOKUP(L111,[2]Sheet1!$I:$M,5,0)</f>
        <v>38000</v>
      </c>
      <c r="Q111" s="21">
        <f t="shared" si="8"/>
        <v>0</v>
      </c>
      <c r="R111" s="22">
        <f t="shared" si="9"/>
        <v>570000</v>
      </c>
    </row>
    <row r="112" spans="1:18" ht="18.75" customHeight="1" x14ac:dyDescent="0.25">
      <c r="A112" s="4" t="s">
        <v>261</v>
      </c>
      <c r="B112" s="5" t="s">
        <v>184</v>
      </c>
      <c r="C112" s="4" t="s">
        <v>138</v>
      </c>
      <c r="D112" s="5" t="s">
        <v>262</v>
      </c>
      <c r="E112" s="4" t="s">
        <v>18</v>
      </c>
      <c r="F112" s="4" t="s">
        <v>19</v>
      </c>
      <c r="G112" s="4" t="s">
        <v>14</v>
      </c>
      <c r="H112" s="6">
        <v>2.8</v>
      </c>
      <c r="I112" s="7">
        <v>26000</v>
      </c>
      <c r="J112" s="7">
        <f t="shared" si="5"/>
        <v>72800</v>
      </c>
      <c r="K112" s="8" t="s">
        <v>15</v>
      </c>
      <c r="L112" s="15" t="str">
        <f>VLOOKUP(F112,[1]Sheet1!$D:$J,7,0)</f>
        <v>NL300003</v>
      </c>
      <c r="M112" s="18" t="str">
        <f t="shared" si="6"/>
        <v>03/01/2026NL300003</v>
      </c>
      <c r="N112" s="15">
        <f>VLOOKUP(M112,Sheet3!I:P,5,0)</f>
        <v>2.8</v>
      </c>
      <c r="O112" s="19">
        <f t="shared" si="7"/>
        <v>0</v>
      </c>
      <c r="P112" s="20">
        <f>VLOOKUP(L112,[2]Sheet1!$I:$M,5,0)</f>
        <v>26000</v>
      </c>
      <c r="Q112" s="21">
        <f t="shared" si="8"/>
        <v>72800</v>
      </c>
      <c r="R112" s="22">
        <f t="shared" si="9"/>
        <v>0</v>
      </c>
    </row>
    <row r="113" spans="1:18" ht="18.75" customHeight="1" x14ac:dyDescent="0.25">
      <c r="A113" s="4" t="s">
        <v>261</v>
      </c>
      <c r="B113" s="5" t="s">
        <v>184</v>
      </c>
      <c r="C113" s="4" t="s">
        <v>138</v>
      </c>
      <c r="D113" s="5" t="s">
        <v>262</v>
      </c>
      <c r="E113" s="4" t="s">
        <v>22</v>
      </c>
      <c r="F113" s="4" t="s">
        <v>23</v>
      </c>
      <c r="G113" s="4" t="s">
        <v>14</v>
      </c>
      <c r="H113" s="6">
        <v>2</v>
      </c>
      <c r="I113" s="7">
        <v>19000</v>
      </c>
      <c r="J113" s="7">
        <f t="shared" si="5"/>
        <v>38000</v>
      </c>
      <c r="K113" s="8" t="s">
        <v>15</v>
      </c>
      <c r="L113" s="15" t="str">
        <f>VLOOKUP(F113,[1]Sheet1!$D:$J,7,0)</f>
        <v>NL300004</v>
      </c>
      <c r="M113" s="18" t="str">
        <f t="shared" si="6"/>
        <v>03/01/2026NL300004</v>
      </c>
      <c r="N113" s="15">
        <f>VLOOKUP(M113,Sheet3!I:P,5,0)</f>
        <v>2</v>
      </c>
      <c r="O113" s="19">
        <f t="shared" si="7"/>
        <v>0</v>
      </c>
      <c r="P113" s="20">
        <f>VLOOKUP(L113,[2]Sheet1!$I:$M,5,0)</f>
        <v>19000</v>
      </c>
      <c r="Q113" s="21">
        <f t="shared" si="8"/>
        <v>38000</v>
      </c>
      <c r="R113" s="22">
        <f t="shared" si="9"/>
        <v>0</v>
      </c>
    </row>
    <row r="114" spans="1:18" ht="18.75" customHeight="1" x14ac:dyDescent="0.25">
      <c r="A114" s="4" t="s">
        <v>261</v>
      </c>
      <c r="B114" s="5" t="s">
        <v>184</v>
      </c>
      <c r="C114" s="4" t="s">
        <v>138</v>
      </c>
      <c r="D114" s="5" t="s">
        <v>262</v>
      </c>
      <c r="E114" s="4" t="s">
        <v>113</v>
      </c>
      <c r="F114" s="4" t="s">
        <v>114</v>
      </c>
      <c r="G114" s="4" t="s">
        <v>115</v>
      </c>
      <c r="H114" s="6">
        <v>1</v>
      </c>
      <c r="I114" s="7">
        <v>8500</v>
      </c>
      <c r="J114" s="7">
        <f t="shared" si="5"/>
        <v>8500</v>
      </c>
      <c r="K114" s="8" t="s">
        <v>15</v>
      </c>
      <c r="L114" s="15" t="str">
        <f>VLOOKUP(F114,[1]Sheet1!$D:$J,7,0)</f>
        <v>NL300107</v>
      </c>
      <c r="M114" s="18" t="str">
        <f t="shared" si="6"/>
        <v>03/01/2026NL300107</v>
      </c>
      <c r="N114" s="15">
        <f>VLOOKUP(M114,Sheet3!I:P,5,0)</f>
        <v>1</v>
      </c>
      <c r="O114" s="19">
        <f t="shared" si="7"/>
        <v>0</v>
      </c>
      <c r="P114" s="20">
        <f>VLOOKUP(L114,[2]Sheet1!$I:$M,5,0)</f>
        <v>8500</v>
      </c>
      <c r="Q114" s="21">
        <f t="shared" si="8"/>
        <v>8500</v>
      </c>
      <c r="R114" s="22">
        <f t="shared" si="9"/>
        <v>0</v>
      </c>
    </row>
    <row r="115" spans="1:18" ht="18.75" customHeight="1" x14ac:dyDescent="0.25">
      <c r="A115" s="4" t="s">
        <v>261</v>
      </c>
      <c r="B115" s="5" t="s">
        <v>184</v>
      </c>
      <c r="C115" s="4" t="s">
        <v>138</v>
      </c>
      <c r="D115" s="5" t="s">
        <v>262</v>
      </c>
      <c r="E115" s="4" t="s">
        <v>152</v>
      </c>
      <c r="F115" s="4" t="s">
        <v>151</v>
      </c>
      <c r="G115" s="4" t="s">
        <v>14</v>
      </c>
      <c r="H115" s="6">
        <v>3.1</v>
      </c>
      <c r="I115" s="7">
        <v>45000</v>
      </c>
      <c r="J115" s="7">
        <f t="shared" si="5"/>
        <v>139500</v>
      </c>
      <c r="K115" s="8" t="s">
        <v>15</v>
      </c>
      <c r="L115" s="15" t="str">
        <f>VLOOKUP(F115,[1]Sheet1!$D:$J,7,0)</f>
        <v>NL300203</v>
      </c>
      <c r="M115" s="18" t="str">
        <f t="shared" si="6"/>
        <v>03/01/2026NL300203</v>
      </c>
      <c r="N115" s="15">
        <f>VLOOKUP(M115,Sheet3!I:P,5,0)</f>
        <v>2</v>
      </c>
      <c r="O115" s="19">
        <f t="shared" si="7"/>
        <v>1.1000000000000001</v>
      </c>
      <c r="P115" s="20">
        <f>VLOOKUP(L115,[2]Sheet1!$I:$M,5,0)</f>
        <v>45000</v>
      </c>
      <c r="Q115" s="21">
        <f t="shared" si="8"/>
        <v>90000</v>
      </c>
      <c r="R115" s="22">
        <f t="shared" si="9"/>
        <v>49500</v>
      </c>
    </row>
    <row r="116" spans="1:18" ht="18.75" customHeight="1" x14ac:dyDescent="0.25">
      <c r="A116" s="4" t="s">
        <v>261</v>
      </c>
      <c r="B116" s="5" t="s">
        <v>184</v>
      </c>
      <c r="C116" s="4" t="s">
        <v>138</v>
      </c>
      <c r="D116" s="5" t="s">
        <v>262</v>
      </c>
      <c r="E116" s="4" t="s">
        <v>160</v>
      </c>
      <c r="F116" s="4" t="s">
        <v>159</v>
      </c>
      <c r="G116" s="4" t="s">
        <v>14</v>
      </c>
      <c r="H116" s="6">
        <v>0.4</v>
      </c>
      <c r="I116" s="7">
        <v>17000</v>
      </c>
      <c r="J116" s="7">
        <f t="shared" si="5"/>
        <v>6800</v>
      </c>
      <c r="K116" s="8" t="s">
        <v>15</v>
      </c>
      <c r="L116" s="15" t="str">
        <f>VLOOKUP(F116,[1]Sheet1!$D:$J,7,0)</f>
        <v>NL300011</v>
      </c>
      <c r="M116" s="18" t="str">
        <f t="shared" si="6"/>
        <v>03/01/2026NL300011</v>
      </c>
      <c r="N116" s="15">
        <f>VLOOKUP(M116,Sheet3!I:P,5,0)</f>
        <v>0.3</v>
      </c>
      <c r="O116" s="19">
        <f t="shared" si="7"/>
        <v>0.10000000000000003</v>
      </c>
      <c r="P116" s="20">
        <f>VLOOKUP(L116,[2]Sheet1!$I:$M,5,0)</f>
        <v>17000</v>
      </c>
      <c r="Q116" s="21">
        <f t="shared" si="8"/>
        <v>5100</v>
      </c>
      <c r="R116" s="22">
        <f t="shared" si="9"/>
        <v>1700</v>
      </c>
    </row>
    <row r="117" spans="1:18" ht="18.75" customHeight="1" x14ac:dyDescent="0.25">
      <c r="A117" s="4" t="s">
        <v>261</v>
      </c>
      <c r="B117" s="5" t="s">
        <v>184</v>
      </c>
      <c r="C117" s="4" t="s">
        <v>138</v>
      </c>
      <c r="D117" s="5" t="s">
        <v>262</v>
      </c>
      <c r="E117" s="4" t="s">
        <v>20</v>
      </c>
      <c r="F117" s="4" t="s">
        <v>21</v>
      </c>
      <c r="G117" s="4" t="s">
        <v>14</v>
      </c>
      <c r="H117" s="6">
        <v>1</v>
      </c>
      <c r="I117" s="7">
        <v>50000</v>
      </c>
      <c r="J117" s="7">
        <f t="shared" si="5"/>
        <v>50000</v>
      </c>
      <c r="K117" s="8" t="s">
        <v>15</v>
      </c>
      <c r="L117" s="15" t="str">
        <f>VLOOKUP(F117,[1]Sheet1!$D:$J,7,0)</f>
        <v>NL300013</v>
      </c>
      <c r="M117" s="18" t="str">
        <f t="shared" si="6"/>
        <v>03/01/2026NL300013</v>
      </c>
      <c r="N117" s="15">
        <f>VLOOKUP(M117,Sheet3!I:P,5,0)</f>
        <v>0.9</v>
      </c>
      <c r="O117" s="19">
        <f t="shared" si="7"/>
        <v>9.9999999999999978E-2</v>
      </c>
      <c r="P117" s="20">
        <f>VLOOKUP(L117,[2]Sheet1!$I:$M,5,0)</f>
        <v>50000</v>
      </c>
      <c r="Q117" s="21">
        <f t="shared" si="8"/>
        <v>45000</v>
      </c>
      <c r="R117" s="22">
        <f t="shared" si="9"/>
        <v>5000</v>
      </c>
    </row>
    <row r="118" spans="1:18" ht="18.75" customHeight="1" x14ac:dyDescent="0.25">
      <c r="A118" s="4" t="s">
        <v>261</v>
      </c>
      <c r="B118" s="5" t="s">
        <v>184</v>
      </c>
      <c r="C118" s="4" t="s">
        <v>138</v>
      </c>
      <c r="D118" s="5" t="s">
        <v>262</v>
      </c>
      <c r="E118" s="4" t="s">
        <v>32</v>
      </c>
      <c r="F118" s="4" t="s">
        <v>33</v>
      </c>
      <c r="G118" s="4" t="s">
        <v>14</v>
      </c>
      <c r="H118" s="6">
        <v>4.0999999999999996</v>
      </c>
      <c r="I118" s="7">
        <v>18000</v>
      </c>
      <c r="J118" s="7">
        <f t="shared" si="5"/>
        <v>73800</v>
      </c>
      <c r="K118" s="8" t="s">
        <v>15</v>
      </c>
      <c r="L118" s="15" t="str">
        <f>VLOOKUP(F118,[1]Sheet1!$D:$J,7,0)</f>
        <v>NL300027</v>
      </c>
      <c r="M118" s="18" t="str">
        <f t="shared" si="6"/>
        <v>03/01/2026NL300027</v>
      </c>
      <c r="N118" s="15">
        <f>VLOOKUP(M118,Sheet3!I:P,5,0)</f>
        <v>3.9</v>
      </c>
      <c r="O118" s="19">
        <f t="shared" si="7"/>
        <v>0.19999999999999973</v>
      </c>
      <c r="P118" s="20">
        <f>VLOOKUP(L118,[2]Sheet1!$I:$M,5,0)</f>
        <v>18000</v>
      </c>
      <c r="Q118" s="21">
        <f t="shared" si="8"/>
        <v>70200</v>
      </c>
      <c r="R118" s="22">
        <f t="shared" si="9"/>
        <v>3600</v>
      </c>
    </row>
    <row r="119" spans="1:18" ht="18.75" customHeight="1" x14ac:dyDescent="0.25">
      <c r="A119" s="4" t="s">
        <v>261</v>
      </c>
      <c r="B119" s="5" t="s">
        <v>184</v>
      </c>
      <c r="C119" s="4" t="s">
        <v>138</v>
      </c>
      <c r="D119" s="5" t="s">
        <v>262</v>
      </c>
      <c r="E119" s="4" t="s">
        <v>40</v>
      </c>
      <c r="F119" s="4" t="s">
        <v>41</v>
      </c>
      <c r="G119" s="4" t="s">
        <v>42</v>
      </c>
      <c r="H119" s="6">
        <v>30</v>
      </c>
      <c r="I119" s="7">
        <v>4000</v>
      </c>
      <c r="J119" s="7">
        <f t="shared" si="5"/>
        <v>120000</v>
      </c>
      <c r="K119" s="8" t="s">
        <v>15</v>
      </c>
      <c r="L119" s="15" t="str">
        <f>VLOOKUP(F119,[1]Sheet1!$D:$J,7,0)</f>
        <v>NL300037</v>
      </c>
      <c r="M119" s="18" t="str">
        <f t="shared" si="6"/>
        <v>03/01/2026NL300037</v>
      </c>
      <c r="N119" s="15">
        <f>VLOOKUP(M119,Sheet3!I:P,5,0)</f>
        <v>30</v>
      </c>
      <c r="O119" s="19">
        <f t="shared" si="7"/>
        <v>0</v>
      </c>
      <c r="P119" s="20">
        <f>VLOOKUP(L119,[2]Sheet1!$I:$M,5,0)</f>
        <v>4000</v>
      </c>
      <c r="Q119" s="21">
        <f t="shared" si="8"/>
        <v>120000</v>
      </c>
      <c r="R119" s="22">
        <f t="shared" si="9"/>
        <v>0</v>
      </c>
    </row>
    <row r="120" spans="1:18" ht="18.75" customHeight="1" x14ac:dyDescent="0.25">
      <c r="A120" s="4" t="s">
        <v>261</v>
      </c>
      <c r="B120" s="5" t="s">
        <v>184</v>
      </c>
      <c r="C120" s="4" t="s">
        <v>138</v>
      </c>
      <c r="D120" s="5" t="s">
        <v>262</v>
      </c>
      <c r="E120" s="4" t="s">
        <v>150</v>
      </c>
      <c r="F120" s="4" t="s">
        <v>149</v>
      </c>
      <c r="G120" s="4" t="s">
        <v>14</v>
      </c>
      <c r="H120" s="6">
        <v>1.9</v>
      </c>
      <c r="I120" s="7">
        <v>9000</v>
      </c>
      <c r="J120" s="7">
        <f t="shared" si="5"/>
        <v>17100</v>
      </c>
      <c r="K120" s="8" t="s">
        <v>15</v>
      </c>
      <c r="L120" s="15" t="str">
        <f>VLOOKUP(F120,[1]Sheet1!$D:$J,7,0)</f>
        <v>NL300049</v>
      </c>
      <c r="M120" s="18" t="str">
        <f t="shared" si="6"/>
        <v>03/01/2026NL300049</v>
      </c>
      <c r="N120" s="15">
        <f>VLOOKUP(M120,Sheet3!I:P,5,0)</f>
        <v>1.7</v>
      </c>
      <c r="O120" s="19">
        <f t="shared" si="7"/>
        <v>0.19999999999999996</v>
      </c>
      <c r="P120" s="20">
        <f>VLOOKUP(L120,[2]Sheet1!$I:$M,5,0)</f>
        <v>9000</v>
      </c>
      <c r="Q120" s="21">
        <f t="shared" si="8"/>
        <v>15300</v>
      </c>
      <c r="R120" s="22">
        <f t="shared" si="9"/>
        <v>1800</v>
      </c>
    </row>
    <row r="121" spans="1:18" ht="18.75" customHeight="1" x14ac:dyDescent="0.25">
      <c r="A121" s="4" t="s">
        <v>261</v>
      </c>
      <c r="B121" s="5" t="s">
        <v>184</v>
      </c>
      <c r="C121" s="4" t="s">
        <v>138</v>
      </c>
      <c r="D121" s="5" t="s">
        <v>262</v>
      </c>
      <c r="E121" s="4" t="s">
        <v>43</v>
      </c>
      <c r="F121" s="4" t="s">
        <v>44</v>
      </c>
      <c r="G121" s="4" t="s">
        <v>14</v>
      </c>
      <c r="H121" s="6">
        <v>2.4</v>
      </c>
      <c r="I121" s="7">
        <v>18000</v>
      </c>
      <c r="J121" s="7">
        <f t="shared" si="5"/>
        <v>43200</v>
      </c>
      <c r="K121" s="8" t="s">
        <v>15</v>
      </c>
      <c r="L121" s="15" t="str">
        <f>VLOOKUP(F121,[1]Sheet1!$D:$J,7,0)</f>
        <v>NL300048</v>
      </c>
      <c r="M121" s="18" t="str">
        <f t="shared" si="6"/>
        <v>03/01/2026NL300048</v>
      </c>
      <c r="N121" s="15">
        <f>VLOOKUP(M121,Sheet3!I:P,5,0)</f>
        <v>2.2000000000000002</v>
      </c>
      <c r="O121" s="19">
        <f t="shared" si="7"/>
        <v>0.19999999999999973</v>
      </c>
      <c r="P121" s="20">
        <f>VLOOKUP(L121,[2]Sheet1!$I:$M,5,0)</f>
        <v>18000</v>
      </c>
      <c r="Q121" s="21">
        <f t="shared" si="8"/>
        <v>39600</v>
      </c>
      <c r="R121" s="22">
        <f t="shared" si="9"/>
        <v>3600</v>
      </c>
    </row>
    <row r="122" spans="1:18" ht="18.75" customHeight="1" x14ac:dyDescent="0.25">
      <c r="A122" s="4" t="s">
        <v>261</v>
      </c>
      <c r="B122" s="5" t="s">
        <v>184</v>
      </c>
      <c r="C122" s="4" t="s">
        <v>138</v>
      </c>
      <c r="D122" s="5" t="s">
        <v>262</v>
      </c>
      <c r="E122" s="4" t="s">
        <v>45</v>
      </c>
      <c r="F122" s="4" t="s">
        <v>46</v>
      </c>
      <c r="G122" s="4" t="s">
        <v>14</v>
      </c>
      <c r="H122" s="6">
        <v>0.8</v>
      </c>
      <c r="I122" s="7">
        <v>55000</v>
      </c>
      <c r="J122" s="7">
        <f t="shared" si="5"/>
        <v>44000</v>
      </c>
      <c r="K122" s="8" t="s">
        <v>15</v>
      </c>
      <c r="L122" s="15" t="str">
        <f>VLOOKUP(F122,[1]Sheet1!$D:$J,7,0)</f>
        <v>NL300058</v>
      </c>
      <c r="M122" s="18" t="str">
        <f t="shared" si="6"/>
        <v>03/01/2026NL300058</v>
      </c>
      <c r="N122" s="15">
        <f>VLOOKUP(M122,Sheet3!I:P,5,0)</f>
        <v>0.8</v>
      </c>
      <c r="O122" s="19">
        <f t="shared" si="7"/>
        <v>0</v>
      </c>
      <c r="P122" s="20">
        <f>VLOOKUP(L122,[2]Sheet1!$I:$M,5,0)</f>
        <v>55000</v>
      </c>
      <c r="Q122" s="21">
        <f t="shared" si="8"/>
        <v>44000</v>
      </c>
      <c r="R122" s="22">
        <f t="shared" si="9"/>
        <v>0</v>
      </c>
    </row>
    <row r="123" spans="1:18" ht="18.75" customHeight="1" x14ac:dyDescent="0.25">
      <c r="A123" s="4" t="s">
        <v>261</v>
      </c>
      <c r="B123" s="5" t="s">
        <v>184</v>
      </c>
      <c r="C123" s="4" t="s">
        <v>138</v>
      </c>
      <c r="D123" s="5" t="s">
        <v>262</v>
      </c>
      <c r="E123" s="4" t="s">
        <v>51</v>
      </c>
      <c r="F123" s="4" t="s">
        <v>52</v>
      </c>
      <c r="G123" s="4" t="s">
        <v>14</v>
      </c>
      <c r="H123" s="6">
        <v>0.5</v>
      </c>
      <c r="I123" s="7">
        <v>38000</v>
      </c>
      <c r="J123" s="7">
        <f t="shared" si="5"/>
        <v>19000</v>
      </c>
      <c r="K123" s="8" t="s">
        <v>15</v>
      </c>
      <c r="L123" s="15" t="str">
        <f>VLOOKUP(F123,[1]Sheet1!$D:$J,7,0)</f>
        <v>NL300076</v>
      </c>
      <c r="M123" s="18" t="str">
        <f t="shared" si="6"/>
        <v>03/01/2026NL300076</v>
      </c>
      <c r="N123" s="15">
        <f>VLOOKUP(M123,Sheet3!I:P,5,0)</f>
        <v>0.5</v>
      </c>
      <c r="O123" s="19">
        <f t="shared" si="7"/>
        <v>0</v>
      </c>
      <c r="P123" s="20">
        <f>VLOOKUP(L123,[2]Sheet1!$I:$M,5,0)</f>
        <v>38000</v>
      </c>
      <c r="Q123" s="21">
        <f t="shared" si="8"/>
        <v>19000</v>
      </c>
      <c r="R123" s="22">
        <f t="shared" si="9"/>
        <v>0</v>
      </c>
    </row>
    <row r="124" spans="1:18" ht="18.75" customHeight="1" x14ac:dyDescent="0.25">
      <c r="A124" s="4" t="s">
        <v>261</v>
      </c>
      <c r="B124" s="5" t="s">
        <v>184</v>
      </c>
      <c r="C124" s="4" t="s">
        <v>138</v>
      </c>
      <c r="D124" s="5" t="s">
        <v>262</v>
      </c>
      <c r="E124" s="4" t="s">
        <v>53</v>
      </c>
      <c r="F124" s="4" t="s">
        <v>54</v>
      </c>
      <c r="G124" s="4" t="s">
        <v>14</v>
      </c>
      <c r="H124" s="6">
        <v>1</v>
      </c>
      <c r="I124" s="7">
        <v>48000</v>
      </c>
      <c r="J124" s="7">
        <f t="shared" si="5"/>
        <v>48000</v>
      </c>
      <c r="K124" s="8" t="s">
        <v>15</v>
      </c>
      <c r="L124" s="15" t="str">
        <f>VLOOKUP(F124,[1]Sheet1!$D:$J,7,0)</f>
        <v>NL300063</v>
      </c>
      <c r="M124" s="18" t="str">
        <f t="shared" si="6"/>
        <v>03/01/2026NL300063</v>
      </c>
      <c r="N124" s="15">
        <f>VLOOKUP(M124,Sheet3!I:P,5,0)</f>
        <v>0.8</v>
      </c>
      <c r="O124" s="19">
        <f t="shared" si="7"/>
        <v>0.19999999999999996</v>
      </c>
      <c r="P124" s="20">
        <f>VLOOKUP(L124,[2]Sheet1!$I:$M,5,0)</f>
        <v>48000</v>
      </c>
      <c r="Q124" s="21">
        <f t="shared" si="8"/>
        <v>38400</v>
      </c>
      <c r="R124" s="22">
        <f t="shared" si="9"/>
        <v>9600</v>
      </c>
    </row>
    <row r="125" spans="1:18" ht="18.75" customHeight="1" x14ac:dyDescent="0.25">
      <c r="A125" s="4" t="s">
        <v>261</v>
      </c>
      <c r="B125" s="5" t="s">
        <v>184</v>
      </c>
      <c r="C125" s="4" t="s">
        <v>138</v>
      </c>
      <c r="D125" s="5" t="s">
        <v>262</v>
      </c>
      <c r="E125" s="4" t="s">
        <v>158</v>
      </c>
      <c r="F125" s="4" t="s">
        <v>157</v>
      </c>
      <c r="G125" s="4" t="s">
        <v>14</v>
      </c>
      <c r="H125" s="6">
        <v>0.3</v>
      </c>
      <c r="I125" s="7">
        <v>25000</v>
      </c>
      <c r="J125" s="7">
        <f t="shared" si="5"/>
        <v>7500</v>
      </c>
      <c r="K125" s="8" t="s">
        <v>15</v>
      </c>
      <c r="L125" s="15" t="str">
        <f>VLOOKUP(F125,[1]Sheet1!$D:$J,7,0)</f>
        <v>NL300067</v>
      </c>
      <c r="M125" s="18" t="str">
        <f t="shared" si="6"/>
        <v>03/01/2026NL300067</v>
      </c>
      <c r="N125" s="15">
        <f>VLOOKUP(M125,Sheet3!I:P,5,0)</f>
        <v>0.2</v>
      </c>
      <c r="O125" s="19">
        <f t="shared" si="7"/>
        <v>9.9999999999999978E-2</v>
      </c>
      <c r="P125" s="20">
        <f>VLOOKUP(L125,[2]Sheet1!$I:$M,5,0)</f>
        <v>25000</v>
      </c>
      <c r="Q125" s="21">
        <f t="shared" si="8"/>
        <v>5000</v>
      </c>
      <c r="R125" s="22">
        <f t="shared" si="9"/>
        <v>2500</v>
      </c>
    </row>
    <row r="126" spans="1:18" ht="18.75" customHeight="1" x14ac:dyDescent="0.25">
      <c r="A126" s="4" t="s">
        <v>261</v>
      </c>
      <c r="B126" s="5" t="s">
        <v>184</v>
      </c>
      <c r="C126" s="4" t="s">
        <v>138</v>
      </c>
      <c r="D126" s="5" t="s">
        <v>262</v>
      </c>
      <c r="E126" s="4" t="s">
        <v>55</v>
      </c>
      <c r="F126" s="4" t="s">
        <v>56</v>
      </c>
      <c r="G126" s="4" t="s">
        <v>14</v>
      </c>
      <c r="H126" s="6">
        <v>4.3</v>
      </c>
      <c r="I126" s="7">
        <v>18000</v>
      </c>
      <c r="J126" s="7">
        <f t="shared" si="5"/>
        <v>77400</v>
      </c>
      <c r="K126" s="8" t="s">
        <v>15</v>
      </c>
      <c r="L126" s="15" t="str">
        <f>VLOOKUP(F126,[1]Sheet1!$D:$J,7,0)</f>
        <v>NL300074</v>
      </c>
      <c r="M126" s="18" t="str">
        <f t="shared" si="6"/>
        <v>03/01/2026NL300074</v>
      </c>
      <c r="N126" s="15">
        <f>VLOOKUP(M126,Sheet3!I:P,5,0)</f>
        <v>4</v>
      </c>
      <c r="O126" s="19">
        <f t="shared" si="7"/>
        <v>0.29999999999999982</v>
      </c>
      <c r="P126" s="20">
        <f>VLOOKUP(L126,[2]Sheet1!$I:$M,5,0)</f>
        <v>18000</v>
      </c>
      <c r="Q126" s="21">
        <f t="shared" si="8"/>
        <v>72000</v>
      </c>
      <c r="R126" s="22">
        <f t="shared" si="9"/>
        <v>5400</v>
      </c>
    </row>
    <row r="127" spans="1:18" ht="18.75" customHeight="1" x14ac:dyDescent="0.25">
      <c r="A127" s="4" t="s">
        <v>261</v>
      </c>
      <c r="B127" s="5" t="s">
        <v>184</v>
      </c>
      <c r="C127" s="4" t="s">
        <v>138</v>
      </c>
      <c r="D127" s="5" t="s">
        <v>262</v>
      </c>
      <c r="E127" s="4" t="s">
        <v>57</v>
      </c>
      <c r="F127" s="4" t="s">
        <v>58</v>
      </c>
      <c r="G127" s="4" t="s">
        <v>14</v>
      </c>
      <c r="H127" s="6">
        <v>0.48</v>
      </c>
      <c r="I127" s="7">
        <v>32000</v>
      </c>
      <c r="J127" s="7">
        <f t="shared" si="5"/>
        <v>15360</v>
      </c>
      <c r="K127" s="8" t="s">
        <v>15</v>
      </c>
      <c r="L127" s="15" t="str">
        <f>VLOOKUP(F127,[1]Sheet1!$D:$J,7,0)</f>
        <v>NL300043</v>
      </c>
      <c r="M127" s="18" t="str">
        <f t="shared" si="6"/>
        <v>03/01/2026NL300043</v>
      </c>
      <c r="N127" s="15">
        <f>VLOOKUP(M127,Sheet3!I:P,5,0)</f>
        <v>0.3</v>
      </c>
      <c r="O127" s="19">
        <f t="shared" si="7"/>
        <v>0.18</v>
      </c>
      <c r="P127" s="20">
        <f>VLOOKUP(L127,[2]Sheet1!$I:$M,5,0)</f>
        <v>32000</v>
      </c>
      <c r="Q127" s="21">
        <f t="shared" si="8"/>
        <v>9600</v>
      </c>
      <c r="R127" s="22">
        <f t="shared" si="9"/>
        <v>5760</v>
      </c>
    </row>
    <row r="128" spans="1:18" ht="18.75" customHeight="1" x14ac:dyDescent="0.25">
      <c r="A128" s="4" t="s">
        <v>261</v>
      </c>
      <c r="B128" s="5" t="s">
        <v>184</v>
      </c>
      <c r="C128" s="4" t="s">
        <v>138</v>
      </c>
      <c r="D128" s="5" t="s">
        <v>262</v>
      </c>
      <c r="E128" s="4" t="s">
        <v>144</v>
      </c>
      <c r="F128" s="4" t="s">
        <v>143</v>
      </c>
      <c r="G128" s="4" t="s">
        <v>14</v>
      </c>
      <c r="H128" s="6">
        <v>0.4</v>
      </c>
      <c r="I128" s="7">
        <v>80000</v>
      </c>
      <c r="J128" s="7">
        <f t="shared" si="5"/>
        <v>32000</v>
      </c>
      <c r="K128" s="8" t="s">
        <v>15</v>
      </c>
      <c r="L128" s="15" t="str">
        <f>VLOOKUP(F128,[1]Sheet1!$D:$J,7,0)</f>
        <v>NL300173</v>
      </c>
      <c r="M128" s="18" t="str">
        <f t="shared" si="6"/>
        <v>03/01/2026NL300173</v>
      </c>
      <c r="N128" s="15">
        <f>VLOOKUP(M128,Sheet3!I:P,5,0)</f>
        <v>0.3</v>
      </c>
      <c r="O128" s="19">
        <f t="shared" si="7"/>
        <v>0.10000000000000003</v>
      </c>
      <c r="P128" s="20">
        <f>VLOOKUP(L128,[2]Sheet1!$I:$M,5,0)</f>
        <v>80000</v>
      </c>
      <c r="Q128" s="21">
        <f t="shared" si="8"/>
        <v>24000</v>
      </c>
      <c r="R128" s="22">
        <f t="shared" si="9"/>
        <v>8000</v>
      </c>
    </row>
    <row r="129" spans="1:18" ht="18.75" customHeight="1" x14ac:dyDescent="0.25">
      <c r="A129" s="4" t="s">
        <v>261</v>
      </c>
      <c r="B129" s="5" t="s">
        <v>184</v>
      </c>
      <c r="C129" s="4" t="s">
        <v>138</v>
      </c>
      <c r="D129" s="5" t="s">
        <v>262</v>
      </c>
      <c r="E129" s="4" t="s">
        <v>59</v>
      </c>
      <c r="F129" s="4" t="s">
        <v>60</v>
      </c>
      <c r="G129" s="4" t="s">
        <v>14</v>
      </c>
      <c r="H129" s="6">
        <v>0.3</v>
      </c>
      <c r="I129" s="7">
        <v>30000</v>
      </c>
      <c r="J129" s="7">
        <f t="shared" si="5"/>
        <v>9000</v>
      </c>
      <c r="K129" s="8" t="s">
        <v>15</v>
      </c>
      <c r="L129" s="15" t="str">
        <f>VLOOKUP(F129,[1]Sheet1!$D:$J,7,0)</f>
        <v>NL300077</v>
      </c>
      <c r="M129" s="18" t="str">
        <f t="shared" si="6"/>
        <v>03/01/2026NL300077</v>
      </c>
      <c r="N129" s="15">
        <v>0</v>
      </c>
      <c r="O129" s="19">
        <f t="shared" si="7"/>
        <v>0.3</v>
      </c>
      <c r="P129" s="20">
        <f>VLOOKUP(L129,[2]Sheet1!$I:$M,5,0)</f>
        <v>30000</v>
      </c>
      <c r="Q129" s="21">
        <f t="shared" si="8"/>
        <v>0</v>
      </c>
      <c r="R129" s="22">
        <f t="shared" si="9"/>
        <v>9000</v>
      </c>
    </row>
    <row r="130" spans="1:18" ht="18.75" customHeight="1" x14ac:dyDescent="0.25">
      <c r="A130" s="4" t="s">
        <v>261</v>
      </c>
      <c r="B130" s="5" t="s">
        <v>184</v>
      </c>
      <c r="C130" s="4" t="s">
        <v>138</v>
      </c>
      <c r="D130" s="5" t="s">
        <v>262</v>
      </c>
      <c r="E130" s="4" t="s">
        <v>61</v>
      </c>
      <c r="F130" s="4" t="s">
        <v>62</v>
      </c>
      <c r="G130" s="4" t="s">
        <v>14</v>
      </c>
      <c r="H130" s="6">
        <v>1</v>
      </c>
      <c r="I130" s="7">
        <v>38000</v>
      </c>
      <c r="J130" s="7">
        <f t="shared" si="5"/>
        <v>38000</v>
      </c>
      <c r="K130" s="8" t="s">
        <v>15</v>
      </c>
      <c r="L130" s="15" t="str">
        <f>VLOOKUP(F130,[1]Sheet1!$D:$J,7,0)</f>
        <v>NL300044</v>
      </c>
      <c r="M130" s="18" t="str">
        <f t="shared" si="6"/>
        <v>03/01/2026NL300044</v>
      </c>
      <c r="N130" s="15">
        <f>VLOOKUP(M130,Sheet3!I:P,5,0)</f>
        <v>0.8</v>
      </c>
      <c r="O130" s="19">
        <f t="shared" si="7"/>
        <v>0.19999999999999996</v>
      </c>
      <c r="P130" s="20">
        <f>VLOOKUP(L130,[2]Sheet1!$I:$M,5,0)</f>
        <v>38000</v>
      </c>
      <c r="Q130" s="21">
        <f t="shared" si="8"/>
        <v>30400</v>
      </c>
      <c r="R130" s="22">
        <f t="shared" si="9"/>
        <v>7600</v>
      </c>
    </row>
    <row r="131" spans="1:18" ht="18.75" customHeight="1" x14ac:dyDescent="0.25">
      <c r="A131" s="4" t="s">
        <v>261</v>
      </c>
      <c r="B131" s="5" t="s">
        <v>184</v>
      </c>
      <c r="C131" s="4" t="s">
        <v>138</v>
      </c>
      <c r="D131" s="5" t="s">
        <v>262</v>
      </c>
      <c r="E131" s="4" t="s">
        <v>63</v>
      </c>
      <c r="F131" s="4" t="s">
        <v>64</v>
      </c>
      <c r="G131" s="4" t="s">
        <v>14</v>
      </c>
      <c r="H131" s="6">
        <v>3.5</v>
      </c>
      <c r="I131" s="7">
        <v>27000</v>
      </c>
      <c r="J131" s="7">
        <f t="shared" si="5"/>
        <v>94500</v>
      </c>
      <c r="K131" s="8" t="s">
        <v>15</v>
      </c>
      <c r="L131" s="15" t="str">
        <f>VLOOKUP(F131,[1]Sheet1!$D:$J,7,0)</f>
        <v>NL300088</v>
      </c>
      <c r="M131" s="18" t="str">
        <f t="shared" si="6"/>
        <v>03/01/2026NL300088</v>
      </c>
      <c r="N131" s="15">
        <f>VLOOKUP(M131,Sheet3!I:P,5,0)</f>
        <v>2.5</v>
      </c>
      <c r="O131" s="19">
        <f t="shared" si="7"/>
        <v>1</v>
      </c>
      <c r="P131" s="20">
        <f>VLOOKUP(L131,[2]Sheet1!$I:$M,5,0)</f>
        <v>27000</v>
      </c>
      <c r="Q131" s="21">
        <f t="shared" si="8"/>
        <v>67500</v>
      </c>
      <c r="R131" s="22">
        <f t="shared" si="9"/>
        <v>27000</v>
      </c>
    </row>
    <row r="132" spans="1:18" ht="18.75" customHeight="1" x14ac:dyDescent="0.25">
      <c r="A132" s="4" t="s">
        <v>261</v>
      </c>
      <c r="B132" s="5" t="s">
        <v>184</v>
      </c>
      <c r="C132" s="4" t="s">
        <v>138</v>
      </c>
      <c r="D132" s="5" t="s">
        <v>262</v>
      </c>
      <c r="E132" s="4" t="s">
        <v>118</v>
      </c>
      <c r="F132" s="4" t="s">
        <v>119</v>
      </c>
      <c r="G132" s="4" t="s">
        <v>14</v>
      </c>
      <c r="H132" s="6">
        <v>0.4</v>
      </c>
      <c r="I132" s="7">
        <v>33000</v>
      </c>
      <c r="J132" s="7">
        <f t="shared" si="5"/>
        <v>13200</v>
      </c>
      <c r="K132" s="8" t="s">
        <v>15</v>
      </c>
      <c r="L132" s="15" t="str">
        <f>VLOOKUP(F132,[1]Sheet1!$D:$J,7,0)</f>
        <v>NL300086</v>
      </c>
      <c r="M132" s="18" t="str">
        <f t="shared" si="6"/>
        <v>03/01/2026NL300086</v>
      </c>
      <c r="N132" s="15">
        <v>0</v>
      </c>
      <c r="O132" s="19">
        <f t="shared" si="7"/>
        <v>0.4</v>
      </c>
      <c r="P132" s="20">
        <f>VLOOKUP(L132,[2]Sheet1!$I:$M,5,0)</f>
        <v>33000</v>
      </c>
      <c r="Q132" s="21">
        <f t="shared" si="8"/>
        <v>0</v>
      </c>
      <c r="R132" s="22">
        <f t="shared" si="9"/>
        <v>13200</v>
      </c>
    </row>
    <row r="133" spans="1:18" ht="18.75" customHeight="1" x14ac:dyDescent="0.25">
      <c r="A133" s="4" t="s">
        <v>261</v>
      </c>
      <c r="B133" s="5" t="s">
        <v>184</v>
      </c>
      <c r="C133" s="4" t="s">
        <v>138</v>
      </c>
      <c r="D133" s="5" t="s">
        <v>262</v>
      </c>
      <c r="E133" s="4" t="s">
        <v>101</v>
      </c>
      <c r="F133" s="4" t="s">
        <v>102</v>
      </c>
      <c r="G133" s="4" t="s">
        <v>14</v>
      </c>
      <c r="H133" s="6">
        <v>0.1</v>
      </c>
      <c r="I133" s="7">
        <v>45000</v>
      </c>
      <c r="J133" s="7">
        <f t="shared" si="5"/>
        <v>4500</v>
      </c>
      <c r="K133" s="8" t="s">
        <v>15</v>
      </c>
      <c r="L133" s="15" t="str">
        <f>VLOOKUP(F133,[1]Sheet1!$D:$J,7,0)</f>
        <v>NL300085</v>
      </c>
      <c r="M133" s="18" t="str">
        <f t="shared" si="6"/>
        <v>03/01/2026NL300085</v>
      </c>
      <c r="N133" s="15">
        <f>VLOOKUP(M133,Sheet3!I:P,5,0)</f>
        <v>0.1</v>
      </c>
      <c r="O133" s="19">
        <f t="shared" si="7"/>
        <v>0</v>
      </c>
      <c r="P133" s="20">
        <f>VLOOKUP(L133,[2]Sheet1!$I:$M,5,0)</f>
        <v>45000</v>
      </c>
      <c r="Q133" s="21">
        <f t="shared" si="8"/>
        <v>4500</v>
      </c>
      <c r="R133" s="22">
        <f t="shared" si="9"/>
        <v>0</v>
      </c>
    </row>
    <row r="134" spans="1:18" ht="18.75" customHeight="1" x14ac:dyDescent="0.25">
      <c r="A134" s="4" t="s">
        <v>261</v>
      </c>
      <c r="B134" s="5" t="s">
        <v>184</v>
      </c>
      <c r="C134" s="4" t="s">
        <v>138</v>
      </c>
      <c r="D134" s="5" t="s">
        <v>262</v>
      </c>
      <c r="E134" s="4" t="s">
        <v>75</v>
      </c>
      <c r="F134" s="4" t="s">
        <v>76</v>
      </c>
      <c r="G134" s="4" t="s">
        <v>14</v>
      </c>
      <c r="H134" s="6">
        <v>1</v>
      </c>
      <c r="I134" s="7">
        <v>36000</v>
      </c>
      <c r="J134" s="7">
        <f t="shared" si="5"/>
        <v>36000</v>
      </c>
      <c r="K134" s="8" t="s">
        <v>15</v>
      </c>
      <c r="L134" s="15" t="str">
        <f>VLOOKUP(F134,[1]Sheet1!$D:$J,7,0)</f>
        <v>NL300120</v>
      </c>
      <c r="M134" s="18" t="str">
        <f t="shared" si="6"/>
        <v>03/01/2026NL300120</v>
      </c>
      <c r="N134" s="15">
        <f>VLOOKUP(M134,Sheet3!I:P,5,0)</f>
        <v>0.8</v>
      </c>
      <c r="O134" s="19">
        <f t="shared" si="7"/>
        <v>0.19999999999999996</v>
      </c>
      <c r="P134" s="20">
        <f>VLOOKUP(L134,[2]Sheet1!$I:$M,5,0)</f>
        <v>36000</v>
      </c>
      <c r="Q134" s="21">
        <f t="shared" si="8"/>
        <v>28800</v>
      </c>
      <c r="R134" s="22">
        <f t="shared" si="9"/>
        <v>7200</v>
      </c>
    </row>
    <row r="135" spans="1:18" ht="18.75" customHeight="1" x14ac:dyDescent="0.25">
      <c r="A135" s="4" t="s">
        <v>261</v>
      </c>
      <c r="B135" s="5" t="s">
        <v>184</v>
      </c>
      <c r="C135" s="4" t="s">
        <v>138</v>
      </c>
      <c r="D135" s="5" t="s">
        <v>262</v>
      </c>
      <c r="E135" s="4" t="s">
        <v>140</v>
      </c>
      <c r="F135" s="4" t="s">
        <v>139</v>
      </c>
      <c r="G135" s="4" t="s">
        <v>14</v>
      </c>
      <c r="H135" s="6">
        <v>0.3</v>
      </c>
      <c r="I135" s="7">
        <v>35000</v>
      </c>
      <c r="J135" s="7">
        <f t="shared" si="5"/>
        <v>10500</v>
      </c>
      <c r="K135" s="8" t="s">
        <v>15</v>
      </c>
      <c r="L135" s="15" t="str">
        <f>VLOOKUP(F135,[1]Sheet1!$D:$J,7,0)</f>
        <v>NL300122</v>
      </c>
      <c r="M135" s="18" t="str">
        <f t="shared" si="6"/>
        <v>03/01/2026NL300122</v>
      </c>
      <c r="N135" s="15">
        <f>VLOOKUP(M135,Sheet3!I:P,5,0)</f>
        <v>0.2</v>
      </c>
      <c r="O135" s="19">
        <f t="shared" si="7"/>
        <v>9.9999999999999978E-2</v>
      </c>
      <c r="P135" s="20">
        <f>VLOOKUP(L135,[2]Sheet1!$I:$M,5,0)</f>
        <v>35000</v>
      </c>
      <c r="Q135" s="21">
        <f t="shared" si="8"/>
        <v>7000</v>
      </c>
      <c r="R135" s="22">
        <f t="shared" si="9"/>
        <v>3500</v>
      </c>
    </row>
    <row r="136" spans="1:18" ht="18.75" customHeight="1" x14ac:dyDescent="0.25">
      <c r="A136" s="4" t="s">
        <v>261</v>
      </c>
      <c r="B136" s="5" t="s">
        <v>184</v>
      </c>
      <c r="C136" s="4" t="s">
        <v>138</v>
      </c>
      <c r="D136" s="5" t="s">
        <v>262</v>
      </c>
      <c r="E136" s="4" t="s">
        <v>77</v>
      </c>
      <c r="F136" s="4" t="s">
        <v>78</v>
      </c>
      <c r="G136" s="4" t="s">
        <v>14</v>
      </c>
      <c r="H136" s="6">
        <v>2.1</v>
      </c>
      <c r="I136" s="7">
        <v>38000</v>
      </c>
      <c r="J136" s="7">
        <f t="shared" si="5"/>
        <v>79800</v>
      </c>
      <c r="K136" s="8" t="s">
        <v>15</v>
      </c>
      <c r="L136" s="15" t="str">
        <f>VLOOKUP(F136,[1]Sheet1!$D:$J,7,0)</f>
        <v>NL300072</v>
      </c>
      <c r="M136" s="18" t="str">
        <f t="shared" si="6"/>
        <v>03/01/2026NL300072</v>
      </c>
      <c r="N136" s="15">
        <v>0</v>
      </c>
      <c r="O136" s="19">
        <f t="shared" si="7"/>
        <v>2.1</v>
      </c>
      <c r="P136" s="20">
        <f>VLOOKUP(L136,[2]Sheet1!$I:$M,5,0)</f>
        <v>38000</v>
      </c>
      <c r="Q136" s="21">
        <f t="shared" si="8"/>
        <v>0</v>
      </c>
      <c r="R136" s="22">
        <f t="shared" si="9"/>
        <v>79800</v>
      </c>
    </row>
    <row r="137" spans="1:18" ht="18.75" customHeight="1" x14ac:dyDescent="0.25">
      <c r="A137" s="4" t="s">
        <v>261</v>
      </c>
      <c r="B137" s="5" t="s">
        <v>184</v>
      </c>
      <c r="C137" s="4" t="s">
        <v>138</v>
      </c>
      <c r="D137" s="5" t="s">
        <v>262</v>
      </c>
      <c r="E137" s="4" t="s">
        <v>129</v>
      </c>
      <c r="F137" s="4" t="s">
        <v>130</v>
      </c>
      <c r="G137" s="4" t="s">
        <v>14</v>
      </c>
      <c r="H137" s="6">
        <v>3.4</v>
      </c>
      <c r="I137" s="7">
        <v>15000</v>
      </c>
      <c r="J137" s="7">
        <f t="shared" si="5"/>
        <v>51000</v>
      </c>
      <c r="K137" s="8" t="s">
        <v>15</v>
      </c>
      <c r="L137" s="15" t="str">
        <f>VLOOKUP(F137,[1]Sheet1!$D:$J,7,0)</f>
        <v>NL300127</v>
      </c>
      <c r="M137" s="18" t="str">
        <f t="shared" si="6"/>
        <v>03/01/2026NL300127</v>
      </c>
      <c r="N137" s="15">
        <f>VLOOKUP(M137,Sheet3!I:P,5,0)</f>
        <v>2.8</v>
      </c>
      <c r="O137" s="19">
        <f t="shared" si="7"/>
        <v>0.60000000000000009</v>
      </c>
      <c r="P137" s="20">
        <f>VLOOKUP(L137,[2]Sheet1!$I:$M,5,0)</f>
        <v>15000</v>
      </c>
      <c r="Q137" s="21">
        <f t="shared" si="8"/>
        <v>42000</v>
      </c>
      <c r="R137" s="22">
        <f t="shared" si="9"/>
        <v>9000</v>
      </c>
    </row>
    <row r="138" spans="1:18" ht="18.75" customHeight="1" x14ac:dyDescent="0.25">
      <c r="A138" s="4" t="s">
        <v>261</v>
      </c>
      <c r="B138" s="5" t="s">
        <v>184</v>
      </c>
      <c r="C138" s="4" t="s">
        <v>138</v>
      </c>
      <c r="D138" s="5" t="s">
        <v>262</v>
      </c>
      <c r="E138" s="4" t="s">
        <v>79</v>
      </c>
      <c r="F138" s="4" t="s">
        <v>80</v>
      </c>
      <c r="G138" s="4" t="s">
        <v>14</v>
      </c>
      <c r="H138" s="6">
        <v>0.2</v>
      </c>
      <c r="I138" s="7">
        <v>22000</v>
      </c>
      <c r="J138" s="7">
        <f t="shared" si="5"/>
        <v>4400</v>
      </c>
      <c r="K138" s="8" t="s">
        <v>15</v>
      </c>
      <c r="L138" s="15" t="str">
        <f>VLOOKUP(F138,[1]Sheet1!$D:$J,7,0)</f>
        <v>NL300121</v>
      </c>
      <c r="M138" s="18" t="str">
        <f t="shared" si="6"/>
        <v>03/01/2026NL300121</v>
      </c>
      <c r="N138" s="15">
        <f>VLOOKUP(M138,Sheet3!I:P,5,0)</f>
        <v>0.1</v>
      </c>
      <c r="O138" s="19">
        <f t="shared" si="7"/>
        <v>0.1</v>
      </c>
      <c r="P138" s="20">
        <f>VLOOKUP(L138,[2]Sheet1!$I:$M,5,0)</f>
        <v>22000</v>
      </c>
      <c r="Q138" s="21">
        <f t="shared" si="8"/>
        <v>2200</v>
      </c>
      <c r="R138" s="22">
        <f t="shared" si="9"/>
        <v>2200</v>
      </c>
    </row>
    <row r="139" spans="1:18" ht="18.75" customHeight="1" x14ac:dyDescent="0.25">
      <c r="A139" s="4" t="s">
        <v>261</v>
      </c>
      <c r="B139" s="5" t="s">
        <v>184</v>
      </c>
      <c r="C139" s="4" t="s">
        <v>138</v>
      </c>
      <c r="D139" s="5" t="s">
        <v>262</v>
      </c>
      <c r="E139" s="4" t="s">
        <v>91</v>
      </c>
      <c r="F139" s="4" t="s">
        <v>92</v>
      </c>
      <c r="G139" s="4" t="s">
        <v>14</v>
      </c>
      <c r="H139" s="6">
        <v>0.2</v>
      </c>
      <c r="I139" s="7">
        <v>12000</v>
      </c>
      <c r="J139" s="7">
        <f t="shared" si="5"/>
        <v>2400</v>
      </c>
      <c r="K139" s="8" t="s">
        <v>15</v>
      </c>
      <c r="L139" s="15" t="str">
        <f>VLOOKUP(F139,[1]Sheet1!$D:$J,7,0)</f>
        <v>NL300132</v>
      </c>
      <c r="M139" s="18" t="str">
        <f t="shared" si="6"/>
        <v>03/01/2026NL300132</v>
      </c>
      <c r="N139" s="15">
        <v>0</v>
      </c>
      <c r="O139" s="19">
        <f t="shared" si="7"/>
        <v>0.2</v>
      </c>
      <c r="P139" s="20">
        <f>VLOOKUP(L139,[2]Sheet1!$I:$M,5,0)</f>
        <v>12000</v>
      </c>
      <c r="Q139" s="21">
        <f t="shared" si="8"/>
        <v>0</v>
      </c>
      <c r="R139" s="22">
        <f t="shared" si="9"/>
        <v>2400</v>
      </c>
    </row>
    <row r="140" spans="1:18" ht="18.75" customHeight="1" x14ac:dyDescent="0.25">
      <c r="A140" s="4" t="s">
        <v>261</v>
      </c>
      <c r="B140" s="5" t="s">
        <v>184</v>
      </c>
      <c r="C140" s="4" t="s">
        <v>138</v>
      </c>
      <c r="D140" s="5" t="s">
        <v>262</v>
      </c>
      <c r="E140" s="4" t="s">
        <v>105</v>
      </c>
      <c r="F140" s="4" t="s">
        <v>106</v>
      </c>
      <c r="G140" s="4" t="s">
        <v>14</v>
      </c>
      <c r="H140" s="6">
        <v>0.3</v>
      </c>
      <c r="I140" s="7">
        <v>50000</v>
      </c>
      <c r="J140" s="7">
        <f t="shared" si="5"/>
        <v>15000</v>
      </c>
      <c r="K140" s="8" t="s">
        <v>15</v>
      </c>
      <c r="L140" s="15" t="str">
        <f>VLOOKUP(F140,[1]Sheet1!$D:$J,7,0)</f>
        <v>NL300142</v>
      </c>
      <c r="M140" s="18" t="str">
        <f t="shared" si="6"/>
        <v>03/01/2026NL300142</v>
      </c>
      <c r="N140" s="15">
        <f>VLOOKUP(M140,Sheet3!I:P,5,0)</f>
        <v>0.3</v>
      </c>
      <c r="O140" s="19">
        <f t="shared" si="7"/>
        <v>0</v>
      </c>
      <c r="P140" s="20">
        <f>VLOOKUP(L140,[2]Sheet1!$I:$M,5,0)</f>
        <v>50000</v>
      </c>
      <c r="Q140" s="21">
        <f t="shared" si="8"/>
        <v>15000</v>
      </c>
      <c r="R140" s="22">
        <f t="shared" si="9"/>
        <v>0</v>
      </c>
    </row>
    <row r="141" spans="1:18" ht="18.75" customHeight="1" x14ac:dyDescent="0.25">
      <c r="A141" s="4" t="s">
        <v>261</v>
      </c>
      <c r="B141" s="5" t="s">
        <v>184</v>
      </c>
      <c r="C141" s="4" t="s">
        <v>138</v>
      </c>
      <c r="D141" s="5" t="s">
        <v>262</v>
      </c>
      <c r="E141" s="4" t="s">
        <v>89</v>
      </c>
      <c r="F141" s="4" t="s">
        <v>90</v>
      </c>
      <c r="G141" s="4" t="s">
        <v>14</v>
      </c>
      <c r="H141" s="6">
        <v>10</v>
      </c>
      <c r="I141" s="7">
        <v>38000</v>
      </c>
      <c r="J141" s="7">
        <f t="shared" si="5"/>
        <v>380000</v>
      </c>
      <c r="K141" s="8" t="s">
        <v>15</v>
      </c>
      <c r="L141" s="15" t="str">
        <f>VLOOKUP(F141,[1]Sheet1!$D:$J,7,0)</f>
        <v>NL300145</v>
      </c>
      <c r="M141" s="18" t="str">
        <f t="shared" si="6"/>
        <v>03/01/2026NL300145</v>
      </c>
      <c r="N141" s="15">
        <v>0</v>
      </c>
      <c r="O141" s="19">
        <f t="shared" si="7"/>
        <v>10</v>
      </c>
      <c r="P141" s="20">
        <f>VLOOKUP(L141,[2]Sheet1!$I:$M,5,0)</f>
        <v>38000</v>
      </c>
      <c r="Q141" s="21">
        <f t="shared" si="8"/>
        <v>0</v>
      </c>
      <c r="R141" s="22">
        <f t="shared" si="9"/>
        <v>380000</v>
      </c>
    </row>
    <row r="142" spans="1:18" ht="18.75" customHeight="1" x14ac:dyDescent="0.25">
      <c r="A142" s="4" t="s">
        <v>261</v>
      </c>
      <c r="B142" s="5" t="s">
        <v>184</v>
      </c>
      <c r="C142" s="4" t="s">
        <v>138</v>
      </c>
      <c r="D142" s="5" t="s">
        <v>263</v>
      </c>
      <c r="E142" s="4" t="s">
        <v>51</v>
      </c>
      <c r="F142" s="4" t="s">
        <v>52</v>
      </c>
      <c r="G142" s="4" t="s">
        <v>14</v>
      </c>
      <c r="H142" s="6">
        <v>0.5</v>
      </c>
      <c r="I142" s="7">
        <v>38000</v>
      </c>
      <c r="J142" s="7">
        <f t="shared" si="5"/>
        <v>19000</v>
      </c>
      <c r="K142" s="8" t="s">
        <v>15</v>
      </c>
      <c r="L142" s="15" t="str">
        <f>VLOOKUP(F142,[1]Sheet1!$D:$J,7,0)</f>
        <v>NL300076</v>
      </c>
      <c r="M142" s="18" t="str">
        <f t="shared" si="6"/>
        <v>03/01/2026NL300076</v>
      </c>
      <c r="N142" s="15">
        <v>0</v>
      </c>
      <c r="O142" s="19">
        <f t="shared" si="7"/>
        <v>0.5</v>
      </c>
      <c r="P142" s="20">
        <f>VLOOKUP(L142,[2]Sheet1!$I:$M,5,0)</f>
        <v>38000</v>
      </c>
      <c r="Q142" s="21">
        <f t="shared" si="8"/>
        <v>0</v>
      </c>
      <c r="R142" s="22">
        <f t="shared" si="9"/>
        <v>19000</v>
      </c>
    </row>
    <row r="143" spans="1:18" ht="18.75" customHeight="1" x14ac:dyDescent="0.25">
      <c r="A143" s="4" t="s">
        <v>264</v>
      </c>
      <c r="B143" s="5" t="s">
        <v>184</v>
      </c>
      <c r="C143" s="4" t="s">
        <v>138</v>
      </c>
      <c r="D143" s="5" t="s">
        <v>265</v>
      </c>
      <c r="E143" s="4" t="s">
        <v>18</v>
      </c>
      <c r="F143" s="4" t="s">
        <v>19</v>
      </c>
      <c r="G143" s="4" t="s">
        <v>14</v>
      </c>
      <c r="H143" s="6">
        <v>1.2</v>
      </c>
      <c r="I143" s="7">
        <v>26000</v>
      </c>
      <c r="J143" s="7">
        <f t="shared" ref="J143:J206" si="10">H143*I143</f>
        <v>31200</v>
      </c>
      <c r="K143" s="8" t="s">
        <v>15</v>
      </c>
      <c r="L143" s="15" t="str">
        <f>VLOOKUP(F143,[1]Sheet1!$D:$J,7,0)</f>
        <v>NL300003</v>
      </c>
      <c r="M143" s="18" t="str">
        <f t="shared" ref="M143:M206" si="11">A143&amp;L143</f>
        <v>04/01/2026NL300003</v>
      </c>
      <c r="N143" s="15">
        <v>0</v>
      </c>
      <c r="O143" s="19">
        <f t="shared" ref="O143:O206" si="12">H143-N143</f>
        <v>1.2</v>
      </c>
      <c r="P143" s="20">
        <f>VLOOKUP(L143,[2]Sheet1!$I:$M,5,0)</f>
        <v>26000</v>
      </c>
      <c r="Q143" s="21">
        <f t="shared" ref="Q143:Q206" si="13">N143*P143</f>
        <v>0</v>
      </c>
      <c r="R143" s="22">
        <f t="shared" ref="R143:R206" si="14">J143-Q143</f>
        <v>31200</v>
      </c>
    </row>
    <row r="144" spans="1:18" ht="18.75" customHeight="1" x14ac:dyDescent="0.25">
      <c r="A144" s="4" t="s">
        <v>264</v>
      </c>
      <c r="B144" s="5" t="s">
        <v>184</v>
      </c>
      <c r="C144" s="4" t="s">
        <v>138</v>
      </c>
      <c r="D144" s="5" t="s">
        <v>265</v>
      </c>
      <c r="E144" s="4" t="s">
        <v>22</v>
      </c>
      <c r="F144" s="4" t="s">
        <v>23</v>
      </c>
      <c r="G144" s="4" t="s">
        <v>14</v>
      </c>
      <c r="H144" s="6">
        <v>1.86</v>
      </c>
      <c r="I144" s="7">
        <v>19000</v>
      </c>
      <c r="J144" s="7">
        <f t="shared" si="10"/>
        <v>35340</v>
      </c>
      <c r="K144" s="8" t="s">
        <v>15</v>
      </c>
      <c r="L144" s="15" t="str">
        <f>VLOOKUP(F144,[1]Sheet1!$D:$J,7,0)</f>
        <v>NL300004</v>
      </c>
      <c r="M144" s="18" t="str">
        <f t="shared" si="11"/>
        <v>04/01/2026NL300004</v>
      </c>
      <c r="N144" s="15">
        <f>VLOOKUP(M144,Sheet3!I:P,5,0)</f>
        <v>1.8</v>
      </c>
      <c r="O144" s="19">
        <f t="shared" si="12"/>
        <v>6.0000000000000053E-2</v>
      </c>
      <c r="P144" s="20">
        <f>VLOOKUP(L144,[2]Sheet1!$I:$M,5,0)</f>
        <v>19000</v>
      </c>
      <c r="Q144" s="21">
        <f t="shared" si="13"/>
        <v>34200</v>
      </c>
      <c r="R144" s="22">
        <f t="shared" si="14"/>
        <v>1140</v>
      </c>
    </row>
    <row r="145" spans="1:18" ht="18.75" customHeight="1" x14ac:dyDescent="0.25">
      <c r="A145" s="4" t="s">
        <v>264</v>
      </c>
      <c r="B145" s="5" t="s">
        <v>184</v>
      </c>
      <c r="C145" s="4" t="s">
        <v>138</v>
      </c>
      <c r="D145" s="5" t="s">
        <v>265</v>
      </c>
      <c r="E145" s="4" t="s">
        <v>162</v>
      </c>
      <c r="F145" s="4" t="s">
        <v>161</v>
      </c>
      <c r="G145" s="4" t="s">
        <v>14</v>
      </c>
      <c r="H145" s="6">
        <v>0.5</v>
      </c>
      <c r="I145" s="7">
        <v>33000</v>
      </c>
      <c r="J145" s="7">
        <f t="shared" si="10"/>
        <v>16500</v>
      </c>
      <c r="K145" s="8" t="s">
        <v>15</v>
      </c>
      <c r="L145" s="15" t="str">
        <f>VLOOKUP(F145,[1]Sheet1!$D:$J,7,0)</f>
        <v>NL300060</v>
      </c>
      <c r="M145" s="18" t="str">
        <f t="shared" si="11"/>
        <v>04/01/2026NL300060</v>
      </c>
      <c r="N145" s="15">
        <f>VLOOKUP(M145,Sheet3!I:P,5,0)</f>
        <v>0.4</v>
      </c>
      <c r="O145" s="19">
        <f t="shared" si="12"/>
        <v>9.9999999999999978E-2</v>
      </c>
      <c r="P145" s="20">
        <f>VLOOKUP(L145,[2]Sheet1!$I:$M,5,0)</f>
        <v>33000</v>
      </c>
      <c r="Q145" s="21">
        <f t="shared" si="13"/>
        <v>13200</v>
      </c>
      <c r="R145" s="22">
        <f t="shared" si="14"/>
        <v>3300</v>
      </c>
    </row>
    <row r="146" spans="1:18" ht="18.75" customHeight="1" x14ac:dyDescent="0.25">
      <c r="A146" s="4" t="s">
        <v>264</v>
      </c>
      <c r="B146" s="5" t="s">
        <v>184</v>
      </c>
      <c r="C146" s="4" t="s">
        <v>138</v>
      </c>
      <c r="D146" s="5" t="s">
        <v>265</v>
      </c>
      <c r="E146" s="4" t="s">
        <v>113</v>
      </c>
      <c r="F146" s="4" t="s">
        <v>114</v>
      </c>
      <c r="G146" s="4" t="s">
        <v>115</v>
      </c>
      <c r="H146" s="6">
        <v>1</v>
      </c>
      <c r="I146" s="7">
        <v>8500</v>
      </c>
      <c r="J146" s="7">
        <f t="shared" si="10"/>
        <v>8500</v>
      </c>
      <c r="K146" s="8" t="s">
        <v>15</v>
      </c>
      <c r="L146" s="15" t="str">
        <f>VLOOKUP(F146,[1]Sheet1!$D:$J,7,0)</f>
        <v>NL300107</v>
      </c>
      <c r="M146" s="18" t="str">
        <f t="shared" si="11"/>
        <v>04/01/2026NL300107</v>
      </c>
      <c r="N146" s="15">
        <f>VLOOKUP(M146,Sheet3!I:P,5,0)</f>
        <v>1</v>
      </c>
      <c r="O146" s="19">
        <f t="shared" si="12"/>
        <v>0</v>
      </c>
      <c r="P146" s="20">
        <f>VLOOKUP(L146,[2]Sheet1!$I:$M,5,0)</f>
        <v>8500</v>
      </c>
      <c r="Q146" s="21">
        <f t="shared" si="13"/>
        <v>8500</v>
      </c>
      <c r="R146" s="22">
        <f t="shared" si="14"/>
        <v>0</v>
      </c>
    </row>
    <row r="147" spans="1:18" ht="18.75" customHeight="1" x14ac:dyDescent="0.25">
      <c r="A147" s="4" t="s">
        <v>264</v>
      </c>
      <c r="B147" s="5" t="s">
        <v>184</v>
      </c>
      <c r="C147" s="4" t="s">
        <v>138</v>
      </c>
      <c r="D147" s="5" t="s">
        <v>265</v>
      </c>
      <c r="E147" s="4" t="s">
        <v>26</v>
      </c>
      <c r="F147" s="4" t="s">
        <v>27</v>
      </c>
      <c r="G147" s="4" t="s">
        <v>14</v>
      </c>
      <c r="H147" s="6">
        <v>3.2</v>
      </c>
      <c r="I147" s="7">
        <v>24000</v>
      </c>
      <c r="J147" s="7">
        <f t="shared" si="10"/>
        <v>76800</v>
      </c>
      <c r="K147" s="8" t="s">
        <v>15</v>
      </c>
      <c r="L147" s="15" t="str">
        <f>VLOOKUP(F147,[1]Sheet1!$D:$J,7,0)</f>
        <v>NL300174</v>
      </c>
      <c r="M147" s="18" t="str">
        <f t="shared" si="11"/>
        <v>04/01/2026NL300174</v>
      </c>
      <c r="N147" s="15">
        <f>VLOOKUP(M147,Sheet3!I:P,5,0)</f>
        <v>3</v>
      </c>
      <c r="O147" s="19">
        <f t="shared" si="12"/>
        <v>0.20000000000000018</v>
      </c>
      <c r="P147" s="20">
        <f>VLOOKUP(L147,[2]Sheet1!$I:$M,5,0)</f>
        <v>24000</v>
      </c>
      <c r="Q147" s="21">
        <f t="shared" si="13"/>
        <v>72000</v>
      </c>
      <c r="R147" s="22">
        <f t="shared" si="14"/>
        <v>4800</v>
      </c>
    </row>
    <row r="148" spans="1:18" ht="18.75" customHeight="1" x14ac:dyDescent="0.25">
      <c r="A148" s="4" t="s">
        <v>264</v>
      </c>
      <c r="B148" s="5" t="s">
        <v>184</v>
      </c>
      <c r="C148" s="4" t="s">
        <v>138</v>
      </c>
      <c r="D148" s="5" t="s">
        <v>265</v>
      </c>
      <c r="E148" s="4" t="s">
        <v>152</v>
      </c>
      <c r="F148" s="4" t="s">
        <v>151</v>
      </c>
      <c r="G148" s="4" t="s">
        <v>14</v>
      </c>
      <c r="H148" s="6">
        <v>4</v>
      </c>
      <c r="I148" s="7">
        <v>45000</v>
      </c>
      <c r="J148" s="7">
        <f t="shared" si="10"/>
        <v>180000</v>
      </c>
      <c r="K148" s="8" t="s">
        <v>15</v>
      </c>
      <c r="L148" s="15" t="str">
        <f>VLOOKUP(F148,[1]Sheet1!$D:$J,7,0)</f>
        <v>NL300203</v>
      </c>
      <c r="M148" s="18" t="str">
        <f t="shared" si="11"/>
        <v>04/01/2026NL300203</v>
      </c>
      <c r="N148" s="15">
        <f>VLOOKUP(M148,Sheet3!I:P,5,0)</f>
        <v>3</v>
      </c>
      <c r="O148" s="19">
        <f t="shared" si="12"/>
        <v>1</v>
      </c>
      <c r="P148" s="20">
        <f>VLOOKUP(L148,[2]Sheet1!$I:$M,5,0)</f>
        <v>45000</v>
      </c>
      <c r="Q148" s="21">
        <f t="shared" si="13"/>
        <v>135000</v>
      </c>
      <c r="R148" s="22">
        <f t="shared" si="14"/>
        <v>45000</v>
      </c>
    </row>
    <row r="149" spans="1:18" ht="18.75" customHeight="1" x14ac:dyDescent="0.25">
      <c r="A149" s="4" t="s">
        <v>264</v>
      </c>
      <c r="B149" s="5" t="s">
        <v>184</v>
      </c>
      <c r="C149" s="4" t="s">
        <v>138</v>
      </c>
      <c r="D149" s="5" t="s">
        <v>265</v>
      </c>
      <c r="E149" s="4" t="s">
        <v>28</v>
      </c>
      <c r="F149" s="4" t="s">
        <v>29</v>
      </c>
      <c r="G149" s="4" t="s">
        <v>14</v>
      </c>
      <c r="H149" s="6">
        <v>1</v>
      </c>
      <c r="I149" s="7">
        <v>52000</v>
      </c>
      <c r="J149" s="7">
        <f t="shared" si="10"/>
        <v>52000</v>
      </c>
      <c r="K149" s="8" t="s">
        <v>15</v>
      </c>
      <c r="L149" s="15" t="str">
        <f>VLOOKUP(F149,[1]Sheet1!$D:$J,7,0)</f>
        <v>NL300137</v>
      </c>
      <c r="M149" s="18" t="str">
        <f t="shared" si="11"/>
        <v>04/01/2026NL300137</v>
      </c>
      <c r="N149" s="15">
        <f>VLOOKUP(M149,Sheet3!I:P,5,0)</f>
        <v>0.9</v>
      </c>
      <c r="O149" s="19">
        <f t="shared" si="12"/>
        <v>9.9999999999999978E-2</v>
      </c>
      <c r="P149" s="20">
        <f>VLOOKUP(L149,[2]Sheet1!$I:$M,5,0)</f>
        <v>52000</v>
      </c>
      <c r="Q149" s="21">
        <f t="shared" si="13"/>
        <v>46800</v>
      </c>
      <c r="R149" s="22">
        <f t="shared" si="14"/>
        <v>5200</v>
      </c>
    </row>
    <row r="150" spans="1:18" ht="18.75" customHeight="1" x14ac:dyDescent="0.25">
      <c r="A150" s="4" t="s">
        <v>264</v>
      </c>
      <c r="B150" s="5" t="s">
        <v>184</v>
      </c>
      <c r="C150" s="4" t="s">
        <v>138</v>
      </c>
      <c r="D150" s="5" t="s">
        <v>265</v>
      </c>
      <c r="E150" s="4" t="s">
        <v>160</v>
      </c>
      <c r="F150" s="4" t="s">
        <v>159</v>
      </c>
      <c r="G150" s="4" t="s">
        <v>14</v>
      </c>
      <c r="H150" s="6">
        <v>0.3</v>
      </c>
      <c r="I150" s="7">
        <v>17000</v>
      </c>
      <c r="J150" s="7">
        <f t="shared" si="10"/>
        <v>5100</v>
      </c>
      <c r="K150" s="8" t="s">
        <v>15</v>
      </c>
      <c r="L150" s="15" t="str">
        <f>VLOOKUP(F150,[1]Sheet1!$D:$J,7,0)</f>
        <v>NL300011</v>
      </c>
      <c r="M150" s="18" t="str">
        <f t="shared" si="11"/>
        <v>04/01/2026NL300011</v>
      </c>
      <c r="N150" s="15">
        <f>VLOOKUP(M150,Sheet3!I:P,5,0)</f>
        <v>0.2</v>
      </c>
      <c r="O150" s="19">
        <f t="shared" si="12"/>
        <v>9.9999999999999978E-2</v>
      </c>
      <c r="P150" s="20">
        <f>VLOOKUP(L150,[2]Sheet1!$I:$M,5,0)</f>
        <v>17000</v>
      </c>
      <c r="Q150" s="21">
        <f t="shared" si="13"/>
        <v>3400</v>
      </c>
      <c r="R150" s="22">
        <f t="shared" si="14"/>
        <v>1700</v>
      </c>
    </row>
    <row r="151" spans="1:18" ht="18.75" customHeight="1" x14ac:dyDescent="0.25">
      <c r="A151" s="4" t="s">
        <v>264</v>
      </c>
      <c r="B151" s="5" t="s">
        <v>184</v>
      </c>
      <c r="C151" s="4" t="s">
        <v>138</v>
      </c>
      <c r="D151" s="5" t="s">
        <v>265</v>
      </c>
      <c r="E151" s="4" t="s">
        <v>20</v>
      </c>
      <c r="F151" s="4" t="s">
        <v>21</v>
      </c>
      <c r="G151" s="4" t="s">
        <v>14</v>
      </c>
      <c r="H151" s="6">
        <v>2</v>
      </c>
      <c r="I151" s="7">
        <v>50000</v>
      </c>
      <c r="J151" s="7">
        <f t="shared" si="10"/>
        <v>100000</v>
      </c>
      <c r="K151" s="8" t="s">
        <v>15</v>
      </c>
      <c r="L151" s="15" t="str">
        <f>VLOOKUP(F151,[1]Sheet1!$D:$J,7,0)</f>
        <v>NL300013</v>
      </c>
      <c r="M151" s="18" t="str">
        <f t="shared" si="11"/>
        <v>04/01/2026NL300013</v>
      </c>
      <c r="N151" s="15">
        <v>0</v>
      </c>
      <c r="O151" s="19">
        <f t="shared" si="12"/>
        <v>2</v>
      </c>
      <c r="P151" s="20">
        <f>VLOOKUP(L151,[2]Sheet1!$I:$M,5,0)</f>
        <v>50000</v>
      </c>
      <c r="Q151" s="21">
        <f t="shared" si="13"/>
        <v>0</v>
      </c>
      <c r="R151" s="22">
        <f t="shared" si="14"/>
        <v>100000</v>
      </c>
    </row>
    <row r="152" spans="1:18" ht="18.75" customHeight="1" x14ac:dyDescent="0.25">
      <c r="A152" s="4" t="s">
        <v>264</v>
      </c>
      <c r="B152" s="5" t="s">
        <v>184</v>
      </c>
      <c r="C152" s="4" t="s">
        <v>138</v>
      </c>
      <c r="D152" s="5" t="s">
        <v>265</v>
      </c>
      <c r="E152" s="4" t="s">
        <v>30</v>
      </c>
      <c r="F152" s="4" t="s">
        <v>31</v>
      </c>
      <c r="G152" s="4" t="s">
        <v>14</v>
      </c>
      <c r="H152" s="6">
        <v>1.3</v>
      </c>
      <c r="I152" s="7">
        <v>55000</v>
      </c>
      <c r="J152" s="7">
        <f t="shared" si="10"/>
        <v>71500</v>
      </c>
      <c r="K152" s="8" t="s">
        <v>15</v>
      </c>
      <c r="L152" s="15" t="str">
        <f>VLOOKUP(F152,[1]Sheet1!$D:$J,7,0)</f>
        <v>NL300014</v>
      </c>
      <c r="M152" s="18" t="str">
        <f t="shared" si="11"/>
        <v>04/01/2026NL300014</v>
      </c>
      <c r="N152" s="15">
        <f>VLOOKUP(M152,Sheet3!I:P,5,0)</f>
        <v>1</v>
      </c>
      <c r="O152" s="19">
        <f t="shared" si="12"/>
        <v>0.30000000000000004</v>
      </c>
      <c r="P152" s="20">
        <f>VLOOKUP(L152,[2]Sheet1!$I:$M,5,0)</f>
        <v>55000</v>
      </c>
      <c r="Q152" s="21">
        <f t="shared" si="13"/>
        <v>55000</v>
      </c>
      <c r="R152" s="22">
        <f t="shared" si="14"/>
        <v>16500</v>
      </c>
    </row>
    <row r="153" spans="1:18" ht="18.75" customHeight="1" x14ac:dyDescent="0.25">
      <c r="A153" s="4" t="s">
        <v>264</v>
      </c>
      <c r="B153" s="5" t="s">
        <v>184</v>
      </c>
      <c r="C153" s="4" t="s">
        <v>138</v>
      </c>
      <c r="D153" s="5" t="s">
        <v>265</v>
      </c>
      <c r="E153" s="4" t="s">
        <v>32</v>
      </c>
      <c r="F153" s="4" t="s">
        <v>33</v>
      </c>
      <c r="G153" s="4" t="s">
        <v>14</v>
      </c>
      <c r="H153" s="6">
        <v>4.2</v>
      </c>
      <c r="I153" s="7">
        <v>18000</v>
      </c>
      <c r="J153" s="7">
        <f t="shared" si="10"/>
        <v>75600</v>
      </c>
      <c r="K153" s="8" t="s">
        <v>15</v>
      </c>
      <c r="L153" s="15" t="str">
        <f>VLOOKUP(F153,[1]Sheet1!$D:$J,7,0)</f>
        <v>NL300027</v>
      </c>
      <c r="M153" s="18" t="str">
        <f t="shared" si="11"/>
        <v>04/01/2026NL300027</v>
      </c>
      <c r="N153" s="15">
        <v>0</v>
      </c>
      <c r="O153" s="19">
        <f t="shared" si="12"/>
        <v>4.2</v>
      </c>
      <c r="P153" s="20">
        <f>VLOOKUP(L153,[2]Sheet1!$I:$M,5,0)</f>
        <v>18000</v>
      </c>
      <c r="Q153" s="21">
        <f t="shared" si="13"/>
        <v>0</v>
      </c>
      <c r="R153" s="22">
        <f t="shared" si="14"/>
        <v>75600</v>
      </c>
    </row>
    <row r="154" spans="1:18" ht="18.75" customHeight="1" x14ac:dyDescent="0.25">
      <c r="A154" s="4" t="s">
        <v>264</v>
      </c>
      <c r="B154" s="5" t="s">
        <v>184</v>
      </c>
      <c r="C154" s="4" t="s">
        <v>138</v>
      </c>
      <c r="D154" s="5" t="s">
        <v>265</v>
      </c>
      <c r="E154" s="4" t="s">
        <v>116</v>
      </c>
      <c r="F154" s="4" t="s">
        <v>117</v>
      </c>
      <c r="G154" s="4" t="s">
        <v>14</v>
      </c>
      <c r="H154" s="6">
        <v>0.1</v>
      </c>
      <c r="I154" s="7">
        <v>40000</v>
      </c>
      <c r="J154" s="7">
        <f t="shared" si="10"/>
        <v>4000</v>
      </c>
      <c r="K154" s="8" t="s">
        <v>15</v>
      </c>
      <c r="L154" s="15" t="str">
        <f>VLOOKUP(F154,[1]Sheet1!$D:$J,7,0)</f>
        <v>NL300034</v>
      </c>
      <c r="M154" s="18" t="str">
        <f t="shared" si="11"/>
        <v>04/01/2026NL300034</v>
      </c>
      <c r="N154" s="15">
        <f>VLOOKUP(M154,Sheet3!I:P,5,0)</f>
        <v>0.1</v>
      </c>
      <c r="O154" s="19">
        <f t="shared" si="12"/>
        <v>0</v>
      </c>
      <c r="P154" s="20">
        <f>VLOOKUP(L154,[2]Sheet1!$I:$M,5,0)</f>
        <v>40000</v>
      </c>
      <c r="Q154" s="21">
        <f t="shared" si="13"/>
        <v>4000</v>
      </c>
      <c r="R154" s="22">
        <f t="shared" si="14"/>
        <v>0</v>
      </c>
    </row>
    <row r="155" spans="1:18" ht="24.75" customHeight="1" x14ac:dyDescent="0.25">
      <c r="A155" s="4" t="s">
        <v>264</v>
      </c>
      <c r="B155" s="5" t="s">
        <v>184</v>
      </c>
      <c r="C155" s="4" t="s">
        <v>138</v>
      </c>
      <c r="D155" s="5" t="s">
        <v>265</v>
      </c>
      <c r="E155" s="4" t="s">
        <v>38</v>
      </c>
      <c r="F155" s="4" t="s">
        <v>39</v>
      </c>
      <c r="G155" s="4" t="s">
        <v>14</v>
      </c>
      <c r="H155" s="6">
        <v>0.75</v>
      </c>
      <c r="I155" s="7">
        <v>13000</v>
      </c>
      <c r="J155" s="7">
        <f t="shared" si="10"/>
        <v>9750</v>
      </c>
      <c r="K155" s="8" t="s">
        <v>15</v>
      </c>
      <c r="L155" s="15" t="str">
        <f>VLOOKUP(F155,[1]Sheet1!$D:$J,7,0)</f>
        <v>NL300033</v>
      </c>
      <c r="M155" s="18" t="str">
        <f t="shared" si="11"/>
        <v>04/01/2026NL300033</v>
      </c>
      <c r="N155" s="15">
        <f>VLOOKUP(M155,Sheet3!I:P,5,0)</f>
        <v>0.7</v>
      </c>
      <c r="O155" s="19">
        <f t="shared" si="12"/>
        <v>5.0000000000000044E-2</v>
      </c>
      <c r="P155" s="20">
        <f>VLOOKUP(L155,[2]Sheet1!$I:$M,5,0)</f>
        <v>13000</v>
      </c>
      <c r="Q155" s="21">
        <f t="shared" si="13"/>
        <v>9100</v>
      </c>
      <c r="R155" s="22">
        <f t="shared" si="14"/>
        <v>650</v>
      </c>
    </row>
    <row r="156" spans="1:18" ht="20.25" customHeight="1" x14ac:dyDescent="0.25">
      <c r="A156" s="4" t="s">
        <v>264</v>
      </c>
      <c r="B156" s="5" t="s">
        <v>184</v>
      </c>
      <c r="C156" s="4" t="s">
        <v>138</v>
      </c>
      <c r="D156" s="5" t="s">
        <v>265</v>
      </c>
      <c r="E156" s="4" t="s">
        <v>95</v>
      </c>
      <c r="F156" s="4" t="s">
        <v>96</v>
      </c>
      <c r="G156" s="4" t="s">
        <v>14</v>
      </c>
      <c r="H156" s="6">
        <v>0.55000000000000004</v>
      </c>
      <c r="I156" s="7">
        <v>12000</v>
      </c>
      <c r="J156" s="7">
        <f t="shared" si="10"/>
        <v>6600.0000000000009</v>
      </c>
      <c r="K156" s="8" t="s">
        <v>15</v>
      </c>
      <c r="L156" s="15" t="str">
        <f>VLOOKUP(F156,[1]Sheet1!$D:$J,7,0)</f>
        <v>NL300188</v>
      </c>
      <c r="M156" s="18" t="str">
        <f t="shared" si="11"/>
        <v>04/01/2026NL300188</v>
      </c>
      <c r="N156" s="15">
        <f>VLOOKUP(M156,Sheet3!I:P,5,0)</f>
        <v>0.4</v>
      </c>
      <c r="O156" s="19">
        <f t="shared" si="12"/>
        <v>0.15000000000000002</v>
      </c>
      <c r="P156" s="20">
        <f>VLOOKUP(L156,[2]Sheet1!$I:$M,5,0)</f>
        <v>12000</v>
      </c>
      <c r="Q156" s="21">
        <f t="shared" si="13"/>
        <v>4800</v>
      </c>
      <c r="R156" s="22">
        <f t="shared" si="14"/>
        <v>1800.0000000000009</v>
      </c>
    </row>
    <row r="157" spans="1:18" x14ac:dyDescent="0.25">
      <c r="A157" s="4" t="s">
        <v>264</v>
      </c>
      <c r="B157" s="5" t="s">
        <v>184</v>
      </c>
      <c r="C157" s="4" t="s">
        <v>138</v>
      </c>
      <c r="D157" s="5" t="s">
        <v>265</v>
      </c>
      <c r="E157" s="4" t="s">
        <v>126</v>
      </c>
      <c r="F157" s="4" t="s">
        <v>127</v>
      </c>
      <c r="G157" s="4" t="s">
        <v>14</v>
      </c>
      <c r="H157" s="6">
        <v>1</v>
      </c>
      <c r="I157" s="7">
        <v>32000</v>
      </c>
      <c r="J157" s="7">
        <f t="shared" si="10"/>
        <v>32000</v>
      </c>
      <c r="K157" s="8" t="s">
        <v>15</v>
      </c>
      <c r="L157" s="15" t="str">
        <f>VLOOKUP(F157,[1]Sheet1!$D:$J,7,0)</f>
        <v>NL300038</v>
      </c>
      <c r="M157" s="18" t="str">
        <f t="shared" si="11"/>
        <v>04/01/2026NL300038</v>
      </c>
      <c r="N157" s="15">
        <f>VLOOKUP(M157,Sheet3!I:P,5,0)</f>
        <v>0.9</v>
      </c>
      <c r="O157" s="19">
        <f t="shared" si="12"/>
        <v>9.9999999999999978E-2</v>
      </c>
      <c r="P157" s="20">
        <f>VLOOKUP(L157,[2]Sheet1!$I:$M,5,0)</f>
        <v>32000</v>
      </c>
      <c r="Q157" s="21">
        <f t="shared" si="13"/>
        <v>28800</v>
      </c>
      <c r="R157" s="22">
        <f t="shared" si="14"/>
        <v>3200</v>
      </c>
    </row>
    <row r="158" spans="1:18" ht="24" customHeight="1" x14ac:dyDescent="0.25">
      <c r="A158" s="4" t="s">
        <v>264</v>
      </c>
      <c r="B158" s="5" t="s">
        <v>184</v>
      </c>
      <c r="C158" s="4" t="s">
        <v>138</v>
      </c>
      <c r="D158" s="5" t="s">
        <v>265</v>
      </c>
      <c r="E158" s="4" t="s">
        <v>97</v>
      </c>
      <c r="F158" s="4" t="s">
        <v>98</v>
      </c>
      <c r="G158" s="4" t="s">
        <v>14</v>
      </c>
      <c r="H158" s="6">
        <v>0.3</v>
      </c>
      <c r="I158" s="7">
        <v>75000</v>
      </c>
      <c r="J158" s="7">
        <f t="shared" si="10"/>
        <v>22500</v>
      </c>
      <c r="K158" s="8" t="s">
        <v>15</v>
      </c>
      <c r="L158" s="15" t="str">
        <f>VLOOKUP(F158,[1]Sheet1!$D:$J,7,0)</f>
        <v>NL300156</v>
      </c>
      <c r="M158" s="18" t="str">
        <f t="shared" si="11"/>
        <v>04/01/2026NL300156</v>
      </c>
      <c r="N158" s="15">
        <f>VLOOKUP(M158,Sheet3!I:P,5,0)</f>
        <v>0.2</v>
      </c>
      <c r="O158" s="19">
        <f t="shared" si="12"/>
        <v>9.9999999999999978E-2</v>
      </c>
      <c r="P158" s="20">
        <f>VLOOKUP(L158,[2]Sheet1!$I:$M,5,0)</f>
        <v>75000</v>
      </c>
      <c r="Q158" s="21">
        <f t="shared" si="13"/>
        <v>15000</v>
      </c>
      <c r="R158" s="22">
        <f t="shared" si="14"/>
        <v>7500</v>
      </c>
    </row>
    <row r="159" spans="1:18" ht="24" customHeight="1" x14ac:dyDescent="0.25">
      <c r="A159" s="4" t="s">
        <v>264</v>
      </c>
      <c r="B159" s="5" t="s">
        <v>184</v>
      </c>
      <c r="C159" s="4" t="s">
        <v>138</v>
      </c>
      <c r="D159" s="5" t="s">
        <v>265</v>
      </c>
      <c r="E159" s="4" t="s">
        <v>40</v>
      </c>
      <c r="F159" s="4" t="s">
        <v>41</v>
      </c>
      <c r="G159" s="4" t="s">
        <v>42</v>
      </c>
      <c r="H159" s="6">
        <v>30</v>
      </c>
      <c r="I159" s="7">
        <v>4000</v>
      </c>
      <c r="J159" s="7">
        <f t="shared" si="10"/>
        <v>120000</v>
      </c>
      <c r="K159" s="8" t="s">
        <v>15</v>
      </c>
      <c r="L159" s="15" t="str">
        <f>VLOOKUP(F159,[1]Sheet1!$D:$J,7,0)</f>
        <v>NL300037</v>
      </c>
      <c r="M159" s="18" t="str">
        <f t="shared" si="11"/>
        <v>04/01/2026NL300037</v>
      </c>
      <c r="N159" s="15">
        <f>VLOOKUP(M159,Sheet3!I:P,5,0)</f>
        <v>30</v>
      </c>
      <c r="O159" s="19">
        <f t="shared" si="12"/>
        <v>0</v>
      </c>
      <c r="P159" s="20">
        <f>VLOOKUP(L159,[2]Sheet1!$I:$M,5,0)</f>
        <v>4000</v>
      </c>
      <c r="Q159" s="21">
        <f t="shared" si="13"/>
        <v>120000</v>
      </c>
      <c r="R159" s="22">
        <f t="shared" si="14"/>
        <v>0</v>
      </c>
    </row>
    <row r="160" spans="1:18" ht="24" customHeight="1" x14ac:dyDescent="0.25">
      <c r="A160" s="4" t="s">
        <v>264</v>
      </c>
      <c r="B160" s="5" t="s">
        <v>184</v>
      </c>
      <c r="C160" s="4" t="s">
        <v>138</v>
      </c>
      <c r="D160" s="5" t="s">
        <v>265</v>
      </c>
      <c r="E160" s="4" t="s">
        <v>43</v>
      </c>
      <c r="F160" s="4" t="s">
        <v>44</v>
      </c>
      <c r="G160" s="4" t="s">
        <v>14</v>
      </c>
      <c r="H160" s="6">
        <v>2.65</v>
      </c>
      <c r="I160" s="7">
        <v>18000</v>
      </c>
      <c r="J160" s="7">
        <f t="shared" si="10"/>
        <v>47700</v>
      </c>
      <c r="K160" s="8" t="s">
        <v>15</v>
      </c>
      <c r="L160" s="15" t="str">
        <f>VLOOKUP(F160,[1]Sheet1!$D:$J,7,0)</f>
        <v>NL300048</v>
      </c>
      <c r="M160" s="18" t="str">
        <f t="shared" si="11"/>
        <v>04/01/2026NL300048</v>
      </c>
      <c r="N160" s="15">
        <f>VLOOKUP(M160,Sheet3!I:P,5,0)</f>
        <v>2.4</v>
      </c>
      <c r="O160" s="19">
        <f t="shared" si="12"/>
        <v>0.25</v>
      </c>
      <c r="P160" s="20">
        <f>VLOOKUP(L160,[2]Sheet1!$I:$M,5,0)</f>
        <v>18000</v>
      </c>
      <c r="Q160" s="21">
        <f t="shared" si="13"/>
        <v>43200</v>
      </c>
      <c r="R160" s="22">
        <f t="shared" si="14"/>
        <v>4500</v>
      </c>
    </row>
    <row r="161" spans="1:18" x14ac:dyDescent="0.25">
      <c r="A161" s="4" t="s">
        <v>264</v>
      </c>
      <c r="B161" s="5" t="s">
        <v>184</v>
      </c>
      <c r="C161" s="4" t="s">
        <v>138</v>
      </c>
      <c r="D161" s="5" t="s">
        <v>265</v>
      </c>
      <c r="E161" s="4" t="s">
        <v>45</v>
      </c>
      <c r="F161" s="4" t="s">
        <v>46</v>
      </c>
      <c r="G161" s="4" t="s">
        <v>14</v>
      </c>
      <c r="H161" s="6">
        <v>0.3</v>
      </c>
      <c r="I161" s="7">
        <v>55000</v>
      </c>
      <c r="J161" s="7">
        <f t="shared" si="10"/>
        <v>16500</v>
      </c>
      <c r="K161" s="8" t="s">
        <v>15</v>
      </c>
      <c r="L161" s="15" t="str">
        <f>VLOOKUP(F161,[1]Sheet1!$D:$J,7,0)</f>
        <v>NL300058</v>
      </c>
      <c r="M161" s="18" t="str">
        <f t="shared" si="11"/>
        <v>04/01/2026NL300058</v>
      </c>
      <c r="N161" s="15">
        <f>VLOOKUP(M161,Sheet3!I:P,5,0)</f>
        <v>0.2</v>
      </c>
      <c r="O161" s="19">
        <f t="shared" si="12"/>
        <v>9.9999999999999978E-2</v>
      </c>
      <c r="P161" s="20">
        <f>VLOOKUP(L161,[2]Sheet1!$I:$M,5,0)</f>
        <v>55000</v>
      </c>
      <c r="Q161" s="21">
        <f t="shared" si="13"/>
        <v>11000</v>
      </c>
      <c r="R161" s="22">
        <f t="shared" si="14"/>
        <v>5500</v>
      </c>
    </row>
    <row r="162" spans="1:18" x14ac:dyDescent="0.25">
      <c r="A162" s="4" t="s">
        <v>264</v>
      </c>
      <c r="B162" s="5" t="s">
        <v>184</v>
      </c>
      <c r="C162" s="4" t="s">
        <v>138</v>
      </c>
      <c r="D162" s="5" t="s">
        <v>265</v>
      </c>
      <c r="E162" s="4" t="s">
        <v>49</v>
      </c>
      <c r="F162" s="4" t="s">
        <v>50</v>
      </c>
      <c r="G162" s="4" t="s">
        <v>14</v>
      </c>
      <c r="H162" s="6">
        <v>1.1000000000000001</v>
      </c>
      <c r="I162" s="7">
        <v>80000</v>
      </c>
      <c r="J162" s="7">
        <f t="shared" si="10"/>
        <v>88000</v>
      </c>
      <c r="K162" s="8" t="s">
        <v>15</v>
      </c>
      <c r="L162" s="15" t="str">
        <f>VLOOKUP(F162,[1]Sheet1!$D:$J,7,0)</f>
        <v>NL300055</v>
      </c>
      <c r="M162" s="18" t="str">
        <f t="shared" si="11"/>
        <v>04/01/2026NL300055</v>
      </c>
      <c r="N162" s="15">
        <f>VLOOKUP(M162,Sheet3!I:P,5,0)</f>
        <v>1</v>
      </c>
      <c r="O162" s="19">
        <f t="shared" si="12"/>
        <v>0.10000000000000009</v>
      </c>
      <c r="P162" s="20">
        <f>VLOOKUP(L162,[2]Sheet1!$I:$M,5,0)</f>
        <v>80000</v>
      </c>
      <c r="Q162" s="21">
        <f t="shared" si="13"/>
        <v>80000</v>
      </c>
      <c r="R162" s="22">
        <f t="shared" si="14"/>
        <v>8000</v>
      </c>
    </row>
    <row r="163" spans="1:18" x14ac:dyDescent="0.25">
      <c r="A163" s="4" t="s">
        <v>264</v>
      </c>
      <c r="B163" s="5" t="s">
        <v>184</v>
      </c>
      <c r="C163" s="4" t="s">
        <v>138</v>
      </c>
      <c r="D163" s="5" t="s">
        <v>265</v>
      </c>
      <c r="E163" s="4" t="s">
        <v>51</v>
      </c>
      <c r="F163" s="4" t="s">
        <v>52</v>
      </c>
      <c r="G163" s="4" t="s">
        <v>14</v>
      </c>
      <c r="H163" s="6">
        <v>1</v>
      </c>
      <c r="I163" s="7">
        <v>38000</v>
      </c>
      <c r="J163" s="7">
        <f t="shared" si="10"/>
        <v>38000</v>
      </c>
      <c r="K163" s="8" t="s">
        <v>15</v>
      </c>
      <c r="L163" s="15" t="str">
        <f>VLOOKUP(F163,[1]Sheet1!$D:$J,7,0)</f>
        <v>NL300076</v>
      </c>
      <c r="M163" s="18" t="str">
        <f t="shared" si="11"/>
        <v>04/01/2026NL300076</v>
      </c>
      <c r="N163" s="15">
        <f>VLOOKUP(M163,Sheet3!I:P,5,0)</f>
        <v>0.8</v>
      </c>
      <c r="O163" s="19">
        <f t="shared" si="12"/>
        <v>0.19999999999999996</v>
      </c>
      <c r="P163" s="20">
        <f>VLOOKUP(L163,[2]Sheet1!$I:$M,5,0)</f>
        <v>38000</v>
      </c>
      <c r="Q163" s="21">
        <f t="shared" si="13"/>
        <v>30400</v>
      </c>
      <c r="R163" s="22">
        <f t="shared" si="14"/>
        <v>7600</v>
      </c>
    </row>
    <row r="164" spans="1:18" x14ac:dyDescent="0.25">
      <c r="A164" s="4" t="s">
        <v>264</v>
      </c>
      <c r="B164" s="5" t="s">
        <v>184</v>
      </c>
      <c r="C164" s="4" t="s">
        <v>138</v>
      </c>
      <c r="D164" s="5" t="s">
        <v>265</v>
      </c>
      <c r="E164" s="4" t="s">
        <v>53</v>
      </c>
      <c r="F164" s="4" t="s">
        <v>54</v>
      </c>
      <c r="G164" s="4" t="s">
        <v>14</v>
      </c>
      <c r="H164" s="6">
        <v>1</v>
      </c>
      <c r="I164" s="7">
        <v>48000</v>
      </c>
      <c r="J164" s="7">
        <f t="shared" si="10"/>
        <v>48000</v>
      </c>
      <c r="K164" s="8" t="s">
        <v>15</v>
      </c>
      <c r="L164" s="15" t="str">
        <f>VLOOKUP(F164,[1]Sheet1!$D:$J,7,0)</f>
        <v>NL300063</v>
      </c>
      <c r="M164" s="18" t="str">
        <f t="shared" si="11"/>
        <v>04/01/2026NL300063</v>
      </c>
      <c r="N164" s="15">
        <f>VLOOKUP(M164,Sheet3!I:P,5,0)</f>
        <v>0.8</v>
      </c>
      <c r="O164" s="19">
        <f t="shared" si="12"/>
        <v>0.19999999999999996</v>
      </c>
      <c r="P164" s="20">
        <f>VLOOKUP(L164,[2]Sheet1!$I:$M,5,0)</f>
        <v>48000</v>
      </c>
      <c r="Q164" s="21">
        <f t="shared" si="13"/>
        <v>38400</v>
      </c>
      <c r="R164" s="22">
        <f t="shared" si="14"/>
        <v>9600</v>
      </c>
    </row>
    <row r="165" spans="1:18" x14ac:dyDescent="0.25">
      <c r="A165" s="4" t="s">
        <v>264</v>
      </c>
      <c r="B165" s="5" t="s">
        <v>184</v>
      </c>
      <c r="C165" s="4" t="s">
        <v>138</v>
      </c>
      <c r="D165" s="5" t="s">
        <v>265</v>
      </c>
      <c r="E165" s="4" t="s">
        <v>158</v>
      </c>
      <c r="F165" s="4" t="s">
        <v>157</v>
      </c>
      <c r="G165" s="4" t="s">
        <v>14</v>
      </c>
      <c r="H165" s="6">
        <v>0.5</v>
      </c>
      <c r="I165" s="7">
        <v>25000</v>
      </c>
      <c r="J165" s="7">
        <f t="shared" si="10"/>
        <v>12500</v>
      </c>
      <c r="K165" s="8" t="s">
        <v>15</v>
      </c>
      <c r="L165" s="15" t="str">
        <f>VLOOKUP(F165,[1]Sheet1!$D:$J,7,0)</f>
        <v>NL300067</v>
      </c>
      <c r="M165" s="18" t="str">
        <f t="shared" si="11"/>
        <v>04/01/2026NL300067</v>
      </c>
      <c r="N165" s="15">
        <f>VLOOKUP(M165,Sheet3!I:P,5,0)</f>
        <v>0.4</v>
      </c>
      <c r="O165" s="19">
        <f t="shared" si="12"/>
        <v>9.9999999999999978E-2</v>
      </c>
      <c r="P165" s="20">
        <f>VLOOKUP(L165,[2]Sheet1!$I:$M,5,0)</f>
        <v>25000</v>
      </c>
      <c r="Q165" s="21">
        <f t="shared" si="13"/>
        <v>10000</v>
      </c>
      <c r="R165" s="22">
        <f t="shared" si="14"/>
        <v>2500</v>
      </c>
    </row>
    <row r="166" spans="1:18" ht="28.5" x14ac:dyDescent="0.25">
      <c r="A166" s="4" t="s">
        <v>264</v>
      </c>
      <c r="B166" s="5" t="s">
        <v>184</v>
      </c>
      <c r="C166" s="4" t="s">
        <v>138</v>
      </c>
      <c r="D166" s="5" t="s">
        <v>265</v>
      </c>
      <c r="E166" s="4" t="s">
        <v>146</v>
      </c>
      <c r="F166" s="4" t="s">
        <v>145</v>
      </c>
      <c r="G166" s="4" t="s">
        <v>14</v>
      </c>
      <c r="H166" s="6">
        <v>0.3</v>
      </c>
      <c r="I166" s="7">
        <v>95000</v>
      </c>
      <c r="J166" s="7">
        <f t="shared" si="10"/>
        <v>28500</v>
      </c>
      <c r="K166" s="8" t="s">
        <v>15</v>
      </c>
      <c r="L166" s="15" t="str">
        <f>VLOOKUP(F166,[1]Sheet1!$D:$J,7,0)</f>
        <v>NL300080</v>
      </c>
      <c r="M166" s="18" t="str">
        <f t="shared" si="11"/>
        <v>04/01/2026NL300080</v>
      </c>
      <c r="N166" s="15">
        <v>0</v>
      </c>
      <c r="O166" s="19">
        <f t="shared" si="12"/>
        <v>0.3</v>
      </c>
      <c r="P166" s="20">
        <f>VLOOKUP(L166,[2]Sheet1!$I:$M,5,0)</f>
        <v>95000</v>
      </c>
      <c r="Q166" s="21">
        <f t="shared" si="13"/>
        <v>0</v>
      </c>
      <c r="R166" s="22">
        <f t="shared" si="14"/>
        <v>28500</v>
      </c>
    </row>
    <row r="167" spans="1:18" x14ac:dyDescent="0.25">
      <c r="A167" s="4" t="s">
        <v>264</v>
      </c>
      <c r="B167" s="5" t="s">
        <v>184</v>
      </c>
      <c r="C167" s="4" t="s">
        <v>138</v>
      </c>
      <c r="D167" s="5" t="s">
        <v>265</v>
      </c>
      <c r="E167" s="4" t="s">
        <v>55</v>
      </c>
      <c r="F167" s="4" t="s">
        <v>56</v>
      </c>
      <c r="G167" s="4" t="s">
        <v>14</v>
      </c>
      <c r="H167" s="6">
        <v>6.3</v>
      </c>
      <c r="I167" s="7">
        <v>18000</v>
      </c>
      <c r="J167" s="7">
        <f t="shared" si="10"/>
        <v>113400</v>
      </c>
      <c r="K167" s="8" t="s">
        <v>15</v>
      </c>
      <c r="L167" s="15" t="str">
        <f>VLOOKUP(F167,[1]Sheet1!$D:$J,7,0)</f>
        <v>NL300074</v>
      </c>
      <c r="M167" s="18" t="str">
        <f t="shared" si="11"/>
        <v>04/01/2026NL300074</v>
      </c>
      <c r="N167" s="15">
        <f>VLOOKUP(M167,Sheet3!I:P,5,0)</f>
        <v>6.3</v>
      </c>
      <c r="O167" s="19">
        <f t="shared" si="12"/>
        <v>0</v>
      </c>
      <c r="P167" s="20">
        <f>VLOOKUP(L167,[2]Sheet1!$I:$M,5,0)</f>
        <v>18000</v>
      </c>
      <c r="Q167" s="21">
        <f t="shared" si="13"/>
        <v>113400</v>
      </c>
      <c r="R167" s="22">
        <f t="shared" si="14"/>
        <v>0</v>
      </c>
    </row>
    <row r="168" spans="1:18" x14ac:dyDescent="0.25">
      <c r="A168" s="4" t="s">
        <v>264</v>
      </c>
      <c r="B168" s="5" t="s">
        <v>184</v>
      </c>
      <c r="C168" s="4" t="s">
        <v>138</v>
      </c>
      <c r="D168" s="5" t="s">
        <v>265</v>
      </c>
      <c r="E168" s="4" t="s">
        <v>57</v>
      </c>
      <c r="F168" s="4" t="s">
        <v>58</v>
      </c>
      <c r="G168" s="4" t="s">
        <v>14</v>
      </c>
      <c r="H168" s="6">
        <v>1.1000000000000001</v>
      </c>
      <c r="I168" s="7">
        <v>32000</v>
      </c>
      <c r="J168" s="7">
        <f t="shared" si="10"/>
        <v>35200</v>
      </c>
      <c r="K168" s="8" t="s">
        <v>15</v>
      </c>
      <c r="L168" s="15" t="str">
        <f>VLOOKUP(F168,[1]Sheet1!$D:$J,7,0)</f>
        <v>NL300043</v>
      </c>
      <c r="M168" s="18" t="str">
        <f t="shared" si="11"/>
        <v>04/01/2026NL300043</v>
      </c>
      <c r="N168" s="15">
        <f>VLOOKUP(M168,Sheet3!I:P,5,0)</f>
        <v>0.8</v>
      </c>
      <c r="O168" s="19">
        <f t="shared" si="12"/>
        <v>0.30000000000000004</v>
      </c>
      <c r="P168" s="20">
        <f>VLOOKUP(L168,[2]Sheet1!$I:$M,5,0)</f>
        <v>32000</v>
      </c>
      <c r="Q168" s="21">
        <f t="shared" si="13"/>
        <v>25600</v>
      </c>
      <c r="R168" s="22">
        <f t="shared" si="14"/>
        <v>9600</v>
      </c>
    </row>
    <row r="169" spans="1:18" x14ac:dyDescent="0.25">
      <c r="A169" s="4" t="s">
        <v>264</v>
      </c>
      <c r="B169" s="5" t="s">
        <v>184</v>
      </c>
      <c r="C169" s="4" t="s">
        <v>138</v>
      </c>
      <c r="D169" s="5" t="s">
        <v>265</v>
      </c>
      <c r="E169" s="4" t="s">
        <v>144</v>
      </c>
      <c r="F169" s="4" t="s">
        <v>143</v>
      </c>
      <c r="G169" s="4" t="s">
        <v>14</v>
      </c>
      <c r="H169" s="6">
        <v>0.5</v>
      </c>
      <c r="I169" s="7">
        <v>80000</v>
      </c>
      <c r="J169" s="7">
        <f t="shared" si="10"/>
        <v>40000</v>
      </c>
      <c r="K169" s="8" t="s">
        <v>15</v>
      </c>
      <c r="L169" s="15" t="str">
        <f>VLOOKUP(F169,[1]Sheet1!$D:$J,7,0)</f>
        <v>NL300173</v>
      </c>
      <c r="M169" s="18" t="str">
        <f t="shared" si="11"/>
        <v>04/01/2026NL300173</v>
      </c>
      <c r="N169" s="15">
        <f>VLOOKUP(M169,Sheet3!I:P,5,0)</f>
        <v>0.4</v>
      </c>
      <c r="O169" s="19">
        <f t="shared" si="12"/>
        <v>9.9999999999999978E-2</v>
      </c>
      <c r="P169" s="20">
        <f>VLOOKUP(L169,[2]Sheet1!$I:$M,5,0)</f>
        <v>80000</v>
      </c>
      <c r="Q169" s="21">
        <f t="shared" si="13"/>
        <v>32000</v>
      </c>
      <c r="R169" s="22">
        <f t="shared" si="14"/>
        <v>8000</v>
      </c>
    </row>
    <row r="170" spans="1:18" x14ac:dyDescent="0.25">
      <c r="A170" s="4" t="s">
        <v>264</v>
      </c>
      <c r="B170" s="5" t="s">
        <v>184</v>
      </c>
      <c r="C170" s="4" t="s">
        <v>138</v>
      </c>
      <c r="D170" s="5" t="s">
        <v>265</v>
      </c>
      <c r="E170" s="4" t="s">
        <v>59</v>
      </c>
      <c r="F170" s="4" t="s">
        <v>60</v>
      </c>
      <c r="G170" s="4" t="s">
        <v>14</v>
      </c>
      <c r="H170" s="6">
        <v>0.5</v>
      </c>
      <c r="I170" s="7">
        <v>30000</v>
      </c>
      <c r="J170" s="7">
        <f t="shared" si="10"/>
        <v>15000</v>
      </c>
      <c r="K170" s="8" t="s">
        <v>15</v>
      </c>
      <c r="L170" s="15" t="str">
        <f>VLOOKUP(F170,[1]Sheet1!$D:$J,7,0)</f>
        <v>NL300077</v>
      </c>
      <c r="M170" s="18" t="str">
        <f t="shared" si="11"/>
        <v>04/01/2026NL300077</v>
      </c>
      <c r="N170" s="15">
        <v>0</v>
      </c>
      <c r="O170" s="19">
        <f t="shared" si="12"/>
        <v>0.5</v>
      </c>
      <c r="P170" s="20">
        <f>VLOOKUP(L170,[2]Sheet1!$I:$M,5,0)</f>
        <v>30000</v>
      </c>
      <c r="Q170" s="21">
        <f t="shared" si="13"/>
        <v>0</v>
      </c>
      <c r="R170" s="22">
        <f t="shared" si="14"/>
        <v>15000</v>
      </c>
    </row>
    <row r="171" spans="1:18" x14ac:dyDescent="0.25">
      <c r="A171" s="4" t="s">
        <v>264</v>
      </c>
      <c r="B171" s="5" t="s">
        <v>184</v>
      </c>
      <c r="C171" s="4" t="s">
        <v>138</v>
      </c>
      <c r="D171" s="5" t="s">
        <v>265</v>
      </c>
      <c r="E171" s="4" t="s">
        <v>61</v>
      </c>
      <c r="F171" s="4" t="s">
        <v>62</v>
      </c>
      <c r="G171" s="4" t="s">
        <v>14</v>
      </c>
      <c r="H171" s="6">
        <v>1.4</v>
      </c>
      <c r="I171" s="7">
        <v>38000</v>
      </c>
      <c r="J171" s="7">
        <f t="shared" si="10"/>
        <v>53200</v>
      </c>
      <c r="K171" s="8" t="s">
        <v>15</v>
      </c>
      <c r="L171" s="15" t="str">
        <f>VLOOKUP(F171,[1]Sheet1!$D:$J,7,0)</f>
        <v>NL300044</v>
      </c>
      <c r="M171" s="18" t="str">
        <f t="shared" si="11"/>
        <v>04/01/2026NL300044</v>
      </c>
      <c r="N171" s="15">
        <v>0</v>
      </c>
      <c r="O171" s="19">
        <f t="shared" si="12"/>
        <v>1.4</v>
      </c>
      <c r="P171" s="20">
        <f>VLOOKUP(L171,[2]Sheet1!$I:$M,5,0)</f>
        <v>38000</v>
      </c>
      <c r="Q171" s="21">
        <f t="shared" si="13"/>
        <v>0</v>
      </c>
      <c r="R171" s="22">
        <f t="shared" si="14"/>
        <v>53200</v>
      </c>
    </row>
    <row r="172" spans="1:18" x14ac:dyDescent="0.25">
      <c r="A172" s="4" t="s">
        <v>264</v>
      </c>
      <c r="B172" s="5" t="s">
        <v>184</v>
      </c>
      <c r="C172" s="4" t="s">
        <v>138</v>
      </c>
      <c r="D172" s="5" t="s">
        <v>265</v>
      </c>
      <c r="E172" s="4" t="s">
        <v>63</v>
      </c>
      <c r="F172" s="4" t="s">
        <v>64</v>
      </c>
      <c r="G172" s="4" t="s">
        <v>14</v>
      </c>
      <c r="H172" s="6">
        <v>4</v>
      </c>
      <c r="I172" s="7">
        <v>27000</v>
      </c>
      <c r="J172" s="7">
        <f t="shared" si="10"/>
        <v>108000</v>
      </c>
      <c r="K172" s="8" t="s">
        <v>15</v>
      </c>
      <c r="L172" s="15" t="str">
        <f>VLOOKUP(F172,[1]Sheet1!$D:$J,7,0)</f>
        <v>NL300088</v>
      </c>
      <c r="M172" s="18" t="str">
        <f t="shared" si="11"/>
        <v>04/01/2026NL300088</v>
      </c>
      <c r="N172" s="15">
        <v>0</v>
      </c>
      <c r="O172" s="19">
        <f t="shared" si="12"/>
        <v>4</v>
      </c>
      <c r="P172" s="20">
        <f>VLOOKUP(L172,[2]Sheet1!$I:$M,5,0)</f>
        <v>27000</v>
      </c>
      <c r="Q172" s="21">
        <f t="shared" si="13"/>
        <v>0</v>
      </c>
      <c r="R172" s="22">
        <f t="shared" si="14"/>
        <v>108000</v>
      </c>
    </row>
    <row r="173" spans="1:18" ht="28.5" x14ac:dyDescent="0.25">
      <c r="A173" s="4" t="s">
        <v>264</v>
      </c>
      <c r="B173" s="5" t="s">
        <v>184</v>
      </c>
      <c r="C173" s="4" t="s">
        <v>138</v>
      </c>
      <c r="D173" s="5" t="s">
        <v>265</v>
      </c>
      <c r="E173" s="4" t="s">
        <v>65</v>
      </c>
      <c r="F173" s="4" t="s">
        <v>66</v>
      </c>
      <c r="G173" s="4" t="s">
        <v>14</v>
      </c>
      <c r="H173" s="6">
        <v>0.4</v>
      </c>
      <c r="I173" s="7">
        <v>145000</v>
      </c>
      <c r="J173" s="7">
        <f t="shared" si="10"/>
        <v>58000</v>
      </c>
      <c r="K173" s="8" t="s">
        <v>15</v>
      </c>
      <c r="L173" s="15" t="str">
        <f>VLOOKUP(F173,[1]Sheet1!$D:$J,7,0)</f>
        <v>NL300090</v>
      </c>
      <c r="M173" s="18" t="str">
        <f t="shared" si="11"/>
        <v>04/01/2026NL300090</v>
      </c>
      <c r="N173" s="15">
        <f>VLOOKUP(M173,Sheet3!I:P,5,0)</f>
        <v>0.4</v>
      </c>
      <c r="O173" s="19">
        <f t="shared" si="12"/>
        <v>0</v>
      </c>
      <c r="P173" s="20">
        <f>VLOOKUP(L173,[2]Sheet1!$I:$M,5,0)</f>
        <v>145000</v>
      </c>
      <c r="Q173" s="21">
        <f t="shared" si="13"/>
        <v>58000</v>
      </c>
      <c r="R173" s="22">
        <f t="shared" si="14"/>
        <v>0</v>
      </c>
    </row>
    <row r="174" spans="1:18" ht="28.5" x14ac:dyDescent="0.25">
      <c r="A174" s="4" t="s">
        <v>264</v>
      </c>
      <c r="B174" s="5" t="s">
        <v>184</v>
      </c>
      <c r="C174" s="4" t="s">
        <v>138</v>
      </c>
      <c r="D174" s="5" t="s">
        <v>265</v>
      </c>
      <c r="E174" s="4" t="s">
        <v>133</v>
      </c>
      <c r="F174" s="4" t="s">
        <v>134</v>
      </c>
      <c r="G174" s="4" t="s">
        <v>14</v>
      </c>
      <c r="H174" s="6">
        <v>2.6</v>
      </c>
      <c r="I174" s="7">
        <v>45000</v>
      </c>
      <c r="J174" s="7">
        <f t="shared" si="10"/>
        <v>117000</v>
      </c>
      <c r="K174" s="8" t="s">
        <v>15</v>
      </c>
      <c r="L174" s="15" t="str">
        <f>VLOOKUP(F174,[1]Sheet1!$D:$J,7,0)</f>
        <v>NL300096</v>
      </c>
      <c r="M174" s="18" t="str">
        <f t="shared" si="11"/>
        <v>04/01/2026NL300096</v>
      </c>
      <c r="N174" s="15">
        <f>VLOOKUP(M174,Sheet3!I:P,5,0)</f>
        <v>2.6</v>
      </c>
      <c r="O174" s="19">
        <f t="shared" si="12"/>
        <v>0</v>
      </c>
      <c r="P174" s="20">
        <f>VLOOKUP(L174,[2]Sheet1!$I:$M,5,0)</f>
        <v>45000</v>
      </c>
      <c r="Q174" s="21">
        <f t="shared" si="13"/>
        <v>117000</v>
      </c>
      <c r="R174" s="22">
        <f t="shared" si="14"/>
        <v>0</v>
      </c>
    </row>
    <row r="175" spans="1:18" x14ac:dyDescent="0.25">
      <c r="A175" s="4" t="s">
        <v>264</v>
      </c>
      <c r="B175" s="5" t="s">
        <v>184</v>
      </c>
      <c r="C175" s="4" t="s">
        <v>138</v>
      </c>
      <c r="D175" s="5" t="s">
        <v>265</v>
      </c>
      <c r="E175" s="4" t="s">
        <v>118</v>
      </c>
      <c r="F175" s="4" t="s">
        <v>119</v>
      </c>
      <c r="G175" s="4" t="s">
        <v>14</v>
      </c>
      <c r="H175" s="6">
        <v>0.4</v>
      </c>
      <c r="I175" s="7">
        <v>33000</v>
      </c>
      <c r="J175" s="7">
        <f t="shared" si="10"/>
        <v>13200</v>
      </c>
      <c r="K175" s="8" t="s">
        <v>15</v>
      </c>
      <c r="L175" s="15" t="str">
        <f>VLOOKUP(F175,[1]Sheet1!$D:$J,7,0)</f>
        <v>NL300086</v>
      </c>
      <c r="M175" s="18" t="str">
        <f t="shared" si="11"/>
        <v>04/01/2026NL300086</v>
      </c>
      <c r="N175" s="15">
        <f>VLOOKUP(M175,Sheet3!I:P,5,0)</f>
        <v>0.3</v>
      </c>
      <c r="O175" s="19">
        <f t="shared" si="12"/>
        <v>0.10000000000000003</v>
      </c>
      <c r="P175" s="20">
        <f>VLOOKUP(L175,[2]Sheet1!$I:$M,5,0)</f>
        <v>33000</v>
      </c>
      <c r="Q175" s="21">
        <f t="shared" si="13"/>
        <v>9900</v>
      </c>
      <c r="R175" s="22">
        <f t="shared" si="14"/>
        <v>3300</v>
      </c>
    </row>
    <row r="176" spans="1:18" x14ac:dyDescent="0.25">
      <c r="A176" s="4" t="s">
        <v>264</v>
      </c>
      <c r="B176" s="5" t="s">
        <v>184</v>
      </c>
      <c r="C176" s="4" t="s">
        <v>138</v>
      </c>
      <c r="D176" s="5" t="s">
        <v>265</v>
      </c>
      <c r="E176" s="4" t="s">
        <v>142</v>
      </c>
      <c r="F176" s="4" t="s">
        <v>141</v>
      </c>
      <c r="G176" s="4" t="s">
        <v>14</v>
      </c>
      <c r="H176" s="6">
        <v>0.4</v>
      </c>
      <c r="I176" s="7">
        <v>20000</v>
      </c>
      <c r="J176" s="7">
        <f t="shared" si="10"/>
        <v>8000</v>
      </c>
      <c r="K176" s="8" t="s">
        <v>15</v>
      </c>
      <c r="L176" s="15" t="str">
        <f>VLOOKUP(F176,[1]Sheet1!$D:$J,7,0)</f>
        <v>NL300128</v>
      </c>
      <c r="M176" s="18" t="str">
        <f t="shared" si="11"/>
        <v>04/01/2026NL300128</v>
      </c>
      <c r="N176" s="15">
        <f>VLOOKUP(M176,Sheet3!I:P,5,0)</f>
        <v>0.3</v>
      </c>
      <c r="O176" s="19">
        <f t="shared" si="12"/>
        <v>0.10000000000000003</v>
      </c>
      <c r="P176" s="20">
        <f>VLOOKUP(L176,[2]Sheet1!$I:$M,5,0)</f>
        <v>20000</v>
      </c>
      <c r="Q176" s="21">
        <f t="shared" si="13"/>
        <v>6000</v>
      </c>
      <c r="R176" s="22">
        <f t="shared" si="14"/>
        <v>2000</v>
      </c>
    </row>
    <row r="177" spans="1:18" x14ac:dyDescent="0.25">
      <c r="A177" s="4" t="s">
        <v>264</v>
      </c>
      <c r="B177" s="5" t="s">
        <v>184</v>
      </c>
      <c r="C177" s="4" t="s">
        <v>138</v>
      </c>
      <c r="D177" s="5" t="s">
        <v>265</v>
      </c>
      <c r="E177" s="4" t="s">
        <v>75</v>
      </c>
      <c r="F177" s="4" t="s">
        <v>76</v>
      </c>
      <c r="G177" s="4" t="s">
        <v>14</v>
      </c>
      <c r="H177" s="6">
        <v>1.6</v>
      </c>
      <c r="I177" s="7">
        <v>36000</v>
      </c>
      <c r="J177" s="7">
        <f t="shared" si="10"/>
        <v>57600</v>
      </c>
      <c r="K177" s="8" t="s">
        <v>15</v>
      </c>
      <c r="L177" s="15" t="str">
        <f>VLOOKUP(F177,[1]Sheet1!$D:$J,7,0)</f>
        <v>NL300120</v>
      </c>
      <c r="M177" s="18" t="str">
        <f t="shared" si="11"/>
        <v>04/01/2026NL300120</v>
      </c>
      <c r="N177" s="15">
        <f>VLOOKUP(M177,Sheet3!I:P,5,0)</f>
        <v>1.4</v>
      </c>
      <c r="O177" s="19">
        <f t="shared" si="12"/>
        <v>0.20000000000000018</v>
      </c>
      <c r="P177" s="20">
        <f>VLOOKUP(L177,[2]Sheet1!$I:$M,5,0)</f>
        <v>36000</v>
      </c>
      <c r="Q177" s="21">
        <f t="shared" si="13"/>
        <v>50400</v>
      </c>
      <c r="R177" s="22">
        <f t="shared" si="14"/>
        <v>7200</v>
      </c>
    </row>
    <row r="178" spans="1:18" x14ac:dyDescent="0.25">
      <c r="A178" s="4" t="s">
        <v>264</v>
      </c>
      <c r="B178" s="5" t="s">
        <v>184</v>
      </c>
      <c r="C178" s="4" t="s">
        <v>138</v>
      </c>
      <c r="D178" s="5" t="s">
        <v>265</v>
      </c>
      <c r="E178" s="4" t="s">
        <v>140</v>
      </c>
      <c r="F178" s="4" t="s">
        <v>139</v>
      </c>
      <c r="G178" s="4" t="s">
        <v>14</v>
      </c>
      <c r="H178" s="6">
        <v>0.3</v>
      </c>
      <c r="I178" s="7">
        <v>35000</v>
      </c>
      <c r="J178" s="7">
        <f t="shared" si="10"/>
        <v>10500</v>
      </c>
      <c r="K178" s="8" t="s">
        <v>15</v>
      </c>
      <c r="L178" s="15" t="str">
        <f>VLOOKUP(F178,[1]Sheet1!$D:$J,7,0)</f>
        <v>NL300122</v>
      </c>
      <c r="M178" s="18" t="str">
        <f t="shared" si="11"/>
        <v>04/01/2026NL300122</v>
      </c>
      <c r="N178" s="15">
        <f>VLOOKUP(M178,Sheet3!I:P,5,0)</f>
        <v>0.2</v>
      </c>
      <c r="O178" s="19">
        <f t="shared" si="12"/>
        <v>9.9999999999999978E-2</v>
      </c>
      <c r="P178" s="20">
        <f>VLOOKUP(L178,[2]Sheet1!$I:$M,5,0)</f>
        <v>35000</v>
      </c>
      <c r="Q178" s="21">
        <f t="shared" si="13"/>
        <v>7000</v>
      </c>
      <c r="R178" s="22">
        <f t="shared" si="14"/>
        <v>3500</v>
      </c>
    </row>
    <row r="179" spans="1:18" x14ac:dyDescent="0.25">
      <c r="A179" s="4" t="s">
        <v>264</v>
      </c>
      <c r="B179" s="5" t="s">
        <v>184</v>
      </c>
      <c r="C179" s="4" t="s">
        <v>138</v>
      </c>
      <c r="D179" s="5" t="s">
        <v>265</v>
      </c>
      <c r="E179" s="4" t="s">
        <v>77</v>
      </c>
      <c r="F179" s="4" t="s">
        <v>78</v>
      </c>
      <c r="G179" s="4" t="s">
        <v>14</v>
      </c>
      <c r="H179" s="6">
        <v>2.5</v>
      </c>
      <c r="I179" s="7">
        <v>38000</v>
      </c>
      <c r="J179" s="7">
        <f t="shared" si="10"/>
        <v>95000</v>
      </c>
      <c r="K179" s="8" t="s">
        <v>15</v>
      </c>
      <c r="L179" s="15" t="str">
        <f>VLOOKUP(F179,[1]Sheet1!$D:$J,7,0)</f>
        <v>NL300072</v>
      </c>
      <c r="M179" s="18" t="str">
        <f t="shared" si="11"/>
        <v>04/01/2026NL300072</v>
      </c>
      <c r="N179" s="15">
        <v>0</v>
      </c>
      <c r="O179" s="19">
        <f t="shared" si="12"/>
        <v>2.5</v>
      </c>
      <c r="P179" s="20">
        <f>VLOOKUP(L179,[2]Sheet1!$I:$M,5,0)</f>
        <v>38000</v>
      </c>
      <c r="Q179" s="21">
        <f t="shared" si="13"/>
        <v>0</v>
      </c>
      <c r="R179" s="22">
        <f t="shared" si="14"/>
        <v>95000</v>
      </c>
    </row>
    <row r="180" spans="1:18" x14ac:dyDescent="0.25">
      <c r="A180" s="4" t="s">
        <v>264</v>
      </c>
      <c r="B180" s="5" t="s">
        <v>184</v>
      </c>
      <c r="C180" s="4" t="s">
        <v>138</v>
      </c>
      <c r="D180" s="5" t="s">
        <v>265</v>
      </c>
      <c r="E180" s="4" t="s">
        <v>129</v>
      </c>
      <c r="F180" s="4" t="s">
        <v>130</v>
      </c>
      <c r="G180" s="4" t="s">
        <v>14</v>
      </c>
      <c r="H180" s="6">
        <v>3.7</v>
      </c>
      <c r="I180" s="7">
        <v>15000</v>
      </c>
      <c r="J180" s="7">
        <f t="shared" si="10"/>
        <v>55500</v>
      </c>
      <c r="K180" s="8" t="s">
        <v>15</v>
      </c>
      <c r="L180" s="15" t="str">
        <f>VLOOKUP(F180,[1]Sheet1!$D:$J,7,0)</f>
        <v>NL300127</v>
      </c>
      <c r="M180" s="18" t="str">
        <f t="shared" si="11"/>
        <v>04/01/2026NL300127</v>
      </c>
      <c r="N180" s="15">
        <f>VLOOKUP(M180,Sheet3!I:P,5,0)</f>
        <v>3</v>
      </c>
      <c r="O180" s="19">
        <f t="shared" si="12"/>
        <v>0.70000000000000018</v>
      </c>
      <c r="P180" s="20">
        <f>VLOOKUP(L180,[2]Sheet1!$I:$M,5,0)</f>
        <v>15000</v>
      </c>
      <c r="Q180" s="21">
        <f t="shared" si="13"/>
        <v>45000</v>
      </c>
      <c r="R180" s="22">
        <f t="shared" si="14"/>
        <v>10500</v>
      </c>
    </row>
    <row r="181" spans="1:18" x14ac:dyDescent="0.25">
      <c r="A181" s="4" t="s">
        <v>264</v>
      </c>
      <c r="B181" s="5" t="s">
        <v>184</v>
      </c>
      <c r="C181" s="4" t="s">
        <v>138</v>
      </c>
      <c r="D181" s="5" t="s">
        <v>265</v>
      </c>
      <c r="E181" s="4" t="s">
        <v>87</v>
      </c>
      <c r="F181" s="4" t="s">
        <v>88</v>
      </c>
      <c r="G181" s="4" t="s">
        <v>14</v>
      </c>
      <c r="H181" s="6">
        <v>0.5</v>
      </c>
      <c r="I181" s="7">
        <v>36000</v>
      </c>
      <c r="J181" s="7">
        <f t="shared" si="10"/>
        <v>18000</v>
      </c>
      <c r="K181" s="8" t="s">
        <v>15</v>
      </c>
      <c r="L181" s="15" t="str">
        <f>VLOOKUP(F181,[1]Sheet1!$D:$J,7,0)</f>
        <v>NL300140</v>
      </c>
      <c r="M181" s="18" t="str">
        <f t="shared" si="11"/>
        <v>04/01/2026NL300140</v>
      </c>
      <c r="N181" s="15">
        <f>VLOOKUP(M181,Sheet3!I:P,5,0)</f>
        <v>0.4</v>
      </c>
      <c r="O181" s="19">
        <f t="shared" si="12"/>
        <v>9.9999999999999978E-2</v>
      </c>
      <c r="P181" s="20">
        <f>VLOOKUP(L181,[2]Sheet1!$I:$M,5,0)</f>
        <v>36000</v>
      </c>
      <c r="Q181" s="21">
        <f t="shared" si="13"/>
        <v>14400</v>
      </c>
      <c r="R181" s="22">
        <f t="shared" si="14"/>
        <v>3600</v>
      </c>
    </row>
    <row r="182" spans="1:18" x14ac:dyDescent="0.25">
      <c r="A182" s="4" t="s">
        <v>264</v>
      </c>
      <c r="B182" s="5" t="s">
        <v>184</v>
      </c>
      <c r="C182" s="4" t="s">
        <v>138</v>
      </c>
      <c r="D182" s="5" t="s">
        <v>265</v>
      </c>
      <c r="E182" s="4" t="s">
        <v>81</v>
      </c>
      <c r="F182" s="4" t="s">
        <v>82</v>
      </c>
      <c r="G182" s="4" t="s">
        <v>14</v>
      </c>
      <c r="H182" s="6">
        <v>1.9</v>
      </c>
      <c r="I182" s="7">
        <v>36000</v>
      </c>
      <c r="J182" s="7">
        <f t="shared" si="10"/>
        <v>68400</v>
      </c>
      <c r="K182" s="8" t="s">
        <v>15</v>
      </c>
      <c r="L182" s="15" t="str">
        <f>VLOOKUP(F182,[1]Sheet1!$D:$J,7,0)</f>
        <v>NL300162</v>
      </c>
      <c r="M182" s="18" t="str">
        <f t="shared" si="11"/>
        <v>04/01/2026NL300162</v>
      </c>
      <c r="N182" s="15">
        <f>VLOOKUP(M182,Sheet3!I:P,5,0)</f>
        <v>1.2</v>
      </c>
      <c r="O182" s="19">
        <f t="shared" si="12"/>
        <v>0.7</v>
      </c>
      <c r="P182" s="20">
        <f>VLOOKUP(L182,[2]Sheet1!$I:$M,5,0)</f>
        <v>36000</v>
      </c>
      <c r="Q182" s="21">
        <f t="shared" si="13"/>
        <v>43200</v>
      </c>
      <c r="R182" s="22">
        <f t="shared" si="14"/>
        <v>25200</v>
      </c>
    </row>
    <row r="183" spans="1:18" x14ac:dyDescent="0.25">
      <c r="A183" s="4" t="s">
        <v>264</v>
      </c>
      <c r="B183" s="5" t="s">
        <v>184</v>
      </c>
      <c r="C183" s="4" t="s">
        <v>138</v>
      </c>
      <c r="D183" s="5" t="s">
        <v>265</v>
      </c>
      <c r="E183" s="4" t="s">
        <v>105</v>
      </c>
      <c r="F183" s="4" t="s">
        <v>106</v>
      </c>
      <c r="G183" s="4" t="s">
        <v>14</v>
      </c>
      <c r="H183" s="6">
        <v>1</v>
      </c>
      <c r="I183" s="7">
        <v>50000</v>
      </c>
      <c r="J183" s="7">
        <f t="shared" si="10"/>
        <v>50000</v>
      </c>
      <c r="K183" s="8" t="s">
        <v>15</v>
      </c>
      <c r="L183" s="15" t="str">
        <f>VLOOKUP(F183,[1]Sheet1!$D:$J,7,0)</f>
        <v>NL300142</v>
      </c>
      <c r="M183" s="18" t="str">
        <f t="shared" si="11"/>
        <v>04/01/2026NL300142</v>
      </c>
      <c r="N183" s="15">
        <f>VLOOKUP(M183,Sheet3!I:P,5,0)</f>
        <v>0.9</v>
      </c>
      <c r="O183" s="19">
        <f t="shared" si="12"/>
        <v>9.9999999999999978E-2</v>
      </c>
      <c r="P183" s="20">
        <f>VLOOKUP(L183,[2]Sheet1!$I:$M,5,0)</f>
        <v>50000</v>
      </c>
      <c r="Q183" s="21">
        <f t="shared" si="13"/>
        <v>45000</v>
      </c>
      <c r="R183" s="22">
        <f t="shared" si="14"/>
        <v>5000</v>
      </c>
    </row>
    <row r="184" spans="1:18" x14ac:dyDescent="0.25">
      <c r="A184" s="4" t="s">
        <v>264</v>
      </c>
      <c r="B184" s="5" t="s">
        <v>184</v>
      </c>
      <c r="C184" s="4" t="s">
        <v>138</v>
      </c>
      <c r="D184" s="5" t="s">
        <v>265</v>
      </c>
      <c r="E184" s="4" t="s">
        <v>107</v>
      </c>
      <c r="F184" s="4" t="s">
        <v>108</v>
      </c>
      <c r="G184" s="4" t="s">
        <v>14</v>
      </c>
      <c r="H184" s="6">
        <v>0.2</v>
      </c>
      <c r="I184" s="7">
        <v>65000</v>
      </c>
      <c r="J184" s="7">
        <f t="shared" si="10"/>
        <v>13000</v>
      </c>
      <c r="K184" s="8" t="s">
        <v>15</v>
      </c>
      <c r="L184" s="15" t="str">
        <f>VLOOKUP(F184,[1]Sheet1!$D:$J,7,0)</f>
        <v>NL300146</v>
      </c>
      <c r="M184" s="18" t="str">
        <f t="shared" si="11"/>
        <v>04/01/2026NL300146</v>
      </c>
      <c r="N184" s="15">
        <f>VLOOKUP(M184,Sheet3!I:P,5,0)</f>
        <v>0.2</v>
      </c>
      <c r="O184" s="19">
        <f t="shared" si="12"/>
        <v>0</v>
      </c>
      <c r="P184" s="20">
        <f>VLOOKUP(L184,[2]Sheet1!$I:$M,5,0)</f>
        <v>65000</v>
      </c>
      <c r="Q184" s="21">
        <f t="shared" si="13"/>
        <v>13000</v>
      </c>
      <c r="R184" s="22">
        <f t="shared" si="14"/>
        <v>0</v>
      </c>
    </row>
    <row r="185" spans="1:18" x14ac:dyDescent="0.25">
      <c r="A185" s="4" t="s">
        <v>264</v>
      </c>
      <c r="B185" s="5" t="s">
        <v>184</v>
      </c>
      <c r="C185" s="4" t="s">
        <v>138</v>
      </c>
      <c r="D185" s="5" t="s">
        <v>265</v>
      </c>
      <c r="E185" s="4" t="s">
        <v>109</v>
      </c>
      <c r="F185" s="4" t="s">
        <v>110</v>
      </c>
      <c r="G185" s="4" t="s">
        <v>14</v>
      </c>
      <c r="H185" s="6">
        <v>0.25</v>
      </c>
      <c r="I185" s="7">
        <v>65000</v>
      </c>
      <c r="J185" s="7">
        <f t="shared" si="10"/>
        <v>16250</v>
      </c>
      <c r="K185" s="8" t="s">
        <v>15</v>
      </c>
      <c r="L185" s="15" t="str">
        <f>VLOOKUP(F185,[1]Sheet1!$D:$J,7,0)</f>
        <v>NL300148</v>
      </c>
      <c r="M185" s="18" t="str">
        <f t="shared" si="11"/>
        <v>04/01/2026NL300148</v>
      </c>
      <c r="N185" s="15">
        <f>VLOOKUP(M185,Sheet3!I:P,5,0)</f>
        <v>0.2</v>
      </c>
      <c r="O185" s="19">
        <f t="shared" si="12"/>
        <v>4.9999999999999989E-2</v>
      </c>
      <c r="P185" s="20">
        <f>VLOOKUP(L185,[2]Sheet1!$I:$M,5,0)</f>
        <v>65000</v>
      </c>
      <c r="Q185" s="21">
        <f t="shared" si="13"/>
        <v>13000</v>
      </c>
      <c r="R185" s="22">
        <f t="shared" si="14"/>
        <v>3250</v>
      </c>
    </row>
    <row r="186" spans="1:18" x14ac:dyDescent="0.25">
      <c r="A186" s="4" t="s">
        <v>264</v>
      </c>
      <c r="B186" s="5" t="s">
        <v>184</v>
      </c>
      <c r="C186" s="4" t="s">
        <v>138</v>
      </c>
      <c r="D186" s="5" t="s">
        <v>265</v>
      </c>
      <c r="E186" s="4" t="s">
        <v>89</v>
      </c>
      <c r="F186" s="4" t="s">
        <v>90</v>
      </c>
      <c r="G186" s="4" t="s">
        <v>14</v>
      </c>
      <c r="H186" s="6">
        <v>15</v>
      </c>
      <c r="I186" s="7">
        <v>38000</v>
      </c>
      <c r="J186" s="7">
        <f t="shared" si="10"/>
        <v>570000</v>
      </c>
      <c r="K186" s="8" t="s">
        <v>15</v>
      </c>
      <c r="L186" s="15" t="str">
        <f>VLOOKUP(F186,[1]Sheet1!$D:$J,7,0)</f>
        <v>NL300145</v>
      </c>
      <c r="M186" s="18" t="str">
        <f t="shared" si="11"/>
        <v>04/01/2026NL300145</v>
      </c>
      <c r="N186" s="15">
        <f>VLOOKUP(M186,Sheet3!I:P,5,0)</f>
        <v>7</v>
      </c>
      <c r="O186" s="19">
        <f t="shared" si="12"/>
        <v>8</v>
      </c>
      <c r="P186" s="20">
        <f>VLOOKUP(L186,[2]Sheet1!$I:$M,5,0)</f>
        <v>38000</v>
      </c>
      <c r="Q186" s="21">
        <f t="shared" si="13"/>
        <v>266000</v>
      </c>
      <c r="R186" s="22">
        <f t="shared" si="14"/>
        <v>304000</v>
      </c>
    </row>
    <row r="187" spans="1:18" x14ac:dyDescent="0.25">
      <c r="A187" s="4" t="s">
        <v>264</v>
      </c>
      <c r="B187" s="5" t="s">
        <v>184</v>
      </c>
      <c r="C187" s="4" t="s">
        <v>138</v>
      </c>
      <c r="D187" s="5" t="s">
        <v>265</v>
      </c>
      <c r="E187" s="4" t="s">
        <v>171</v>
      </c>
      <c r="F187" s="4" t="s">
        <v>190</v>
      </c>
      <c r="G187" s="4" t="s">
        <v>14</v>
      </c>
      <c r="H187" s="6">
        <v>0.5</v>
      </c>
      <c r="I187" s="7">
        <v>24000</v>
      </c>
      <c r="J187" s="7">
        <f t="shared" si="10"/>
        <v>12000</v>
      </c>
      <c r="K187" s="8" t="s">
        <v>15</v>
      </c>
      <c r="L187" s="15" t="str">
        <f>VLOOKUP(F187,[1]Sheet1!$D:$J,7,0)</f>
        <v>NL300150</v>
      </c>
      <c r="M187" s="18" t="str">
        <f t="shared" si="11"/>
        <v>04/01/2026NL300150</v>
      </c>
      <c r="N187" s="15">
        <f>VLOOKUP(M187,Sheet3!I:P,5,0)</f>
        <v>0.5</v>
      </c>
      <c r="O187" s="19">
        <f t="shared" si="12"/>
        <v>0</v>
      </c>
      <c r="P187" s="20">
        <f>VLOOKUP(L187,[2]Sheet1!$I:$M,5,0)</f>
        <v>24000</v>
      </c>
      <c r="Q187" s="21">
        <f t="shared" si="13"/>
        <v>12000</v>
      </c>
      <c r="R187" s="22">
        <f t="shared" si="14"/>
        <v>0</v>
      </c>
    </row>
    <row r="188" spans="1:18" x14ac:dyDescent="0.25">
      <c r="A188" s="4" t="s">
        <v>266</v>
      </c>
      <c r="B188" s="5" t="s">
        <v>184</v>
      </c>
      <c r="C188" s="4" t="s">
        <v>138</v>
      </c>
      <c r="D188" s="5" t="s">
        <v>267</v>
      </c>
      <c r="E188" s="4" t="s">
        <v>18</v>
      </c>
      <c r="F188" s="4" t="s">
        <v>19</v>
      </c>
      <c r="G188" s="4" t="s">
        <v>14</v>
      </c>
      <c r="H188" s="6">
        <v>1.9</v>
      </c>
      <c r="I188" s="7">
        <v>26000</v>
      </c>
      <c r="J188" s="7">
        <f t="shared" si="10"/>
        <v>49400</v>
      </c>
      <c r="K188" s="8" t="s">
        <v>15</v>
      </c>
      <c r="L188" s="15" t="str">
        <f>VLOOKUP(F188,[1]Sheet1!$D:$J,7,0)</f>
        <v>NL300003</v>
      </c>
      <c r="M188" s="18" t="str">
        <f t="shared" si="11"/>
        <v>05/01/2026NL300003</v>
      </c>
      <c r="N188" s="15">
        <f>VLOOKUP(M188,Sheet3!I:P,5,0)</f>
        <v>1.7</v>
      </c>
      <c r="O188" s="19">
        <f t="shared" si="12"/>
        <v>0.19999999999999996</v>
      </c>
      <c r="P188" s="20">
        <f>VLOOKUP(L188,[2]Sheet1!$I:$M,5,0)</f>
        <v>26000</v>
      </c>
      <c r="Q188" s="21">
        <f t="shared" si="13"/>
        <v>44200</v>
      </c>
      <c r="R188" s="22">
        <f t="shared" si="14"/>
        <v>5200</v>
      </c>
    </row>
    <row r="189" spans="1:18" x14ac:dyDescent="0.25">
      <c r="A189" s="4" t="s">
        <v>266</v>
      </c>
      <c r="B189" s="5" t="s">
        <v>184</v>
      </c>
      <c r="C189" s="4" t="s">
        <v>138</v>
      </c>
      <c r="D189" s="5" t="s">
        <v>267</v>
      </c>
      <c r="E189" s="4" t="s">
        <v>22</v>
      </c>
      <c r="F189" s="4" t="s">
        <v>23</v>
      </c>
      <c r="G189" s="4" t="s">
        <v>14</v>
      </c>
      <c r="H189" s="6">
        <v>2.1</v>
      </c>
      <c r="I189" s="7">
        <v>19000</v>
      </c>
      <c r="J189" s="7">
        <f t="shared" si="10"/>
        <v>39900</v>
      </c>
      <c r="K189" s="8" t="s">
        <v>15</v>
      </c>
      <c r="L189" s="15" t="str">
        <f>VLOOKUP(F189,[1]Sheet1!$D:$J,7,0)</f>
        <v>NL300004</v>
      </c>
      <c r="M189" s="18" t="str">
        <f t="shared" si="11"/>
        <v>05/01/2026NL300004</v>
      </c>
      <c r="N189" s="15">
        <f>VLOOKUP(M189,Sheet3!I:P,5,0)</f>
        <v>1.7</v>
      </c>
      <c r="O189" s="19">
        <f t="shared" si="12"/>
        <v>0.40000000000000013</v>
      </c>
      <c r="P189" s="20">
        <f>VLOOKUP(L189,[2]Sheet1!$I:$M,5,0)</f>
        <v>19000</v>
      </c>
      <c r="Q189" s="21">
        <f t="shared" si="13"/>
        <v>32300</v>
      </c>
      <c r="R189" s="22">
        <f t="shared" si="14"/>
        <v>7600</v>
      </c>
    </row>
    <row r="190" spans="1:18" x14ac:dyDescent="0.25">
      <c r="A190" s="4" t="s">
        <v>266</v>
      </c>
      <c r="B190" s="5" t="s">
        <v>184</v>
      </c>
      <c r="C190" s="4" t="s">
        <v>138</v>
      </c>
      <c r="D190" s="5" t="s">
        <v>267</v>
      </c>
      <c r="E190" s="4" t="s">
        <v>162</v>
      </c>
      <c r="F190" s="4" t="s">
        <v>161</v>
      </c>
      <c r="G190" s="4" t="s">
        <v>14</v>
      </c>
      <c r="H190" s="6">
        <v>0.3</v>
      </c>
      <c r="I190" s="7">
        <v>33000</v>
      </c>
      <c r="J190" s="7">
        <f t="shared" si="10"/>
        <v>9900</v>
      </c>
      <c r="K190" s="8" t="s">
        <v>15</v>
      </c>
      <c r="L190" s="15" t="str">
        <f>VLOOKUP(F190,[1]Sheet1!$D:$J,7,0)</f>
        <v>NL300060</v>
      </c>
      <c r="M190" s="18" t="str">
        <f t="shared" si="11"/>
        <v>05/01/2026NL300060</v>
      </c>
      <c r="N190" s="15">
        <f>VLOOKUP(M190,Sheet3!I:P,5,0)</f>
        <v>0.3</v>
      </c>
      <c r="O190" s="19">
        <f t="shared" si="12"/>
        <v>0</v>
      </c>
      <c r="P190" s="20">
        <f>VLOOKUP(L190,[2]Sheet1!$I:$M,5,0)</f>
        <v>33000</v>
      </c>
      <c r="Q190" s="21">
        <f t="shared" si="13"/>
        <v>9900</v>
      </c>
      <c r="R190" s="22">
        <f t="shared" si="14"/>
        <v>0</v>
      </c>
    </row>
    <row r="191" spans="1:18" ht="28.5" x14ac:dyDescent="0.25">
      <c r="A191" s="4" t="s">
        <v>266</v>
      </c>
      <c r="B191" s="5" t="s">
        <v>184</v>
      </c>
      <c r="C191" s="4" t="s">
        <v>138</v>
      </c>
      <c r="D191" s="5" t="s">
        <v>267</v>
      </c>
      <c r="E191" s="4" t="s">
        <v>113</v>
      </c>
      <c r="F191" s="4" t="s">
        <v>114</v>
      </c>
      <c r="G191" s="4" t="s">
        <v>115</v>
      </c>
      <c r="H191" s="6">
        <v>1</v>
      </c>
      <c r="I191" s="7">
        <v>8500</v>
      </c>
      <c r="J191" s="7">
        <f t="shared" si="10"/>
        <v>8500</v>
      </c>
      <c r="K191" s="8" t="s">
        <v>15</v>
      </c>
      <c r="L191" s="15" t="str">
        <f>VLOOKUP(F191,[1]Sheet1!$D:$J,7,0)</f>
        <v>NL300107</v>
      </c>
      <c r="M191" s="18" t="str">
        <f t="shared" si="11"/>
        <v>05/01/2026NL300107</v>
      </c>
      <c r="N191" s="15">
        <f>VLOOKUP(M191,Sheet3!I:P,5,0)</f>
        <v>1</v>
      </c>
      <c r="O191" s="19">
        <f t="shared" si="12"/>
        <v>0</v>
      </c>
      <c r="P191" s="20">
        <f>VLOOKUP(L191,[2]Sheet1!$I:$M,5,0)</f>
        <v>8500</v>
      </c>
      <c r="Q191" s="21">
        <f t="shared" si="13"/>
        <v>8500</v>
      </c>
      <c r="R191" s="22">
        <f t="shared" si="14"/>
        <v>0</v>
      </c>
    </row>
    <row r="192" spans="1:18" x14ac:dyDescent="0.25">
      <c r="A192" s="4" t="s">
        <v>266</v>
      </c>
      <c r="B192" s="5" t="s">
        <v>184</v>
      </c>
      <c r="C192" s="4" t="s">
        <v>138</v>
      </c>
      <c r="D192" s="5" t="s">
        <v>267</v>
      </c>
      <c r="E192" s="4" t="s">
        <v>26</v>
      </c>
      <c r="F192" s="4" t="s">
        <v>27</v>
      </c>
      <c r="G192" s="4" t="s">
        <v>14</v>
      </c>
      <c r="H192" s="6">
        <v>1.3</v>
      </c>
      <c r="I192" s="7">
        <v>24000</v>
      </c>
      <c r="J192" s="7">
        <f t="shared" si="10"/>
        <v>31200</v>
      </c>
      <c r="K192" s="8" t="s">
        <v>15</v>
      </c>
      <c r="L192" s="15" t="str">
        <f>VLOOKUP(F192,[1]Sheet1!$D:$J,7,0)</f>
        <v>NL300174</v>
      </c>
      <c r="M192" s="18" t="str">
        <f t="shared" si="11"/>
        <v>05/01/2026NL300174</v>
      </c>
      <c r="N192" s="15">
        <f>VLOOKUP(M192,Sheet3!I:P,5,0)</f>
        <v>1</v>
      </c>
      <c r="O192" s="19">
        <f t="shared" si="12"/>
        <v>0.30000000000000004</v>
      </c>
      <c r="P192" s="20">
        <f>VLOOKUP(L192,[2]Sheet1!$I:$M,5,0)</f>
        <v>24000</v>
      </c>
      <c r="Q192" s="21">
        <f t="shared" si="13"/>
        <v>24000</v>
      </c>
      <c r="R192" s="22">
        <f t="shared" si="14"/>
        <v>7200</v>
      </c>
    </row>
    <row r="193" spans="1:18" ht="28.5" x14ac:dyDescent="0.25">
      <c r="A193" s="4" t="s">
        <v>266</v>
      </c>
      <c r="B193" s="5" t="s">
        <v>184</v>
      </c>
      <c r="C193" s="4" t="s">
        <v>138</v>
      </c>
      <c r="D193" s="5" t="s">
        <v>267</v>
      </c>
      <c r="E193" s="4" t="s">
        <v>152</v>
      </c>
      <c r="F193" s="4" t="s">
        <v>151</v>
      </c>
      <c r="G193" s="4" t="s">
        <v>14</v>
      </c>
      <c r="H193" s="6">
        <v>2</v>
      </c>
      <c r="I193" s="7">
        <v>45000</v>
      </c>
      <c r="J193" s="7">
        <f t="shared" si="10"/>
        <v>90000</v>
      </c>
      <c r="K193" s="8" t="s">
        <v>15</v>
      </c>
      <c r="L193" s="15" t="str">
        <f>VLOOKUP(F193,[1]Sheet1!$D:$J,7,0)</f>
        <v>NL300203</v>
      </c>
      <c r="M193" s="18" t="str">
        <f t="shared" si="11"/>
        <v>05/01/2026NL300203</v>
      </c>
      <c r="N193" s="15">
        <f>VLOOKUP(M193,Sheet3!I:P,5,0)</f>
        <v>1.5</v>
      </c>
      <c r="O193" s="19">
        <f t="shared" si="12"/>
        <v>0.5</v>
      </c>
      <c r="P193" s="20">
        <f>VLOOKUP(L193,[2]Sheet1!$I:$M,5,0)</f>
        <v>45000</v>
      </c>
      <c r="Q193" s="21">
        <f t="shared" si="13"/>
        <v>67500</v>
      </c>
      <c r="R193" s="22">
        <f t="shared" si="14"/>
        <v>22500</v>
      </c>
    </row>
    <row r="194" spans="1:18" x14ac:dyDescent="0.25">
      <c r="A194" s="4" t="s">
        <v>266</v>
      </c>
      <c r="B194" s="5" t="s">
        <v>184</v>
      </c>
      <c r="C194" s="4" t="s">
        <v>138</v>
      </c>
      <c r="D194" s="5" t="s">
        <v>267</v>
      </c>
      <c r="E194" s="4" t="s">
        <v>160</v>
      </c>
      <c r="F194" s="4" t="s">
        <v>159</v>
      </c>
      <c r="G194" s="4" t="s">
        <v>14</v>
      </c>
      <c r="H194" s="6">
        <v>0.5</v>
      </c>
      <c r="I194" s="7">
        <v>17000</v>
      </c>
      <c r="J194" s="7">
        <f t="shared" si="10"/>
        <v>8500</v>
      </c>
      <c r="K194" s="8" t="s">
        <v>15</v>
      </c>
      <c r="L194" s="15" t="str">
        <f>VLOOKUP(F194,[1]Sheet1!$D:$J,7,0)</f>
        <v>NL300011</v>
      </c>
      <c r="M194" s="18" t="str">
        <f t="shared" si="11"/>
        <v>05/01/2026NL300011</v>
      </c>
      <c r="N194" s="15">
        <f>VLOOKUP(M194,Sheet3!I:P,5,0)</f>
        <v>0.4</v>
      </c>
      <c r="O194" s="19">
        <f t="shared" si="12"/>
        <v>9.9999999999999978E-2</v>
      </c>
      <c r="P194" s="20">
        <f>VLOOKUP(L194,[2]Sheet1!$I:$M,5,0)</f>
        <v>17000</v>
      </c>
      <c r="Q194" s="21">
        <f t="shared" si="13"/>
        <v>6800</v>
      </c>
      <c r="R194" s="22">
        <f t="shared" si="14"/>
        <v>1700</v>
      </c>
    </row>
    <row r="195" spans="1:18" x14ac:dyDescent="0.25">
      <c r="A195" s="4" t="s">
        <v>266</v>
      </c>
      <c r="B195" s="5" t="s">
        <v>184</v>
      </c>
      <c r="C195" s="4" t="s">
        <v>138</v>
      </c>
      <c r="D195" s="5" t="s">
        <v>267</v>
      </c>
      <c r="E195" s="4" t="s">
        <v>20</v>
      </c>
      <c r="F195" s="4" t="s">
        <v>21</v>
      </c>
      <c r="G195" s="4" t="s">
        <v>14</v>
      </c>
      <c r="H195" s="6">
        <v>1.5</v>
      </c>
      <c r="I195" s="7">
        <v>50000</v>
      </c>
      <c r="J195" s="7">
        <f t="shared" si="10"/>
        <v>75000</v>
      </c>
      <c r="K195" s="8" t="s">
        <v>15</v>
      </c>
      <c r="L195" s="15" t="str">
        <f>VLOOKUP(F195,[1]Sheet1!$D:$J,7,0)</f>
        <v>NL300013</v>
      </c>
      <c r="M195" s="18" t="str">
        <f t="shared" si="11"/>
        <v>05/01/2026NL300013</v>
      </c>
      <c r="N195" s="15">
        <f>VLOOKUP(M195,Sheet3!I:P,5,0)</f>
        <v>1.3</v>
      </c>
      <c r="O195" s="19">
        <f t="shared" si="12"/>
        <v>0.19999999999999996</v>
      </c>
      <c r="P195" s="20">
        <f>VLOOKUP(L195,[2]Sheet1!$I:$M,5,0)</f>
        <v>50000</v>
      </c>
      <c r="Q195" s="21">
        <f t="shared" si="13"/>
        <v>65000</v>
      </c>
      <c r="R195" s="22">
        <f t="shared" si="14"/>
        <v>10000</v>
      </c>
    </row>
    <row r="196" spans="1:18" x14ac:dyDescent="0.25">
      <c r="A196" s="4" t="s">
        <v>266</v>
      </c>
      <c r="B196" s="5" t="s">
        <v>184</v>
      </c>
      <c r="C196" s="4" t="s">
        <v>138</v>
      </c>
      <c r="D196" s="5" t="s">
        <v>267</v>
      </c>
      <c r="E196" s="4" t="s">
        <v>30</v>
      </c>
      <c r="F196" s="4" t="s">
        <v>31</v>
      </c>
      <c r="G196" s="4" t="s">
        <v>14</v>
      </c>
      <c r="H196" s="6">
        <v>0.5</v>
      </c>
      <c r="I196" s="7">
        <v>55000</v>
      </c>
      <c r="J196" s="7">
        <f t="shared" si="10"/>
        <v>27500</v>
      </c>
      <c r="K196" s="8" t="s">
        <v>15</v>
      </c>
      <c r="L196" s="15" t="str">
        <f>VLOOKUP(F196,[1]Sheet1!$D:$J,7,0)</f>
        <v>NL300014</v>
      </c>
      <c r="M196" s="18" t="str">
        <f t="shared" si="11"/>
        <v>05/01/2026NL300014</v>
      </c>
      <c r="N196" s="15">
        <f>VLOOKUP(M196,Sheet3!I:P,5,0)</f>
        <v>0.4</v>
      </c>
      <c r="O196" s="19">
        <f t="shared" si="12"/>
        <v>9.9999999999999978E-2</v>
      </c>
      <c r="P196" s="20">
        <f>VLOOKUP(L196,[2]Sheet1!$I:$M,5,0)</f>
        <v>55000</v>
      </c>
      <c r="Q196" s="21">
        <f t="shared" si="13"/>
        <v>22000</v>
      </c>
      <c r="R196" s="22">
        <f t="shared" si="14"/>
        <v>5500</v>
      </c>
    </row>
    <row r="197" spans="1:18" x14ac:dyDescent="0.25">
      <c r="A197" s="4" t="s">
        <v>266</v>
      </c>
      <c r="B197" s="5" t="s">
        <v>184</v>
      </c>
      <c r="C197" s="4" t="s">
        <v>138</v>
      </c>
      <c r="D197" s="5" t="s">
        <v>267</v>
      </c>
      <c r="E197" s="4" t="s">
        <v>32</v>
      </c>
      <c r="F197" s="4" t="s">
        <v>33</v>
      </c>
      <c r="G197" s="4" t="s">
        <v>14</v>
      </c>
      <c r="H197" s="6">
        <v>1.3</v>
      </c>
      <c r="I197" s="7">
        <v>18000</v>
      </c>
      <c r="J197" s="7">
        <f t="shared" si="10"/>
        <v>23400</v>
      </c>
      <c r="K197" s="8" t="s">
        <v>15</v>
      </c>
      <c r="L197" s="15" t="str">
        <f>VLOOKUP(F197,[1]Sheet1!$D:$J,7,0)</f>
        <v>NL300027</v>
      </c>
      <c r="M197" s="18" t="str">
        <f t="shared" si="11"/>
        <v>05/01/2026NL300027</v>
      </c>
      <c r="N197" s="15">
        <f>VLOOKUP(M197,Sheet3!I:P,5,0)</f>
        <v>1</v>
      </c>
      <c r="O197" s="19">
        <f t="shared" si="12"/>
        <v>0.30000000000000004</v>
      </c>
      <c r="P197" s="20">
        <f>VLOOKUP(L197,[2]Sheet1!$I:$M,5,0)</f>
        <v>18000</v>
      </c>
      <c r="Q197" s="21">
        <f t="shared" si="13"/>
        <v>18000</v>
      </c>
      <c r="R197" s="22">
        <f t="shared" si="14"/>
        <v>5400</v>
      </c>
    </row>
    <row r="198" spans="1:18" x14ac:dyDescent="0.25">
      <c r="A198" s="4" t="s">
        <v>266</v>
      </c>
      <c r="B198" s="5" t="s">
        <v>184</v>
      </c>
      <c r="C198" s="4" t="s">
        <v>138</v>
      </c>
      <c r="D198" s="5" t="s">
        <v>267</v>
      </c>
      <c r="E198" s="4" t="s">
        <v>116</v>
      </c>
      <c r="F198" s="4" t="s">
        <v>117</v>
      </c>
      <c r="G198" s="4" t="s">
        <v>14</v>
      </c>
      <c r="H198" s="6">
        <v>0.2</v>
      </c>
      <c r="I198" s="7">
        <v>40000</v>
      </c>
      <c r="J198" s="7">
        <f t="shared" si="10"/>
        <v>8000</v>
      </c>
      <c r="K198" s="8" t="s">
        <v>15</v>
      </c>
      <c r="L198" s="15" t="str">
        <f>VLOOKUP(F198,[1]Sheet1!$D:$J,7,0)</f>
        <v>NL300034</v>
      </c>
      <c r="M198" s="18" t="str">
        <f t="shared" si="11"/>
        <v>05/01/2026NL300034</v>
      </c>
      <c r="N198" s="15">
        <f>VLOOKUP(M198,Sheet3!I:P,5,0)</f>
        <v>0.2</v>
      </c>
      <c r="O198" s="19">
        <f t="shared" si="12"/>
        <v>0</v>
      </c>
      <c r="P198" s="20">
        <f>VLOOKUP(L198,[2]Sheet1!$I:$M,5,0)</f>
        <v>40000</v>
      </c>
      <c r="Q198" s="21">
        <f t="shared" si="13"/>
        <v>8000</v>
      </c>
      <c r="R198" s="22">
        <f t="shared" si="14"/>
        <v>0</v>
      </c>
    </row>
    <row r="199" spans="1:18" ht="28.5" x14ac:dyDescent="0.25">
      <c r="A199" s="4" t="s">
        <v>266</v>
      </c>
      <c r="B199" s="5" t="s">
        <v>184</v>
      </c>
      <c r="C199" s="4" t="s">
        <v>138</v>
      </c>
      <c r="D199" s="5" t="s">
        <v>267</v>
      </c>
      <c r="E199" s="4" t="s">
        <v>97</v>
      </c>
      <c r="F199" s="4" t="s">
        <v>98</v>
      </c>
      <c r="G199" s="4" t="s">
        <v>14</v>
      </c>
      <c r="H199" s="6">
        <v>0.2</v>
      </c>
      <c r="I199" s="7">
        <v>75000</v>
      </c>
      <c r="J199" s="7">
        <f t="shared" si="10"/>
        <v>15000</v>
      </c>
      <c r="K199" s="8" t="s">
        <v>15</v>
      </c>
      <c r="L199" s="15" t="str">
        <f>VLOOKUP(F199,[1]Sheet1!$D:$J,7,0)</f>
        <v>NL300156</v>
      </c>
      <c r="M199" s="18" t="str">
        <f t="shared" si="11"/>
        <v>05/01/2026NL300156</v>
      </c>
      <c r="N199" s="15">
        <v>0</v>
      </c>
      <c r="O199" s="19">
        <f t="shared" si="12"/>
        <v>0.2</v>
      </c>
      <c r="P199" s="20">
        <f>VLOOKUP(L199,[2]Sheet1!$I:$M,5,0)</f>
        <v>75000</v>
      </c>
      <c r="Q199" s="21">
        <f t="shared" si="13"/>
        <v>0</v>
      </c>
      <c r="R199" s="22">
        <f t="shared" si="14"/>
        <v>15000</v>
      </c>
    </row>
    <row r="200" spans="1:18" ht="28.5" x14ac:dyDescent="0.25">
      <c r="A200" s="4" t="s">
        <v>266</v>
      </c>
      <c r="B200" s="5" t="s">
        <v>184</v>
      </c>
      <c r="C200" s="4" t="s">
        <v>138</v>
      </c>
      <c r="D200" s="5" t="s">
        <v>267</v>
      </c>
      <c r="E200" s="4" t="s">
        <v>40</v>
      </c>
      <c r="F200" s="4" t="s">
        <v>41</v>
      </c>
      <c r="G200" s="4" t="s">
        <v>42</v>
      </c>
      <c r="H200" s="6">
        <v>30</v>
      </c>
      <c r="I200" s="7">
        <v>4000</v>
      </c>
      <c r="J200" s="7">
        <f t="shared" si="10"/>
        <v>120000</v>
      </c>
      <c r="K200" s="8" t="s">
        <v>15</v>
      </c>
      <c r="L200" s="15" t="str">
        <f>VLOOKUP(F200,[1]Sheet1!$D:$J,7,0)</f>
        <v>NL300037</v>
      </c>
      <c r="M200" s="18" t="str">
        <f t="shared" si="11"/>
        <v>05/01/2026NL300037</v>
      </c>
      <c r="N200" s="15">
        <v>0</v>
      </c>
      <c r="O200" s="19">
        <f t="shared" si="12"/>
        <v>30</v>
      </c>
      <c r="P200" s="20">
        <f>VLOOKUP(L200,[2]Sheet1!$I:$M,5,0)</f>
        <v>4000</v>
      </c>
      <c r="Q200" s="21">
        <f t="shared" si="13"/>
        <v>0</v>
      </c>
      <c r="R200" s="22">
        <f t="shared" si="14"/>
        <v>120000</v>
      </c>
    </row>
    <row r="201" spans="1:18" x14ac:dyDescent="0.25">
      <c r="A201" s="4" t="s">
        <v>266</v>
      </c>
      <c r="B201" s="5" t="s">
        <v>184</v>
      </c>
      <c r="C201" s="4" t="s">
        <v>138</v>
      </c>
      <c r="D201" s="5" t="s">
        <v>267</v>
      </c>
      <c r="E201" s="4" t="s">
        <v>150</v>
      </c>
      <c r="F201" s="4" t="s">
        <v>149</v>
      </c>
      <c r="G201" s="4" t="s">
        <v>14</v>
      </c>
      <c r="H201" s="6">
        <v>1.4</v>
      </c>
      <c r="I201" s="7">
        <v>9000</v>
      </c>
      <c r="J201" s="7">
        <f t="shared" si="10"/>
        <v>12600</v>
      </c>
      <c r="K201" s="8" t="s">
        <v>15</v>
      </c>
      <c r="L201" s="15" t="str">
        <f>VLOOKUP(F201,[1]Sheet1!$D:$J,7,0)</f>
        <v>NL300049</v>
      </c>
      <c r="M201" s="18" t="str">
        <f t="shared" si="11"/>
        <v>05/01/2026NL300049</v>
      </c>
      <c r="N201" s="15">
        <f>VLOOKUP(M201,Sheet3!I:P,5,0)</f>
        <v>1</v>
      </c>
      <c r="O201" s="19">
        <f t="shared" si="12"/>
        <v>0.39999999999999991</v>
      </c>
      <c r="P201" s="20">
        <f>VLOOKUP(L201,[2]Sheet1!$I:$M,5,0)</f>
        <v>9000</v>
      </c>
      <c r="Q201" s="21">
        <f t="shared" si="13"/>
        <v>9000</v>
      </c>
      <c r="R201" s="22">
        <f t="shared" si="14"/>
        <v>3600</v>
      </c>
    </row>
    <row r="202" spans="1:18" x14ac:dyDescent="0.25">
      <c r="A202" s="4" t="s">
        <v>266</v>
      </c>
      <c r="B202" s="5" t="s">
        <v>184</v>
      </c>
      <c r="C202" s="4" t="s">
        <v>138</v>
      </c>
      <c r="D202" s="5" t="s">
        <v>267</v>
      </c>
      <c r="E202" s="4" t="s">
        <v>99</v>
      </c>
      <c r="F202" s="4" t="s">
        <v>100</v>
      </c>
      <c r="G202" s="4" t="s">
        <v>14</v>
      </c>
      <c r="H202" s="6">
        <v>3.8</v>
      </c>
      <c r="I202" s="7">
        <v>18000</v>
      </c>
      <c r="J202" s="7">
        <f t="shared" si="10"/>
        <v>68400</v>
      </c>
      <c r="K202" s="8" t="s">
        <v>15</v>
      </c>
      <c r="L202" s="15" t="str">
        <f>VLOOKUP(F202,[1]Sheet1!$D:$J,7,0)</f>
        <v>NL600004</v>
      </c>
      <c r="M202" s="18" t="str">
        <f t="shared" si="11"/>
        <v>05/01/2026NL600004</v>
      </c>
      <c r="N202" s="15">
        <f>VLOOKUP(M202,Sheet3!I:P,5,0)</f>
        <v>3</v>
      </c>
      <c r="O202" s="19">
        <f t="shared" si="12"/>
        <v>0.79999999999999982</v>
      </c>
      <c r="P202" s="20">
        <f>VLOOKUP(L202,[2]Sheet1!$I:$M,5,0)</f>
        <v>18000</v>
      </c>
      <c r="Q202" s="21">
        <f t="shared" si="13"/>
        <v>54000</v>
      </c>
      <c r="R202" s="22">
        <f t="shared" si="14"/>
        <v>14400</v>
      </c>
    </row>
    <row r="203" spans="1:18" x14ac:dyDescent="0.25">
      <c r="A203" s="4" t="s">
        <v>266</v>
      </c>
      <c r="B203" s="5" t="s">
        <v>184</v>
      </c>
      <c r="C203" s="4" t="s">
        <v>138</v>
      </c>
      <c r="D203" s="5" t="s">
        <v>267</v>
      </c>
      <c r="E203" s="4" t="s">
        <v>43</v>
      </c>
      <c r="F203" s="4" t="s">
        <v>44</v>
      </c>
      <c r="G203" s="4" t="s">
        <v>14</v>
      </c>
      <c r="H203" s="6">
        <v>1.1000000000000001</v>
      </c>
      <c r="I203" s="7">
        <v>18000</v>
      </c>
      <c r="J203" s="7">
        <f t="shared" si="10"/>
        <v>19800</v>
      </c>
      <c r="K203" s="8" t="s">
        <v>15</v>
      </c>
      <c r="L203" s="15" t="str">
        <f>VLOOKUP(F203,[1]Sheet1!$D:$J,7,0)</f>
        <v>NL300048</v>
      </c>
      <c r="M203" s="18" t="str">
        <f t="shared" si="11"/>
        <v>05/01/2026NL300048</v>
      </c>
      <c r="N203" s="15">
        <f>VLOOKUP(M203,Sheet3!I:P,5,0)</f>
        <v>1</v>
      </c>
      <c r="O203" s="19">
        <f t="shared" si="12"/>
        <v>0.10000000000000009</v>
      </c>
      <c r="P203" s="20">
        <f>VLOOKUP(L203,[2]Sheet1!$I:$M,5,0)</f>
        <v>18000</v>
      </c>
      <c r="Q203" s="21">
        <f t="shared" si="13"/>
        <v>18000</v>
      </c>
      <c r="R203" s="22">
        <f t="shared" si="14"/>
        <v>1800</v>
      </c>
    </row>
    <row r="204" spans="1:18" x14ac:dyDescent="0.25">
      <c r="A204" s="4" t="s">
        <v>266</v>
      </c>
      <c r="B204" s="5" t="s">
        <v>184</v>
      </c>
      <c r="C204" s="4" t="s">
        <v>138</v>
      </c>
      <c r="D204" s="5" t="s">
        <v>267</v>
      </c>
      <c r="E204" s="4" t="s">
        <v>45</v>
      </c>
      <c r="F204" s="4" t="s">
        <v>46</v>
      </c>
      <c r="G204" s="4" t="s">
        <v>14</v>
      </c>
      <c r="H204" s="6">
        <v>0.5</v>
      </c>
      <c r="I204" s="7">
        <v>55000</v>
      </c>
      <c r="J204" s="7">
        <f t="shared" si="10"/>
        <v>27500</v>
      </c>
      <c r="K204" s="8" t="s">
        <v>15</v>
      </c>
      <c r="L204" s="15" t="str">
        <f>VLOOKUP(F204,[1]Sheet1!$D:$J,7,0)</f>
        <v>NL300058</v>
      </c>
      <c r="M204" s="18" t="str">
        <f t="shared" si="11"/>
        <v>05/01/2026NL300058</v>
      </c>
      <c r="N204" s="15">
        <f>VLOOKUP(M204,Sheet3!I:P,5,0)</f>
        <v>0.4</v>
      </c>
      <c r="O204" s="19">
        <f t="shared" si="12"/>
        <v>9.9999999999999978E-2</v>
      </c>
      <c r="P204" s="20">
        <f>VLOOKUP(L204,[2]Sheet1!$I:$M,5,0)</f>
        <v>55000</v>
      </c>
      <c r="Q204" s="21">
        <f t="shared" si="13"/>
        <v>22000</v>
      </c>
      <c r="R204" s="22">
        <f t="shared" si="14"/>
        <v>5500</v>
      </c>
    </row>
    <row r="205" spans="1:18" x14ac:dyDescent="0.25">
      <c r="A205" s="4" t="s">
        <v>266</v>
      </c>
      <c r="B205" s="5" t="s">
        <v>184</v>
      </c>
      <c r="C205" s="4" t="s">
        <v>138</v>
      </c>
      <c r="D205" s="5" t="s">
        <v>267</v>
      </c>
      <c r="E205" s="4" t="s">
        <v>51</v>
      </c>
      <c r="F205" s="4" t="s">
        <v>52</v>
      </c>
      <c r="G205" s="4" t="s">
        <v>14</v>
      </c>
      <c r="H205" s="6">
        <v>0.5</v>
      </c>
      <c r="I205" s="7">
        <v>38000</v>
      </c>
      <c r="J205" s="7">
        <f t="shared" si="10"/>
        <v>19000</v>
      </c>
      <c r="K205" s="8" t="s">
        <v>15</v>
      </c>
      <c r="L205" s="15" t="str">
        <f>VLOOKUP(F205,[1]Sheet1!$D:$J,7,0)</f>
        <v>NL300076</v>
      </c>
      <c r="M205" s="18" t="str">
        <f t="shared" si="11"/>
        <v>05/01/2026NL300076</v>
      </c>
      <c r="N205" s="15">
        <f>VLOOKUP(M205,Sheet3!I:P,5,0)</f>
        <v>0.3</v>
      </c>
      <c r="O205" s="19">
        <f t="shared" si="12"/>
        <v>0.2</v>
      </c>
      <c r="P205" s="20">
        <f>VLOOKUP(L205,[2]Sheet1!$I:$M,5,0)</f>
        <v>38000</v>
      </c>
      <c r="Q205" s="21">
        <f t="shared" si="13"/>
        <v>11400</v>
      </c>
      <c r="R205" s="22">
        <f t="shared" si="14"/>
        <v>7600</v>
      </c>
    </row>
    <row r="206" spans="1:18" x14ac:dyDescent="0.25">
      <c r="A206" s="4" t="s">
        <v>266</v>
      </c>
      <c r="B206" s="5" t="s">
        <v>184</v>
      </c>
      <c r="C206" s="4" t="s">
        <v>138</v>
      </c>
      <c r="D206" s="5" t="s">
        <v>267</v>
      </c>
      <c r="E206" s="4" t="s">
        <v>53</v>
      </c>
      <c r="F206" s="4" t="s">
        <v>54</v>
      </c>
      <c r="G206" s="4" t="s">
        <v>14</v>
      </c>
      <c r="H206" s="6">
        <v>1.5</v>
      </c>
      <c r="I206" s="7">
        <v>48000</v>
      </c>
      <c r="J206" s="7">
        <f t="shared" si="10"/>
        <v>72000</v>
      </c>
      <c r="K206" s="8" t="s">
        <v>15</v>
      </c>
      <c r="L206" s="15" t="str">
        <f>VLOOKUP(F206,[1]Sheet1!$D:$J,7,0)</f>
        <v>NL300063</v>
      </c>
      <c r="M206" s="18" t="str">
        <f t="shared" si="11"/>
        <v>05/01/2026NL300063</v>
      </c>
      <c r="N206" s="15">
        <f>VLOOKUP(M206,Sheet3!I:P,5,0)</f>
        <v>1</v>
      </c>
      <c r="O206" s="19">
        <f t="shared" si="12"/>
        <v>0.5</v>
      </c>
      <c r="P206" s="20">
        <f>VLOOKUP(L206,[2]Sheet1!$I:$M,5,0)</f>
        <v>48000</v>
      </c>
      <c r="Q206" s="21">
        <f t="shared" si="13"/>
        <v>48000</v>
      </c>
      <c r="R206" s="22">
        <f t="shared" si="14"/>
        <v>24000</v>
      </c>
    </row>
    <row r="207" spans="1:18" x14ac:dyDescent="0.25">
      <c r="A207" s="4" t="s">
        <v>266</v>
      </c>
      <c r="B207" s="5" t="s">
        <v>184</v>
      </c>
      <c r="C207" s="4" t="s">
        <v>138</v>
      </c>
      <c r="D207" s="5" t="s">
        <v>267</v>
      </c>
      <c r="E207" s="4" t="s">
        <v>158</v>
      </c>
      <c r="F207" s="4" t="s">
        <v>157</v>
      </c>
      <c r="G207" s="4" t="s">
        <v>14</v>
      </c>
      <c r="H207" s="6">
        <v>0.2</v>
      </c>
      <c r="I207" s="7">
        <v>25000</v>
      </c>
      <c r="J207" s="7">
        <f t="shared" ref="J207:J270" si="15">H207*I207</f>
        <v>5000</v>
      </c>
      <c r="K207" s="8" t="s">
        <v>15</v>
      </c>
      <c r="L207" s="15" t="str">
        <f>VLOOKUP(F207,[1]Sheet1!$D:$J,7,0)</f>
        <v>NL300067</v>
      </c>
      <c r="M207" s="18" t="str">
        <f t="shared" ref="M207:M270" si="16">A207&amp;L207</f>
        <v>05/01/2026NL300067</v>
      </c>
      <c r="N207" s="15">
        <f>VLOOKUP(M207,Sheet3!I:P,5,0)</f>
        <v>0.2</v>
      </c>
      <c r="O207" s="19">
        <f t="shared" ref="O207:O270" si="17">H207-N207</f>
        <v>0</v>
      </c>
      <c r="P207" s="20">
        <f>VLOOKUP(L207,[2]Sheet1!$I:$M,5,0)</f>
        <v>25000</v>
      </c>
      <c r="Q207" s="21">
        <f t="shared" ref="Q207:Q270" si="18">N207*P207</f>
        <v>5000</v>
      </c>
      <c r="R207" s="22">
        <f t="shared" ref="R207:R270" si="19">J207-Q207</f>
        <v>0</v>
      </c>
    </row>
    <row r="208" spans="1:18" x14ac:dyDescent="0.25">
      <c r="A208" s="4" t="s">
        <v>266</v>
      </c>
      <c r="B208" s="5" t="s">
        <v>184</v>
      </c>
      <c r="C208" s="4" t="s">
        <v>138</v>
      </c>
      <c r="D208" s="5" t="s">
        <v>267</v>
      </c>
      <c r="E208" s="4" t="s">
        <v>148</v>
      </c>
      <c r="F208" s="4" t="s">
        <v>147</v>
      </c>
      <c r="G208" s="4" t="s">
        <v>14</v>
      </c>
      <c r="H208" s="6">
        <v>0.3</v>
      </c>
      <c r="I208" s="7">
        <v>35000</v>
      </c>
      <c r="J208" s="7">
        <f t="shared" si="15"/>
        <v>10500</v>
      </c>
      <c r="K208" s="8" t="s">
        <v>15</v>
      </c>
      <c r="L208" s="15" t="str">
        <f>VLOOKUP(F208,[1]Sheet1!$D:$J,7,0)</f>
        <v>NL300068</v>
      </c>
      <c r="M208" s="18" t="str">
        <f t="shared" si="16"/>
        <v>05/01/2026NL300068</v>
      </c>
      <c r="N208" s="15">
        <f>VLOOKUP(M208,Sheet3!I:P,5,0)</f>
        <v>0.2</v>
      </c>
      <c r="O208" s="19">
        <f t="shared" si="17"/>
        <v>9.9999999999999978E-2</v>
      </c>
      <c r="P208" s="20">
        <f>VLOOKUP(L208,[2]Sheet1!$I:$M,5,0)</f>
        <v>35000</v>
      </c>
      <c r="Q208" s="21">
        <f t="shared" si="18"/>
        <v>7000</v>
      </c>
      <c r="R208" s="22">
        <f t="shared" si="19"/>
        <v>3500</v>
      </c>
    </row>
    <row r="209" spans="1:18" x14ac:dyDescent="0.25">
      <c r="A209" s="4" t="s">
        <v>266</v>
      </c>
      <c r="B209" s="5" t="s">
        <v>184</v>
      </c>
      <c r="C209" s="4" t="s">
        <v>138</v>
      </c>
      <c r="D209" s="5" t="s">
        <v>267</v>
      </c>
      <c r="E209" s="4" t="s">
        <v>12</v>
      </c>
      <c r="F209" s="4" t="s">
        <v>13</v>
      </c>
      <c r="G209" s="4" t="s">
        <v>14</v>
      </c>
      <c r="H209" s="6">
        <v>0.4</v>
      </c>
      <c r="I209" s="7">
        <v>30000</v>
      </c>
      <c r="J209" s="7">
        <f t="shared" si="15"/>
        <v>12000</v>
      </c>
      <c r="K209" s="8" t="s">
        <v>15</v>
      </c>
      <c r="L209" s="15" t="str">
        <f>VLOOKUP(F209,[1]Sheet1!$D:$J,7,0)</f>
        <v>NL300089</v>
      </c>
      <c r="M209" s="18" t="str">
        <f t="shared" si="16"/>
        <v>05/01/2026NL300089</v>
      </c>
      <c r="N209" s="15">
        <f>VLOOKUP(M209,Sheet3!I:P,5,0)</f>
        <v>0.3</v>
      </c>
      <c r="O209" s="19">
        <f t="shared" si="17"/>
        <v>0.10000000000000003</v>
      </c>
      <c r="P209" s="20">
        <f>VLOOKUP(L209,[2]Sheet1!$I:$M,5,0)</f>
        <v>30000</v>
      </c>
      <c r="Q209" s="21">
        <f t="shared" si="18"/>
        <v>9000</v>
      </c>
      <c r="R209" s="22">
        <f t="shared" si="19"/>
        <v>3000</v>
      </c>
    </row>
    <row r="210" spans="1:18" ht="28.5" x14ac:dyDescent="0.25">
      <c r="A210" s="4" t="s">
        <v>266</v>
      </c>
      <c r="B210" s="5" t="s">
        <v>184</v>
      </c>
      <c r="C210" s="4" t="s">
        <v>138</v>
      </c>
      <c r="D210" s="5" t="s">
        <v>267</v>
      </c>
      <c r="E210" s="4" t="s">
        <v>146</v>
      </c>
      <c r="F210" s="4" t="s">
        <v>145</v>
      </c>
      <c r="G210" s="4" t="s">
        <v>14</v>
      </c>
      <c r="H210" s="6">
        <v>0.3</v>
      </c>
      <c r="I210" s="7">
        <v>95000</v>
      </c>
      <c r="J210" s="7">
        <f t="shared" si="15"/>
        <v>28500</v>
      </c>
      <c r="K210" s="8" t="s">
        <v>15</v>
      </c>
      <c r="L210" s="15" t="str">
        <f>VLOOKUP(F210,[1]Sheet1!$D:$J,7,0)</f>
        <v>NL300080</v>
      </c>
      <c r="M210" s="18" t="str">
        <f t="shared" si="16"/>
        <v>05/01/2026NL300080</v>
      </c>
      <c r="N210" s="15">
        <f>VLOOKUP(M210,Sheet3!I:P,5,0)</f>
        <v>0.2</v>
      </c>
      <c r="O210" s="19">
        <f t="shared" si="17"/>
        <v>9.9999999999999978E-2</v>
      </c>
      <c r="P210" s="20">
        <f>VLOOKUP(L210,[2]Sheet1!$I:$M,5,0)</f>
        <v>95000</v>
      </c>
      <c r="Q210" s="21">
        <f t="shared" si="18"/>
        <v>19000</v>
      </c>
      <c r="R210" s="22">
        <f t="shared" si="19"/>
        <v>9500</v>
      </c>
    </row>
    <row r="211" spans="1:18" x14ac:dyDescent="0.25">
      <c r="A211" s="4" t="s">
        <v>266</v>
      </c>
      <c r="B211" s="5" t="s">
        <v>184</v>
      </c>
      <c r="C211" s="4" t="s">
        <v>138</v>
      </c>
      <c r="D211" s="5" t="s">
        <v>267</v>
      </c>
      <c r="E211" s="4" t="s">
        <v>55</v>
      </c>
      <c r="F211" s="4" t="s">
        <v>56</v>
      </c>
      <c r="G211" s="4" t="s">
        <v>14</v>
      </c>
      <c r="H211" s="6">
        <v>2.9</v>
      </c>
      <c r="I211" s="7">
        <v>18000</v>
      </c>
      <c r="J211" s="7">
        <f t="shared" si="15"/>
        <v>52200</v>
      </c>
      <c r="K211" s="8" t="s">
        <v>15</v>
      </c>
      <c r="L211" s="15" t="str">
        <f>VLOOKUP(F211,[1]Sheet1!$D:$J,7,0)</f>
        <v>NL300074</v>
      </c>
      <c r="M211" s="18" t="str">
        <f t="shared" si="16"/>
        <v>05/01/2026NL300074</v>
      </c>
      <c r="N211" s="15">
        <f>VLOOKUP(M211,Sheet3!I:P,5,0)</f>
        <v>2.5</v>
      </c>
      <c r="O211" s="19">
        <f t="shared" si="17"/>
        <v>0.39999999999999991</v>
      </c>
      <c r="P211" s="20">
        <f>VLOOKUP(L211,[2]Sheet1!$I:$M,5,0)</f>
        <v>18000</v>
      </c>
      <c r="Q211" s="21">
        <f t="shared" si="18"/>
        <v>45000</v>
      </c>
      <c r="R211" s="22">
        <f t="shared" si="19"/>
        <v>7200</v>
      </c>
    </row>
    <row r="212" spans="1:18" x14ac:dyDescent="0.25">
      <c r="A212" s="4" t="s">
        <v>266</v>
      </c>
      <c r="B212" s="5" t="s">
        <v>184</v>
      </c>
      <c r="C212" s="4" t="s">
        <v>138</v>
      </c>
      <c r="D212" s="5" t="s">
        <v>267</v>
      </c>
      <c r="E212" s="4" t="s">
        <v>57</v>
      </c>
      <c r="F212" s="4" t="s">
        <v>58</v>
      </c>
      <c r="G212" s="4" t="s">
        <v>14</v>
      </c>
      <c r="H212" s="6">
        <v>0.5</v>
      </c>
      <c r="I212" s="7">
        <v>32000</v>
      </c>
      <c r="J212" s="7">
        <f t="shared" si="15"/>
        <v>16000</v>
      </c>
      <c r="K212" s="8" t="s">
        <v>15</v>
      </c>
      <c r="L212" s="15" t="str">
        <f>VLOOKUP(F212,[1]Sheet1!$D:$J,7,0)</f>
        <v>NL300043</v>
      </c>
      <c r="M212" s="18" t="str">
        <f t="shared" si="16"/>
        <v>05/01/2026NL300043</v>
      </c>
      <c r="N212" s="15">
        <f>VLOOKUP(M212,Sheet3!I:P,5,0)</f>
        <v>0.3</v>
      </c>
      <c r="O212" s="19">
        <f t="shared" si="17"/>
        <v>0.2</v>
      </c>
      <c r="P212" s="20">
        <f>VLOOKUP(L212,[2]Sheet1!$I:$M,5,0)</f>
        <v>32000</v>
      </c>
      <c r="Q212" s="21">
        <f t="shared" si="18"/>
        <v>9600</v>
      </c>
      <c r="R212" s="22">
        <f t="shared" si="19"/>
        <v>6400</v>
      </c>
    </row>
    <row r="213" spans="1:18" x14ac:dyDescent="0.25">
      <c r="A213" s="4" t="s">
        <v>266</v>
      </c>
      <c r="B213" s="5" t="s">
        <v>184</v>
      </c>
      <c r="C213" s="4" t="s">
        <v>138</v>
      </c>
      <c r="D213" s="5" t="s">
        <v>267</v>
      </c>
      <c r="E213" s="4" t="s">
        <v>144</v>
      </c>
      <c r="F213" s="4" t="s">
        <v>143</v>
      </c>
      <c r="G213" s="4" t="s">
        <v>14</v>
      </c>
      <c r="H213" s="6">
        <v>0.5</v>
      </c>
      <c r="I213" s="7">
        <v>80000</v>
      </c>
      <c r="J213" s="7">
        <f t="shared" si="15"/>
        <v>40000</v>
      </c>
      <c r="K213" s="8" t="s">
        <v>15</v>
      </c>
      <c r="L213" s="15" t="str">
        <f>VLOOKUP(F213,[1]Sheet1!$D:$J,7,0)</f>
        <v>NL300173</v>
      </c>
      <c r="M213" s="18" t="str">
        <f t="shared" si="16"/>
        <v>05/01/2026NL300173</v>
      </c>
      <c r="N213" s="15">
        <f>VLOOKUP(M213,Sheet3!I:P,5,0)</f>
        <v>0.3</v>
      </c>
      <c r="O213" s="19">
        <f t="shared" si="17"/>
        <v>0.2</v>
      </c>
      <c r="P213" s="20">
        <f>VLOOKUP(L213,[2]Sheet1!$I:$M,5,0)</f>
        <v>80000</v>
      </c>
      <c r="Q213" s="21">
        <f t="shared" si="18"/>
        <v>24000</v>
      </c>
      <c r="R213" s="22">
        <f t="shared" si="19"/>
        <v>16000</v>
      </c>
    </row>
    <row r="214" spans="1:18" x14ac:dyDescent="0.25">
      <c r="A214" s="4" t="s">
        <v>266</v>
      </c>
      <c r="B214" s="5" t="s">
        <v>184</v>
      </c>
      <c r="C214" s="4" t="s">
        <v>138</v>
      </c>
      <c r="D214" s="5" t="s">
        <v>267</v>
      </c>
      <c r="E214" s="4" t="s">
        <v>61</v>
      </c>
      <c r="F214" s="4" t="s">
        <v>62</v>
      </c>
      <c r="G214" s="4" t="s">
        <v>14</v>
      </c>
      <c r="H214" s="6">
        <v>1.5</v>
      </c>
      <c r="I214" s="7">
        <v>38000</v>
      </c>
      <c r="J214" s="7">
        <f t="shared" si="15"/>
        <v>57000</v>
      </c>
      <c r="K214" s="8" t="s">
        <v>15</v>
      </c>
      <c r="L214" s="15" t="str">
        <f>VLOOKUP(F214,[1]Sheet1!$D:$J,7,0)</f>
        <v>NL300044</v>
      </c>
      <c r="M214" s="18" t="str">
        <f t="shared" si="16"/>
        <v>05/01/2026NL300044</v>
      </c>
      <c r="N214" s="15">
        <f>VLOOKUP(M214,Sheet3!I:P,5,0)</f>
        <v>1.2</v>
      </c>
      <c r="O214" s="19">
        <f t="shared" si="17"/>
        <v>0.30000000000000004</v>
      </c>
      <c r="P214" s="20">
        <f>VLOOKUP(L214,[2]Sheet1!$I:$M,5,0)</f>
        <v>38000</v>
      </c>
      <c r="Q214" s="21">
        <f t="shared" si="18"/>
        <v>45600</v>
      </c>
      <c r="R214" s="22">
        <f t="shared" si="19"/>
        <v>11400</v>
      </c>
    </row>
    <row r="215" spans="1:18" x14ac:dyDescent="0.25">
      <c r="A215" s="4" t="s">
        <v>266</v>
      </c>
      <c r="B215" s="5" t="s">
        <v>184</v>
      </c>
      <c r="C215" s="4" t="s">
        <v>138</v>
      </c>
      <c r="D215" s="5" t="s">
        <v>267</v>
      </c>
      <c r="E215" s="4" t="s">
        <v>63</v>
      </c>
      <c r="F215" s="4" t="s">
        <v>64</v>
      </c>
      <c r="G215" s="4" t="s">
        <v>14</v>
      </c>
      <c r="H215" s="6">
        <v>1</v>
      </c>
      <c r="I215" s="7">
        <v>27000</v>
      </c>
      <c r="J215" s="7">
        <f t="shared" si="15"/>
        <v>27000</v>
      </c>
      <c r="K215" s="8" t="s">
        <v>15</v>
      </c>
      <c r="L215" s="15" t="str">
        <f>VLOOKUP(F215,[1]Sheet1!$D:$J,7,0)</f>
        <v>NL300088</v>
      </c>
      <c r="M215" s="18" t="str">
        <f t="shared" si="16"/>
        <v>05/01/2026NL300088</v>
      </c>
      <c r="N215" s="15">
        <f>VLOOKUP(M215,Sheet3!I:P,5,0)</f>
        <v>1</v>
      </c>
      <c r="O215" s="19">
        <f t="shared" si="17"/>
        <v>0</v>
      </c>
      <c r="P215" s="20">
        <f>VLOOKUP(L215,[2]Sheet1!$I:$M,5,0)</f>
        <v>27000</v>
      </c>
      <c r="Q215" s="21">
        <f t="shared" si="18"/>
        <v>27000</v>
      </c>
      <c r="R215" s="22">
        <f t="shared" si="19"/>
        <v>0</v>
      </c>
    </row>
    <row r="216" spans="1:18" ht="28.5" x14ac:dyDescent="0.25">
      <c r="A216" s="4" t="s">
        <v>266</v>
      </c>
      <c r="B216" s="5" t="s">
        <v>184</v>
      </c>
      <c r="C216" s="4" t="s">
        <v>138</v>
      </c>
      <c r="D216" s="5" t="s">
        <v>267</v>
      </c>
      <c r="E216" s="4" t="s">
        <v>65</v>
      </c>
      <c r="F216" s="4" t="s">
        <v>66</v>
      </c>
      <c r="G216" s="4" t="s">
        <v>14</v>
      </c>
      <c r="H216" s="6">
        <v>0.5</v>
      </c>
      <c r="I216" s="7">
        <v>145000</v>
      </c>
      <c r="J216" s="7">
        <f t="shared" si="15"/>
        <v>72500</v>
      </c>
      <c r="K216" s="8" t="s">
        <v>15</v>
      </c>
      <c r="L216" s="15" t="str">
        <f>VLOOKUP(F216,[1]Sheet1!$D:$J,7,0)</f>
        <v>NL300090</v>
      </c>
      <c r="M216" s="18" t="str">
        <f t="shared" si="16"/>
        <v>05/01/2026NL300090</v>
      </c>
      <c r="N216" s="15">
        <f>VLOOKUP(M216,Sheet3!I:P,5,0)</f>
        <v>0.4</v>
      </c>
      <c r="O216" s="19">
        <f t="shared" si="17"/>
        <v>9.9999999999999978E-2</v>
      </c>
      <c r="P216" s="20">
        <f>VLOOKUP(L216,[2]Sheet1!$I:$M,5,0)</f>
        <v>145000</v>
      </c>
      <c r="Q216" s="21">
        <f t="shared" si="18"/>
        <v>58000</v>
      </c>
      <c r="R216" s="22">
        <f t="shared" si="19"/>
        <v>14500</v>
      </c>
    </row>
    <row r="217" spans="1:18" ht="28.5" x14ac:dyDescent="0.25">
      <c r="A217" s="4" t="s">
        <v>266</v>
      </c>
      <c r="B217" s="5" t="s">
        <v>184</v>
      </c>
      <c r="C217" s="4" t="s">
        <v>138</v>
      </c>
      <c r="D217" s="5" t="s">
        <v>267</v>
      </c>
      <c r="E217" s="4" t="s">
        <v>133</v>
      </c>
      <c r="F217" s="4" t="s">
        <v>134</v>
      </c>
      <c r="G217" s="4" t="s">
        <v>14</v>
      </c>
      <c r="H217" s="6">
        <v>1</v>
      </c>
      <c r="I217" s="7">
        <v>45000</v>
      </c>
      <c r="J217" s="7">
        <f t="shared" si="15"/>
        <v>45000</v>
      </c>
      <c r="K217" s="8" t="s">
        <v>15</v>
      </c>
      <c r="L217" s="15" t="str">
        <f>VLOOKUP(F217,[1]Sheet1!$D:$J,7,0)</f>
        <v>NL300096</v>
      </c>
      <c r="M217" s="18" t="str">
        <f t="shared" si="16"/>
        <v>05/01/2026NL300096</v>
      </c>
      <c r="N217" s="15">
        <f>VLOOKUP(M217,Sheet3!I:P,5,0)</f>
        <v>1</v>
      </c>
      <c r="O217" s="19">
        <f t="shared" si="17"/>
        <v>0</v>
      </c>
      <c r="P217" s="20">
        <f>VLOOKUP(L217,[2]Sheet1!$I:$M,5,0)</f>
        <v>45000</v>
      </c>
      <c r="Q217" s="21">
        <f t="shared" si="18"/>
        <v>45000</v>
      </c>
      <c r="R217" s="22">
        <f t="shared" si="19"/>
        <v>0</v>
      </c>
    </row>
    <row r="218" spans="1:18" x14ac:dyDescent="0.25">
      <c r="A218" s="4" t="s">
        <v>266</v>
      </c>
      <c r="B218" s="5" t="s">
        <v>184</v>
      </c>
      <c r="C218" s="4" t="s">
        <v>138</v>
      </c>
      <c r="D218" s="5" t="s">
        <v>267</v>
      </c>
      <c r="E218" s="4" t="s">
        <v>101</v>
      </c>
      <c r="F218" s="4" t="s">
        <v>102</v>
      </c>
      <c r="G218" s="4" t="s">
        <v>14</v>
      </c>
      <c r="H218" s="6">
        <v>0.1</v>
      </c>
      <c r="I218" s="7">
        <v>45000</v>
      </c>
      <c r="J218" s="7">
        <f t="shared" si="15"/>
        <v>4500</v>
      </c>
      <c r="K218" s="8" t="s">
        <v>15</v>
      </c>
      <c r="L218" s="15" t="str">
        <f>VLOOKUP(F218,[1]Sheet1!$D:$J,7,0)</f>
        <v>NL300085</v>
      </c>
      <c r="M218" s="18" t="str">
        <f t="shared" si="16"/>
        <v>05/01/2026NL300085</v>
      </c>
      <c r="N218" s="15">
        <f>VLOOKUP(M218,Sheet3!I:P,5,0)</f>
        <v>0.1</v>
      </c>
      <c r="O218" s="19">
        <f t="shared" si="17"/>
        <v>0</v>
      </c>
      <c r="P218" s="20">
        <f>VLOOKUP(L218,[2]Sheet1!$I:$M,5,0)</f>
        <v>45000</v>
      </c>
      <c r="Q218" s="21">
        <f t="shared" si="18"/>
        <v>4500</v>
      </c>
      <c r="R218" s="22">
        <f t="shared" si="19"/>
        <v>0</v>
      </c>
    </row>
    <row r="219" spans="1:18" x14ac:dyDescent="0.25">
      <c r="A219" s="4" t="s">
        <v>266</v>
      </c>
      <c r="B219" s="5" t="s">
        <v>184</v>
      </c>
      <c r="C219" s="4" t="s">
        <v>138</v>
      </c>
      <c r="D219" s="5" t="s">
        <v>267</v>
      </c>
      <c r="E219" s="4" t="s">
        <v>103</v>
      </c>
      <c r="F219" s="4" t="s">
        <v>104</v>
      </c>
      <c r="G219" s="4" t="s">
        <v>14</v>
      </c>
      <c r="H219" s="6">
        <v>0.2</v>
      </c>
      <c r="I219" s="7">
        <v>63000</v>
      </c>
      <c r="J219" s="7">
        <f t="shared" si="15"/>
        <v>12600</v>
      </c>
      <c r="K219" s="8" t="s">
        <v>15</v>
      </c>
      <c r="L219" s="15" t="str">
        <f>VLOOKUP(F219,[1]Sheet1!$D:$J,7,0)</f>
        <v>NL300112</v>
      </c>
      <c r="M219" s="18" t="str">
        <f t="shared" si="16"/>
        <v>05/01/2026NL300112</v>
      </c>
      <c r="N219" s="15">
        <f>VLOOKUP(M219,Sheet3!I:P,5,0)</f>
        <v>0.2</v>
      </c>
      <c r="O219" s="19">
        <f t="shared" si="17"/>
        <v>0</v>
      </c>
      <c r="P219" s="20">
        <f>VLOOKUP(L219,[2]Sheet1!$I:$M,5,0)</f>
        <v>63000</v>
      </c>
      <c r="Q219" s="21">
        <f t="shared" si="18"/>
        <v>12600</v>
      </c>
      <c r="R219" s="22">
        <f t="shared" si="19"/>
        <v>0</v>
      </c>
    </row>
    <row r="220" spans="1:18" x14ac:dyDescent="0.25">
      <c r="A220" s="4" t="s">
        <v>266</v>
      </c>
      <c r="B220" s="5" t="s">
        <v>184</v>
      </c>
      <c r="C220" s="4" t="s">
        <v>138</v>
      </c>
      <c r="D220" s="5" t="s">
        <v>267</v>
      </c>
      <c r="E220" s="4" t="s">
        <v>67</v>
      </c>
      <c r="F220" s="4" t="s">
        <v>68</v>
      </c>
      <c r="G220" s="4" t="s">
        <v>14</v>
      </c>
      <c r="H220" s="6">
        <v>0.19</v>
      </c>
      <c r="I220" s="7">
        <v>65000</v>
      </c>
      <c r="J220" s="7">
        <f t="shared" si="15"/>
        <v>12350</v>
      </c>
      <c r="K220" s="8" t="s">
        <v>15</v>
      </c>
      <c r="L220" s="15" t="str">
        <f>VLOOKUP(F220,[1]Sheet1!$D:$J,7,0)</f>
        <v>NL300152</v>
      </c>
      <c r="M220" s="18" t="str">
        <f t="shared" si="16"/>
        <v>05/01/2026NL300152</v>
      </c>
      <c r="N220" s="15">
        <f>VLOOKUP(M220,Sheet3!I:P,5,0)</f>
        <v>0.19</v>
      </c>
      <c r="O220" s="19">
        <f t="shared" si="17"/>
        <v>0</v>
      </c>
      <c r="P220" s="20">
        <f>VLOOKUP(L220,[2]Sheet1!$I:$M,5,0)</f>
        <v>65000</v>
      </c>
      <c r="Q220" s="21">
        <f t="shared" si="18"/>
        <v>12350</v>
      </c>
      <c r="R220" s="22">
        <f t="shared" si="19"/>
        <v>0</v>
      </c>
    </row>
    <row r="221" spans="1:18" x14ac:dyDescent="0.25">
      <c r="A221" s="4" t="s">
        <v>266</v>
      </c>
      <c r="B221" s="5" t="s">
        <v>184</v>
      </c>
      <c r="C221" s="4" t="s">
        <v>138</v>
      </c>
      <c r="D221" s="5" t="s">
        <v>267</v>
      </c>
      <c r="E221" s="4" t="s">
        <v>69</v>
      </c>
      <c r="F221" s="4" t="s">
        <v>70</v>
      </c>
      <c r="G221" s="4" t="s">
        <v>14</v>
      </c>
      <c r="H221" s="6">
        <v>0.16</v>
      </c>
      <c r="I221" s="7">
        <v>46000</v>
      </c>
      <c r="J221" s="7">
        <f t="shared" si="15"/>
        <v>7360</v>
      </c>
      <c r="K221" s="8" t="s">
        <v>15</v>
      </c>
      <c r="L221" s="15" t="str">
        <f>VLOOKUP(F221,[1]Sheet1!$D:$J,7,0)</f>
        <v>NL300153</v>
      </c>
      <c r="M221" s="18" t="str">
        <f t="shared" si="16"/>
        <v>05/01/2026NL300153</v>
      </c>
      <c r="N221" s="15">
        <f>VLOOKUP(M221,Sheet3!I:P,5,0)</f>
        <v>0.16</v>
      </c>
      <c r="O221" s="19">
        <f t="shared" si="17"/>
        <v>0</v>
      </c>
      <c r="P221" s="20">
        <f>VLOOKUP(L221,[2]Sheet1!$I:$M,5,0)</f>
        <v>46000</v>
      </c>
      <c r="Q221" s="21">
        <f t="shared" si="18"/>
        <v>7360</v>
      </c>
      <c r="R221" s="22">
        <f t="shared" si="19"/>
        <v>0</v>
      </c>
    </row>
    <row r="222" spans="1:18" x14ac:dyDescent="0.25">
      <c r="A222" s="4" t="s">
        <v>266</v>
      </c>
      <c r="B222" s="5" t="s">
        <v>184</v>
      </c>
      <c r="C222" s="4" t="s">
        <v>138</v>
      </c>
      <c r="D222" s="5" t="s">
        <v>267</v>
      </c>
      <c r="E222" s="4" t="s">
        <v>75</v>
      </c>
      <c r="F222" s="4" t="s">
        <v>76</v>
      </c>
      <c r="G222" s="4" t="s">
        <v>14</v>
      </c>
      <c r="H222" s="6">
        <v>1</v>
      </c>
      <c r="I222" s="7">
        <v>36000</v>
      </c>
      <c r="J222" s="7">
        <f t="shared" si="15"/>
        <v>36000</v>
      </c>
      <c r="K222" s="8" t="s">
        <v>15</v>
      </c>
      <c r="L222" s="15" t="str">
        <f>VLOOKUP(F222,[1]Sheet1!$D:$J,7,0)</f>
        <v>NL300120</v>
      </c>
      <c r="M222" s="18" t="str">
        <f t="shared" si="16"/>
        <v>05/01/2026NL300120</v>
      </c>
      <c r="N222" s="15">
        <f>VLOOKUP(M222,Sheet3!I:P,5,0)</f>
        <v>0.8</v>
      </c>
      <c r="O222" s="19">
        <f t="shared" si="17"/>
        <v>0.19999999999999996</v>
      </c>
      <c r="P222" s="20">
        <f>VLOOKUP(L222,[2]Sheet1!$I:$M,5,0)</f>
        <v>36000</v>
      </c>
      <c r="Q222" s="21">
        <f t="shared" si="18"/>
        <v>28800</v>
      </c>
      <c r="R222" s="22">
        <f t="shared" si="19"/>
        <v>7200</v>
      </c>
    </row>
    <row r="223" spans="1:18" x14ac:dyDescent="0.25">
      <c r="A223" s="4" t="s">
        <v>266</v>
      </c>
      <c r="B223" s="5" t="s">
        <v>184</v>
      </c>
      <c r="C223" s="4" t="s">
        <v>138</v>
      </c>
      <c r="D223" s="5" t="s">
        <v>267</v>
      </c>
      <c r="E223" s="4" t="s">
        <v>140</v>
      </c>
      <c r="F223" s="4" t="s">
        <v>139</v>
      </c>
      <c r="G223" s="4" t="s">
        <v>14</v>
      </c>
      <c r="H223" s="6">
        <v>0.3</v>
      </c>
      <c r="I223" s="7">
        <v>35000</v>
      </c>
      <c r="J223" s="7">
        <f t="shared" si="15"/>
        <v>10500</v>
      </c>
      <c r="K223" s="8" t="s">
        <v>15</v>
      </c>
      <c r="L223" s="15" t="str">
        <f>VLOOKUP(F223,[1]Sheet1!$D:$J,7,0)</f>
        <v>NL300122</v>
      </c>
      <c r="M223" s="18" t="str">
        <f t="shared" si="16"/>
        <v>05/01/2026NL300122</v>
      </c>
      <c r="N223" s="15">
        <f>VLOOKUP(M223,Sheet3!I:P,5,0)</f>
        <v>0.2</v>
      </c>
      <c r="O223" s="19">
        <f t="shared" si="17"/>
        <v>9.9999999999999978E-2</v>
      </c>
      <c r="P223" s="20">
        <f>VLOOKUP(L223,[2]Sheet1!$I:$M,5,0)</f>
        <v>35000</v>
      </c>
      <c r="Q223" s="21">
        <f t="shared" si="18"/>
        <v>7000</v>
      </c>
      <c r="R223" s="22">
        <f t="shared" si="19"/>
        <v>3500</v>
      </c>
    </row>
    <row r="224" spans="1:18" x14ac:dyDescent="0.25">
      <c r="A224" s="4" t="s">
        <v>266</v>
      </c>
      <c r="B224" s="5" t="s">
        <v>184</v>
      </c>
      <c r="C224" s="4" t="s">
        <v>138</v>
      </c>
      <c r="D224" s="5" t="s">
        <v>267</v>
      </c>
      <c r="E224" s="4" t="s">
        <v>77</v>
      </c>
      <c r="F224" s="4" t="s">
        <v>78</v>
      </c>
      <c r="G224" s="4" t="s">
        <v>14</v>
      </c>
      <c r="H224" s="6">
        <v>1</v>
      </c>
      <c r="I224" s="7">
        <v>38000</v>
      </c>
      <c r="J224" s="7">
        <f t="shared" si="15"/>
        <v>38000</v>
      </c>
      <c r="K224" s="8" t="s">
        <v>15</v>
      </c>
      <c r="L224" s="15" t="str">
        <f>VLOOKUP(F224,[1]Sheet1!$D:$J,7,0)</f>
        <v>NL300072</v>
      </c>
      <c r="M224" s="18" t="str">
        <f t="shared" si="16"/>
        <v>05/01/2026NL300072</v>
      </c>
      <c r="N224" s="15">
        <f>VLOOKUP(M224,Sheet3!I:P,5,0)</f>
        <v>0.5</v>
      </c>
      <c r="O224" s="19">
        <f t="shared" si="17"/>
        <v>0.5</v>
      </c>
      <c r="P224" s="20">
        <f>VLOOKUP(L224,[2]Sheet1!$I:$M,5,0)</f>
        <v>38000</v>
      </c>
      <c r="Q224" s="21">
        <f t="shared" si="18"/>
        <v>19000</v>
      </c>
      <c r="R224" s="22">
        <f t="shared" si="19"/>
        <v>19000</v>
      </c>
    </row>
    <row r="225" spans="1:18" x14ac:dyDescent="0.25">
      <c r="A225" s="4" t="s">
        <v>266</v>
      </c>
      <c r="B225" s="5" t="s">
        <v>184</v>
      </c>
      <c r="C225" s="4" t="s">
        <v>138</v>
      </c>
      <c r="D225" s="5" t="s">
        <v>267</v>
      </c>
      <c r="E225" s="4" t="s">
        <v>129</v>
      </c>
      <c r="F225" s="4" t="s">
        <v>130</v>
      </c>
      <c r="G225" s="4" t="s">
        <v>14</v>
      </c>
      <c r="H225" s="6">
        <v>2.15</v>
      </c>
      <c r="I225" s="7">
        <v>15000</v>
      </c>
      <c r="J225" s="7">
        <f t="shared" si="15"/>
        <v>32250</v>
      </c>
      <c r="K225" s="8" t="s">
        <v>15</v>
      </c>
      <c r="L225" s="15" t="str">
        <f>VLOOKUP(F225,[1]Sheet1!$D:$J,7,0)</f>
        <v>NL300127</v>
      </c>
      <c r="M225" s="18" t="str">
        <f t="shared" si="16"/>
        <v>05/01/2026NL300127</v>
      </c>
      <c r="N225" s="15">
        <f>VLOOKUP(M225,Sheet3!I:P,5,0)</f>
        <v>1.5</v>
      </c>
      <c r="O225" s="19">
        <f t="shared" si="17"/>
        <v>0.64999999999999991</v>
      </c>
      <c r="P225" s="20">
        <f>VLOOKUP(L225,[2]Sheet1!$I:$M,5,0)</f>
        <v>15000</v>
      </c>
      <c r="Q225" s="21">
        <f t="shared" si="18"/>
        <v>22500</v>
      </c>
      <c r="R225" s="22">
        <f t="shared" si="19"/>
        <v>9750</v>
      </c>
    </row>
    <row r="226" spans="1:18" x14ac:dyDescent="0.25">
      <c r="A226" s="4" t="s">
        <v>266</v>
      </c>
      <c r="B226" s="5" t="s">
        <v>184</v>
      </c>
      <c r="C226" s="4" t="s">
        <v>138</v>
      </c>
      <c r="D226" s="5" t="s">
        <v>267</v>
      </c>
      <c r="E226" s="4" t="s">
        <v>87</v>
      </c>
      <c r="F226" s="4" t="s">
        <v>88</v>
      </c>
      <c r="G226" s="4" t="s">
        <v>14</v>
      </c>
      <c r="H226" s="6">
        <v>0.5</v>
      </c>
      <c r="I226" s="7">
        <v>36000</v>
      </c>
      <c r="J226" s="7">
        <f t="shared" si="15"/>
        <v>18000</v>
      </c>
      <c r="K226" s="8" t="s">
        <v>15</v>
      </c>
      <c r="L226" s="15" t="str">
        <f>VLOOKUP(F226,[1]Sheet1!$D:$J,7,0)</f>
        <v>NL300140</v>
      </c>
      <c r="M226" s="18" t="str">
        <f t="shared" si="16"/>
        <v>05/01/2026NL300140</v>
      </c>
      <c r="N226" s="15">
        <f>VLOOKUP(M226,Sheet3!I:P,5,0)</f>
        <v>0.4</v>
      </c>
      <c r="O226" s="19">
        <f t="shared" si="17"/>
        <v>9.9999999999999978E-2</v>
      </c>
      <c r="P226" s="20">
        <f>VLOOKUP(L226,[2]Sheet1!$I:$M,5,0)</f>
        <v>36000</v>
      </c>
      <c r="Q226" s="21">
        <f t="shared" si="18"/>
        <v>14400</v>
      </c>
      <c r="R226" s="22">
        <f t="shared" si="19"/>
        <v>3600</v>
      </c>
    </row>
    <row r="227" spans="1:18" x14ac:dyDescent="0.25">
      <c r="A227" s="4" t="s">
        <v>266</v>
      </c>
      <c r="B227" s="5" t="s">
        <v>184</v>
      </c>
      <c r="C227" s="4" t="s">
        <v>138</v>
      </c>
      <c r="D227" s="5" t="s">
        <v>267</v>
      </c>
      <c r="E227" s="4" t="s">
        <v>81</v>
      </c>
      <c r="F227" s="4" t="s">
        <v>82</v>
      </c>
      <c r="G227" s="4" t="s">
        <v>14</v>
      </c>
      <c r="H227" s="6">
        <v>2</v>
      </c>
      <c r="I227" s="7">
        <v>36000</v>
      </c>
      <c r="J227" s="7">
        <f t="shared" si="15"/>
        <v>72000</v>
      </c>
      <c r="K227" s="8" t="s">
        <v>15</v>
      </c>
      <c r="L227" s="15" t="str">
        <f>VLOOKUP(F227,[1]Sheet1!$D:$J,7,0)</f>
        <v>NL300162</v>
      </c>
      <c r="M227" s="18" t="str">
        <f t="shared" si="16"/>
        <v>05/01/2026NL300162</v>
      </c>
      <c r="N227" s="15">
        <f>VLOOKUP(M227,Sheet3!I:P,5,0)</f>
        <v>1.5</v>
      </c>
      <c r="O227" s="19">
        <f t="shared" si="17"/>
        <v>0.5</v>
      </c>
      <c r="P227" s="20">
        <f>VLOOKUP(L227,[2]Sheet1!$I:$M,5,0)</f>
        <v>36000</v>
      </c>
      <c r="Q227" s="21">
        <f t="shared" si="18"/>
        <v>54000</v>
      </c>
      <c r="R227" s="22">
        <f t="shared" si="19"/>
        <v>18000</v>
      </c>
    </row>
    <row r="228" spans="1:18" x14ac:dyDescent="0.25">
      <c r="A228" s="4" t="s">
        <v>266</v>
      </c>
      <c r="B228" s="5" t="s">
        <v>184</v>
      </c>
      <c r="C228" s="4" t="s">
        <v>138</v>
      </c>
      <c r="D228" s="5" t="s">
        <v>267</v>
      </c>
      <c r="E228" s="4" t="s">
        <v>105</v>
      </c>
      <c r="F228" s="4" t="s">
        <v>106</v>
      </c>
      <c r="G228" s="4" t="s">
        <v>14</v>
      </c>
      <c r="H228" s="6">
        <v>0.5</v>
      </c>
      <c r="I228" s="7">
        <v>50000</v>
      </c>
      <c r="J228" s="7">
        <f t="shared" si="15"/>
        <v>25000</v>
      </c>
      <c r="K228" s="8" t="s">
        <v>15</v>
      </c>
      <c r="L228" s="15" t="str">
        <f>VLOOKUP(F228,[1]Sheet1!$D:$J,7,0)</f>
        <v>NL300142</v>
      </c>
      <c r="M228" s="18" t="str">
        <f t="shared" si="16"/>
        <v>05/01/2026NL300142</v>
      </c>
      <c r="N228" s="15">
        <f>VLOOKUP(M228,Sheet3!I:P,5,0)</f>
        <v>0.3</v>
      </c>
      <c r="O228" s="19">
        <f t="shared" si="17"/>
        <v>0.2</v>
      </c>
      <c r="P228" s="20">
        <f>VLOOKUP(L228,[2]Sheet1!$I:$M,5,0)</f>
        <v>50000</v>
      </c>
      <c r="Q228" s="21">
        <f t="shared" si="18"/>
        <v>15000</v>
      </c>
      <c r="R228" s="22">
        <f t="shared" si="19"/>
        <v>10000</v>
      </c>
    </row>
    <row r="229" spans="1:18" x14ac:dyDescent="0.25">
      <c r="A229" s="4" t="s">
        <v>266</v>
      </c>
      <c r="B229" s="5" t="s">
        <v>184</v>
      </c>
      <c r="C229" s="4" t="s">
        <v>138</v>
      </c>
      <c r="D229" s="5" t="s">
        <v>267</v>
      </c>
      <c r="E229" s="4" t="s">
        <v>89</v>
      </c>
      <c r="F229" s="4" t="s">
        <v>90</v>
      </c>
      <c r="G229" s="4" t="s">
        <v>14</v>
      </c>
      <c r="H229" s="6">
        <v>13</v>
      </c>
      <c r="I229" s="7">
        <v>38000</v>
      </c>
      <c r="J229" s="7">
        <f t="shared" si="15"/>
        <v>494000</v>
      </c>
      <c r="K229" s="8" t="s">
        <v>15</v>
      </c>
      <c r="L229" s="15" t="str">
        <f>VLOOKUP(F229,[1]Sheet1!$D:$J,7,0)</f>
        <v>NL300145</v>
      </c>
      <c r="M229" s="18" t="str">
        <f t="shared" si="16"/>
        <v>05/01/2026NL300145</v>
      </c>
      <c r="N229" s="15">
        <f>VLOOKUP(M229,Sheet3!I:P,5,0)</f>
        <v>7</v>
      </c>
      <c r="O229" s="19">
        <f t="shared" si="17"/>
        <v>6</v>
      </c>
      <c r="P229" s="20">
        <f>VLOOKUP(L229,[2]Sheet1!$I:$M,5,0)</f>
        <v>38000</v>
      </c>
      <c r="Q229" s="21">
        <f t="shared" si="18"/>
        <v>266000</v>
      </c>
      <c r="R229" s="22">
        <f t="shared" si="19"/>
        <v>228000</v>
      </c>
    </row>
    <row r="230" spans="1:18" x14ac:dyDescent="0.25">
      <c r="A230" s="4" t="s">
        <v>266</v>
      </c>
      <c r="B230" s="5" t="s">
        <v>184</v>
      </c>
      <c r="C230" s="4" t="s">
        <v>138</v>
      </c>
      <c r="D230" s="5" t="s">
        <v>267</v>
      </c>
      <c r="E230" s="4" t="s">
        <v>171</v>
      </c>
      <c r="F230" s="4" t="s">
        <v>190</v>
      </c>
      <c r="G230" s="4" t="s">
        <v>14</v>
      </c>
      <c r="H230" s="6">
        <v>0.5</v>
      </c>
      <c r="I230" s="7">
        <v>24000</v>
      </c>
      <c r="J230" s="7">
        <f t="shared" si="15"/>
        <v>12000</v>
      </c>
      <c r="K230" s="8" t="s">
        <v>15</v>
      </c>
      <c r="L230" s="15" t="str">
        <f>VLOOKUP(F230,[1]Sheet1!$D:$J,7,0)</f>
        <v>NL300150</v>
      </c>
      <c r="M230" s="18" t="str">
        <f t="shared" si="16"/>
        <v>05/01/2026NL300150</v>
      </c>
      <c r="N230" s="15">
        <f>VLOOKUP(M230,Sheet3!I:P,5,0)</f>
        <v>0.3</v>
      </c>
      <c r="O230" s="19">
        <f t="shared" si="17"/>
        <v>0.2</v>
      </c>
      <c r="P230" s="20">
        <f>VLOOKUP(L230,[2]Sheet1!$I:$M,5,0)</f>
        <v>24000</v>
      </c>
      <c r="Q230" s="21">
        <f t="shared" si="18"/>
        <v>7200</v>
      </c>
      <c r="R230" s="22">
        <f t="shared" si="19"/>
        <v>4800</v>
      </c>
    </row>
    <row r="231" spans="1:18" x14ac:dyDescent="0.25">
      <c r="A231" s="4" t="s">
        <v>268</v>
      </c>
      <c r="B231" s="5" t="s">
        <v>184</v>
      </c>
      <c r="C231" s="4" t="s">
        <v>138</v>
      </c>
      <c r="D231" s="5" t="s">
        <v>269</v>
      </c>
      <c r="E231" s="4" t="s">
        <v>18</v>
      </c>
      <c r="F231" s="4" t="s">
        <v>19</v>
      </c>
      <c r="G231" s="4" t="s">
        <v>14</v>
      </c>
      <c r="H231" s="6">
        <v>2.8</v>
      </c>
      <c r="I231" s="7">
        <v>26000</v>
      </c>
      <c r="J231" s="7">
        <f t="shared" si="15"/>
        <v>72800</v>
      </c>
      <c r="K231" s="8" t="s">
        <v>15</v>
      </c>
      <c r="L231" s="15" t="str">
        <f>VLOOKUP(F231,[1]Sheet1!$D:$J,7,0)</f>
        <v>NL300003</v>
      </c>
      <c r="M231" s="18" t="str">
        <f t="shared" si="16"/>
        <v>06/01/2026NL300003</v>
      </c>
      <c r="N231" s="15">
        <f>VLOOKUP(M231,Sheet3!I:P,5,0)</f>
        <v>2</v>
      </c>
      <c r="O231" s="19">
        <f t="shared" si="17"/>
        <v>0.79999999999999982</v>
      </c>
      <c r="P231" s="20">
        <f>VLOOKUP(L231,[2]Sheet1!$I:$M,5,0)</f>
        <v>26000</v>
      </c>
      <c r="Q231" s="21">
        <f t="shared" si="18"/>
        <v>52000</v>
      </c>
      <c r="R231" s="22">
        <f t="shared" si="19"/>
        <v>20800</v>
      </c>
    </row>
    <row r="232" spans="1:18" x14ac:dyDescent="0.25">
      <c r="A232" s="4" t="s">
        <v>268</v>
      </c>
      <c r="B232" s="5" t="s">
        <v>184</v>
      </c>
      <c r="C232" s="4" t="s">
        <v>138</v>
      </c>
      <c r="D232" s="5" t="s">
        <v>269</v>
      </c>
      <c r="E232" s="4" t="s">
        <v>22</v>
      </c>
      <c r="F232" s="4" t="s">
        <v>23</v>
      </c>
      <c r="G232" s="4" t="s">
        <v>14</v>
      </c>
      <c r="H232" s="6">
        <v>2.1</v>
      </c>
      <c r="I232" s="7">
        <v>19000</v>
      </c>
      <c r="J232" s="7">
        <f t="shared" si="15"/>
        <v>39900</v>
      </c>
      <c r="K232" s="8" t="s">
        <v>15</v>
      </c>
      <c r="L232" s="15" t="str">
        <f>VLOOKUP(F232,[1]Sheet1!$D:$J,7,0)</f>
        <v>NL300004</v>
      </c>
      <c r="M232" s="18" t="str">
        <f t="shared" si="16"/>
        <v>06/01/2026NL300004</v>
      </c>
      <c r="N232" s="15">
        <f>VLOOKUP(M232,Sheet3!I:P,5,0)</f>
        <v>1.5</v>
      </c>
      <c r="O232" s="19">
        <f t="shared" si="17"/>
        <v>0.60000000000000009</v>
      </c>
      <c r="P232" s="20">
        <f>VLOOKUP(L232,[2]Sheet1!$I:$M,5,0)</f>
        <v>19000</v>
      </c>
      <c r="Q232" s="21">
        <f t="shared" si="18"/>
        <v>28500</v>
      </c>
      <c r="R232" s="22">
        <f t="shared" si="19"/>
        <v>11400</v>
      </c>
    </row>
    <row r="233" spans="1:18" x14ac:dyDescent="0.25">
      <c r="A233" s="4" t="s">
        <v>268</v>
      </c>
      <c r="B233" s="5" t="s">
        <v>184</v>
      </c>
      <c r="C233" s="4" t="s">
        <v>138</v>
      </c>
      <c r="D233" s="5" t="s">
        <v>269</v>
      </c>
      <c r="E233" s="4" t="s">
        <v>162</v>
      </c>
      <c r="F233" s="4" t="s">
        <v>161</v>
      </c>
      <c r="G233" s="4" t="s">
        <v>14</v>
      </c>
      <c r="H233" s="6">
        <v>0.4</v>
      </c>
      <c r="I233" s="7">
        <v>33000</v>
      </c>
      <c r="J233" s="7">
        <f t="shared" si="15"/>
        <v>13200</v>
      </c>
      <c r="K233" s="8" t="s">
        <v>15</v>
      </c>
      <c r="L233" s="15" t="str">
        <f>VLOOKUP(F233,[1]Sheet1!$D:$J,7,0)</f>
        <v>NL300060</v>
      </c>
      <c r="M233" s="18" t="str">
        <f t="shared" si="16"/>
        <v>06/01/2026NL300060</v>
      </c>
      <c r="N233" s="15">
        <f>VLOOKUP(M233,Sheet3!I:P,5,0)</f>
        <v>0.3</v>
      </c>
      <c r="O233" s="19">
        <f t="shared" si="17"/>
        <v>0.10000000000000003</v>
      </c>
      <c r="P233" s="20">
        <f>VLOOKUP(L233,[2]Sheet1!$I:$M,5,0)</f>
        <v>33000</v>
      </c>
      <c r="Q233" s="21">
        <f t="shared" si="18"/>
        <v>9900</v>
      </c>
      <c r="R233" s="22">
        <f t="shared" si="19"/>
        <v>3300</v>
      </c>
    </row>
    <row r="234" spans="1:18" ht="28.5" x14ac:dyDescent="0.25">
      <c r="A234" s="4" t="s">
        <v>268</v>
      </c>
      <c r="B234" s="5" t="s">
        <v>184</v>
      </c>
      <c r="C234" s="4" t="s">
        <v>138</v>
      </c>
      <c r="D234" s="5" t="s">
        <v>269</v>
      </c>
      <c r="E234" s="4" t="s">
        <v>113</v>
      </c>
      <c r="F234" s="4" t="s">
        <v>114</v>
      </c>
      <c r="G234" s="4" t="s">
        <v>115</v>
      </c>
      <c r="H234" s="6">
        <v>1</v>
      </c>
      <c r="I234" s="7">
        <v>8500</v>
      </c>
      <c r="J234" s="7">
        <f t="shared" si="15"/>
        <v>8500</v>
      </c>
      <c r="K234" s="8" t="s">
        <v>15</v>
      </c>
      <c r="L234" s="15" t="str">
        <f>VLOOKUP(F234,[1]Sheet1!$D:$J,7,0)</f>
        <v>NL300107</v>
      </c>
      <c r="M234" s="18" t="str">
        <f t="shared" si="16"/>
        <v>06/01/2026NL300107</v>
      </c>
      <c r="N234" s="15">
        <f>VLOOKUP(M234,Sheet3!I:P,5,0)</f>
        <v>1</v>
      </c>
      <c r="O234" s="19">
        <f t="shared" si="17"/>
        <v>0</v>
      </c>
      <c r="P234" s="20">
        <f>VLOOKUP(L234,[2]Sheet1!$I:$M,5,0)</f>
        <v>8500</v>
      </c>
      <c r="Q234" s="21">
        <f t="shared" si="18"/>
        <v>8500</v>
      </c>
      <c r="R234" s="22">
        <f t="shared" si="19"/>
        <v>0</v>
      </c>
    </row>
    <row r="235" spans="1:18" x14ac:dyDescent="0.25">
      <c r="A235" s="4" t="s">
        <v>268</v>
      </c>
      <c r="B235" s="5" t="s">
        <v>184</v>
      </c>
      <c r="C235" s="4" t="s">
        <v>138</v>
      </c>
      <c r="D235" s="5" t="s">
        <v>269</v>
      </c>
      <c r="E235" s="4" t="s">
        <v>26</v>
      </c>
      <c r="F235" s="4" t="s">
        <v>27</v>
      </c>
      <c r="G235" s="4" t="s">
        <v>14</v>
      </c>
      <c r="H235" s="6">
        <v>1</v>
      </c>
      <c r="I235" s="7">
        <v>24000</v>
      </c>
      <c r="J235" s="7">
        <f t="shared" si="15"/>
        <v>24000</v>
      </c>
      <c r="K235" s="8" t="s">
        <v>15</v>
      </c>
      <c r="L235" s="15" t="str">
        <f>VLOOKUP(F235,[1]Sheet1!$D:$J,7,0)</f>
        <v>NL300174</v>
      </c>
      <c r="M235" s="18" t="str">
        <f t="shared" si="16"/>
        <v>06/01/2026NL300174</v>
      </c>
      <c r="N235" s="15">
        <f>VLOOKUP(M235,Sheet3!I:P,5,0)</f>
        <v>1</v>
      </c>
      <c r="O235" s="19">
        <f t="shared" si="17"/>
        <v>0</v>
      </c>
      <c r="P235" s="20">
        <f>VLOOKUP(L235,[2]Sheet1!$I:$M,5,0)</f>
        <v>24000</v>
      </c>
      <c r="Q235" s="21">
        <f t="shared" si="18"/>
        <v>24000</v>
      </c>
      <c r="R235" s="22">
        <f t="shared" si="19"/>
        <v>0</v>
      </c>
    </row>
    <row r="236" spans="1:18" ht="28.5" x14ac:dyDescent="0.25">
      <c r="A236" s="4" t="s">
        <v>268</v>
      </c>
      <c r="B236" s="5" t="s">
        <v>184</v>
      </c>
      <c r="C236" s="4" t="s">
        <v>138</v>
      </c>
      <c r="D236" s="5" t="s">
        <v>269</v>
      </c>
      <c r="E236" s="4" t="s">
        <v>152</v>
      </c>
      <c r="F236" s="4" t="s">
        <v>151</v>
      </c>
      <c r="G236" s="4" t="s">
        <v>14</v>
      </c>
      <c r="H236" s="6">
        <v>2.4</v>
      </c>
      <c r="I236" s="7">
        <v>45000</v>
      </c>
      <c r="J236" s="7">
        <f t="shared" si="15"/>
        <v>108000</v>
      </c>
      <c r="K236" s="8" t="s">
        <v>15</v>
      </c>
      <c r="L236" s="15" t="str">
        <f>VLOOKUP(F236,[1]Sheet1!$D:$J,7,0)</f>
        <v>NL300203</v>
      </c>
      <c r="M236" s="18" t="str">
        <f t="shared" si="16"/>
        <v>06/01/2026NL300203</v>
      </c>
      <c r="N236" s="15">
        <f>VLOOKUP(M236,Sheet3!I:P,5,0)</f>
        <v>1.5</v>
      </c>
      <c r="O236" s="19">
        <f t="shared" si="17"/>
        <v>0.89999999999999991</v>
      </c>
      <c r="P236" s="20">
        <f>VLOOKUP(L236,[2]Sheet1!$I:$M,5,0)</f>
        <v>45000</v>
      </c>
      <c r="Q236" s="21">
        <f t="shared" si="18"/>
        <v>67500</v>
      </c>
      <c r="R236" s="22">
        <f t="shared" si="19"/>
        <v>40500</v>
      </c>
    </row>
    <row r="237" spans="1:18" x14ac:dyDescent="0.25">
      <c r="A237" s="4" t="s">
        <v>268</v>
      </c>
      <c r="B237" s="5" t="s">
        <v>184</v>
      </c>
      <c r="C237" s="4" t="s">
        <v>138</v>
      </c>
      <c r="D237" s="5" t="s">
        <v>269</v>
      </c>
      <c r="E237" s="4" t="s">
        <v>160</v>
      </c>
      <c r="F237" s="4" t="s">
        <v>159</v>
      </c>
      <c r="G237" s="4" t="s">
        <v>14</v>
      </c>
      <c r="H237" s="6">
        <v>0.7</v>
      </c>
      <c r="I237" s="7">
        <v>17000</v>
      </c>
      <c r="J237" s="7">
        <f t="shared" si="15"/>
        <v>11900</v>
      </c>
      <c r="K237" s="8" t="s">
        <v>15</v>
      </c>
      <c r="L237" s="15" t="str">
        <f>VLOOKUP(F237,[1]Sheet1!$D:$J,7,0)</f>
        <v>NL300011</v>
      </c>
      <c r="M237" s="18" t="str">
        <f t="shared" si="16"/>
        <v>06/01/2026NL300011</v>
      </c>
      <c r="N237" s="15">
        <f>VLOOKUP(M237,Sheet3!I:P,5,0)</f>
        <v>0.7</v>
      </c>
      <c r="O237" s="19">
        <f t="shared" si="17"/>
        <v>0</v>
      </c>
      <c r="P237" s="20">
        <f>VLOOKUP(L237,[2]Sheet1!$I:$M,5,0)</f>
        <v>17000</v>
      </c>
      <c r="Q237" s="21">
        <f t="shared" si="18"/>
        <v>11900</v>
      </c>
      <c r="R237" s="22">
        <f t="shared" si="19"/>
        <v>0</v>
      </c>
    </row>
    <row r="238" spans="1:18" x14ac:dyDescent="0.25">
      <c r="A238" s="4" t="s">
        <v>268</v>
      </c>
      <c r="B238" s="5" t="s">
        <v>184</v>
      </c>
      <c r="C238" s="4" t="s">
        <v>138</v>
      </c>
      <c r="D238" s="5" t="s">
        <v>269</v>
      </c>
      <c r="E238" s="4" t="s">
        <v>30</v>
      </c>
      <c r="F238" s="4" t="s">
        <v>31</v>
      </c>
      <c r="G238" s="4" t="s">
        <v>14</v>
      </c>
      <c r="H238" s="6">
        <v>0.4</v>
      </c>
      <c r="I238" s="7">
        <v>55000</v>
      </c>
      <c r="J238" s="7">
        <f t="shared" si="15"/>
        <v>22000</v>
      </c>
      <c r="K238" s="8" t="s">
        <v>15</v>
      </c>
      <c r="L238" s="15" t="str">
        <f>VLOOKUP(F238,[1]Sheet1!$D:$J,7,0)</f>
        <v>NL300014</v>
      </c>
      <c r="M238" s="18" t="str">
        <f t="shared" si="16"/>
        <v>06/01/2026NL300014</v>
      </c>
      <c r="N238" s="15">
        <f>VLOOKUP(M238,Sheet3!I:P,5,0)</f>
        <v>0.4</v>
      </c>
      <c r="O238" s="19">
        <f t="shared" si="17"/>
        <v>0</v>
      </c>
      <c r="P238" s="20">
        <f>VLOOKUP(L238,[2]Sheet1!$I:$M,5,0)</f>
        <v>55000</v>
      </c>
      <c r="Q238" s="21">
        <f t="shared" si="18"/>
        <v>22000</v>
      </c>
      <c r="R238" s="22">
        <f t="shared" si="19"/>
        <v>0</v>
      </c>
    </row>
    <row r="239" spans="1:18" x14ac:dyDescent="0.25">
      <c r="A239" s="4" t="s">
        <v>268</v>
      </c>
      <c r="B239" s="5" t="s">
        <v>184</v>
      </c>
      <c r="C239" s="4" t="s">
        <v>138</v>
      </c>
      <c r="D239" s="5" t="s">
        <v>269</v>
      </c>
      <c r="E239" s="4" t="s">
        <v>32</v>
      </c>
      <c r="F239" s="4" t="s">
        <v>33</v>
      </c>
      <c r="G239" s="4" t="s">
        <v>14</v>
      </c>
      <c r="H239" s="6">
        <v>1</v>
      </c>
      <c r="I239" s="7">
        <v>18000</v>
      </c>
      <c r="J239" s="7">
        <f t="shared" si="15"/>
        <v>18000</v>
      </c>
      <c r="K239" s="8" t="s">
        <v>15</v>
      </c>
      <c r="L239" s="15" t="str">
        <f>VLOOKUP(F239,[1]Sheet1!$D:$J,7,0)</f>
        <v>NL300027</v>
      </c>
      <c r="M239" s="18" t="str">
        <f t="shared" si="16"/>
        <v>06/01/2026NL300027</v>
      </c>
      <c r="N239" s="15">
        <f>VLOOKUP(M239,Sheet3!I:P,5,0)</f>
        <v>1</v>
      </c>
      <c r="O239" s="19">
        <f t="shared" si="17"/>
        <v>0</v>
      </c>
      <c r="P239" s="20">
        <f>VLOOKUP(L239,[2]Sheet1!$I:$M,5,0)</f>
        <v>18000</v>
      </c>
      <c r="Q239" s="21">
        <f t="shared" si="18"/>
        <v>18000</v>
      </c>
      <c r="R239" s="22">
        <f t="shared" si="19"/>
        <v>0</v>
      </c>
    </row>
    <row r="240" spans="1:18" ht="28.5" x14ac:dyDescent="0.25">
      <c r="A240" s="4" t="s">
        <v>268</v>
      </c>
      <c r="B240" s="5" t="s">
        <v>184</v>
      </c>
      <c r="C240" s="4" t="s">
        <v>138</v>
      </c>
      <c r="D240" s="5" t="s">
        <v>269</v>
      </c>
      <c r="E240" s="4" t="s">
        <v>38</v>
      </c>
      <c r="F240" s="4" t="s">
        <v>39</v>
      </c>
      <c r="G240" s="4" t="s">
        <v>14</v>
      </c>
      <c r="H240" s="6">
        <v>0.39</v>
      </c>
      <c r="I240" s="7">
        <v>13000</v>
      </c>
      <c r="J240" s="7">
        <f t="shared" si="15"/>
        <v>5070</v>
      </c>
      <c r="K240" s="8" t="s">
        <v>15</v>
      </c>
      <c r="L240" s="15" t="str">
        <f>VLOOKUP(F240,[1]Sheet1!$D:$J,7,0)</f>
        <v>NL300033</v>
      </c>
      <c r="M240" s="18" t="str">
        <f t="shared" si="16"/>
        <v>06/01/2026NL300033</v>
      </c>
      <c r="N240" s="15">
        <f>VLOOKUP(M240,Sheet3!I:P,5,0)</f>
        <v>0.39</v>
      </c>
      <c r="O240" s="19">
        <f t="shared" si="17"/>
        <v>0</v>
      </c>
      <c r="P240" s="20">
        <f>VLOOKUP(L240,[2]Sheet1!$I:$M,5,0)</f>
        <v>13000</v>
      </c>
      <c r="Q240" s="21">
        <f t="shared" si="18"/>
        <v>5070</v>
      </c>
      <c r="R240" s="22">
        <f t="shared" si="19"/>
        <v>0</v>
      </c>
    </row>
    <row r="241" spans="1:18" x14ac:dyDescent="0.25">
      <c r="A241" s="4" t="s">
        <v>268</v>
      </c>
      <c r="B241" s="5" t="s">
        <v>184</v>
      </c>
      <c r="C241" s="4" t="s">
        <v>138</v>
      </c>
      <c r="D241" s="5" t="s">
        <v>269</v>
      </c>
      <c r="E241" s="4" t="s">
        <v>124</v>
      </c>
      <c r="F241" s="4" t="s">
        <v>125</v>
      </c>
      <c r="G241" s="4" t="s">
        <v>14</v>
      </c>
      <c r="H241" s="6">
        <v>0.2</v>
      </c>
      <c r="I241" s="7">
        <v>38000</v>
      </c>
      <c r="J241" s="7">
        <f t="shared" si="15"/>
        <v>7600</v>
      </c>
      <c r="K241" s="8" t="s">
        <v>15</v>
      </c>
      <c r="L241" s="15" t="str">
        <f>VLOOKUP(F241,[1]Sheet1!$D:$J,7,0)</f>
        <v>NL300054</v>
      </c>
      <c r="M241" s="18" t="str">
        <f t="shared" si="16"/>
        <v>06/01/2026NL300054</v>
      </c>
      <c r="N241" s="15">
        <f>VLOOKUP(M241,Sheet3!I:P,5,0)</f>
        <v>0.2</v>
      </c>
      <c r="O241" s="19">
        <f t="shared" si="17"/>
        <v>0</v>
      </c>
      <c r="P241" s="20">
        <f>VLOOKUP(L241,[2]Sheet1!$I:$M,5,0)</f>
        <v>38000</v>
      </c>
      <c r="Q241" s="21">
        <f t="shared" si="18"/>
        <v>7600</v>
      </c>
      <c r="R241" s="22">
        <f t="shared" si="19"/>
        <v>0</v>
      </c>
    </row>
    <row r="242" spans="1:18" x14ac:dyDescent="0.25">
      <c r="A242" s="4" t="s">
        <v>268</v>
      </c>
      <c r="B242" s="5" t="s">
        <v>184</v>
      </c>
      <c r="C242" s="4" t="s">
        <v>138</v>
      </c>
      <c r="D242" s="5" t="s">
        <v>269</v>
      </c>
      <c r="E242" s="4" t="s">
        <v>95</v>
      </c>
      <c r="F242" s="4" t="s">
        <v>96</v>
      </c>
      <c r="G242" s="4" t="s">
        <v>14</v>
      </c>
      <c r="H242" s="6">
        <v>0.46</v>
      </c>
      <c r="I242" s="7">
        <v>12000</v>
      </c>
      <c r="J242" s="7">
        <f t="shared" si="15"/>
        <v>5520</v>
      </c>
      <c r="K242" s="8" t="s">
        <v>15</v>
      </c>
      <c r="L242" s="15" t="str">
        <f>VLOOKUP(F242,[1]Sheet1!$D:$J,7,0)</f>
        <v>NL300188</v>
      </c>
      <c r="M242" s="18" t="str">
        <f t="shared" si="16"/>
        <v>06/01/2026NL300188</v>
      </c>
      <c r="N242" s="15">
        <v>0</v>
      </c>
      <c r="O242" s="19">
        <f t="shared" si="17"/>
        <v>0.46</v>
      </c>
      <c r="P242" s="20">
        <f>VLOOKUP(L242,[2]Sheet1!$I:$M,5,0)</f>
        <v>12000</v>
      </c>
      <c r="Q242" s="21">
        <f t="shared" si="18"/>
        <v>0</v>
      </c>
      <c r="R242" s="22">
        <f t="shared" si="19"/>
        <v>5520</v>
      </c>
    </row>
    <row r="243" spans="1:18" x14ac:dyDescent="0.25">
      <c r="A243" s="4" t="s">
        <v>268</v>
      </c>
      <c r="B243" s="5" t="s">
        <v>184</v>
      </c>
      <c r="C243" s="4" t="s">
        <v>138</v>
      </c>
      <c r="D243" s="5" t="s">
        <v>269</v>
      </c>
      <c r="E243" s="4" t="s">
        <v>126</v>
      </c>
      <c r="F243" s="4" t="s">
        <v>127</v>
      </c>
      <c r="G243" s="4" t="s">
        <v>14</v>
      </c>
      <c r="H243" s="6">
        <v>0.5</v>
      </c>
      <c r="I243" s="7">
        <v>32000</v>
      </c>
      <c r="J243" s="7">
        <f t="shared" si="15"/>
        <v>16000</v>
      </c>
      <c r="K243" s="8" t="s">
        <v>15</v>
      </c>
      <c r="L243" s="15" t="str">
        <f>VLOOKUP(F243,[1]Sheet1!$D:$J,7,0)</f>
        <v>NL300038</v>
      </c>
      <c r="M243" s="18" t="str">
        <f t="shared" si="16"/>
        <v>06/01/2026NL300038</v>
      </c>
      <c r="N243" s="15">
        <f>VLOOKUP(M243,Sheet3!I:P,5,0)</f>
        <v>0.5</v>
      </c>
      <c r="O243" s="19">
        <f t="shared" si="17"/>
        <v>0</v>
      </c>
      <c r="P243" s="20">
        <f>VLOOKUP(L243,[2]Sheet1!$I:$M,5,0)</f>
        <v>32000</v>
      </c>
      <c r="Q243" s="21">
        <f t="shared" si="18"/>
        <v>16000</v>
      </c>
      <c r="R243" s="22">
        <f t="shared" si="19"/>
        <v>0</v>
      </c>
    </row>
    <row r="244" spans="1:18" x14ac:dyDescent="0.25">
      <c r="A244" s="4" t="s">
        <v>268</v>
      </c>
      <c r="B244" s="5" t="s">
        <v>184</v>
      </c>
      <c r="C244" s="4" t="s">
        <v>138</v>
      </c>
      <c r="D244" s="5" t="s">
        <v>269</v>
      </c>
      <c r="E244" s="4" t="s">
        <v>43</v>
      </c>
      <c r="F244" s="4" t="s">
        <v>44</v>
      </c>
      <c r="G244" s="4" t="s">
        <v>14</v>
      </c>
      <c r="H244" s="6">
        <v>0.5</v>
      </c>
      <c r="I244" s="7">
        <v>18000</v>
      </c>
      <c r="J244" s="7">
        <f t="shared" si="15"/>
        <v>9000</v>
      </c>
      <c r="K244" s="8" t="s">
        <v>15</v>
      </c>
      <c r="L244" s="15" t="str">
        <f>VLOOKUP(F244,[1]Sheet1!$D:$J,7,0)</f>
        <v>NL300048</v>
      </c>
      <c r="M244" s="18" t="str">
        <f t="shared" si="16"/>
        <v>06/01/2026NL300048</v>
      </c>
      <c r="N244" s="15">
        <f>VLOOKUP(M244,Sheet3!I:P,5,0)</f>
        <v>0.5</v>
      </c>
      <c r="O244" s="19">
        <f t="shared" si="17"/>
        <v>0</v>
      </c>
      <c r="P244" s="20">
        <f>VLOOKUP(L244,[2]Sheet1!$I:$M,5,0)</f>
        <v>18000</v>
      </c>
      <c r="Q244" s="21">
        <f t="shared" si="18"/>
        <v>9000</v>
      </c>
      <c r="R244" s="22">
        <f t="shared" si="19"/>
        <v>0</v>
      </c>
    </row>
    <row r="245" spans="1:18" x14ac:dyDescent="0.25">
      <c r="A245" s="4" t="s">
        <v>268</v>
      </c>
      <c r="B245" s="5" t="s">
        <v>184</v>
      </c>
      <c r="C245" s="4" t="s">
        <v>138</v>
      </c>
      <c r="D245" s="5" t="s">
        <v>269</v>
      </c>
      <c r="E245" s="4" t="s">
        <v>45</v>
      </c>
      <c r="F245" s="4" t="s">
        <v>46</v>
      </c>
      <c r="G245" s="4" t="s">
        <v>14</v>
      </c>
      <c r="H245" s="6">
        <v>0.7</v>
      </c>
      <c r="I245" s="7">
        <v>55000</v>
      </c>
      <c r="J245" s="7">
        <f t="shared" si="15"/>
        <v>38500</v>
      </c>
      <c r="K245" s="8" t="s">
        <v>15</v>
      </c>
      <c r="L245" s="15" t="str">
        <f>VLOOKUP(F245,[1]Sheet1!$D:$J,7,0)</f>
        <v>NL300058</v>
      </c>
      <c r="M245" s="18" t="str">
        <f t="shared" si="16"/>
        <v>06/01/2026NL300058</v>
      </c>
      <c r="N245" s="15">
        <f>VLOOKUP(M245,Sheet3!I:P,5,0)</f>
        <v>0.7</v>
      </c>
      <c r="O245" s="19">
        <f t="shared" si="17"/>
        <v>0</v>
      </c>
      <c r="P245" s="20">
        <f>VLOOKUP(L245,[2]Sheet1!$I:$M,5,0)</f>
        <v>55000</v>
      </c>
      <c r="Q245" s="21">
        <f t="shared" si="18"/>
        <v>38500</v>
      </c>
      <c r="R245" s="22">
        <f t="shared" si="19"/>
        <v>0</v>
      </c>
    </row>
    <row r="246" spans="1:18" x14ac:dyDescent="0.25">
      <c r="A246" s="4" t="s">
        <v>268</v>
      </c>
      <c r="B246" s="5" t="s">
        <v>184</v>
      </c>
      <c r="C246" s="4" t="s">
        <v>138</v>
      </c>
      <c r="D246" s="5" t="s">
        <v>269</v>
      </c>
      <c r="E246" s="4" t="s">
        <v>49</v>
      </c>
      <c r="F246" s="4" t="s">
        <v>50</v>
      </c>
      <c r="G246" s="4" t="s">
        <v>14</v>
      </c>
      <c r="H246" s="6">
        <v>1.5</v>
      </c>
      <c r="I246" s="7">
        <v>80000</v>
      </c>
      <c r="J246" s="7">
        <f t="shared" si="15"/>
        <v>120000</v>
      </c>
      <c r="K246" s="8" t="s">
        <v>15</v>
      </c>
      <c r="L246" s="15" t="str">
        <f>VLOOKUP(F246,[1]Sheet1!$D:$J,7,0)</f>
        <v>NL300055</v>
      </c>
      <c r="M246" s="18" t="str">
        <f t="shared" si="16"/>
        <v>06/01/2026NL300055</v>
      </c>
      <c r="N246" s="15">
        <f>VLOOKUP(M246,Sheet3!I:P,5,0)</f>
        <v>1.5</v>
      </c>
      <c r="O246" s="19">
        <f t="shared" si="17"/>
        <v>0</v>
      </c>
      <c r="P246" s="20">
        <f>VLOOKUP(L246,[2]Sheet1!$I:$M,5,0)</f>
        <v>80000</v>
      </c>
      <c r="Q246" s="21">
        <f t="shared" si="18"/>
        <v>120000</v>
      </c>
      <c r="R246" s="22">
        <f t="shared" si="19"/>
        <v>0</v>
      </c>
    </row>
    <row r="247" spans="1:18" x14ac:dyDescent="0.25">
      <c r="A247" s="4" t="s">
        <v>268</v>
      </c>
      <c r="B247" s="5" t="s">
        <v>184</v>
      </c>
      <c r="C247" s="4" t="s">
        <v>138</v>
      </c>
      <c r="D247" s="5" t="s">
        <v>269</v>
      </c>
      <c r="E247" s="4" t="s">
        <v>51</v>
      </c>
      <c r="F247" s="4" t="s">
        <v>52</v>
      </c>
      <c r="G247" s="4" t="s">
        <v>14</v>
      </c>
      <c r="H247" s="6">
        <v>0.55000000000000004</v>
      </c>
      <c r="I247" s="7">
        <v>38000</v>
      </c>
      <c r="J247" s="7">
        <f t="shared" si="15"/>
        <v>20900</v>
      </c>
      <c r="K247" s="8" t="s">
        <v>15</v>
      </c>
      <c r="L247" s="15" t="str">
        <f>VLOOKUP(F247,[1]Sheet1!$D:$J,7,0)</f>
        <v>NL300076</v>
      </c>
      <c r="M247" s="18" t="str">
        <f t="shared" si="16"/>
        <v>06/01/2026NL300076</v>
      </c>
      <c r="N247" s="15">
        <f>VLOOKUP(M247,Sheet3!I:P,5,0)</f>
        <v>0.55000000000000004</v>
      </c>
      <c r="O247" s="19">
        <f t="shared" si="17"/>
        <v>0</v>
      </c>
      <c r="P247" s="20">
        <f>VLOOKUP(L247,[2]Sheet1!$I:$M,5,0)</f>
        <v>38000</v>
      </c>
      <c r="Q247" s="21">
        <f t="shared" si="18"/>
        <v>20900</v>
      </c>
      <c r="R247" s="22">
        <f t="shared" si="19"/>
        <v>0</v>
      </c>
    </row>
    <row r="248" spans="1:18" x14ac:dyDescent="0.25">
      <c r="A248" s="4" t="s">
        <v>268</v>
      </c>
      <c r="B248" s="5" t="s">
        <v>184</v>
      </c>
      <c r="C248" s="4" t="s">
        <v>138</v>
      </c>
      <c r="D248" s="5" t="s">
        <v>269</v>
      </c>
      <c r="E248" s="4" t="s">
        <v>53</v>
      </c>
      <c r="F248" s="4" t="s">
        <v>54</v>
      </c>
      <c r="G248" s="4" t="s">
        <v>14</v>
      </c>
      <c r="H248" s="6">
        <v>1.1000000000000001</v>
      </c>
      <c r="I248" s="7">
        <v>48000</v>
      </c>
      <c r="J248" s="7">
        <f t="shared" si="15"/>
        <v>52800.000000000007</v>
      </c>
      <c r="K248" s="8" t="s">
        <v>15</v>
      </c>
      <c r="L248" s="15" t="str">
        <f>VLOOKUP(F248,[1]Sheet1!$D:$J,7,0)</f>
        <v>NL300063</v>
      </c>
      <c r="M248" s="18" t="str">
        <f t="shared" si="16"/>
        <v>06/01/2026NL300063</v>
      </c>
      <c r="N248" s="15">
        <f>VLOOKUP(M248,Sheet3!I:P,5,0)</f>
        <v>0.9</v>
      </c>
      <c r="O248" s="19">
        <f t="shared" si="17"/>
        <v>0.20000000000000007</v>
      </c>
      <c r="P248" s="20">
        <f>VLOOKUP(L248,[2]Sheet1!$I:$M,5,0)</f>
        <v>48000</v>
      </c>
      <c r="Q248" s="21">
        <f t="shared" si="18"/>
        <v>43200</v>
      </c>
      <c r="R248" s="22">
        <f t="shared" si="19"/>
        <v>9600.0000000000073</v>
      </c>
    </row>
    <row r="249" spans="1:18" x14ac:dyDescent="0.25">
      <c r="A249" s="4" t="s">
        <v>268</v>
      </c>
      <c r="B249" s="5" t="s">
        <v>184</v>
      </c>
      <c r="C249" s="4" t="s">
        <v>138</v>
      </c>
      <c r="D249" s="5" t="s">
        <v>269</v>
      </c>
      <c r="E249" s="4" t="s">
        <v>24</v>
      </c>
      <c r="F249" s="4" t="s">
        <v>25</v>
      </c>
      <c r="G249" s="4" t="s">
        <v>14</v>
      </c>
      <c r="H249" s="6">
        <v>0.3</v>
      </c>
      <c r="I249" s="7">
        <v>65000</v>
      </c>
      <c r="J249" s="7">
        <f t="shared" si="15"/>
        <v>19500</v>
      </c>
      <c r="K249" s="8" t="s">
        <v>15</v>
      </c>
      <c r="L249" s="15" t="str">
        <f>VLOOKUP(F249,[1]Sheet1!$D:$J,7,0)</f>
        <v>NL300062</v>
      </c>
      <c r="M249" s="18" t="str">
        <f t="shared" si="16"/>
        <v>06/01/2026NL300062</v>
      </c>
      <c r="N249" s="15">
        <f>VLOOKUP(M249,Sheet3!I:P,5,0)</f>
        <v>0.3</v>
      </c>
      <c r="O249" s="19">
        <f t="shared" si="17"/>
        <v>0</v>
      </c>
      <c r="P249" s="20">
        <f>VLOOKUP(L249,[2]Sheet1!$I:$M,5,0)</f>
        <v>65000</v>
      </c>
      <c r="Q249" s="21">
        <f t="shared" si="18"/>
        <v>19500</v>
      </c>
      <c r="R249" s="22">
        <f t="shared" si="19"/>
        <v>0</v>
      </c>
    </row>
    <row r="250" spans="1:18" x14ac:dyDescent="0.25">
      <c r="A250" s="4" t="s">
        <v>268</v>
      </c>
      <c r="B250" s="5" t="s">
        <v>184</v>
      </c>
      <c r="C250" s="4" t="s">
        <v>138</v>
      </c>
      <c r="D250" s="5" t="s">
        <v>269</v>
      </c>
      <c r="E250" s="4" t="s">
        <v>158</v>
      </c>
      <c r="F250" s="4" t="s">
        <v>157</v>
      </c>
      <c r="G250" s="4" t="s">
        <v>14</v>
      </c>
      <c r="H250" s="6">
        <v>0.7</v>
      </c>
      <c r="I250" s="7">
        <v>25000</v>
      </c>
      <c r="J250" s="7">
        <f t="shared" si="15"/>
        <v>17500</v>
      </c>
      <c r="K250" s="8" t="s">
        <v>15</v>
      </c>
      <c r="L250" s="15" t="str">
        <f>VLOOKUP(F250,[1]Sheet1!$D:$J,7,0)</f>
        <v>NL300067</v>
      </c>
      <c r="M250" s="18" t="str">
        <f t="shared" si="16"/>
        <v>06/01/2026NL300067</v>
      </c>
      <c r="N250" s="15">
        <f>VLOOKUP(M250,Sheet3!I:P,5,0)</f>
        <v>0.5</v>
      </c>
      <c r="O250" s="19">
        <f t="shared" si="17"/>
        <v>0.19999999999999996</v>
      </c>
      <c r="P250" s="20">
        <f>VLOOKUP(L250,[2]Sheet1!$I:$M,5,0)</f>
        <v>25000</v>
      </c>
      <c r="Q250" s="21">
        <f t="shared" si="18"/>
        <v>12500</v>
      </c>
      <c r="R250" s="22">
        <f t="shared" si="19"/>
        <v>5000</v>
      </c>
    </row>
    <row r="251" spans="1:18" x14ac:dyDescent="0.25">
      <c r="A251" s="4" t="s">
        <v>268</v>
      </c>
      <c r="B251" s="5" t="s">
        <v>184</v>
      </c>
      <c r="C251" s="4" t="s">
        <v>138</v>
      </c>
      <c r="D251" s="5" t="s">
        <v>269</v>
      </c>
      <c r="E251" s="4" t="s">
        <v>164</v>
      </c>
      <c r="F251" s="4" t="s">
        <v>163</v>
      </c>
      <c r="G251" s="4" t="s">
        <v>14</v>
      </c>
      <c r="H251" s="6">
        <v>0.48</v>
      </c>
      <c r="I251" s="7">
        <v>20000</v>
      </c>
      <c r="J251" s="7">
        <f t="shared" si="15"/>
        <v>9600</v>
      </c>
      <c r="K251" s="8" t="s">
        <v>15</v>
      </c>
      <c r="L251" s="15" t="str">
        <f>VLOOKUP(F251,[1]Sheet1!$D:$J,7,0)</f>
        <v>NL300071</v>
      </c>
      <c r="M251" s="18" t="str">
        <f t="shared" si="16"/>
        <v>06/01/2026NL300071</v>
      </c>
      <c r="N251" s="15">
        <f>VLOOKUP(M251,Sheet3!I:P,5,0)</f>
        <v>0.48</v>
      </c>
      <c r="O251" s="19">
        <f t="shared" si="17"/>
        <v>0</v>
      </c>
      <c r="P251" s="20">
        <f>VLOOKUP(L251,[2]Sheet1!$I:$M,5,0)</f>
        <v>20000</v>
      </c>
      <c r="Q251" s="21">
        <f t="shared" si="18"/>
        <v>9600</v>
      </c>
      <c r="R251" s="22">
        <f t="shared" si="19"/>
        <v>0</v>
      </c>
    </row>
    <row r="252" spans="1:18" x14ac:dyDescent="0.25">
      <c r="A252" s="4" t="s">
        <v>268</v>
      </c>
      <c r="B252" s="5" t="s">
        <v>184</v>
      </c>
      <c r="C252" s="4" t="s">
        <v>138</v>
      </c>
      <c r="D252" s="5" t="s">
        <v>269</v>
      </c>
      <c r="E252" s="4" t="s">
        <v>166</v>
      </c>
      <c r="F252" s="4" t="s">
        <v>165</v>
      </c>
      <c r="G252" s="4" t="s">
        <v>14</v>
      </c>
      <c r="H252" s="6">
        <v>0.1</v>
      </c>
      <c r="I252" s="7">
        <v>42000</v>
      </c>
      <c r="J252" s="7">
        <f t="shared" si="15"/>
        <v>4200</v>
      </c>
      <c r="K252" s="8" t="s">
        <v>15</v>
      </c>
      <c r="L252" s="15" t="str">
        <f>VLOOKUP(F252,[1]Sheet1!$D:$J,7,0)</f>
        <v>NL300073</v>
      </c>
      <c r="M252" s="18" t="str">
        <f t="shared" si="16"/>
        <v>06/01/2026NL300073</v>
      </c>
      <c r="N252" s="15">
        <f>VLOOKUP(M252,Sheet3!I:P,5,0)</f>
        <v>0.1</v>
      </c>
      <c r="O252" s="19">
        <f t="shared" si="17"/>
        <v>0</v>
      </c>
      <c r="P252" s="20">
        <f>VLOOKUP(L252,[2]Sheet1!$I:$M,5,0)</f>
        <v>42000</v>
      </c>
      <c r="Q252" s="21">
        <f t="shared" si="18"/>
        <v>4200</v>
      </c>
      <c r="R252" s="22">
        <f t="shared" si="19"/>
        <v>0</v>
      </c>
    </row>
    <row r="253" spans="1:18" x14ac:dyDescent="0.25">
      <c r="A253" s="4" t="s">
        <v>268</v>
      </c>
      <c r="B253" s="5" t="s">
        <v>184</v>
      </c>
      <c r="C253" s="4" t="s">
        <v>138</v>
      </c>
      <c r="D253" s="5" t="s">
        <v>269</v>
      </c>
      <c r="E253" s="4" t="s">
        <v>57</v>
      </c>
      <c r="F253" s="4" t="s">
        <v>58</v>
      </c>
      <c r="G253" s="4" t="s">
        <v>14</v>
      </c>
      <c r="H253" s="6">
        <v>1.8</v>
      </c>
      <c r="I253" s="7">
        <v>32000</v>
      </c>
      <c r="J253" s="7">
        <f t="shared" si="15"/>
        <v>57600</v>
      </c>
      <c r="K253" s="8" t="s">
        <v>15</v>
      </c>
      <c r="L253" s="15" t="str">
        <f>VLOOKUP(F253,[1]Sheet1!$D:$J,7,0)</f>
        <v>NL300043</v>
      </c>
      <c r="M253" s="18" t="str">
        <f t="shared" si="16"/>
        <v>06/01/2026NL300043</v>
      </c>
      <c r="N253" s="15">
        <v>0</v>
      </c>
      <c r="O253" s="19">
        <f t="shared" si="17"/>
        <v>1.8</v>
      </c>
      <c r="P253" s="20">
        <f>VLOOKUP(L253,[2]Sheet1!$I:$M,5,0)</f>
        <v>32000</v>
      </c>
      <c r="Q253" s="21">
        <f t="shared" si="18"/>
        <v>0</v>
      </c>
      <c r="R253" s="22">
        <f t="shared" si="19"/>
        <v>57600</v>
      </c>
    </row>
    <row r="254" spans="1:18" x14ac:dyDescent="0.25">
      <c r="A254" s="4" t="s">
        <v>268</v>
      </c>
      <c r="B254" s="5" t="s">
        <v>184</v>
      </c>
      <c r="C254" s="4" t="s">
        <v>138</v>
      </c>
      <c r="D254" s="5" t="s">
        <v>269</v>
      </c>
      <c r="E254" s="4" t="s">
        <v>59</v>
      </c>
      <c r="F254" s="4" t="s">
        <v>60</v>
      </c>
      <c r="G254" s="4" t="s">
        <v>14</v>
      </c>
      <c r="H254" s="6">
        <v>0.7</v>
      </c>
      <c r="I254" s="7">
        <v>30000</v>
      </c>
      <c r="J254" s="7">
        <f t="shared" si="15"/>
        <v>21000</v>
      </c>
      <c r="K254" s="8" t="s">
        <v>15</v>
      </c>
      <c r="L254" s="15" t="str">
        <f>VLOOKUP(F254,[1]Sheet1!$D:$J,7,0)</f>
        <v>NL300077</v>
      </c>
      <c r="M254" s="18" t="str">
        <f t="shared" si="16"/>
        <v>06/01/2026NL300077</v>
      </c>
      <c r="N254" s="15">
        <v>0</v>
      </c>
      <c r="O254" s="19">
        <f t="shared" si="17"/>
        <v>0.7</v>
      </c>
      <c r="P254" s="20">
        <f>VLOOKUP(L254,[2]Sheet1!$I:$M,5,0)</f>
        <v>30000</v>
      </c>
      <c r="Q254" s="21">
        <f t="shared" si="18"/>
        <v>0</v>
      </c>
      <c r="R254" s="22">
        <f t="shared" si="19"/>
        <v>21000</v>
      </c>
    </row>
    <row r="255" spans="1:18" x14ac:dyDescent="0.25">
      <c r="A255" s="4" t="s">
        <v>268</v>
      </c>
      <c r="B255" s="5" t="s">
        <v>184</v>
      </c>
      <c r="C255" s="4" t="s">
        <v>138</v>
      </c>
      <c r="D255" s="5" t="s">
        <v>269</v>
      </c>
      <c r="E255" s="4" t="s">
        <v>61</v>
      </c>
      <c r="F255" s="4" t="s">
        <v>62</v>
      </c>
      <c r="G255" s="4" t="s">
        <v>14</v>
      </c>
      <c r="H255" s="6">
        <v>0.8</v>
      </c>
      <c r="I255" s="7">
        <v>38000</v>
      </c>
      <c r="J255" s="7">
        <f t="shared" si="15"/>
        <v>30400</v>
      </c>
      <c r="K255" s="8" t="s">
        <v>15</v>
      </c>
      <c r="L255" s="15" t="str">
        <f>VLOOKUP(F255,[1]Sheet1!$D:$J,7,0)</f>
        <v>NL300044</v>
      </c>
      <c r="M255" s="18" t="str">
        <f t="shared" si="16"/>
        <v>06/01/2026NL300044</v>
      </c>
      <c r="N255" s="15">
        <f>VLOOKUP(M255,Sheet3!I:P,5,0)</f>
        <v>0.8</v>
      </c>
      <c r="O255" s="19">
        <f t="shared" si="17"/>
        <v>0</v>
      </c>
      <c r="P255" s="20">
        <f>VLOOKUP(L255,[2]Sheet1!$I:$M,5,0)</f>
        <v>38000</v>
      </c>
      <c r="Q255" s="21">
        <f t="shared" si="18"/>
        <v>30400</v>
      </c>
      <c r="R255" s="22">
        <f t="shared" si="19"/>
        <v>0</v>
      </c>
    </row>
    <row r="256" spans="1:18" x14ac:dyDescent="0.25">
      <c r="A256" s="4" t="s">
        <v>268</v>
      </c>
      <c r="B256" s="5" t="s">
        <v>184</v>
      </c>
      <c r="C256" s="4" t="s">
        <v>138</v>
      </c>
      <c r="D256" s="5" t="s">
        <v>269</v>
      </c>
      <c r="E256" s="4" t="s">
        <v>63</v>
      </c>
      <c r="F256" s="4" t="s">
        <v>64</v>
      </c>
      <c r="G256" s="4" t="s">
        <v>14</v>
      </c>
      <c r="H256" s="6">
        <v>2.5</v>
      </c>
      <c r="I256" s="7">
        <v>27000</v>
      </c>
      <c r="J256" s="7">
        <f t="shared" si="15"/>
        <v>67500</v>
      </c>
      <c r="K256" s="8" t="s">
        <v>15</v>
      </c>
      <c r="L256" s="15" t="str">
        <f>VLOOKUP(F256,[1]Sheet1!$D:$J,7,0)</f>
        <v>NL300088</v>
      </c>
      <c r="M256" s="18" t="str">
        <f t="shared" si="16"/>
        <v>06/01/2026NL300088</v>
      </c>
      <c r="N256" s="15">
        <v>0</v>
      </c>
      <c r="O256" s="19">
        <f t="shared" si="17"/>
        <v>2.5</v>
      </c>
      <c r="P256" s="20">
        <f>VLOOKUP(L256,[2]Sheet1!$I:$M,5,0)</f>
        <v>27000</v>
      </c>
      <c r="Q256" s="21">
        <f t="shared" si="18"/>
        <v>0</v>
      </c>
      <c r="R256" s="22">
        <f t="shared" si="19"/>
        <v>67500</v>
      </c>
    </row>
    <row r="257" spans="1:18" x14ac:dyDescent="0.25">
      <c r="A257" s="4" t="s">
        <v>268</v>
      </c>
      <c r="B257" s="5" t="s">
        <v>184</v>
      </c>
      <c r="C257" s="4" t="s">
        <v>138</v>
      </c>
      <c r="D257" s="5" t="s">
        <v>269</v>
      </c>
      <c r="E257" s="4" t="s">
        <v>154</v>
      </c>
      <c r="F257" s="4" t="s">
        <v>153</v>
      </c>
      <c r="G257" s="4" t="s">
        <v>14</v>
      </c>
      <c r="H257" s="6">
        <v>0.4</v>
      </c>
      <c r="I257" s="7">
        <v>47000</v>
      </c>
      <c r="J257" s="7">
        <f t="shared" si="15"/>
        <v>18800</v>
      </c>
      <c r="K257" s="8" t="s">
        <v>15</v>
      </c>
      <c r="L257" s="15" t="str">
        <f>VLOOKUP(F257,[1]Sheet1!$D:$J,7,0)</f>
        <v>NL300091</v>
      </c>
      <c r="M257" s="18" t="str">
        <f t="shared" si="16"/>
        <v>06/01/2026NL300091</v>
      </c>
      <c r="N257" s="15">
        <f>VLOOKUP(M257,Sheet3!I:P,5,0)</f>
        <v>0.4</v>
      </c>
      <c r="O257" s="19">
        <f t="shared" si="17"/>
        <v>0</v>
      </c>
      <c r="P257" s="20">
        <f>VLOOKUP(L257,[2]Sheet1!$I:$M,5,0)</f>
        <v>47000</v>
      </c>
      <c r="Q257" s="21">
        <f t="shared" si="18"/>
        <v>18800</v>
      </c>
      <c r="R257" s="22">
        <f t="shared" si="19"/>
        <v>0</v>
      </c>
    </row>
    <row r="258" spans="1:18" ht="28.5" x14ac:dyDescent="0.25">
      <c r="A258" s="4" t="s">
        <v>268</v>
      </c>
      <c r="B258" s="5" t="s">
        <v>184</v>
      </c>
      <c r="C258" s="4" t="s">
        <v>138</v>
      </c>
      <c r="D258" s="5" t="s">
        <v>269</v>
      </c>
      <c r="E258" s="4" t="s">
        <v>133</v>
      </c>
      <c r="F258" s="4" t="s">
        <v>134</v>
      </c>
      <c r="G258" s="4" t="s">
        <v>14</v>
      </c>
      <c r="H258" s="6">
        <v>1.6</v>
      </c>
      <c r="I258" s="7">
        <v>45000</v>
      </c>
      <c r="J258" s="7">
        <f t="shared" si="15"/>
        <v>72000</v>
      </c>
      <c r="K258" s="8" t="s">
        <v>15</v>
      </c>
      <c r="L258" s="15" t="str">
        <f>VLOOKUP(F258,[1]Sheet1!$D:$J,7,0)</f>
        <v>NL300096</v>
      </c>
      <c r="M258" s="18" t="str">
        <f t="shared" si="16"/>
        <v>06/01/2026NL300096</v>
      </c>
      <c r="N258" s="15">
        <f>VLOOKUP(M258,Sheet3!I:P,5,0)</f>
        <v>1.4</v>
      </c>
      <c r="O258" s="19">
        <f t="shared" si="17"/>
        <v>0.20000000000000018</v>
      </c>
      <c r="P258" s="20">
        <f>VLOOKUP(L258,[2]Sheet1!$I:$M,5,0)</f>
        <v>45000</v>
      </c>
      <c r="Q258" s="21">
        <f t="shared" si="18"/>
        <v>62999.999999999993</v>
      </c>
      <c r="R258" s="22">
        <f t="shared" si="19"/>
        <v>9000.0000000000073</v>
      </c>
    </row>
    <row r="259" spans="1:18" x14ac:dyDescent="0.25">
      <c r="A259" s="4" t="s">
        <v>268</v>
      </c>
      <c r="B259" s="5" t="s">
        <v>184</v>
      </c>
      <c r="C259" s="4" t="s">
        <v>138</v>
      </c>
      <c r="D259" s="5" t="s">
        <v>269</v>
      </c>
      <c r="E259" s="4" t="s">
        <v>118</v>
      </c>
      <c r="F259" s="4" t="s">
        <v>119</v>
      </c>
      <c r="G259" s="4" t="s">
        <v>14</v>
      </c>
      <c r="H259" s="6">
        <v>0.2</v>
      </c>
      <c r="I259" s="7">
        <v>33000</v>
      </c>
      <c r="J259" s="7">
        <f t="shared" si="15"/>
        <v>6600</v>
      </c>
      <c r="K259" s="8" t="s">
        <v>15</v>
      </c>
      <c r="L259" s="15" t="str">
        <f>VLOOKUP(F259,[1]Sheet1!$D:$J,7,0)</f>
        <v>NL300086</v>
      </c>
      <c r="M259" s="18" t="str">
        <f t="shared" si="16"/>
        <v>06/01/2026NL300086</v>
      </c>
      <c r="N259" s="15">
        <f>VLOOKUP(M259,Sheet3!I:P,5,0)</f>
        <v>0.2</v>
      </c>
      <c r="O259" s="19">
        <f t="shared" si="17"/>
        <v>0</v>
      </c>
      <c r="P259" s="20">
        <f>VLOOKUP(L259,[2]Sheet1!$I:$M,5,0)</f>
        <v>33000</v>
      </c>
      <c r="Q259" s="21">
        <f t="shared" si="18"/>
        <v>6600</v>
      </c>
      <c r="R259" s="22">
        <f t="shared" si="19"/>
        <v>0</v>
      </c>
    </row>
    <row r="260" spans="1:18" x14ac:dyDescent="0.25">
      <c r="A260" s="4" t="s">
        <v>268</v>
      </c>
      <c r="B260" s="5" t="s">
        <v>184</v>
      </c>
      <c r="C260" s="4" t="s">
        <v>138</v>
      </c>
      <c r="D260" s="5" t="s">
        <v>269</v>
      </c>
      <c r="E260" s="4" t="s">
        <v>131</v>
      </c>
      <c r="F260" s="4" t="s">
        <v>132</v>
      </c>
      <c r="G260" s="4" t="s">
        <v>14</v>
      </c>
      <c r="H260" s="6">
        <v>0.2</v>
      </c>
      <c r="I260" s="7">
        <v>70000</v>
      </c>
      <c r="J260" s="7">
        <f t="shared" si="15"/>
        <v>14000</v>
      </c>
      <c r="K260" s="8" t="s">
        <v>15</v>
      </c>
      <c r="L260" s="15" t="str">
        <f>VLOOKUP(F260,[1]Sheet1!$D:$J,7,0)</f>
        <v>NL300126</v>
      </c>
      <c r="M260" s="18" t="str">
        <f t="shared" si="16"/>
        <v>06/01/2026NL300126</v>
      </c>
      <c r="N260" s="15">
        <f>VLOOKUP(M260,Sheet3!I:P,5,0)</f>
        <v>0.2</v>
      </c>
      <c r="O260" s="19">
        <f t="shared" si="17"/>
        <v>0</v>
      </c>
      <c r="P260" s="20">
        <f>VLOOKUP(L260,[2]Sheet1!$I:$M,5,0)</f>
        <v>70000</v>
      </c>
      <c r="Q260" s="21">
        <f t="shared" si="18"/>
        <v>14000</v>
      </c>
      <c r="R260" s="22">
        <f t="shared" si="19"/>
        <v>0</v>
      </c>
    </row>
    <row r="261" spans="1:18" x14ac:dyDescent="0.25">
      <c r="A261" s="4" t="s">
        <v>268</v>
      </c>
      <c r="B261" s="5" t="s">
        <v>184</v>
      </c>
      <c r="C261" s="4" t="s">
        <v>138</v>
      </c>
      <c r="D261" s="5" t="s">
        <v>269</v>
      </c>
      <c r="E261" s="4" t="s">
        <v>103</v>
      </c>
      <c r="F261" s="4" t="s">
        <v>104</v>
      </c>
      <c r="G261" s="4" t="s">
        <v>14</v>
      </c>
      <c r="H261" s="6">
        <v>0.2</v>
      </c>
      <c r="I261" s="7">
        <v>63000</v>
      </c>
      <c r="J261" s="7">
        <f t="shared" si="15"/>
        <v>12600</v>
      </c>
      <c r="K261" s="8" t="s">
        <v>15</v>
      </c>
      <c r="L261" s="15" t="str">
        <f>VLOOKUP(F261,[1]Sheet1!$D:$J,7,0)</f>
        <v>NL300112</v>
      </c>
      <c r="M261" s="18" t="str">
        <f t="shared" si="16"/>
        <v>06/01/2026NL300112</v>
      </c>
      <c r="N261" s="15">
        <f>VLOOKUP(M261,Sheet3!I:P,5,0)</f>
        <v>0.2</v>
      </c>
      <c r="O261" s="19">
        <f t="shared" si="17"/>
        <v>0</v>
      </c>
      <c r="P261" s="20">
        <f>VLOOKUP(L261,[2]Sheet1!$I:$M,5,0)</f>
        <v>63000</v>
      </c>
      <c r="Q261" s="21">
        <f t="shared" si="18"/>
        <v>12600</v>
      </c>
      <c r="R261" s="22">
        <f t="shared" si="19"/>
        <v>0</v>
      </c>
    </row>
    <row r="262" spans="1:18" x14ac:dyDescent="0.25">
      <c r="A262" s="4" t="s">
        <v>268</v>
      </c>
      <c r="B262" s="5" t="s">
        <v>184</v>
      </c>
      <c r="C262" s="4" t="s">
        <v>138</v>
      </c>
      <c r="D262" s="5" t="s">
        <v>269</v>
      </c>
      <c r="E262" s="4" t="s">
        <v>67</v>
      </c>
      <c r="F262" s="4" t="s">
        <v>68</v>
      </c>
      <c r="G262" s="4" t="s">
        <v>14</v>
      </c>
      <c r="H262" s="6">
        <v>0.28000000000000003</v>
      </c>
      <c r="I262" s="7">
        <v>65000</v>
      </c>
      <c r="J262" s="7">
        <f t="shared" si="15"/>
        <v>18200</v>
      </c>
      <c r="K262" s="8" t="s">
        <v>15</v>
      </c>
      <c r="L262" s="15" t="str">
        <f>VLOOKUP(F262,[1]Sheet1!$D:$J,7,0)</f>
        <v>NL300152</v>
      </c>
      <c r="M262" s="18" t="str">
        <f t="shared" si="16"/>
        <v>06/01/2026NL300152</v>
      </c>
      <c r="N262" s="15">
        <f>VLOOKUP(M262,Sheet3!I:P,5,0)</f>
        <v>0.28000000000000003</v>
      </c>
      <c r="O262" s="19">
        <f t="shared" si="17"/>
        <v>0</v>
      </c>
      <c r="P262" s="20">
        <f>VLOOKUP(L262,[2]Sheet1!$I:$M,5,0)</f>
        <v>65000</v>
      </c>
      <c r="Q262" s="21">
        <f t="shared" si="18"/>
        <v>18200</v>
      </c>
      <c r="R262" s="22">
        <f t="shared" si="19"/>
        <v>0</v>
      </c>
    </row>
    <row r="263" spans="1:18" x14ac:dyDescent="0.25">
      <c r="A263" s="4" t="s">
        <v>268</v>
      </c>
      <c r="B263" s="5" t="s">
        <v>184</v>
      </c>
      <c r="C263" s="4" t="s">
        <v>138</v>
      </c>
      <c r="D263" s="5" t="s">
        <v>269</v>
      </c>
      <c r="E263" s="4" t="s">
        <v>69</v>
      </c>
      <c r="F263" s="4" t="s">
        <v>70</v>
      </c>
      <c r="G263" s="4" t="s">
        <v>14</v>
      </c>
      <c r="H263" s="6">
        <v>0.2</v>
      </c>
      <c r="I263" s="7">
        <v>46000</v>
      </c>
      <c r="J263" s="7">
        <f t="shared" si="15"/>
        <v>9200</v>
      </c>
      <c r="K263" s="8" t="s">
        <v>15</v>
      </c>
      <c r="L263" s="15" t="str">
        <f>VLOOKUP(F263,[1]Sheet1!$D:$J,7,0)</f>
        <v>NL300153</v>
      </c>
      <c r="M263" s="18" t="str">
        <f t="shared" si="16"/>
        <v>06/01/2026NL300153</v>
      </c>
      <c r="N263" s="15">
        <f>VLOOKUP(M263,Sheet3!I:P,5,0)</f>
        <v>0.2</v>
      </c>
      <c r="O263" s="19">
        <f t="shared" si="17"/>
        <v>0</v>
      </c>
      <c r="P263" s="20">
        <f>VLOOKUP(L263,[2]Sheet1!$I:$M,5,0)</f>
        <v>46000</v>
      </c>
      <c r="Q263" s="21">
        <f t="shared" si="18"/>
        <v>9200</v>
      </c>
      <c r="R263" s="22">
        <f t="shared" si="19"/>
        <v>0</v>
      </c>
    </row>
    <row r="264" spans="1:18" x14ac:dyDescent="0.25">
      <c r="A264" s="4" t="s">
        <v>268</v>
      </c>
      <c r="B264" s="5" t="s">
        <v>184</v>
      </c>
      <c r="C264" s="4" t="s">
        <v>138</v>
      </c>
      <c r="D264" s="5" t="s">
        <v>269</v>
      </c>
      <c r="E264" s="4" t="s">
        <v>75</v>
      </c>
      <c r="F264" s="4" t="s">
        <v>76</v>
      </c>
      <c r="G264" s="4" t="s">
        <v>14</v>
      </c>
      <c r="H264" s="6">
        <v>1.5</v>
      </c>
      <c r="I264" s="7">
        <v>36000</v>
      </c>
      <c r="J264" s="7">
        <f t="shared" si="15"/>
        <v>54000</v>
      </c>
      <c r="K264" s="8" t="s">
        <v>15</v>
      </c>
      <c r="L264" s="15" t="str">
        <f>VLOOKUP(F264,[1]Sheet1!$D:$J,7,0)</f>
        <v>NL300120</v>
      </c>
      <c r="M264" s="18" t="str">
        <f t="shared" si="16"/>
        <v>06/01/2026NL300120</v>
      </c>
      <c r="N264" s="15">
        <f>VLOOKUP(M264,Sheet3!I:P,5,0)</f>
        <v>0.9</v>
      </c>
      <c r="O264" s="19">
        <f t="shared" si="17"/>
        <v>0.6</v>
      </c>
      <c r="P264" s="20">
        <f>VLOOKUP(L264,[2]Sheet1!$I:$M,5,0)</f>
        <v>36000</v>
      </c>
      <c r="Q264" s="21">
        <f t="shared" si="18"/>
        <v>32400</v>
      </c>
      <c r="R264" s="22">
        <f t="shared" si="19"/>
        <v>21600</v>
      </c>
    </row>
    <row r="265" spans="1:18" x14ac:dyDescent="0.25">
      <c r="A265" s="4" t="s">
        <v>268</v>
      </c>
      <c r="B265" s="5" t="s">
        <v>184</v>
      </c>
      <c r="C265" s="4" t="s">
        <v>138</v>
      </c>
      <c r="D265" s="5" t="s">
        <v>269</v>
      </c>
      <c r="E265" s="4" t="s">
        <v>140</v>
      </c>
      <c r="F265" s="4" t="s">
        <v>139</v>
      </c>
      <c r="G265" s="4" t="s">
        <v>14</v>
      </c>
      <c r="H265" s="6">
        <v>0.3</v>
      </c>
      <c r="I265" s="7">
        <v>35000</v>
      </c>
      <c r="J265" s="7">
        <f t="shared" si="15"/>
        <v>10500</v>
      </c>
      <c r="K265" s="8" t="s">
        <v>15</v>
      </c>
      <c r="L265" s="15" t="str">
        <f>VLOOKUP(F265,[1]Sheet1!$D:$J,7,0)</f>
        <v>NL300122</v>
      </c>
      <c r="M265" s="18" t="str">
        <f t="shared" si="16"/>
        <v>06/01/2026NL300122</v>
      </c>
      <c r="N265" s="15">
        <f>VLOOKUP(M265,Sheet3!I:P,5,0)</f>
        <v>0.3</v>
      </c>
      <c r="O265" s="19">
        <f t="shared" si="17"/>
        <v>0</v>
      </c>
      <c r="P265" s="20">
        <f>VLOOKUP(L265,[2]Sheet1!$I:$M,5,0)</f>
        <v>35000</v>
      </c>
      <c r="Q265" s="21">
        <f t="shared" si="18"/>
        <v>10500</v>
      </c>
      <c r="R265" s="22">
        <f t="shared" si="19"/>
        <v>0</v>
      </c>
    </row>
    <row r="266" spans="1:18" x14ac:dyDescent="0.25">
      <c r="A266" s="4" t="s">
        <v>268</v>
      </c>
      <c r="B266" s="5" t="s">
        <v>184</v>
      </c>
      <c r="C266" s="4" t="s">
        <v>138</v>
      </c>
      <c r="D266" s="5" t="s">
        <v>269</v>
      </c>
      <c r="E266" s="4" t="s">
        <v>77</v>
      </c>
      <c r="F266" s="4" t="s">
        <v>78</v>
      </c>
      <c r="G266" s="4" t="s">
        <v>14</v>
      </c>
      <c r="H266" s="6">
        <v>2.1</v>
      </c>
      <c r="I266" s="7">
        <v>38000</v>
      </c>
      <c r="J266" s="7">
        <f t="shared" si="15"/>
        <v>79800</v>
      </c>
      <c r="K266" s="8" t="s">
        <v>15</v>
      </c>
      <c r="L266" s="15" t="str">
        <f>VLOOKUP(F266,[1]Sheet1!$D:$J,7,0)</f>
        <v>NL300072</v>
      </c>
      <c r="M266" s="18" t="str">
        <f t="shared" si="16"/>
        <v>06/01/2026NL300072</v>
      </c>
      <c r="N266" s="15">
        <f>VLOOKUP(M266,Sheet3!I:P,5,0)</f>
        <v>1.5</v>
      </c>
      <c r="O266" s="19">
        <f t="shared" si="17"/>
        <v>0.60000000000000009</v>
      </c>
      <c r="P266" s="20">
        <f>VLOOKUP(L266,[2]Sheet1!$I:$M,5,0)</f>
        <v>38000</v>
      </c>
      <c r="Q266" s="21">
        <f t="shared" si="18"/>
        <v>57000</v>
      </c>
      <c r="R266" s="22">
        <f t="shared" si="19"/>
        <v>22800</v>
      </c>
    </row>
    <row r="267" spans="1:18" x14ac:dyDescent="0.25">
      <c r="A267" s="4" t="s">
        <v>268</v>
      </c>
      <c r="B267" s="5" t="s">
        <v>184</v>
      </c>
      <c r="C267" s="4" t="s">
        <v>138</v>
      </c>
      <c r="D267" s="5" t="s">
        <v>269</v>
      </c>
      <c r="E267" s="4" t="s">
        <v>129</v>
      </c>
      <c r="F267" s="4" t="s">
        <v>130</v>
      </c>
      <c r="G267" s="4" t="s">
        <v>14</v>
      </c>
      <c r="H267" s="6">
        <v>2.2000000000000002</v>
      </c>
      <c r="I267" s="7">
        <v>15000</v>
      </c>
      <c r="J267" s="7">
        <f t="shared" si="15"/>
        <v>33000</v>
      </c>
      <c r="K267" s="8" t="s">
        <v>15</v>
      </c>
      <c r="L267" s="15" t="str">
        <f>VLOOKUP(F267,[1]Sheet1!$D:$J,7,0)</f>
        <v>NL300127</v>
      </c>
      <c r="M267" s="18" t="str">
        <f t="shared" si="16"/>
        <v>06/01/2026NL300127</v>
      </c>
      <c r="N267" s="15">
        <f>VLOOKUP(M267,Sheet3!I:P,5,0)</f>
        <v>1.5</v>
      </c>
      <c r="O267" s="19">
        <f t="shared" si="17"/>
        <v>0.70000000000000018</v>
      </c>
      <c r="P267" s="20">
        <f>VLOOKUP(L267,[2]Sheet1!$I:$M,5,0)</f>
        <v>15000</v>
      </c>
      <c r="Q267" s="21">
        <f t="shared" si="18"/>
        <v>22500</v>
      </c>
      <c r="R267" s="22">
        <f t="shared" si="19"/>
        <v>10500</v>
      </c>
    </row>
    <row r="268" spans="1:18" x14ac:dyDescent="0.25">
      <c r="A268" s="4" t="s">
        <v>268</v>
      </c>
      <c r="B268" s="5" t="s">
        <v>184</v>
      </c>
      <c r="C268" s="4" t="s">
        <v>138</v>
      </c>
      <c r="D268" s="5" t="s">
        <v>269</v>
      </c>
      <c r="E268" s="4" t="s">
        <v>79</v>
      </c>
      <c r="F268" s="4" t="s">
        <v>80</v>
      </c>
      <c r="G268" s="4" t="s">
        <v>14</v>
      </c>
      <c r="H268" s="6">
        <v>0.2</v>
      </c>
      <c r="I268" s="7">
        <v>22000</v>
      </c>
      <c r="J268" s="7">
        <f t="shared" si="15"/>
        <v>4400</v>
      </c>
      <c r="K268" s="8" t="s">
        <v>15</v>
      </c>
      <c r="L268" s="15" t="str">
        <f>VLOOKUP(F268,[1]Sheet1!$D:$J,7,0)</f>
        <v>NL300121</v>
      </c>
      <c r="M268" s="18" t="str">
        <f t="shared" si="16"/>
        <v>06/01/2026NL300121</v>
      </c>
      <c r="N268" s="15">
        <f>VLOOKUP(M268,Sheet3!I:P,5,0)</f>
        <v>0.2</v>
      </c>
      <c r="O268" s="19">
        <f t="shared" si="17"/>
        <v>0</v>
      </c>
      <c r="P268" s="20">
        <f>VLOOKUP(L268,[2]Sheet1!$I:$M,5,0)</f>
        <v>22000</v>
      </c>
      <c r="Q268" s="21">
        <f t="shared" si="18"/>
        <v>4400</v>
      </c>
      <c r="R268" s="22">
        <f t="shared" si="19"/>
        <v>0</v>
      </c>
    </row>
    <row r="269" spans="1:18" ht="28.5" x14ac:dyDescent="0.25">
      <c r="A269" s="4" t="s">
        <v>268</v>
      </c>
      <c r="B269" s="5" t="s">
        <v>184</v>
      </c>
      <c r="C269" s="4" t="s">
        <v>138</v>
      </c>
      <c r="D269" s="5" t="s">
        <v>269</v>
      </c>
      <c r="E269" s="4" t="s">
        <v>120</v>
      </c>
      <c r="F269" s="4" t="s">
        <v>121</v>
      </c>
      <c r="G269" s="4" t="s">
        <v>14</v>
      </c>
      <c r="H269" s="6">
        <v>0.1</v>
      </c>
      <c r="I269" s="7">
        <v>220000</v>
      </c>
      <c r="J269" s="7">
        <f t="shared" si="15"/>
        <v>22000</v>
      </c>
      <c r="K269" s="8" t="s">
        <v>15</v>
      </c>
      <c r="L269" s="15" t="str">
        <f>VLOOKUP(F269,[1]Sheet1!$D:$J,7,0)</f>
        <v>NL300066</v>
      </c>
      <c r="M269" s="18" t="str">
        <f t="shared" si="16"/>
        <v>06/01/2026NL300066</v>
      </c>
      <c r="N269" s="15">
        <f>VLOOKUP(M269,Sheet3!I:P,5,0)</f>
        <v>0.1</v>
      </c>
      <c r="O269" s="19">
        <f t="shared" si="17"/>
        <v>0</v>
      </c>
      <c r="P269" s="20">
        <f>VLOOKUP(L269,[2]Sheet1!$I:$M,5,0)</f>
        <v>220000</v>
      </c>
      <c r="Q269" s="21">
        <f t="shared" si="18"/>
        <v>22000</v>
      </c>
      <c r="R269" s="22">
        <f t="shared" si="19"/>
        <v>0</v>
      </c>
    </row>
    <row r="270" spans="1:18" x14ac:dyDescent="0.25">
      <c r="A270" s="4" t="s">
        <v>268</v>
      </c>
      <c r="B270" s="5" t="s">
        <v>184</v>
      </c>
      <c r="C270" s="4" t="s">
        <v>138</v>
      </c>
      <c r="D270" s="5" t="s">
        <v>269</v>
      </c>
      <c r="E270" s="4" t="s">
        <v>81</v>
      </c>
      <c r="F270" s="4" t="s">
        <v>82</v>
      </c>
      <c r="G270" s="4" t="s">
        <v>14</v>
      </c>
      <c r="H270" s="6">
        <v>1.3</v>
      </c>
      <c r="I270" s="7">
        <v>36000</v>
      </c>
      <c r="J270" s="7">
        <f t="shared" si="15"/>
        <v>46800</v>
      </c>
      <c r="K270" s="8" t="s">
        <v>15</v>
      </c>
      <c r="L270" s="15" t="str">
        <f>VLOOKUP(F270,[1]Sheet1!$D:$J,7,0)</f>
        <v>NL300162</v>
      </c>
      <c r="M270" s="18" t="str">
        <f t="shared" si="16"/>
        <v>06/01/2026NL300162</v>
      </c>
      <c r="N270" s="15">
        <f>VLOOKUP(M270,Sheet3!I:P,5,0)</f>
        <v>0.9</v>
      </c>
      <c r="O270" s="19">
        <f t="shared" si="17"/>
        <v>0.4</v>
      </c>
      <c r="P270" s="20">
        <f>VLOOKUP(L270,[2]Sheet1!$I:$M,5,0)</f>
        <v>36000</v>
      </c>
      <c r="Q270" s="21">
        <f t="shared" si="18"/>
        <v>32400</v>
      </c>
      <c r="R270" s="22">
        <f t="shared" si="19"/>
        <v>14400</v>
      </c>
    </row>
    <row r="271" spans="1:18" x14ac:dyDescent="0.25">
      <c r="A271" s="4" t="s">
        <v>268</v>
      </c>
      <c r="B271" s="5" t="s">
        <v>184</v>
      </c>
      <c r="C271" s="4" t="s">
        <v>138</v>
      </c>
      <c r="D271" s="5" t="s">
        <v>269</v>
      </c>
      <c r="E271" s="4" t="s">
        <v>105</v>
      </c>
      <c r="F271" s="4" t="s">
        <v>106</v>
      </c>
      <c r="G271" s="4" t="s">
        <v>14</v>
      </c>
      <c r="H271" s="6">
        <v>0.4</v>
      </c>
      <c r="I271" s="7">
        <v>50000</v>
      </c>
      <c r="J271" s="7">
        <f t="shared" ref="J271:J334" si="20">H271*I271</f>
        <v>20000</v>
      </c>
      <c r="K271" s="8" t="s">
        <v>15</v>
      </c>
      <c r="L271" s="15" t="str">
        <f>VLOOKUP(F271,[1]Sheet1!$D:$J,7,0)</f>
        <v>NL300142</v>
      </c>
      <c r="M271" s="18" t="str">
        <f t="shared" ref="M271:M334" si="21">A271&amp;L271</f>
        <v>06/01/2026NL300142</v>
      </c>
      <c r="N271" s="15">
        <f>VLOOKUP(M271,Sheet3!I:P,5,0)</f>
        <v>0.4</v>
      </c>
      <c r="O271" s="19">
        <f t="shared" ref="O271:O334" si="22">H271-N271</f>
        <v>0</v>
      </c>
      <c r="P271" s="20">
        <f>VLOOKUP(L271,[2]Sheet1!$I:$M,5,0)</f>
        <v>50000</v>
      </c>
      <c r="Q271" s="21">
        <f t="shared" ref="Q271:Q334" si="23">N271*P271</f>
        <v>20000</v>
      </c>
      <c r="R271" s="22">
        <f t="shared" ref="R271:R334" si="24">J271-Q271</f>
        <v>0</v>
      </c>
    </row>
    <row r="272" spans="1:18" x14ac:dyDescent="0.25">
      <c r="A272" s="4" t="s">
        <v>268</v>
      </c>
      <c r="B272" s="5" t="s">
        <v>184</v>
      </c>
      <c r="C272" s="4" t="s">
        <v>138</v>
      </c>
      <c r="D272" s="5" t="s">
        <v>269</v>
      </c>
      <c r="E272" s="4" t="s">
        <v>89</v>
      </c>
      <c r="F272" s="4" t="s">
        <v>90</v>
      </c>
      <c r="G272" s="4" t="s">
        <v>14</v>
      </c>
      <c r="H272" s="6">
        <v>10</v>
      </c>
      <c r="I272" s="7">
        <v>38000</v>
      </c>
      <c r="J272" s="7">
        <f t="shared" si="20"/>
        <v>380000</v>
      </c>
      <c r="K272" s="8" t="s">
        <v>15</v>
      </c>
      <c r="L272" s="15" t="str">
        <f>VLOOKUP(F272,[1]Sheet1!$D:$J,7,0)</f>
        <v>NL300145</v>
      </c>
      <c r="M272" s="18" t="str">
        <f t="shared" si="21"/>
        <v>06/01/2026NL300145</v>
      </c>
      <c r="N272" s="15">
        <f>VLOOKUP(M272,Sheet3!I:P,5,0)</f>
        <v>7</v>
      </c>
      <c r="O272" s="19">
        <f t="shared" si="22"/>
        <v>3</v>
      </c>
      <c r="P272" s="20">
        <f>VLOOKUP(L272,[2]Sheet1!$I:$M,5,0)</f>
        <v>38000</v>
      </c>
      <c r="Q272" s="21">
        <f t="shared" si="23"/>
        <v>266000</v>
      </c>
      <c r="R272" s="22">
        <f t="shared" si="24"/>
        <v>114000</v>
      </c>
    </row>
    <row r="273" spans="1:18" x14ac:dyDescent="0.25">
      <c r="A273" s="4" t="s">
        <v>270</v>
      </c>
      <c r="B273" s="5" t="s">
        <v>184</v>
      </c>
      <c r="C273" s="4" t="s">
        <v>138</v>
      </c>
      <c r="D273" s="5" t="s">
        <v>271</v>
      </c>
      <c r="E273" s="4" t="s">
        <v>22</v>
      </c>
      <c r="F273" s="4" t="s">
        <v>23</v>
      </c>
      <c r="G273" s="4" t="s">
        <v>14</v>
      </c>
      <c r="H273" s="6">
        <v>2</v>
      </c>
      <c r="I273" s="7">
        <v>19000</v>
      </c>
      <c r="J273" s="7">
        <f t="shared" si="20"/>
        <v>38000</v>
      </c>
      <c r="K273" s="8" t="s">
        <v>15</v>
      </c>
      <c r="L273" s="15" t="str">
        <f>VLOOKUP(F273,[1]Sheet1!$D:$J,7,0)</f>
        <v>NL300004</v>
      </c>
      <c r="M273" s="18" t="str">
        <f t="shared" si="21"/>
        <v>07/01/2026NL300004</v>
      </c>
      <c r="N273" s="15">
        <f>VLOOKUP(M273,Sheet3!I:P,5,0)</f>
        <v>1.9</v>
      </c>
      <c r="O273" s="19">
        <f t="shared" si="22"/>
        <v>0.10000000000000009</v>
      </c>
      <c r="P273" s="20">
        <f>VLOOKUP(L273,[2]Sheet1!$I:$M,5,0)</f>
        <v>19000</v>
      </c>
      <c r="Q273" s="21">
        <f t="shared" si="23"/>
        <v>36100</v>
      </c>
      <c r="R273" s="22">
        <f t="shared" si="24"/>
        <v>1900</v>
      </c>
    </row>
    <row r="274" spans="1:18" ht="28.5" x14ac:dyDescent="0.25">
      <c r="A274" s="4" t="s">
        <v>270</v>
      </c>
      <c r="B274" s="5" t="s">
        <v>184</v>
      </c>
      <c r="C274" s="4" t="s">
        <v>138</v>
      </c>
      <c r="D274" s="5" t="s">
        <v>271</v>
      </c>
      <c r="E274" s="4" t="s">
        <v>113</v>
      </c>
      <c r="F274" s="4" t="s">
        <v>114</v>
      </c>
      <c r="G274" s="4" t="s">
        <v>115</v>
      </c>
      <c r="H274" s="6">
        <v>2</v>
      </c>
      <c r="I274" s="7">
        <v>8500</v>
      </c>
      <c r="J274" s="7">
        <f t="shared" si="20"/>
        <v>17000</v>
      </c>
      <c r="K274" s="8" t="s">
        <v>15</v>
      </c>
      <c r="L274" s="15" t="str">
        <f>VLOOKUP(F274,[1]Sheet1!$D:$J,7,0)</f>
        <v>NL300107</v>
      </c>
      <c r="M274" s="18" t="str">
        <f t="shared" si="21"/>
        <v>07/01/2026NL300107</v>
      </c>
      <c r="N274" s="15">
        <f>VLOOKUP(M274,Sheet3!I:P,5,0)</f>
        <v>2</v>
      </c>
      <c r="O274" s="19">
        <f t="shared" si="22"/>
        <v>0</v>
      </c>
      <c r="P274" s="20">
        <f>VLOOKUP(L274,[2]Sheet1!$I:$M,5,0)</f>
        <v>8500</v>
      </c>
      <c r="Q274" s="21">
        <f t="shared" si="23"/>
        <v>17000</v>
      </c>
      <c r="R274" s="22">
        <f t="shared" si="24"/>
        <v>0</v>
      </c>
    </row>
    <row r="275" spans="1:18" x14ac:dyDescent="0.25">
      <c r="A275" s="4" t="s">
        <v>270</v>
      </c>
      <c r="B275" s="5" t="s">
        <v>184</v>
      </c>
      <c r="C275" s="4" t="s">
        <v>138</v>
      </c>
      <c r="D275" s="5" t="s">
        <v>271</v>
      </c>
      <c r="E275" s="4" t="s">
        <v>26</v>
      </c>
      <c r="F275" s="4" t="s">
        <v>27</v>
      </c>
      <c r="G275" s="4" t="s">
        <v>14</v>
      </c>
      <c r="H275" s="6">
        <v>2</v>
      </c>
      <c r="I275" s="7">
        <v>24000</v>
      </c>
      <c r="J275" s="7">
        <f t="shared" si="20"/>
        <v>48000</v>
      </c>
      <c r="K275" s="8" t="s">
        <v>15</v>
      </c>
      <c r="L275" s="15" t="str">
        <f>VLOOKUP(F275,[1]Sheet1!$D:$J,7,0)</f>
        <v>NL300174</v>
      </c>
      <c r="M275" s="18" t="str">
        <f t="shared" si="21"/>
        <v>07/01/2026NL300174</v>
      </c>
      <c r="N275" s="15">
        <f>VLOOKUP(M275,Sheet3!I:P,5,0)</f>
        <v>1.9</v>
      </c>
      <c r="O275" s="19">
        <f t="shared" si="22"/>
        <v>0.10000000000000009</v>
      </c>
      <c r="P275" s="20">
        <f>VLOOKUP(L275,[2]Sheet1!$I:$M,5,0)</f>
        <v>24000</v>
      </c>
      <c r="Q275" s="21">
        <f t="shared" si="23"/>
        <v>45600</v>
      </c>
      <c r="R275" s="22">
        <f t="shared" si="24"/>
        <v>2400</v>
      </c>
    </row>
    <row r="276" spans="1:18" ht="28.5" x14ac:dyDescent="0.25">
      <c r="A276" s="4" t="s">
        <v>270</v>
      </c>
      <c r="B276" s="5" t="s">
        <v>184</v>
      </c>
      <c r="C276" s="4" t="s">
        <v>138</v>
      </c>
      <c r="D276" s="5" t="s">
        <v>271</v>
      </c>
      <c r="E276" s="4" t="s">
        <v>152</v>
      </c>
      <c r="F276" s="4" t="s">
        <v>151</v>
      </c>
      <c r="G276" s="4" t="s">
        <v>14</v>
      </c>
      <c r="H276" s="6">
        <v>3.7</v>
      </c>
      <c r="I276" s="7">
        <v>45000</v>
      </c>
      <c r="J276" s="7">
        <f t="shared" si="20"/>
        <v>166500</v>
      </c>
      <c r="K276" s="8" t="s">
        <v>15</v>
      </c>
      <c r="L276" s="15" t="str">
        <f>VLOOKUP(F276,[1]Sheet1!$D:$J,7,0)</f>
        <v>NL300203</v>
      </c>
      <c r="M276" s="18" t="str">
        <f t="shared" si="21"/>
        <v>07/01/2026NL300203</v>
      </c>
      <c r="N276" s="15">
        <f>VLOOKUP(M276,Sheet3!I:P,5,0)</f>
        <v>3</v>
      </c>
      <c r="O276" s="19">
        <f t="shared" si="22"/>
        <v>0.70000000000000018</v>
      </c>
      <c r="P276" s="20">
        <f>VLOOKUP(L276,[2]Sheet1!$I:$M,5,0)</f>
        <v>45000</v>
      </c>
      <c r="Q276" s="21">
        <f t="shared" si="23"/>
        <v>135000</v>
      </c>
      <c r="R276" s="22">
        <f t="shared" si="24"/>
        <v>31500</v>
      </c>
    </row>
    <row r="277" spans="1:18" x14ac:dyDescent="0.25">
      <c r="A277" s="4" t="s">
        <v>270</v>
      </c>
      <c r="B277" s="5" t="s">
        <v>184</v>
      </c>
      <c r="C277" s="4" t="s">
        <v>138</v>
      </c>
      <c r="D277" s="5" t="s">
        <v>271</v>
      </c>
      <c r="E277" s="4" t="s">
        <v>28</v>
      </c>
      <c r="F277" s="4" t="s">
        <v>29</v>
      </c>
      <c r="G277" s="4" t="s">
        <v>14</v>
      </c>
      <c r="H277" s="6">
        <v>1</v>
      </c>
      <c r="I277" s="7">
        <v>52000</v>
      </c>
      <c r="J277" s="7">
        <f t="shared" si="20"/>
        <v>52000</v>
      </c>
      <c r="K277" s="8" t="s">
        <v>15</v>
      </c>
      <c r="L277" s="15" t="str">
        <f>VLOOKUP(F277,[1]Sheet1!$D:$J,7,0)</f>
        <v>NL300137</v>
      </c>
      <c r="M277" s="18" t="str">
        <f t="shared" si="21"/>
        <v>07/01/2026NL300137</v>
      </c>
      <c r="N277" s="15">
        <f>VLOOKUP(M277,Sheet3!I:P,5,0)</f>
        <v>0.9</v>
      </c>
      <c r="O277" s="19">
        <f t="shared" si="22"/>
        <v>9.9999999999999978E-2</v>
      </c>
      <c r="P277" s="20">
        <f>VLOOKUP(L277,[2]Sheet1!$I:$M,5,0)</f>
        <v>52000</v>
      </c>
      <c r="Q277" s="21">
        <f t="shared" si="23"/>
        <v>46800</v>
      </c>
      <c r="R277" s="22">
        <f t="shared" si="24"/>
        <v>5200</v>
      </c>
    </row>
    <row r="278" spans="1:18" x14ac:dyDescent="0.25">
      <c r="A278" s="4" t="s">
        <v>270</v>
      </c>
      <c r="B278" s="5" t="s">
        <v>184</v>
      </c>
      <c r="C278" s="4" t="s">
        <v>138</v>
      </c>
      <c r="D278" s="5" t="s">
        <v>271</v>
      </c>
      <c r="E278" s="4" t="s">
        <v>160</v>
      </c>
      <c r="F278" s="4" t="s">
        <v>159</v>
      </c>
      <c r="G278" s="4" t="s">
        <v>14</v>
      </c>
      <c r="H278" s="6">
        <v>0.2</v>
      </c>
      <c r="I278" s="7">
        <v>17000</v>
      </c>
      <c r="J278" s="7">
        <f t="shared" si="20"/>
        <v>3400</v>
      </c>
      <c r="K278" s="8" t="s">
        <v>15</v>
      </c>
      <c r="L278" s="15" t="str">
        <f>VLOOKUP(F278,[1]Sheet1!$D:$J,7,0)</f>
        <v>NL300011</v>
      </c>
      <c r="M278" s="18" t="str">
        <f t="shared" si="21"/>
        <v>07/01/2026NL300011</v>
      </c>
      <c r="N278" s="15">
        <f>VLOOKUP(M278,Sheet3!I:P,5,0)</f>
        <v>0.2</v>
      </c>
      <c r="O278" s="19">
        <f t="shared" si="22"/>
        <v>0</v>
      </c>
      <c r="P278" s="20">
        <f>VLOOKUP(L278,[2]Sheet1!$I:$M,5,0)</f>
        <v>17000</v>
      </c>
      <c r="Q278" s="21">
        <f t="shared" si="23"/>
        <v>3400</v>
      </c>
      <c r="R278" s="22">
        <f t="shared" si="24"/>
        <v>0</v>
      </c>
    </row>
    <row r="279" spans="1:18" x14ac:dyDescent="0.25">
      <c r="A279" s="4" t="s">
        <v>270</v>
      </c>
      <c r="B279" s="5" t="s">
        <v>184</v>
      </c>
      <c r="C279" s="4" t="s">
        <v>138</v>
      </c>
      <c r="D279" s="5" t="s">
        <v>271</v>
      </c>
      <c r="E279" s="4" t="s">
        <v>20</v>
      </c>
      <c r="F279" s="4" t="s">
        <v>21</v>
      </c>
      <c r="G279" s="4" t="s">
        <v>14</v>
      </c>
      <c r="H279" s="6">
        <v>2</v>
      </c>
      <c r="I279" s="7">
        <v>50000</v>
      </c>
      <c r="J279" s="7">
        <f t="shared" si="20"/>
        <v>100000</v>
      </c>
      <c r="K279" s="8" t="s">
        <v>15</v>
      </c>
      <c r="L279" s="15" t="str">
        <f>VLOOKUP(F279,[1]Sheet1!$D:$J,7,0)</f>
        <v>NL300013</v>
      </c>
      <c r="M279" s="18" t="str">
        <f t="shared" si="21"/>
        <v>07/01/2026NL300013</v>
      </c>
      <c r="N279" s="15">
        <v>0</v>
      </c>
      <c r="O279" s="19">
        <f t="shared" si="22"/>
        <v>2</v>
      </c>
      <c r="P279" s="20">
        <f>VLOOKUP(L279,[2]Sheet1!$I:$M,5,0)</f>
        <v>50000</v>
      </c>
      <c r="Q279" s="21">
        <f t="shared" si="23"/>
        <v>0</v>
      </c>
      <c r="R279" s="22">
        <f t="shared" si="24"/>
        <v>100000</v>
      </c>
    </row>
    <row r="280" spans="1:18" x14ac:dyDescent="0.25">
      <c r="A280" s="4" t="s">
        <v>270</v>
      </c>
      <c r="B280" s="5" t="s">
        <v>184</v>
      </c>
      <c r="C280" s="4" t="s">
        <v>138</v>
      </c>
      <c r="D280" s="5" t="s">
        <v>271</v>
      </c>
      <c r="E280" s="4" t="s">
        <v>30</v>
      </c>
      <c r="F280" s="4" t="s">
        <v>31</v>
      </c>
      <c r="G280" s="4" t="s">
        <v>14</v>
      </c>
      <c r="H280" s="6">
        <v>0.5</v>
      </c>
      <c r="I280" s="7">
        <v>55000</v>
      </c>
      <c r="J280" s="7">
        <f t="shared" si="20"/>
        <v>27500</v>
      </c>
      <c r="K280" s="8" t="s">
        <v>15</v>
      </c>
      <c r="L280" s="15" t="str">
        <f>VLOOKUP(F280,[1]Sheet1!$D:$J,7,0)</f>
        <v>NL300014</v>
      </c>
      <c r="M280" s="18" t="str">
        <f t="shared" si="21"/>
        <v>07/01/2026NL300014</v>
      </c>
      <c r="N280" s="15">
        <f>VLOOKUP(M280,Sheet3!I:P,5,0)</f>
        <v>0.5</v>
      </c>
      <c r="O280" s="19">
        <f t="shared" si="22"/>
        <v>0</v>
      </c>
      <c r="P280" s="20">
        <f>VLOOKUP(L280,[2]Sheet1!$I:$M,5,0)</f>
        <v>55000</v>
      </c>
      <c r="Q280" s="21">
        <f t="shared" si="23"/>
        <v>27500</v>
      </c>
      <c r="R280" s="22">
        <f t="shared" si="24"/>
        <v>0</v>
      </c>
    </row>
    <row r="281" spans="1:18" x14ac:dyDescent="0.25">
      <c r="A281" s="4" t="s">
        <v>270</v>
      </c>
      <c r="B281" s="5" t="s">
        <v>184</v>
      </c>
      <c r="C281" s="4" t="s">
        <v>138</v>
      </c>
      <c r="D281" s="5" t="s">
        <v>271</v>
      </c>
      <c r="E281" s="4" t="s">
        <v>32</v>
      </c>
      <c r="F281" s="4" t="s">
        <v>33</v>
      </c>
      <c r="G281" s="4" t="s">
        <v>14</v>
      </c>
      <c r="H281" s="6">
        <v>4</v>
      </c>
      <c r="I281" s="7">
        <v>18000</v>
      </c>
      <c r="J281" s="7">
        <f t="shared" si="20"/>
        <v>72000</v>
      </c>
      <c r="K281" s="8" t="s">
        <v>15</v>
      </c>
      <c r="L281" s="15" t="str">
        <f>VLOOKUP(F281,[1]Sheet1!$D:$J,7,0)</f>
        <v>NL300027</v>
      </c>
      <c r="M281" s="18" t="str">
        <f t="shared" si="21"/>
        <v>07/01/2026NL300027</v>
      </c>
      <c r="N281" s="15">
        <f>VLOOKUP(M281,Sheet3!I:P,5,0)</f>
        <v>3.9</v>
      </c>
      <c r="O281" s="19">
        <f t="shared" si="22"/>
        <v>0.10000000000000009</v>
      </c>
      <c r="P281" s="20">
        <f>VLOOKUP(L281,[2]Sheet1!$I:$M,5,0)</f>
        <v>18000</v>
      </c>
      <c r="Q281" s="21">
        <f t="shared" si="23"/>
        <v>70200</v>
      </c>
      <c r="R281" s="22">
        <f t="shared" si="24"/>
        <v>1800</v>
      </c>
    </row>
    <row r="282" spans="1:18" ht="28.5" x14ac:dyDescent="0.25">
      <c r="A282" s="4" t="s">
        <v>270</v>
      </c>
      <c r="B282" s="5" t="s">
        <v>184</v>
      </c>
      <c r="C282" s="4" t="s">
        <v>138</v>
      </c>
      <c r="D282" s="5" t="s">
        <v>271</v>
      </c>
      <c r="E282" s="4" t="s">
        <v>38</v>
      </c>
      <c r="F282" s="4" t="s">
        <v>39</v>
      </c>
      <c r="G282" s="4" t="s">
        <v>14</v>
      </c>
      <c r="H282" s="6">
        <v>0.8</v>
      </c>
      <c r="I282" s="7">
        <v>13000</v>
      </c>
      <c r="J282" s="7">
        <f t="shared" si="20"/>
        <v>10400</v>
      </c>
      <c r="K282" s="8" t="s">
        <v>15</v>
      </c>
      <c r="L282" s="15" t="str">
        <f>VLOOKUP(F282,[1]Sheet1!$D:$J,7,0)</f>
        <v>NL300033</v>
      </c>
      <c r="M282" s="18" t="str">
        <f t="shared" si="21"/>
        <v>07/01/2026NL300033</v>
      </c>
      <c r="N282" s="15">
        <f>VLOOKUP(M282,Sheet3!I:P,5,0)</f>
        <v>0.7</v>
      </c>
      <c r="O282" s="19">
        <f t="shared" si="22"/>
        <v>0.10000000000000009</v>
      </c>
      <c r="P282" s="20">
        <f>VLOOKUP(L282,[2]Sheet1!$I:$M,5,0)</f>
        <v>13000</v>
      </c>
      <c r="Q282" s="21">
        <f t="shared" si="23"/>
        <v>9100</v>
      </c>
      <c r="R282" s="22">
        <f t="shared" si="24"/>
        <v>1300</v>
      </c>
    </row>
    <row r="283" spans="1:18" x14ac:dyDescent="0.25">
      <c r="A283" s="4" t="s">
        <v>270</v>
      </c>
      <c r="B283" s="5" t="s">
        <v>184</v>
      </c>
      <c r="C283" s="4" t="s">
        <v>138</v>
      </c>
      <c r="D283" s="5" t="s">
        <v>271</v>
      </c>
      <c r="E283" s="4" t="s">
        <v>126</v>
      </c>
      <c r="F283" s="4" t="s">
        <v>127</v>
      </c>
      <c r="G283" s="4" t="s">
        <v>14</v>
      </c>
      <c r="H283" s="6">
        <v>1</v>
      </c>
      <c r="I283" s="7">
        <v>32000</v>
      </c>
      <c r="J283" s="7">
        <f t="shared" si="20"/>
        <v>32000</v>
      </c>
      <c r="K283" s="8" t="s">
        <v>15</v>
      </c>
      <c r="L283" s="15" t="str">
        <f>VLOOKUP(F283,[1]Sheet1!$D:$J,7,0)</f>
        <v>NL300038</v>
      </c>
      <c r="M283" s="18" t="str">
        <f t="shared" si="21"/>
        <v>07/01/2026NL300038</v>
      </c>
      <c r="N283" s="15">
        <f>VLOOKUP(M283,Sheet3!I:P,5,0)</f>
        <v>0.9</v>
      </c>
      <c r="O283" s="19">
        <f t="shared" si="22"/>
        <v>9.9999999999999978E-2</v>
      </c>
      <c r="P283" s="20">
        <f>VLOOKUP(L283,[2]Sheet1!$I:$M,5,0)</f>
        <v>32000</v>
      </c>
      <c r="Q283" s="21">
        <f t="shared" si="23"/>
        <v>28800</v>
      </c>
      <c r="R283" s="22">
        <f t="shared" si="24"/>
        <v>3200</v>
      </c>
    </row>
    <row r="284" spans="1:18" ht="28.5" x14ac:dyDescent="0.25">
      <c r="A284" s="4" t="s">
        <v>270</v>
      </c>
      <c r="B284" s="5" t="s">
        <v>184</v>
      </c>
      <c r="C284" s="4" t="s">
        <v>138</v>
      </c>
      <c r="D284" s="5" t="s">
        <v>271</v>
      </c>
      <c r="E284" s="4" t="s">
        <v>97</v>
      </c>
      <c r="F284" s="4" t="s">
        <v>98</v>
      </c>
      <c r="G284" s="4" t="s">
        <v>14</v>
      </c>
      <c r="H284" s="6">
        <v>0.3</v>
      </c>
      <c r="I284" s="7">
        <v>75000</v>
      </c>
      <c r="J284" s="7">
        <f t="shared" si="20"/>
        <v>22500</v>
      </c>
      <c r="K284" s="8" t="s">
        <v>15</v>
      </c>
      <c r="L284" s="15" t="str">
        <f>VLOOKUP(F284,[1]Sheet1!$D:$J,7,0)</f>
        <v>NL300156</v>
      </c>
      <c r="M284" s="18" t="str">
        <f t="shared" si="21"/>
        <v>07/01/2026NL300156</v>
      </c>
      <c r="N284" s="15">
        <f>VLOOKUP(M284,Sheet3!I:P,5,0)</f>
        <v>0.3</v>
      </c>
      <c r="O284" s="19">
        <f t="shared" si="22"/>
        <v>0</v>
      </c>
      <c r="P284" s="20">
        <f>VLOOKUP(L284,[2]Sheet1!$I:$M,5,0)</f>
        <v>75000</v>
      </c>
      <c r="Q284" s="21">
        <f t="shared" si="23"/>
        <v>22500</v>
      </c>
      <c r="R284" s="22">
        <f t="shared" si="24"/>
        <v>0</v>
      </c>
    </row>
    <row r="285" spans="1:18" ht="28.5" x14ac:dyDescent="0.25">
      <c r="A285" s="4" t="s">
        <v>270</v>
      </c>
      <c r="B285" s="5" t="s">
        <v>184</v>
      </c>
      <c r="C285" s="4" t="s">
        <v>138</v>
      </c>
      <c r="D285" s="5" t="s">
        <v>271</v>
      </c>
      <c r="E285" s="4" t="s">
        <v>40</v>
      </c>
      <c r="F285" s="4" t="s">
        <v>41</v>
      </c>
      <c r="G285" s="4" t="s">
        <v>42</v>
      </c>
      <c r="H285" s="6">
        <v>30</v>
      </c>
      <c r="I285" s="7">
        <v>4000</v>
      </c>
      <c r="J285" s="7">
        <f t="shared" si="20"/>
        <v>120000</v>
      </c>
      <c r="K285" s="8" t="s">
        <v>15</v>
      </c>
      <c r="L285" s="15" t="str">
        <f>VLOOKUP(F285,[1]Sheet1!$D:$J,7,0)</f>
        <v>NL300037</v>
      </c>
      <c r="M285" s="18" t="str">
        <f t="shared" si="21"/>
        <v>07/01/2026NL300037</v>
      </c>
      <c r="N285" s="15">
        <f>VLOOKUP(M285,Sheet3!I:P,5,0)</f>
        <v>30</v>
      </c>
      <c r="O285" s="19">
        <f t="shared" si="22"/>
        <v>0</v>
      </c>
      <c r="P285" s="20">
        <f>VLOOKUP(L285,[2]Sheet1!$I:$M,5,0)</f>
        <v>4000</v>
      </c>
      <c r="Q285" s="21">
        <f t="shared" si="23"/>
        <v>120000</v>
      </c>
      <c r="R285" s="22">
        <f t="shared" si="24"/>
        <v>0</v>
      </c>
    </row>
    <row r="286" spans="1:18" x14ac:dyDescent="0.25">
      <c r="A286" s="4" t="s">
        <v>270</v>
      </c>
      <c r="B286" s="5" t="s">
        <v>184</v>
      </c>
      <c r="C286" s="4" t="s">
        <v>138</v>
      </c>
      <c r="D286" s="5" t="s">
        <v>271</v>
      </c>
      <c r="E286" s="4" t="s">
        <v>43</v>
      </c>
      <c r="F286" s="4" t="s">
        <v>44</v>
      </c>
      <c r="G286" s="4" t="s">
        <v>14</v>
      </c>
      <c r="H286" s="6">
        <v>1.8</v>
      </c>
      <c r="I286" s="7">
        <v>18000</v>
      </c>
      <c r="J286" s="7">
        <f t="shared" si="20"/>
        <v>32400</v>
      </c>
      <c r="K286" s="8" t="s">
        <v>15</v>
      </c>
      <c r="L286" s="15" t="str">
        <f>VLOOKUP(F286,[1]Sheet1!$D:$J,7,0)</f>
        <v>NL300048</v>
      </c>
      <c r="M286" s="18" t="str">
        <f t="shared" si="21"/>
        <v>07/01/2026NL300048</v>
      </c>
      <c r="N286" s="15">
        <f>VLOOKUP(M286,Sheet3!I:P,5,0)</f>
        <v>1.7</v>
      </c>
      <c r="O286" s="19">
        <f t="shared" si="22"/>
        <v>0.10000000000000009</v>
      </c>
      <c r="P286" s="20">
        <f>VLOOKUP(L286,[2]Sheet1!$I:$M,5,0)</f>
        <v>18000</v>
      </c>
      <c r="Q286" s="21">
        <f t="shared" si="23"/>
        <v>30600</v>
      </c>
      <c r="R286" s="22">
        <f t="shared" si="24"/>
        <v>1800</v>
      </c>
    </row>
    <row r="287" spans="1:18" x14ac:dyDescent="0.25">
      <c r="A287" s="4" t="s">
        <v>270</v>
      </c>
      <c r="B287" s="5" t="s">
        <v>184</v>
      </c>
      <c r="C287" s="4" t="s">
        <v>138</v>
      </c>
      <c r="D287" s="5" t="s">
        <v>271</v>
      </c>
      <c r="E287" s="4" t="s">
        <v>49</v>
      </c>
      <c r="F287" s="4" t="s">
        <v>50</v>
      </c>
      <c r="G287" s="4" t="s">
        <v>14</v>
      </c>
      <c r="H287" s="6">
        <v>0.5</v>
      </c>
      <c r="I287" s="7">
        <v>80000</v>
      </c>
      <c r="J287" s="7">
        <f t="shared" si="20"/>
        <v>40000</v>
      </c>
      <c r="K287" s="8" t="s">
        <v>15</v>
      </c>
      <c r="L287" s="15" t="str">
        <f>VLOOKUP(F287,[1]Sheet1!$D:$J,7,0)</f>
        <v>NL300055</v>
      </c>
      <c r="M287" s="18" t="str">
        <f t="shared" si="21"/>
        <v>07/01/2026NL300055</v>
      </c>
      <c r="N287" s="15">
        <f>VLOOKUP(M287,Sheet3!I:P,5,0)</f>
        <v>0.4</v>
      </c>
      <c r="O287" s="19">
        <f t="shared" si="22"/>
        <v>9.9999999999999978E-2</v>
      </c>
      <c r="P287" s="20">
        <f>VLOOKUP(L287,[2]Sheet1!$I:$M,5,0)</f>
        <v>80000</v>
      </c>
      <c r="Q287" s="21">
        <f t="shared" si="23"/>
        <v>32000</v>
      </c>
      <c r="R287" s="22">
        <f t="shared" si="24"/>
        <v>8000</v>
      </c>
    </row>
    <row r="288" spans="1:18" x14ac:dyDescent="0.25">
      <c r="A288" s="4" t="s">
        <v>270</v>
      </c>
      <c r="B288" s="5" t="s">
        <v>184</v>
      </c>
      <c r="C288" s="4" t="s">
        <v>138</v>
      </c>
      <c r="D288" s="5" t="s">
        <v>271</v>
      </c>
      <c r="E288" s="4" t="s">
        <v>51</v>
      </c>
      <c r="F288" s="4" t="s">
        <v>52</v>
      </c>
      <c r="G288" s="4" t="s">
        <v>14</v>
      </c>
      <c r="H288" s="6">
        <v>0.3</v>
      </c>
      <c r="I288" s="7">
        <v>38000</v>
      </c>
      <c r="J288" s="7">
        <f t="shared" si="20"/>
        <v>11400</v>
      </c>
      <c r="K288" s="8" t="s">
        <v>15</v>
      </c>
      <c r="L288" s="15" t="str">
        <f>VLOOKUP(F288,[1]Sheet1!$D:$J,7,0)</f>
        <v>NL300076</v>
      </c>
      <c r="M288" s="18" t="str">
        <f t="shared" si="21"/>
        <v>07/01/2026NL300076</v>
      </c>
      <c r="N288" s="15">
        <f>VLOOKUP(M288,Sheet3!I:P,5,0)</f>
        <v>0.2</v>
      </c>
      <c r="O288" s="19">
        <f t="shared" si="22"/>
        <v>9.9999999999999978E-2</v>
      </c>
      <c r="P288" s="20">
        <f>VLOOKUP(L288,[2]Sheet1!$I:$M,5,0)</f>
        <v>38000</v>
      </c>
      <c r="Q288" s="21">
        <f t="shared" si="23"/>
        <v>7600</v>
      </c>
      <c r="R288" s="22">
        <f t="shared" si="24"/>
        <v>3800</v>
      </c>
    </row>
    <row r="289" spans="1:18" x14ac:dyDescent="0.25">
      <c r="A289" s="4" t="s">
        <v>270</v>
      </c>
      <c r="B289" s="5" t="s">
        <v>184</v>
      </c>
      <c r="C289" s="4" t="s">
        <v>138</v>
      </c>
      <c r="D289" s="5" t="s">
        <v>271</v>
      </c>
      <c r="E289" s="4" t="s">
        <v>53</v>
      </c>
      <c r="F289" s="4" t="s">
        <v>54</v>
      </c>
      <c r="G289" s="4" t="s">
        <v>14</v>
      </c>
      <c r="H289" s="6">
        <v>0.5</v>
      </c>
      <c r="I289" s="7">
        <v>48000</v>
      </c>
      <c r="J289" s="7">
        <f t="shared" si="20"/>
        <v>24000</v>
      </c>
      <c r="K289" s="8" t="s">
        <v>15</v>
      </c>
      <c r="L289" s="15" t="str">
        <f>VLOOKUP(F289,[1]Sheet1!$D:$J,7,0)</f>
        <v>NL300063</v>
      </c>
      <c r="M289" s="18" t="str">
        <f t="shared" si="21"/>
        <v>07/01/2026NL300063</v>
      </c>
      <c r="N289" s="15">
        <f>VLOOKUP(M289,Sheet3!I:P,5,0)</f>
        <v>0.4</v>
      </c>
      <c r="O289" s="19">
        <f t="shared" si="22"/>
        <v>9.9999999999999978E-2</v>
      </c>
      <c r="P289" s="20">
        <f>VLOOKUP(L289,[2]Sheet1!$I:$M,5,0)</f>
        <v>48000</v>
      </c>
      <c r="Q289" s="21">
        <f t="shared" si="23"/>
        <v>19200</v>
      </c>
      <c r="R289" s="22">
        <f t="shared" si="24"/>
        <v>4800</v>
      </c>
    </row>
    <row r="290" spans="1:18" x14ac:dyDescent="0.25">
      <c r="A290" s="4" t="s">
        <v>270</v>
      </c>
      <c r="B290" s="5" t="s">
        <v>184</v>
      </c>
      <c r="C290" s="4" t="s">
        <v>138</v>
      </c>
      <c r="D290" s="5" t="s">
        <v>271</v>
      </c>
      <c r="E290" s="4" t="s">
        <v>12</v>
      </c>
      <c r="F290" s="4" t="s">
        <v>13</v>
      </c>
      <c r="G290" s="4" t="s">
        <v>14</v>
      </c>
      <c r="H290" s="6">
        <v>0.3</v>
      </c>
      <c r="I290" s="7">
        <v>30000</v>
      </c>
      <c r="J290" s="7">
        <f t="shared" si="20"/>
        <v>9000</v>
      </c>
      <c r="K290" s="8" t="s">
        <v>15</v>
      </c>
      <c r="L290" s="15" t="str">
        <f>VLOOKUP(F290,[1]Sheet1!$D:$J,7,0)</f>
        <v>NL300089</v>
      </c>
      <c r="M290" s="18" t="str">
        <f t="shared" si="21"/>
        <v>07/01/2026NL300089</v>
      </c>
      <c r="N290" s="15">
        <f>VLOOKUP(M290,Sheet3!I:P,5,0)</f>
        <v>0.3</v>
      </c>
      <c r="O290" s="19">
        <f t="shared" si="22"/>
        <v>0</v>
      </c>
      <c r="P290" s="20">
        <f>VLOOKUP(L290,[2]Sheet1!$I:$M,5,0)</f>
        <v>30000</v>
      </c>
      <c r="Q290" s="21">
        <f t="shared" si="23"/>
        <v>9000</v>
      </c>
      <c r="R290" s="22">
        <f t="shared" si="24"/>
        <v>0</v>
      </c>
    </row>
    <row r="291" spans="1:18" ht="28.5" x14ac:dyDescent="0.25">
      <c r="A291" s="4" t="s">
        <v>270</v>
      </c>
      <c r="B291" s="5" t="s">
        <v>184</v>
      </c>
      <c r="C291" s="4" t="s">
        <v>138</v>
      </c>
      <c r="D291" s="5" t="s">
        <v>271</v>
      </c>
      <c r="E291" s="4" t="s">
        <v>146</v>
      </c>
      <c r="F291" s="4" t="s">
        <v>145</v>
      </c>
      <c r="G291" s="4" t="s">
        <v>14</v>
      </c>
      <c r="H291" s="6">
        <v>2</v>
      </c>
      <c r="I291" s="7">
        <v>95000</v>
      </c>
      <c r="J291" s="7">
        <f t="shared" si="20"/>
        <v>190000</v>
      </c>
      <c r="K291" s="8" t="s">
        <v>15</v>
      </c>
      <c r="L291" s="15" t="str">
        <f>VLOOKUP(F291,[1]Sheet1!$D:$J,7,0)</f>
        <v>NL300080</v>
      </c>
      <c r="M291" s="18" t="str">
        <f t="shared" si="21"/>
        <v>07/01/2026NL300080</v>
      </c>
      <c r="N291" s="15">
        <f>VLOOKUP(M291,Sheet3!I:P,5,0)</f>
        <v>2</v>
      </c>
      <c r="O291" s="19">
        <f t="shared" si="22"/>
        <v>0</v>
      </c>
      <c r="P291" s="20">
        <f>VLOOKUP(L291,[2]Sheet1!$I:$M,5,0)</f>
        <v>95000</v>
      </c>
      <c r="Q291" s="21">
        <f t="shared" si="23"/>
        <v>190000</v>
      </c>
      <c r="R291" s="22">
        <f t="shared" si="24"/>
        <v>0</v>
      </c>
    </row>
    <row r="292" spans="1:18" x14ac:dyDescent="0.25">
      <c r="A292" s="4" t="s">
        <v>270</v>
      </c>
      <c r="B292" s="5" t="s">
        <v>184</v>
      </c>
      <c r="C292" s="4" t="s">
        <v>138</v>
      </c>
      <c r="D292" s="5" t="s">
        <v>271</v>
      </c>
      <c r="E292" s="4" t="s">
        <v>55</v>
      </c>
      <c r="F292" s="4" t="s">
        <v>56</v>
      </c>
      <c r="G292" s="4" t="s">
        <v>14</v>
      </c>
      <c r="H292" s="6">
        <v>3</v>
      </c>
      <c r="I292" s="7">
        <v>18000</v>
      </c>
      <c r="J292" s="7">
        <f t="shared" si="20"/>
        <v>54000</v>
      </c>
      <c r="K292" s="8" t="s">
        <v>15</v>
      </c>
      <c r="L292" s="15" t="str">
        <f>VLOOKUP(F292,[1]Sheet1!$D:$J,7,0)</f>
        <v>NL300074</v>
      </c>
      <c r="M292" s="18" t="str">
        <f t="shared" si="21"/>
        <v>07/01/2026NL300074</v>
      </c>
      <c r="N292" s="15">
        <f>VLOOKUP(M292,Sheet3!I:P,5,0)</f>
        <v>3</v>
      </c>
      <c r="O292" s="19">
        <f t="shared" si="22"/>
        <v>0</v>
      </c>
      <c r="P292" s="20">
        <f>VLOOKUP(L292,[2]Sheet1!$I:$M,5,0)</f>
        <v>18000</v>
      </c>
      <c r="Q292" s="21">
        <f t="shared" si="23"/>
        <v>54000</v>
      </c>
      <c r="R292" s="22">
        <f t="shared" si="24"/>
        <v>0</v>
      </c>
    </row>
    <row r="293" spans="1:18" x14ac:dyDescent="0.25">
      <c r="A293" s="4" t="s">
        <v>270</v>
      </c>
      <c r="B293" s="5" t="s">
        <v>184</v>
      </c>
      <c r="C293" s="4" t="s">
        <v>138</v>
      </c>
      <c r="D293" s="5" t="s">
        <v>271</v>
      </c>
      <c r="E293" s="4" t="s">
        <v>57</v>
      </c>
      <c r="F293" s="4" t="s">
        <v>58</v>
      </c>
      <c r="G293" s="4" t="s">
        <v>14</v>
      </c>
      <c r="H293" s="6">
        <v>0.5</v>
      </c>
      <c r="I293" s="7">
        <v>32000</v>
      </c>
      <c r="J293" s="7">
        <f t="shared" si="20"/>
        <v>16000</v>
      </c>
      <c r="K293" s="8" t="s">
        <v>15</v>
      </c>
      <c r="L293" s="15" t="str">
        <f>VLOOKUP(F293,[1]Sheet1!$D:$J,7,0)</f>
        <v>NL300043</v>
      </c>
      <c r="M293" s="18" t="str">
        <f t="shared" si="21"/>
        <v>07/01/2026NL300043</v>
      </c>
      <c r="N293" s="15">
        <f>VLOOKUP(M293,Sheet3!I:P,5,0)</f>
        <v>0.4</v>
      </c>
      <c r="O293" s="19">
        <f t="shared" si="22"/>
        <v>9.9999999999999978E-2</v>
      </c>
      <c r="P293" s="20">
        <f>VLOOKUP(L293,[2]Sheet1!$I:$M,5,0)</f>
        <v>32000</v>
      </c>
      <c r="Q293" s="21">
        <f t="shared" si="23"/>
        <v>12800</v>
      </c>
      <c r="R293" s="22">
        <f t="shared" si="24"/>
        <v>3200</v>
      </c>
    </row>
    <row r="294" spans="1:18" x14ac:dyDescent="0.25">
      <c r="A294" s="4" t="s">
        <v>270</v>
      </c>
      <c r="B294" s="5" t="s">
        <v>184</v>
      </c>
      <c r="C294" s="4" t="s">
        <v>138</v>
      </c>
      <c r="D294" s="5" t="s">
        <v>271</v>
      </c>
      <c r="E294" s="4" t="s">
        <v>144</v>
      </c>
      <c r="F294" s="4" t="s">
        <v>143</v>
      </c>
      <c r="G294" s="4" t="s">
        <v>14</v>
      </c>
      <c r="H294" s="6">
        <v>0.5</v>
      </c>
      <c r="I294" s="7">
        <v>80000</v>
      </c>
      <c r="J294" s="7">
        <f t="shared" si="20"/>
        <v>40000</v>
      </c>
      <c r="K294" s="8" t="s">
        <v>15</v>
      </c>
      <c r="L294" s="15" t="str">
        <f>VLOOKUP(F294,[1]Sheet1!$D:$J,7,0)</f>
        <v>NL300173</v>
      </c>
      <c r="M294" s="18" t="str">
        <f t="shared" si="21"/>
        <v>07/01/2026NL300173</v>
      </c>
      <c r="N294" s="15">
        <f>VLOOKUP(M294,Sheet3!I:P,5,0)</f>
        <v>0.5</v>
      </c>
      <c r="O294" s="19">
        <f t="shared" si="22"/>
        <v>0</v>
      </c>
      <c r="P294" s="20">
        <f>VLOOKUP(L294,[2]Sheet1!$I:$M,5,0)</f>
        <v>80000</v>
      </c>
      <c r="Q294" s="21">
        <f t="shared" si="23"/>
        <v>40000</v>
      </c>
      <c r="R294" s="22">
        <f t="shared" si="24"/>
        <v>0</v>
      </c>
    </row>
    <row r="295" spans="1:18" x14ac:dyDescent="0.25">
      <c r="A295" s="4" t="s">
        <v>270</v>
      </c>
      <c r="B295" s="5" t="s">
        <v>184</v>
      </c>
      <c r="C295" s="4" t="s">
        <v>138</v>
      </c>
      <c r="D295" s="5" t="s">
        <v>271</v>
      </c>
      <c r="E295" s="4" t="s">
        <v>59</v>
      </c>
      <c r="F295" s="4" t="s">
        <v>60</v>
      </c>
      <c r="G295" s="4" t="s">
        <v>14</v>
      </c>
      <c r="H295" s="6">
        <v>0.6</v>
      </c>
      <c r="I295" s="7">
        <v>30000</v>
      </c>
      <c r="J295" s="7">
        <f t="shared" si="20"/>
        <v>18000</v>
      </c>
      <c r="K295" s="8" t="s">
        <v>15</v>
      </c>
      <c r="L295" s="15" t="str">
        <f>VLOOKUP(F295,[1]Sheet1!$D:$J,7,0)</f>
        <v>NL300077</v>
      </c>
      <c r="M295" s="18" t="str">
        <f t="shared" si="21"/>
        <v>07/01/2026NL300077</v>
      </c>
      <c r="N295" s="15">
        <v>0</v>
      </c>
      <c r="O295" s="19">
        <f t="shared" si="22"/>
        <v>0.6</v>
      </c>
      <c r="P295" s="20">
        <f>VLOOKUP(L295,[2]Sheet1!$I:$M,5,0)</f>
        <v>30000</v>
      </c>
      <c r="Q295" s="21">
        <f t="shared" si="23"/>
        <v>0</v>
      </c>
      <c r="R295" s="22">
        <f t="shared" si="24"/>
        <v>18000</v>
      </c>
    </row>
    <row r="296" spans="1:18" x14ac:dyDescent="0.25">
      <c r="A296" s="4" t="s">
        <v>270</v>
      </c>
      <c r="B296" s="5" t="s">
        <v>184</v>
      </c>
      <c r="C296" s="4" t="s">
        <v>138</v>
      </c>
      <c r="D296" s="5" t="s">
        <v>271</v>
      </c>
      <c r="E296" s="4" t="s">
        <v>61</v>
      </c>
      <c r="F296" s="4" t="s">
        <v>62</v>
      </c>
      <c r="G296" s="4" t="s">
        <v>14</v>
      </c>
      <c r="H296" s="6">
        <v>0.5</v>
      </c>
      <c r="I296" s="7">
        <v>38000</v>
      </c>
      <c r="J296" s="7">
        <f t="shared" si="20"/>
        <v>19000</v>
      </c>
      <c r="K296" s="8" t="s">
        <v>15</v>
      </c>
      <c r="L296" s="15" t="str">
        <f>VLOOKUP(F296,[1]Sheet1!$D:$J,7,0)</f>
        <v>NL300044</v>
      </c>
      <c r="M296" s="18" t="str">
        <f t="shared" si="21"/>
        <v>07/01/2026NL300044</v>
      </c>
      <c r="N296" s="15">
        <f>VLOOKUP(M296,Sheet3!I:P,5,0)</f>
        <v>0.4</v>
      </c>
      <c r="O296" s="19">
        <f t="shared" si="22"/>
        <v>9.9999999999999978E-2</v>
      </c>
      <c r="P296" s="20">
        <f>VLOOKUP(L296,[2]Sheet1!$I:$M,5,0)</f>
        <v>38000</v>
      </c>
      <c r="Q296" s="21">
        <f t="shared" si="23"/>
        <v>15200</v>
      </c>
      <c r="R296" s="22">
        <f t="shared" si="24"/>
        <v>3800</v>
      </c>
    </row>
    <row r="297" spans="1:18" x14ac:dyDescent="0.25">
      <c r="A297" s="4" t="s">
        <v>270</v>
      </c>
      <c r="B297" s="5" t="s">
        <v>184</v>
      </c>
      <c r="C297" s="4" t="s">
        <v>138</v>
      </c>
      <c r="D297" s="5" t="s">
        <v>271</v>
      </c>
      <c r="E297" s="4" t="s">
        <v>63</v>
      </c>
      <c r="F297" s="4" t="s">
        <v>64</v>
      </c>
      <c r="G297" s="4" t="s">
        <v>14</v>
      </c>
      <c r="H297" s="6">
        <v>2.5</v>
      </c>
      <c r="I297" s="7">
        <v>27000</v>
      </c>
      <c r="J297" s="7">
        <f t="shared" si="20"/>
        <v>67500</v>
      </c>
      <c r="K297" s="8" t="s">
        <v>15</v>
      </c>
      <c r="L297" s="15" t="str">
        <f>VLOOKUP(F297,[1]Sheet1!$D:$J,7,0)</f>
        <v>NL300088</v>
      </c>
      <c r="M297" s="18" t="str">
        <f t="shared" si="21"/>
        <v>07/01/2026NL300088</v>
      </c>
      <c r="N297" s="15">
        <f>VLOOKUP(M297,Sheet3!I:P,5,0)</f>
        <v>2.4</v>
      </c>
      <c r="O297" s="19">
        <f t="shared" si="22"/>
        <v>0.10000000000000009</v>
      </c>
      <c r="P297" s="20">
        <f>VLOOKUP(L297,[2]Sheet1!$I:$M,5,0)</f>
        <v>27000</v>
      </c>
      <c r="Q297" s="21">
        <f t="shared" si="23"/>
        <v>64800</v>
      </c>
      <c r="R297" s="22">
        <f t="shared" si="24"/>
        <v>2700</v>
      </c>
    </row>
    <row r="298" spans="1:18" x14ac:dyDescent="0.25">
      <c r="A298" s="4" t="s">
        <v>270</v>
      </c>
      <c r="B298" s="5" t="s">
        <v>184</v>
      </c>
      <c r="C298" s="4" t="s">
        <v>138</v>
      </c>
      <c r="D298" s="5" t="s">
        <v>271</v>
      </c>
      <c r="E298" s="4" t="s">
        <v>154</v>
      </c>
      <c r="F298" s="4" t="s">
        <v>153</v>
      </c>
      <c r="G298" s="4" t="s">
        <v>14</v>
      </c>
      <c r="H298" s="6">
        <v>1</v>
      </c>
      <c r="I298" s="7">
        <v>47000</v>
      </c>
      <c r="J298" s="7">
        <f t="shared" si="20"/>
        <v>47000</v>
      </c>
      <c r="K298" s="8" t="s">
        <v>15</v>
      </c>
      <c r="L298" s="15" t="str">
        <f>VLOOKUP(F298,[1]Sheet1!$D:$J,7,0)</f>
        <v>NL300091</v>
      </c>
      <c r="M298" s="18" t="str">
        <f t="shared" si="21"/>
        <v>07/01/2026NL300091</v>
      </c>
      <c r="N298" s="15">
        <f>VLOOKUP(M298,Sheet3!I:P,5,0)</f>
        <v>1</v>
      </c>
      <c r="O298" s="19">
        <f t="shared" si="22"/>
        <v>0</v>
      </c>
      <c r="P298" s="20">
        <f>VLOOKUP(L298,[2]Sheet1!$I:$M,5,0)</f>
        <v>47000</v>
      </c>
      <c r="Q298" s="21">
        <f t="shared" si="23"/>
        <v>47000</v>
      </c>
      <c r="R298" s="22">
        <f t="shared" si="24"/>
        <v>0</v>
      </c>
    </row>
    <row r="299" spans="1:18" ht="28.5" x14ac:dyDescent="0.25">
      <c r="A299" s="4" t="s">
        <v>270</v>
      </c>
      <c r="B299" s="5" t="s">
        <v>184</v>
      </c>
      <c r="C299" s="4" t="s">
        <v>138</v>
      </c>
      <c r="D299" s="5" t="s">
        <v>271</v>
      </c>
      <c r="E299" s="4" t="s">
        <v>133</v>
      </c>
      <c r="F299" s="4" t="s">
        <v>134</v>
      </c>
      <c r="G299" s="4" t="s">
        <v>14</v>
      </c>
      <c r="H299" s="6">
        <v>1</v>
      </c>
      <c r="I299" s="7">
        <v>45000</v>
      </c>
      <c r="J299" s="7">
        <f t="shared" si="20"/>
        <v>45000</v>
      </c>
      <c r="K299" s="8" t="s">
        <v>15</v>
      </c>
      <c r="L299" s="15" t="str">
        <f>VLOOKUP(F299,[1]Sheet1!$D:$J,7,0)</f>
        <v>NL300096</v>
      </c>
      <c r="M299" s="18" t="str">
        <f t="shared" si="21"/>
        <v>07/01/2026NL300096</v>
      </c>
      <c r="N299" s="15">
        <f>VLOOKUP(M299,Sheet3!I:P,5,0)</f>
        <v>1</v>
      </c>
      <c r="O299" s="19">
        <f t="shared" si="22"/>
        <v>0</v>
      </c>
      <c r="P299" s="20">
        <f>VLOOKUP(L299,[2]Sheet1!$I:$M,5,0)</f>
        <v>45000</v>
      </c>
      <c r="Q299" s="21">
        <f t="shared" si="23"/>
        <v>45000</v>
      </c>
      <c r="R299" s="22">
        <f t="shared" si="24"/>
        <v>0</v>
      </c>
    </row>
    <row r="300" spans="1:18" x14ac:dyDescent="0.25">
      <c r="A300" s="4" t="s">
        <v>270</v>
      </c>
      <c r="B300" s="5" t="s">
        <v>184</v>
      </c>
      <c r="C300" s="4" t="s">
        <v>138</v>
      </c>
      <c r="D300" s="5" t="s">
        <v>271</v>
      </c>
      <c r="E300" s="4" t="s">
        <v>118</v>
      </c>
      <c r="F300" s="4" t="s">
        <v>119</v>
      </c>
      <c r="G300" s="4" t="s">
        <v>14</v>
      </c>
      <c r="H300" s="6">
        <v>0.2</v>
      </c>
      <c r="I300" s="7">
        <v>33000</v>
      </c>
      <c r="J300" s="7">
        <f t="shared" si="20"/>
        <v>6600</v>
      </c>
      <c r="K300" s="8" t="s">
        <v>15</v>
      </c>
      <c r="L300" s="15" t="str">
        <f>VLOOKUP(F300,[1]Sheet1!$D:$J,7,0)</f>
        <v>NL300086</v>
      </c>
      <c r="M300" s="18" t="str">
        <f t="shared" si="21"/>
        <v>07/01/2026NL300086</v>
      </c>
      <c r="N300" s="15">
        <f>VLOOKUP(M300,Sheet3!I:P,5,0)</f>
        <v>0.1</v>
      </c>
      <c r="O300" s="19">
        <f t="shared" si="22"/>
        <v>0.1</v>
      </c>
      <c r="P300" s="20">
        <f>VLOOKUP(L300,[2]Sheet1!$I:$M,5,0)</f>
        <v>33000</v>
      </c>
      <c r="Q300" s="21">
        <f t="shared" si="23"/>
        <v>3300</v>
      </c>
      <c r="R300" s="22">
        <f t="shared" si="24"/>
        <v>3300</v>
      </c>
    </row>
    <row r="301" spans="1:18" x14ac:dyDescent="0.25">
      <c r="A301" s="4" t="s">
        <v>270</v>
      </c>
      <c r="B301" s="5" t="s">
        <v>184</v>
      </c>
      <c r="C301" s="4" t="s">
        <v>138</v>
      </c>
      <c r="D301" s="5" t="s">
        <v>271</v>
      </c>
      <c r="E301" s="4" t="s">
        <v>131</v>
      </c>
      <c r="F301" s="4" t="s">
        <v>132</v>
      </c>
      <c r="G301" s="4" t="s">
        <v>14</v>
      </c>
      <c r="H301" s="6">
        <v>0.1</v>
      </c>
      <c r="I301" s="7">
        <v>70000</v>
      </c>
      <c r="J301" s="7">
        <f t="shared" si="20"/>
        <v>7000</v>
      </c>
      <c r="K301" s="8" t="s">
        <v>15</v>
      </c>
      <c r="L301" s="15" t="str">
        <f>VLOOKUP(F301,[1]Sheet1!$D:$J,7,0)</f>
        <v>NL300126</v>
      </c>
      <c r="M301" s="18" t="str">
        <f t="shared" si="21"/>
        <v>07/01/2026NL300126</v>
      </c>
      <c r="N301" s="15">
        <f>VLOOKUP(M301,Sheet3!I:P,5,0)</f>
        <v>0.1</v>
      </c>
      <c r="O301" s="19">
        <f t="shared" si="22"/>
        <v>0</v>
      </c>
      <c r="P301" s="20">
        <f>VLOOKUP(L301,[2]Sheet1!$I:$M,5,0)</f>
        <v>70000</v>
      </c>
      <c r="Q301" s="21">
        <f t="shared" si="23"/>
        <v>7000</v>
      </c>
      <c r="R301" s="22">
        <f t="shared" si="24"/>
        <v>0</v>
      </c>
    </row>
    <row r="302" spans="1:18" x14ac:dyDescent="0.25">
      <c r="A302" s="4" t="s">
        <v>270</v>
      </c>
      <c r="B302" s="5" t="s">
        <v>184</v>
      </c>
      <c r="C302" s="4" t="s">
        <v>138</v>
      </c>
      <c r="D302" s="5" t="s">
        <v>271</v>
      </c>
      <c r="E302" s="4" t="s">
        <v>75</v>
      </c>
      <c r="F302" s="4" t="s">
        <v>76</v>
      </c>
      <c r="G302" s="4" t="s">
        <v>14</v>
      </c>
      <c r="H302" s="6">
        <v>1</v>
      </c>
      <c r="I302" s="7">
        <v>36000</v>
      </c>
      <c r="J302" s="7">
        <f t="shared" si="20"/>
        <v>36000</v>
      </c>
      <c r="K302" s="8" t="s">
        <v>15</v>
      </c>
      <c r="L302" s="15" t="str">
        <f>VLOOKUP(F302,[1]Sheet1!$D:$J,7,0)</f>
        <v>NL300120</v>
      </c>
      <c r="M302" s="18" t="str">
        <f t="shared" si="21"/>
        <v>07/01/2026NL300120</v>
      </c>
      <c r="N302" s="15">
        <f>VLOOKUP(M302,Sheet3!I:P,5,0)</f>
        <v>0.9</v>
      </c>
      <c r="O302" s="19">
        <f t="shared" si="22"/>
        <v>9.9999999999999978E-2</v>
      </c>
      <c r="P302" s="20">
        <f>VLOOKUP(L302,[2]Sheet1!$I:$M,5,0)</f>
        <v>36000</v>
      </c>
      <c r="Q302" s="21">
        <f t="shared" si="23"/>
        <v>32400</v>
      </c>
      <c r="R302" s="22">
        <f t="shared" si="24"/>
        <v>3600</v>
      </c>
    </row>
    <row r="303" spans="1:18" x14ac:dyDescent="0.25">
      <c r="A303" s="4" t="s">
        <v>270</v>
      </c>
      <c r="B303" s="5" t="s">
        <v>184</v>
      </c>
      <c r="C303" s="4" t="s">
        <v>138</v>
      </c>
      <c r="D303" s="5" t="s">
        <v>271</v>
      </c>
      <c r="E303" s="4" t="s">
        <v>140</v>
      </c>
      <c r="F303" s="4" t="s">
        <v>139</v>
      </c>
      <c r="G303" s="4" t="s">
        <v>14</v>
      </c>
      <c r="H303" s="6">
        <v>0.5</v>
      </c>
      <c r="I303" s="7">
        <v>35000</v>
      </c>
      <c r="J303" s="7">
        <f t="shared" si="20"/>
        <v>17500</v>
      </c>
      <c r="K303" s="8" t="s">
        <v>15</v>
      </c>
      <c r="L303" s="15" t="str">
        <f>VLOOKUP(F303,[1]Sheet1!$D:$J,7,0)</f>
        <v>NL300122</v>
      </c>
      <c r="M303" s="18" t="str">
        <f t="shared" si="21"/>
        <v>07/01/2026NL300122</v>
      </c>
      <c r="N303" s="15">
        <f>VLOOKUP(M303,Sheet3!I:P,5,0)</f>
        <v>0.4</v>
      </c>
      <c r="O303" s="19">
        <f t="shared" si="22"/>
        <v>9.9999999999999978E-2</v>
      </c>
      <c r="P303" s="20">
        <f>VLOOKUP(L303,[2]Sheet1!$I:$M,5,0)</f>
        <v>35000</v>
      </c>
      <c r="Q303" s="21">
        <f t="shared" si="23"/>
        <v>14000</v>
      </c>
      <c r="R303" s="22">
        <f t="shared" si="24"/>
        <v>3500</v>
      </c>
    </row>
    <row r="304" spans="1:18" x14ac:dyDescent="0.25">
      <c r="A304" s="4" t="s">
        <v>270</v>
      </c>
      <c r="B304" s="5" t="s">
        <v>184</v>
      </c>
      <c r="C304" s="4" t="s">
        <v>138</v>
      </c>
      <c r="D304" s="5" t="s">
        <v>271</v>
      </c>
      <c r="E304" s="4" t="s">
        <v>77</v>
      </c>
      <c r="F304" s="4" t="s">
        <v>78</v>
      </c>
      <c r="G304" s="4" t="s">
        <v>14</v>
      </c>
      <c r="H304" s="6">
        <v>1.5</v>
      </c>
      <c r="I304" s="7">
        <v>38000</v>
      </c>
      <c r="J304" s="7">
        <f t="shared" si="20"/>
        <v>57000</v>
      </c>
      <c r="K304" s="8" t="s">
        <v>15</v>
      </c>
      <c r="L304" s="15" t="str">
        <f>VLOOKUP(F304,[1]Sheet1!$D:$J,7,0)</f>
        <v>NL300072</v>
      </c>
      <c r="M304" s="18" t="str">
        <f t="shared" si="21"/>
        <v>07/01/2026NL300072</v>
      </c>
      <c r="N304" s="15">
        <f>VLOOKUP(M304,Sheet3!I:P,5,0)</f>
        <v>1</v>
      </c>
      <c r="O304" s="19">
        <f t="shared" si="22"/>
        <v>0.5</v>
      </c>
      <c r="P304" s="20">
        <f>VLOOKUP(L304,[2]Sheet1!$I:$M,5,0)</f>
        <v>38000</v>
      </c>
      <c r="Q304" s="21">
        <f t="shared" si="23"/>
        <v>38000</v>
      </c>
      <c r="R304" s="22">
        <f t="shared" si="24"/>
        <v>19000</v>
      </c>
    </row>
    <row r="305" spans="1:18" x14ac:dyDescent="0.25">
      <c r="A305" s="4" t="s">
        <v>270</v>
      </c>
      <c r="B305" s="5" t="s">
        <v>184</v>
      </c>
      <c r="C305" s="4" t="s">
        <v>138</v>
      </c>
      <c r="D305" s="5" t="s">
        <v>271</v>
      </c>
      <c r="E305" s="4" t="s">
        <v>129</v>
      </c>
      <c r="F305" s="4" t="s">
        <v>130</v>
      </c>
      <c r="G305" s="4" t="s">
        <v>14</v>
      </c>
      <c r="H305" s="6">
        <v>2.2999999999999998</v>
      </c>
      <c r="I305" s="7">
        <v>15000</v>
      </c>
      <c r="J305" s="7">
        <f t="shared" si="20"/>
        <v>34500</v>
      </c>
      <c r="K305" s="8" t="s">
        <v>15</v>
      </c>
      <c r="L305" s="15" t="str">
        <f>VLOOKUP(F305,[1]Sheet1!$D:$J,7,0)</f>
        <v>NL300127</v>
      </c>
      <c r="M305" s="18" t="str">
        <f t="shared" si="21"/>
        <v>07/01/2026NL300127</v>
      </c>
      <c r="N305" s="15">
        <f>VLOOKUP(M305,Sheet3!I:P,5,0)</f>
        <v>2.2999999999999998</v>
      </c>
      <c r="O305" s="19">
        <f t="shared" si="22"/>
        <v>0</v>
      </c>
      <c r="P305" s="20">
        <f>VLOOKUP(L305,[2]Sheet1!$I:$M,5,0)</f>
        <v>15000</v>
      </c>
      <c r="Q305" s="21">
        <f t="shared" si="23"/>
        <v>34500</v>
      </c>
      <c r="R305" s="22">
        <f t="shared" si="24"/>
        <v>0</v>
      </c>
    </row>
    <row r="306" spans="1:18" x14ac:dyDescent="0.25">
      <c r="A306" s="4" t="s">
        <v>270</v>
      </c>
      <c r="B306" s="5" t="s">
        <v>184</v>
      </c>
      <c r="C306" s="4" t="s">
        <v>138</v>
      </c>
      <c r="D306" s="5" t="s">
        <v>271</v>
      </c>
      <c r="E306" s="4" t="s">
        <v>87</v>
      </c>
      <c r="F306" s="4" t="s">
        <v>88</v>
      </c>
      <c r="G306" s="4" t="s">
        <v>14</v>
      </c>
      <c r="H306" s="6">
        <v>0.5</v>
      </c>
      <c r="I306" s="7">
        <v>36000</v>
      </c>
      <c r="J306" s="7">
        <f t="shared" si="20"/>
        <v>18000</v>
      </c>
      <c r="K306" s="8" t="s">
        <v>15</v>
      </c>
      <c r="L306" s="15" t="str">
        <f>VLOOKUP(F306,[1]Sheet1!$D:$J,7,0)</f>
        <v>NL300140</v>
      </c>
      <c r="M306" s="18" t="str">
        <f t="shared" si="21"/>
        <v>07/01/2026NL300140</v>
      </c>
      <c r="N306" s="15">
        <f>VLOOKUP(M306,Sheet3!I:P,5,0)</f>
        <v>0.5</v>
      </c>
      <c r="O306" s="19">
        <f t="shared" si="22"/>
        <v>0</v>
      </c>
      <c r="P306" s="20">
        <f>VLOOKUP(L306,[2]Sheet1!$I:$M,5,0)</f>
        <v>36000</v>
      </c>
      <c r="Q306" s="21">
        <f t="shared" si="23"/>
        <v>18000</v>
      </c>
      <c r="R306" s="22">
        <f t="shared" si="24"/>
        <v>0</v>
      </c>
    </row>
    <row r="307" spans="1:18" x14ac:dyDescent="0.25">
      <c r="A307" s="4" t="s">
        <v>270</v>
      </c>
      <c r="B307" s="5" t="s">
        <v>184</v>
      </c>
      <c r="C307" s="4" t="s">
        <v>138</v>
      </c>
      <c r="D307" s="5" t="s">
        <v>271</v>
      </c>
      <c r="E307" s="4" t="s">
        <v>81</v>
      </c>
      <c r="F307" s="4" t="s">
        <v>82</v>
      </c>
      <c r="G307" s="4" t="s">
        <v>14</v>
      </c>
      <c r="H307" s="6">
        <v>1</v>
      </c>
      <c r="I307" s="7">
        <v>36000</v>
      </c>
      <c r="J307" s="7">
        <f t="shared" si="20"/>
        <v>36000</v>
      </c>
      <c r="K307" s="8" t="s">
        <v>15</v>
      </c>
      <c r="L307" s="15" t="str">
        <f>VLOOKUP(F307,[1]Sheet1!$D:$J,7,0)</f>
        <v>NL300162</v>
      </c>
      <c r="M307" s="18" t="str">
        <f t="shared" si="21"/>
        <v>07/01/2026NL300162</v>
      </c>
      <c r="N307" s="15">
        <f>VLOOKUP(M307,Sheet3!I:P,5,0)</f>
        <v>0.5</v>
      </c>
      <c r="O307" s="19">
        <f t="shared" si="22"/>
        <v>0.5</v>
      </c>
      <c r="P307" s="20">
        <f>VLOOKUP(L307,[2]Sheet1!$I:$M,5,0)</f>
        <v>36000</v>
      </c>
      <c r="Q307" s="21">
        <f t="shared" si="23"/>
        <v>18000</v>
      </c>
      <c r="R307" s="22">
        <f t="shared" si="24"/>
        <v>18000</v>
      </c>
    </row>
    <row r="308" spans="1:18" x14ac:dyDescent="0.25">
      <c r="A308" s="4" t="s">
        <v>270</v>
      </c>
      <c r="B308" s="5" t="s">
        <v>184</v>
      </c>
      <c r="C308" s="4" t="s">
        <v>138</v>
      </c>
      <c r="D308" s="5" t="s">
        <v>271</v>
      </c>
      <c r="E308" s="4" t="s">
        <v>83</v>
      </c>
      <c r="F308" s="4" t="s">
        <v>84</v>
      </c>
      <c r="G308" s="4" t="s">
        <v>14</v>
      </c>
      <c r="H308" s="6">
        <v>0.9</v>
      </c>
      <c r="I308" s="7">
        <v>20000</v>
      </c>
      <c r="J308" s="7">
        <f t="shared" si="20"/>
        <v>18000</v>
      </c>
      <c r="K308" s="8" t="s">
        <v>15</v>
      </c>
      <c r="L308" s="15" t="str">
        <f>VLOOKUP(F308,[1]Sheet1!$D:$J,7,0)</f>
        <v>NL300138</v>
      </c>
      <c r="M308" s="18" t="str">
        <f t="shared" si="21"/>
        <v>07/01/2026NL300138</v>
      </c>
      <c r="N308" s="15">
        <f>VLOOKUP(M308,Sheet3!I:P,5,0)</f>
        <v>0.9</v>
      </c>
      <c r="O308" s="19">
        <f t="shared" si="22"/>
        <v>0</v>
      </c>
      <c r="P308" s="20">
        <f>VLOOKUP(L308,[2]Sheet1!$I:$M,5,0)</f>
        <v>20000</v>
      </c>
      <c r="Q308" s="21">
        <f t="shared" si="23"/>
        <v>18000</v>
      </c>
      <c r="R308" s="22">
        <f t="shared" si="24"/>
        <v>0</v>
      </c>
    </row>
    <row r="309" spans="1:18" x14ac:dyDescent="0.25">
      <c r="A309" s="4" t="s">
        <v>270</v>
      </c>
      <c r="B309" s="5" t="s">
        <v>184</v>
      </c>
      <c r="C309" s="4" t="s">
        <v>138</v>
      </c>
      <c r="D309" s="5" t="s">
        <v>271</v>
      </c>
      <c r="E309" s="4" t="s">
        <v>105</v>
      </c>
      <c r="F309" s="4" t="s">
        <v>106</v>
      </c>
      <c r="G309" s="4" t="s">
        <v>14</v>
      </c>
      <c r="H309" s="6">
        <v>0.5</v>
      </c>
      <c r="I309" s="7">
        <v>50000</v>
      </c>
      <c r="J309" s="7">
        <f t="shared" si="20"/>
        <v>25000</v>
      </c>
      <c r="K309" s="8" t="s">
        <v>15</v>
      </c>
      <c r="L309" s="15" t="str">
        <f>VLOOKUP(F309,[1]Sheet1!$D:$J,7,0)</f>
        <v>NL300142</v>
      </c>
      <c r="M309" s="18" t="str">
        <f t="shared" si="21"/>
        <v>07/01/2026NL300142</v>
      </c>
      <c r="N309" s="15">
        <f>VLOOKUP(M309,Sheet3!I:P,5,0)</f>
        <v>0.4</v>
      </c>
      <c r="O309" s="19">
        <f t="shared" si="22"/>
        <v>9.9999999999999978E-2</v>
      </c>
      <c r="P309" s="20">
        <f>VLOOKUP(L309,[2]Sheet1!$I:$M,5,0)</f>
        <v>50000</v>
      </c>
      <c r="Q309" s="21">
        <f t="shared" si="23"/>
        <v>20000</v>
      </c>
      <c r="R309" s="22">
        <f t="shared" si="24"/>
        <v>5000</v>
      </c>
    </row>
    <row r="310" spans="1:18" x14ac:dyDescent="0.25">
      <c r="A310" s="4" t="s">
        <v>270</v>
      </c>
      <c r="B310" s="5" t="s">
        <v>184</v>
      </c>
      <c r="C310" s="4" t="s">
        <v>138</v>
      </c>
      <c r="D310" s="5" t="s">
        <v>271</v>
      </c>
      <c r="E310" s="4" t="s">
        <v>89</v>
      </c>
      <c r="F310" s="4" t="s">
        <v>90</v>
      </c>
      <c r="G310" s="4" t="s">
        <v>14</v>
      </c>
      <c r="H310" s="6">
        <v>10.5</v>
      </c>
      <c r="I310" s="7">
        <v>38000</v>
      </c>
      <c r="J310" s="7">
        <f t="shared" si="20"/>
        <v>399000</v>
      </c>
      <c r="K310" s="8" t="s">
        <v>15</v>
      </c>
      <c r="L310" s="15" t="str">
        <f>VLOOKUP(F310,[1]Sheet1!$D:$J,7,0)</f>
        <v>NL300145</v>
      </c>
      <c r="M310" s="18" t="str">
        <f t="shared" si="21"/>
        <v>07/01/2026NL300145</v>
      </c>
      <c r="N310" s="15">
        <f>VLOOKUP(M310,Sheet3!I:P,5,0)</f>
        <v>6</v>
      </c>
      <c r="O310" s="19">
        <f t="shared" si="22"/>
        <v>4.5</v>
      </c>
      <c r="P310" s="20">
        <f>VLOOKUP(L310,[2]Sheet1!$I:$M,5,0)</f>
        <v>38000</v>
      </c>
      <c r="Q310" s="21">
        <f t="shared" si="23"/>
        <v>228000</v>
      </c>
      <c r="R310" s="22">
        <f t="shared" si="24"/>
        <v>171000</v>
      </c>
    </row>
    <row r="311" spans="1:18" x14ac:dyDescent="0.25">
      <c r="A311" s="4" t="s">
        <v>270</v>
      </c>
      <c r="B311" s="5" t="s">
        <v>184</v>
      </c>
      <c r="C311" s="4" t="s">
        <v>138</v>
      </c>
      <c r="D311" s="5" t="s">
        <v>272</v>
      </c>
      <c r="E311" s="4" t="s">
        <v>20</v>
      </c>
      <c r="F311" s="4" t="s">
        <v>21</v>
      </c>
      <c r="G311" s="4" t="s">
        <v>14</v>
      </c>
      <c r="H311" s="6">
        <v>2</v>
      </c>
      <c r="I311" s="7">
        <v>50000</v>
      </c>
      <c r="J311" s="7">
        <f t="shared" si="20"/>
        <v>100000</v>
      </c>
      <c r="K311" s="8" t="s">
        <v>15</v>
      </c>
      <c r="L311" s="15" t="str">
        <f>VLOOKUP(F311,[1]Sheet1!$D:$J,7,0)</f>
        <v>NL300013</v>
      </c>
      <c r="M311" s="18" t="str">
        <f t="shared" si="21"/>
        <v>07/01/2026NL300013</v>
      </c>
      <c r="N311" s="15">
        <v>0</v>
      </c>
      <c r="O311" s="19">
        <f t="shared" si="22"/>
        <v>2</v>
      </c>
      <c r="P311" s="20">
        <f>VLOOKUP(L311,[2]Sheet1!$I:$M,5,0)</f>
        <v>50000</v>
      </c>
      <c r="Q311" s="21">
        <f t="shared" si="23"/>
        <v>0</v>
      </c>
      <c r="R311" s="22">
        <f t="shared" si="24"/>
        <v>100000</v>
      </c>
    </row>
    <row r="312" spans="1:18" x14ac:dyDescent="0.25">
      <c r="A312" s="4" t="s">
        <v>270</v>
      </c>
      <c r="B312" s="5" t="s">
        <v>184</v>
      </c>
      <c r="C312" s="4" t="s">
        <v>138</v>
      </c>
      <c r="D312" s="5" t="s">
        <v>272</v>
      </c>
      <c r="E312" s="4" t="s">
        <v>59</v>
      </c>
      <c r="F312" s="4" t="s">
        <v>60</v>
      </c>
      <c r="G312" s="4" t="s">
        <v>14</v>
      </c>
      <c r="H312" s="6">
        <v>0.5</v>
      </c>
      <c r="I312" s="7">
        <v>30000</v>
      </c>
      <c r="J312" s="7">
        <f t="shared" si="20"/>
        <v>15000</v>
      </c>
      <c r="K312" s="8" t="s">
        <v>15</v>
      </c>
      <c r="L312" s="15" t="str">
        <f>VLOOKUP(F312,[1]Sheet1!$D:$J,7,0)</f>
        <v>NL300077</v>
      </c>
      <c r="M312" s="18" t="str">
        <f t="shared" si="21"/>
        <v>07/01/2026NL300077</v>
      </c>
      <c r="N312" s="15">
        <v>0</v>
      </c>
      <c r="O312" s="19">
        <f t="shared" si="22"/>
        <v>0.5</v>
      </c>
      <c r="P312" s="20">
        <f>VLOOKUP(L312,[2]Sheet1!$I:$M,5,0)</f>
        <v>30000</v>
      </c>
      <c r="Q312" s="21">
        <f t="shared" si="23"/>
        <v>0</v>
      </c>
      <c r="R312" s="22">
        <f t="shared" si="24"/>
        <v>15000</v>
      </c>
    </row>
    <row r="313" spans="1:18" x14ac:dyDescent="0.25">
      <c r="A313" s="4" t="s">
        <v>270</v>
      </c>
      <c r="B313" s="5" t="s">
        <v>184</v>
      </c>
      <c r="C313" s="4" t="s">
        <v>138</v>
      </c>
      <c r="D313" s="5" t="s">
        <v>272</v>
      </c>
      <c r="E313" s="4" t="s">
        <v>154</v>
      </c>
      <c r="F313" s="4" t="s">
        <v>153</v>
      </c>
      <c r="G313" s="4" t="s">
        <v>14</v>
      </c>
      <c r="H313" s="6">
        <v>1</v>
      </c>
      <c r="I313" s="7">
        <v>47000</v>
      </c>
      <c r="J313" s="7">
        <f t="shared" si="20"/>
        <v>47000</v>
      </c>
      <c r="K313" s="8" t="s">
        <v>15</v>
      </c>
      <c r="L313" s="15" t="str">
        <f>VLOOKUP(F313,[1]Sheet1!$D:$J,7,0)</f>
        <v>NL300091</v>
      </c>
      <c r="M313" s="18" t="str">
        <f t="shared" si="21"/>
        <v>07/01/2026NL300091</v>
      </c>
      <c r="N313" s="15">
        <v>0</v>
      </c>
      <c r="O313" s="19">
        <f t="shared" si="22"/>
        <v>1</v>
      </c>
      <c r="P313" s="20">
        <f>VLOOKUP(L313,[2]Sheet1!$I:$M,5,0)</f>
        <v>47000</v>
      </c>
      <c r="Q313" s="21">
        <f t="shared" si="23"/>
        <v>0</v>
      </c>
      <c r="R313" s="22">
        <f t="shared" si="24"/>
        <v>47000</v>
      </c>
    </row>
    <row r="314" spans="1:18" ht="28.5" x14ac:dyDescent="0.25">
      <c r="A314" s="4" t="s">
        <v>270</v>
      </c>
      <c r="B314" s="5" t="s">
        <v>184</v>
      </c>
      <c r="C314" s="4" t="s">
        <v>138</v>
      </c>
      <c r="D314" s="5" t="s">
        <v>272</v>
      </c>
      <c r="E314" s="4" t="s">
        <v>133</v>
      </c>
      <c r="F314" s="4" t="s">
        <v>134</v>
      </c>
      <c r="G314" s="4" t="s">
        <v>14</v>
      </c>
      <c r="H314" s="6">
        <v>0.2</v>
      </c>
      <c r="I314" s="7">
        <v>45000</v>
      </c>
      <c r="J314" s="7">
        <f t="shared" si="20"/>
        <v>9000</v>
      </c>
      <c r="K314" s="8" t="s">
        <v>15</v>
      </c>
      <c r="L314" s="15" t="str">
        <f>VLOOKUP(F314,[1]Sheet1!$D:$J,7,0)</f>
        <v>NL300096</v>
      </c>
      <c r="M314" s="18" t="str">
        <f t="shared" si="21"/>
        <v>07/01/2026NL300096</v>
      </c>
      <c r="N314" s="15">
        <v>0</v>
      </c>
      <c r="O314" s="19">
        <f t="shared" si="22"/>
        <v>0.2</v>
      </c>
      <c r="P314" s="20">
        <f>VLOOKUP(L314,[2]Sheet1!$I:$M,5,0)</f>
        <v>45000</v>
      </c>
      <c r="Q314" s="21">
        <f t="shared" si="23"/>
        <v>0</v>
      </c>
      <c r="R314" s="22">
        <f t="shared" si="24"/>
        <v>9000</v>
      </c>
    </row>
    <row r="315" spans="1:18" x14ac:dyDescent="0.25">
      <c r="A315" s="4" t="s">
        <v>273</v>
      </c>
      <c r="B315" s="5" t="s">
        <v>184</v>
      </c>
      <c r="C315" s="4" t="s">
        <v>138</v>
      </c>
      <c r="D315" s="5" t="s">
        <v>274</v>
      </c>
      <c r="E315" s="4" t="s">
        <v>18</v>
      </c>
      <c r="F315" s="4" t="s">
        <v>19</v>
      </c>
      <c r="G315" s="4" t="s">
        <v>14</v>
      </c>
      <c r="H315" s="6">
        <v>1</v>
      </c>
      <c r="I315" s="7">
        <v>26000</v>
      </c>
      <c r="J315" s="7">
        <f t="shared" si="20"/>
        <v>26000</v>
      </c>
      <c r="K315" s="8" t="s">
        <v>15</v>
      </c>
      <c r="L315" s="15" t="str">
        <f>VLOOKUP(F315,[1]Sheet1!$D:$J,7,0)</f>
        <v>NL300003</v>
      </c>
      <c r="M315" s="18" t="str">
        <f t="shared" si="21"/>
        <v>08/01/2026NL300003</v>
      </c>
      <c r="N315" s="15">
        <f>VLOOKUP(M315,Sheet3!I:P,5,0)</f>
        <v>1</v>
      </c>
      <c r="O315" s="19">
        <f t="shared" si="22"/>
        <v>0</v>
      </c>
      <c r="P315" s="20">
        <f>VLOOKUP(L315,[2]Sheet1!$I:$M,5,0)</f>
        <v>26000</v>
      </c>
      <c r="Q315" s="21">
        <f t="shared" si="23"/>
        <v>26000</v>
      </c>
      <c r="R315" s="22">
        <f t="shared" si="24"/>
        <v>0</v>
      </c>
    </row>
    <row r="316" spans="1:18" x14ac:dyDescent="0.25">
      <c r="A316" s="4" t="s">
        <v>273</v>
      </c>
      <c r="B316" s="5" t="s">
        <v>184</v>
      </c>
      <c r="C316" s="4" t="s">
        <v>138</v>
      </c>
      <c r="D316" s="5" t="s">
        <v>274</v>
      </c>
      <c r="E316" s="4" t="s">
        <v>22</v>
      </c>
      <c r="F316" s="4" t="s">
        <v>23</v>
      </c>
      <c r="G316" s="4" t="s">
        <v>14</v>
      </c>
      <c r="H316" s="6">
        <v>3.6</v>
      </c>
      <c r="I316" s="7">
        <v>19000</v>
      </c>
      <c r="J316" s="7">
        <f t="shared" si="20"/>
        <v>68400</v>
      </c>
      <c r="K316" s="8" t="s">
        <v>15</v>
      </c>
      <c r="L316" s="15" t="str">
        <f>VLOOKUP(F316,[1]Sheet1!$D:$J,7,0)</f>
        <v>NL300004</v>
      </c>
      <c r="M316" s="18" t="str">
        <f t="shared" si="21"/>
        <v>08/01/2026NL300004</v>
      </c>
      <c r="N316" s="15">
        <f>VLOOKUP(M316,Sheet3!I:P,5,0)</f>
        <v>2.6</v>
      </c>
      <c r="O316" s="19">
        <f t="shared" si="22"/>
        <v>1</v>
      </c>
      <c r="P316" s="20">
        <f>VLOOKUP(L316,[2]Sheet1!$I:$M,5,0)</f>
        <v>19000</v>
      </c>
      <c r="Q316" s="21">
        <f t="shared" si="23"/>
        <v>49400</v>
      </c>
      <c r="R316" s="22">
        <f t="shared" si="24"/>
        <v>19000</v>
      </c>
    </row>
    <row r="317" spans="1:18" x14ac:dyDescent="0.25">
      <c r="A317" s="4" t="s">
        <v>273</v>
      </c>
      <c r="B317" s="5" t="s">
        <v>184</v>
      </c>
      <c r="C317" s="4" t="s">
        <v>138</v>
      </c>
      <c r="D317" s="5" t="s">
        <v>274</v>
      </c>
      <c r="E317" s="4" t="s">
        <v>162</v>
      </c>
      <c r="F317" s="4" t="s">
        <v>161</v>
      </c>
      <c r="G317" s="4" t="s">
        <v>14</v>
      </c>
      <c r="H317" s="6">
        <v>1</v>
      </c>
      <c r="I317" s="7">
        <v>33000</v>
      </c>
      <c r="J317" s="7">
        <f t="shared" si="20"/>
        <v>33000</v>
      </c>
      <c r="K317" s="8" t="s">
        <v>15</v>
      </c>
      <c r="L317" s="15" t="str">
        <f>VLOOKUP(F317,[1]Sheet1!$D:$J,7,0)</f>
        <v>NL300060</v>
      </c>
      <c r="M317" s="18" t="str">
        <f t="shared" si="21"/>
        <v>08/01/2026NL300060</v>
      </c>
      <c r="N317" s="15">
        <f>VLOOKUP(M317,Sheet3!I:P,5,0)</f>
        <v>1</v>
      </c>
      <c r="O317" s="19">
        <f t="shared" si="22"/>
        <v>0</v>
      </c>
      <c r="P317" s="20">
        <f>VLOOKUP(L317,[2]Sheet1!$I:$M,5,0)</f>
        <v>33000</v>
      </c>
      <c r="Q317" s="21">
        <f t="shared" si="23"/>
        <v>33000</v>
      </c>
      <c r="R317" s="22">
        <f t="shared" si="24"/>
        <v>0</v>
      </c>
    </row>
    <row r="318" spans="1:18" ht="28.5" x14ac:dyDescent="0.25">
      <c r="A318" s="4" t="s">
        <v>273</v>
      </c>
      <c r="B318" s="5" t="s">
        <v>184</v>
      </c>
      <c r="C318" s="4" t="s">
        <v>138</v>
      </c>
      <c r="D318" s="5" t="s">
        <v>274</v>
      </c>
      <c r="E318" s="4" t="s">
        <v>113</v>
      </c>
      <c r="F318" s="4" t="s">
        <v>114</v>
      </c>
      <c r="G318" s="4" t="s">
        <v>115</v>
      </c>
      <c r="H318" s="6">
        <v>1</v>
      </c>
      <c r="I318" s="7">
        <v>8500</v>
      </c>
      <c r="J318" s="7">
        <f t="shared" si="20"/>
        <v>8500</v>
      </c>
      <c r="K318" s="8" t="s">
        <v>15</v>
      </c>
      <c r="L318" s="15" t="str">
        <f>VLOOKUP(F318,[1]Sheet1!$D:$J,7,0)</f>
        <v>NL300107</v>
      </c>
      <c r="M318" s="18" t="str">
        <f t="shared" si="21"/>
        <v>08/01/2026NL300107</v>
      </c>
      <c r="N318" s="15">
        <f>VLOOKUP(M318,Sheet3!I:P,5,0)</f>
        <v>1</v>
      </c>
      <c r="O318" s="19">
        <f t="shared" si="22"/>
        <v>0</v>
      </c>
      <c r="P318" s="20">
        <f>VLOOKUP(L318,[2]Sheet1!$I:$M,5,0)</f>
        <v>8500</v>
      </c>
      <c r="Q318" s="21">
        <f t="shared" si="23"/>
        <v>8500</v>
      </c>
      <c r="R318" s="22">
        <f t="shared" si="24"/>
        <v>0</v>
      </c>
    </row>
    <row r="319" spans="1:18" x14ac:dyDescent="0.25">
      <c r="A319" s="4" t="s">
        <v>273</v>
      </c>
      <c r="B319" s="5" t="s">
        <v>184</v>
      </c>
      <c r="C319" s="4" t="s">
        <v>138</v>
      </c>
      <c r="D319" s="5" t="s">
        <v>274</v>
      </c>
      <c r="E319" s="4" t="s">
        <v>26</v>
      </c>
      <c r="F319" s="4" t="s">
        <v>27</v>
      </c>
      <c r="G319" s="4" t="s">
        <v>14</v>
      </c>
      <c r="H319" s="6">
        <v>3.1</v>
      </c>
      <c r="I319" s="7">
        <v>24000</v>
      </c>
      <c r="J319" s="7">
        <f t="shared" si="20"/>
        <v>74400</v>
      </c>
      <c r="K319" s="8" t="s">
        <v>15</v>
      </c>
      <c r="L319" s="15" t="str">
        <f>VLOOKUP(F319,[1]Sheet1!$D:$J,7,0)</f>
        <v>NL300174</v>
      </c>
      <c r="M319" s="18" t="str">
        <f t="shared" si="21"/>
        <v>08/01/2026NL300174</v>
      </c>
      <c r="N319" s="15">
        <f>VLOOKUP(M319,Sheet3!I:P,5,0)</f>
        <v>3</v>
      </c>
      <c r="O319" s="19">
        <f t="shared" si="22"/>
        <v>0.10000000000000009</v>
      </c>
      <c r="P319" s="20">
        <f>VLOOKUP(L319,[2]Sheet1!$I:$M,5,0)</f>
        <v>24000</v>
      </c>
      <c r="Q319" s="21">
        <f t="shared" si="23"/>
        <v>72000</v>
      </c>
      <c r="R319" s="22">
        <f t="shared" si="24"/>
        <v>2400</v>
      </c>
    </row>
    <row r="320" spans="1:18" ht="28.5" x14ac:dyDescent="0.25">
      <c r="A320" s="4" t="s">
        <v>273</v>
      </c>
      <c r="B320" s="5" t="s">
        <v>184</v>
      </c>
      <c r="C320" s="4" t="s">
        <v>138</v>
      </c>
      <c r="D320" s="5" t="s">
        <v>274</v>
      </c>
      <c r="E320" s="4" t="s">
        <v>152</v>
      </c>
      <c r="F320" s="4" t="s">
        <v>151</v>
      </c>
      <c r="G320" s="4" t="s">
        <v>14</v>
      </c>
      <c r="H320" s="6">
        <v>4.5</v>
      </c>
      <c r="I320" s="7">
        <v>45000</v>
      </c>
      <c r="J320" s="7">
        <f t="shared" si="20"/>
        <v>202500</v>
      </c>
      <c r="K320" s="8" t="s">
        <v>15</v>
      </c>
      <c r="L320" s="15" t="str">
        <f>VLOOKUP(F320,[1]Sheet1!$D:$J,7,0)</f>
        <v>NL300203</v>
      </c>
      <c r="M320" s="18" t="str">
        <f t="shared" si="21"/>
        <v>08/01/2026NL300203</v>
      </c>
      <c r="N320" s="15">
        <f>VLOOKUP(M320,Sheet3!I:P,5,0)</f>
        <v>4</v>
      </c>
      <c r="O320" s="19">
        <f t="shared" si="22"/>
        <v>0.5</v>
      </c>
      <c r="P320" s="20">
        <f>VLOOKUP(L320,[2]Sheet1!$I:$M,5,0)</f>
        <v>45000</v>
      </c>
      <c r="Q320" s="21">
        <f t="shared" si="23"/>
        <v>180000</v>
      </c>
      <c r="R320" s="22">
        <f t="shared" si="24"/>
        <v>22500</v>
      </c>
    </row>
    <row r="321" spans="1:18" x14ac:dyDescent="0.25">
      <c r="A321" s="4" t="s">
        <v>273</v>
      </c>
      <c r="B321" s="5" t="s">
        <v>184</v>
      </c>
      <c r="C321" s="4" t="s">
        <v>138</v>
      </c>
      <c r="D321" s="5" t="s">
        <v>274</v>
      </c>
      <c r="E321" s="4" t="s">
        <v>28</v>
      </c>
      <c r="F321" s="4" t="s">
        <v>29</v>
      </c>
      <c r="G321" s="4" t="s">
        <v>14</v>
      </c>
      <c r="H321" s="6">
        <v>1</v>
      </c>
      <c r="I321" s="7">
        <v>52000</v>
      </c>
      <c r="J321" s="7">
        <f t="shared" si="20"/>
        <v>52000</v>
      </c>
      <c r="K321" s="8" t="s">
        <v>15</v>
      </c>
      <c r="L321" s="15" t="str">
        <f>VLOOKUP(F321,[1]Sheet1!$D:$J,7,0)</f>
        <v>NL300137</v>
      </c>
      <c r="M321" s="18" t="str">
        <f t="shared" si="21"/>
        <v>08/01/2026NL300137</v>
      </c>
      <c r="N321" s="15">
        <f>VLOOKUP(M321,Sheet3!I:P,5,0)</f>
        <v>1</v>
      </c>
      <c r="O321" s="19">
        <f t="shared" si="22"/>
        <v>0</v>
      </c>
      <c r="P321" s="20">
        <f>VLOOKUP(L321,[2]Sheet1!$I:$M,5,0)</f>
        <v>52000</v>
      </c>
      <c r="Q321" s="21">
        <f t="shared" si="23"/>
        <v>52000</v>
      </c>
      <c r="R321" s="22">
        <f t="shared" si="24"/>
        <v>0</v>
      </c>
    </row>
    <row r="322" spans="1:18" x14ac:dyDescent="0.25">
      <c r="A322" s="4" t="s">
        <v>273</v>
      </c>
      <c r="B322" s="5" t="s">
        <v>184</v>
      </c>
      <c r="C322" s="4" t="s">
        <v>138</v>
      </c>
      <c r="D322" s="5" t="s">
        <v>274</v>
      </c>
      <c r="E322" s="4" t="s">
        <v>160</v>
      </c>
      <c r="F322" s="4" t="s">
        <v>159</v>
      </c>
      <c r="G322" s="4" t="s">
        <v>14</v>
      </c>
      <c r="H322" s="6">
        <v>0.7</v>
      </c>
      <c r="I322" s="7">
        <v>17000</v>
      </c>
      <c r="J322" s="7">
        <f t="shared" si="20"/>
        <v>11900</v>
      </c>
      <c r="K322" s="8" t="s">
        <v>15</v>
      </c>
      <c r="L322" s="15" t="str">
        <f>VLOOKUP(F322,[1]Sheet1!$D:$J,7,0)</f>
        <v>NL300011</v>
      </c>
      <c r="M322" s="18" t="str">
        <f t="shared" si="21"/>
        <v>08/01/2026NL300011</v>
      </c>
      <c r="N322" s="15">
        <f>VLOOKUP(M322,Sheet3!I:P,5,0)</f>
        <v>0.7</v>
      </c>
      <c r="O322" s="19">
        <f t="shared" si="22"/>
        <v>0</v>
      </c>
      <c r="P322" s="20">
        <f>VLOOKUP(L322,[2]Sheet1!$I:$M,5,0)</f>
        <v>17000</v>
      </c>
      <c r="Q322" s="21">
        <f t="shared" si="23"/>
        <v>11900</v>
      </c>
      <c r="R322" s="22">
        <f t="shared" si="24"/>
        <v>0</v>
      </c>
    </row>
    <row r="323" spans="1:18" x14ac:dyDescent="0.25">
      <c r="A323" s="4" t="s">
        <v>273</v>
      </c>
      <c r="B323" s="5" t="s">
        <v>184</v>
      </c>
      <c r="C323" s="4" t="s">
        <v>138</v>
      </c>
      <c r="D323" s="5" t="s">
        <v>274</v>
      </c>
      <c r="E323" s="4" t="s">
        <v>20</v>
      </c>
      <c r="F323" s="4" t="s">
        <v>21</v>
      </c>
      <c r="G323" s="4" t="s">
        <v>14</v>
      </c>
      <c r="H323" s="6">
        <v>2.5</v>
      </c>
      <c r="I323" s="7">
        <v>50000</v>
      </c>
      <c r="J323" s="7">
        <f t="shared" si="20"/>
        <v>125000</v>
      </c>
      <c r="K323" s="8" t="s">
        <v>15</v>
      </c>
      <c r="L323" s="15" t="str">
        <f>VLOOKUP(F323,[1]Sheet1!$D:$J,7,0)</f>
        <v>NL300013</v>
      </c>
      <c r="M323" s="18" t="str">
        <f t="shared" si="21"/>
        <v>08/01/2026NL300013</v>
      </c>
      <c r="N323" s="15">
        <f>VLOOKUP(M323,Sheet3!I:P,5,0)</f>
        <v>2</v>
      </c>
      <c r="O323" s="19">
        <f t="shared" si="22"/>
        <v>0.5</v>
      </c>
      <c r="P323" s="20">
        <f>VLOOKUP(L323,[2]Sheet1!$I:$M,5,0)</f>
        <v>50000</v>
      </c>
      <c r="Q323" s="21">
        <f t="shared" si="23"/>
        <v>100000</v>
      </c>
      <c r="R323" s="22">
        <f t="shared" si="24"/>
        <v>25000</v>
      </c>
    </row>
    <row r="324" spans="1:18" x14ac:dyDescent="0.25">
      <c r="A324" s="4" t="s">
        <v>273</v>
      </c>
      <c r="B324" s="5" t="s">
        <v>184</v>
      </c>
      <c r="C324" s="4" t="s">
        <v>138</v>
      </c>
      <c r="D324" s="5" t="s">
        <v>274</v>
      </c>
      <c r="E324" s="4" t="s">
        <v>30</v>
      </c>
      <c r="F324" s="4" t="s">
        <v>31</v>
      </c>
      <c r="G324" s="4" t="s">
        <v>14</v>
      </c>
      <c r="H324" s="6">
        <v>1.1000000000000001</v>
      </c>
      <c r="I324" s="7">
        <v>55000</v>
      </c>
      <c r="J324" s="7">
        <f t="shared" si="20"/>
        <v>60500.000000000007</v>
      </c>
      <c r="K324" s="8" t="s">
        <v>15</v>
      </c>
      <c r="L324" s="15" t="str">
        <f>VLOOKUP(F324,[1]Sheet1!$D:$J,7,0)</f>
        <v>NL300014</v>
      </c>
      <c r="M324" s="18" t="str">
        <f t="shared" si="21"/>
        <v>08/01/2026NL300014</v>
      </c>
      <c r="N324" s="15">
        <f>VLOOKUP(M324,Sheet3!I:P,5,0)</f>
        <v>1</v>
      </c>
      <c r="O324" s="19">
        <f t="shared" si="22"/>
        <v>0.10000000000000009</v>
      </c>
      <c r="P324" s="20">
        <f>VLOOKUP(L324,[2]Sheet1!$I:$M,5,0)</f>
        <v>55000</v>
      </c>
      <c r="Q324" s="21">
        <f t="shared" si="23"/>
        <v>55000</v>
      </c>
      <c r="R324" s="22">
        <f t="shared" si="24"/>
        <v>5500.0000000000073</v>
      </c>
    </row>
    <row r="325" spans="1:18" x14ac:dyDescent="0.25">
      <c r="A325" s="4" t="s">
        <v>273</v>
      </c>
      <c r="B325" s="5" t="s">
        <v>184</v>
      </c>
      <c r="C325" s="4" t="s">
        <v>138</v>
      </c>
      <c r="D325" s="5" t="s">
        <v>274</v>
      </c>
      <c r="E325" s="4" t="s">
        <v>32</v>
      </c>
      <c r="F325" s="4" t="s">
        <v>33</v>
      </c>
      <c r="G325" s="4" t="s">
        <v>14</v>
      </c>
      <c r="H325" s="6">
        <v>4</v>
      </c>
      <c r="I325" s="7">
        <v>18000</v>
      </c>
      <c r="J325" s="7">
        <f t="shared" si="20"/>
        <v>72000</v>
      </c>
      <c r="K325" s="8" t="s">
        <v>15</v>
      </c>
      <c r="L325" s="15" t="str">
        <f>VLOOKUP(F325,[1]Sheet1!$D:$J,7,0)</f>
        <v>NL300027</v>
      </c>
      <c r="M325" s="18" t="str">
        <f t="shared" si="21"/>
        <v>08/01/2026NL300027</v>
      </c>
      <c r="N325" s="15">
        <f>VLOOKUP(M325,Sheet3!I:P,5,0)</f>
        <v>3</v>
      </c>
      <c r="O325" s="19">
        <f t="shared" si="22"/>
        <v>1</v>
      </c>
      <c r="P325" s="20">
        <f>VLOOKUP(L325,[2]Sheet1!$I:$M,5,0)</f>
        <v>18000</v>
      </c>
      <c r="Q325" s="21">
        <f t="shared" si="23"/>
        <v>54000</v>
      </c>
      <c r="R325" s="22">
        <f t="shared" si="24"/>
        <v>18000</v>
      </c>
    </row>
    <row r="326" spans="1:18" x14ac:dyDescent="0.25">
      <c r="A326" s="4" t="s">
        <v>273</v>
      </c>
      <c r="B326" s="5" t="s">
        <v>184</v>
      </c>
      <c r="C326" s="4" t="s">
        <v>138</v>
      </c>
      <c r="D326" s="5" t="s">
        <v>274</v>
      </c>
      <c r="E326" s="4" t="s">
        <v>93</v>
      </c>
      <c r="F326" s="4" t="s">
        <v>94</v>
      </c>
      <c r="G326" s="4" t="s">
        <v>14</v>
      </c>
      <c r="H326" s="6">
        <v>1</v>
      </c>
      <c r="I326" s="7">
        <v>22000</v>
      </c>
      <c r="J326" s="7">
        <f t="shared" si="20"/>
        <v>22000</v>
      </c>
      <c r="K326" s="8" t="s">
        <v>15</v>
      </c>
      <c r="L326" s="15" t="str">
        <f>VLOOKUP(F326,[1]Sheet1!$D:$J,7,0)</f>
        <v>NL300029</v>
      </c>
      <c r="M326" s="18" t="str">
        <f t="shared" si="21"/>
        <v>08/01/2026NL300029</v>
      </c>
      <c r="N326" s="15">
        <f>VLOOKUP(M326,Sheet3!I:P,5,0)</f>
        <v>1</v>
      </c>
      <c r="O326" s="19">
        <f t="shared" si="22"/>
        <v>0</v>
      </c>
      <c r="P326" s="20">
        <f>VLOOKUP(L326,[2]Sheet1!$I:$M,5,0)</f>
        <v>22000</v>
      </c>
      <c r="Q326" s="21">
        <f t="shared" si="23"/>
        <v>22000</v>
      </c>
      <c r="R326" s="22">
        <f t="shared" si="24"/>
        <v>0</v>
      </c>
    </row>
    <row r="327" spans="1:18" x14ac:dyDescent="0.25">
      <c r="A327" s="4" t="s">
        <v>273</v>
      </c>
      <c r="B327" s="5" t="s">
        <v>184</v>
      </c>
      <c r="C327" s="4" t="s">
        <v>138</v>
      </c>
      <c r="D327" s="5" t="s">
        <v>274</v>
      </c>
      <c r="E327" s="4" t="s">
        <v>124</v>
      </c>
      <c r="F327" s="4" t="s">
        <v>125</v>
      </c>
      <c r="G327" s="4" t="s">
        <v>14</v>
      </c>
      <c r="H327" s="6">
        <v>0.2</v>
      </c>
      <c r="I327" s="7">
        <v>38000</v>
      </c>
      <c r="J327" s="7">
        <f t="shared" si="20"/>
        <v>7600</v>
      </c>
      <c r="K327" s="8" t="s">
        <v>15</v>
      </c>
      <c r="L327" s="15" t="str">
        <f>VLOOKUP(F327,[1]Sheet1!$D:$J,7,0)</f>
        <v>NL300054</v>
      </c>
      <c r="M327" s="18" t="str">
        <f t="shared" si="21"/>
        <v>08/01/2026NL300054</v>
      </c>
      <c r="N327" s="15">
        <f>VLOOKUP(M327,Sheet3!I:P,5,0)</f>
        <v>0.2</v>
      </c>
      <c r="O327" s="19">
        <f t="shared" si="22"/>
        <v>0</v>
      </c>
      <c r="P327" s="20">
        <f>VLOOKUP(L327,[2]Sheet1!$I:$M,5,0)</f>
        <v>38000</v>
      </c>
      <c r="Q327" s="21">
        <f t="shared" si="23"/>
        <v>7600</v>
      </c>
      <c r="R327" s="22">
        <f t="shared" si="24"/>
        <v>0</v>
      </c>
    </row>
    <row r="328" spans="1:18" x14ac:dyDescent="0.25">
      <c r="A328" s="4" t="s">
        <v>273</v>
      </c>
      <c r="B328" s="5" t="s">
        <v>184</v>
      </c>
      <c r="C328" s="4" t="s">
        <v>138</v>
      </c>
      <c r="D328" s="5" t="s">
        <v>274</v>
      </c>
      <c r="E328" s="4" t="s">
        <v>95</v>
      </c>
      <c r="F328" s="4" t="s">
        <v>96</v>
      </c>
      <c r="G328" s="4" t="s">
        <v>14</v>
      </c>
      <c r="H328" s="6">
        <v>0.3</v>
      </c>
      <c r="I328" s="7">
        <v>12000</v>
      </c>
      <c r="J328" s="7">
        <f t="shared" si="20"/>
        <v>3600</v>
      </c>
      <c r="K328" s="8" t="s">
        <v>15</v>
      </c>
      <c r="L328" s="15" t="str">
        <f>VLOOKUP(F328,[1]Sheet1!$D:$J,7,0)</f>
        <v>NL300188</v>
      </c>
      <c r="M328" s="18" t="str">
        <f t="shared" si="21"/>
        <v>08/01/2026NL300188</v>
      </c>
      <c r="N328" s="15">
        <f>VLOOKUP(M328,Sheet3!I:P,5,0)</f>
        <v>0.4</v>
      </c>
      <c r="O328" s="19">
        <f t="shared" si="22"/>
        <v>-0.10000000000000003</v>
      </c>
      <c r="P328" s="20">
        <f>VLOOKUP(L328,[2]Sheet1!$I:$M,5,0)</f>
        <v>12000</v>
      </c>
      <c r="Q328" s="21">
        <f t="shared" si="23"/>
        <v>4800</v>
      </c>
      <c r="R328" s="22">
        <f t="shared" si="24"/>
        <v>-1200</v>
      </c>
    </row>
    <row r="329" spans="1:18" x14ac:dyDescent="0.25">
      <c r="A329" s="4" t="s">
        <v>273</v>
      </c>
      <c r="B329" s="5" t="s">
        <v>184</v>
      </c>
      <c r="C329" s="4" t="s">
        <v>138</v>
      </c>
      <c r="D329" s="5" t="s">
        <v>274</v>
      </c>
      <c r="E329" s="4" t="s">
        <v>126</v>
      </c>
      <c r="F329" s="4" t="s">
        <v>127</v>
      </c>
      <c r="G329" s="4" t="s">
        <v>14</v>
      </c>
      <c r="H329" s="6">
        <v>0.5</v>
      </c>
      <c r="I329" s="7">
        <v>32000</v>
      </c>
      <c r="J329" s="7">
        <f t="shared" si="20"/>
        <v>16000</v>
      </c>
      <c r="K329" s="8" t="s">
        <v>15</v>
      </c>
      <c r="L329" s="15" t="str">
        <f>VLOOKUP(F329,[1]Sheet1!$D:$J,7,0)</f>
        <v>NL300038</v>
      </c>
      <c r="M329" s="18" t="str">
        <f t="shared" si="21"/>
        <v>08/01/2026NL300038</v>
      </c>
      <c r="N329" s="15">
        <f>VLOOKUP(M329,Sheet3!I:P,5,0)</f>
        <v>0.5</v>
      </c>
      <c r="O329" s="19">
        <f t="shared" si="22"/>
        <v>0</v>
      </c>
      <c r="P329" s="20">
        <f>VLOOKUP(L329,[2]Sheet1!$I:$M,5,0)</f>
        <v>32000</v>
      </c>
      <c r="Q329" s="21">
        <f t="shared" si="23"/>
        <v>16000</v>
      </c>
      <c r="R329" s="22">
        <f t="shared" si="24"/>
        <v>0</v>
      </c>
    </row>
    <row r="330" spans="1:18" ht="28.5" x14ac:dyDescent="0.25">
      <c r="A330" s="4" t="s">
        <v>273</v>
      </c>
      <c r="B330" s="5" t="s">
        <v>184</v>
      </c>
      <c r="C330" s="4" t="s">
        <v>138</v>
      </c>
      <c r="D330" s="5" t="s">
        <v>274</v>
      </c>
      <c r="E330" s="4" t="s">
        <v>40</v>
      </c>
      <c r="F330" s="4" t="s">
        <v>41</v>
      </c>
      <c r="G330" s="4" t="s">
        <v>42</v>
      </c>
      <c r="H330" s="6">
        <v>40</v>
      </c>
      <c r="I330" s="7">
        <v>4000</v>
      </c>
      <c r="J330" s="7">
        <f t="shared" si="20"/>
        <v>160000</v>
      </c>
      <c r="K330" s="8" t="s">
        <v>15</v>
      </c>
      <c r="L330" s="15" t="str">
        <f>VLOOKUP(F330,[1]Sheet1!$D:$J,7,0)</f>
        <v>NL300037</v>
      </c>
      <c r="M330" s="18" t="str">
        <f t="shared" si="21"/>
        <v>08/01/2026NL300037</v>
      </c>
      <c r="N330" s="15">
        <f>VLOOKUP(M330,Sheet3!I:P,5,0)</f>
        <v>40</v>
      </c>
      <c r="O330" s="19">
        <f t="shared" si="22"/>
        <v>0</v>
      </c>
      <c r="P330" s="20">
        <f>VLOOKUP(L330,[2]Sheet1!$I:$M,5,0)</f>
        <v>4000</v>
      </c>
      <c r="Q330" s="21">
        <f t="shared" si="23"/>
        <v>160000</v>
      </c>
      <c r="R330" s="22">
        <f t="shared" si="24"/>
        <v>0</v>
      </c>
    </row>
    <row r="331" spans="1:18" x14ac:dyDescent="0.25">
      <c r="A331" s="4" t="s">
        <v>273</v>
      </c>
      <c r="B331" s="5" t="s">
        <v>184</v>
      </c>
      <c r="C331" s="4" t="s">
        <v>138</v>
      </c>
      <c r="D331" s="5" t="s">
        <v>274</v>
      </c>
      <c r="E331" s="4" t="s">
        <v>150</v>
      </c>
      <c r="F331" s="4" t="s">
        <v>149</v>
      </c>
      <c r="G331" s="4" t="s">
        <v>14</v>
      </c>
      <c r="H331" s="6">
        <v>1</v>
      </c>
      <c r="I331" s="7">
        <v>9000</v>
      </c>
      <c r="J331" s="7">
        <f t="shared" si="20"/>
        <v>9000</v>
      </c>
      <c r="K331" s="8" t="s">
        <v>15</v>
      </c>
      <c r="L331" s="15" t="str">
        <f>VLOOKUP(F331,[1]Sheet1!$D:$J,7,0)</f>
        <v>NL300049</v>
      </c>
      <c r="M331" s="18" t="str">
        <f t="shared" si="21"/>
        <v>08/01/2026NL300049</v>
      </c>
      <c r="N331" s="15">
        <f>VLOOKUP(M331,Sheet3!I:P,5,0)</f>
        <v>0.9</v>
      </c>
      <c r="O331" s="19">
        <f t="shared" si="22"/>
        <v>9.9999999999999978E-2</v>
      </c>
      <c r="P331" s="20">
        <f>VLOOKUP(L331,[2]Sheet1!$I:$M,5,0)</f>
        <v>9000</v>
      </c>
      <c r="Q331" s="21">
        <f t="shared" si="23"/>
        <v>8100</v>
      </c>
      <c r="R331" s="22">
        <f t="shared" si="24"/>
        <v>900</v>
      </c>
    </row>
    <row r="332" spans="1:18" x14ac:dyDescent="0.25">
      <c r="A332" s="4" t="s">
        <v>273</v>
      </c>
      <c r="B332" s="5" t="s">
        <v>184</v>
      </c>
      <c r="C332" s="4" t="s">
        <v>138</v>
      </c>
      <c r="D332" s="5" t="s">
        <v>274</v>
      </c>
      <c r="E332" s="4" t="s">
        <v>43</v>
      </c>
      <c r="F332" s="4" t="s">
        <v>44</v>
      </c>
      <c r="G332" s="4" t="s">
        <v>14</v>
      </c>
      <c r="H332" s="6">
        <v>2.5</v>
      </c>
      <c r="I332" s="7">
        <v>18000</v>
      </c>
      <c r="J332" s="7">
        <f t="shared" si="20"/>
        <v>45000</v>
      </c>
      <c r="K332" s="8" t="s">
        <v>15</v>
      </c>
      <c r="L332" s="15" t="str">
        <f>VLOOKUP(F332,[1]Sheet1!$D:$J,7,0)</f>
        <v>NL300048</v>
      </c>
      <c r="M332" s="18" t="str">
        <f t="shared" si="21"/>
        <v>08/01/2026NL300048</v>
      </c>
      <c r="N332" s="15">
        <f>VLOOKUP(M332,Sheet3!I:P,5,0)</f>
        <v>2.4</v>
      </c>
      <c r="O332" s="19">
        <f t="shared" si="22"/>
        <v>0.10000000000000009</v>
      </c>
      <c r="P332" s="20">
        <f>VLOOKUP(L332,[2]Sheet1!$I:$M,5,0)</f>
        <v>18000</v>
      </c>
      <c r="Q332" s="21">
        <f t="shared" si="23"/>
        <v>43200</v>
      </c>
      <c r="R332" s="22">
        <f t="shared" si="24"/>
        <v>1800</v>
      </c>
    </row>
    <row r="333" spans="1:18" x14ac:dyDescent="0.25">
      <c r="A333" s="4" t="s">
        <v>273</v>
      </c>
      <c r="B333" s="5" t="s">
        <v>184</v>
      </c>
      <c r="C333" s="4" t="s">
        <v>138</v>
      </c>
      <c r="D333" s="5" t="s">
        <v>274</v>
      </c>
      <c r="E333" s="4" t="s">
        <v>45</v>
      </c>
      <c r="F333" s="4" t="s">
        <v>46</v>
      </c>
      <c r="G333" s="4" t="s">
        <v>14</v>
      </c>
      <c r="H333" s="6">
        <v>1</v>
      </c>
      <c r="I333" s="7">
        <v>55000</v>
      </c>
      <c r="J333" s="7">
        <f t="shared" si="20"/>
        <v>55000</v>
      </c>
      <c r="K333" s="8" t="s">
        <v>15</v>
      </c>
      <c r="L333" s="15" t="str">
        <f>VLOOKUP(F333,[1]Sheet1!$D:$J,7,0)</f>
        <v>NL300058</v>
      </c>
      <c r="M333" s="18" t="str">
        <f t="shared" si="21"/>
        <v>08/01/2026NL300058</v>
      </c>
      <c r="N333" s="15">
        <f>VLOOKUP(M333,Sheet3!I:P,5,0)</f>
        <v>1</v>
      </c>
      <c r="O333" s="19">
        <f t="shared" si="22"/>
        <v>0</v>
      </c>
      <c r="P333" s="20">
        <f>VLOOKUP(L333,[2]Sheet1!$I:$M,5,0)</f>
        <v>55000</v>
      </c>
      <c r="Q333" s="21">
        <f t="shared" si="23"/>
        <v>55000</v>
      </c>
      <c r="R333" s="22">
        <f t="shared" si="24"/>
        <v>0</v>
      </c>
    </row>
    <row r="334" spans="1:18" x14ac:dyDescent="0.25">
      <c r="A334" s="4" t="s">
        <v>273</v>
      </c>
      <c r="B334" s="5" t="s">
        <v>184</v>
      </c>
      <c r="C334" s="4" t="s">
        <v>138</v>
      </c>
      <c r="D334" s="5" t="s">
        <v>274</v>
      </c>
      <c r="E334" s="4" t="s">
        <v>47</v>
      </c>
      <c r="F334" s="4" t="s">
        <v>48</v>
      </c>
      <c r="G334" s="4" t="s">
        <v>14</v>
      </c>
      <c r="H334" s="6">
        <v>1</v>
      </c>
      <c r="I334" s="7">
        <v>13000</v>
      </c>
      <c r="J334" s="7">
        <f t="shared" si="20"/>
        <v>13000</v>
      </c>
      <c r="K334" s="8" t="s">
        <v>15</v>
      </c>
      <c r="L334" s="15" t="str">
        <f>VLOOKUP(F334,[1]Sheet1!$D:$J,7,0)</f>
        <v>NL300059</v>
      </c>
      <c r="M334" s="18" t="str">
        <f t="shared" si="21"/>
        <v>08/01/2026NL300059</v>
      </c>
      <c r="N334" s="15">
        <f>VLOOKUP(M334,Sheet3!I:P,5,0)</f>
        <v>0.5</v>
      </c>
      <c r="O334" s="19">
        <f t="shared" si="22"/>
        <v>0.5</v>
      </c>
      <c r="P334" s="20">
        <f>VLOOKUP(L334,[2]Sheet1!$I:$M,5,0)</f>
        <v>13000</v>
      </c>
      <c r="Q334" s="21">
        <f t="shared" si="23"/>
        <v>6500</v>
      </c>
      <c r="R334" s="22">
        <f t="shared" si="24"/>
        <v>6500</v>
      </c>
    </row>
    <row r="335" spans="1:18" x14ac:dyDescent="0.25">
      <c r="A335" s="4" t="s">
        <v>273</v>
      </c>
      <c r="B335" s="5" t="s">
        <v>184</v>
      </c>
      <c r="C335" s="4" t="s">
        <v>138</v>
      </c>
      <c r="D335" s="5" t="s">
        <v>274</v>
      </c>
      <c r="E335" s="4" t="s">
        <v>49</v>
      </c>
      <c r="F335" s="4" t="s">
        <v>50</v>
      </c>
      <c r="G335" s="4" t="s">
        <v>14</v>
      </c>
      <c r="H335" s="6">
        <v>0.5</v>
      </c>
      <c r="I335" s="7">
        <v>80000</v>
      </c>
      <c r="J335" s="7">
        <f t="shared" ref="J335:J398" si="25">H335*I335</f>
        <v>40000</v>
      </c>
      <c r="K335" s="8" t="s">
        <v>15</v>
      </c>
      <c r="L335" s="15" t="str">
        <f>VLOOKUP(F335,[1]Sheet1!$D:$J,7,0)</f>
        <v>NL300055</v>
      </c>
      <c r="M335" s="18" t="str">
        <f t="shared" ref="M335:M398" si="26">A335&amp;L335</f>
        <v>08/01/2026NL300055</v>
      </c>
      <c r="N335" s="15">
        <f>VLOOKUP(M335,Sheet3!I:P,5,0)</f>
        <v>0.4</v>
      </c>
      <c r="O335" s="19">
        <f t="shared" ref="O335:O398" si="27">H335-N335</f>
        <v>9.9999999999999978E-2</v>
      </c>
      <c r="P335" s="20">
        <f>VLOOKUP(L335,[2]Sheet1!$I:$M,5,0)</f>
        <v>80000</v>
      </c>
      <c r="Q335" s="21">
        <f t="shared" ref="Q335:Q398" si="28">N335*P335</f>
        <v>32000</v>
      </c>
      <c r="R335" s="22">
        <f t="shared" ref="R335:R398" si="29">J335-Q335</f>
        <v>8000</v>
      </c>
    </row>
    <row r="336" spans="1:18" x14ac:dyDescent="0.25">
      <c r="A336" s="4" t="s">
        <v>273</v>
      </c>
      <c r="B336" s="5" t="s">
        <v>184</v>
      </c>
      <c r="C336" s="4" t="s">
        <v>138</v>
      </c>
      <c r="D336" s="5" t="s">
        <v>274</v>
      </c>
      <c r="E336" s="4" t="s">
        <v>51</v>
      </c>
      <c r="F336" s="4" t="s">
        <v>52</v>
      </c>
      <c r="G336" s="4" t="s">
        <v>14</v>
      </c>
      <c r="H336" s="6">
        <v>0.7</v>
      </c>
      <c r="I336" s="7">
        <v>38000</v>
      </c>
      <c r="J336" s="7">
        <f t="shared" si="25"/>
        <v>26600</v>
      </c>
      <c r="K336" s="8" t="s">
        <v>15</v>
      </c>
      <c r="L336" s="15" t="str">
        <f>VLOOKUP(F336,[1]Sheet1!$D:$J,7,0)</f>
        <v>NL300076</v>
      </c>
      <c r="M336" s="18" t="str">
        <f t="shared" si="26"/>
        <v>08/01/2026NL300076</v>
      </c>
      <c r="N336" s="15">
        <f>VLOOKUP(M336,Sheet3!I:P,5,0)</f>
        <v>0.7</v>
      </c>
      <c r="O336" s="19">
        <f t="shared" si="27"/>
        <v>0</v>
      </c>
      <c r="P336" s="20">
        <f>VLOOKUP(L336,[2]Sheet1!$I:$M,5,0)</f>
        <v>38000</v>
      </c>
      <c r="Q336" s="21">
        <f t="shared" si="28"/>
        <v>26600</v>
      </c>
      <c r="R336" s="22">
        <f t="shared" si="29"/>
        <v>0</v>
      </c>
    </row>
    <row r="337" spans="1:18" x14ac:dyDescent="0.25">
      <c r="A337" s="4" t="s">
        <v>273</v>
      </c>
      <c r="B337" s="5" t="s">
        <v>184</v>
      </c>
      <c r="C337" s="4" t="s">
        <v>138</v>
      </c>
      <c r="D337" s="5" t="s">
        <v>274</v>
      </c>
      <c r="E337" s="4" t="s">
        <v>53</v>
      </c>
      <c r="F337" s="4" t="s">
        <v>54</v>
      </c>
      <c r="G337" s="4" t="s">
        <v>14</v>
      </c>
      <c r="H337" s="6">
        <v>2</v>
      </c>
      <c r="I337" s="7">
        <v>48000</v>
      </c>
      <c r="J337" s="7">
        <f t="shared" si="25"/>
        <v>96000</v>
      </c>
      <c r="K337" s="8" t="s">
        <v>15</v>
      </c>
      <c r="L337" s="15" t="str">
        <f>VLOOKUP(F337,[1]Sheet1!$D:$J,7,0)</f>
        <v>NL300063</v>
      </c>
      <c r="M337" s="18" t="str">
        <f t="shared" si="26"/>
        <v>08/01/2026NL300063</v>
      </c>
      <c r="N337" s="15">
        <f>VLOOKUP(M337,Sheet3!I:P,5,0)</f>
        <v>1.9</v>
      </c>
      <c r="O337" s="19">
        <f t="shared" si="27"/>
        <v>0.10000000000000009</v>
      </c>
      <c r="P337" s="20">
        <f>VLOOKUP(L337,[2]Sheet1!$I:$M,5,0)</f>
        <v>48000</v>
      </c>
      <c r="Q337" s="21">
        <f t="shared" si="28"/>
        <v>91200</v>
      </c>
      <c r="R337" s="22">
        <f t="shared" si="29"/>
        <v>4800</v>
      </c>
    </row>
    <row r="338" spans="1:18" x14ac:dyDescent="0.25">
      <c r="A338" s="4" t="s">
        <v>273</v>
      </c>
      <c r="B338" s="5" t="s">
        <v>184</v>
      </c>
      <c r="C338" s="4" t="s">
        <v>138</v>
      </c>
      <c r="D338" s="5" t="s">
        <v>274</v>
      </c>
      <c r="E338" s="4" t="s">
        <v>158</v>
      </c>
      <c r="F338" s="4" t="s">
        <v>157</v>
      </c>
      <c r="G338" s="4" t="s">
        <v>14</v>
      </c>
      <c r="H338" s="6">
        <v>0.4</v>
      </c>
      <c r="I338" s="7">
        <v>25000</v>
      </c>
      <c r="J338" s="7">
        <f t="shared" si="25"/>
        <v>10000</v>
      </c>
      <c r="K338" s="8" t="s">
        <v>15</v>
      </c>
      <c r="L338" s="15" t="str">
        <f>VLOOKUP(F338,[1]Sheet1!$D:$J,7,0)</f>
        <v>NL300067</v>
      </c>
      <c r="M338" s="18" t="str">
        <f t="shared" si="26"/>
        <v>08/01/2026NL300067</v>
      </c>
      <c r="N338" s="15">
        <f>VLOOKUP(M338,Sheet3!I:P,5,0)</f>
        <v>0.4</v>
      </c>
      <c r="O338" s="19">
        <f t="shared" si="27"/>
        <v>0</v>
      </c>
      <c r="P338" s="20">
        <f>VLOOKUP(L338,[2]Sheet1!$I:$M,5,0)</f>
        <v>25000</v>
      </c>
      <c r="Q338" s="21">
        <f t="shared" si="28"/>
        <v>10000</v>
      </c>
      <c r="R338" s="22">
        <f t="shared" si="29"/>
        <v>0</v>
      </c>
    </row>
    <row r="339" spans="1:18" x14ac:dyDescent="0.25">
      <c r="A339" s="4" t="s">
        <v>273</v>
      </c>
      <c r="B339" s="5" t="s">
        <v>184</v>
      </c>
      <c r="C339" s="4" t="s">
        <v>138</v>
      </c>
      <c r="D339" s="5" t="s">
        <v>274</v>
      </c>
      <c r="E339" s="4" t="s">
        <v>148</v>
      </c>
      <c r="F339" s="4" t="s">
        <v>147</v>
      </c>
      <c r="G339" s="4" t="s">
        <v>14</v>
      </c>
      <c r="H339" s="6">
        <v>0.2</v>
      </c>
      <c r="I339" s="7">
        <v>35000</v>
      </c>
      <c r="J339" s="7">
        <f t="shared" si="25"/>
        <v>7000</v>
      </c>
      <c r="K339" s="8" t="s">
        <v>15</v>
      </c>
      <c r="L339" s="15" t="str">
        <f>VLOOKUP(F339,[1]Sheet1!$D:$J,7,0)</f>
        <v>NL300068</v>
      </c>
      <c r="M339" s="18" t="str">
        <f t="shared" si="26"/>
        <v>08/01/2026NL300068</v>
      </c>
      <c r="N339" s="15">
        <v>0</v>
      </c>
      <c r="O339" s="19">
        <f t="shared" si="27"/>
        <v>0.2</v>
      </c>
      <c r="P339" s="20">
        <f>VLOOKUP(L339,[2]Sheet1!$I:$M,5,0)</f>
        <v>35000</v>
      </c>
      <c r="Q339" s="21">
        <f t="shared" si="28"/>
        <v>0</v>
      </c>
      <c r="R339" s="22">
        <f t="shared" si="29"/>
        <v>7000</v>
      </c>
    </row>
    <row r="340" spans="1:18" x14ac:dyDescent="0.25">
      <c r="A340" s="4" t="s">
        <v>273</v>
      </c>
      <c r="B340" s="5" t="s">
        <v>184</v>
      </c>
      <c r="C340" s="4" t="s">
        <v>138</v>
      </c>
      <c r="D340" s="5" t="s">
        <v>274</v>
      </c>
      <c r="E340" s="4" t="s">
        <v>164</v>
      </c>
      <c r="F340" s="4" t="s">
        <v>163</v>
      </c>
      <c r="G340" s="4" t="s">
        <v>14</v>
      </c>
      <c r="H340" s="6">
        <v>0.5</v>
      </c>
      <c r="I340" s="7">
        <v>20000</v>
      </c>
      <c r="J340" s="7">
        <f t="shared" si="25"/>
        <v>10000</v>
      </c>
      <c r="K340" s="8" t="s">
        <v>15</v>
      </c>
      <c r="L340" s="15" t="str">
        <f>VLOOKUP(F340,[1]Sheet1!$D:$J,7,0)</f>
        <v>NL300071</v>
      </c>
      <c r="M340" s="18" t="str">
        <f t="shared" si="26"/>
        <v>08/01/2026NL300071</v>
      </c>
      <c r="N340" s="15">
        <f>VLOOKUP(M340,Sheet3!I:P,5,0)</f>
        <v>0.3</v>
      </c>
      <c r="O340" s="19">
        <f t="shared" si="27"/>
        <v>0.2</v>
      </c>
      <c r="P340" s="20">
        <f>VLOOKUP(L340,[2]Sheet1!$I:$M,5,0)</f>
        <v>20000</v>
      </c>
      <c r="Q340" s="21">
        <f t="shared" si="28"/>
        <v>6000</v>
      </c>
      <c r="R340" s="22">
        <f t="shared" si="29"/>
        <v>4000</v>
      </c>
    </row>
    <row r="341" spans="1:18" x14ac:dyDescent="0.25">
      <c r="A341" s="4" t="s">
        <v>273</v>
      </c>
      <c r="B341" s="5" t="s">
        <v>184</v>
      </c>
      <c r="C341" s="4" t="s">
        <v>138</v>
      </c>
      <c r="D341" s="5" t="s">
        <v>274</v>
      </c>
      <c r="E341" s="4" t="s">
        <v>55</v>
      </c>
      <c r="F341" s="4" t="s">
        <v>56</v>
      </c>
      <c r="G341" s="4" t="s">
        <v>14</v>
      </c>
      <c r="H341" s="6">
        <v>6</v>
      </c>
      <c r="I341" s="7">
        <v>18000</v>
      </c>
      <c r="J341" s="7">
        <f t="shared" si="25"/>
        <v>108000</v>
      </c>
      <c r="K341" s="8" t="s">
        <v>15</v>
      </c>
      <c r="L341" s="15" t="str">
        <f>VLOOKUP(F341,[1]Sheet1!$D:$J,7,0)</f>
        <v>NL300074</v>
      </c>
      <c r="M341" s="18" t="str">
        <f t="shared" si="26"/>
        <v>08/01/2026NL300074</v>
      </c>
      <c r="N341" s="15">
        <f>VLOOKUP(M341,Sheet3!I:P,5,0)</f>
        <v>6</v>
      </c>
      <c r="O341" s="19">
        <f t="shared" si="27"/>
        <v>0</v>
      </c>
      <c r="P341" s="20">
        <f>VLOOKUP(L341,[2]Sheet1!$I:$M,5,0)</f>
        <v>18000</v>
      </c>
      <c r="Q341" s="21">
        <f t="shared" si="28"/>
        <v>108000</v>
      </c>
      <c r="R341" s="22">
        <f t="shared" si="29"/>
        <v>0</v>
      </c>
    </row>
    <row r="342" spans="1:18" x14ac:dyDescent="0.25">
      <c r="A342" s="4" t="s">
        <v>273</v>
      </c>
      <c r="B342" s="5" t="s">
        <v>184</v>
      </c>
      <c r="C342" s="4" t="s">
        <v>138</v>
      </c>
      <c r="D342" s="5" t="s">
        <v>274</v>
      </c>
      <c r="E342" s="4" t="s">
        <v>57</v>
      </c>
      <c r="F342" s="4" t="s">
        <v>58</v>
      </c>
      <c r="G342" s="4" t="s">
        <v>14</v>
      </c>
      <c r="H342" s="6">
        <v>2</v>
      </c>
      <c r="I342" s="7">
        <v>32000</v>
      </c>
      <c r="J342" s="7">
        <f t="shared" si="25"/>
        <v>64000</v>
      </c>
      <c r="K342" s="8" t="s">
        <v>15</v>
      </c>
      <c r="L342" s="15" t="str">
        <f>VLOOKUP(F342,[1]Sheet1!$D:$J,7,0)</f>
        <v>NL300043</v>
      </c>
      <c r="M342" s="18" t="str">
        <f t="shared" si="26"/>
        <v>08/01/2026NL300043</v>
      </c>
      <c r="N342" s="15">
        <f>VLOOKUP(M342,Sheet3!I:P,5,0)</f>
        <v>2.9</v>
      </c>
      <c r="O342" s="19">
        <f t="shared" si="27"/>
        <v>-0.89999999999999991</v>
      </c>
      <c r="P342" s="20">
        <f>VLOOKUP(L342,[2]Sheet1!$I:$M,5,0)</f>
        <v>32000</v>
      </c>
      <c r="Q342" s="21">
        <f t="shared" si="28"/>
        <v>92800</v>
      </c>
      <c r="R342" s="22">
        <f t="shared" si="29"/>
        <v>-28800</v>
      </c>
    </row>
    <row r="343" spans="1:18" x14ac:dyDescent="0.25">
      <c r="A343" s="4" t="s">
        <v>273</v>
      </c>
      <c r="B343" s="5" t="s">
        <v>184</v>
      </c>
      <c r="C343" s="4" t="s">
        <v>138</v>
      </c>
      <c r="D343" s="5" t="s">
        <v>274</v>
      </c>
      <c r="E343" s="4" t="s">
        <v>144</v>
      </c>
      <c r="F343" s="4" t="s">
        <v>143</v>
      </c>
      <c r="G343" s="4" t="s">
        <v>14</v>
      </c>
      <c r="H343" s="6">
        <v>1.2</v>
      </c>
      <c r="I343" s="7">
        <v>80000</v>
      </c>
      <c r="J343" s="7">
        <f t="shared" si="25"/>
        <v>96000</v>
      </c>
      <c r="K343" s="8" t="s">
        <v>15</v>
      </c>
      <c r="L343" s="15" t="str">
        <f>VLOOKUP(F343,[1]Sheet1!$D:$J,7,0)</f>
        <v>NL300173</v>
      </c>
      <c r="M343" s="18" t="str">
        <f t="shared" si="26"/>
        <v>08/01/2026NL300173</v>
      </c>
      <c r="N343" s="15">
        <f>VLOOKUP(M343,Sheet3!I:P,5,0)</f>
        <v>1.2</v>
      </c>
      <c r="O343" s="19">
        <f t="shared" si="27"/>
        <v>0</v>
      </c>
      <c r="P343" s="20">
        <f>VLOOKUP(L343,[2]Sheet1!$I:$M,5,0)</f>
        <v>80000</v>
      </c>
      <c r="Q343" s="21">
        <f t="shared" si="28"/>
        <v>96000</v>
      </c>
      <c r="R343" s="22">
        <f t="shared" si="29"/>
        <v>0</v>
      </c>
    </row>
    <row r="344" spans="1:18" x14ac:dyDescent="0.25">
      <c r="A344" s="4" t="s">
        <v>273</v>
      </c>
      <c r="B344" s="5" t="s">
        <v>184</v>
      </c>
      <c r="C344" s="4" t="s">
        <v>138</v>
      </c>
      <c r="D344" s="5" t="s">
        <v>274</v>
      </c>
      <c r="E344" s="4" t="s">
        <v>59</v>
      </c>
      <c r="F344" s="4" t="s">
        <v>60</v>
      </c>
      <c r="G344" s="4" t="s">
        <v>14</v>
      </c>
      <c r="H344" s="6">
        <v>1</v>
      </c>
      <c r="I344" s="7">
        <v>30000</v>
      </c>
      <c r="J344" s="7">
        <f t="shared" si="25"/>
        <v>30000</v>
      </c>
      <c r="K344" s="8" t="s">
        <v>15</v>
      </c>
      <c r="L344" s="15" t="str">
        <f>VLOOKUP(F344,[1]Sheet1!$D:$J,7,0)</f>
        <v>NL300077</v>
      </c>
      <c r="M344" s="18" t="str">
        <f t="shared" si="26"/>
        <v>08/01/2026NL300077</v>
      </c>
      <c r="N344" s="15">
        <f>VLOOKUP(M344,Sheet3!I:P,5,0)</f>
        <v>1</v>
      </c>
      <c r="O344" s="19">
        <f t="shared" si="27"/>
        <v>0</v>
      </c>
      <c r="P344" s="20">
        <f>VLOOKUP(L344,[2]Sheet1!$I:$M,5,0)</f>
        <v>30000</v>
      </c>
      <c r="Q344" s="21">
        <f t="shared" si="28"/>
        <v>30000</v>
      </c>
      <c r="R344" s="22">
        <f t="shared" si="29"/>
        <v>0</v>
      </c>
    </row>
    <row r="345" spans="1:18" x14ac:dyDescent="0.25">
      <c r="A345" s="4" t="s">
        <v>273</v>
      </c>
      <c r="B345" s="5" t="s">
        <v>184</v>
      </c>
      <c r="C345" s="4" t="s">
        <v>138</v>
      </c>
      <c r="D345" s="5" t="s">
        <v>274</v>
      </c>
      <c r="E345" s="4" t="s">
        <v>61</v>
      </c>
      <c r="F345" s="4" t="s">
        <v>62</v>
      </c>
      <c r="G345" s="4" t="s">
        <v>14</v>
      </c>
      <c r="H345" s="6">
        <v>2.1</v>
      </c>
      <c r="I345" s="7">
        <v>38000</v>
      </c>
      <c r="J345" s="7">
        <f t="shared" si="25"/>
        <v>79800</v>
      </c>
      <c r="K345" s="8" t="s">
        <v>15</v>
      </c>
      <c r="L345" s="15" t="str">
        <f>VLOOKUP(F345,[1]Sheet1!$D:$J,7,0)</f>
        <v>NL300044</v>
      </c>
      <c r="M345" s="18" t="str">
        <f t="shared" si="26"/>
        <v>08/01/2026NL300044</v>
      </c>
      <c r="N345" s="15">
        <f>VLOOKUP(M345,Sheet3!I:P,5,0)</f>
        <v>2</v>
      </c>
      <c r="O345" s="19">
        <f t="shared" si="27"/>
        <v>0.10000000000000009</v>
      </c>
      <c r="P345" s="20">
        <f>VLOOKUP(L345,[2]Sheet1!$I:$M,5,0)</f>
        <v>38000</v>
      </c>
      <c r="Q345" s="21">
        <f t="shared" si="28"/>
        <v>76000</v>
      </c>
      <c r="R345" s="22">
        <f t="shared" si="29"/>
        <v>3800</v>
      </c>
    </row>
    <row r="346" spans="1:18" x14ac:dyDescent="0.25">
      <c r="A346" s="4" t="s">
        <v>273</v>
      </c>
      <c r="B346" s="5" t="s">
        <v>184</v>
      </c>
      <c r="C346" s="4" t="s">
        <v>138</v>
      </c>
      <c r="D346" s="5" t="s">
        <v>274</v>
      </c>
      <c r="E346" s="4" t="s">
        <v>63</v>
      </c>
      <c r="F346" s="4" t="s">
        <v>64</v>
      </c>
      <c r="G346" s="4" t="s">
        <v>14</v>
      </c>
      <c r="H346" s="6">
        <v>3</v>
      </c>
      <c r="I346" s="7">
        <v>27000</v>
      </c>
      <c r="J346" s="7">
        <f t="shared" si="25"/>
        <v>81000</v>
      </c>
      <c r="K346" s="8" t="s">
        <v>15</v>
      </c>
      <c r="L346" s="15" t="str">
        <f>VLOOKUP(F346,[1]Sheet1!$D:$J,7,0)</f>
        <v>NL300088</v>
      </c>
      <c r="M346" s="18" t="str">
        <f t="shared" si="26"/>
        <v>08/01/2026NL300088</v>
      </c>
      <c r="N346" s="15">
        <f>VLOOKUP(M346,Sheet3!I:P,5,0)</f>
        <v>3</v>
      </c>
      <c r="O346" s="19">
        <f t="shared" si="27"/>
        <v>0</v>
      </c>
      <c r="P346" s="20">
        <f>VLOOKUP(L346,[2]Sheet1!$I:$M,5,0)</f>
        <v>27000</v>
      </c>
      <c r="Q346" s="21">
        <f t="shared" si="28"/>
        <v>81000</v>
      </c>
      <c r="R346" s="22">
        <f t="shared" si="29"/>
        <v>0</v>
      </c>
    </row>
    <row r="347" spans="1:18" ht="28.5" x14ac:dyDescent="0.25">
      <c r="A347" s="4" t="s">
        <v>273</v>
      </c>
      <c r="B347" s="5" t="s">
        <v>184</v>
      </c>
      <c r="C347" s="4" t="s">
        <v>138</v>
      </c>
      <c r="D347" s="5" t="s">
        <v>274</v>
      </c>
      <c r="E347" s="4" t="s">
        <v>65</v>
      </c>
      <c r="F347" s="4" t="s">
        <v>66</v>
      </c>
      <c r="G347" s="4" t="s">
        <v>14</v>
      </c>
      <c r="H347" s="6">
        <v>1.3</v>
      </c>
      <c r="I347" s="7">
        <v>145000</v>
      </c>
      <c r="J347" s="7">
        <f t="shared" si="25"/>
        <v>188500</v>
      </c>
      <c r="K347" s="8" t="s">
        <v>15</v>
      </c>
      <c r="L347" s="15" t="str">
        <f>VLOOKUP(F347,[1]Sheet1!$D:$J,7,0)</f>
        <v>NL300090</v>
      </c>
      <c r="M347" s="18" t="str">
        <f t="shared" si="26"/>
        <v>08/01/2026NL300090</v>
      </c>
      <c r="N347" s="15">
        <f>VLOOKUP(M347,Sheet3!I:P,5,0)</f>
        <v>1.3</v>
      </c>
      <c r="O347" s="19">
        <f t="shared" si="27"/>
        <v>0</v>
      </c>
      <c r="P347" s="20">
        <f>VLOOKUP(L347,[2]Sheet1!$I:$M,5,0)</f>
        <v>145000</v>
      </c>
      <c r="Q347" s="21">
        <f t="shared" si="28"/>
        <v>188500</v>
      </c>
      <c r="R347" s="22">
        <f t="shared" si="29"/>
        <v>0</v>
      </c>
    </row>
    <row r="348" spans="1:18" ht="28.5" x14ac:dyDescent="0.25">
      <c r="A348" s="4" t="s">
        <v>273</v>
      </c>
      <c r="B348" s="5" t="s">
        <v>184</v>
      </c>
      <c r="C348" s="4" t="s">
        <v>138</v>
      </c>
      <c r="D348" s="5" t="s">
        <v>274</v>
      </c>
      <c r="E348" s="4" t="s">
        <v>133</v>
      </c>
      <c r="F348" s="4" t="s">
        <v>134</v>
      </c>
      <c r="G348" s="4" t="s">
        <v>14</v>
      </c>
      <c r="H348" s="6">
        <v>1.8</v>
      </c>
      <c r="I348" s="7">
        <v>45000</v>
      </c>
      <c r="J348" s="7">
        <f t="shared" si="25"/>
        <v>81000</v>
      </c>
      <c r="K348" s="8" t="s">
        <v>15</v>
      </c>
      <c r="L348" s="15" t="str">
        <f>VLOOKUP(F348,[1]Sheet1!$D:$J,7,0)</f>
        <v>NL300096</v>
      </c>
      <c r="M348" s="18" t="str">
        <f t="shared" si="26"/>
        <v>08/01/2026NL300096</v>
      </c>
      <c r="N348" s="15">
        <f>VLOOKUP(M348,Sheet3!I:P,5,0)</f>
        <v>1.8</v>
      </c>
      <c r="O348" s="19">
        <f t="shared" si="27"/>
        <v>0</v>
      </c>
      <c r="P348" s="20">
        <f>VLOOKUP(L348,[2]Sheet1!$I:$M,5,0)</f>
        <v>45000</v>
      </c>
      <c r="Q348" s="21">
        <f t="shared" si="28"/>
        <v>81000</v>
      </c>
      <c r="R348" s="22">
        <f t="shared" si="29"/>
        <v>0</v>
      </c>
    </row>
    <row r="349" spans="1:18" x14ac:dyDescent="0.25">
      <c r="A349" s="4" t="s">
        <v>273</v>
      </c>
      <c r="B349" s="5" t="s">
        <v>184</v>
      </c>
      <c r="C349" s="4" t="s">
        <v>138</v>
      </c>
      <c r="D349" s="5" t="s">
        <v>274</v>
      </c>
      <c r="E349" s="4" t="s">
        <v>118</v>
      </c>
      <c r="F349" s="4" t="s">
        <v>119</v>
      </c>
      <c r="G349" s="4" t="s">
        <v>14</v>
      </c>
      <c r="H349" s="6">
        <v>0.5</v>
      </c>
      <c r="I349" s="7">
        <v>33000</v>
      </c>
      <c r="J349" s="7">
        <f t="shared" si="25"/>
        <v>16500</v>
      </c>
      <c r="K349" s="8" t="s">
        <v>15</v>
      </c>
      <c r="L349" s="15" t="str">
        <f>VLOOKUP(F349,[1]Sheet1!$D:$J,7,0)</f>
        <v>NL300086</v>
      </c>
      <c r="M349" s="18" t="str">
        <f t="shared" si="26"/>
        <v>08/01/2026NL300086</v>
      </c>
      <c r="N349" s="15">
        <f>VLOOKUP(M349,Sheet3!I:P,5,0)</f>
        <v>0.5</v>
      </c>
      <c r="O349" s="19">
        <f t="shared" si="27"/>
        <v>0</v>
      </c>
      <c r="P349" s="20">
        <f>VLOOKUP(L349,[2]Sheet1!$I:$M,5,0)</f>
        <v>33000</v>
      </c>
      <c r="Q349" s="21">
        <f t="shared" si="28"/>
        <v>16500</v>
      </c>
      <c r="R349" s="22">
        <f t="shared" si="29"/>
        <v>0</v>
      </c>
    </row>
    <row r="350" spans="1:18" x14ac:dyDescent="0.25">
      <c r="A350" s="4" t="s">
        <v>273</v>
      </c>
      <c r="B350" s="5" t="s">
        <v>184</v>
      </c>
      <c r="C350" s="4" t="s">
        <v>138</v>
      </c>
      <c r="D350" s="5" t="s">
        <v>274</v>
      </c>
      <c r="E350" s="4" t="s">
        <v>142</v>
      </c>
      <c r="F350" s="4" t="s">
        <v>141</v>
      </c>
      <c r="G350" s="4" t="s">
        <v>14</v>
      </c>
      <c r="H350" s="6">
        <v>0.3</v>
      </c>
      <c r="I350" s="7">
        <v>20000</v>
      </c>
      <c r="J350" s="7">
        <f t="shared" si="25"/>
        <v>6000</v>
      </c>
      <c r="K350" s="8" t="s">
        <v>15</v>
      </c>
      <c r="L350" s="15" t="str">
        <f>VLOOKUP(F350,[1]Sheet1!$D:$J,7,0)</f>
        <v>NL300128</v>
      </c>
      <c r="M350" s="18" t="str">
        <f t="shared" si="26"/>
        <v>08/01/2026NL300128</v>
      </c>
      <c r="N350" s="15">
        <f>VLOOKUP(M350,Sheet3!I:P,5,0)</f>
        <v>0.3</v>
      </c>
      <c r="O350" s="19">
        <f t="shared" si="27"/>
        <v>0</v>
      </c>
      <c r="P350" s="20">
        <f>VLOOKUP(L350,[2]Sheet1!$I:$M,5,0)</f>
        <v>20000</v>
      </c>
      <c r="Q350" s="21">
        <f t="shared" si="28"/>
        <v>6000</v>
      </c>
      <c r="R350" s="22">
        <f t="shared" si="29"/>
        <v>0</v>
      </c>
    </row>
    <row r="351" spans="1:18" x14ac:dyDescent="0.25">
      <c r="A351" s="4" t="s">
        <v>273</v>
      </c>
      <c r="B351" s="5" t="s">
        <v>184</v>
      </c>
      <c r="C351" s="4" t="s">
        <v>138</v>
      </c>
      <c r="D351" s="5" t="s">
        <v>274</v>
      </c>
      <c r="E351" s="4" t="s">
        <v>131</v>
      </c>
      <c r="F351" s="4" t="s">
        <v>132</v>
      </c>
      <c r="G351" s="4" t="s">
        <v>14</v>
      </c>
      <c r="H351" s="6">
        <v>0.1</v>
      </c>
      <c r="I351" s="7">
        <v>70000</v>
      </c>
      <c r="J351" s="7">
        <f t="shared" si="25"/>
        <v>7000</v>
      </c>
      <c r="K351" s="8" t="s">
        <v>15</v>
      </c>
      <c r="L351" s="15" t="str">
        <f>VLOOKUP(F351,[1]Sheet1!$D:$J,7,0)</f>
        <v>NL300126</v>
      </c>
      <c r="M351" s="18" t="str">
        <f t="shared" si="26"/>
        <v>08/01/2026NL300126</v>
      </c>
      <c r="N351" s="15">
        <f>VLOOKUP(M351,Sheet3!I:P,5,0)</f>
        <v>0.1</v>
      </c>
      <c r="O351" s="19">
        <f t="shared" si="27"/>
        <v>0</v>
      </c>
      <c r="P351" s="20">
        <f>VLOOKUP(L351,[2]Sheet1!$I:$M,5,0)</f>
        <v>70000</v>
      </c>
      <c r="Q351" s="21">
        <f t="shared" si="28"/>
        <v>7000</v>
      </c>
      <c r="R351" s="22">
        <f t="shared" si="29"/>
        <v>0</v>
      </c>
    </row>
    <row r="352" spans="1:18" x14ac:dyDescent="0.25">
      <c r="A352" s="4" t="s">
        <v>273</v>
      </c>
      <c r="B352" s="5" t="s">
        <v>184</v>
      </c>
      <c r="C352" s="4" t="s">
        <v>138</v>
      </c>
      <c r="D352" s="5" t="s">
        <v>274</v>
      </c>
      <c r="E352" s="4" t="s">
        <v>73</v>
      </c>
      <c r="F352" s="4" t="s">
        <v>74</v>
      </c>
      <c r="G352" s="4" t="s">
        <v>14</v>
      </c>
      <c r="H352" s="6">
        <v>0.3</v>
      </c>
      <c r="I352" s="7">
        <v>148000</v>
      </c>
      <c r="J352" s="7">
        <f t="shared" si="25"/>
        <v>44400</v>
      </c>
      <c r="K352" s="8" t="s">
        <v>15</v>
      </c>
      <c r="L352" s="15" t="str">
        <f>VLOOKUP(F352,[1]Sheet1!$D:$J,7,0)</f>
        <v>NL300116</v>
      </c>
      <c r="M352" s="18" t="str">
        <f t="shared" si="26"/>
        <v>08/01/2026NL300116</v>
      </c>
      <c r="N352" s="15">
        <f>VLOOKUP(M352,Sheet3!I:P,5,0)</f>
        <v>0.3</v>
      </c>
      <c r="O352" s="19">
        <f t="shared" si="27"/>
        <v>0</v>
      </c>
      <c r="P352" s="20">
        <f>VLOOKUP(L352,[2]Sheet1!$I:$M,5,0)</f>
        <v>148000</v>
      </c>
      <c r="Q352" s="21">
        <f t="shared" si="28"/>
        <v>44400</v>
      </c>
      <c r="R352" s="22">
        <f t="shared" si="29"/>
        <v>0</v>
      </c>
    </row>
    <row r="353" spans="1:18" x14ac:dyDescent="0.25">
      <c r="A353" s="4" t="s">
        <v>273</v>
      </c>
      <c r="B353" s="5" t="s">
        <v>184</v>
      </c>
      <c r="C353" s="4" t="s">
        <v>138</v>
      </c>
      <c r="D353" s="5" t="s">
        <v>274</v>
      </c>
      <c r="E353" s="4" t="s">
        <v>75</v>
      </c>
      <c r="F353" s="4" t="s">
        <v>76</v>
      </c>
      <c r="G353" s="4" t="s">
        <v>14</v>
      </c>
      <c r="H353" s="6">
        <v>2</v>
      </c>
      <c r="I353" s="7">
        <v>36000</v>
      </c>
      <c r="J353" s="7">
        <f t="shared" si="25"/>
        <v>72000</v>
      </c>
      <c r="K353" s="8" t="s">
        <v>15</v>
      </c>
      <c r="L353" s="15" t="str">
        <f>VLOOKUP(F353,[1]Sheet1!$D:$J,7,0)</f>
        <v>NL300120</v>
      </c>
      <c r="M353" s="18" t="str">
        <f t="shared" si="26"/>
        <v>08/01/2026NL300120</v>
      </c>
      <c r="N353" s="15">
        <f>VLOOKUP(M353,Sheet3!I:P,5,0)</f>
        <v>1.9</v>
      </c>
      <c r="O353" s="19">
        <f t="shared" si="27"/>
        <v>0.10000000000000009</v>
      </c>
      <c r="P353" s="20">
        <f>VLOOKUP(L353,[2]Sheet1!$I:$M,5,0)</f>
        <v>36000</v>
      </c>
      <c r="Q353" s="21">
        <f t="shared" si="28"/>
        <v>68400</v>
      </c>
      <c r="R353" s="22">
        <f t="shared" si="29"/>
        <v>3600</v>
      </c>
    </row>
    <row r="354" spans="1:18" x14ac:dyDescent="0.25">
      <c r="A354" s="4" t="s">
        <v>273</v>
      </c>
      <c r="B354" s="5" t="s">
        <v>184</v>
      </c>
      <c r="C354" s="4" t="s">
        <v>138</v>
      </c>
      <c r="D354" s="5" t="s">
        <v>274</v>
      </c>
      <c r="E354" s="4" t="s">
        <v>140</v>
      </c>
      <c r="F354" s="4" t="s">
        <v>139</v>
      </c>
      <c r="G354" s="4" t="s">
        <v>14</v>
      </c>
      <c r="H354" s="6">
        <v>0.5</v>
      </c>
      <c r="I354" s="7">
        <v>35000</v>
      </c>
      <c r="J354" s="7">
        <f t="shared" si="25"/>
        <v>17500</v>
      </c>
      <c r="K354" s="8" t="s">
        <v>15</v>
      </c>
      <c r="L354" s="15" t="str">
        <f>VLOOKUP(F354,[1]Sheet1!$D:$J,7,0)</f>
        <v>NL300122</v>
      </c>
      <c r="M354" s="18" t="str">
        <f t="shared" si="26"/>
        <v>08/01/2026NL300122</v>
      </c>
      <c r="N354" s="15">
        <f>VLOOKUP(M354,Sheet3!I:P,5,0)</f>
        <v>0.4</v>
      </c>
      <c r="O354" s="19">
        <f t="shared" si="27"/>
        <v>9.9999999999999978E-2</v>
      </c>
      <c r="P354" s="20">
        <f>VLOOKUP(L354,[2]Sheet1!$I:$M,5,0)</f>
        <v>35000</v>
      </c>
      <c r="Q354" s="21">
        <f t="shared" si="28"/>
        <v>14000</v>
      </c>
      <c r="R354" s="22">
        <f t="shared" si="29"/>
        <v>3500</v>
      </c>
    </row>
    <row r="355" spans="1:18" x14ac:dyDescent="0.25">
      <c r="A355" s="4" t="s">
        <v>273</v>
      </c>
      <c r="B355" s="5" t="s">
        <v>184</v>
      </c>
      <c r="C355" s="4" t="s">
        <v>138</v>
      </c>
      <c r="D355" s="5" t="s">
        <v>274</v>
      </c>
      <c r="E355" s="4" t="s">
        <v>77</v>
      </c>
      <c r="F355" s="4" t="s">
        <v>78</v>
      </c>
      <c r="G355" s="4" t="s">
        <v>14</v>
      </c>
      <c r="H355" s="6">
        <v>2.8</v>
      </c>
      <c r="I355" s="7">
        <v>38000</v>
      </c>
      <c r="J355" s="7">
        <f t="shared" si="25"/>
        <v>106400</v>
      </c>
      <c r="K355" s="8" t="s">
        <v>15</v>
      </c>
      <c r="L355" s="15" t="str">
        <f>VLOOKUP(F355,[1]Sheet1!$D:$J,7,0)</f>
        <v>NL300072</v>
      </c>
      <c r="M355" s="18" t="str">
        <f t="shared" si="26"/>
        <v>08/01/2026NL300072</v>
      </c>
      <c r="N355" s="15">
        <f>VLOOKUP(M355,Sheet3!I:P,5,0)</f>
        <v>2.8</v>
      </c>
      <c r="O355" s="19">
        <f t="shared" si="27"/>
        <v>0</v>
      </c>
      <c r="P355" s="20">
        <f>VLOOKUP(L355,[2]Sheet1!$I:$M,5,0)</f>
        <v>38000</v>
      </c>
      <c r="Q355" s="21">
        <f t="shared" si="28"/>
        <v>106400</v>
      </c>
      <c r="R355" s="22">
        <f t="shared" si="29"/>
        <v>0</v>
      </c>
    </row>
    <row r="356" spans="1:18" x14ac:dyDescent="0.25">
      <c r="A356" s="4" t="s">
        <v>273</v>
      </c>
      <c r="B356" s="5" t="s">
        <v>184</v>
      </c>
      <c r="C356" s="4" t="s">
        <v>138</v>
      </c>
      <c r="D356" s="5" t="s">
        <v>274</v>
      </c>
      <c r="E356" s="4" t="s">
        <v>129</v>
      </c>
      <c r="F356" s="4" t="s">
        <v>130</v>
      </c>
      <c r="G356" s="4" t="s">
        <v>14</v>
      </c>
      <c r="H356" s="6">
        <v>4.4000000000000004</v>
      </c>
      <c r="I356" s="7">
        <v>15000</v>
      </c>
      <c r="J356" s="7">
        <f t="shared" si="25"/>
        <v>66000</v>
      </c>
      <c r="K356" s="8" t="s">
        <v>15</v>
      </c>
      <c r="L356" s="15" t="str">
        <f>VLOOKUP(F356,[1]Sheet1!$D:$J,7,0)</f>
        <v>NL300127</v>
      </c>
      <c r="M356" s="18" t="str">
        <f t="shared" si="26"/>
        <v>08/01/2026NL300127</v>
      </c>
      <c r="N356" s="15">
        <f>VLOOKUP(M356,Sheet3!I:P,5,0)</f>
        <v>4</v>
      </c>
      <c r="O356" s="19">
        <f t="shared" si="27"/>
        <v>0.40000000000000036</v>
      </c>
      <c r="P356" s="20">
        <f>VLOOKUP(L356,[2]Sheet1!$I:$M,5,0)</f>
        <v>15000</v>
      </c>
      <c r="Q356" s="21">
        <f t="shared" si="28"/>
        <v>60000</v>
      </c>
      <c r="R356" s="22">
        <f t="shared" si="29"/>
        <v>6000</v>
      </c>
    </row>
    <row r="357" spans="1:18" x14ac:dyDescent="0.25">
      <c r="A357" s="4" t="s">
        <v>273</v>
      </c>
      <c r="B357" s="5" t="s">
        <v>184</v>
      </c>
      <c r="C357" s="4" t="s">
        <v>138</v>
      </c>
      <c r="D357" s="5" t="s">
        <v>274</v>
      </c>
      <c r="E357" s="4" t="s">
        <v>79</v>
      </c>
      <c r="F357" s="4" t="s">
        <v>80</v>
      </c>
      <c r="G357" s="4" t="s">
        <v>14</v>
      </c>
      <c r="H357" s="6">
        <v>0.1</v>
      </c>
      <c r="I357" s="7">
        <v>22000</v>
      </c>
      <c r="J357" s="7">
        <f t="shared" si="25"/>
        <v>2200</v>
      </c>
      <c r="K357" s="8" t="s">
        <v>15</v>
      </c>
      <c r="L357" s="15" t="str">
        <f>VLOOKUP(F357,[1]Sheet1!$D:$J,7,0)</f>
        <v>NL300121</v>
      </c>
      <c r="M357" s="18" t="str">
        <f t="shared" si="26"/>
        <v>08/01/2026NL300121</v>
      </c>
      <c r="N357" s="15">
        <f>VLOOKUP(M357,Sheet3!I:P,5,0)</f>
        <v>0.1</v>
      </c>
      <c r="O357" s="19">
        <f t="shared" si="27"/>
        <v>0</v>
      </c>
      <c r="P357" s="20">
        <f>VLOOKUP(L357,[2]Sheet1!$I:$M,5,0)</f>
        <v>22000</v>
      </c>
      <c r="Q357" s="21">
        <f t="shared" si="28"/>
        <v>2200</v>
      </c>
      <c r="R357" s="22">
        <f t="shared" si="29"/>
        <v>0</v>
      </c>
    </row>
    <row r="358" spans="1:18" x14ac:dyDescent="0.25">
      <c r="A358" s="4" t="s">
        <v>273</v>
      </c>
      <c r="B358" s="5" t="s">
        <v>184</v>
      </c>
      <c r="C358" s="4" t="s">
        <v>138</v>
      </c>
      <c r="D358" s="5" t="s">
        <v>274</v>
      </c>
      <c r="E358" s="4" t="s">
        <v>87</v>
      </c>
      <c r="F358" s="4" t="s">
        <v>88</v>
      </c>
      <c r="G358" s="4" t="s">
        <v>14</v>
      </c>
      <c r="H358" s="6">
        <v>0.4</v>
      </c>
      <c r="I358" s="7">
        <v>36000</v>
      </c>
      <c r="J358" s="7">
        <f t="shared" si="25"/>
        <v>14400</v>
      </c>
      <c r="K358" s="8" t="s">
        <v>15</v>
      </c>
      <c r="L358" s="15" t="str">
        <f>VLOOKUP(F358,[1]Sheet1!$D:$J,7,0)</f>
        <v>NL300140</v>
      </c>
      <c r="M358" s="18" t="str">
        <f t="shared" si="26"/>
        <v>08/01/2026NL300140</v>
      </c>
      <c r="N358" s="15">
        <f>VLOOKUP(M358,Sheet3!I:P,5,0)</f>
        <v>0.4</v>
      </c>
      <c r="O358" s="19">
        <f t="shared" si="27"/>
        <v>0</v>
      </c>
      <c r="P358" s="20">
        <f>VLOOKUP(L358,[2]Sheet1!$I:$M,5,0)</f>
        <v>36000</v>
      </c>
      <c r="Q358" s="21">
        <f t="shared" si="28"/>
        <v>14400</v>
      </c>
      <c r="R358" s="22">
        <f t="shared" si="29"/>
        <v>0</v>
      </c>
    </row>
    <row r="359" spans="1:18" ht="28.5" x14ac:dyDescent="0.25">
      <c r="A359" s="4" t="s">
        <v>273</v>
      </c>
      <c r="B359" s="5" t="s">
        <v>184</v>
      </c>
      <c r="C359" s="4" t="s">
        <v>138</v>
      </c>
      <c r="D359" s="5" t="s">
        <v>274</v>
      </c>
      <c r="E359" s="4" t="s">
        <v>120</v>
      </c>
      <c r="F359" s="4" t="s">
        <v>121</v>
      </c>
      <c r="G359" s="4" t="s">
        <v>14</v>
      </c>
      <c r="H359" s="6">
        <v>0.1</v>
      </c>
      <c r="I359" s="7">
        <v>220000</v>
      </c>
      <c r="J359" s="7">
        <f t="shared" si="25"/>
        <v>22000</v>
      </c>
      <c r="K359" s="8" t="s">
        <v>15</v>
      </c>
      <c r="L359" s="15" t="str">
        <f>VLOOKUP(F359,[1]Sheet1!$D:$J,7,0)</f>
        <v>NL300066</v>
      </c>
      <c r="M359" s="18" t="str">
        <f t="shared" si="26"/>
        <v>08/01/2026NL300066</v>
      </c>
      <c r="N359" s="15">
        <f>VLOOKUP(M359,Sheet3!I:P,5,0)</f>
        <v>0.1</v>
      </c>
      <c r="O359" s="19">
        <f t="shared" si="27"/>
        <v>0</v>
      </c>
      <c r="P359" s="20">
        <f>VLOOKUP(L359,[2]Sheet1!$I:$M,5,0)</f>
        <v>220000</v>
      </c>
      <c r="Q359" s="21">
        <f t="shared" si="28"/>
        <v>22000</v>
      </c>
      <c r="R359" s="22">
        <f t="shared" si="29"/>
        <v>0</v>
      </c>
    </row>
    <row r="360" spans="1:18" x14ac:dyDescent="0.25">
      <c r="A360" s="4" t="s">
        <v>273</v>
      </c>
      <c r="B360" s="5" t="s">
        <v>184</v>
      </c>
      <c r="C360" s="4" t="s">
        <v>138</v>
      </c>
      <c r="D360" s="5" t="s">
        <v>274</v>
      </c>
      <c r="E360" s="4" t="s">
        <v>81</v>
      </c>
      <c r="F360" s="4" t="s">
        <v>82</v>
      </c>
      <c r="G360" s="4" t="s">
        <v>14</v>
      </c>
      <c r="H360" s="6">
        <v>2</v>
      </c>
      <c r="I360" s="7">
        <v>36000</v>
      </c>
      <c r="J360" s="7">
        <f t="shared" si="25"/>
        <v>72000</v>
      </c>
      <c r="K360" s="8" t="s">
        <v>15</v>
      </c>
      <c r="L360" s="15" t="str">
        <f>VLOOKUP(F360,[1]Sheet1!$D:$J,7,0)</f>
        <v>NL300162</v>
      </c>
      <c r="M360" s="18" t="str">
        <f t="shared" si="26"/>
        <v>08/01/2026NL300162</v>
      </c>
      <c r="N360" s="15">
        <f>VLOOKUP(M360,Sheet3!I:P,5,0)</f>
        <v>1.4</v>
      </c>
      <c r="O360" s="19">
        <f t="shared" si="27"/>
        <v>0.60000000000000009</v>
      </c>
      <c r="P360" s="20">
        <f>VLOOKUP(L360,[2]Sheet1!$I:$M,5,0)</f>
        <v>36000</v>
      </c>
      <c r="Q360" s="21">
        <f t="shared" si="28"/>
        <v>50400</v>
      </c>
      <c r="R360" s="22">
        <f t="shared" si="29"/>
        <v>21600</v>
      </c>
    </row>
    <row r="361" spans="1:18" x14ac:dyDescent="0.25">
      <c r="A361" s="4" t="s">
        <v>273</v>
      </c>
      <c r="B361" s="5" t="s">
        <v>184</v>
      </c>
      <c r="C361" s="4" t="s">
        <v>138</v>
      </c>
      <c r="D361" s="5" t="s">
        <v>274</v>
      </c>
      <c r="E361" s="4" t="s">
        <v>105</v>
      </c>
      <c r="F361" s="4" t="s">
        <v>106</v>
      </c>
      <c r="G361" s="4" t="s">
        <v>14</v>
      </c>
      <c r="H361" s="6">
        <v>1</v>
      </c>
      <c r="I361" s="7">
        <v>50000</v>
      </c>
      <c r="J361" s="7">
        <f t="shared" si="25"/>
        <v>50000</v>
      </c>
      <c r="K361" s="8" t="s">
        <v>15</v>
      </c>
      <c r="L361" s="15" t="str">
        <f>VLOOKUP(F361,[1]Sheet1!$D:$J,7,0)</f>
        <v>NL300142</v>
      </c>
      <c r="M361" s="18" t="str">
        <f t="shared" si="26"/>
        <v>08/01/2026NL300142</v>
      </c>
      <c r="N361" s="15">
        <f>VLOOKUP(M361,Sheet3!I:P,5,0)</f>
        <v>0.2</v>
      </c>
      <c r="O361" s="19">
        <f t="shared" si="27"/>
        <v>0.8</v>
      </c>
      <c r="P361" s="20">
        <f>VLOOKUP(L361,[2]Sheet1!$I:$M,5,0)</f>
        <v>50000</v>
      </c>
      <c r="Q361" s="21">
        <f t="shared" si="28"/>
        <v>10000</v>
      </c>
      <c r="R361" s="22">
        <f t="shared" si="29"/>
        <v>40000</v>
      </c>
    </row>
    <row r="362" spans="1:18" x14ac:dyDescent="0.25">
      <c r="A362" s="4" t="s">
        <v>273</v>
      </c>
      <c r="B362" s="5" t="s">
        <v>184</v>
      </c>
      <c r="C362" s="4" t="s">
        <v>138</v>
      </c>
      <c r="D362" s="5" t="s">
        <v>274</v>
      </c>
      <c r="E362" s="4" t="s">
        <v>107</v>
      </c>
      <c r="F362" s="4" t="s">
        <v>108</v>
      </c>
      <c r="G362" s="4" t="s">
        <v>14</v>
      </c>
      <c r="H362" s="6">
        <v>0.2</v>
      </c>
      <c r="I362" s="7">
        <v>65000</v>
      </c>
      <c r="J362" s="7">
        <f t="shared" si="25"/>
        <v>13000</v>
      </c>
      <c r="K362" s="8" t="s">
        <v>15</v>
      </c>
      <c r="L362" s="15" t="str">
        <f>VLOOKUP(F362,[1]Sheet1!$D:$J,7,0)</f>
        <v>NL300146</v>
      </c>
      <c r="M362" s="18" t="str">
        <f t="shared" si="26"/>
        <v>08/01/2026NL300146</v>
      </c>
      <c r="N362" s="15">
        <f>VLOOKUP(M362,Sheet3!I:P,5,0)</f>
        <v>0.2</v>
      </c>
      <c r="O362" s="19">
        <f t="shared" si="27"/>
        <v>0</v>
      </c>
      <c r="P362" s="20">
        <f>VLOOKUP(L362,[2]Sheet1!$I:$M,5,0)</f>
        <v>65000</v>
      </c>
      <c r="Q362" s="21">
        <f t="shared" si="28"/>
        <v>13000</v>
      </c>
      <c r="R362" s="22">
        <f t="shared" si="29"/>
        <v>0</v>
      </c>
    </row>
    <row r="363" spans="1:18" x14ac:dyDescent="0.25">
      <c r="A363" s="4" t="s">
        <v>273</v>
      </c>
      <c r="B363" s="5" t="s">
        <v>184</v>
      </c>
      <c r="C363" s="4" t="s">
        <v>138</v>
      </c>
      <c r="D363" s="5" t="s">
        <v>274</v>
      </c>
      <c r="E363" s="4" t="s">
        <v>109</v>
      </c>
      <c r="F363" s="4" t="s">
        <v>110</v>
      </c>
      <c r="G363" s="4" t="s">
        <v>14</v>
      </c>
      <c r="H363" s="6">
        <v>0.4</v>
      </c>
      <c r="I363" s="7">
        <v>65000</v>
      </c>
      <c r="J363" s="7">
        <f t="shared" si="25"/>
        <v>26000</v>
      </c>
      <c r="K363" s="8" t="s">
        <v>15</v>
      </c>
      <c r="L363" s="15" t="str">
        <f>VLOOKUP(F363,[1]Sheet1!$D:$J,7,0)</f>
        <v>NL300148</v>
      </c>
      <c r="M363" s="18" t="str">
        <f t="shared" si="26"/>
        <v>08/01/2026NL300148</v>
      </c>
      <c r="N363" s="15">
        <f>VLOOKUP(M363,Sheet3!I:P,5,0)</f>
        <v>0.4</v>
      </c>
      <c r="O363" s="19">
        <f t="shared" si="27"/>
        <v>0</v>
      </c>
      <c r="P363" s="20">
        <f>VLOOKUP(L363,[2]Sheet1!$I:$M,5,0)</f>
        <v>65000</v>
      </c>
      <c r="Q363" s="21">
        <f t="shared" si="28"/>
        <v>26000</v>
      </c>
      <c r="R363" s="22">
        <f t="shared" si="29"/>
        <v>0</v>
      </c>
    </row>
    <row r="364" spans="1:18" x14ac:dyDescent="0.25">
      <c r="A364" s="4" t="s">
        <v>273</v>
      </c>
      <c r="B364" s="5" t="s">
        <v>184</v>
      </c>
      <c r="C364" s="4" t="s">
        <v>138</v>
      </c>
      <c r="D364" s="5" t="s">
        <v>274</v>
      </c>
      <c r="E364" s="4" t="s">
        <v>89</v>
      </c>
      <c r="F364" s="4" t="s">
        <v>90</v>
      </c>
      <c r="G364" s="4" t="s">
        <v>14</v>
      </c>
      <c r="H364" s="6">
        <v>12</v>
      </c>
      <c r="I364" s="7">
        <v>38000</v>
      </c>
      <c r="J364" s="7">
        <f t="shared" si="25"/>
        <v>456000</v>
      </c>
      <c r="K364" s="8" t="s">
        <v>15</v>
      </c>
      <c r="L364" s="15" t="str">
        <f>VLOOKUP(F364,[1]Sheet1!$D:$J,7,0)</f>
        <v>NL300145</v>
      </c>
      <c r="M364" s="18" t="str">
        <f t="shared" si="26"/>
        <v>08/01/2026NL300145</v>
      </c>
      <c r="N364" s="15">
        <f>VLOOKUP(M364,Sheet3!I:P,5,0)</f>
        <v>6</v>
      </c>
      <c r="O364" s="19">
        <f t="shared" si="27"/>
        <v>6</v>
      </c>
      <c r="P364" s="20">
        <f>VLOOKUP(L364,[2]Sheet1!$I:$M,5,0)</f>
        <v>38000</v>
      </c>
      <c r="Q364" s="21">
        <f t="shared" si="28"/>
        <v>228000</v>
      </c>
      <c r="R364" s="22">
        <f t="shared" si="29"/>
        <v>228000</v>
      </c>
    </row>
    <row r="365" spans="1:18" ht="28.5" x14ac:dyDescent="0.25">
      <c r="A365" s="4" t="s">
        <v>273</v>
      </c>
      <c r="B365" s="5" t="s">
        <v>184</v>
      </c>
      <c r="C365" s="4" t="s">
        <v>138</v>
      </c>
      <c r="D365" s="5" t="s">
        <v>275</v>
      </c>
      <c r="E365" s="4" t="s">
        <v>113</v>
      </c>
      <c r="F365" s="4" t="s">
        <v>114</v>
      </c>
      <c r="G365" s="4" t="s">
        <v>115</v>
      </c>
      <c r="H365" s="6">
        <v>1</v>
      </c>
      <c r="I365" s="7">
        <v>8500</v>
      </c>
      <c r="J365" s="7">
        <f t="shared" si="25"/>
        <v>8500</v>
      </c>
      <c r="K365" s="8" t="s">
        <v>15</v>
      </c>
      <c r="L365" s="15" t="str">
        <f>VLOOKUP(F365,[1]Sheet1!$D:$J,7,0)</f>
        <v>NL300107</v>
      </c>
      <c r="M365" s="18" t="str">
        <f t="shared" si="26"/>
        <v>08/01/2026NL300107</v>
      </c>
      <c r="N365" s="15">
        <v>0</v>
      </c>
      <c r="O365" s="19">
        <f t="shared" si="27"/>
        <v>1</v>
      </c>
      <c r="P365" s="20">
        <f>VLOOKUP(L365,[2]Sheet1!$I:$M,5,0)</f>
        <v>8500</v>
      </c>
      <c r="Q365" s="21">
        <f t="shared" si="28"/>
        <v>0</v>
      </c>
      <c r="R365" s="22">
        <f t="shared" si="29"/>
        <v>8500</v>
      </c>
    </row>
    <row r="366" spans="1:18" x14ac:dyDescent="0.25">
      <c r="A366" s="4" t="s">
        <v>273</v>
      </c>
      <c r="B366" s="5" t="s">
        <v>184</v>
      </c>
      <c r="C366" s="4" t="s">
        <v>138</v>
      </c>
      <c r="D366" s="5" t="s">
        <v>275</v>
      </c>
      <c r="E366" s="4" t="s">
        <v>32</v>
      </c>
      <c r="F366" s="4" t="s">
        <v>33</v>
      </c>
      <c r="G366" s="4" t="s">
        <v>14</v>
      </c>
      <c r="H366" s="6">
        <v>4</v>
      </c>
      <c r="I366" s="7">
        <v>18000</v>
      </c>
      <c r="J366" s="7">
        <f t="shared" si="25"/>
        <v>72000</v>
      </c>
      <c r="K366" s="8" t="s">
        <v>15</v>
      </c>
      <c r="L366" s="15" t="str">
        <f>VLOOKUP(F366,[1]Sheet1!$D:$J,7,0)</f>
        <v>NL300027</v>
      </c>
      <c r="M366" s="18" t="str">
        <f t="shared" si="26"/>
        <v>08/01/2026NL300027</v>
      </c>
      <c r="N366" s="15">
        <v>0</v>
      </c>
      <c r="O366" s="19">
        <f t="shared" si="27"/>
        <v>4</v>
      </c>
      <c r="P366" s="20">
        <f>VLOOKUP(L366,[2]Sheet1!$I:$M,5,0)</f>
        <v>18000</v>
      </c>
      <c r="Q366" s="21">
        <f t="shared" si="28"/>
        <v>0</v>
      </c>
      <c r="R366" s="22">
        <f t="shared" si="29"/>
        <v>72000</v>
      </c>
    </row>
    <row r="367" spans="1:18" x14ac:dyDescent="0.25">
      <c r="A367" s="4" t="s">
        <v>273</v>
      </c>
      <c r="B367" s="5" t="s">
        <v>184</v>
      </c>
      <c r="C367" s="4" t="s">
        <v>138</v>
      </c>
      <c r="D367" s="5" t="s">
        <v>275</v>
      </c>
      <c r="E367" s="4" t="s">
        <v>150</v>
      </c>
      <c r="F367" s="4" t="s">
        <v>149</v>
      </c>
      <c r="G367" s="4" t="s">
        <v>14</v>
      </c>
      <c r="H367" s="6">
        <v>1.4</v>
      </c>
      <c r="I367" s="7">
        <v>9000</v>
      </c>
      <c r="J367" s="7">
        <f t="shared" si="25"/>
        <v>12600</v>
      </c>
      <c r="K367" s="8" t="s">
        <v>15</v>
      </c>
      <c r="L367" s="15" t="str">
        <f>VLOOKUP(F367,[1]Sheet1!$D:$J,7,0)</f>
        <v>NL300049</v>
      </c>
      <c r="M367" s="18" t="str">
        <f t="shared" si="26"/>
        <v>08/01/2026NL300049</v>
      </c>
      <c r="N367" s="15">
        <v>0</v>
      </c>
      <c r="O367" s="19">
        <f t="shared" si="27"/>
        <v>1.4</v>
      </c>
      <c r="P367" s="20">
        <f>VLOOKUP(L367,[2]Sheet1!$I:$M,5,0)</f>
        <v>9000</v>
      </c>
      <c r="Q367" s="21">
        <f t="shared" si="28"/>
        <v>0</v>
      </c>
      <c r="R367" s="22">
        <f t="shared" si="29"/>
        <v>12600</v>
      </c>
    </row>
    <row r="368" spans="1:18" x14ac:dyDescent="0.25">
      <c r="A368" s="4" t="s">
        <v>273</v>
      </c>
      <c r="B368" s="5" t="s">
        <v>184</v>
      </c>
      <c r="C368" s="4" t="s">
        <v>138</v>
      </c>
      <c r="D368" s="5" t="s">
        <v>275</v>
      </c>
      <c r="E368" s="4" t="s">
        <v>164</v>
      </c>
      <c r="F368" s="4" t="s">
        <v>163</v>
      </c>
      <c r="G368" s="4" t="s">
        <v>14</v>
      </c>
      <c r="H368" s="6">
        <v>0.5</v>
      </c>
      <c r="I368" s="7">
        <v>20000</v>
      </c>
      <c r="J368" s="7">
        <f t="shared" si="25"/>
        <v>10000</v>
      </c>
      <c r="K368" s="8" t="s">
        <v>15</v>
      </c>
      <c r="L368" s="15" t="str">
        <f>VLOOKUP(F368,[1]Sheet1!$D:$J,7,0)</f>
        <v>NL300071</v>
      </c>
      <c r="M368" s="18" t="str">
        <f t="shared" si="26"/>
        <v>08/01/2026NL300071</v>
      </c>
      <c r="N368" s="15">
        <v>0</v>
      </c>
      <c r="O368" s="19">
        <f t="shared" si="27"/>
        <v>0.5</v>
      </c>
      <c r="P368" s="20">
        <f>VLOOKUP(L368,[2]Sheet1!$I:$M,5,0)</f>
        <v>20000</v>
      </c>
      <c r="Q368" s="21">
        <f t="shared" si="28"/>
        <v>0</v>
      </c>
      <c r="R368" s="22">
        <f t="shared" si="29"/>
        <v>10000</v>
      </c>
    </row>
    <row r="369" spans="1:18" x14ac:dyDescent="0.25">
      <c r="A369" s="4" t="s">
        <v>273</v>
      </c>
      <c r="B369" s="5" t="s">
        <v>184</v>
      </c>
      <c r="C369" s="4" t="s">
        <v>138</v>
      </c>
      <c r="D369" s="5" t="s">
        <v>275</v>
      </c>
      <c r="E369" s="4" t="s">
        <v>129</v>
      </c>
      <c r="F369" s="4" t="s">
        <v>130</v>
      </c>
      <c r="G369" s="4" t="s">
        <v>14</v>
      </c>
      <c r="H369" s="6">
        <v>4.7</v>
      </c>
      <c r="I369" s="7">
        <v>15000</v>
      </c>
      <c r="J369" s="7">
        <f t="shared" si="25"/>
        <v>70500</v>
      </c>
      <c r="K369" s="8" t="s">
        <v>15</v>
      </c>
      <c r="L369" s="15" t="str">
        <f>VLOOKUP(F369,[1]Sheet1!$D:$J,7,0)</f>
        <v>NL300127</v>
      </c>
      <c r="M369" s="18" t="str">
        <f t="shared" si="26"/>
        <v>08/01/2026NL300127</v>
      </c>
      <c r="N369" s="15">
        <v>0</v>
      </c>
      <c r="O369" s="19">
        <f t="shared" si="27"/>
        <v>4.7</v>
      </c>
      <c r="P369" s="20">
        <f>VLOOKUP(L369,[2]Sheet1!$I:$M,5,0)</f>
        <v>15000</v>
      </c>
      <c r="Q369" s="21">
        <f t="shared" si="28"/>
        <v>0</v>
      </c>
      <c r="R369" s="22">
        <f t="shared" si="29"/>
        <v>70500</v>
      </c>
    </row>
    <row r="370" spans="1:18" x14ac:dyDescent="0.25">
      <c r="A370" s="4" t="s">
        <v>276</v>
      </c>
      <c r="B370" s="5" t="s">
        <v>184</v>
      </c>
      <c r="C370" s="4" t="s">
        <v>138</v>
      </c>
      <c r="D370" s="5" t="s">
        <v>277</v>
      </c>
      <c r="E370" s="4" t="s">
        <v>18</v>
      </c>
      <c r="F370" s="4" t="s">
        <v>19</v>
      </c>
      <c r="G370" s="4" t="s">
        <v>14</v>
      </c>
      <c r="H370" s="6">
        <v>0.7</v>
      </c>
      <c r="I370" s="7">
        <v>26000</v>
      </c>
      <c r="J370" s="7">
        <f t="shared" si="25"/>
        <v>18200</v>
      </c>
      <c r="K370" s="8" t="s">
        <v>15</v>
      </c>
      <c r="L370" s="15" t="str">
        <f>VLOOKUP(F370,[1]Sheet1!$D:$J,7,0)</f>
        <v>NL300003</v>
      </c>
      <c r="M370" s="18" t="str">
        <f t="shared" si="26"/>
        <v>09/01/2026NL300003</v>
      </c>
      <c r="N370" s="15">
        <f>VLOOKUP(M370,Sheet3!I:P,5,0)</f>
        <v>0.5</v>
      </c>
      <c r="O370" s="19">
        <f t="shared" si="27"/>
        <v>0.19999999999999996</v>
      </c>
      <c r="P370" s="20">
        <f>VLOOKUP(L370,[2]Sheet1!$I:$M,5,0)</f>
        <v>26000</v>
      </c>
      <c r="Q370" s="21">
        <f t="shared" si="28"/>
        <v>13000</v>
      </c>
      <c r="R370" s="22">
        <f t="shared" si="29"/>
        <v>5200</v>
      </c>
    </row>
    <row r="371" spans="1:18" x14ac:dyDescent="0.25">
      <c r="A371" s="4" t="s">
        <v>276</v>
      </c>
      <c r="B371" s="5" t="s">
        <v>184</v>
      </c>
      <c r="C371" s="4" t="s">
        <v>138</v>
      </c>
      <c r="D371" s="5" t="s">
        <v>277</v>
      </c>
      <c r="E371" s="4" t="s">
        <v>22</v>
      </c>
      <c r="F371" s="4" t="s">
        <v>23</v>
      </c>
      <c r="G371" s="4" t="s">
        <v>14</v>
      </c>
      <c r="H371" s="6">
        <v>1.1000000000000001</v>
      </c>
      <c r="I371" s="7">
        <v>19000</v>
      </c>
      <c r="J371" s="7">
        <f t="shared" si="25"/>
        <v>20900</v>
      </c>
      <c r="K371" s="8" t="s">
        <v>15</v>
      </c>
      <c r="L371" s="15" t="str">
        <f>VLOOKUP(F371,[1]Sheet1!$D:$J,7,0)</f>
        <v>NL300004</v>
      </c>
      <c r="M371" s="18" t="str">
        <f t="shared" si="26"/>
        <v>09/01/2026NL300004</v>
      </c>
      <c r="N371" s="15">
        <v>0</v>
      </c>
      <c r="O371" s="19">
        <f t="shared" si="27"/>
        <v>1.1000000000000001</v>
      </c>
      <c r="P371" s="20">
        <f>VLOOKUP(L371,[2]Sheet1!$I:$M,5,0)</f>
        <v>19000</v>
      </c>
      <c r="Q371" s="21">
        <f t="shared" si="28"/>
        <v>0</v>
      </c>
      <c r="R371" s="22">
        <f t="shared" si="29"/>
        <v>20900</v>
      </c>
    </row>
    <row r="372" spans="1:18" ht="28.5" x14ac:dyDescent="0.25">
      <c r="A372" s="4" t="s">
        <v>276</v>
      </c>
      <c r="B372" s="5" t="s">
        <v>184</v>
      </c>
      <c r="C372" s="4" t="s">
        <v>138</v>
      </c>
      <c r="D372" s="5" t="s">
        <v>277</v>
      </c>
      <c r="E372" s="4" t="s">
        <v>113</v>
      </c>
      <c r="F372" s="4" t="s">
        <v>114</v>
      </c>
      <c r="G372" s="4" t="s">
        <v>115</v>
      </c>
      <c r="H372" s="6">
        <v>2</v>
      </c>
      <c r="I372" s="7">
        <v>8500</v>
      </c>
      <c r="J372" s="7">
        <f t="shared" si="25"/>
        <v>17000</v>
      </c>
      <c r="K372" s="8" t="s">
        <v>15</v>
      </c>
      <c r="L372" s="15" t="str">
        <f>VLOOKUP(F372,[1]Sheet1!$D:$J,7,0)</f>
        <v>NL300107</v>
      </c>
      <c r="M372" s="18" t="str">
        <f t="shared" si="26"/>
        <v>09/01/2026NL300107</v>
      </c>
      <c r="N372" s="15">
        <f>VLOOKUP(M372,Sheet3!I:P,5,0)</f>
        <v>2</v>
      </c>
      <c r="O372" s="19">
        <f t="shared" si="27"/>
        <v>0</v>
      </c>
      <c r="P372" s="20">
        <f>VLOOKUP(L372,[2]Sheet1!$I:$M,5,0)</f>
        <v>8500</v>
      </c>
      <c r="Q372" s="21">
        <f t="shared" si="28"/>
        <v>17000</v>
      </c>
      <c r="R372" s="22">
        <f t="shared" si="29"/>
        <v>0</v>
      </c>
    </row>
    <row r="373" spans="1:18" x14ac:dyDescent="0.25">
      <c r="A373" s="4" t="s">
        <v>276</v>
      </c>
      <c r="B373" s="5" t="s">
        <v>184</v>
      </c>
      <c r="C373" s="4" t="s">
        <v>138</v>
      </c>
      <c r="D373" s="5" t="s">
        <v>277</v>
      </c>
      <c r="E373" s="4" t="s">
        <v>26</v>
      </c>
      <c r="F373" s="4" t="s">
        <v>27</v>
      </c>
      <c r="G373" s="4" t="s">
        <v>14</v>
      </c>
      <c r="H373" s="6">
        <v>2.2999999999999998</v>
      </c>
      <c r="I373" s="7">
        <v>24000</v>
      </c>
      <c r="J373" s="7">
        <f t="shared" si="25"/>
        <v>55199.999999999993</v>
      </c>
      <c r="K373" s="8" t="s">
        <v>15</v>
      </c>
      <c r="L373" s="15" t="str">
        <f>VLOOKUP(F373,[1]Sheet1!$D:$J,7,0)</f>
        <v>NL300174</v>
      </c>
      <c r="M373" s="18" t="str">
        <f t="shared" si="26"/>
        <v>09/01/2026NL300174</v>
      </c>
      <c r="N373" s="15">
        <f>VLOOKUP(M373,Sheet3!I:P,5,0)</f>
        <v>2.1</v>
      </c>
      <c r="O373" s="19">
        <f t="shared" si="27"/>
        <v>0.19999999999999973</v>
      </c>
      <c r="P373" s="20">
        <f>VLOOKUP(L373,[2]Sheet1!$I:$M,5,0)</f>
        <v>24000</v>
      </c>
      <c r="Q373" s="21">
        <f t="shared" si="28"/>
        <v>50400</v>
      </c>
      <c r="R373" s="22">
        <f t="shared" si="29"/>
        <v>4799.9999999999927</v>
      </c>
    </row>
    <row r="374" spans="1:18" ht="28.5" x14ac:dyDescent="0.25">
      <c r="A374" s="4" t="s">
        <v>276</v>
      </c>
      <c r="B374" s="5" t="s">
        <v>184</v>
      </c>
      <c r="C374" s="4" t="s">
        <v>138</v>
      </c>
      <c r="D374" s="5" t="s">
        <v>277</v>
      </c>
      <c r="E374" s="4" t="s">
        <v>152</v>
      </c>
      <c r="F374" s="4" t="s">
        <v>151</v>
      </c>
      <c r="G374" s="4" t="s">
        <v>14</v>
      </c>
      <c r="H374" s="6">
        <v>3</v>
      </c>
      <c r="I374" s="7">
        <v>45000</v>
      </c>
      <c r="J374" s="7">
        <f t="shared" si="25"/>
        <v>135000</v>
      </c>
      <c r="K374" s="8" t="s">
        <v>15</v>
      </c>
      <c r="L374" s="15" t="str">
        <f>VLOOKUP(F374,[1]Sheet1!$D:$J,7,0)</f>
        <v>NL300203</v>
      </c>
      <c r="M374" s="18" t="str">
        <f t="shared" si="26"/>
        <v>09/01/2026NL300203</v>
      </c>
      <c r="N374" s="15">
        <f>VLOOKUP(M374,Sheet3!I:P,5,0)</f>
        <v>2.4</v>
      </c>
      <c r="O374" s="19">
        <f t="shared" si="27"/>
        <v>0.60000000000000009</v>
      </c>
      <c r="P374" s="20">
        <f>VLOOKUP(L374,[2]Sheet1!$I:$M,5,0)</f>
        <v>45000</v>
      </c>
      <c r="Q374" s="21">
        <f t="shared" si="28"/>
        <v>108000</v>
      </c>
      <c r="R374" s="22">
        <f t="shared" si="29"/>
        <v>27000</v>
      </c>
    </row>
    <row r="375" spans="1:18" x14ac:dyDescent="0.25">
      <c r="A375" s="4" t="s">
        <v>276</v>
      </c>
      <c r="B375" s="5" t="s">
        <v>184</v>
      </c>
      <c r="C375" s="4" t="s">
        <v>138</v>
      </c>
      <c r="D375" s="5" t="s">
        <v>277</v>
      </c>
      <c r="E375" s="4" t="s">
        <v>28</v>
      </c>
      <c r="F375" s="4" t="s">
        <v>29</v>
      </c>
      <c r="G375" s="4" t="s">
        <v>14</v>
      </c>
      <c r="H375" s="6">
        <v>1</v>
      </c>
      <c r="I375" s="7">
        <v>52000</v>
      </c>
      <c r="J375" s="7">
        <f t="shared" si="25"/>
        <v>52000</v>
      </c>
      <c r="K375" s="8" t="s">
        <v>15</v>
      </c>
      <c r="L375" s="15" t="str">
        <f>VLOOKUP(F375,[1]Sheet1!$D:$J,7,0)</f>
        <v>NL300137</v>
      </c>
      <c r="M375" s="18" t="str">
        <f t="shared" si="26"/>
        <v>09/01/2026NL300137</v>
      </c>
      <c r="N375" s="15">
        <f>VLOOKUP(M375,Sheet3!I:P,5,0)</f>
        <v>0.7</v>
      </c>
      <c r="O375" s="19">
        <f t="shared" si="27"/>
        <v>0.30000000000000004</v>
      </c>
      <c r="P375" s="20">
        <f>VLOOKUP(L375,[2]Sheet1!$I:$M,5,0)</f>
        <v>52000</v>
      </c>
      <c r="Q375" s="21">
        <f t="shared" si="28"/>
        <v>36400</v>
      </c>
      <c r="R375" s="22">
        <f t="shared" si="29"/>
        <v>15600</v>
      </c>
    </row>
    <row r="376" spans="1:18" x14ac:dyDescent="0.25">
      <c r="A376" s="4" t="s">
        <v>276</v>
      </c>
      <c r="B376" s="5" t="s">
        <v>184</v>
      </c>
      <c r="C376" s="4" t="s">
        <v>138</v>
      </c>
      <c r="D376" s="5" t="s">
        <v>277</v>
      </c>
      <c r="E376" s="4" t="s">
        <v>160</v>
      </c>
      <c r="F376" s="4" t="s">
        <v>159</v>
      </c>
      <c r="G376" s="4" t="s">
        <v>14</v>
      </c>
      <c r="H376" s="6">
        <v>0.7</v>
      </c>
      <c r="I376" s="7">
        <v>17000</v>
      </c>
      <c r="J376" s="7">
        <f t="shared" si="25"/>
        <v>11900</v>
      </c>
      <c r="K376" s="8" t="s">
        <v>15</v>
      </c>
      <c r="L376" s="15" t="str">
        <f>VLOOKUP(F376,[1]Sheet1!$D:$J,7,0)</f>
        <v>NL300011</v>
      </c>
      <c r="M376" s="18" t="str">
        <f t="shared" si="26"/>
        <v>09/01/2026NL300011</v>
      </c>
      <c r="N376" s="15">
        <f>VLOOKUP(M376,Sheet3!I:P,5,0)</f>
        <v>0.6</v>
      </c>
      <c r="O376" s="19">
        <f t="shared" si="27"/>
        <v>9.9999999999999978E-2</v>
      </c>
      <c r="P376" s="20">
        <f>VLOOKUP(L376,[2]Sheet1!$I:$M,5,0)</f>
        <v>17000</v>
      </c>
      <c r="Q376" s="21">
        <f t="shared" si="28"/>
        <v>10200</v>
      </c>
      <c r="R376" s="22">
        <f t="shared" si="29"/>
        <v>1700</v>
      </c>
    </row>
    <row r="377" spans="1:18" x14ac:dyDescent="0.25">
      <c r="A377" s="4" t="s">
        <v>276</v>
      </c>
      <c r="B377" s="5" t="s">
        <v>184</v>
      </c>
      <c r="C377" s="4" t="s">
        <v>138</v>
      </c>
      <c r="D377" s="5" t="s">
        <v>277</v>
      </c>
      <c r="E377" s="4" t="s">
        <v>20</v>
      </c>
      <c r="F377" s="4" t="s">
        <v>21</v>
      </c>
      <c r="G377" s="4" t="s">
        <v>14</v>
      </c>
      <c r="H377" s="6">
        <v>1</v>
      </c>
      <c r="I377" s="7">
        <v>50000</v>
      </c>
      <c r="J377" s="7">
        <f t="shared" si="25"/>
        <v>50000</v>
      </c>
      <c r="K377" s="8" t="s">
        <v>15</v>
      </c>
      <c r="L377" s="15" t="str">
        <f>VLOOKUP(F377,[1]Sheet1!$D:$J,7,0)</f>
        <v>NL300013</v>
      </c>
      <c r="M377" s="18" t="str">
        <f t="shared" si="26"/>
        <v>09/01/2026NL300013</v>
      </c>
      <c r="N377" s="15">
        <f>VLOOKUP(M377,Sheet3!I:P,5,0)</f>
        <v>1</v>
      </c>
      <c r="O377" s="19">
        <f t="shared" si="27"/>
        <v>0</v>
      </c>
      <c r="P377" s="20">
        <f>VLOOKUP(L377,[2]Sheet1!$I:$M,5,0)</f>
        <v>50000</v>
      </c>
      <c r="Q377" s="21">
        <f t="shared" si="28"/>
        <v>50000</v>
      </c>
      <c r="R377" s="22">
        <f t="shared" si="29"/>
        <v>0</v>
      </c>
    </row>
    <row r="378" spans="1:18" x14ac:dyDescent="0.25">
      <c r="A378" s="4" t="s">
        <v>276</v>
      </c>
      <c r="B378" s="5" t="s">
        <v>184</v>
      </c>
      <c r="C378" s="4" t="s">
        <v>138</v>
      </c>
      <c r="D378" s="5" t="s">
        <v>277</v>
      </c>
      <c r="E378" s="4" t="s">
        <v>30</v>
      </c>
      <c r="F378" s="4" t="s">
        <v>31</v>
      </c>
      <c r="G378" s="4" t="s">
        <v>14</v>
      </c>
      <c r="H378" s="6">
        <v>0.5</v>
      </c>
      <c r="I378" s="7">
        <v>55000</v>
      </c>
      <c r="J378" s="7">
        <f t="shared" si="25"/>
        <v>27500</v>
      </c>
      <c r="K378" s="8" t="s">
        <v>15</v>
      </c>
      <c r="L378" s="15" t="str">
        <f>VLOOKUP(F378,[1]Sheet1!$D:$J,7,0)</f>
        <v>NL300014</v>
      </c>
      <c r="M378" s="18" t="str">
        <f t="shared" si="26"/>
        <v>09/01/2026NL300014</v>
      </c>
      <c r="N378" s="15">
        <f>VLOOKUP(M378,Sheet3!I:P,5,0)</f>
        <v>0.5</v>
      </c>
      <c r="O378" s="19">
        <f t="shared" si="27"/>
        <v>0</v>
      </c>
      <c r="P378" s="20">
        <f>VLOOKUP(L378,[2]Sheet1!$I:$M,5,0)</f>
        <v>55000</v>
      </c>
      <c r="Q378" s="21">
        <f t="shared" si="28"/>
        <v>27500</v>
      </c>
      <c r="R378" s="22">
        <f t="shared" si="29"/>
        <v>0</v>
      </c>
    </row>
    <row r="379" spans="1:18" x14ac:dyDescent="0.25">
      <c r="A379" s="4" t="s">
        <v>276</v>
      </c>
      <c r="B379" s="5" t="s">
        <v>184</v>
      </c>
      <c r="C379" s="4" t="s">
        <v>138</v>
      </c>
      <c r="D379" s="5" t="s">
        <v>277</v>
      </c>
      <c r="E379" s="4" t="s">
        <v>32</v>
      </c>
      <c r="F379" s="4" t="s">
        <v>33</v>
      </c>
      <c r="G379" s="4" t="s">
        <v>14</v>
      </c>
      <c r="H379" s="6">
        <v>2</v>
      </c>
      <c r="I379" s="7">
        <v>18000</v>
      </c>
      <c r="J379" s="7">
        <f t="shared" si="25"/>
        <v>36000</v>
      </c>
      <c r="K379" s="8" t="s">
        <v>15</v>
      </c>
      <c r="L379" s="15" t="str">
        <f>VLOOKUP(F379,[1]Sheet1!$D:$J,7,0)</f>
        <v>NL300027</v>
      </c>
      <c r="M379" s="18" t="str">
        <f t="shared" si="26"/>
        <v>09/01/2026NL300027</v>
      </c>
      <c r="N379" s="15">
        <f>VLOOKUP(M379,Sheet3!I:P,5,0)</f>
        <v>1.9</v>
      </c>
      <c r="O379" s="19">
        <f t="shared" si="27"/>
        <v>0.10000000000000009</v>
      </c>
      <c r="P379" s="20">
        <f>VLOOKUP(L379,[2]Sheet1!$I:$M,5,0)</f>
        <v>18000</v>
      </c>
      <c r="Q379" s="21">
        <f t="shared" si="28"/>
        <v>34200</v>
      </c>
      <c r="R379" s="22">
        <f t="shared" si="29"/>
        <v>1800</v>
      </c>
    </row>
    <row r="380" spans="1:18" x14ac:dyDescent="0.25">
      <c r="A380" s="4" t="s">
        <v>276</v>
      </c>
      <c r="B380" s="5" t="s">
        <v>184</v>
      </c>
      <c r="C380" s="4" t="s">
        <v>138</v>
      </c>
      <c r="D380" s="5" t="s">
        <v>277</v>
      </c>
      <c r="E380" s="4" t="s">
        <v>93</v>
      </c>
      <c r="F380" s="4" t="s">
        <v>94</v>
      </c>
      <c r="G380" s="4" t="s">
        <v>14</v>
      </c>
      <c r="H380" s="6">
        <v>0.6</v>
      </c>
      <c r="I380" s="7">
        <v>22000</v>
      </c>
      <c r="J380" s="7">
        <f t="shared" si="25"/>
        <v>13200</v>
      </c>
      <c r="K380" s="8" t="s">
        <v>15</v>
      </c>
      <c r="L380" s="15" t="str">
        <f>VLOOKUP(F380,[1]Sheet1!$D:$J,7,0)</f>
        <v>NL300029</v>
      </c>
      <c r="M380" s="18" t="str">
        <f t="shared" si="26"/>
        <v>09/01/2026NL300029</v>
      </c>
      <c r="N380" s="15">
        <v>0</v>
      </c>
      <c r="O380" s="19">
        <f t="shared" si="27"/>
        <v>0.6</v>
      </c>
      <c r="P380" s="20">
        <f>VLOOKUP(L380,[2]Sheet1!$I:$M,5,0)</f>
        <v>22000</v>
      </c>
      <c r="Q380" s="21">
        <f t="shared" si="28"/>
        <v>0</v>
      </c>
      <c r="R380" s="22">
        <f t="shared" si="29"/>
        <v>13200</v>
      </c>
    </row>
    <row r="381" spans="1:18" ht="28.5" x14ac:dyDescent="0.25">
      <c r="A381" s="4" t="s">
        <v>276</v>
      </c>
      <c r="B381" s="5" t="s">
        <v>184</v>
      </c>
      <c r="C381" s="4" t="s">
        <v>138</v>
      </c>
      <c r="D381" s="5" t="s">
        <v>277</v>
      </c>
      <c r="E381" s="4" t="s">
        <v>38</v>
      </c>
      <c r="F381" s="4" t="s">
        <v>39</v>
      </c>
      <c r="G381" s="4" t="s">
        <v>14</v>
      </c>
      <c r="H381" s="6">
        <v>0.3</v>
      </c>
      <c r="I381" s="7">
        <v>13000</v>
      </c>
      <c r="J381" s="7">
        <f t="shared" si="25"/>
        <v>3900</v>
      </c>
      <c r="K381" s="8" t="s">
        <v>15</v>
      </c>
      <c r="L381" s="15" t="str">
        <f>VLOOKUP(F381,[1]Sheet1!$D:$J,7,0)</f>
        <v>NL300033</v>
      </c>
      <c r="M381" s="18" t="str">
        <f t="shared" si="26"/>
        <v>09/01/2026NL300033</v>
      </c>
      <c r="N381" s="15">
        <v>0.3</v>
      </c>
      <c r="O381" s="19">
        <f t="shared" si="27"/>
        <v>0</v>
      </c>
      <c r="P381" s="20">
        <f>VLOOKUP(L381,[2]Sheet1!$I:$M,5,0)</f>
        <v>13000</v>
      </c>
      <c r="Q381" s="21">
        <f t="shared" si="28"/>
        <v>3900</v>
      </c>
      <c r="R381" s="22">
        <f t="shared" si="29"/>
        <v>0</v>
      </c>
    </row>
    <row r="382" spans="1:18" ht="28.5" x14ac:dyDescent="0.25">
      <c r="A382" s="4" t="s">
        <v>276</v>
      </c>
      <c r="B382" s="5" t="s">
        <v>184</v>
      </c>
      <c r="C382" s="4" t="s">
        <v>138</v>
      </c>
      <c r="D382" s="5" t="s">
        <v>277</v>
      </c>
      <c r="E382" s="4" t="s">
        <v>97</v>
      </c>
      <c r="F382" s="4" t="s">
        <v>98</v>
      </c>
      <c r="G382" s="4" t="s">
        <v>14</v>
      </c>
      <c r="H382" s="6">
        <v>0.3</v>
      </c>
      <c r="I382" s="7">
        <v>75000</v>
      </c>
      <c r="J382" s="7">
        <f t="shared" si="25"/>
        <v>22500</v>
      </c>
      <c r="K382" s="8" t="s">
        <v>15</v>
      </c>
      <c r="L382" s="15" t="str">
        <f>VLOOKUP(F382,[1]Sheet1!$D:$J,7,0)</f>
        <v>NL300156</v>
      </c>
      <c r="M382" s="18" t="str">
        <f t="shared" si="26"/>
        <v>09/01/2026NL300156</v>
      </c>
      <c r="N382" s="15">
        <f>VLOOKUP(M382,Sheet3!I:P,5,0)</f>
        <v>0.2</v>
      </c>
      <c r="O382" s="19">
        <f t="shared" si="27"/>
        <v>9.9999999999999978E-2</v>
      </c>
      <c r="P382" s="20">
        <f>VLOOKUP(L382,[2]Sheet1!$I:$M,5,0)</f>
        <v>75000</v>
      </c>
      <c r="Q382" s="21">
        <f t="shared" si="28"/>
        <v>15000</v>
      </c>
      <c r="R382" s="22">
        <f t="shared" si="29"/>
        <v>7500</v>
      </c>
    </row>
    <row r="383" spans="1:18" ht="28.5" x14ac:dyDescent="0.25">
      <c r="A383" s="4" t="s">
        <v>276</v>
      </c>
      <c r="B383" s="5" t="s">
        <v>184</v>
      </c>
      <c r="C383" s="4" t="s">
        <v>138</v>
      </c>
      <c r="D383" s="5" t="s">
        <v>277</v>
      </c>
      <c r="E383" s="4" t="s">
        <v>40</v>
      </c>
      <c r="F383" s="4" t="s">
        <v>41</v>
      </c>
      <c r="G383" s="4" t="s">
        <v>42</v>
      </c>
      <c r="H383" s="6">
        <v>10</v>
      </c>
      <c r="I383" s="7">
        <v>4000</v>
      </c>
      <c r="J383" s="7">
        <f t="shared" si="25"/>
        <v>40000</v>
      </c>
      <c r="K383" s="8" t="s">
        <v>15</v>
      </c>
      <c r="L383" s="15" t="str">
        <f>VLOOKUP(F383,[1]Sheet1!$D:$J,7,0)</f>
        <v>NL300037</v>
      </c>
      <c r="M383" s="18" t="str">
        <f t="shared" si="26"/>
        <v>09/01/2026NL300037</v>
      </c>
      <c r="N383" s="15">
        <f>VLOOKUP(M383,Sheet3!I:P,5,0)</f>
        <v>10</v>
      </c>
      <c r="O383" s="19">
        <f t="shared" si="27"/>
        <v>0</v>
      </c>
      <c r="P383" s="20">
        <f>VLOOKUP(L383,[2]Sheet1!$I:$M,5,0)</f>
        <v>4000</v>
      </c>
      <c r="Q383" s="21">
        <f t="shared" si="28"/>
        <v>40000</v>
      </c>
      <c r="R383" s="22">
        <f t="shared" si="29"/>
        <v>0</v>
      </c>
    </row>
    <row r="384" spans="1:18" x14ac:dyDescent="0.25">
      <c r="A384" s="4" t="s">
        <v>276</v>
      </c>
      <c r="B384" s="5" t="s">
        <v>184</v>
      </c>
      <c r="C384" s="4" t="s">
        <v>138</v>
      </c>
      <c r="D384" s="5" t="s">
        <v>277</v>
      </c>
      <c r="E384" s="4" t="s">
        <v>150</v>
      </c>
      <c r="F384" s="4" t="s">
        <v>149</v>
      </c>
      <c r="G384" s="4" t="s">
        <v>14</v>
      </c>
      <c r="H384" s="6">
        <v>0.7</v>
      </c>
      <c r="I384" s="7">
        <v>9000</v>
      </c>
      <c r="J384" s="7">
        <f t="shared" si="25"/>
        <v>6300</v>
      </c>
      <c r="K384" s="8" t="s">
        <v>15</v>
      </c>
      <c r="L384" s="15" t="str">
        <f>VLOOKUP(F384,[1]Sheet1!$D:$J,7,0)</f>
        <v>NL300049</v>
      </c>
      <c r="M384" s="18" t="str">
        <f t="shared" si="26"/>
        <v>09/01/2026NL300049</v>
      </c>
      <c r="N384" s="15">
        <f>VLOOKUP(M384,Sheet3!I:P,5,0)</f>
        <v>0.7</v>
      </c>
      <c r="O384" s="19">
        <f t="shared" si="27"/>
        <v>0</v>
      </c>
      <c r="P384" s="20">
        <f>VLOOKUP(L384,[2]Sheet1!$I:$M,5,0)</f>
        <v>9000</v>
      </c>
      <c r="Q384" s="21">
        <f t="shared" si="28"/>
        <v>6300</v>
      </c>
      <c r="R384" s="22">
        <f t="shared" si="29"/>
        <v>0</v>
      </c>
    </row>
    <row r="385" spans="1:18" x14ac:dyDescent="0.25">
      <c r="A385" s="4" t="s">
        <v>276</v>
      </c>
      <c r="B385" s="5" t="s">
        <v>184</v>
      </c>
      <c r="C385" s="4" t="s">
        <v>138</v>
      </c>
      <c r="D385" s="5" t="s">
        <v>277</v>
      </c>
      <c r="E385" s="4" t="s">
        <v>43</v>
      </c>
      <c r="F385" s="4" t="s">
        <v>44</v>
      </c>
      <c r="G385" s="4" t="s">
        <v>14</v>
      </c>
      <c r="H385" s="6">
        <v>1.7</v>
      </c>
      <c r="I385" s="7">
        <v>18000</v>
      </c>
      <c r="J385" s="7">
        <f t="shared" si="25"/>
        <v>30600</v>
      </c>
      <c r="K385" s="8" t="s">
        <v>15</v>
      </c>
      <c r="L385" s="15" t="str">
        <f>VLOOKUP(F385,[1]Sheet1!$D:$J,7,0)</f>
        <v>NL300048</v>
      </c>
      <c r="M385" s="18" t="str">
        <f t="shared" si="26"/>
        <v>09/01/2026NL300048</v>
      </c>
      <c r="N385" s="15">
        <f>VLOOKUP(M385,Sheet3!I:P,5,0)</f>
        <v>1.7</v>
      </c>
      <c r="O385" s="19">
        <f t="shared" si="27"/>
        <v>0</v>
      </c>
      <c r="P385" s="20">
        <f>VLOOKUP(L385,[2]Sheet1!$I:$M,5,0)</f>
        <v>18000</v>
      </c>
      <c r="Q385" s="21">
        <f t="shared" si="28"/>
        <v>30600</v>
      </c>
      <c r="R385" s="22">
        <f t="shared" si="29"/>
        <v>0</v>
      </c>
    </row>
    <row r="386" spans="1:18" x14ac:dyDescent="0.25">
      <c r="A386" s="4" t="s">
        <v>276</v>
      </c>
      <c r="B386" s="5" t="s">
        <v>184</v>
      </c>
      <c r="C386" s="4" t="s">
        <v>138</v>
      </c>
      <c r="D386" s="5" t="s">
        <v>277</v>
      </c>
      <c r="E386" s="4" t="s">
        <v>49</v>
      </c>
      <c r="F386" s="4" t="s">
        <v>50</v>
      </c>
      <c r="G386" s="4" t="s">
        <v>14</v>
      </c>
      <c r="H386" s="6">
        <v>1</v>
      </c>
      <c r="I386" s="7">
        <v>80000</v>
      </c>
      <c r="J386" s="7">
        <f t="shared" si="25"/>
        <v>80000</v>
      </c>
      <c r="K386" s="8" t="s">
        <v>15</v>
      </c>
      <c r="L386" s="15" t="str">
        <f>VLOOKUP(F386,[1]Sheet1!$D:$J,7,0)</f>
        <v>NL300055</v>
      </c>
      <c r="M386" s="18" t="str">
        <f t="shared" si="26"/>
        <v>09/01/2026NL300055</v>
      </c>
      <c r="N386" s="15">
        <f>VLOOKUP(M386,Sheet3!I:P,5,0)</f>
        <v>1</v>
      </c>
      <c r="O386" s="19">
        <f t="shared" si="27"/>
        <v>0</v>
      </c>
      <c r="P386" s="20">
        <f>VLOOKUP(L386,[2]Sheet1!$I:$M,5,0)</f>
        <v>80000</v>
      </c>
      <c r="Q386" s="21">
        <f t="shared" si="28"/>
        <v>80000</v>
      </c>
      <c r="R386" s="22">
        <f t="shared" si="29"/>
        <v>0</v>
      </c>
    </row>
    <row r="387" spans="1:18" x14ac:dyDescent="0.25">
      <c r="A387" s="4" t="s">
        <v>276</v>
      </c>
      <c r="B387" s="5" t="s">
        <v>184</v>
      </c>
      <c r="C387" s="4" t="s">
        <v>138</v>
      </c>
      <c r="D387" s="5" t="s">
        <v>277</v>
      </c>
      <c r="E387" s="4" t="s">
        <v>51</v>
      </c>
      <c r="F387" s="4" t="s">
        <v>52</v>
      </c>
      <c r="G387" s="4" t="s">
        <v>14</v>
      </c>
      <c r="H387" s="6">
        <v>0.3</v>
      </c>
      <c r="I387" s="7">
        <v>38000</v>
      </c>
      <c r="J387" s="7">
        <f t="shared" si="25"/>
        <v>11400</v>
      </c>
      <c r="K387" s="8" t="s">
        <v>15</v>
      </c>
      <c r="L387" s="15" t="str">
        <f>VLOOKUP(F387,[1]Sheet1!$D:$J,7,0)</f>
        <v>NL300076</v>
      </c>
      <c r="M387" s="18" t="str">
        <f t="shared" si="26"/>
        <v>09/01/2026NL300076</v>
      </c>
      <c r="N387" s="15">
        <f>VLOOKUP(M387,Sheet3!I:P,5,0)</f>
        <v>0.2</v>
      </c>
      <c r="O387" s="19">
        <f t="shared" si="27"/>
        <v>9.9999999999999978E-2</v>
      </c>
      <c r="P387" s="20">
        <f>VLOOKUP(L387,[2]Sheet1!$I:$M,5,0)</f>
        <v>38000</v>
      </c>
      <c r="Q387" s="21">
        <f t="shared" si="28"/>
        <v>7600</v>
      </c>
      <c r="R387" s="22">
        <f t="shared" si="29"/>
        <v>3800</v>
      </c>
    </row>
    <row r="388" spans="1:18" x14ac:dyDescent="0.25">
      <c r="A388" s="4" t="s">
        <v>276</v>
      </c>
      <c r="B388" s="5" t="s">
        <v>184</v>
      </c>
      <c r="C388" s="4" t="s">
        <v>138</v>
      </c>
      <c r="D388" s="5" t="s">
        <v>277</v>
      </c>
      <c r="E388" s="4" t="s">
        <v>53</v>
      </c>
      <c r="F388" s="4" t="s">
        <v>54</v>
      </c>
      <c r="G388" s="4" t="s">
        <v>14</v>
      </c>
      <c r="H388" s="6">
        <v>1</v>
      </c>
      <c r="I388" s="7">
        <v>48000</v>
      </c>
      <c r="J388" s="7">
        <f t="shared" si="25"/>
        <v>48000</v>
      </c>
      <c r="K388" s="8" t="s">
        <v>15</v>
      </c>
      <c r="L388" s="15" t="str">
        <f>VLOOKUP(F388,[1]Sheet1!$D:$J,7,0)</f>
        <v>NL300063</v>
      </c>
      <c r="M388" s="18" t="str">
        <f t="shared" si="26"/>
        <v>09/01/2026NL300063</v>
      </c>
      <c r="N388" s="15">
        <f>VLOOKUP(M388,Sheet3!I:P,5,0)</f>
        <v>0.7</v>
      </c>
      <c r="O388" s="19">
        <f t="shared" si="27"/>
        <v>0.30000000000000004</v>
      </c>
      <c r="P388" s="20">
        <f>VLOOKUP(L388,[2]Sheet1!$I:$M,5,0)</f>
        <v>48000</v>
      </c>
      <c r="Q388" s="21">
        <f t="shared" si="28"/>
        <v>33600</v>
      </c>
      <c r="R388" s="22">
        <f t="shared" si="29"/>
        <v>14400</v>
      </c>
    </row>
    <row r="389" spans="1:18" x14ac:dyDescent="0.25">
      <c r="A389" s="4" t="s">
        <v>276</v>
      </c>
      <c r="B389" s="5" t="s">
        <v>184</v>
      </c>
      <c r="C389" s="4" t="s">
        <v>138</v>
      </c>
      <c r="D389" s="5" t="s">
        <v>277</v>
      </c>
      <c r="E389" s="4" t="s">
        <v>24</v>
      </c>
      <c r="F389" s="4" t="s">
        <v>25</v>
      </c>
      <c r="G389" s="4" t="s">
        <v>14</v>
      </c>
      <c r="H389" s="6">
        <v>0.2</v>
      </c>
      <c r="I389" s="7">
        <v>65000</v>
      </c>
      <c r="J389" s="7">
        <f t="shared" si="25"/>
        <v>13000</v>
      </c>
      <c r="K389" s="8" t="s">
        <v>15</v>
      </c>
      <c r="L389" s="15" t="str">
        <f>VLOOKUP(F389,[1]Sheet1!$D:$J,7,0)</f>
        <v>NL300062</v>
      </c>
      <c r="M389" s="18" t="str">
        <f t="shared" si="26"/>
        <v>09/01/2026NL300062</v>
      </c>
      <c r="N389" s="15">
        <f>VLOOKUP(M389,Sheet3!I:P,5,0)</f>
        <v>0.2</v>
      </c>
      <c r="O389" s="19">
        <f t="shared" si="27"/>
        <v>0</v>
      </c>
      <c r="P389" s="20">
        <f>VLOOKUP(L389,[2]Sheet1!$I:$M,5,0)</f>
        <v>65000</v>
      </c>
      <c r="Q389" s="21">
        <f t="shared" si="28"/>
        <v>13000</v>
      </c>
      <c r="R389" s="22">
        <f t="shared" si="29"/>
        <v>0</v>
      </c>
    </row>
    <row r="390" spans="1:18" x14ac:dyDescent="0.25">
      <c r="A390" s="4" t="s">
        <v>276</v>
      </c>
      <c r="B390" s="5" t="s">
        <v>184</v>
      </c>
      <c r="C390" s="4" t="s">
        <v>138</v>
      </c>
      <c r="D390" s="5" t="s">
        <v>277</v>
      </c>
      <c r="E390" s="4" t="s">
        <v>158</v>
      </c>
      <c r="F390" s="4" t="s">
        <v>157</v>
      </c>
      <c r="G390" s="4" t="s">
        <v>14</v>
      </c>
      <c r="H390" s="6">
        <v>0.37</v>
      </c>
      <c r="I390" s="7">
        <v>25000</v>
      </c>
      <c r="J390" s="7">
        <f t="shared" si="25"/>
        <v>9250</v>
      </c>
      <c r="K390" s="8" t="s">
        <v>15</v>
      </c>
      <c r="L390" s="15" t="str">
        <f>VLOOKUP(F390,[1]Sheet1!$D:$J,7,0)</f>
        <v>NL300067</v>
      </c>
      <c r="M390" s="18" t="str">
        <f t="shared" si="26"/>
        <v>09/01/2026NL300067</v>
      </c>
      <c r="N390" s="15">
        <f>VLOOKUP(M390,Sheet3!I:P,5,0)</f>
        <v>0.2</v>
      </c>
      <c r="O390" s="19">
        <f t="shared" si="27"/>
        <v>0.16999999999999998</v>
      </c>
      <c r="P390" s="20">
        <f>VLOOKUP(L390,[2]Sheet1!$I:$M,5,0)</f>
        <v>25000</v>
      </c>
      <c r="Q390" s="21">
        <f t="shared" si="28"/>
        <v>5000</v>
      </c>
      <c r="R390" s="22">
        <f t="shared" si="29"/>
        <v>4250</v>
      </c>
    </row>
    <row r="391" spans="1:18" x14ac:dyDescent="0.25">
      <c r="A391" s="4" t="s">
        <v>276</v>
      </c>
      <c r="B391" s="5" t="s">
        <v>184</v>
      </c>
      <c r="C391" s="4" t="s">
        <v>138</v>
      </c>
      <c r="D391" s="5" t="s">
        <v>277</v>
      </c>
      <c r="E391" s="4" t="s">
        <v>148</v>
      </c>
      <c r="F391" s="4" t="s">
        <v>147</v>
      </c>
      <c r="G391" s="4" t="s">
        <v>14</v>
      </c>
      <c r="H391" s="6">
        <v>0.2</v>
      </c>
      <c r="I391" s="7">
        <v>35000</v>
      </c>
      <c r="J391" s="7">
        <f t="shared" si="25"/>
        <v>7000</v>
      </c>
      <c r="K391" s="8" t="s">
        <v>15</v>
      </c>
      <c r="L391" s="15" t="str">
        <f>VLOOKUP(F391,[1]Sheet1!$D:$J,7,0)</f>
        <v>NL300068</v>
      </c>
      <c r="M391" s="18" t="str">
        <f t="shared" si="26"/>
        <v>09/01/2026NL300068</v>
      </c>
      <c r="N391" s="15">
        <v>0</v>
      </c>
      <c r="O391" s="19">
        <f t="shared" si="27"/>
        <v>0.2</v>
      </c>
      <c r="P391" s="20">
        <f>VLOOKUP(L391,[2]Sheet1!$I:$M,5,0)</f>
        <v>35000</v>
      </c>
      <c r="Q391" s="21">
        <f t="shared" si="28"/>
        <v>0</v>
      </c>
      <c r="R391" s="22">
        <f t="shared" si="29"/>
        <v>7000</v>
      </c>
    </row>
    <row r="392" spans="1:18" x14ac:dyDescent="0.25">
      <c r="A392" s="4" t="s">
        <v>276</v>
      </c>
      <c r="B392" s="5" t="s">
        <v>184</v>
      </c>
      <c r="C392" s="4" t="s">
        <v>138</v>
      </c>
      <c r="D392" s="5" t="s">
        <v>277</v>
      </c>
      <c r="E392" s="4" t="s">
        <v>278</v>
      </c>
      <c r="F392" s="4" t="s">
        <v>279</v>
      </c>
      <c r="G392" s="4" t="s">
        <v>14</v>
      </c>
      <c r="H392" s="6">
        <v>0.9</v>
      </c>
      <c r="I392" s="7">
        <v>30000</v>
      </c>
      <c r="J392" s="7">
        <f t="shared" si="25"/>
        <v>27000</v>
      </c>
      <c r="K392" s="8" t="s">
        <v>15</v>
      </c>
      <c r="L392" s="29" t="s">
        <v>1034</v>
      </c>
      <c r="M392" s="18" t="str">
        <f t="shared" si="26"/>
        <v>09/01/2026NL300209</v>
      </c>
      <c r="N392" s="15">
        <f>VLOOKUP(M392,Sheet3!I:P,5,0)</f>
        <v>0.8</v>
      </c>
      <c r="O392" s="19">
        <f t="shared" si="27"/>
        <v>9.9999999999999978E-2</v>
      </c>
      <c r="P392" s="20">
        <f>VLOOKUP(L392,[2]Sheet1!$I:$M,5,0)</f>
        <v>30000</v>
      </c>
      <c r="Q392" s="21">
        <f t="shared" si="28"/>
        <v>24000</v>
      </c>
      <c r="R392" s="22">
        <f t="shared" si="29"/>
        <v>3000</v>
      </c>
    </row>
    <row r="393" spans="1:18" x14ac:dyDescent="0.25">
      <c r="A393" s="4" t="s">
        <v>276</v>
      </c>
      <c r="B393" s="5" t="s">
        <v>184</v>
      </c>
      <c r="C393" s="4" t="s">
        <v>138</v>
      </c>
      <c r="D393" s="5" t="s">
        <v>277</v>
      </c>
      <c r="E393" s="4" t="s">
        <v>57</v>
      </c>
      <c r="F393" s="4" t="s">
        <v>58</v>
      </c>
      <c r="G393" s="4" t="s">
        <v>14</v>
      </c>
      <c r="H393" s="6">
        <v>0.6</v>
      </c>
      <c r="I393" s="7">
        <v>32000</v>
      </c>
      <c r="J393" s="7">
        <f t="shared" si="25"/>
        <v>19200</v>
      </c>
      <c r="K393" s="8" t="s">
        <v>15</v>
      </c>
      <c r="L393" s="15" t="str">
        <f>VLOOKUP(F393,[1]Sheet1!$D:$J,7,0)</f>
        <v>NL300043</v>
      </c>
      <c r="M393" s="18" t="str">
        <f t="shared" si="26"/>
        <v>09/01/2026NL300043</v>
      </c>
      <c r="N393" s="15">
        <v>0</v>
      </c>
      <c r="O393" s="19">
        <f t="shared" si="27"/>
        <v>0.6</v>
      </c>
      <c r="P393" s="20">
        <f>VLOOKUP(L393,[2]Sheet1!$I:$M,5,0)</f>
        <v>32000</v>
      </c>
      <c r="Q393" s="21">
        <f t="shared" si="28"/>
        <v>0</v>
      </c>
      <c r="R393" s="22">
        <f t="shared" si="29"/>
        <v>19200</v>
      </c>
    </row>
    <row r="394" spans="1:18" x14ac:dyDescent="0.25">
      <c r="A394" s="4" t="s">
        <v>276</v>
      </c>
      <c r="B394" s="5" t="s">
        <v>184</v>
      </c>
      <c r="C394" s="4" t="s">
        <v>138</v>
      </c>
      <c r="D394" s="5" t="s">
        <v>277</v>
      </c>
      <c r="E394" s="4" t="s">
        <v>61</v>
      </c>
      <c r="F394" s="4" t="s">
        <v>62</v>
      </c>
      <c r="G394" s="4" t="s">
        <v>14</v>
      </c>
      <c r="H394" s="6">
        <v>1.3</v>
      </c>
      <c r="I394" s="7">
        <v>38000</v>
      </c>
      <c r="J394" s="7">
        <f t="shared" si="25"/>
        <v>49400</v>
      </c>
      <c r="K394" s="8" t="s">
        <v>15</v>
      </c>
      <c r="L394" s="15" t="str">
        <f>VLOOKUP(F394,[1]Sheet1!$D:$J,7,0)</f>
        <v>NL300044</v>
      </c>
      <c r="M394" s="18" t="str">
        <f t="shared" si="26"/>
        <v>09/01/2026NL300044</v>
      </c>
      <c r="N394" s="15">
        <v>0</v>
      </c>
      <c r="O394" s="19">
        <f t="shared" si="27"/>
        <v>1.3</v>
      </c>
      <c r="P394" s="20">
        <f>VLOOKUP(L394,[2]Sheet1!$I:$M,5,0)</f>
        <v>38000</v>
      </c>
      <c r="Q394" s="21">
        <f t="shared" si="28"/>
        <v>0</v>
      </c>
      <c r="R394" s="22">
        <f t="shared" si="29"/>
        <v>49400</v>
      </c>
    </row>
    <row r="395" spans="1:18" x14ac:dyDescent="0.25">
      <c r="A395" s="4" t="s">
        <v>276</v>
      </c>
      <c r="B395" s="5" t="s">
        <v>184</v>
      </c>
      <c r="C395" s="4" t="s">
        <v>138</v>
      </c>
      <c r="D395" s="5" t="s">
        <v>277</v>
      </c>
      <c r="E395" s="4" t="s">
        <v>63</v>
      </c>
      <c r="F395" s="4" t="s">
        <v>64</v>
      </c>
      <c r="G395" s="4" t="s">
        <v>14</v>
      </c>
      <c r="H395" s="6">
        <v>2.5</v>
      </c>
      <c r="I395" s="7">
        <v>27000</v>
      </c>
      <c r="J395" s="7">
        <f t="shared" si="25"/>
        <v>67500</v>
      </c>
      <c r="K395" s="8" t="s">
        <v>15</v>
      </c>
      <c r="L395" s="15" t="str">
        <f>VLOOKUP(F395,[1]Sheet1!$D:$J,7,0)</f>
        <v>NL300088</v>
      </c>
      <c r="M395" s="18" t="str">
        <f t="shared" si="26"/>
        <v>09/01/2026NL300088</v>
      </c>
      <c r="N395" s="15">
        <f>VLOOKUP(M395,Sheet3!I:P,5,0)</f>
        <v>2.2000000000000002</v>
      </c>
      <c r="O395" s="19">
        <f t="shared" si="27"/>
        <v>0.29999999999999982</v>
      </c>
      <c r="P395" s="20">
        <f>VLOOKUP(L395,[2]Sheet1!$I:$M,5,0)</f>
        <v>27000</v>
      </c>
      <c r="Q395" s="21">
        <f t="shared" si="28"/>
        <v>59400.000000000007</v>
      </c>
      <c r="R395" s="22">
        <f t="shared" si="29"/>
        <v>8099.9999999999927</v>
      </c>
    </row>
    <row r="396" spans="1:18" ht="28.5" x14ac:dyDescent="0.25">
      <c r="A396" s="4" t="s">
        <v>276</v>
      </c>
      <c r="B396" s="5" t="s">
        <v>184</v>
      </c>
      <c r="C396" s="4" t="s">
        <v>138</v>
      </c>
      <c r="D396" s="5" t="s">
        <v>277</v>
      </c>
      <c r="E396" s="4" t="s">
        <v>133</v>
      </c>
      <c r="F396" s="4" t="s">
        <v>134</v>
      </c>
      <c r="G396" s="4" t="s">
        <v>14</v>
      </c>
      <c r="H396" s="6">
        <v>2</v>
      </c>
      <c r="I396" s="7">
        <v>45000</v>
      </c>
      <c r="J396" s="7">
        <f t="shared" si="25"/>
        <v>90000</v>
      </c>
      <c r="K396" s="8" t="s">
        <v>15</v>
      </c>
      <c r="L396" s="15" t="str">
        <f>VLOOKUP(F396,[1]Sheet1!$D:$J,7,0)</f>
        <v>NL300096</v>
      </c>
      <c r="M396" s="18" t="str">
        <f t="shared" si="26"/>
        <v>09/01/2026NL300096</v>
      </c>
      <c r="N396" s="15">
        <f>VLOOKUP(M396,Sheet3!I:P,5,0)</f>
        <v>2</v>
      </c>
      <c r="O396" s="19">
        <f t="shared" si="27"/>
        <v>0</v>
      </c>
      <c r="P396" s="20">
        <f>VLOOKUP(L396,[2]Sheet1!$I:$M,5,0)</f>
        <v>45000</v>
      </c>
      <c r="Q396" s="21">
        <f t="shared" si="28"/>
        <v>90000</v>
      </c>
      <c r="R396" s="22">
        <f t="shared" si="29"/>
        <v>0</v>
      </c>
    </row>
    <row r="397" spans="1:18" x14ac:dyDescent="0.25">
      <c r="A397" s="4" t="s">
        <v>276</v>
      </c>
      <c r="B397" s="5" t="s">
        <v>184</v>
      </c>
      <c r="C397" s="4" t="s">
        <v>138</v>
      </c>
      <c r="D397" s="5" t="s">
        <v>277</v>
      </c>
      <c r="E397" s="4" t="s">
        <v>128</v>
      </c>
      <c r="F397" s="4" t="s">
        <v>191</v>
      </c>
      <c r="G397" s="4" t="s">
        <v>14</v>
      </c>
      <c r="H397" s="6">
        <v>0.2</v>
      </c>
      <c r="I397" s="7">
        <v>36000</v>
      </c>
      <c r="J397" s="7">
        <f t="shared" si="25"/>
        <v>7200</v>
      </c>
      <c r="K397" s="8" t="s">
        <v>15</v>
      </c>
      <c r="L397" s="29" t="s">
        <v>1036</v>
      </c>
      <c r="M397" s="18" t="str">
        <f t="shared" si="26"/>
        <v>09/01/2026NL300105</v>
      </c>
      <c r="N397" s="15">
        <f>VLOOKUP(M397,Sheet3!I:P,5,0)</f>
        <v>0.2</v>
      </c>
      <c r="O397" s="19">
        <f t="shared" si="27"/>
        <v>0</v>
      </c>
      <c r="P397" s="7">
        <v>36000</v>
      </c>
      <c r="Q397" s="21">
        <f t="shared" si="28"/>
        <v>7200</v>
      </c>
      <c r="R397" s="22">
        <f t="shared" si="29"/>
        <v>0</v>
      </c>
    </row>
    <row r="398" spans="1:18" x14ac:dyDescent="0.25">
      <c r="A398" s="4" t="s">
        <v>276</v>
      </c>
      <c r="B398" s="5" t="s">
        <v>184</v>
      </c>
      <c r="C398" s="4" t="s">
        <v>138</v>
      </c>
      <c r="D398" s="5" t="s">
        <v>277</v>
      </c>
      <c r="E398" s="4" t="s">
        <v>118</v>
      </c>
      <c r="F398" s="4" t="s">
        <v>119</v>
      </c>
      <c r="G398" s="4" t="s">
        <v>14</v>
      </c>
      <c r="H398" s="6">
        <v>0.3</v>
      </c>
      <c r="I398" s="7">
        <v>33000</v>
      </c>
      <c r="J398" s="7">
        <f t="shared" si="25"/>
        <v>9900</v>
      </c>
      <c r="K398" s="8" t="s">
        <v>15</v>
      </c>
      <c r="L398" s="15" t="str">
        <f>VLOOKUP(F398,[1]Sheet1!$D:$J,7,0)</f>
        <v>NL300086</v>
      </c>
      <c r="M398" s="18" t="str">
        <f t="shared" si="26"/>
        <v>09/01/2026NL300086</v>
      </c>
      <c r="N398" s="15">
        <f>VLOOKUP(M398,Sheet3!I:P,5,0)</f>
        <v>0.2</v>
      </c>
      <c r="O398" s="19">
        <f t="shared" si="27"/>
        <v>9.9999999999999978E-2</v>
      </c>
      <c r="P398" s="20">
        <f>VLOOKUP(L398,[2]Sheet1!$I:$M,5,0)</f>
        <v>33000</v>
      </c>
      <c r="Q398" s="21">
        <f t="shared" si="28"/>
        <v>6600</v>
      </c>
      <c r="R398" s="22">
        <f t="shared" si="29"/>
        <v>3300</v>
      </c>
    </row>
    <row r="399" spans="1:18" x14ac:dyDescent="0.25">
      <c r="A399" s="4" t="s">
        <v>276</v>
      </c>
      <c r="B399" s="5" t="s">
        <v>184</v>
      </c>
      <c r="C399" s="4" t="s">
        <v>138</v>
      </c>
      <c r="D399" s="5" t="s">
        <v>277</v>
      </c>
      <c r="E399" s="4" t="s">
        <v>101</v>
      </c>
      <c r="F399" s="4" t="s">
        <v>102</v>
      </c>
      <c r="G399" s="4" t="s">
        <v>14</v>
      </c>
      <c r="H399" s="6">
        <v>0.1</v>
      </c>
      <c r="I399" s="7">
        <v>45000</v>
      </c>
      <c r="J399" s="7">
        <f t="shared" ref="J399:J462" si="30">H399*I399</f>
        <v>4500</v>
      </c>
      <c r="K399" s="8" t="s">
        <v>15</v>
      </c>
      <c r="L399" s="15" t="str">
        <f>VLOOKUP(F399,[1]Sheet1!$D:$J,7,0)</f>
        <v>NL300085</v>
      </c>
      <c r="M399" s="18" t="str">
        <f t="shared" ref="M399:M462" si="31">A399&amp;L399</f>
        <v>09/01/2026NL300085</v>
      </c>
      <c r="N399" s="15">
        <f>VLOOKUP(M399,Sheet3!I:P,5,0)</f>
        <v>0.1</v>
      </c>
      <c r="O399" s="19">
        <f t="shared" ref="O399:O462" si="32">H399-N399</f>
        <v>0</v>
      </c>
      <c r="P399" s="20">
        <f>VLOOKUP(L399,[2]Sheet1!$I:$M,5,0)</f>
        <v>45000</v>
      </c>
      <c r="Q399" s="21">
        <f t="shared" ref="Q399:Q462" si="33">N399*P399</f>
        <v>4500</v>
      </c>
      <c r="R399" s="22">
        <f t="shared" ref="R399:R462" si="34">J399-Q399</f>
        <v>0</v>
      </c>
    </row>
    <row r="400" spans="1:18" x14ac:dyDescent="0.25">
      <c r="A400" s="4" t="s">
        <v>276</v>
      </c>
      <c r="B400" s="5" t="s">
        <v>184</v>
      </c>
      <c r="C400" s="4" t="s">
        <v>138</v>
      </c>
      <c r="D400" s="5" t="s">
        <v>277</v>
      </c>
      <c r="E400" s="4" t="s">
        <v>103</v>
      </c>
      <c r="F400" s="4" t="s">
        <v>104</v>
      </c>
      <c r="G400" s="4" t="s">
        <v>14</v>
      </c>
      <c r="H400" s="6">
        <v>0.2</v>
      </c>
      <c r="I400" s="7">
        <v>63000</v>
      </c>
      <c r="J400" s="7">
        <f t="shared" si="30"/>
        <v>12600</v>
      </c>
      <c r="K400" s="8" t="s">
        <v>15</v>
      </c>
      <c r="L400" s="15" t="str">
        <f>VLOOKUP(F400,[1]Sheet1!$D:$J,7,0)</f>
        <v>NL300112</v>
      </c>
      <c r="M400" s="18" t="str">
        <f t="shared" si="31"/>
        <v>09/01/2026NL300112</v>
      </c>
      <c r="N400" s="15">
        <f>VLOOKUP(M400,Sheet3!I:P,5,0)</f>
        <v>0.2</v>
      </c>
      <c r="O400" s="19">
        <f t="shared" si="32"/>
        <v>0</v>
      </c>
      <c r="P400" s="20">
        <f>VLOOKUP(L400,[2]Sheet1!$I:$M,5,0)</f>
        <v>63000</v>
      </c>
      <c r="Q400" s="21">
        <f t="shared" si="33"/>
        <v>12600</v>
      </c>
      <c r="R400" s="22">
        <f t="shared" si="34"/>
        <v>0</v>
      </c>
    </row>
    <row r="401" spans="1:18" x14ac:dyDescent="0.25">
      <c r="A401" s="4" t="s">
        <v>276</v>
      </c>
      <c r="B401" s="5" t="s">
        <v>184</v>
      </c>
      <c r="C401" s="4" t="s">
        <v>138</v>
      </c>
      <c r="D401" s="5" t="s">
        <v>277</v>
      </c>
      <c r="E401" s="4" t="s">
        <v>67</v>
      </c>
      <c r="F401" s="4" t="s">
        <v>68</v>
      </c>
      <c r="G401" s="4" t="s">
        <v>14</v>
      </c>
      <c r="H401" s="6">
        <v>0.2</v>
      </c>
      <c r="I401" s="7">
        <v>65000</v>
      </c>
      <c r="J401" s="7">
        <f t="shared" si="30"/>
        <v>13000</v>
      </c>
      <c r="K401" s="8" t="s">
        <v>15</v>
      </c>
      <c r="L401" s="15" t="str">
        <f>VLOOKUP(F401,[1]Sheet1!$D:$J,7,0)</f>
        <v>NL300152</v>
      </c>
      <c r="M401" s="18" t="str">
        <f t="shared" si="31"/>
        <v>09/01/2026NL300152</v>
      </c>
      <c r="N401" s="15">
        <f>VLOOKUP(M401,Sheet3!I:P,5,0)</f>
        <v>0.2</v>
      </c>
      <c r="O401" s="19">
        <f t="shared" si="32"/>
        <v>0</v>
      </c>
      <c r="P401" s="20">
        <f>VLOOKUP(L401,[2]Sheet1!$I:$M,5,0)</f>
        <v>65000</v>
      </c>
      <c r="Q401" s="21">
        <f t="shared" si="33"/>
        <v>13000</v>
      </c>
      <c r="R401" s="22">
        <f t="shared" si="34"/>
        <v>0</v>
      </c>
    </row>
    <row r="402" spans="1:18" x14ac:dyDescent="0.25">
      <c r="A402" s="4" t="s">
        <v>276</v>
      </c>
      <c r="B402" s="5" t="s">
        <v>184</v>
      </c>
      <c r="C402" s="4" t="s">
        <v>138</v>
      </c>
      <c r="D402" s="5" t="s">
        <v>277</v>
      </c>
      <c r="E402" s="4" t="s">
        <v>69</v>
      </c>
      <c r="F402" s="4" t="s">
        <v>70</v>
      </c>
      <c r="G402" s="4" t="s">
        <v>14</v>
      </c>
      <c r="H402" s="6">
        <v>0.2</v>
      </c>
      <c r="I402" s="7">
        <v>46000</v>
      </c>
      <c r="J402" s="7">
        <f t="shared" si="30"/>
        <v>9200</v>
      </c>
      <c r="K402" s="8" t="s">
        <v>15</v>
      </c>
      <c r="L402" s="15" t="str">
        <f>VLOOKUP(F402,[1]Sheet1!$D:$J,7,0)</f>
        <v>NL300153</v>
      </c>
      <c r="M402" s="18" t="str">
        <f t="shared" si="31"/>
        <v>09/01/2026NL300153</v>
      </c>
      <c r="N402" s="15">
        <f>VLOOKUP(M402,Sheet3!I:P,5,0)</f>
        <v>0.2</v>
      </c>
      <c r="O402" s="19">
        <f t="shared" si="32"/>
        <v>0</v>
      </c>
      <c r="P402" s="20">
        <f>VLOOKUP(L402,[2]Sheet1!$I:$M,5,0)</f>
        <v>46000</v>
      </c>
      <c r="Q402" s="21">
        <f t="shared" si="33"/>
        <v>9200</v>
      </c>
      <c r="R402" s="22">
        <f t="shared" si="34"/>
        <v>0</v>
      </c>
    </row>
    <row r="403" spans="1:18" x14ac:dyDescent="0.25">
      <c r="A403" s="4" t="s">
        <v>276</v>
      </c>
      <c r="B403" s="5" t="s">
        <v>184</v>
      </c>
      <c r="C403" s="4" t="s">
        <v>138</v>
      </c>
      <c r="D403" s="5" t="s">
        <v>277</v>
      </c>
      <c r="E403" s="4" t="s">
        <v>75</v>
      </c>
      <c r="F403" s="4" t="s">
        <v>76</v>
      </c>
      <c r="G403" s="4" t="s">
        <v>14</v>
      </c>
      <c r="H403" s="6">
        <v>0.7</v>
      </c>
      <c r="I403" s="7">
        <v>36000</v>
      </c>
      <c r="J403" s="7">
        <f t="shared" si="30"/>
        <v>25200</v>
      </c>
      <c r="K403" s="8" t="s">
        <v>15</v>
      </c>
      <c r="L403" s="15" t="str">
        <f>VLOOKUP(F403,[1]Sheet1!$D:$J,7,0)</f>
        <v>NL300120</v>
      </c>
      <c r="M403" s="18" t="str">
        <f t="shared" si="31"/>
        <v>09/01/2026NL300120</v>
      </c>
      <c r="N403" s="15">
        <f>VLOOKUP(M403,Sheet3!I:P,5,0)</f>
        <v>0.5</v>
      </c>
      <c r="O403" s="19">
        <f t="shared" si="32"/>
        <v>0.19999999999999996</v>
      </c>
      <c r="P403" s="20">
        <f>VLOOKUP(L403,[2]Sheet1!$I:$M,5,0)</f>
        <v>36000</v>
      </c>
      <c r="Q403" s="21">
        <f t="shared" si="33"/>
        <v>18000</v>
      </c>
      <c r="R403" s="22">
        <f t="shared" si="34"/>
        <v>7200</v>
      </c>
    </row>
    <row r="404" spans="1:18" x14ac:dyDescent="0.25">
      <c r="A404" s="4" t="s">
        <v>276</v>
      </c>
      <c r="B404" s="5" t="s">
        <v>184</v>
      </c>
      <c r="C404" s="4" t="s">
        <v>138</v>
      </c>
      <c r="D404" s="5" t="s">
        <v>277</v>
      </c>
      <c r="E404" s="4" t="s">
        <v>77</v>
      </c>
      <c r="F404" s="4" t="s">
        <v>78</v>
      </c>
      <c r="G404" s="4" t="s">
        <v>14</v>
      </c>
      <c r="H404" s="6">
        <v>1</v>
      </c>
      <c r="I404" s="7">
        <v>38000</v>
      </c>
      <c r="J404" s="7">
        <f t="shared" si="30"/>
        <v>38000</v>
      </c>
      <c r="K404" s="8" t="s">
        <v>15</v>
      </c>
      <c r="L404" s="15" t="str">
        <f>VLOOKUP(F404,[1]Sheet1!$D:$J,7,0)</f>
        <v>NL300072</v>
      </c>
      <c r="M404" s="18" t="str">
        <f t="shared" si="31"/>
        <v>09/01/2026NL300072</v>
      </c>
      <c r="N404" s="15">
        <f>VLOOKUP(M404,Sheet3!I:P,5,0)</f>
        <v>0.7</v>
      </c>
      <c r="O404" s="19">
        <f t="shared" si="32"/>
        <v>0.30000000000000004</v>
      </c>
      <c r="P404" s="20">
        <f>VLOOKUP(L404,[2]Sheet1!$I:$M,5,0)</f>
        <v>38000</v>
      </c>
      <c r="Q404" s="21">
        <f t="shared" si="33"/>
        <v>26600</v>
      </c>
      <c r="R404" s="22">
        <f t="shared" si="34"/>
        <v>11400</v>
      </c>
    </row>
    <row r="405" spans="1:18" x14ac:dyDescent="0.25">
      <c r="A405" s="4" t="s">
        <v>276</v>
      </c>
      <c r="B405" s="5" t="s">
        <v>184</v>
      </c>
      <c r="C405" s="4" t="s">
        <v>138</v>
      </c>
      <c r="D405" s="5" t="s">
        <v>277</v>
      </c>
      <c r="E405" s="4" t="s">
        <v>129</v>
      </c>
      <c r="F405" s="4" t="s">
        <v>130</v>
      </c>
      <c r="G405" s="4" t="s">
        <v>14</v>
      </c>
      <c r="H405" s="6">
        <v>5</v>
      </c>
      <c r="I405" s="7">
        <v>15000</v>
      </c>
      <c r="J405" s="7">
        <f t="shared" si="30"/>
        <v>75000</v>
      </c>
      <c r="K405" s="8" t="s">
        <v>15</v>
      </c>
      <c r="L405" s="15" t="str">
        <f>VLOOKUP(F405,[1]Sheet1!$D:$J,7,0)</f>
        <v>NL300127</v>
      </c>
      <c r="M405" s="18" t="str">
        <f t="shared" si="31"/>
        <v>09/01/2026NL300127</v>
      </c>
      <c r="N405" s="15">
        <f>VLOOKUP(M405,Sheet3!I:P,5,0)</f>
        <v>4</v>
      </c>
      <c r="O405" s="19">
        <f t="shared" si="32"/>
        <v>1</v>
      </c>
      <c r="P405" s="20">
        <f>VLOOKUP(L405,[2]Sheet1!$I:$M,5,0)</f>
        <v>15000</v>
      </c>
      <c r="Q405" s="21">
        <f t="shared" si="33"/>
        <v>60000</v>
      </c>
      <c r="R405" s="22">
        <f t="shared" si="34"/>
        <v>15000</v>
      </c>
    </row>
    <row r="406" spans="1:18" x14ac:dyDescent="0.25">
      <c r="A406" s="4" t="s">
        <v>276</v>
      </c>
      <c r="B406" s="5" t="s">
        <v>184</v>
      </c>
      <c r="C406" s="4" t="s">
        <v>138</v>
      </c>
      <c r="D406" s="5" t="s">
        <v>277</v>
      </c>
      <c r="E406" s="4" t="s">
        <v>91</v>
      </c>
      <c r="F406" s="4" t="s">
        <v>92</v>
      </c>
      <c r="G406" s="4" t="s">
        <v>14</v>
      </c>
      <c r="H406" s="6">
        <v>0.3</v>
      </c>
      <c r="I406" s="7">
        <v>12000</v>
      </c>
      <c r="J406" s="7">
        <f t="shared" si="30"/>
        <v>3600</v>
      </c>
      <c r="K406" s="8" t="s">
        <v>15</v>
      </c>
      <c r="L406" s="15" t="str">
        <f>VLOOKUP(F406,[1]Sheet1!$D:$J,7,0)</f>
        <v>NL300132</v>
      </c>
      <c r="M406" s="18" t="str">
        <f t="shared" si="31"/>
        <v>09/01/2026NL300132</v>
      </c>
      <c r="N406" s="15">
        <f>VLOOKUP(M406,Sheet3!I:P,5,0)</f>
        <v>0.3</v>
      </c>
      <c r="O406" s="19">
        <f t="shared" si="32"/>
        <v>0</v>
      </c>
      <c r="P406" s="20">
        <f>VLOOKUP(L406,[2]Sheet1!$I:$M,5,0)</f>
        <v>12000</v>
      </c>
      <c r="Q406" s="21">
        <f t="shared" si="33"/>
        <v>3600</v>
      </c>
      <c r="R406" s="22">
        <f t="shared" si="34"/>
        <v>0</v>
      </c>
    </row>
    <row r="407" spans="1:18" x14ac:dyDescent="0.25">
      <c r="A407" s="4" t="s">
        <v>276</v>
      </c>
      <c r="B407" s="5" t="s">
        <v>184</v>
      </c>
      <c r="C407" s="4" t="s">
        <v>138</v>
      </c>
      <c r="D407" s="5" t="s">
        <v>277</v>
      </c>
      <c r="E407" s="4" t="s">
        <v>81</v>
      </c>
      <c r="F407" s="4" t="s">
        <v>82</v>
      </c>
      <c r="G407" s="4" t="s">
        <v>14</v>
      </c>
      <c r="H407" s="6">
        <v>2.4</v>
      </c>
      <c r="I407" s="7">
        <v>36000</v>
      </c>
      <c r="J407" s="7">
        <f t="shared" si="30"/>
        <v>86400</v>
      </c>
      <c r="K407" s="8" t="s">
        <v>15</v>
      </c>
      <c r="L407" s="15" t="str">
        <f>VLOOKUP(F407,[1]Sheet1!$D:$J,7,0)</f>
        <v>NL300162</v>
      </c>
      <c r="M407" s="18" t="str">
        <f t="shared" si="31"/>
        <v>09/01/2026NL300162</v>
      </c>
      <c r="N407" s="15">
        <f>VLOOKUP(M407,Sheet3!I:P,5,0)</f>
        <v>1.8</v>
      </c>
      <c r="O407" s="19">
        <f t="shared" si="32"/>
        <v>0.59999999999999987</v>
      </c>
      <c r="P407" s="20">
        <f>VLOOKUP(L407,[2]Sheet1!$I:$M,5,0)</f>
        <v>36000</v>
      </c>
      <c r="Q407" s="21">
        <f t="shared" si="33"/>
        <v>64800</v>
      </c>
      <c r="R407" s="22">
        <f t="shared" si="34"/>
        <v>21600</v>
      </c>
    </row>
    <row r="408" spans="1:18" x14ac:dyDescent="0.25">
      <c r="A408" s="4" t="s">
        <v>276</v>
      </c>
      <c r="B408" s="5" t="s">
        <v>184</v>
      </c>
      <c r="C408" s="4" t="s">
        <v>138</v>
      </c>
      <c r="D408" s="5" t="s">
        <v>277</v>
      </c>
      <c r="E408" s="4" t="s">
        <v>85</v>
      </c>
      <c r="F408" s="4" t="s">
        <v>86</v>
      </c>
      <c r="G408" s="4" t="s">
        <v>14</v>
      </c>
      <c r="H408" s="6">
        <v>1</v>
      </c>
      <c r="I408" s="7">
        <v>21000</v>
      </c>
      <c r="J408" s="7">
        <f t="shared" si="30"/>
        <v>21000</v>
      </c>
      <c r="K408" s="8" t="s">
        <v>15</v>
      </c>
      <c r="L408" s="15" t="str">
        <f>VLOOKUP(F408,[1]Sheet1!$D:$J,7,0)</f>
        <v>NL300119</v>
      </c>
      <c r="M408" s="18" t="str">
        <f t="shared" si="31"/>
        <v>09/01/2026NL300119</v>
      </c>
      <c r="N408" s="15">
        <f>VLOOKUP(M408,Sheet3!I:P,5,0)</f>
        <v>1</v>
      </c>
      <c r="O408" s="19">
        <f t="shared" si="32"/>
        <v>0</v>
      </c>
      <c r="P408" s="20">
        <f>VLOOKUP(L408,[2]Sheet1!$I:$M,5,0)</f>
        <v>21000</v>
      </c>
      <c r="Q408" s="21">
        <f t="shared" si="33"/>
        <v>21000</v>
      </c>
      <c r="R408" s="22">
        <f t="shared" si="34"/>
        <v>0</v>
      </c>
    </row>
    <row r="409" spans="1:18" x14ac:dyDescent="0.25">
      <c r="A409" s="4" t="s">
        <v>276</v>
      </c>
      <c r="B409" s="5" t="s">
        <v>184</v>
      </c>
      <c r="C409" s="4" t="s">
        <v>138</v>
      </c>
      <c r="D409" s="5" t="s">
        <v>277</v>
      </c>
      <c r="E409" s="4" t="s">
        <v>156</v>
      </c>
      <c r="F409" s="4" t="s">
        <v>155</v>
      </c>
      <c r="G409" s="4" t="s">
        <v>14</v>
      </c>
      <c r="H409" s="6">
        <v>0.2</v>
      </c>
      <c r="I409" s="7">
        <v>92000</v>
      </c>
      <c r="J409" s="7">
        <f t="shared" si="30"/>
        <v>18400</v>
      </c>
      <c r="K409" s="8" t="s">
        <v>15</v>
      </c>
      <c r="L409" s="15" t="str">
        <f>VLOOKUP(F409,[1]Sheet1!$D:$J,7,0)</f>
        <v>NL300141</v>
      </c>
      <c r="M409" s="18" t="str">
        <f t="shared" si="31"/>
        <v>09/01/2026NL300141</v>
      </c>
      <c r="N409" s="15">
        <f>VLOOKUP(M409,Sheet3!I:P,5,0)</f>
        <v>0.2</v>
      </c>
      <c r="O409" s="19">
        <f t="shared" si="32"/>
        <v>0</v>
      </c>
      <c r="P409" s="20">
        <f>VLOOKUP(L409,[2]Sheet1!$I:$M,5,0)</f>
        <v>92000</v>
      </c>
      <c r="Q409" s="21">
        <f t="shared" si="33"/>
        <v>18400</v>
      </c>
      <c r="R409" s="22">
        <f t="shared" si="34"/>
        <v>0</v>
      </c>
    </row>
    <row r="410" spans="1:18" x14ac:dyDescent="0.25">
      <c r="A410" s="4" t="s">
        <v>276</v>
      </c>
      <c r="B410" s="5" t="s">
        <v>184</v>
      </c>
      <c r="C410" s="4" t="s">
        <v>138</v>
      </c>
      <c r="D410" s="5" t="s">
        <v>277</v>
      </c>
      <c r="E410" s="4" t="s">
        <v>107</v>
      </c>
      <c r="F410" s="4" t="s">
        <v>108</v>
      </c>
      <c r="G410" s="4" t="s">
        <v>14</v>
      </c>
      <c r="H410" s="6">
        <v>0.3</v>
      </c>
      <c r="I410" s="7">
        <v>65000</v>
      </c>
      <c r="J410" s="7">
        <f t="shared" si="30"/>
        <v>19500</v>
      </c>
      <c r="K410" s="8" t="s">
        <v>15</v>
      </c>
      <c r="L410" s="15" t="str">
        <f>VLOOKUP(F410,[1]Sheet1!$D:$J,7,0)</f>
        <v>NL300146</v>
      </c>
      <c r="M410" s="18" t="str">
        <f t="shared" si="31"/>
        <v>09/01/2026NL300146</v>
      </c>
      <c r="N410" s="15">
        <f>VLOOKUP(M410,Sheet3!I:P,5,0)</f>
        <v>0.2</v>
      </c>
      <c r="O410" s="19">
        <f t="shared" si="32"/>
        <v>9.9999999999999978E-2</v>
      </c>
      <c r="P410" s="20">
        <f>VLOOKUP(L410,[2]Sheet1!$I:$M,5,0)</f>
        <v>65000</v>
      </c>
      <c r="Q410" s="21">
        <f t="shared" si="33"/>
        <v>13000</v>
      </c>
      <c r="R410" s="22">
        <f t="shared" si="34"/>
        <v>6500</v>
      </c>
    </row>
    <row r="411" spans="1:18" x14ac:dyDescent="0.25">
      <c r="A411" s="4" t="s">
        <v>276</v>
      </c>
      <c r="B411" s="5" t="s">
        <v>184</v>
      </c>
      <c r="C411" s="4" t="s">
        <v>138</v>
      </c>
      <c r="D411" s="5" t="s">
        <v>277</v>
      </c>
      <c r="E411" s="4" t="s">
        <v>89</v>
      </c>
      <c r="F411" s="4" t="s">
        <v>90</v>
      </c>
      <c r="G411" s="4" t="s">
        <v>14</v>
      </c>
      <c r="H411" s="6">
        <v>15</v>
      </c>
      <c r="I411" s="7">
        <v>38000</v>
      </c>
      <c r="J411" s="7">
        <f t="shared" si="30"/>
        <v>570000</v>
      </c>
      <c r="K411" s="8" t="s">
        <v>15</v>
      </c>
      <c r="L411" s="15" t="str">
        <f>VLOOKUP(F411,[1]Sheet1!$D:$J,7,0)</f>
        <v>NL300145</v>
      </c>
      <c r="M411" s="18" t="str">
        <f t="shared" si="31"/>
        <v>09/01/2026NL300145</v>
      </c>
      <c r="N411" s="15">
        <f>VLOOKUP(M411,Sheet3!I:P,5,0)</f>
        <v>12</v>
      </c>
      <c r="O411" s="19">
        <f t="shared" si="32"/>
        <v>3</v>
      </c>
      <c r="P411" s="20">
        <f>VLOOKUP(L411,[2]Sheet1!$I:$M,5,0)</f>
        <v>38000</v>
      </c>
      <c r="Q411" s="21">
        <f t="shared" si="33"/>
        <v>456000</v>
      </c>
      <c r="R411" s="22">
        <f t="shared" si="34"/>
        <v>114000</v>
      </c>
    </row>
    <row r="412" spans="1:18" ht="28.5" x14ac:dyDescent="0.25">
      <c r="A412" s="4" t="s">
        <v>276</v>
      </c>
      <c r="B412" s="5" t="s">
        <v>184</v>
      </c>
      <c r="C412" s="4" t="s">
        <v>138</v>
      </c>
      <c r="D412" s="5" t="s">
        <v>280</v>
      </c>
      <c r="E412" s="4" t="s">
        <v>38</v>
      </c>
      <c r="F412" s="4" t="s">
        <v>39</v>
      </c>
      <c r="G412" s="4" t="s">
        <v>14</v>
      </c>
      <c r="H412" s="6">
        <v>0.38</v>
      </c>
      <c r="I412" s="7">
        <v>13000</v>
      </c>
      <c r="J412" s="7">
        <f t="shared" si="30"/>
        <v>4940</v>
      </c>
      <c r="K412" s="8" t="s">
        <v>15</v>
      </c>
      <c r="L412" s="15" t="str">
        <f>VLOOKUP(F412,[1]Sheet1!$D:$J,7,0)</f>
        <v>NL300033</v>
      </c>
      <c r="M412" s="18" t="str">
        <f t="shared" si="31"/>
        <v>09/01/2026NL300033</v>
      </c>
      <c r="N412" s="15">
        <v>0</v>
      </c>
      <c r="O412" s="19">
        <f t="shared" si="32"/>
        <v>0.38</v>
      </c>
      <c r="P412" s="20">
        <f>VLOOKUP(L412,[2]Sheet1!$I:$M,5,0)</f>
        <v>13000</v>
      </c>
      <c r="Q412" s="21">
        <f t="shared" si="33"/>
        <v>0</v>
      </c>
      <c r="R412" s="22">
        <f t="shared" si="34"/>
        <v>4940</v>
      </c>
    </row>
    <row r="413" spans="1:18" x14ac:dyDescent="0.25">
      <c r="A413" s="4" t="s">
        <v>276</v>
      </c>
      <c r="B413" s="5" t="s">
        <v>184</v>
      </c>
      <c r="C413" s="4" t="s">
        <v>138</v>
      </c>
      <c r="D413" s="5" t="s">
        <v>280</v>
      </c>
      <c r="E413" s="4" t="s">
        <v>158</v>
      </c>
      <c r="F413" s="4" t="s">
        <v>157</v>
      </c>
      <c r="G413" s="4" t="s">
        <v>14</v>
      </c>
      <c r="H413" s="6">
        <v>0.46</v>
      </c>
      <c r="I413" s="7">
        <v>25000</v>
      </c>
      <c r="J413" s="7">
        <f t="shared" si="30"/>
        <v>11500</v>
      </c>
      <c r="K413" s="8" t="s">
        <v>15</v>
      </c>
      <c r="L413" s="15" t="str">
        <f>VLOOKUP(F413,[1]Sheet1!$D:$J,7,0)</f>
        <v>NL300067</v>
      </c>
      <c r="M413" s="18" t="str">
        <f t="shared" si="31"/>
        <v>09/01/2026NL300067</v>
      </c>
      <c r="N413" s="15">
        <f>VLOOKUP(M413,Sheet3!I:P,5,0)</f>
        <v>0.2</v>
      </c>
      <c r="O413" s="19">
        <f t="shared" si="32"/>
        <v>0.26</v>
      </c>
      <c r="P413" s="20">
        <f>VLOOKUP(L413,[2]Sheet1!$I:$M,5,0)</f>
        <v>25000</v>
      </c>
      <c r="Q413" s="21">
        <f t="shared" si="33"/>
        <v>5000</v>
      </c>
      <c r="R413" s="22">
        <f t="shared" si="34"/>
        <v>6500</v>
      </c>
    </row>
    <row r="414" spans="1:18" x14ac:dyDescent="0.25">
      <c r="A414" s="4" t="s">
        <v>276</v>
      </c>
      <c r="B414" s="5" t="s">
        <v>184</v>
      </c>
      <c r="C414" s="4" t="s">
        <v>138</v>
      </c>
      <c r="D414" s="5" t="s">
        <v>280</v>
      </c>
      <c r="E414" s="4" t="s">
        <v>61</v>
      </c>
      <c r="F414" s="4" t="s">
        <v>62</v>
      </c>
      <c r="G414" s="4" t="s">
        <v>14</v>
      </c>
      <c r="H414" s="6">
        <v>0.3</v>
      </c>
      <c r="I414" s="7">
        <v>38000</v>
      </c>
      <c r="J414" s="7">
        <f t="shared" si="30"/>
        <v>11400</v>
      </c>
      <c r="K414" s="8" t="s">
        <v>15</v>
      </c>
      <c r="L414" s="15" t="str">
        <f>VLOOKUP(F414,[1]Sheet1!$D:$J,7,0)</f>
        <v>NL300044</v>
      </c>
      <c r="M414" s="18" t="str">
        <f t="shared" si="31"/>
        <v>09/01/2026NL300044</v>
      </c>
      <c r="N414" s="15">
        <v>0</v>
      </c>
      <c r="O414" s="19">
        <f t="shared" si="32"/>
        <v>0.3</v>
      </c>
      <c r="P414" s="20">
        <f>VLOOKUP(L414,[2]Sheet1!$I:$M,5,0)</f>
        <v>38000</v>
      </c>
      <c r="Q414" s="21">
        <f t="shared" si="33"/>
        <v>0</v>
      </c>
      <c r="R414" s="22">
        <f t="shared" si="34"/>
        <v>11400</v>
      </c>
    </row>
    <row r="415" spans="1:18" x14ac:dyDescent="0.25">
      <c r="A415" s="4" t="s">
        <v>276</v>
      </c>
      <c r="B415" s="5" t="s">
        <v>184</v>
      </c>
      <c r="C415" s="4" t="s">
        <v>138</v>
      </c>
      <c r="D415" s="5" t="s">
        <v>280</v>
      </c>
      <c r="E415" s="4" t="s">
        <v>63</v>
      </c>
      <c r="F415" s="4" t="s">
        <v>64</v>
      </c>
      <c r="G415" s="4" t="s">
        <v>14</v>
      </c>
      <c r="H415" s="6">
        <v>2.5</v>
      </c>
      <c r="I415" s="7">
        <v>27000</v>
      </c>
      <c r="J415" s="7">
        <f t="shared" si="30"/>
        <v>67500</v>
      </c>
      <c r="K415" s="8" t="s">
        <v>15</v>
      </c>
      <c r="L415" s="15" t="str">
        <f>VLOOKUP(F415,[1]Sheet1!$D:$J,7,0)</f>
        <v>NL300088</v>
      </c>
      <c r="M415" s="18" t="str">
        <f t="shared" si="31"/>
        <v>09/01/2026NL300088</v>
      </c>
      <c r="N415" s="15">
        <v>0</v>
      </c>
      <c r="O415" s="19">
        <f t="shared" si="32"/>
        <v>2.5</v>
      </c>
      <c r="P415" s="20">
        <f>VLOOKUP(L415,[2]Sheet1!$I:$M,5,0)</f>
        <v>27000</v>
      </c>
      <c r="Q415" s="21">
        <f t="shared" si="33"/>
        <v>0</v>
      </c>
      <c r="R415" s="22">
        <f t="shared" si="34"/>
        <v>67500</v>
      </c>
    </row>
    <row r="416" spans="1:18" x14ac:dyDescent="0.25">
      <c r="A416" s="4" t="s">
        <v>276</v>
      </c>
      <c r="B416" s="5" t="s">
        <v>184</v>
      </c>
      <c r="C416" s="4" t="s">
        <v>138</v>
      </c>
      <c r="D416" s="5" t="s">
        <v>280</v>
      </c>
      <c r="E416" s="4" t="s">
        <v>75</v>
      </c>
      <c r="F416" s="4" t="s">
        <v>76</v>
      </c>
      <c r="G416" s="4" t="s">
        <v>14</v>
      </c>
      <c r="H416" s="6">
        <v>0.5</v>
      </c>
      <c r="I416" s="7">
        <v>36000</v>
      </c>
      <c r="J416" s="7">
        <f t="shared" si="30"/>
        <v>18000</v>
      </c>
      <c r="K416" s="8" t="s">
        <v>15</v>
      </c>
      <c r="L416" s="15" t="str">
        <f>VLOOKUP(F416,[1]Sheet1!$D:$J,7,0)</f>
        <v>NL300120</v>
      </c>
      <c r="M416" s="18" t="str">
        <f t="shared" si="31"/>
        <v>09/01/2026NL300120</v>
      </c>
      <c r="N416" s="15">
        <v>0</v>
      </c>
      <c r="O416" s="19">
        <f t="shared" si="32"/>
        <v>0.5</v>
      </c>
      <c r="P416" s="20">
        <f>VLOOKUP(L416,[2]Sheet1!$I:$M,5,0)</f>
        <v>36000</v>
      </c>
      <c r="Q416" s="21">
        <f t="shared" si="33"/>
        <v>0</v>
      </c>
      <c r="R416" s="22">
        <f t="shared" si="34"/>
        <v>18000</v>
      </c>
    </row>
    <row r="417" spans="1:18" x14ac:dyDescent="0.25">
      <c r="A417" s="4" t="s">
        <v>281</v>
      </c>
      <c r="B417" s="5" t="s">
        <v>184</v>
      </c>
      <c r="C417" s="4" t="s">
        <v>138</v>
      </c>
      <c r="D417" s="5" t="s">
        <v>282</v>
      </c>
      <c r="E417" s="4" t="s">
        <v>18</v>
      </c>
      <c r="F417" s="4" t="s">
        <v>19</v>
      </c>
      <c r="G417" s="4" t="s">
        <v>14</v>
      </c>
      <c r="H417" s="6">
        <v>1</v>
      </c>
      <c r="I417" s="7">
        <v>26000</v>
      </c>
      <c r="J417" s="7">
        <f t="shared" si="30"/>
        <v>26000</v>
      </c>
      <c r="K417" s="8" t="s">
        <v>15</v>
      </c>
      <c r="L417" s="15" t="str">
        <f>VLOOKUP(F417,[1]Sheet1!$D:$J,7,0)</f>
        <v>NL300003</v>
      </c>
      <c r="M417" s="18" t="str">
        <f t="shared" si="31"/>
        <v>10/01/2026NL300003</v>
      </c>
      <c r="N417" s="15">
        <f>VLOOKUP(M417,Sheet3!I:P,5,0)</f>
        <v>1</v>
      </c>
      <c r="O417" s="19">
        <f t="shared" si="32"/>
        <v>0</v>
      </c>
      <c r="P417" s="20">
        <f>VLOOKUP(L417,[2]Sheet1!$I:$M,5,0)</f>
        <v>26000</v>
      </c>
      <c r="Q417" s="21">
        <f t="shared" si="33"/>
        <v>26000</v>
      </c>
      <c r="R417" s="22">
        <f t="shared" si="34"/>
        <v>0</v>
      </c>
    </row>
    <row r="418" spans="1:18" x14ac:dyDescent="0.25">
      <c r="A418" s="4" t="s">
        <v>281</v>
      </c>
      <c r="B418" s="5" t="s">
        <v>184</v>
      </c>
      <c r="C418" s="4" t="s">
        <v>138</v>
      </c>
      <c r="D418" s="5" t="s">
        <v>282</v>
      </c>
      <c r="E418" s="4" t="s">
        <v>22</v>
      </c>
      <c r="F418" s="4" t="s">
        <v>23</v>
      </c>
      <c r="G418" s="4" t="s">
        <v>14</v>
      </c>
      <c r="H418" s="6">
        <v>1</v>
      </c>
      <c r="I418" s="7">
        <v>19000</v>
      </c>
      <c r="J418" s="7">
        <f t="shared" si="30"/>
        <v>19000</v>
      </c>
      <c r="K418" s="8" t="s">
        <v>15</v>
      </c>
      <c r="L418" s="15" t="str">
        <f>VLOOKUP(F418,[1]Sheet1!$D:$J,7,0)</f>
        <v>NL300004</v>
      </c>
      <c r="M418" s="18" t="str">
        <f t="shared" si="31"/>
        <v>10/01/2026NL300004</v>
      </c>
      <c r="N418" s="15">
        <f>VLOOKUP(M418,Sheet3!I:P,5,0)</f>
        <v>1</v>
      </c>
      <c r="O418" s="19">
        <f t="shared" si="32"/>
        <v>0</v>
      </c>
      <c r="P418" s="20">
        <f>VLOOKUP(L418,[2]Sheet1!$I:$M,5,0)</f>
        <v>19000</v>
      </c>
      <c r="Q418" s="21">
        <f t="shared" si="33"/>
        <v>19000</v>
      </c>
      <c r="R418" s="22">
        <f t="shared" si="34"/>
        <v>0</v>
      </c>
    </row>
    <row r="419" spans="1:18" ht="28.5" x14ac:dyDescent="0.25">
      <c r="A419" s="4" t="s">
        <v>281</v>
      </c>
      <c r="B419" s="5" t="s">
        <v>184</v>
      </c>
      <c r="C419" s="4" t="s">
        <v>138</v>
      </c>
      <c r="D419" s="5" t="s">
        <v>282</v>
      </c>
      <c r="E419" s="4" t="s">
        <v>113</v>
      </c>
      <c r="F419" s="4" t="s">
        <v>114</v>
      </c>
      <c r="G419" s="4" t="s">
        <v>115</v>
      </c>
      <c r="H419" s="6">
        <v>1</v>
      </c>
      <c r="I419" s="7">
        <v>8500</v>
      </c>
      <c r="J419" s="7">
        <f t="shared" si="30"/>
        <v>8500</v>
      </c>
      <c r="K419" s="8" t="s">
        <v>15</v>
      </c>
      <c r="L419" s="15" t="str">
        <f>VLOOKUP(F419,[1]Sheet1!$D:$J,7,0)</f>
        <v>NL300107</v>
      </c>
      <c r="M419" s="18" t="str">
        <f t="shared" si="31"/>
        <v>10/01/2026NL300107</v>
      </c>
      <c r="N419" s="15">
        <f>VLOOKUP(M419,Sheet3!I:P,5,0)</f>
        <v>1</v>
      </c>
      <c r="O419" s="19">
        <f t="shared" si="32"/>
        <v>0</v>
      </c>
      <c r="P419" s="20">
        <f>VLOOKUP(L419,[2]Sheet1!$I:$M,5,0)</f>
        <v>8500</v>
      </c>
      <c r="Q419" s="21">
        <f t="shared" si="33"/>
        <v>8500</v>
      </c>
      <c r="R419" s="22">
        <f t="shared" si="34"/>
        <v>0</v>
      </c>
    </row>
    <row r="420" spans="1:18" x14ac:dyDescent="0.25">
      <c r="A420" s="4" t="s">
        <v>281</v>
      </c>
      <c r="B420" s="5" t="s">
        <v>184</v>
      </c>
      <c r="C420" s="4" t="s">
        <v>138</v>
      </c>
      <c r="D420" s="5" t="s">
        <v>282</v>
      </c>
      <c r="E420" s="4" t="s">
        <v>26</v>
      </c>
      <c r="F420" s="4" t="s">
        <v>27</v>
      </c>
      <c r="G420" s="4" t="s">
        <v>14</v>
      </c>
      <c r="H420" s="6">
        <v>3</v>
      </c>
      <c r="I420" s="7">
        <v>24000</v>
      </c>
      <c r="J420" s="7">
        <f t="shared" si="30"/>
        <v>72000</v>
      </c>
      <c r="K420" s="8" t="s">
        <v>15</v>
      </c>
      <c r="L420" s="15" t="str">
        <f>VLOOKUP(F420,[1]Sheet1!$D:$J,7,0)</f>
        <v>NL300174</v>
      </c>
      <c r="M420" s="18" t="str">
        <f t="shared" si="31"/>
        <v>10/01/2026NL300174</v>
      </c>
      <c r="N420" s="15">
        <f>VLOOKUP(M420,Sheet3!I:P,5,0)</f>
        <v>2.5</v>
      </c>
      <c r="O420" s="19">
        <f t="shared" si="32"/>
        <v>0.5</v>
      </c>
      <c r="P420" s="20">
        <f>VLOOKUP(L420,[2]Sheet1!$I:$M,5,0)</f>
        <v>24000</v>
      </c>
      <c r="Q420" s="21">
        <f t="shared" si="33"/>
        <v>60000</v>
      </c>
      <c r="R420" s="22">
        <f t="shared" si="34"/>
        <v>12000</v>
      </c>
    </row>
    <row r="421" spans="1:18" ht="28.5" x14ac:dyDescent="0.25">
      <c r="A421" s="4" t="s">
        <v>281</v>
      </c>
      <c r="B421" s="5" t="s">
        <v>184</v>
      </c>
      <c r="C421" s="4" t="s">
        <v>138</v>
      </c>
      <c r="D421" s="5" t="s">
        <v>282</v>
      </c>
      <c r="E421" s="4" t="s">
        <v>152</v>
      </c>
      <c r="F421" s="4" t="s">
        <v>151</v>
      </c>
      <c r="G421" s="4" t="s">
        <v>14</v>
      </c>
      <c r="H421" s="6">
        <v>3</v>
      </c>
      <c r="I421" s="7">
        <v>45000</v>
      </c>
      <c r="J421" s="7">
        <f t="shared" si="30"/>
        <v>135000</v>
      </c>
      <c r="K421" s="8" t="s">
        <v>15</v>
      </c>
      <c r="L421" s="15" t="str">
        <f>VLOOKUP(F421,[1]Sheet1!$D:$J,7,0)</f>
        <v>NL300203</v>
      </c>
      <c r="M421" s="18" t="str">
        <f t="shared" si="31"/>
        <v>10/01/2026NL300203</v>
      </c>
      <c r="N421" s="15">
        <v>0</v>
      </c>
      <c r="O421" s="19">
        <f t="shared" si="32"/>
        <v>3</v>
      </c>
      <c r="P421" s="20">
        <f>VLOOKUP(L421,[2]Sheet1!$I:$M,5,0)</f>
        <v>45000</v>
      </c>
      <c r="Q421" s="21">
        <f t="shared" si="33"/>
        <v>0</v>
      </c>
      <c r="R421" s="22">
        <f t="shared" si="34"/>
        <v>135000</v>
      </c>
    </row>
    <row r="422" spans="1:18" x14ac:dyDescent="0.25">
      <c r="A422" s="4" t="s">
        <v>281</v>
      </c>
      <c r="B422" s="5" t="s">
        <v>184</v>
      </c>
      <c r="C422" s="4" t="s">
        <v>138</v>
      </c>
      <c r="D422" s="5" t="s">
        <v>282</v>
      </c>
      <c r="E422" s="4" t="s">
        <v>28</v>
      </c>
      <c r="F422" s="4" t="s">
        <v>29</v>
      </c>
      <c r="G422" s="4" t="s">
        <v>14</v>
      </c>
      <c r="H422" s="6">
        <v>0.9</v>
      </c>
      <c r="I422" s="7">
        <v>52000</v>
      </c>
      <c r="J422" s="7">
        <f t="shared" si="30"/>
        <v>46800</v>
      </c>
      <c r="K422" s="8" t="s">
        <v>15</v>
      </c>
      <c r="L422" s="15" t="str">
        <f>VLOOKUP(F422,[1]Sheet1!$D:$J,7,0)</f>
        <v>NL300137</v>
      </c>
      <c r="M422" s="18" t="str">
        <f t="shared" si="31"/>
        <v>10/01/2026NL300137</v>
      </c>
      <c r="N422" s="15">
        <f>VLOOKUP(M422,Sheet3!I:P,5,0)</f>
        <v>0.7</v>
      </c>
      <c r="O422" s="19">
        <f t="shared" si="32"/>
        <v>0.20000000000000007</v>
      </c>
      <c r="P422" s="20">
        <f>VLOOKUP(L422,[2]Sheet1!$I:$M,5,0)</f>
        <v>52000</v>
      </c>
      <c r="Q422" s="21">
        <f t="shared" si="33"/>
        <v>36400</v>
      </c>
      <c r="R422" s="22">
        <f t="shared" si="34"/>
        <v>10400</v>
      </c>
    </row>
    <row r="423" spans="1:18" x14ac:dyDescent="0.25">
      <c r="A423" s="4" t="s">
        <v>281</v>
      </c>
      <c r="B423" s="5" t="s">
        <v>184</v>
      </c>
      <c r="C423" s="4" t="s">
        <v>138</v>
      </c>
      <c r="D423" s="5" t="s">
        <v>282</v>
      </c>
      <c r="E423" s="4" t="s">
        <v>160</v>
      </c>
      <c r="F423" s="4" t="s">
        <v>159</v>
      </c>
      <c r="G423" s="4" t="s">
        <v>14</v>
      </c>
      <c r="H423" s="6">
        <v>0.4</v>
      </c>
      <c r="I423" s="7">
        <v>17000</v>
      </c>
      <c r="J423" s="7">
        <f t="shared" si="30"/>
        <v>6800</v>
      </c>
      <c r="K423" s="8" t="s">
        <v>15</v>
      </c>
      <c r="L423" s="15" t="str">
        <f>VLOOKUP(F423,[1]Sheet1!$D:$J,7,0)</f>
        <v>NL300011</v>
      </c>
      <c r="M423" s="18" t="str">
        <f t="shared" si="31"/>
        <v>10/01/2026NL300011</v>
      </c>
      <c r="N423" s="15">
        <f>VLOOKUP(M423,Sheet3!I:P,5,0)</f>
        <v>0.3</v>
      </c>
      <c r="O423" s="19">
        <f t="shared" si="32"/>
        <v>0.10000000000000003</v>
      </c>
      <c r="P423" s="20">
        <f>VLOOKUP(L423,[2]Sheet1!$I:$M,5,0)</f>
        <v>17000</v>
      </c>
      <c r="Q423" s="21">
        <f t="shared" si="33"/>
        <v>5100</v>
      </c>
      <c r="R423" s="22">
        <f t="shared" si="34"/>
        <v>1700</v>
      </c>
    </row>
    <row r="424" spans="1:18" x14ac:dyDescent="0.25">
      <c r="A424" s="4" t="s">
        <v>281</v>
      </c>
      <c r="B424" s="5" t="s">
        <v>184</v>
      </c>
      <c r="C424" s="4" t="s">
        <v>138</v>
      </c>
      <c r="D424" s="5" t="s">
        <v>282</v>
      </c>
      <c r="E424" s="4" t="s">
        <v>20</v>
      </c>
      <c r="F424" s="4" t="s">
        <v>21</v>
      </c>
      <c r="G424" s="4" t="s">
        <v>14</v>
      </c>
      <c r="H424" s="6">
        <v>2.5</v>
      </c>
      <c r="I424" s="7">
        <v>50000</v>
      </c>
      <c r="J424" s="7">
        <f t="shared" si="30"/>
        <v>125000</v>
      </c>
      <c r="K424" s="8" t="s">
        <v>15</v>
      </c>
      <c r="L424" s="15" t="str">
        <f>VLOOKUP(F424,[1]Sheet1!$D:$J,7,0)</f>
        <v>NL300013</v>
      </c>
      <c r="M424" s="18" t="str">
        <f t="shared" si="31"/>
        <v>10/01/2026NL300013</v>
      </c>
      <c r="N424" s="15">
        <f>VLOOKUP(M424,Sheet3!I:P,5,0)</f>
        <v>1.5</v>
      </c>
      <c r="O424" s="19">
        <f t="shared" si="32"/>
        <v>1</v>
      </c>
      <c r="P424" s="20">
        <f>VLOOKUP(L424,[2]Sheet1!$I:$M,5,0)</f>
        <v>50000</v>
      </c>
      <c r="Q424" s="21">
        <f t="shared" si="33"/>
        <v>75000</v>
      </c>
      <c r="R424" s="22">
        <f t="shared" si="34"/>
        <v>50000</v>
      </c>
    </row>
    <row r="425" spans="1:18" x14ac:dyDescent="0.25">
      <c r="A425" s="4" t="s">
        <v>281</v>
      </c>
      <c r="B425" s="5" t="s">
        <v>184</v>
      </c>
      <c r="C425" s="4" t="s">
        <v>138</v>
      </c>
      <c r="D425" s="5" t="s">
        <v>282</v>
      </c>
      <c r="E425" s="4" t="s">
        <v>30</v>
      </c>
      <c r="F425" s="4" t="s">
        <v>31</v>
      </c>
      <c r="G425" s="4" t="s">
        <v>14</v>
      </c>
      <c r="H425" s="6">
        <v>0.5</v>
      </c>
      <c r="I425" s="7">
        <v>55000</v>
      </c>
      <c r="J425" s="7">
        <f t="shared" si="30"/>
        <v>27500</v>
      </c>
      <c r="K425" s="8" t="s">
        <v>15</v>
      </c>
      <c r="L425" s="15" t="str">
        <f>VLOOKUP(F425,[1]Sheet1!$D:$J,7,0)</f>
        <v>NL300014</v>
      </c>
      <c r="M425" s="18" t="str">
        <f t="shared" si="31"/>
        <v>10/01/2026NL300014</v>
      </c>
      <c r="N425" s="15">
        <f>VLOOKUP(M425,Sheet3!I:P,5,0)</f>
        <v>0.3</v>
      </c>
      <c r="O425" s="19">
        <f t="shared" si="32"/>
        <v>0.2</v>
      </c>
      <c r="P425" s="20">
        <f>VLOOKUP(L425,[2]Sheet1!$I:$M,5,0)</f>
        <v>55000</v>
      </c>
      <c r="Q425" s="21">
        <f t="shared" si="33"/>
        <v>16500</v>
      </c>
      <c r="R425" s="22">
        <f t="shared" si="34"/>
        <v>11000</v>
      </c>
    </row>
    <row r="426" spans="1:18" x14ac:dyDescent="0.25">
      <c r="A426" s="4" t="s">
        <v>281</v>
      </c>
      <c r="B426" s="5" t="s">
        <v>184</v>
      </c>
      <c r="C426" s="4" t="s">
        <v>138</v>
      </c>
      <c r="D426" s="5" t="s">
        <v>282</v>
      </c>
      <c r="E426" s="4" t="s">
        <v>32</v>
      </c>
      <c r="F426" s="4" t="s">
        <v>33</v>
      </c>
      <c r="G426" s="4" t="s">
        <v>14</v>
      </c>
      <c r="H426" s="6">
        <v>4.0999999999999996</v>
      </c>
      <c r="I426" s="7">
        <v>18000</v>
      </c>
      <c r="J426" s="7">
        <f t="shared" si="30"/>
        <v>73800</v>
      </c>
      <c r="K426" s="8" t="s">
        <v>15</v>
      </c>
      <c r="L426" s="15" t="str">
        <f>VLOOKUP(F426,[1]Sheet1!$D:$J,7,0)</f>
        <v>NL300027</v>
      </c>
      <c r="M426" s="18" t="str">
        <f t="shared" si="31"/>
        <v>10/01/2026NL300027</v>
      </c>
      <c r="N426" s="15">
        <f>VLOOKUP(M426,Sheet3!I:P,5,0)</f>
        <v>3.5</v>
      </c>
      <c r="O426" s="19">
        <f t="shared" si="32"/>
        <v>0.59999999999999964</v>
      </c>
      <c r="P426" s="20">
        <f>VLOOKUP(L426,[2]Sheet1!$I:$M,5,0)</f>
        <v>18000</v>
      </c>
      <c r="Q426" s="21">
        <f t="shared" si="33"/>
        <v>63000</v>
      </c>
      <c r="R426" s="22">
        <f t="shared" si="34"/>
        <v>10800</v>
      </c>
    </row>
    <row r="427" spans="1:18" x14ac:dyDescent="0.25">
      <c r="A427" s="4" t="s">
        <v>281</v>
      </c>
      <c r="B427" s="5" t="s">
        <v>184</v>
      </c>
      <c r="C427" s="4" t="s">
        <v>138</v>
      </c>
      <c r="D427" s="5" t="s">
        <v>282</v>
      </c>
      <c r="E427" s="4" t="s">
        <v>116</v>
      </c>
      <c r="F427" s="4" t="s">
        <v>117</v>
      </c>
      <c r="G427" s="4" t="s">
        <v>14</v>
      </c>
      <c r="H427" s="6">
        <v>0.3</v>
      </c>
      <c r="I427" s="7">
        <v>40000</v>
      </c>
      <c r="J427" s="7">
        <f t="shared" si="30"/>
        <v>12000</v>
      </c>
      <c r="K427" s="8" t="s">
        <v>15</v>
      </c>
      <c r="L427" s="15" t="str">
        <f>VLOOKUP(F427,[1]Sheet1!$D:$J,7,0)</f>
        <v>NL300034</v>
      </c>
      <c r="M427" s="18" t="str">
        <f t="shared" si="31"/>
        <v>10/01/2026NL300034</v>
      </c>
      <c r="N427" s="15">
        <f>VLOOKUP(M427,Sheet3!I:P,5,0)</f>
        <v>0.3</v>
      </c>
      <c r="O427" s="19">
        <f t="shared" si="32"/>
        <v>0</v>
      </c>
      <c r="P427" s="20">
        <f>VLOOKUP(L427,[2]Sheet1!$I:$M,5,0)</f>
        <v>40000</v>
      </c>
      <c r="Q427" s="21">
        <f t="shared" si="33"/>
        <v>12000</v>
      </c>
      <c r="R427" s="22">
        <f t="shared" si="34"/>
        <v>0</v>
      </c>
    </row>
    <row r="428" spans="1:18" ht="28.5" x14ac:dyDescent="0.25">
      <c r="A428" s="4" t="s">
        <v>281</v>
      </c>
      <c r="B428" s="5" t="s">
        <v>184</v>
      </c>
      <c r="C428" s="4" t="s">
        <v>138</v>
      </c>
      <c r="D428" s="5" t="s">
        <v>282</v>
      </c>
      <c r="E428" s="4" t="s">
        <v>38</v>
      </c>
      <c r="F428" s="4" t="s">
        <v>39</v>
      </c>
      <c r="G428" s="4" t="s">
        <v>14</v>
      </c>
      <c r="H428" s="6">
        <v>0.5</v>
      </c>
      <c r="I428" s="7">
        <v>13000</v>
      </c>
      <c r="J428" s="7">
        <f t="shared" si="30"/>
        <v>6500</v>
      </c>
      <c r="K428" s="8" t="s">
        <v>15</v>
      </c>
      <c r="L428" s="15" t="str">
        <f>VLOOKUP(F428,[1]Sheet1!$D:$J,7,0)</f>
        <v>NL300033</v>
      </c>
      <c r="M428" s="18" t="str">
        <f t="shared" si="31"/>
        <v>10/01/2026NL300033</v>
      </c>
      <c r="N428" s="15">
        <f>VLOOKUP(M428,Sheet3!I:P,5,0)</f>
        <v>0.35</v>
      </c>
      <c r="O428" s="19">
        <f t="shared" si="32"/>
        <v>0.15000000000000002</v>
      </c>
      <c r="P428" s="20">
        <f>VLOOKUP(L428,[2]Sheet1!$I:$M,5,0)</f>
        <v>13000</v>
      </c>
      <c r="Q428" s="21">
        <f t="shared" si="33"/>
        <v>4550</v>
      </c>
      <c r="R428" s="22">
        <f t="shared" si="34"/>
        <v>1950</v>
      </c>
    </row>
    <row r="429" spans="1:18" x14ac:dyDescent="0.25">
      <c r="A429" s="4" t="s">
        <v>281</v>
      </c>
      <c r="B429" s="5" t="s">
        <v>184</v>
      </c>
      <c r="C429" s="4" t="s">
        <v>138</v>
      </c>
      <c r="D429" s="5" t="s">
        <v>282</v>
      </c>
      <c r="E429" s="4" t="s">
        <v>95</v>
      </c>
      <c r="F429" s="4" t="s">
        <v>96</v>
      </c>
      <c r="G429" s="4" t="s">
        <v>14</v>
      </c>
      <c r="H429" s="6">
        <v>0.6</v>
      </c>
      <c r="I429" s="7">
        <v>12000</v>
      </c>
      <c r="J429" s="7">
        <f t="shared" si="30"/>
        <v>7200</v>
      </c>
      <c r="K429" s="8" t="s">
        <v>15</v>
      </c>
      <c r="L429" s="15" t="str">
        <f>VLOOKUP(F429,[1]Sheet1!$D:$J,7,0)</f>
        <v>NL300188</v>
      </c>
      <c r="M429" s="18" t="str">
        <f t="shared" si="31"/>
        <v>10/01/2026NL300188</v>
      </c>
      <c r="N429" s="15">
        <f>VLOOKUP(M429,Sheet3!I:P,5,0)</f>
        <v>0.6</v>
      </c>
      <c r="O429" s="19">
        <f t="shared" si="32"/>
        <v>0</v>
      </c>
      <c r="P429" s="20">
        <f>VLOOKUP(L429,[2]Sheet1!$I:$M,5,0)</f>
        <v>12000</v>
      </c>
      <c r="Q429" s="21">
        <f t="shared" si="33"/>
        <v>7200</v>
      </c>
      <c r="R429" s="22">
        <f t="shared" si="34"/>
        <v>0</v>
      </c>
    </row>
    <row r="430" spans="1:18" x14ac:dyDescent="0.25">
      <c r="A430" s="4" t="s">
        <v>281</v>
      </c>
      <c r="B430" s="5" t="s">
        <v>184</v>
      </c>
      <c r="C430" s="4" t="s">
        <v>138</v>
      </c>
      <c r="D430" s="5" t="s">
        <v>282</v>
      </c>
      <c r="E430" s="4" t="s">
        <v>126</v>
      </c>
      <c r="F430" s="4" t="s">
        <v>127</v>
      </c>
      <c r="G430" s="4" t="s">
        <v>14</v>
      </c>
      <c r="H430" s="6">
        <v>1</v>
      </c>
      <c r="I430" s="7">
        <v>32000</v>
      </c>
      <c r="J430" s="7">
        <f t="shared" si="30"/>
        <v>32000</v>
      </c>
      <c r="K430" s="8" t="s">
        <v>15</v>
      </c>
      <c r="L430" s="15" t="str">
        <f>VLOOKUP(F430,[1]Sheet1!$D:$J,7,0)</f>
        <v>NL300038</v>
      </c>
      <c r="M430" s="18" t="str">
        <f t="shared" si="31"/>
        <v>10/01/2026NL300038</v>
      </c>
      <c r="N430" s="15">
        <f>VLOOKUP(M430,Sheet3!I:P,5,0)</f>
        <v>1</v>
      </c>
      <c r="O430" s="19">
        <f t="shared" si="32"/>
        <v>0</v>
      </c>
      <c r="P430" s="20">
        <f>VLOOKUP(L430,[2]Sheet1!$I:$M,5,0)</f>
        <v>32000</v>
      </c>
      <c r="Q430" s="21">
        <f t="shared" si="33"/>
        <v>32000</v>
      </c>
      <c r="R430" s="22">
        <f t="shared" si="34"/>
        <v>0</v>
      </c>
    </row>
    <row r="431" spans="1:18" ht="28.5" x14ac:dyDescent="0.25">
      <c r="A431" s="4" t="s">
        <v>281</v>
      </c>
      <c r="B431" s="5" t="s">
        <v>184</v>
      </c>
      <c r="C431" s="4" t="s">
        <v>138</v>
      </c>
      <c r="D431" s="5" t="s">
        <v>282</v>
      </c>
      <c r="E431" s="4" t="s">
        <v>40</v>
      </c>
      <c r="F431" s="4" t="s">
        <v>41</v>
      </c>
      <c r="G431" s="4" t="s">
        <v>42</v>
      </c>
      <c r="H431" s="6">
        <v>60</v>
      </c>
      <c r="I431" s="7">
        <v>4000</v>
      </c>
      <c r="J431" s="7">
        <f t="shared" si="30"/>
        <v>240000</v>
      </c>
      <c r="K431" s="8" t="s">
        <v>15</v>
      </c>
      <c r="L431" s="15" t="str">
        <f>VLOOKUP(F431,[1]Sheet1!$D:$J,7,0)</f>
        <v>NL300037</v>
      </c>
      <c r="M431" s="18" t="str">
        <f t="shared" si="31"/>
        <v>10/01/2026NL300037</v>
      </c>
      <c r="N431" s="15">
        <f>VLOOKUP(M431,Sheet3!I:P,5,0)</f>
        <v>60</v>
      </c>
      <c r="O431" s="19">
        <f t="shared" si="32"/>
        <v>0</v>
      </c>
      <c r="P431" s="20">
        <f>VLOOKUP(L431,[2]Sheet1!$I:$M,5,0)</f>
        <v>4000</v>
      </c>
      <c r="Q431" s="21">
        <f t="shared" si="33"/>
        <v>240000</v>
      </c>
      <c r="R431" s="22">
        <f t="shared" si="34"/>
        <v>0</v>
      </c>
    </row>
    <row r="432" spans="1:18" x14ac:dyDescent="0.25">
      <c r="A432" s="4" t="s">
        <v>281</v>
      </c>
      <c r="B432" s="5" t="s">
        <v>184</v>
      </c>
      <c r="C432" s="4" t="s">
        <v>138</v>
      </c>
      <c r="D432" s="5" t="s">
        <v>282</v>
      </c>
      <c r="E432" s="4" t="s">
        <v>150</v>
      </c>
      <c r="F432" s="4" t="s">
        <v>149</v>
      </c>
      <c r="G432" s="4" t="s">
        <v>14</v>
      </c>
      <c r="H432" s="6">
        <v>1.6</v>
      </c>
      <c r="I432" s="7">
        <v>9000</v>
      </c>
      <c r="J432" s="7">
        <f t="shared" si="30"/>
        <v>14400</v>
      </c>
      <c r="K432" s="8" t="s">
        <v>15</v>
      </c>
      <c r="L432" s="15" t="str">
        <f>VLOOKUP(F432,[1]Sheet1!$D:$J,7,0)</f>
        <v>NL300049</v>
      </c>
      <c r="M432" s="18" t="str">
        <f t="shared" si="31"/>
        <v>10/01/2026NL300049</v>
      </c>
      <c r="N432" s="15">
        <f>VLOOKUP(M432,Sheet3!I:P,5,0)</f>
        <v>0.7</v>
      </c>
      <c r="O432" s="19">
        <f t="shared" si="32"/>
        <v>0.90000000000000013</v>
      </c>
      <c r="P432" s="20">
        <f>VLOOKUP(L432,[2]Sheet1!$I:$M,5,0)</f>
        <v>9000</v>
      </c>
      <c r="Q432" s="21">
        <f t="shared" si="33"/>
        <v>6300</v>
      </c>
      <c r="R432" s="22">
        <f t="shared" si="34"/>
        <v>8100</v>
      </c>
    </row>
    <row r="433" spans="1:18" x14ac:dyDescent="0.25">
      <c r="A433" s="4" t="s">
        <v>281</v>
      </c>
      <c r="B433" s="5" t="s">
        <v>184</v>
      </c>
      <c r="C433" s="4" t="s">
        <v>138</v>
      </c>
      <c r="D433" s="5" t="s">
        <v>282</v>
      </c>
      <c r="E433" s="4" t="s">
        <v>43</v>
      </c>
      <c r="F433" s="4" t="s">
        <v>44</v>
      </c>
      <c r="G433" s="4" t="s">
        <v>14</v>
      </c>
      <c r="H433" s="6">
        <v>3.1</v>
      </c>
      <c r="I433" s="7">
        <v>18000</v>
      </c>
      <c r="J433" s="7">
        <f t="shared" si="30"/>
        <v>55800</v>
      </c>
      <c r="K433" s="8" t="s">
        <v>15</v>
      </c>
      <c r="L433" s="15" t="str">
        <f>VLOOKUP(F433,[1]Sheet1!$D:$J,7,0)</f>
        <v>NL300048</v>
      </c>
      <c r="M433" s="18" t="str">
        <f t="shared" si="31"/>
        <v>10/01/2026NL300048</v>
      </c>
      <c r="N433" s="15">
        <f>VLOOKUP(M433,Sheet3!I:P,5,0)</f>
        <v>2.5</v>
      </c>
      <c r="O433" s="19">
        <f t="shared" si="32"/>
        <v>0.60000000000000009</v>
      </c>
      <c r="P433" s="20">
        <f>VLOOKUP(L433,[2]Sheet1!$I:$M,5,0)</f>
        <v>18000</v>
      </c>
      <c r="Q433" s="21">
        <f t="shared" si="33"/>
        <v>45000</v>
      </c>
      <c r="R433" s="22">
        <f t="shared" si="34"/>
        <v>10800</v>
      </c>
    </row>
    <row r="434" spans="1:18" x14ac:dyDescent="0.25">
      <c r="A434" s="4" t="s">
        <v>281</v>
      </c>
      <c r="B434" s="5" t="s">
        <v>184</v>
      </c>
      <c r="C434" s="4" t="s">
        <v>138</v>
      </c>
      <c r="D434" s="5" t="s">
        <v>282</v>
      </c>
      <c r="E434" s="4" t="s">
        <v>45</v>
      </c>
      <c r="F434" s="4" t="s">
        <v>46</v>
      </c>
      <c r="G434" s="4" t="s">
        <v>14</v>
      </c>
      <c r="H434" s="6">
        <v>0.7</v>
      </c>
      <c r="I434" s="7">
        <v>55000</v>
      </c>
      <c r="J434" s="7">
        <f t="shared" si="30"/>
        <v>38500</v>
      </c>
      <c r="K434" s="8" t="s">
        <v>15</v>
      </c>
      <c r="L434" s="15" t="str">
        <f>VLOOKUP(F434,[1]Sheet1!$D:$J,7,0)</f>
        <v>NL300058</v>
      </c>
      <c r="M434" s="18" t="str">
        <f t="shared" si="31"/>
        <v>10/01/2026NL300058</v>
      </c>
      <c r="N434" s="15">
        <f>VLOOKUP(M434,Sheet3!I:P,5,0)</f>
        <v>0.5</v>
      </c>
      <c r="O434" s="19">
        <f t="shared" si="32"/>
        <v>0.19999999999999996</v>
      </c>
      <c r="P434" s="20">
        <f>VLOOKUP(L434,[2]Sheet1!$I:$M,5,0)</f>
        <v>55000</v>
      </c>
      <c r="Q434" s="21">
        <f t="shared" si="33"/>
        <v>27500</v>
      </c>
      <c r="R434" s="22">
        <f t="shared" si="34"/>
        <v>11000</v>
      </c>
    </row>
    <row r="435" spans="1:18" x14ac:dyDescent="0.25">
      <c r="A435" s="4" t="s">
        <v>281</v>
      </c>
      <c r="B435" s="5" t="s">
        <v>184</v>
      </c>
      <c r="C435" s="4" t="s">
        <v>138</v>
      </c>
      <c r="D435" s="5" t="s">
        <v>282</v>
      </c>
      <c r="E435" s="4" t="s">
        <v>47</v>
      </c>
      <c r="F435" s="4" t="s">
        <v>48</v>
      </c>
      <c r="G435" s="4" t="s">
        <v>14</v>
      </c>
      <c r="H435" s="6">
        <v>1.2</v>
      </c>
      <c r="I435" s="7">
        <v>13000</v>
      </c>
      <c r="J435" s="7">
        <f t="shared" si="30"/>
        <v>15600</v>
      </c>
      <c r="K435" s="8" t="s">
        <v>15</v>
      </c>
      <c r="L435" s="15" t="str">
        <f>VLOOKUP(F435,[1]Sheet1!$D:$J,7,0)</f>
        <v>NL300059</v>
      </c>
      <c r="M435" s="18" t="str">
        <f t="shared" si="31"/>
        <v>10/01/2026NL300059</v>
      </c>
      <c r="N435" s="15">
        <f>VLOOKUP(M435,Sheet3!I:P,5,0)</f>
        <v>0.9</v>
      </c>
      <c r="O435" s="19">
        <f t="shared" si="32"/>
        <v>0.29999999999999993</v>
      </c>
      <c r="P435" s="20">
        <f>VLOOKUP(L435,[2]Sheet1!$I:$M,5,0)</f>
        <v>13000</v>
      </c>
      <c r="Q435" s="21">
        <f t="shared" si="33"/>
        <v>11700</v>
      </c>
      <c r="R435" s="22">
        <f t="shared" si="34"/>
        <v>3900</v>
      </c>
    </row>
    <row r="436" spans="1:18" x14ac:dyDescent="0.25">
      <c r="A436" s="4" t="s">
        <v>281</v>
      </c>
      <c r="B436" s="5" t="s">
        <v>184</v>
      </c>
      <c r="C436" s="4" t="s">
        <v>138</v>
      </c>
      <c r="D436" s="5" t="s">
        <v>282</v>
      </c>
      <c r="E436" s="4" t="s">
        <v>49</v>
      </c>
      <c r="F436" s="4" t="s">
        <v>50</v>
      </c>
      <c r="G436" s="4" t="s">
        <v>14</v>
      </c>
      <c r="H436" s="6">
        <v>0.8</v>
      </c>
      <c r="I436" s="7">
        <v>80000</v>
      </c>
      <c r="J436" s="7">
        <f t="shared" si="30"/>
        <v>64000</v>
      </c>
      <c r="K436" s="8" t="s">
        <v>15</v>
      </c>
      <c r="L436" s="15" t="str">
        <f>VLOOKUP(F436,[1]Sheet1!$D:$J,7,0)</f>
        <v>NL300055</v>
      </c>
      <c r="M436" s="18" t="str">
        <f t="shared" si="31"/>
        <v>10/01/2026NL300055</v>
      </c>
      <c r="N436" s="15">
        <f>VLOOKUP(M436,Sheet3!I:P,5,0)</f>
        <v>0.7</v>
      </c>
      <c r="O436" s="19">
        <f t="shared" si="32"/>
        <v>0.10000000000000009</v>
      </c>
      <c r="P436" s="20">
        <f>VLOOKUP(L436,[2]Sheet1!$I:$M,5,0)</f>
        <v>80000</v>
      </c>
      <c r="Q436" s="21">
        <f t="shared" si="33"/>
        <v>56000</v>
      </c>
      <c r="R436" s="22">
        <f t="shared" si="34"/>
        <v>8000</v>
      </c>
    </row>
    <row r="437" spans="1:18" x14ac:dyDescent="0.25">
      <c r="A437" s="4" t="s">
        <v>281</v>
      </c>
      <c r="B437" s="5" t="s">
        <v>184</v>
      </c>
      <c r="C437" s="4" t="s">
        <v>138</v>
      </c>
      <c r="D437" s="5" t="s">
        <v>282</v>
      </c>
      <c r="E437" s="4" t="s">
        <v>51</v>
      </c>
      <c r="F437" s="4" t="s">
        <v>52</v>
      </c>
      <c r="G437" s="4" t="s">
        <v>14</v>
      </c>
      <c r="H437" s="6">
        <v>1</v>
      </c>
      <c r="I437" s="7">
        <v>38000</v>
      </c>
      <c r="J437" s="7">
        <f t="shared" si="30"/>
        <v>38000</v>
      </c>
      <c r="K437" s="8" t="s">
        <v>15</v>
      </c>
      <c r="L437" s="15" t="str">
        <f>VLOOKUP(F437,[1]Sheet1!$D:$J,7,0)</f>
        <v>NL300076</v>
      </c>
      <c r="M437" s="18" t="str">
        <f t="shared" si="31"/>
        <v>10/01/2026NL300076</v>
      </c>
      <c r="N437" s="15">
        <f>VLOOKUP(M437,Sheet3!I:P,5,0)</f>
        <v>0.5</v>
      </c>
      <c r="O437" s="19">
        <f t="shared" si="32"/>
        <v>0.5</v>
      </c>
      <c r="P437" s="20">
        <f>VLOOKUP(L437,[2]Sheet1!$I:$M,5,0)</f>
        <v>38000</v>
      </c>
      <c r="Q437" s="21">
        <f t="shared" si="33"/>
        <v>19000</v>
      </c>
      <c r="R437" s="22">
        <f t="shared" si="34"/>
        <v>19000</v>
      </c>
    </row>
    <row r="438" spans="1:18" x14ac:dyDescent="0.25">
      <c r="A438" s="4" t="s">
        <v>281</v>
      </c>
      <c r="B438" s="5" t="s">
        <v>184</v>
      </c>
      <c r="C438" s="4" t="s">
        <v>138</v>
      </c>
      <c r="D438" s="5" t="s">
        <v>282</v>
      </c>
      <c r="E438" s="4" t="s">
        <v>53</v>
      </c>
      <c r="F438" s="4" t="s">
        <v>54</v>
      </c>
      <c r="G438" s="4" t="s">
        <v>14</v>
      </c>
      <c r="H438" s="6">
        <v>1</v>
      </c>
      <c r="I438" s="7">
        <v>48000</v>
      </c>
      <c r="J438" s="7">
        <f t="shared" si="30"/>
        <v>48000</v>
      </c>
      <c r="K438" s="8" t="s">
        <v>15</v>
      </c>
      <c r="L438" s="15" t="str">
        <f>VLOOKUP(F438,[1]Sheet1!$D:$J,7,0)</f>
        <v>NL300063</v>
      </c>
      <c r="M438" s="18" t="str">
        <f t="shared" si="31"/>
        <v>10/01/2026NL300063</v>
      </c>
      <c r="N438" s="15">
        <f>VLOOKUP(M438,Sheet3!I:P,5,0)</f>
        <v>0.7</v>
      </c>
      <c r="O438" s="19">
        <f t="shared" si="32"/>
        <v>0.30000000000000004</v>
      </c>
      <c r="P438" s="20">
        <f>VLOOKUP(L438,[2]Sheet1!$I:$M,5,0)</f>
        <v>48000</v>
      </c>
      <c r="Q438" s="21">
        <f t="shared" si="33"/>
        <v>33600</v>
      </c>
      <c r="R438" s="22">
        <f t="shared" si="34"/>
        <v>14400</v>
      </c>
    </row>
    <row r="439" spans="1:18" x14ac:dyDescent="0.25">
      <c r="A439" s="4" t="s">
        <v>281</v>
      </c>
      <c r="B439" s="5" t="s">
        <v>184</v>
      </c>
      <c r="C439" s="4" t="s">
        <v>138</v>
      </c>
      <c r="D439" s="5" t="s">
        <v>282</v>
      </c>
      <c r="E439" s="4" t="s">
        <v>148</v>
      </c>
      <c r="F439" s="4" t="s">
        <v>147</v>
      </c>
      <c r="G439" s="4" t="s">
        <v>14</v>
      </c>
      <c r="H439" s="6">
        <v>0.2</v>
      </c>
      <c r="I439" s="7">
        <v>35000</v>
      </c>
      <c r="J439" s="7">
        <f t="shared" si="30"/>
        <v>7000</v>
      </c>
      <c r="K439" s="8" t="s">
        <v>15</v>
      </c>
      <c r="L439" s="15" t="str">
        <f>VLOOKUP(F439,[1]Sheet1!$D:$J,7,0)</f>
        <v>NL300068</v>
      </c>
      <c r="M439" s="18" t="str">
        <f t="shared" si="31"/>
        <v>10/01/2026NL300068</v>
      </c>
      <c r="N439" s="15">
        <f>VLOOKUP(M439,Sheet3!I:P,5,0)</f>
        <v>0.2</v>
      </c>
      <c r="O439" s="19">
        <f t="shared" si="32"/>
        <v>0</v>
      </c>
      <c r="P439" s="20">
        <f>VLOOKUP(L439,[2]Sheet1!$I:$M,5,0)</f>
        <v>35000</v>
      </c>
      <c r="Q439" s="21">
        <f t="shared" si="33"/>
        <v>7000</v>
      </c>
      <c r="R439" s="22">
        <f t="shared" si="34"/>
        <v>0</v>
      </c>
    </row>
    <row r="440" spans="1:18" x14ac:dyDescent="0.25">
      <c r="A440" s="4" t="s">
        <v>281</v>
      </c>
      <c r="B440" s="5" t="s">
        <v>184</v>
      </c>
      <c r="C440" s="4" t="s">
        <v>138</v>
      </c>
      <c r="D440" s="5" t="s">
        <v>282</v>
      </c>
      <c r="E440" s="4" t="s">
        <v>12</v>
      </c>
      <c r="F440" s="4" t="s">
        <v>13</v>
      </c>
      <c r="G440" s="4" t="s">
        <v>14</v>
      </c>
      <c r="H440" s="6">
        <v>0.6</v>
      </c>
      <c r="I440" s="7">
        <v>30000</v>
      </c>
      <c r="J440" s="7">
        <f t="shared" si="30"/>
        <v>18000</v>
      </c>
      <c r="K440" s="8" t="s">
        <v>194</v>
      </c>
      <c r="L440" s="15" t="str">
        <f>VLOOKUP(F440,[1]Sheet1!$D:$J,7,0)</f>
        <v>NL300089</v>
      </c>
      <c r="M440" s="18" t="str">
        <f t="shared" si="31"/>
        <v>10/01/2026NL300089</v>
      </c>
      <c r="N440" s="15">
        <f>VLOOKUP(M440,Sheet3!I:P,5,0)</f>
        <v>0.6</v>
      </c>
      <c r="O440" s="19">
        <f t="shared" si="32"/>
        <v>0</v>
      </c>
      <c r="P440" s="20">
        <f>VLOOKUP(L440,[2]Sheet1!$I:$M,5,0)</f>
        <v>30000</v>
      </c>
      <c r="Q440" s="21">
        <f t="shared" si="33"/>
        <v>18000</v>
      </c>
      <c r="R440" s="22">
        <f t="shared" si="34"/>
        <v>0</v>
      </c>
    </row>
    <row r="441" spans="1:18" x14ac:dyDescent="0.25">
      <c r="A441" s="4" t="s">
        <v>281</v>
      </c>
      <c r="B441" s="5" t="s">
        <v>184</v>
      </c>
      <c r="C441" s="4" t="s">
        <v>138</v>
      </c>
      <c r="D441" s="5" t="s">
        <v>282</v>
      </c>
      <c r="E441" s="4" t="s">
        <v>55</v>
      </c>
      <c r="F441" s="4" t="s">
        <v>56</v>
      </c>
      <c r="G441" s="4" t="s">
        <v>14</v>
      </c>
      <c r="H441" s="6">
        <v>10</v>
      </c>
      <c r="I441" s="7">
        <v>18000</v>
      </c>
      <c r="J441" s="7">
        <f t="shared" si="30"/>
        <v>180000</v>
      </c>
      <c r="K441" s="8" t="s">
        <v>15</v>
      </c>
      <c r="L441" s="15" t="str">
        <f>VLOOKUP(F441,[1]Sheet1!$D:$J,7,0)</f>
        <v>NL300074</v>
      </c>
      <c r="M441" s="18" t="str">
        <f t="shared" si="31"/>
        <v>10/01/2026NL300074</v>
      </c>
      <c r="N441" s="15">
        <f>VLOOKUP(M441,Sheet3!I:P,5,0)</f>
        <v>4</v>
      </c>
      <c r="O441" s="19">
        <f t="shared" si="32"/>
        <v>6</v>
      </c>
      <c r="P441" s="20">
        <f>VLOOKUP(L441,[2]Sheet1!$I:$M,5,0)</f>
        <v>18000</v>
      </c>
      <c r="Q441" s="21">
        <f t="shared" si="33"/>
        <v>72000</v>
      </c>
      <c r="R441" s="22">
        <f t="shared" si="34"/>
        <v>108000</v>
      </c>
    </row>
    <row r="442" spans="1:18" x14ac:dyDescent="0.25">
      <c r="A442" s="4" t="s">
        <v>281</v>
      </c>
      <c r="B442" s="5" t="s">
        <v>184</v>
      </c>
      <c r="C442" s="4" t="s">
        <v>138</v>
      </c>
      <c r="D442" s="5" t="s">
        <v>282</v>
      </c>
      <c r="E442" s="4" t="s">
        <v>57</v>
      </c>
      <c r="F442" s="4" t="s">
        <v>58</v>
      </c>
      <c r="G442" s="4" t="s">
        <v>14</v>
      </c>
      <c r="H442" s="6">
        <v>2</v>
      </c>
      <c r="I442" s="7">
        <v>32000</v>
      </c>
      <c r="J442" s="7">
        <f t="shared" si="30"/>
        <v>64000</v>
      </c>
      <c r="K442" s="8" t="s">
        <v>15</v>
      </c>
      <c r="L442" s="15" t="str">
        <f>VLOOKUP(F442,[1]Sheet1!$D:$J,7,0)</f>
        <v>NL300043</v>
      </c>
      <c r="M442" s="18" t="str">
        <f t="shared" si="31"/>
        <v>10/01/2026NL300043</v>
      </c>
      <c r="N442" s="15">
        <f>VLOOKUP(M442,Sheet3!I:P,5,0)</f>
        <v>1.5</v>
      </c>
      <c r="O442" s="19">
        <f t="shared" si="32"/>
        <v>0.5</v>
      </c>
      <c r="P442" s="20">
        <f>VLOOKUP(L442,[2]Sheet1!$I:$M,5,0)</f>
        <v>32000</v>
      </c>
      <c r="Q442" s="21">
        <f t="shared" si="33"/>
        <v>48000</v>
      </c>
      <c r="R442" s="22">
        <f t="shared" si="34"/>
        <v>16000</v>
      </c>
    </row>
    <row r="443" spans="1:18" x14ac:dyDescent="0.25">
      <c r="A443" s="4" t="s">
        <v>281</v>
      </c>
      <c r="B443" s="5" t="s">
        <v>184</v>
      </c>
      <c r="C443" s="4" t="s">
        <v>138</v>
      </c>
      <c r="D443" s="5" t="s">
        <v>282</v>
      </c>
      <c r="E443" s="4" t="s">
        <v>61</v>
      </c>
      <c r="F443" s="4" t="s">
        <v>62</v>
      </c>
      <c r="G443" s="4" t="s">
        <v>14</v>
      </c>
      <c r="H443" s="6">
        <v>1.3</v>
      </c>
      <c r="I443" s="7">
        <v>38000</v>
      </c>
      <c r="J443" s="7">
        <f t="shared" si="30"/>
        <v>49400</v>
      </c>
      <c r="K443" s="8" t="s">
        <v>194</v>
      </c>
      <c r="L443" s="15" t="str">
        <f>VLOOKUP(F443,[1]Sheet1!$D:$J,7,0)</f>
        <v>NL300044</v>
      </c>
      <c r="M443" s="18" t="str">
        <f t="shared" si="31"/>
        <v>10/01/2026NL300044</v>
      </c>
      <c r="N443" s="15">
        <f>VLOOKUP(M443,Sheet3!I:P,5,0)</f>
        <v>1</v>
      </c>
      <c r="O443" s="19">
        <f t="shared" si="32"/>
        <v>0.30000000000000004</v>
      </c>
      <c r="P443" s="20">
        <f>VLOOKUP(L443,[2]Sheet1!$I:$M,5,0)</f>
        <v>38000</v>
      </c>
      <c r="Q443" s="21">
        <f t="shared" si="33"/>
        <v>38000</v>
      </c>
      <c r="R443" s="22">
        <f t="shared" si="34"/>
        <v>11400</v>
      </c>
    </row>
    <row r="444" spans="1:18" x14ac:dyDescent="0.25">
      <c r="A444" s="4" t="s">
        <v>281</v>
      </c>
      <c r="B444" s="5" t="s">
        <v>184</v>
      </c>
      <c r="C444" s="4" t="s">
        <v>138</v>
      </c>
      <c r="D444" s="5" t="s">
        <v>282</v>
      </c>
      <c r="E444" s="4" t="s">
        <v>63</v>
      </c>
      <c r="F444" s="4" t="s">
        <v>64</v>
      </c>
      <c r="G444" s="4" t="s">
        <v>14</v>
      </c>
      <c r="H444" s="6">
        <v>2</v>
      </c>
      <c r="I444" s="7">
        <v>27000</v>
      </c>
      <c r="J444" s="7">
        <f t="shared" si="30"/>
        <v>54000</v>
      </c>
      <c r="K444" s="8" t="s">
        <v>15</v>
      </c>
      <c r="L444" s="15" t="str">
        <f>VLOOKUP(F444,[1]Sheet1!$D:$J,7,0)</f>
        <v>NL300088</v>
      </c>
      <c r="M444" s="18" t="str">
        <f t="shared" si="31"/>
        <v>10/01/2026NL300088</v>
      </c>
      <c r="N444" s="15">
        <f>VLOOKUP(M444,Sheet3!I:P,5,0)</f>
        <v>1.5</v>
      </c>
      <c r="O444" s="19">
        <f t="shared" si="32"/>
        <v>0.5</v>
      </c>
      <c r="P444" s="20">
        <f>VLOOKUP(L444,[2]Sheet1!$I:$M,5,0)</f>
        <v>27000</v>
      </c>
      <c r="Q444" s="21">
        <f t="shared" si="33"/>
        <v>40500</v>
      </c>
      <c r="R444" s="22">
        <f t="shared" si="34"/>
        <v>13500</v>
      </c>
    </row>
    <row r="445" spans="1:18" x14ac:dyDescent="0.25">
      <c r="A445" s="4" t="s">
        <v>281</v>
      </c>
      <c r="B445" s="5" t="s">
        <v>184</v>
      </c>
      <c r="C445" s="4" t="s">
        <v>138</v>
      </c>
      <c r="D445" s="5" t="s">
        <v>282</v>
      </c>
      <c r="E445" s="4" t="s">
        <v>75</v>
      </c>
      <c r="F445" s="4" t="s">
        <v>76</v>
      </c>
      <c r="G445" s="4" t="s">
        <v>14</v>
      </c>
      <c r="H445" s="6">
        <v>0.5</v>
      </c>
      <c r="I445" s="7">
        <v>36000</v>
      </c>
      <c r="J445" s="7">
        <f t="shared" si="30"/>
        <v>18000</v>
      </c>
      <c r="K445" s="8" t="s">
        <v>15</v>
      </c>
      <c r="L445" s="15" t="str">
        <f>VLOOKUP(F445,[1]Sheet1!$D:$J,7,0)</f>
        <v>NL300120</v>
      </c>
      <c r="M445" s="18" t="str">
        <f t="shared" si="31"/>
        <v>10/01/2026NL300120</v>
      </c>
      <c r="N445" s="15">
        <v>0</v>
      </c>
      <c r="O445" s="19">
        <f t="shared" si="32"/>
        <v>0.5</v>
      </c>
      <c r="P445" s="20">
        <f>VLOOKUP(L445,[2]Sheet1!$I:$M,5,0)</f>
        <v>36000</v>
      </c>
      <c r="Q445" s="21">
        <f t="shared" si="33"/>
        <v>0</v>
      </c>
      <c r="R445" s="22">
        <f t="shared" si="34"/>
        <v>18000</v>
      </c>
    </row>
    <row r="446" spans="1:18" x14ac:dyDescent="0.25">
      <c r="A446" s="4" t="s">
        <v>281</v>
      </c>
      <c r="B446" s="5" t="s">
        <v>184</v>
      </c>
      <c r="C446" s="4" t="s">
        <v>138</v>
      </c>
      <c r="D446" s="5" t="s">
        <v>282</v>
      </c>
      <c r="E446" s="4" t="s">
        <v>140</v>
      </c>
      <c r="F446" s="4" t="s">
        <v>139</v>
      </c>
      <c r="G446" s="4" t="s">
        <v>14</v>
      </c>
      <c r="H446" s="6">
        <v>0.3</v>
      </c>
      <c r="I446" s="7">
        <v>35000</v>
      </c>
      <c r="J446" s="7">
        <f t="shared" si="30"/>
        <v>10500</v>
      </c>
      <c r="K446" s="8" t="s">
        <v>15</v>
      </c>
      <c r="L446" s="15" t="str">
        <f>VLOOKUP(F446,[1]Sheet1!$D:$J,7,0)</f>
        <v>NL300122</v>
      </c>
      <c r="M446" s="18" t="str">
        <f t="shared" si="31"/>
        <v>10/01/2026NL300122</v>
      </c>
      <c r="N446" s="15">
        <f>VLOOKUP(M446,Sheet3!I:P,5,0)</f>
        <v>0.3</v>
      </c>
      <c r="O446" s="19">
        <f t="shared" si="32"/>
        <v>0</v>
      </c>
      <c r="P446" s="20">
        <f>VLOOKUP(L446,[2]Sheet1!$I:$M,5,0)</f>
        <v>35000</v>
      </c>
      <c r="Q446" s="21">
        <f t="shared" si="33"/>
        <v>10500</v>
      </c>
      <c r="R446" s="22">
        <f t="shared" si="34"/>
        <v>0</v>
      </c>
    </row>
    <row r="447" spans="1:18" x14ac:dyDescent="0.25">
      <c r="A447" s="4" t="s">
        <v>281</v>
      </c>
      <c r="B447" s="5" t="s">
        <v>184</v>
      </c>
      <c r="C447" s="4" t="s">
        <v>138</v>
      </c>
      <c r="D447" s="5" t="s">
        <v>282</v>
      </c>
      <c r="E447" s="4" t="s">
        <v>77</v>
      </c>
      <c r="F447" s="4" t="s">
        <v>78</v>
      </c>
      <c r="G447" s="4" t="s">
        <v>14</v>
      </c>
      <c r="H447" s="6">
        <v>2</v>
      </c>
      <c r="I447" s="7">
        <v>38000</v>
      </c>
      <c r="J447" s="7">
        <f t="shared" si="30"/>
        <v>76000</v>
      </c>
      <c r="K447" s="8" t="s">
        <v>15</v>
      </c>
      <c r="L447" s="15" t="str">
        <f>VLOOKUP(F447,[1]Sheet1!$D:$J,7,0)</f>
        <v>NL300072</v>
      </c>
      <c r="M447" s="18" t="str">
        <f t="shared" si="31"/>
        <v>10/01/2026NL300072</v>
      </c>
      <c r="N447" s="15">
        <f>VLOOKUP(M447,Sheet3!I:P,5,0)</f>
        <v>1</v>
      </c>
      <c r="O447" s="19">
        <f t="shared" si="32"/>
        <v>1</v>
      </c>
      <c r="P447" s="20">
        <f>VLOOKUP(L447,[2]Sheet1!$I:$M,5,0)</f>
        <v>38000</v>
      </c>
      <c r="Q447" s="21">
        <f t="shared" si="33"/>
        <v>38000</v>
      </c>
      <c r="R447" s="22">
        <f t="shared" si="34"/>
        <v>38000</v>
      </c>
    </row>
    <row r="448" spans="1:18" x14ac:dyDescent="0.25">
      <c r="A448" s="4" t="s">
        <v>281</v>
      </c>
      <c r="B448" s="5" t="s">
        <v>184</v>
      </c>
      <c r="C448" s="4" t="s">
        <v>138</v>
      </c>
      <c r="D448" s="5" t="s">
        <v>282</v>
      </c>
      <c r="E448" s="4" t="s">
        <v>129</v>
      </c>
      <c r="F448" s="4" t="s">
        <v>130</v>
      </c>
      <c r="G448" s="4" t="s">
        <v>14</v>
      </c>
      <c r="H448" s="6">
        <v>3</v>
      </c>
      <c r="I448" s="7">
        <v>15000</v>
      </c>
      <c r="J448" s="7">
        <f t="shared" si="30"/>
        <v>45000</v>
      </c>
      <c r="K448" s="8" t="s">
        <v>15</v>
      </c>
      <c r="L448" s="15" t="str">
        <f>VLOOKUP(F448,[1]Sheet1!$D:$J,7,0)</f>
        <v>NL300127</v>
      </c>
      <c r="M448" s="18" t="str">
        <f t="shared" si="31"/>
        <v>10/01/2026NL300127</v>
      </c>
      <c r="N448" s="15">
        <f>VLOOKUP(M448,Sheet3!I:P,5,0)</f>
        <v>2</v>
      </c>
      <c r="O448" s="19">
        <f t="shared" si="32"/>
        <v>1</v>
      </c>
      <c r="P448" s="20">
        <f>VLOOKUP(L448,[2]Sheet1!$I:$M,5,0)</f>
        <v>15000</v>
      </c>
      <c r="Q448" s="21">
        <f t="shared" si="33"/>
        <v>30000</v>
      </c>
      <c r="R448" s="22">
        <f t="shared" si="34"/>
        <v>15000</v>
      </c>
    </row>
    <row r="449" spans="1:18" x14ac:dyDescent="0.25">
      <c r="A449" s="4" t="s">
        <v>281</v>
      </c>
      <c r="B449" s="5" t="s">
        <v>184</v>
      </c>
      <c r="C449" s="4" t="s">
        <v>138</v>
      </c>
      <c r="D449" s="5" t="s">
        <v>282</v>
      </c>
      <c r="E449" s="4" t="s">
        <v>87</v>
      </c>
      <c r="F449" s="4" t="s">
        <v>88</v>
      </c>
      <c r="G449" s="4" t="s">
        <v>14</v>
      </c>
      <c r="H449" s="6">
        <v>0.5</v>
      </c>
      <c r="I449" s="7">
        <v>36000</v>
      </c>
      <c r="J449" s="7">
        <f t="shared" si="30"/>
        <v>18000</v>
      </c>
      <c r="K449" s="8" t="s">
        <v>15</v>
      </c>
      <c r="L449" s="15" t="str">
        <f>VLOOKUP(F449,[1]Sheet1!$D:$J,7,0)</f>
        <v>NL300140</v>
      </c>
      <c r="M449" s="18" t="str">
        <f t="shared" si="31"/>
        <v>10/01/2026NL300140</v>
      </c>
      <c r="N449" s="15">
        <f>VLOOKUP(M449,Sheet3!I:P,5,0)</f>
        <v>0.3</v>
      </c>
      <c r="O449" s="19">
        <f t="shared" si="32"/>
        <v>0.2</v>
      </c>
      <c r="P449" s="20">
        <f>VLOOKUP(L449,[2]Sheet1!$I:$M,5,0)</f>
        <v>36000</v>
      </c>
      <c r="Q449" s="21">
        <f t="shared" si="33"/>
        <v>10800</v>
      </c>
      <c r="R449" s="22">
        <f t="shared" si="34"/>
        <v>7200</v>
      </c>
    </row>
    <row r="450" spans="1:18" ht="28.5" x14ac:dyDescent="0.25">
      <c r="A450" s="4" t="s">
        <v>281</v>
      </c>
      <c r="B450" s="5" t="s">
        <v>184</v>
      </c>
      <c r="C450" s="4" t="s">
        <v>138</v>
      </c>
      <c r="D450" s="5" t="s">
        <v>282</v>
      </c>
      <c r="E450" s="4" t="s">
        <v>120</v>
      </c>
      <c r="F450" s="4" t="s">
        <v>121</v>
      </c>
      <c r="G450" s="4" t="s">
        <v>14</v>
      </c>
      <c r="H450" s="6">
        <v>0.1</v>
      </c>
      <c r="I450" s="7">
        <v>220000</v>
      </c>
      <c r="J450" s="7">
        <f t="shared" si="30"/>
        <v>22000</v>
      </c>
      <c r="K450" s="8" t="s">
        <v>15</v>
      </c>
      <c r="L450" s="15" t="str">
        <f>VLOOKUP(F450,[1]Sheet1!$D:$J,7,0)</f>
        <v>NL300066</v>
      </c>
      <c r="M450" s="18" t="str">
        <f t="shared" si="31"/>
        <v>10/01/2026NL300066</v>
      </c>
      <c r="N450" s="15">
        <f>VLOOKUP(M450,Sheet3!I:P,5,0)</f>
        <v>0.1</v>
      </c>
      <c r="O450" s="19">
        <f t="shared" si="32"/>
        <v>0</v>
      </c>
      <c r="P450" s="20">
        <f>VLOOKUP(L450,[2]Sheet1!$I:$M,5,0)</f>
        <v>220000</v>
      </c>
      <c r="Q450" s="21">
        <f t="shared" si="33"/>
        <v>22000</v>
      </c>
      <c r="R450" s="22">
        <f t="shared" si="34"/>
        <v>0</v>
      </c>
    </row>
    <row r="451" spans="1:18" x14ac:dyDescent="0.25">
      <c r="A451" s="4" t="s">
        <v>281</v>
      </c>
      <c r="B451" s="5" t="s">
        <v>184</v>
      </c>
      <c r="C451" s="4" t="s">
        <v>138</v>
      </c>
      <c r="D451" s="5" t="s">
        <v>282</v>
      </c>
      <c r="E451" s="4" t="s">
        <v>81</v>
      </c>
      <c r="F451" s="4" t="s">
        <v>82</v>
      </c>
      <c r="G451" s="4" t="s">
        <v>14</v>
      </c>
      <c r="H451" s="6">
        <v>0.5</v>
      </c>
      <c r="I451" s="7">
        <v>36000</v>
      </c>
      <c r="J451" s="7">
        <f t="shared" si="30"/>
        <v>18000</v>
      </c>
      <c r="K451" s="8" t="s">
        <v>15</v>
      </c>
      <c r="L451" s="15" t="str">
        <f>VLOOKUP(F451,[1]Sheet1!$D:$J,7,0)</f>
        <v>NL300162</v>
      </c>
      <c r="M451" s="18" t="str">
        <f t="shared" si="31"/>
        <v>10/01/2026NL300162</v>
      </c>
      <c r="N451" s="15">
        <f>VLOOKUP(M451,Sheet3!I:P,5,0)</f>
        <v>0.2</v>
      </c>
      <c r="O451" s="19">
        <f t="shared" si="32"/>
        <v>0.3</v>
      </c>
      <c r="P451" s="20">
        <f>VLOOKUP(L451,[2]Sheet1!$I:$M,5,0)</f>
        <v>36000</v>
      </c>
      <c r="Q451" s="21">
        <f t="shared" si="33"/>
        <v>7200</v>
      </c>
      <c r="R451" s="22">
        <f t="shared" si="34"/>
        <v>10800</v>
      </c>
    </row>
    <row r="452" spans="1:18" x14ac:dyDescent="0.25">
      <c r="A452" s="4" t="s">
        <v>281</v>
      </c>
      <c r="B452" s="5" t="s">
        <v>184</v>
      </c>
      <c r="C452" s="4" t="s">
        <v>138</v>
      </c>
      <c r="D452" s="5" t="s">
        <v>282</v>
      </c>
      <c r="E452" s="4" t="s">
        <v>156</v>
      </c>
      <c r="F452" s="4" t="s">
        <v>155</v>
      </c>
      <c r="G452" s="4" t="s">
        <v>14</v>
      </c>
      <c r="H452" s="6">
        <v>0.1</v>
      </c>
      <c r="I452" s="7">
        <v>92000</v>
      </c>
      <c r="J452" s="7">
        <f t="shared" si="30"/>
        <v>9200</v>
      </c>
      <c r="K452" s="8" t="s">
        <v>15</v>
      </c>
      <c r="L452" s="15" t="str">
        <f>VLOOKUP(F452,[1]Sheet1!$D:$J,7,0)</f>
        <v>NL300141</v>
      </c>
      <c r="M452" s="18" t="str">
        <f t="shared" si="31"/>
        <v>10/01/2026NL300141</v>
      </c>
      <c r="N452" s="15">
        <f>VLOOKUP(M452,Sheet3!I:P,5,0)</f>
        <v>0.1</v>
      </c>
      <c r="O452" s="19">
        <f t="shared" si="32"/>
        <v>0</v>
      </c>
      <c r="P452" s="20">
        <f>VLOOKUP(L452,[2]Sheet1!$I:$M,5,0)</f>
        <v>92000</v>
      </c>
      <c r="Q452" s="21">
        <f t="shared" si="33"/>
        <v>9200</v>
      </c>
      <c r="R452" s="22">
        <f t="shared" si="34"/>
        <v>0</v>
      </c>
    </row>
    <row r="453" spans="1:18" x14ac:dyDescent="0.25">
      <c r="A453" s="4" t="s">
        <v>281</v>
      </c>
      <c r="B453" s="5" t="s">
        <v>184</v>
      </c>
      <c r="C453" s="4" t="s">
        <v>138</v>
      </c>
      <c r="D453" s="5" t="s">
        <v>282</v>
      </c>
      <c r="E453" s="4" t="s">
        <v>105</v>
      </c>
      <c r="F453" s="4" t="s">
        <v>106</v>
      </c>
      <c r="G453" s="4" t="s">
        <v>14</v>
      </c>
      <c r="H453" s="6">
        <v>1</v>
      </c>
      <c r="I453" s="7">
        <v>50000</v>
      </c>
      <c r="J453" s="7">
        <f t="shared" si="30"/>
        <v>50000</v>
      </c>
      <c r="K453" s="8" t="s">
        <v>15</v>
      </c>
      <c r="L453" s="15" t="str">
        <f>VLOOKUP(F453,[1]Sheet1!$D:$J,7,0)</f>
        <v>NL300142</v>
      </c>
      <c r="M453" s="18" t="str">
        <f t="shared" si="31"/>
        <v>10/01/2026NL300142</v>
      </c>
      <c r="N453" s="15">
        <f>VLOOKUP(M453,Sheet3!I:P,5,0)</f>
        <v>1</v>
      </c>
      <c r="O453" s="19">
        <f t="shared" si="32"/>
        <v>0</v>
      </c>
      <c r="P453" s="20">
        <f>VLOOKUP(L453,[2]Sheet1!$I:$M,5,0)</f>
        <v>50000</v>
      </c>
      <c r="Q453" s="21">
        <f t="shared" si="33"/>
        <v>50000</v>
      </c>
      <c r="R453" s="22">
        <f t="shared" si="34"/>
        <v>0</v>
      </c>
    </row>
    <row r="454" spans="1:18" x14ac:dyDescent="0.25">
      <c r="A454" s="4" t="s">
        <v>281</v>
      </c>
      <c r="B454" s="5" t="s">
        <v>184</v>
      </c>
      <c r="C454" s="4" t="s">
        <v>138</v>
      </c>
      <c r="D454" s="5" t="s">
        <v>282</v>
      </c>
      <c r="E454" s="4" t="s">
        <v>89</v>
      </c>
      <c r="F454" s="4" t="s">
        <v>90</v>
      </c>
      <c r="G454" s="4" t="s">
        <v>14</v>
      </c>
      <c r="H454" s="6">
        <v>15</v>
      </c>
      <c r="I454" s="7">
        <v>38000</v>
      </c>
      <c r="J454" s="7">
        <f t="shared" si="30"/>
        <v>570000</v>
      </c>
      <c r="K454" s="8" t="s">
        <v>15</v>
      </c>
      <c r="L454" s="15" t="str">
        <f>VLOOKUP(F454,[1]Sheet1!$D:$J,7,0)</f>
        <v>NL300145</v>
      </c>
      <c r="M454" s="18" t="str">
        <f t="shared" si="31"/>
        <v>10/01/2026NL300145</v>
      </c>
      <c r="N454" s="15">
        <f>VLOOKUP(M454,Sheet3!I:P,5,0)</f>
        <v>7</v>
      </c>
      <c r="O454" s="19">
        <f t="shared" si="32"/>
        <v>8</v>
      </c>
      <c r="P454" s="20">
        <f>VLOOKUP(L454,[2]Sheet1!$I:$M,5,0)</f>
        <v>38000</v>
      </c>
      <c r="Q454" s="21">
        <f t="shared" si="33"/>
        <v>266000</v>
      </c>
      <c r="R454" s="22">
        <f t="shared" si="34"/>
        <v>304000</v>
      </c>
    </row>
    <row r="455" spans="1:18" ht="28.5" x14ac:dyDescent="0.25">
      <c r="A455" s="4" t="s">
        <v>281</v>
      </c>
      <c r="B455" s="5" t="s">
        <v>184</v>
      </c>
      <c r="C455" s="4" t="s">
        <v>138</v>
      </c>
      <c r="D455" s="5" t="s">
        <v>283</v>
      </c>
      <c r="E455" s="4" t="s">
        <v>38</v>
      </c>
      <c r="F455" s="4" t="s">
        <v>39</v>
      </c>
      <c r="G455" s="4" t="s">
        <v>14</v>
      </c>
      <c r="H455" s="6">
        <v>0.35</v>
      </c>
      <c r="I455" s="7">
        <v>13000</v>
      </c>
      <c r="J455" s="7">
        <f t="shared" si="30"/>
        <v>4550</v>
      </c>
      <c r="K455" s="8" t="s">
        <v>15</v>
      </c>
      <c r="L455" s="15" t="str">
        <f>VLOOKUP(F455,[1]Sheet1!$D:$J,7,0)</f>
        <v>NL300033</v>
      </c>
      <c r="M455" s="18" t="str">
        <f t="shared" si="31"/>
        <v>10/01/2026NL300033</v>
      </c>
      <c r="N455" s="15">
        <v>0</v>
      </c>
      <c r="O455" s="19">
        <f t="shared" si="32"/>
        <v>0.35</v>
      </c>
      <c r="P455" s="20">
        <f>VLOOKUP(L455,[2]Sheet1!$I:$M,5,0)</f>
        <v>13000</v>
      </c>
      <c r="Q455" s="21">
        <f t="shared" si="33"/>
        <v>0</v>
      </c>
      <c r="R455" s="22">
        <f t="shared" si="34"/>
        <v>4550</v>
      </c>
    </row>
    <row r="456" spans="1:18" x14ac:dyDescent="0.25">
      <c r="A456" s="4" t="s">
        <v>281</v>
      </c>
      <c r="B456" s="5" t="s">
        <v>184</v>
      </c>
      <c r="C456" s="4" t="s">
        <v>138</v>
      </c>
      <c r="D456" s="5" t="s">
        <v>283</v>
      </c>
      <c r="E456" s="4" t="s">
        <v>150</v>
      </c>
      <c r="F456" s="4" t="s">
        <v>149</v>
      </c>
      <c r="G456" s="4" t="s">
        <v>14</v>
      </c>
      <c r="H456" s="6">
        <v>0.9</v>
      </c>
      <c r="I456" s="7">
        <v>9000</v>
      </c>
      <c r="J456" s="7">
        <f t="shared" si="30"/>
        <v>8100</v>
      </c>
      <c r="K456" s="8" t="s">
        <v>15</v>
      </c>
      <c r="L456" s="15" t="str">
        <f>VLOOKUP(F456,[1]Sheet1!$D:$J,7,0)</f>
        <v>NL300049</v>
      </c>
      <c r="M456" s="18" t="str">
        <f t="shared" si="31"/>
        <v>10/01/2026NL300049</v>
      </c>
      <c r="N456" s="15">
        <v>0</v>
      </c>
      <c r="O456" s="19">
        <f t="shared" si="32"/>
        <v>0.9</v>
      </c>
      <c r="P456" s="20">
        <f>VLOOKUP(L456,[2]Sheet1!$I:$M,5,0)</f>
        <v>9000</v>
      </c>
      <c r="Q456" s="21">
        <f t="shared" si="33"/>
        <v>0</v>
      </c>
      <c r="R456" s="22">
        <f t="shared" si="34"/>
        <v>8100</v>
      </c>
    </row>
    <row r="457" spans="1:18" x14ac:dyDescent="0.25">
      <c r="A457" s="4" t="s">
        <v>281</v>
      </c>
      <c r="B457" s="5" t="s">
        <v>184</v>
      </c>
      <c r="C457" s="4" t="s">
        <v>138</v>
      </c>
      <c r="D457" s="5" t="s">
        <v>283</v>
      </c>
      <c r="E457" s="4" t="s">
        <v>51</v>
      </c>
      <c r="F457" s="4" t="s">
        <v>52</v>
      </c>
      <c r="G457" s="4" t="s">
        <v>14</v>
      </c>
      <c r="H457" s="6">
        <v>1</v>
      </c>
      <c r="I457" s="7">
        <v>38000</v>
      </c>
      <c r="J457" s="7">
        <f t="shared" si="30"/>
        <v>38000</v>
      </c>
      <c r="K457" s="8" t="s">
        <v>15</v>
      </c>
      <c r="L457" s="15" t="str">
        <f>VLOOKUP(F457,[1]Sheet1!$D:$J,7,0)</f>
        <v>NL300076</v>
      </c>
      <c r="M457" s="18" t="str">
        <f t="shared" si="31"/>
        <v>10/01/2026NL300076</v>
      </c>
      <c r="N457" s="15">
        <v>0</v>
      </c>
      <c r="O457" s="19">
        <f t="shared" si="32"/>
        <v>1</v>
      </c>
      <c r="P457" s="20">
        <f>VLOOKUP(L457,[2]Sheet1!$I:$M,5,0)</f>
        <v>38000</v>
      </c>
      <c r="Q457" s="21">
        <f t="shared" si="33"/>
        <v>0</v>
      </c>
      <c r="R457" s="22">
        <f t="shared" si="34"/>
        <v>38000</v>
      </c>
    </row>
    <row r="458" spans="1:18" x14ac:dyDescent="0.25">
      <c r="A458" s="4" t="s">
        <v>281</v>
      </c>
      <c r="B458" s="5" t="s">
        <v>184</v>
      </c>
      <c r="C458" s="4" t="s">
        <v>138</v>
      </c>
      <c r="D458" s="5" t="s">
        <v>283</v>
      </c>
      <c r="E458" s="4" t="s">
        <v>53</v>
      </c>
      <c r="F458" s="4" t="s">
        <v>54</v>
      </c>
      <c r="G458" s="4" t="s">
        <v>14</v>
      </c>
      <c r="H458" s="6">
        <v>1.1000000000000001</v>
      </c>
      <c r="I458" s="7">
        <v>48000</v>
      </c>
      <c r="J458" s="7">
        <f t="shared" si="30"/>
        <v>52800.000000000007</v>
      </c>
      <c r="K458" s="8" t="s">
        <v>15</v>
      </c>
      <c r="L458" s="15" t="str">
        <f>VLOOKUP(F458,[1]Sheet1!$D:$J,7,0)</f>
        <v>NL300063</v>
      </c>
      <c r="M458" s="18" t="str">
        <f t="shared" si="31"/>
        <v>10/01/2026NL300063</v>
      </c>
      <c r="N458" s="15">
        <v>0</v>
      </c>
      <c r="O458" s="19">
        <f t="shared" si="32"/>
        <v>1.1000000000000001</v>
      </c>
      <c r="P458" s="20">
        <f>VLOOKUP(L458,[2]Sheet1!$I:$M,5,0)</f>
        <v>48000</v>
      </c>
      <c r="Q458" s="21">
        <f t="shared" si="33"/>
        <v>0</v>
      </c>
      <c r="R458" s="22">
        <f t="shared" si="34"/>
        <v>52800.000000000007</v>
      </c>
    </row>
    <row r="459" spans="1:18" x14ac:dyDescent="0.25">
      <c r="A459" s="4" t="s">
        <v>281</v>
      </c>
      <c r="B459" s="5" t="s">
        <v>184</v>
      </c>
      <c r="C459" s="4" t="s">
        <v>138</v>
      </c>
      <c r="D459" s="5" t="s">
        <v>283</v>
      </c>
      <c r="E459" s="4" t="s">
        <v>75</v>
      </c>
      <c r="F459" s="4" t="s">
        <v>76</v>
      </c>
      <c r="G459" s="4" t="s">
        <v>14</v>
      </c>
      <c r="H459" s="6">
        <v>0.5</v>
      </c>
      <c r="I459" s="7">
        <v>36000</v>
      </c>
      <c r="J459" s="7">
        <f t="shared" si="30"/>
        <v>18000</v>
      </c>
      <c r="K459" s="8" t="s">
        <v>15</v>
      </c>
      <c r="L459" s="15" t="str">
        <f>VLOOKUP(F459,[1]Sheet1!$D:$J,7,0)</f>
        <v>NL300120</v>
      </c>
      <c r="M459" s="18" t="str">
        <f t="shared" si="31"/>
        <v>10/01/2026NL300120</v>
      </c>
      <c r="N459" s="15">
        <v>0</v>
      </c>
      <c r="O459" s="19">
        <f t="shared" si="32"/>
        <v>0.5</v>
      </c>
      <c r="P459" s="20">
        <f>VLOOKUP(L459,[2]Sheet1!$I:$M,5,0)</f>
        <v>36000</v>
      </c>
      <c r="Q459" s="21">
        <f t="shared" si="33"/>
        <v>0</v>
      </c>
      <c r="R459" s="22">
        <f t="shared" si="34"/>
        <v>18000</v>
      </c>
    </row>
    <row r="460" spans="1:18" x14ac:dyDescent="0.25">
      <c r="A460" s="4" t="s">
        <v>284</v>
      </c>
      <c r="B460" s="5" t="s">
        <v>184</v>
      </c>
      <c r="C460" s="4" t="s">
        <v>138</v>
      </c>
      <c r="D460" s="5" t="s">
        <v>285</v>
      </c>
      <c r="E460" s="4" t="s">
        <v>18</v>
      </c>
      <c r="F460" s="4" t="s">
        <v>19</v>
      </c>
      <c r="G460" s="4" t="s">
        <v>14</v>
      </c>
      <c r="H460" s="6">
        <v>2.5499999999999998</v>
      </c>
      <c r="I460" s="7">
        <v>26000</v>
      </c>
      <c r="J460" s="7">
        <f t="shared" si="30"/>
        <v>66300</v>
      </c>
      <c r="K460" s="8" t="s">
        <v>15</v>
      </c>
      <c r="L460" s="15" t="str">
        <f>VLOOKUP(F460,[1]Sheet1!$D:$J,7,0)</f>
        <v>NL300003</v>
      </c>
      <c r="M460" s="18" t="str">
        <f t="shared" si="31"/>
        <v>11/01/2026NL300003</v>
      </c>
      <c r="N460" s="15">
        <f>VLOOKUP(M460,Sheet3!I:P,5,0)</f>
        <v>2.4</v>
      </c>
      <c r="O460" s="19">
        <f t="shared" si="32"/>
        <v>0.14999999999999991</v>
      </c>
      <c r="P460" s="20">
        <f>VLOOKUP(L460,[2]Sheet1!$I:$M,5,0)</f>
        <v>26000</v>
      </c>
      <c r="Q460" s="21">
        <f t="shared" si="33"/>
        <v>62400</v>
      </c>
      <c r="R460" s="22">
        <f t="shared" si="34"/>
        <v>3900</v>
      </c>
    </row>
    <row r="461" spans="1:18" x14ac:dyDescent="0.25">
      <c r="A461" s="4" t="s">
        <v>284</v>
      </c>
      <c r="B461" s="5" t="s">
        <v>184</v>
      </c>
      <c r="C461" s="4" t="s">
        <v>138</v>
      </c>
      <c r="D461" s="5" t="s">
        <v>285</v>
      </c>
      <c r="E461" s="4" t="s">
        <v>22</v>
      </c>
      <c r="F461" s="4" t="s">
        <v>23</v>
      </c>
      <c r="G461" s="4" t="s">
        <v>14</v>
      </c>
      <c r="H461" s="6">
        <v>2.5</v>
      </c>
      <c r="I461" s="7">
        <v>19000</v>
      </c>
      <c r="J461" s="7">
        <f t="shared" si="30"/>
        <v>47500</v>
      </c>
      <c r="K461" s="8" t="s">
        <v>15</v>
      </c>
      <c r="L461" s="15" t="str">
        <f>VLOOKUP(F461,[1]Sheet1!$D:$J,7,0)</f>
        <v>NL300004</v>
      </c>
      <c r="M461" s="18" t="str">
        <f t="shared" si="31"/>
        <v>11/01/2026NL300004</v>
      </c>
      <c r="N461" s="15">
        <f>VLOOKUP(M461,Sheet3!I:P,5,0)</f>
        <v>2.4</v>
      </c>
      <c r="O461" s="19">
        <f t="shared" si="32"/>
        <v>0.10000000000000009</v>
      </c>
      <c r="P461" s="20">
        <f>VLOOKUP(L461,[2]Sheet1!$I:$M,5,0)</f>
        <v>19000</v>
      </c>
      <c r="Q461" s="21">
        <f t="shared" si="33"/>
        <v>45600</v>
      </c>
      <c r="R461" s="22">
        <f t="shared" si="34"/>
        <v>1900</v>
      </c>
    </row>
    <row r="462" spans="1:18" x14ac:dyDescent="0.25">
      <c r="A462" s="4" t="s">
        <v>284</v>
      </c>
      <c r="B462" s="5" t="s">
        <v>184</v>
      </c>
      <c r="C462" s="4" t="s">
        <v>138</v>
      </c>
      <c r="D462" s="5" t="s">
        <v>285</v>
      </c>
      <c r="E462" s="4" t="s">
        <v>162</v>
      </c>
      <c r="F462" s="4" t="s">
        <v>161</v>
      </c>
      <c r="G462" s="4" t="s">
        <v>14</v>
      </c>
      <c r="H462" s="6">
        <v>0.4</v>
      </c>
      <c r="I462" s="7">
        <v>33000</v>
      </c>
      <c r="J462" s="7">
        <f t="shared" si="30"/>
        <v>13200</v>
      </c>
      <c r="K462" s="8" t="s">
        <v>15</v>
      </c>
      <c r="L462" s="15" t="str">
        <f>VLOOKUP(F462,[1]Sheet1!$D:$J,7,0)</f>
        <v>NL300060</v>
      </c>
      <c r="M462" s="18" t="str">
        <f t="shared" si="31"/>
        <v>11/01/2026NL300060</v>
      </c>
      <c r="N462" s="15">
        <f>VLOOKUP(M462,Sheet3!I:P,5,0)</f>
        <v>0.3</v>
      </c>
      <c r="O462" s="19">
        <f t="shared" si="32"/>
        <v>0.10000000000000003</v>
      </c>
      <c r="P462" s="20">
        <f>VLOOKUP(L462,[2]Sheet1!$I:$M,5,0)</f>
        <v>33000</v>
      </c>
      <c r="Q462" s="21">
        <f t="shared" si="33"/>
        <v>9900</v>
      </c>
      <c r="R462" s="22">
        <f t="shared" si="34"/>
        <v>3300</v>
      </c>
    </row>
    <row r="463" spans="1:18" ht="28.5" x14ac:dyDescent="0.25">
      <c r="A463" s="4" t="s">
        <v>284</v>
      </c>
      <c r="B463" s="5" t="s">
        <v>184</v>
      </c>
      <c r="C463" s="4" t="s">
        <v>138</v>
      </c>
      <c r="D463" s="5" t="s">
        <v>285</v>
      </c>
      <c r="E463" s="4" t="s">
        <v>113</v>
      </c>
      <c r="F463" s="4" t="s">
        <v>114</v>
      </c>
      <c r="G463" s="4" t="s">
        <v>115</v>
      </c>
      <c r="H463" s="6">
        <v>2</v>
      </c>
      <c r="I463" s="7">
        <v>8500</v>
      </c>
      <c r="J463" s="7">
        <f t="shared" ref="J463:J526" si="35">H463*I463</f>
        <v>17000</v>
      </c>
      <c r="K463" s="8" t="s">
        <v>15</v>
      </c>
      <c r="L463" s="15" t="str">
        <f>VLOOKUP(F463,[1]Sheet1!$D:$J,7,0)</f>
        <v>NL300107</v>
      </c>
      <c r="M463" s="18" t="str">
        <f t="shared" ref="M463:M526" si="36">A463&amp;L463</f>
        <v>11/01/2026NL300107</v>
      </c>
      <c r="N463" s="15">
        <f>VLOOKUP(M463,Sheet3!I:P,5,0)</f>
        <v>2</v>
      </c>
      <c r="O463" s="19">
        <f t="shared" ref="O463:O526" si="37">H463-N463</f>
        <v>0</v>
      </c>
      <c r="P463" s="20">
        <f>VLOOKUP(L463,[2]Sheet1!$I:$M,5,0)</f>
        <v>8500</v>
      </c>
      <c r="Q463" s="21">
        <f t="shared" ref="Q463:Q526" si="38">N463*P463</f>
        <v>17000</v>
      </c>
      <c r="R463" s="22">
        <f t="shared" ref="R463:R526" si="39">J463-Q463</f>
        <v>0</v>
      </c>
    </row>
    <row r="464" spans="1:18" x14ac:dyDescent="0.25">
      <c r="A464" s="4" t="s">
        <v>284</v>
      </c>
      <c r="B464" s="5" t="s">
        <v>184</v>
      </c>
      <c r="C464" s="4" t="s">
        <v>138</v>
      </c>
      <c r="D464" s="5" t="s">
        <v>285</v>
      </c>
      <c r="E464" s="4" t="s">
        <v>26</v>
      </c>
      <c r="F464" s="4" t="s">
        <v>27</v>
      </c>
      <c r="G464" s="4" t="s">
        <v>14</v>
      </c>
      <c r="H464" s="6">
        <v>4.5</v>
      </c>
      <c r="I464" s="7">
        <v>24000</v>
      </c>
      <c r="J464" s="7">
        <f t="shared" si="35"/>
        <v>108000</v>
      </c>
      <c r="K464" s="8" t="s">
        <v>15</v>
      </c>
      <c r="L464" s="15" t="str">
        <f>VLOOKUP(F464,[1]Sheet1!$D:$J,7,0)</f>
        <v>NL300174</v>
      </c>
      <c r="M464" s="18" t="str">
        <f t="shared" si="36"/>
        <v>11/01/2026NL300174</v>
      </c>
      <c r="N464" s="15">
        <f>VLOOKUP(M464,Sheet3!I:P,5,0)</f>
        <v>3.5</v>
      </c>
      <c r="O464" s="19">
        <f t="shared" si="37"/>
        <v>1</v>
      </c>
      <c r="P464" s="20">
        <f>VLOOKUP(L464,[2]Sheet1!$I:$M,5,0)</f>
        <v>24000</v>
      </c>
      <c r="Q464" s="21">
        <f t="shared" si="38"/>
        <v>84000</v>
      </c>
      <c r="R464" s="22">
        <f t="shared" si="39"/>
        <v>24000</v>
      </c>
    </row>
    <row r="465" spans="1:18" ht="28.5" x14ac:dyDescent="0.25">
      <c r="A465" s="4" t="s">
        <v>284</v>
      </c>
      <c r="B465" s="5" t="s">
        <v>184</v>
      </c>
      <c r="C465" s="4" t="s">
        <v>138</v>
      </c>
      <c r="D465" s="5" t="s">
        <v>285</v>
      </c>
      <c r="E465" s="4" t="s">
        <v>152</v>
      </c>
      <c r="F465" s="4" t="s">
        <v>151</v>
      </c>
      <c r="G465" s="4" t="s">
        <v>14</v>
      </c>
      <c r="H465" s="6">
        <v>4.0999999999999996</v>
      </c>
      <c r="I465" s="7">
        <v>45000</v>
      </c>
      <c r="J465" s="7">
        <f t="shared" si="35"/>
        <v>184499.99999999997</v>
      </c>
      <c r="K465" s="8" t="s">
        <v>15</v>
      </c>
      <c r="L465" s="15" t="str">
        <f>VLOOKUP(F465,[1]Sheet1!$D:$J,7,0)</f>
        <v>NL300203</v>
      </c>
      <c r="M465" s="18" t="str">
        <f t="shared" si="36"/>
        <v>11/01/2026NL300203</v>
      </c>
      <c r="N465" s="15">
        <f>VLOOKUP(M465,Sheet3!I:P,5,0)</f>
        <v>3</v>
      </c>
      <c r="O465" s="19">
        <f t="shared" si="37"/>
        <v>1.0999999999999996</v>
      </c>
      <c r="P465" s="20">
        <f>VLOOKUP(L465,[2]Sheet1!$I:$M,5,0)</f>
        <v>45000</v>
      </c>
      <c r="Q465" s="21">
        <f t="shared" si="38"/>
        <v>135000</v>
      </c>
      <c r="R465" s="22">
        <f t="shared" si="39"/>
        <v>49499.999999999971</v>
      </c>
    </row>
    <row r="466" spans="1:18" x14ac:dyDescent="0.25">
      <c r="A466" s="4" t="s">
        <v>284</v>
      </c>
      <c r="B466" s="5" t="s">
        <v>184</v>
      </c>
      <c r="C466" s="4" t="s">
        <v>138</v>
      </c>
      <c r="D466" s="5" t="s">
        <v>285</v>
      </c>
      <c r="E466" s="4" t="s">
        <v>28</v>
      </c>
      <c r="F466" s="4" t="s">
        <v>29</v>
      </c>
      <c r="G466" s="4" t="s">
        <v>14</v>
      </c>
      <c r="H466" s="6">
        <v>1.2</v>
      </c>
      <c r="I466" s="7">
        <v>52000</v>
      </c>
      <c r="J466" s="7">
        <f t="shared" si="35"/>
        <v>62400</v>
      </c>
      <c r="K466" s="8" t="s">
        <v>15</v>
      </c>
      <c r="L466" s="15" t="str">
        <f>VLOOKUP(F466,[1]Sheet1!$D:$J,7,0)</f>
        <v>NL300137</v>
      </c>
      <c r="M466" s="18" t="str">
        <f t="shared" si="36"/>
        <v>11/01/2026NL300137</v>
      </c>
      <c r="N466" s="15">
        <f>VLOOKUP(M466,Sheet3!I:P,5,0)</f>
        <v>1.2</v>
      </c>
      <c r="O466" s="19">
        <f t="shared" si="37"/>
        <v>0</v>
      </c>
      <c r="P466" s="20">
        <f>VLOOKUP(L466,[2]Sheet1!$I:$M,5,0)</f>
        <v>52000</v>
      </c>
      <c r="Q466" s="21">
        <f t="shared" si="38"/>
        <v>62400</v>
      </c>
      <c r="R466" s="22">
        <f t="shared" si="39"/>
        <v>0</v>
      </c>
    </row>
    <row r="467" spans="1:18" x14ac:dyDescent="0.25">
      <c r="A467" s="4" t="s">
        <v>284</v>
      </c>
      <c r="B467" s="5" t="s">
        <v>184</v>
      </c>
      <c r="C467" s="4" t="s">
        <v>138</v>
      </c>
      <c r="D467" s="5" t="s">
        <v>285</v>
      </c>
      <c r="E467" s="4" t="s">
        <v>160</v>
      </c>
      <c r="F467" s="4" t="s">
        <v>159</v>
      </c>
      <c r="G467" s="4" t="s">
        <v>14</v>
      </c>
      <c r="H467" s="6">
        <v>1</v>
      </c>
      <c r="I467" s="7">
        <v>17000</v>
      </c>
      <c r="J467" s="7">
        <f t="shared" si="35"/>
        <v>17000</v>
      </c>
      <c r="K467" s="8" t="s">
        <v>15</v>
      </c>
      <c r="L467" s="15" t="str">
        <f>VLOOKUP(F467,[1]Sheet1!$D:$J,7,0)</f>
        <v>NL300011</v>
      </c>
      <c r="M467" s="18" t="str">
        <f t="shared" si="36"/>
        <v>11/01/2026NL300011</v>
      </c>
      <c r="N467" s="15">
        <f>VLOOKUP(M467,Sheet3!I:P,5,0)</f>
        <v>0.8</v>
      </c>
      <c r="O467" s="19">
        <f t="shared" si="37"/>
        <v>0.19999999999999996</v>
      </c>
      <c r="P467" s="20">
        <f>VLOOKUP(L467,[2]Sheet1!$I:$M,5,0)</f>
        <v>17000</v>
      </c>
      <c r="Q467" s="21">
        <f t="shared" si="38"/>
        <v>13600</v>
      </c>
      <c r="R467" s="22">
        <f t="shared" si="39"/>
        <v>3400</v>
      </c>
    </row>
    <row r="468" spans="1:18" x14ac:dyDescent="0.25">
      <c r="A468" s="4" t="s">
        <v>284</v>
      </c>
      <c r="B468" s="5" t="s">
        <v>184</v>
      </c>
      <c r="C468" s="4" t="s">
        <v>138</v>
      </c>
      <c r="D468" s="5" t="s">
        <v>285</v>
      </c>
      <c r="E468" s="4" t="s">
        <v>20</v>
      </c>
      <c r="F468" s="4" t="s">
        <v>21</v>
      </c>
      <c r="G468" s="4" t="s">
        <v>14</v>
      </c>
      <c r="H468" s="6">
        <v>2.95</v>
      </c>
      <c r="I468" s="7">
        <v>50000</v>
      </c>
      <c r="J468" s="7">
        <f t="shared" si="35"/>
        <v>147500</v>
      </c>
      <c r="K468" s="8" t="s">
        <v>15</v>
      </c>
      <c r="L468" s="15" t="str">
        <f>VLOOKUP(F468,[1]Sheet1!$D:$J,7,0)</f>
        <v>NL300013</v>
      </c>
      <c r="M468" s="18" t="str">
        <f t="shared" si="36"/>
        <v>11/01/2026NL300013</v>
      </c>
      <c r="N468" s="15">
        <v>0</v>
      </c>
      <c r="O468" s="19">
        <f t="shared" si="37"/>
        <v>2.95</v>
      </c>
      <c r="P468" s="20">
        <f>VLOOKUP(L468,[2]Sheet1!$I:$M,5,0)</f>
        <v>50000</v>
      </c>
      <c r="Q468" s="21">
        <f t="shared" si="38"/>
        <v>0</v>
      </c>
      <c r="R468" s="22">
        <f t="shared" si="39"/>
        <v>147500</v>
      </c>
    </row>
    <row r="469" spans="1:18" x14ac:dyDescent="0.25">
      <c r="A469" s="4" t="s">
        <v>284</v>
      </c>
      <c r="B469" s="5" t="s">
        <v>184</v>
      </c>
      <c r="C469" s="4" t="s">
        <v>138</v>
      </c>
      <c r="D469" s="5" t="s">
        <v>285</v>
      </c>
      <c r="E469" s="4" t="s">
        <v>30</v>
      </c>
      <c r="F469" s="4" t="s">
        <v>31</v>
      </c>
      <c r="G469" s="4" t="s">
        <v>14</v>
      </c>
      <c r="H469" s="6">
        <v>1</v>
      </c>
      <c r="I469" s="7">
        <v>55000</v>
      </c>
      <c r="J469" s="7">
        <f t="shared" si="35"/>
        <v>55000</v>
      </c>
      <c r="K469" s="8" t="s">
        <v>15</v>
      </c>
      <c r="L469" s="15" t="str">
        <f>VLOOKUP(F469,[1]Sheet1!$D:$J,7,0)</f>
        <v>NL300014</v>
      </c>
      <c r="M469" s="18" t="str">
        <f t="shared" si="36"/>
        <v>11/01/2026NL300014</v>
      </c>
      <c r="N469" s="15">
        <f>VLOOKUP(M469,Sheet3!I:P,5,0)</f>
        <v>0.9</v>
      </c>
      <c r="O469" s="19">
        <f t="shared" si="37"/>
        <v>9.9999999999999978E-2</v>
      </c>
      <c r="P469" s="20">
        <f>VLOOKUP(L469,[2]Sheet1!$I:$M,5,0)</f>
        <v>55000</v>
      </c>
      <c r="Q469" s="21">
        <f t="shared" si="38"/>
        <v>49500</v>
      </c>
      <c r="R469" s="22">
        <f t="shared" si="39"/>
        <v>5500</v>
      </c>
    </row>
    <row r="470" spans="1:18" x14ac:dyDescent="0.25">
      <c r="A470" s="4" t="s">
        <v>284</v>
      </c>
      <c r="B470" s="5" t="s">
        <v>184</v>
      </c>
      <c r="C470" s="4" t="s">
        <v>138</v>
      </c>
      <c r="D470" s="5" t="s">
        <v>285</v>
      </c>
      <c r="E470" s="4" t="s">
        <v>32</v>
      </c>
      <c r="F470" s="4" t="s">
        <v>33</v>
      </c>
      <c r="G470" s="4" t="s">
        <v>14</v>
      </c>
      <c r="H470" s="6">
        <v>4.0999999999999996</v>
      </c>
      <c r="I470" s="7">
        <v>18000</v>
      </c>
      <c r="J470" s="7">
        <f t="shared" si="35"/>
        <v>73800</v>
      </c>
      <c r="K470" s="8" t="s">
        <v>15</v>
      </c>
      <c r="L470" s="15" t="str">
        <f>VLOOKUP(F470,[1]Sheet1!$D:$J,7,0)</f>
        <v>NL300027</v>
      </c>
      <c r="M470" s="18" t="str">
        <f t="shared" si="36"/>
        <v>11/01/2026NL300027</v>
      </c>
      <c r="N470" s="15">
        <f>VLOOKUP(M470,Sheet3!I:P,5,0)</f>
        <v>3.9</v>
      </c>
      <c r="O470" s="19">
        <f t="shared" si="37"/>
        <v>0.19999999999999973</v>
      </c>
      <c r="P470" s="20">
        <f>VLOOKUP(L470,[2]Sheet1!$I:$M,5,0)</f>
        <v>18000</v>
      </c>
      <c r="Q470" s="21">
        <f t="shared" si="38"/>
        <v>70200</v>
      </c>
      <c r="R470" s="22">
        <f t="shared" si="39"/>
        <v>3600</v>
      </c>
    </row>
    <row r="471" spans="1:18" ht="28.5" x14ac:dyDescent="0.25">
      <c r="A471" s="4" t="s">
        <v>284</v>
      </c>
      <c r="B471" s="5" t="s">
        <v>184</v>
      </c>
      <c r="C471" s="4" t="s">
        <v>138</v>
      </c>
      <c r="D471" s="5" t="s">
        <v>285</v>
      </c>
      <c r="E471" s="4" t="s">
        <v>38</v>
      </c>
      <c r="F471" s="4" t="s">
        <v>39</v>
      </c>
      <c r="G471" s="4" t="s">
        <v>14</v>
      </c>
      <c r="H471" s="6">
        <v>0.8</v>
      </c>
      <c r="I471" s="7">
        <v>13000</v>
      </c>
      <c r="J471" s="7">
        <f t="shared" si="35"/>
        <v>10400</v>
      </c>
      <c r="K471" s="8" t="s">
        <v>15</v>
      </c>
      <c r="L471" s="15" t="str">
        <f>VLOOKUP(F471,[1]Sheet1!$D:$J,7,0)</f>
        <v>NL300033</v>
      </c>
      <c r="M471" s="18" t="str">
        <f t="shared" si="36"/>
        <v>11/01/2026NL300033</v>
      </c>
      <c r="N471" s="15">
        <f>VLOOKUP(M471,Sheet3!I:P,5,0)</f>
        <v>0.7</v>
      </c>
      <c r="O471" s="19">
        <f t="shared" si="37"/>
        <v>0.10000000000000009</v>
      </c>
      <c r="P471" s="20">
        <f>VLOOKUP(L471,[2]Sheet1!$I:$M,5,0)</f>
        <v>13000</v>
      </c>
      <c r="Q471" s="21">
        <f t="shared" si="38"/>
        <v>9100</v>
      </c>
      <c r="R471" s="22">
        <f t="shared" si="39"/>
        <v>1300</v>
      </c>
    </row>
    <row r="472" spans="1:18" x14ac:dyDescent="0.25">
      <c r="A472" s="4" t="s">
        <v>284</v>
      </c>
      <c r="B472" s="5" t="s">
        <v>184</v>
      </c>
      <c r="C472" s="4" t="s">
        <v>138</v>
      </c>
      <c r="D472" s="5" t="s">
        <v>285</v>
      </c>
      <c r="E472" s="4" t="s">
        <v>126</v>
      </c>
      <c r="F472" s="4" t="s">
        <v>127</v>
      </c>
      <c r="G472" s="4" t="s">
        <v>14</v>
      </c>
      <c r="H472" s="6">
        <v>1.2</v>
      </c>
      <c r="I472" s="7">
        <v>32000</v>
      </c>
      <c r="J472" s="7">
        <f t="shared" si="35"/>
        <v>38400</v>
      </c>
      <c r="K472" s="8" t="s">
        <v>15</v>
      </c>
      <c r="L472" s="15" t="str">
        <f>VLOOKUP(F472,[1]Sheet1!$D:$J,7,0)</f>
        <v>NL300038</v>
      </c>
      <c r="M472" s="18" t="str">
        <f t="shared" si="36"/>
        <v>11/01/2026NL300038</v>
      </c>
      <c r="N472" s="15">
        <v>0</v>
      </c>
      <c r="O472" s="19">
        <f t="shared" si="37"/>
        <v>1.2</v>
      </c>
      <c r="P472" s="20">
        <f>VLOOKUP(L472,[2]Sheet1!$I:$M,5,0)</f>
        <v>32000</v>
      </c>
      <c r="Q472" s="21">
        <f t="shared" si="38"/>
        <v>0</v>
      </c>
      <c r="R472" s="22">
        <f t="shared" si="39"/>
        <v>38400</v>
      </c>
    </row>
    <row r="473" spans="1:18" ht="28.5" x14ac:dyDescent="0.25">
      <c r="A473" s="4" t="s">
        <v>284</v>
      </c>
      <c r="B473" s="5" t="s">
        <v>184</v>
      </c>
      <c r="C473" s="4" t="s">
        <v>138</v>
      </c>
      <c r="D473" s="5" t="s">
        <v>285</v>
      </c>
      <c r="E473" s="4" t="s">
        <v>40</v>
      </c>
      <c r="F473" s="4" t="s">
        <v>41</v>
      </c>
      <c r="G473" s="4" t="s">
        <v>42</v>
      </c>
      <c r="H473" s="6">
        <v>26</v>
      </c>
      <c r="I473" s="7">
        <v>4000</v>
      </c>
      <c r="J473" s="7">
        <f t="shared" si="35"/>
        <v>104000</v>
      </c>
      <c r="K473" s="8" t="s">
        <v>15</v>
      </c>
      <c r="L473" s="15" t="str">
        <f>VLOOKUP(F473,[1]Sheet1!$D:$J,7,0)</f>
        <v>NL300037</v>
      </c>
      <c r="M473" s="18" t="str">
        <f t="shared" si="36"/>
        <v>11/01/2026NL300037</v>
      </c>
      <c r="N473" s="15">
        <f>VLOOKUP(M473,Sheet3!I:P,5,0)</f>
        <v>26</v>
      </c>
      <c r="O473" s="19">
        <f t="shared" si="37"/>
        <v>0</v>
      </c>
      <c r="P473" s="20">
        <f>VLOOKUP(L473,[2]Sheet1!$I:$M,5,0)</f>
        <v>4000</v>
      </c>
      <c r="Q473" s="21">
        <f t="shared" si="38"/>
        <v>104000</v>
      </c>
      <c r="R473" s="22">
        <f t="shared" si="39"/>
        <v>0</v>
      </c>
    </row>
    <row r="474" spans="1:18" x14ac:dyDescent="0.25">
      <c r="A474" s="4" t="s">
        <v>284</v>
      </c>
      <c r="B474" s="5" t="s">
        <v>184</v>
      </c>
      <c r="C474" s="4" t="s">
        <v>138</v>
      </c>
      <c r="D474" s="5" t="s">
        <v>285</v>
      </c>
      <c r="E474" s="4" t="s">
        <v>150</v>
      </c>
      <c r="F474" s="4" t="s">
        <v>149</v>
      </c>
      <c r="G474" s="4" t="s">
        <v>14</v>
      </c>
      <c r="H474" s="6">
        <v>1</v>
      </c>
      <c r="I474" s="7">
        <v>9000</v>
      </c>
      <c r="J474" s="7">
        <f t="shared" si="35"/>
        <v>9000</v>
      </c>
      <c r="K474" s="8" t="s">
        <v>15</v>
      </c>
      <c r="L474" s="15" t="str">
        <f>VLOOKUP(F474,[1]Sheet1!$D:$J,7,0)</f>
        <v>NL300049</v>
      </c>
      <c r="M474" s="18" t="str">
        <f t="shared" si="36"/>
        <v>11/01/2026NL300049</v>
      </c>
      <c r="N474" s="15">
        <f>VLOOKUP(M474,Sheet3!I:P,5,0)</f>
        <v>0.9</v>
      </c>
      <c r="O474" s="19">
        <f t="shared" si="37"/>
        <v>9.9999999999999978E-2</v>
      </c>
      <c r="P474" s="20">
        <f>VLOOKUP(L474,[2]Sheet1!$I:$M,5,0)</f>
        <v>9000</v>
      </c>
      <c r="Q474" s="21">
        <f t="shared" si="38"/>
        <v>8100</v>
      </c>
      <c r="R474" s="22">
        <f t="shared" si="39"/>
        <v>900</v>
      </c>
    </row>
    <row r="475" spans="1:18" x14ac:dyDescent="0.25">
      <c r="A475" s="4" t="s">
        <v>284</v>
      </c>
      <c r="B475" s="5" t="s">
        <v>184</v>
      </c>
      <c r="C475" s="4" t="s">
        <v>138</v>
      </c>
      <c r="D475" s="5" t="s">
        <v>285</v>
      </c>
      <c r="E475" s="4" t="s">
        <v>43</v>
      </c>
      <c r="F475" s="4" t="s">
        <v>44</v>
      </c>
      <c r="G475" s="4" t="s">
        <v>14</v>
      </c>
      <c r="H475" s="6">
        <v>4</v>
      </c>
      <c r="I475" s="7">
        <v>18000</v>
      </c>
      <c r="J475" s="7">
        <f t="shared" si="35"/>
        <v>72000</v>
      </c>
      <c r="K475" s="8" t="s">
        <v>15</v>
      </c>
      <c r="L475" s="15" t="str">
        <f>VLOOKUP(F475,[1]Sheet1!$D:$J,7,0)</f>
        <v>NL300048</v>
      </c>
      <c r="M475" s="18" t="str">
        <f t="shared" si="36"/>
        <v>11/01/2026NL300048</v>
      </c>
      <c r="N475" s="15">
        <f>VLOOKUP(M475,Sheet3!I:P,5,0)</f>
        <v>3.9</v>
      </c>
      <c r="O475" s="19">
        <f t="shared" si="37"/>
        <v>0.10000000000000009</v>
      </c>
      <c r="P475" s="20">
        <f>VLOOKUP(L475,[2]Sheet1!$I:$M,5,0)</f>
        <v>18000</v>
      </c>
      <c r="Q475" s="21">
        <f t="shared" si="38"/>
        <v>70200</v>
      </c>
      <c r="R475" s="22">
        <f t="shared" si="39"/>
        <v>1800</v>
      </c>
    </row>
    <row r="476" spans="1:18" x14ac:dyDescent="0.25">
      <c r="A476" s="4" t="s">
        <v>284</v>
      </c>
      <c r="B476" s="5" t="s">
        <v>184</v>
      </c>
      <c r="C476" s="4" t="s">
        <v>138</v>
      </c>
      <c r="D476" s="5" t="s">
        <v>285</v>
      </c>
      <c r="E476" s="4" t="s">
        <v>45</v>
      </c>
      <c r="F476" s="4" t="s">
        <v>46</v>
      </c>
      <c r="G476" s="4" t="s">
        <v>14</v>
      </c>
      <c r="H476" s="6">
        <v>0.7</v>
      </c>
      <c r="I476" s="7">
        <v>55000</v>
      </c>
      <c r="J476" s="7">
        <f t="shared" si="35"/>
        <v>38500</v>
      </c>
      <c r="K476" s="8" t="s">
        <v>15</v>
      </c>
      <c r="L476" s="15" t="str">
        <f>VLOOKUP(F476,[1]Sheet1!$D:$J,7,0)</f>
        <v>NL300058</v>
      </c>
      <c r="M476" s="18" t="str">
        <f t="shared" si="36"/>
        <v>11/01/2026NL300058</v>
      </c>
      <c r="N476" s="15">
        <f>VLOOKUP(M476,Sheet3!I:P,5,0)</f>
        <v>0.5</v>
      </c>
      <c r="O476" s="19">
        <f t="shared" si="37"/>
        <v>0.19999999999999996</v>
      </c>
      <c r="P476" s="20">
        <f>VLOOKUP(L476,[2]Sheet1!$I:$M,5,0)</f>
        <v>55000</v>
      </c>
      <c r="Q476" s="21">
        <f t="shared" si="38"/>
        <v>27500</v>
      </c>
      <c r="R476" s="22">
        <f t="shared" si="39"/>
        <v>11000</v>
      </c>
    </row>
    <row r="477" spans="1:18" x14ac:dyDescent="0.25">
      <c r="A477" s="4" t="s">
        <v>284</v>
      </c>
      <c r="B477" s="5" t="s">
        <v>184</v>
      </c>
      <c r="C477" s="4" t="s">
        <v>138</v>
      </c>
      <c r="D477" s="5" t="s">
        <v>285</v>
      </c>
      <c r="E477" s="4" t="s">
        <v>47</v>
      </c>
      <c r="F477" s="4" t="s">
        <v>48</v>
      </c>
      <c r="G477" s="4" t="s">
        <v>14</v>
      </c>
      <c r="H477" s="6">
        <v>0.7</v>
      </c>
      <c r="I477" s="7">
        <v>13000</v>
      </c>
      <c r="J477" s="7">
        <f t="shared" si="35"/>
        <v>9100</v>
      </c>
      <c r="K477" s="8" t="s">
        <v>15</v>
      </c>
      <c r="L477" s="15" t="str">
        <f>VLOOKUP(F477,[1]Sheet1!$D:$J,7,0)</f>
        <v>NL300059</v>
      </c>
      <c r="M477" s="18" t="str">
        <f t="shared" si="36"/>
        <v>11/01/2026NL300059</v>
      </c>
      <c r="N477" s="15">
        <f>VLOOKUP(M477,Sheet3!I:P,5,0)</f>
        <v>0.6</v>
      </c>
      <c r="O477" s="19">
        <f t="shared" si="37"/>
        <v>9.9999999999999978E-2</v>
      </c>
      <c r="P477" s="20">
        <f>VLOOKUP(L477,[2]Sheet1!$I:$M,5,0)</f>
        <v>13000</v>
      </c>
      <c r="Q477" s="21">
        <f t="shared" si="38"/>
        <v>7800</v>
      </c>
      <c r="R477" s="22">
        <f t="shared" si="39"/>
        <v>1300</v>
      </c>
    </row>
    <row r="478" spans="1:18" x14ac:dyDescent="0.25">
      <c r="A478" s="4" t="s">
        <v>284</v>
      </c>
      <c r="B478" s="5" t="s">
        <v>184</v>
      </c>
      <c r="C478" s="4" t="s">
        <v>138</v>
      </c>
      <c r="D478" s="5" t="s">
        <v>285</v>
      </c>
      <c r="E478" s="4" t="s">
        <v>49</v>
      </c>
      <c r="F478" s="4" t="s">
        <v>50</v>
      </c>
      <c r="G478" s="4" t="s">
        <v>14</v>
      </c>
      <c r="H478" s="6">
        <v>0.56999999999999995</v>
      </c>
      <c r="I478" s="7">
        <v>80000</v>
      </c>
      <c r="J478" s="7">
        <f t="shared" si="35"/>
        <v>45599.999999999993</v>
      </c>
      <c r="K478" s="8" t="s">
        <v>15</v>
      </c>
      <c r="L478" s="15" t="str">
        <f>VLOOKUP(F478,[1]Sheet1!$D:$J,7,0)</f>
        <v>NL300055</v>
      </c>
      <c r="M478" s="18" t="str">
        <f t="shared" si="36"/>
        <v>11/01/2026NL300055</v>
      </c>
      <c r="N478" s="15">
        <f>VLOOKUP(M478,Sheet3!I:P,5,0)</f>
        <v>0.4</v>
      </c>
      <c r="O478" s="19">
        <f t="shared" si="37"/>
        <v>0.16999999999999993</v>
      </c>
      <c r="P478" s="20">
        <f>VLOOKUP(L478,[2]Sheet1!$I:$M,5,0)</f>
        <v>80000</v>
      </c>
      <c r="Q478" s="21">
        <f t="shared" si="38"/>
        <v>32000</v>
      </c>
      <c r="R478" s="22">
        <f t="shared" si="39"/>
        <v>13599.999999999993</v>
      </c>
    </row>
    <row r="479" spans="1:18" x14ac:dyDescent="0.25">
      <c r="A479" s="4" t="s">
        <v>284</v>
      </c>
      <c r="B479" s="5" t="s">
        <v>184</v>
      </c>
      <c r="C479" s="4" t="s">
        <v>138</v>
      </c>
      <c r="D479" s="5" t="s">
        <v>285</v>
      </c>
      <c r="E479" s="4" t="s">
        <v>51</v>
      </c>
      <c r="F479" s="4" t="s">
        <v>52</v>
      </c>
      <c r="G479" s="4" t="s">
        <v>14</v>
      </c>
      <c r="H479" s="6">
        <v>1</v>
      </c>
      <c r="I479" s="7">
        <v>38000</v>
      </c>
      <c r="J479" s="7">
        <f t="shared" si="35"/>
        <v>38000</v>
      </c>
      <c r="K479" s="8" t="s">
        <v>15</v>
      </c>
      <c r="L479" s="15" t="str">
        <f>VLOOKUP(F479,[1]Sheet1!$D:$J,7,0)</f>
        <v>NL300076</v>
      </c>
      <c r="M479" s="18" t="str">
        <f t="shared" si="36"/>
        <v>11/01/2026NL300076</v>
      </c>
      <c r="N479" s="15">
        <f>VLOOKUP(M479,Sheet3!I:P,5,0)</f>
        <v>0.9</v>
      </c>
      <c r="O479" s="19">
        <f t="shared" si="37"/>
        <v>9.9999999999999978E-2</v>
      </c>
      <c r="P479" s="20">
        <f>VLOOKUP(L479,[2]Sheet1!$I:$M,5,0)</f>
        <v>38000</v>
      </c>
      <c r="Q479" s="21">
        <f t="shared" si="38"/>
        <v>34200</v>
      </c>
      <c r="R479" s="22">
        <f t="shared" si="39"/>
        <v>3800</v>
      </c>
    </row>
    <row r="480" spans="1:18" x14ac:dyDescent="0.25">
      <c r="A480" s="4" t="s">
        <v>284</v>
      </c>
      <c r="B480" s="5" t="s">
        <v>184</v>
      </c>
      <c r="C480" s="4" t="s">
        <v>138</v>
      </c>
      <c r="D480" s="5" t="s">
        <v>285</v>
      </c>
      <c r="E480" s="4" t="s">
        <v>53</v>
      </c>
      <c r="F480" s="4" t="s">
        <v>54</v>
      </c>
      <c r="G480" s="4" t="s">
        <v>14</v>
      </c>
      <c r="H480" s="6">
        <v>1.7</v>
      </c>
      <c r="I480" s="7">
        <v>48000</v>
      </c>
      <c r="J480" s="7">
        <f t="shared" si="35"/>
        <v>81600</v>
      </c>
      <c r="K480" s="8" t="s">
        <v>15</v>
      </c>
      <c r="L480" s="15" t="str">
        <f>VLOOKUP(F480,[1]Sheet1!$D:$J,7,0)</f>
        <v>NL300063</v>
      </c>
      <c r="M480" s="18" t="str">
        <f t="shared" si="36"/>
        <v>11/01/2026NL300063</v>
      </c>
      <c r="N480" s="15">
        <f>VLOOKUP(M480,Sheet3!I:P,5,0)</f>
        <v>1.2</v>
      </c>
      <c r="O480" s="19">
        <f t="shared" si="37"/>
        <v>0.5</v>
      </c>
      <c r="P480" s="20">
        <f>VLOOKUP(L480,[2]Sheet1!$I:$M,5,0)</f>
        <v>48000</v>
      </c>
      <c r="Q480" s="21">
        <f t="shared" si="38"/>
        <v>57600</v>
      </c>
      <c r="R480" s="22">
        <f t="shared" si="39"/>
        <v>24000</v>
      </c>
    </row>
    <row r="481" spans="1:18" x14ac:dyDescent="0.25">
      <c r="A481" s="4" t="s">
        <v>284</v>
      </c>
      <c r="B481" s="5" t="s">
        <v>184</v>
      </c>
      <c r="C481" s="4" t="s">
        <v>138</v>
      </c>
      <c r="D481" s="5" t="s">
        <v>285</v>
      </c>
      <c r="E481" s="4" t="s">
        <v>158</v>
      </c>
      <c r="F481" s="4" t="s">
        <v>157</v>
      </c>
      <c r="G481" s="4" t="s">
        <v>14</v>
      </c>
      <c r="H481" s="6">
        <v>0.8</v>
      </c>
      <c r="I481" s="7">
        <v>25000</v>
      </c>
      <c r="J481" s="7">
        <f t="shared" si="35"/>
        <v>20000</v>
      </c>
      <c r="K481" s="8" t="s">
        <v>15</v>
      </c>
      <c r="L481" s="15" t="str">
        <f>VLOOKUP(F481,[1]Sheet1!$D:$J,7,0)</f>
        <v>NL300067</v>
      </c>
      <c r="M481" s="18" t="str">
        <f t="shared" si="36"/>
        <v>11/01/2026NL300067</v>
      </c>
      <c r="N481" s="15">
        <f>VLOOKUP(M481,Sheet3!I:P,5,0)</f>
        <v>0.5</v>
      </c>
      <c r="O481" s="19">
        <f t="shared" si="37"/>
        <v>0.30000000000000004</v>
      </c>
      <c r="P481" s="20">
        <f>VLOOKUP(L481,[2]Sheet1!$I:$M,5,0)</f>
        <v>25000</v>
      </c>
      <c r="Q481" s="21">
        <f t="shared" si="38"/>
        <v>12500</v>
      </c>
      <c r="R481" s="22">
        <f t="shared" si="39"/>
        <v>7500</v>
      </c>
    </row>
    <row r="482" spans="1:18" x14ac:dyDescent="0.25">
      <c r="A482" s="4" t="s">
        <v>284</v>
      </c>
      <c r="B482" s="5" t="s">
        <v>184</v>
      </c>
      <c r="C482" s="4" t="s">
        <v>138</v>
      </c>
      <c r="D482" s="5" t="s">
        <v>285</v>
      </c>
      <c r="E482" s="4" t="s">
        <v>55</v>
      </c>
      <c r="F482" s="4" t="s">
        <v>56</v>
      </c>
      <c r="G482" s="4" t="s">
        <v>14</v>
      </c>
      <c r="H482" s="6">
        <v>4.3</v>
      </c>
      <c r="I482" s="7">
        <v>18000</v>
      </c>
      <c r="J482" s="7">
        <f t="shared" si="35"/>
        <v>77400</v>
      </c>
      <c r="K482" s="8" t="s">
        <v>15</v>
      </c>
      <c r="L482" s="15" t="str">
        <f>VLOOKUP(F482,[1]Sheet1!$D:$J,7,0)</f>
        <v>NL300074</v>
      </c>
      <c r="M482" s="18" t="str">
        <f t="shared" si="36"/>
        <v>11/01/2026NL300074</v>
      </c>
      <c r="N482" s="15">
        <f>VLOOKUP(M482,Sheet3!I:P,5,0)</f>
        <v>2</v>
      </c>
      <c r="O482" s="19">
        <f t="shared" si="37"/>
        <v>2.2999999999999998</v>
      </c>
      <c r="P482" s="20">
        <f>VLOOKUP(L482,[2]Sheet1!$I:$M,5,0)</f>
        <v>18000</v>
      </c>
      <c r="Q482" s="21">
        <f t="shared" si="38"/>
        <v>36000</v>
      </c>
      <c r="R482" s="22">
        <f t="shared" si="39"/>
        <v>41400</v>
      </c>
    </row>
    <row r="483" spans="1:18" x14ac:dyDescent="0.25">
      <c r="A483" s="4" t="s">
        <v>284</v>
      </c>
      <c r="B483" s="5" t="s">
        <v>184</v>
      </c>
      <c r="C483" s="4" t="s">
        <v>138</v>
      </c>
      <c r="D483" s="5" t="s">
        <v>285</v>
      </c>
      <c r="E483" s="4" t="s">
        <v>57</v>
      </c>
      <c r="F483" s="4" t="s">
        <v>58</v>
      </c>
      <c r="G483" s="4" t="s">
        <v>14</v>
      </c>
      <c r="H483" s="6">
        <v>2</v>
      </c>
      <c r="I483" s="7">
        <v>32000</v>
      </c>
      <c r="J483" s="7">
        <f t="shared" si="35"/>
        <v>64000</v>
      </c>
      <c r="K483" s="8" t="s">
        <v>15</v>
      </c>
      <c r="L483" s="15" t="str">
        <f>VLOOKUP(F483,[1]Sheet1!$D:$J,7,0)</f>
        <v>NL300043</v>
      </c>
      <c r="M483" s="18" t="str">
        <f t="shared" si="36"/>
        <v>11/01/2026NL300043</v>
      </c>
      <c r="N483" s="15">
        <f>VLOOKUP(M483,Sheet3!I:P,5,0)</f>
        <v>0</v>
      </c>
      <c r="O483" s="19">
        <f t="shared" si="37"/>
        <v>2</v>
      </c>
      <c r="P483" s="20">
        <f>VLOOKUP(L483,[2]Sheet1!$I:$M,5,0)</f>
        <v>32000</v>
      </c>
      <c r="Q483" s="21">
        <f t="shared" si="38"/>
        <v>0</v>
      </c>
      <c r="R483" s="22">
        <f t="shared" si="39"/>
        <v>64000</v>
      </c>
    </row>
    <row r="484" spans="1:18" x14ac:dyDescent="0.25">
      <c r="A484" s="4" t="s">
        <v>284</v>
      </c>
      <c r="B484" s="5" t="s">
        <v>184</v>
      </c>
      <c r="C484" s="4" t="s">
        <v>138</v>
      </c>
      <c r="D484" s="5" t="s">
        <v>285</v>
      </c>
      <c r="E484" s="4" t="s">
        <v>59</v>
      </c>
      <c r="F484" s="4" t="s">
        <v>60</v>
      </c>
      <c r="G484" s="4" t="s">
        <v>14</v>
      </c>
      <c r="H484" s="6">
        <v>0.5</v>
      </c>
      <c r="I484" s="7">
        <v>30000</v>
      </c>
      <c r="J484" s="7">
        <f t="shared" si="35"/>
        <v>15000</v>
      </c>
      <c r="K484" s="8" t="s">
        <v>15</v>
      </c>
      <c r="L484" s="15" t="str">
        <f>VLOOKUP(F484,[1]Sheet1!$D:$J,7,0)</f>
        <v>NL300077</v>
      </c>
      <c r="M484" s="18" t="str">
        <f t="shared" si="36"/>
        <v>11/01/2026NL300077</v>
      </c>
      <c r="N484" s="15">
        <v>0</v>
      </c>
      <c r="O484" s="19">
        <f t="shared" si="37"/>
        <v>0.5</v>
      </c>
      <c r="P484" s="20">
        <f>VLOOKUP(L484,[2]Sheet1!$I:$M,5,0)</f>
        <v>30000</v>
      </c>
      <c r="Q484" s="21">
        <f t="shared" si="38"/>
        <v>0</v>
      </c>
      <c r="R484" s="22">
        <f t="shared" si="39"/>
        <v>15000</v>
      </c>
    </row>
    <row r="485" spans="1:18" x14ac:dyDescent="0.25">
      <c r="A485" s="4" t="s">
        <v>284</v>
      </c>
      <c r="B485" s="5" t="s">
        <v>184</v>
      </c>
      <c r="C485" s="4" t="s">
        <v>138</v>
      </c>
      <c r="D485" s="5" t="s">
        <v>285</v>
      </c>
      <c r="E485" s="4" t="s">
        <v>61</v>
      </c>
      <c r="F485" s="4" t="s">
        <v>62</v>
      </c>
      <c r="G485" s="4" t="s">
        <v>14</v>
      </c>
      <c r="H485" s="6">
        <v>2</v>
      </c>
      <c r="I485" s="7">
        <v>38000</v>
      </c>
      <c r="J485" s="7">
        <f t="shared" si="35"/>
        <v>76000</v>
      </c>
      <c r="K485" s="8" t="s">
        <v>15</v>
      </c>
      <c r="L485" s="15" t="str">
        <f>VLOOKUP(F485,[1]Sheet1!$D:$J,7,0)</f>
        <v>NL300044</v>
      </c>
      <c r="M485" s="18" t="str">
        <f t="shared" si="36"/>
        <v>11/01/2026NL300044</v>
      </c>
      <c r="N485" s="15">
        <f>VLOOKUP(M485,Sheet3!I:P,5,0)</f>
        <v>1.5</v>
      </c>
      <c r="O485" s="19">
        <f t="shared" si="37"/>
        <v>0.5</v>
      </c>
      <c r="P485" s="20">
        <f>VLOOKUP(L485,[2]Sheet1!$I:$M,5,0)</f>
        <v>38000</v>
      </c>
      <c r="Q485" s="21">
        <f t="shared" si="38"/>
        <v>57000</v>
      </c>
      <c r="R485" s="22">
        <f t="shared" si="39"/>
        <v>19000</v>
      </c>
    </row>
    <row r="486" spans="1:18" x14ac:dyDescent="0.25">
      <c r="A486" s="4" t="s">
        <v>284</v>
      </c>
      <c r="B486" s="5" t="s">
        <v>184</v>
      </c>
      <c r="C486" s="4" t="s">
        <v>138</v>
      </c>
      <c r="D486" s="5" t="s">
        <v>285</v>
      </c>
      <c r="E486" s="4" t="s">
        <v>63</v>
      </c>
      <c r="F486" s="4" t="s">
        <v>64</v>
      </c>
      <c r="G486" s="4" t="s">
        <v>14</v>
      </c>
      <c r="H486" s="6">
        <v>3</v>
      </c>
      <c r="I486" s="7">
        <v>27000</v>
      </c>
      <c r="J486" s="7">
        <f t="shared" si="35"/>
        <v>81000</v>
      </c>
      <c r="K486" s="8" t="s">
        <v>15</v>
      </c>
      <c r="L486" s="15" t="str">
        <f>VLOOKUP(F486,[1]Sheet1!$D:$J,7,0)</f>
        <v>NL300088</v>
      </c>
      <c r="M486" s="18" t="str">
        <f t="shared" si="36"/>
        <v>11/01/2026NL300088</v>
      </c>
      <c r="N486" s="15">
        <f>VLOOKUP(M486,Sheet3!I:P,5,0)</f>
        <v>2</v>
      </c>
      <c r="O486" s="19">
        <f t="shared" si="37"/>
        <v>1</v>
      </c>
      <c r="P486" s="20">
        <f>VLOOKUP(L486,[2]Sheet1!$I:$M,5,0)</f>
        <v>27000</v>
      </c>
      <c r="Q486" s="21">
        <f t="shared" si="38"/>
        <v>54000</v>
      </c>
      <c r="R486" s="22">
        <f t="shared" si="39"/>
        <v>27000</v>
      </c>
    </row>
    <row r="487" spans="1:18" ht="28.5" x14ac:dyDescent="0.25">
      <c r="A487" s="4" t="s">
        <v>284</v>
      </c>
      <c r="B487" s="5" t="s">
        <v>184</v>
      </c>
      <c r="C487" s="4" t="s">
        <v>138</v>
      </c>
      <c r="D487" s="5" t="s">
        <v>285</v>
      </c>
      <c r="E487" s="4" t="s">
        <v>65</v>
      </c>
      <c r="F487" s="4" t="s">
        <v>66</v>
      </c>
      <c r="G487" s="4" t="s">
        <v>14</v>
      </c>
      <c r="H487" s="6">
        <v>0.6</v>
      </c>
      <c r="I487" s="7">
        <v>145000</v>
      </c>
      <c r="J487" s="7">
        <f t="shared" si="35"/>
        <v>87000</v>
      </c>
      <c r="K487" s="8" t="s">
        <v>15</v>
      </c>
      <c r="L487" s="15" t="str">
        <f>VLOOKUP(F487,[1]Sheet1!$D:$J,7,0)</f>
        <v>NL300090</v>
      </c>
      <c r="M487" s="18" t="str">
        <f t="shared" si="36"/>
        <v>11/01/2026NL300090</v>
      </c>
      <c r="N487" s="15">
        <f>VLOOKUP(M487,Sheet3!I:P,5,0)</f>
        <v>0.6</v>
      </c>
      <c r="O487" s="19">
        <f t="shared" si="37"/>
        <v>0</v>
      </c>
      <c r="P487" s="20">
        <f>VLOOKUP(L487,[2]Sheet1!$I:$M,5,0)</f>
        <v>145000</v>
      </c>
      <c r="Q487" s="21">
        <f t="shared" si="38"/>
        <v>87000</v>
      </c>
      <c r="R487" s="22">
        <f t="shared" si="39"/>
        <v>0</v>
      </c>
    </row>
    <row r="488" spans="1:18" ht="28.5" x14ac:dyDescent="0.25">
      <c r="A488" s="4" t="s">
        <v>284</v>
      </c>
      <c r="B488" s="5" t="s">
        <v>184</v>
      </c>
      <c r="C488" s="4" t="s">
        <v>138</v>
      </c>
      <c r="D488" s="5" t="s">
        <v>285</v>
      </c>
      <c r="E488" s="4" t="s">
        <v>133</v>
      </c>
      <c r="F488" s="4" t="s">
        <v>134</v>
      </c>
      <c r="G488" s="4" t="s">
        <v>14</v>
      </c>
      <c r="H488" s="6">
        <v>3.2</v>
      </c>
      <c r="I488" s="7">
        <v>45000</v>
      </c>
      <c r="J488" s="7">
        <f t="shared" si="35"/>
        <v>144000</v>
      </c>
      <c r="K488" s="8" t="s">
        <v>15</v>
      </c>
      <c r="L488" s="15" t="str">
        <f>VLOOKUP(F488,[1]Sheet1!$D:$J,7,0)</f>
        <v>NL300096</v>
      </c>
      <c r="M488" s="18" t="str">
        <f t="shared" si="36"/>
        <v>11/01/2026NL300096</v>
      </c>
      <c r="N488" s="15">
        <f>VLOOKUP(M488,Sheet3!I:P,5,0)</f>
        <v>3.2</v>
      </c>
      <c r="O488" s="19">
        <f t="shared" si="37"/>
        <v>0</v>
      </c>
      <c r="P488" s="20">
        <f>VLOOKUP(L488,[2]Sheet1!$I:$M,5,0)</f>
        <v>45000</v>
      </c>
      <c r="Q488" s="21">
        <f t="shared" si="38"/>
        <v>144000</v>
      </c>
      <c r="R488" s="22">
        <f t="shared" si="39"/>
        <v>0</v>
      </c>
    </row>
    <row r="489" spans="1:18" x14ac:dyDescent="0.25">
      <c r="A489" s="4" t="s">
        <v>284</v>
      </c>
      <c r="B489" s="5" t="s">
        <v>184</v>
      </c>
      <c r="C489" s="4" t="s">
        <v>138</v>
      </c>
      <c r="D489" s="5" t="s">
        <v>285</v>
      </c>
      <c r="E489" s="4" t="s">
        <v>118</v>
      </c>
      <c r="F489" s="4" t="s">
        <v>119</v>
      </c>
      <c r="G489" s="4" t="s">
        <v>14</v>
      </c>
      <c r="H489" s="6">
        <v>0.7</v>
      </c>
      <c r="I489" s="7">
        <v>33000</v>
      </c>
      <c r="J489" s="7">
        <f t="shared" si="35"/>
        <v>23100</v>
      </c>
      <c r="K489" s="8" t="s">
        <v>15</v>
      </c>
      <c r="L489" s="15" t="str">
        <f>VLOOKUP(F489,[1]Sheet1!$D:$J,7,0)</f>
        <v>NL300086</v>
      </c>
      <c r="M489" s="18" t="str">
        <f t="shared" si="36"/>
        <v>11/01/2026NL300086</v>
      </c>
      <c r="N489" s="15">
        <f>VLOOKUP(M489,Sheet3!I:P,5,0)</f>
        <v>0.7</v>
      </c>
      <c r="O489" s="19">
        <f t="shared" si="37"/>
        <v>0</v>
      </c>
      <c r="P489" s="20">
        <f>VLOOKUP(L489,[2]Sheet1!$I:$M,5,0)</f>
        <v>33000</v>
      </c>
      <c r="Q489" s="21">
        <f t="shared" si="38"/>
        <v>23100</v>
      </c>
      <c r="R489" s="22">
        <f t="shared" si="39"/>
        <v>0</v>
      </c>
    </row>
    <row r="490" spans="1:18" x14ac:dyDescent="0.25">
      <c r="A490" s="4" t="s">
        <v>284</v>
      </c>
      <c r="B490" s="5" t="s">
        <v>184</v>
      </c>
      <c r="C490" s="4" t="s">
        <v>138</v>
      </c>
      <c r="D490" s="5" t="s">
        <v>285</v>
      </c>
      <c r="E490" s="4" t="s">
        <v>142</v>
      </c>
      <c r="F490" s="4" t="s">
        <v>141</v>
      </c>
      <c r="G490" s="4" t="s">
        <v>14</v>
      </c>
      <c r="H490" s="6">
        <v>0.3</v>
      </c>
      <c r="I490" s="7">
        <v>20000</v>
      </c>
      <c r="J490" s="7">
        <f t="shared" si="35"/>
        <v>6000</v>
      </c>
      <c r="K490" s="8" t="s">
        <v>15</v>
      </c>
      <c r="L490" s="15" t="str">
        <f>VLOOKUP(F490,[1]Sheet1!$D:$J,7,0)</f>
        <v>NL300128</v>
      </c>
      <c r="M490" s="18" t="str">
        <f t="shared" si="36"/>
        <v>11/01/2026NL300128</v>
      </c>
      <c r="N490" s="15">
        <f>VLOOKUP(M490,Sheet3!I:P,5,0)</f>
        <v>0.2</v>
      </c>
      <c r="O490" s="19">
        <f t="shared" si="37"/>
        <v>9.9999999999999978E-2</v>
      </c>
      <c r="P490" s="20">
        <f>VLOOKUP(L490,[2]Sheet1!$I:$M,5,0)</f>
        <v>20000</v>
      </c>
      <c r="Q490" s="21">
        <f t="shared" si="38"/>
        <v>4000</v>
      </c>
      <c r="R490" s="22">
        <f t="shared" si="39"/>
        <v>2000</v>
      </c>
    </row>
    <row r="491" spans="1:18" x14ac:dyDescent="0.25">
      <c r="A491" s="4" t="s">
        <v>284</v>
      </c>
      <c r="B491" s="5" t="s">
        <v>184</v>
      </c>
      <c r="C491" s="4" t="s">
        <v>138</v>
      </c>
      <c r="D491" s="5" t="s">
        <v>285</v>
      </c>
      <c r="E491" s="4" t="s">
        <v>103</v>
      </c>
      <c r="F491" s="4" t="s">
        <v>104</v>
      </c>
      <c r="G491" s="4" t="s">
        <v>14</v>
      </c>
      <c r="H491" s="6">
        <v>0.36</v>
      </c>
      <c r="I491" s="7">
        <v>63000</v>
      </c>
      <c r="J491" s="7">
        <f t="shared" si="35"/>
        <v>22680</v>
      </c>
      <c r="K491" s="8" t="s">
        <v>15</v>
      </c>
      <c r="L491" s="15" t="str">
        <f>VLOOKUP(F491,[1]Sheet1!$D:$J,7,0)</f>
        <v>NL300112</v>
      </c>
      <c r="M491" s="18" t="str">
        <f t="shared" si="36"/>
        <v>11/01/2026NL300112</v>
      </c>
      <c r="N491" s="15">
        <f>VLOOKUP(M491,Sheet3!I:P,5,0)</f>
        <v>0.36</v>
      </c>
      <c r="O491" s="19">
        <f t="shared" si="37"/>
        <v>0</v>
      </c>
      <c r="P491" s="20">
        <f>VLOOKUP(L491,[2]Sheet1!$I:$M,5,0)</f>
        <v>63000</v>
      </c>
      <c r="Q491" s="21">
        <f t="shared" si="38"/>
        <v>22680</v>
      </c>
      <c r="R491" s="22">
        <f t="shared" si="39"/>
        <v>0</v>
      </c>
    </row>
    <row r="492" spans="1:18" x14ac:dyDescent="0.25">
      <c r="A492" s="4" t="s">
        <v>284</v>
      </c>
      <c r="B492" s="5" t="s">
        <v>184</v>
      </c>
      <c r="C492" s="4" t="s">
        <v>138</v>
      </c>
      <c r="D492" s="5" t="s">
        <v>285</v>
      </c>
      <c r="E492" s="4" t="s">
        <v>67</v>
      </c>
      <c r="F492" s="4" t="s">
        <v>68</v>
      </c>
      <c r="G492" s="4" t="s">
        <v>14</v>
      </c>
      <c r="H492" s="6">
        <v>0.4</v>
      </c>
      <c r="I492" s="7">
        <v>65000</v>
      </c>
      <c r="J492" s="7">
        <f t="shared" si="35"/>
        <v>26000</v>
      </c>
      <c r="K492" s="8" t="s">
        <v>15</v>
      </c>
      <c r="L492" s="15" t="str">
        <f>VLOOKUP(F492,[1]Sheet1!$D:$J,7,0)</f>
        <v>NL300152</v>
      </c>
      <c r="M492" s="18" t="str">
        <f t="shared" si="36"/>
        <v>11/01/2026NL300152</v>
      </c>
      <c r="N492" s="15">
        <f>VLOOKUP(M492,Sheet3!I:P,5,0)</f>
        <v>0.4</v>
      </c>
      <c r="O492" s="19">
        <f t="shared" si="37"/>
        <v>0</v>
      </c>
      <c r="P492" s="20">
        <f>VLOOKUP(L492,[2]Sheet1!$I:$M,5,0)</f>
        <v>65000</v>
      </c>
      <c r="Q492" s="21">
        <f t="shared" si="38"/>
        <v>26000</v>
      </c>
      <c r="R492" s="22">
        <f t="shared" si="39"/>
        <v>0</v>
      </c>
    </row>
    <row r="493" spans="1:18" x14ac:dyDescent="0.25">
      <c r="A493" s="4" t="s">
        <v>284</v>
      </c>
      <c r="B493" s="5" t="s">
        <v>184</v>
      </c>
      <c r="C493" s="4" t="s">
        <v>138</v>
      </c>
      <c r="D493" s="5" t="s">
        <v>285</v>
      </c>
      <c r="E493" s="4" t="s">
        <v>69</v>
      </c>
      <c r="F493" s="4" t="s">
        <v>70</v>
      </c>
      <c r="G493" s="4" t="s">
        <v>14</v>
      </c>
      <c r="H493" s="6">
        <v>0.5</v>
      </c>
      <c r="I493" s="7">
        <v>46000</v>
      </c>
      <c r="J493" s="7">
        <f t="shared" si="35"/>
        <v>23000</v>
      </c>
      <c r="K493" s="8" t="s">
        <v>15</v>
      </c>
      <c r="L493" s="15" t="str">
        <f>VLOOKUP(F493,[1]Sheet1!$D:$J,7,0)</f>
        <v>NL300153</v>
      </c>
      <c r="M493" s="18" t="str">
        <f t="shared" si="36"/>
        <v>11/01/2026NL300153</v>
      </c>
      <c r="N493" s="15">
        <f>VLOOKUP(M493,Sheet3!I:P,5,0)</f>
        <v>0.5</v>
      </c>
      <c r="O493" s="19">
        <f t="shared" si="37"/>
        <v>0</v>
      </c>
      <c r="P493" s="20">
        <f>VLOOKUP(L493,[2]Sheet1!$I:$M,5,0)</f>
        <v>46000</v>
      </c>
      <c r="Q493" s="21">
        <f t="shared" si="38"/>
        <v>23000</v>
      </c>
      <c r="R493" s="22">
        <f t="shared" si="39"/>
        <v>0</v>
      </c>
    </row>
    <row r="494" spans="1:18" x14ac:dyDescent="0.25">
      <c r="A494" s="4" t="s">
        <v>284</v>
      </c>
      <c r="B494" s="5" t="s">
        <v>184</v>
      </c>
      <c r="C494" s="4" t="s">
        <v>138</v>
      </c>
      <c r="D494" s="5" t="s">
        <v>285</v>
      </c>
      <c r="E494" s="4" t="s">
        <v>73</v>
      </c>
      <c r="F494" s="4" t="s">
        <v>74</v>
      </c>
      <c r="G494" s="4" t="s">
        <v>14</v>
      </c>
      <c r="H494" s="6">
        <v>0.2</v>
      </c>
      <c r="I494" s="7">
        <v>148000</v>
      </c>
      <c r="J494" s="7">
        <f t="shared" si="35"/>
        <v>29600</v>
      </c>
      <c r="K494" s="8" t="s">
        <v>15</v>
      </c>
      <c r="L494" s="15" t="str">
        <f>VLOOKUP(F494,[1]Sheet1!$D:$J,7,0)</f>
        <v>NL300116</v>
      </c>
      <c r="M494" s="18" t="str">
        <f t="shared" si="36"/>
        <v>11/01/2026NL300116</v>
      </c>
      <c r="N494" s="15">
        <f>VLOOKUP(M494,Sheet3!I:P,5,0)</f>
        <v>0.2</v>
      </c>
      <c r="O494" s="19">
        <f t="shared" si="37"/>
        <v>0</v>
      </c>
      <c r="P494" s="20">
        <f>VLOOKUP(L494,[2]Sheet1!$I:$M,5,0)</f>
        <v>148000</v>
      </c>
      <c r="Q494" s="21">
        <f t="shared" si="38"/>
        <v>29600</v>
      </c>
      <c r="R494" s="22">
        <f t="shared" si="39"/>
        <v>0</v>
      </c>
    </row>
    <row r="495" spans="1:18" x14ac:dyDescent="0.25">
      <c r="A495" s="4" t="s">
        <v>284</v>
      </c>
      <c r="B495" s="5" t="s">
        <v>184</v>
      </c>
      <c r="C495" s="4" t="s">
        <v>138</v>
      </c>
      <c r="D495" s="5" t="s">
        <v>285</v>
      </c>
      <c r="E495" s="4" t="s">
        <v>75</v>
      </c>
      <c r="F495" s="4" t="s">
        <v>76</v>
      </c>
      <c r="G495" s="4" t="s">
        <v>14</v>
      </c>
      <c r="H495" s="6">
        <v>2.5</v>
      </c>
      <c r="I495" s="7">
        <v>36000</v>
      </c>
      <c r="J495" s="7">
        <f t="shared" si="35"/>
        <v>90000</v>
      </c>
      <c r="K495" s="8" t="s">
        <v>15</v>
      </c>
      <c r="L495" s="15" t="str">
        <f>VLOOKUP(F495,[1]Sheet1!$D:$J,7,0)</f>
        <v>NL300120</v>
      </c>
      <c r="M495" s="18" t="str">
        <f t="shared" si="36"/>
        <v>11/01/2026NL300120</v>
      </c>
      <c r="N495" s="15">
        <f>VLOOKUP(M495,Sheet3!I:P,5,0)</f>
        <v>2</v>
      </c>
      <c r="O495" s="19">
        <f t="shared" si="37"/>
        <v>0.5</v>
      </c>
      <c r="P495" s="20">
        <f>VLOOKUP(L495,[2]Sheet1!$I:$M,5,0)</f>
        <v>36000</v>
      </c>
      <c r="Q495" s="21">
        <f t="shared" si="38"/>
        <v>72000</v>
      </c>
      <c r="R495" s="22">
        <f t="shared" si="39"/>
        <v>18000</v>
      </c>
    </row>
    <row r="496" spans="1:18" x14ac:dyDescent="0.25">
      <c r="A496" s="4" t="s">
        <v>284</v>
      </c>
      <c r="B496" s="5" t="s">
        <v>184</v>
      </c>
      <c r="C496" s="4" t="s">
        <v>138</v>
      </c>
      <c r="D496" s="5" t="s">
        <v>285</v>
      </c>
      <c r="E496" s="4" t="s">
        <v>77</v>
      </c>
      <c r="F496" s="4" t="s">
        <v>78</v>
      </c>
      <c r="G496" s="4" t="s">
        <v>14</v>
      </c>
      <c r="H496" s="6">
        <v>2.2000000000000002</v>
      </c>
      <c r="I496" s="7">
        <v>38000</v>
      </c>
      <c r="J496" s="7">
        <f t="shared" si="35"/>
        <v>83600</v>
      </c>
      <c r="K496" s="8" t="s">
        <v>15</v>
      </c>
      <c r="L496" s="15" t="str">
        <f>VLOOKUP(F496,[1]Sheet1!$D:$J,7,0)</f>
        <v>NL300072</v>
      </c>
      <c r="M496" s="18" t="str">
        <f t="shared" si="36"/>
        <v>11/01/2026NL300072</v>
      </c>
      <c r="N496" s="15">
        <f>VLOOKUP(M496,Sheet3!I:P,5,0)</f>
        <v>1.5</v>
      </c>
      <c r="O496" s="19">
        <f t="shared" si="37"/>
        <v>0.70000000000000018</v>
      </c>
      <c r="P496" s="20">
        <f>VLOOKUP(L496,[2]Sheet1!$I:$M,5,0)</f>
        <v>38000</v>
      </c>
      <c r="Q496" s="21">
        <f t="shared" si="38"/>
        <v>57000</v>
      </c>
      <c r="R496" s="22">
        <f t="shared" si="39"/>
        <v>26600</v>
      </c>
    </row>
    <row r="497" spans="1:18" x14ac:dyDescent="0.25">
      <c r="A497" s="4" t="s">
        <v>284</v>
      </c>
      <c r="B497" s="5" t="s">
        <v>184</v>
      </c>
      <c r="C497" s="4" t="s">
        <v>138</v>
      </c>
      <c r="D497" s="5" t="s">
        <v>285</v>
      </c>
      <c r="E497" s="4" t="s">
        <v>129</v>
      </c>
      <c r="F497" s="4" t="s">
        <v>130</v>
      </c>
      <c r="G497" s="4" t="s">
        <v>14</v>
      </c>
      <c r="H497" s="6">
        <v>3.5</v>
      </c>
      <c r="I497" s="7">
        <v>15000</v>
      </c>
      <c r="J497" s="7">
        <f t="shared" si="35"/>
        <v>52500</v>
      </c>
      <c r="K497" s="8" t="s">
        <v>15</v>
      </c>
      <c r="L497" s="15" t="str">
        <f>VLOOKUP(F497,[1]Sheet1!$D:$J,7,0)</f>
        <v>NL300127</v>
      </c>
      <c r="M497" s="18" t="str">
        <f t="shared" si="36"/>
        <v>11/01/2026NL300127</v>
      </c>
      <c r="N497" s="15">
        <f>VLOOKUP(M497,Sheet3!I:P,5,0)</f>
        <v>2.5</v>
      </c>
      <c r="O497" s="19">
        <f t="shared" si="37"/>
        <v>1</v>
      </c>
      <c r="P497" s="20">
        <f>VLOOKUP(L497,[2]Sheet1!$I:$M,5,0)</f>
        <v>15000</v>
      </c>
      <c r="Q497" s="21">
        <f t="shared" si="38"/>
        <v>37500</v>
      </c>
      <c r="R497" s="22">
        <f t="shared" si="39"/>
        <v>15000</v>
      </c>
    </row>
    <row r="498" spans="1:18" x14ac:dyDescent="0.25">
      <c r="A498" s="4" t="s">
        <v>284</v>
      </c>
      <c r="B498" s="5" t="s">
        <v>184</v>
      </c>
      <c r="C498" s="4" t="s">
        <v>138</v>
      </c>
      <c r="D498" s="5" t="s">
        <v>285</v>
      </c>
      <c r="E498" s="4" t="s">
        <v>79</v>
      </c>
      <c r="F498" s="4" t="s">
        <v>80</v>
      </c>
      <c r="G498" s="4" t="s">
        <v>14</v>
      </c>
      <c r="H498" s="6">
        <v>0.1</v>
      </c>
      <c r="I498" s="7">
        <v>22000</v>
      </c>
      <c r="J498" s="7">
        <f t="shared" si="35"/>
        <v>2200</v>
      </c>
      <c r="K498" s="8" t="s">
        <v>15</v>
      </c>
      <c r="L498" s="15" t="str">
        <f>VLOOKUP(F498,[1]Sheet1!$D:$J,7,0)</f>
        <v>NL300121</v>
      </c>
      <c r="M498" s="18" t="str">
        <f t="shared" si="36"/>
        <v>11/01/2026NL300121</v>
      </c>
      <c r="N498" s="15">
        <f>VLOOKUP(M498,Sheet3!I:P,5,0)</f>
        <v>0.1</v>
      </c>
      <c r="O498" s="19">
        <f t="shared" si="37"/>
        <v>0</v>
      </c>
      <c r="P498" s="20">
        <f>VLOOKUP(L498,[2]Sheet1!$I:$M,5,0)</f>
        <v>22000</v>
      </c>
      <c r="Q498" s="21">
        <f t="shared" si="38"/>
        <v>2200</v>
      </c>
      <c r="R498" s="22">
        <f t="shared" si="39"/>
        <v>0</v>
      </c>
    </row>
    <row r="499" spans="1:18" x14ac:dyDescent="0.25">
      <c r="A499" s="4" t="s">
        <v>284</v>
      </c>
      <c r="B499" s="5" t="s">
        <v>184</v>
      </c>
      <c r="C499" s="4" t="s">
        <v>138</v>
      </c>
      <c r="D499" s="5" t="s">
        <v>285</v>
      </c>
      <c r="E499" s="4" t="s">
        <v>87</v>
      </c>
      <c r="F499" s="4" t="s">
        <v>88</v>
      </c>
      <c r="G499" s="4" t="s">
        <v>14</v>
      </c>
      <c r="H499" s="6">
        <v>0.7</v>
      </c>
      <c r="I499" s="7">
        <v>36000</v>
      </c>
      <c r="J499" s="7">
        <f t="shared" si="35"/>
        <v>25200</v>
      </c>
      <c r="K499" s="8" t="s">
        <v>15</v>
      </c>
      <c r="L499" s="15" t="str">
        <f>VLOOKUP(F499,[1]Sheet1!$D:$J,7,0)</f>
        <v>NL300140</v>
      </c>
      <c r="M499" s="18" t="str">
        <f t="shared" si="36"/>
        <v>11/01/2026NL300140</v>
      </c>
      <c r="N499" s="15">
        <f>VLOOKUP(M499,Sheet3!I:P,5,0)</f>
        <v>0.5</v>
      </c>
      <c r="O499" s="19">
        <f t="shared" si="37"/>
        <v>0.19999999999999996</v>
      </c>
      <c r="P499" s="20">
        <f>VLOOKUP(L499,[2]Sheet1!$I:$M,5,0)</f>
        <v>36000</v>
      </c>
      <c r="Q499" s="21">
        <f t="shared" si="38"/>
        <v>18000</v>
      </c>
      <c r="R499" s="22">
        <f t="shared" si="39"/>
        <v>7200</v>
      </c>
    </row>
    <row r="500" spans="1:18" x14ac:dyDescent="0.25">
      <c r="A500" s="4" t="s">
        <v>284</v>
      </c>
      <c r="B500" s="5" t="s">
        <v>184</v>
      </c>
      <c r="C500" s="4" t="s">
        <v>138</v>
      </c>
      <c r="D500" s="5" t="s">
        <v>285</v>
      </c>
      <c r="E500" s="4" t="s">
        <v>81</v>
      </c>
      <c r="F500" s="4" t="s">
        <v>82</v>
      </c>
      <c r="G500" s="4" t="s">
        <v>14</v>
      </c>
      <c r="H500" s="6">
        <v>2.8</v>
      </c>
      <c r="I500" s="7">
        <v>36000</v>
      </c>
      <c r="J500" s="7">
        <f t="shared" si="35"/>
        <v>100800</v>
      </c>
      <c r="K500" s="8" t="s">
        <v>15</v>
      </c>
      <c r="L500" s="15" t="str">
        <f>VLOOKUP(F500,[1]Sheet1!$D:$J,7,0)</f>
        <v>NL300162</v>
      </c>
      <c r="M500" s="18" t="str">
        <f t="shared" si="36"/>
        <v>11/01/2026NL300162</v>
      </c>
      <c r="N500" s="15">
        <f>VLOOKUP(M500,Sheet3!I:P,5,0)</f>
        <v>2.8</v>
      </c>
      <c r="O500" s="19">
        <f t="shared" si="37"/>
        <v>0</v>
      </c>
      <c r="P500" s="20">
        <f>VLOOKUP(L500,[2]Sheet1!$I:$M,5,0)</f>
        <v>36000</v>
      </c>
      <c r="Q500" s="21">
        <f t="shared" si="38"/>
        <v>100800</v>
      </c>
      <c r="R500" s="22">
        <f t="shared" si="39"/>
        <v>0</v>
      </c>
    </row>
    <row r="501" spans="1:18" x14ac:dyDescent="0.25">
      <c r="A501" s="4" t="s">
        <v>284</v>
      </c>
      <c r="B501" s="5" t="s">
        <v>184</v>
      </c>
      <c r="C501" s="4" t="s">
        <v>138</v>
      </c>
      <c r="D501" s="5" t="s">
        <v>285</v>
      </c>
      <c r="E501" s="4" t="s">
        <v>105</v>
      </c>
      <c r="F501" s="4" t="s">
        <v>106</v>
      </c>
      <c r="G501" s="4" t="s">
        <v>14</v>
      </c>
      <c r="H501" s="6">
        <v>0.6</v>
      </c>
      <c r="I501" s="7">
        <v>50000</v>
      </c>
      <c r="J501" s="7">
        <f t="shared" si="35"/>
        <v>30000</v>
      </c>
      <c r="K501" s="8" t="s">
        <v>15</v>
      </c>
      <c r="L501" s="15" t="str">
        <f>VLOOKUP(F501,[1]Sheet1!$D:$J,7,0)</f>
        <v>NL300142</v>
      </c>
      <c r="M501" s="18" t="str">
        <f t="shared" si="36"/>
        <v>11/01/2026NL300142</v>
      </c>
      <c r="N501" s="15">
        <f>VLOOKUP(M501,Sheet3!I:P,5,0)</f>
        <v>0.4</v>
      </c>
      <c r="O501" s="19">
        <f t="shared" si="37"/>
        <v>0.19999999999999996</v>
      </c>
      <c r="P501" s="20">
        <f>VLOOKUP(L501,[2]Sheet1!$I:$M,5,0)</f>
        <v>50000</v>
      </c>
      <c r="Q501" s="21">
        <f t="shared" si="38"/>
        <v>20000</v>
      </c>
      <c r="R501" s="22">
        <f t="shared" si="39"/>
        <v>10000</v>
      </c>
    </row>
    <row r="502" spans="1:18" x14ac:dyDescent="0.25">
      <c r="A502" s="4" t="s">
        <v>284</v>
      </c>
      <c r="B502" s="5" t="s">
        <v>184</v>
      </c>
      <c r="C502" s="4" t="s">
        <v>138</v>
      </c>
      <c r="D502" s="5" t="s">
        <v>285</v>
      </c>
      <c r="E502" s="4" t="s">
        <v>89</v>
      </c>
      <c r="F502" s="4" t="s">
        <v>90</v>
      </c>
      <c r="G502" s="4" t="s">
        <v>14</v>
      </c>
      <c r="H502" s="6">
        <v>15</v>
      </c>
      <c r="I502" s="7">
        <v>38000</v>
      </c>
      <c r="J502" s="7">
        <f t="shared" si="35"/>
        <v>570000</v>
      </c>
      <c r="K502" s="8" t="s">
        <v>15</v>
      </c>
      <c r="L502" s="15" t="str">
        <f>VLOOKUP(F502,[1]Sheet1!$D:$J,7,0)</f>
        <v>NL300145</v>
      </c>
      <c r="M502" s="18" t="str">
        <f t="shared" si="36"/>
        <v>11/01/2026NL300145</v>
      </c>
      <c r="N502" s="15">
        <f>VLOOKUP(M502,Sheet3!I:P,5,0)</f>
        <v>10</v>
      </c>
      <c r="O502" s="19">
        <f t="shared" si="37"/>
        <v>5</v>
      </c>
      <c r="P502" s="20">
        <f>VLOOKUP(L502,[2]Sheet1!$I:$M,5,0)</f>
        <v>38000</v>
      </c>
      <c r="Q502" s="21">
        <f t="shared" si="38"/>
        <v>380000</v>
      </c>
      <c r="R502" s="22">
        <f t="shared" si="39"/>
        <v>190000</v>
      </c>
    </row>
    <row r="503" spans="1:18" x14ac:dyDescent="0.25">
      <c r="A503" s="4" t="s">
        <v>286</v>
      </c>
      <c r="B503" s="5" t="s">
        <v>184</v>
      </c>
      <c r="C503" s="4" t="s">
        <v>138</v>
      </c>
      <c r="D503" s="5" t="s">
        <v>287</v>
      </c>
      <c r="E503" s="4" t="s">
        <v>18</v>
      </c>
      <c r="F503" s="4" t="s">
        <v>19</v>
      </c>
      <c r="G503" s="4" t="s">
        <v>14</v>
      </c>
      <c r="H503" s="6">
        <v>0.9</v>
      </c>
      <c r="I503" s="7">
        <v>26000</v>
      </c>
      <c r="J503" s="7">
        <f t="shared" si="35"/>
        <v>23400</v>
      </c>
      <c r="K503" s="8" t="s">
        <v>15</v>
      </c>
      <c r="L503" s="15" t="str">
        <f>VLOOKUP(F503,[1]Sheet1!$D:$J,7,0)</f>
        <v>NL300003</v>
      </c>
      <c r="M503" s="18" t="str">
        <f t="shared" si="36"/>
        <v>12/01/2026NL300003</v>
      </c>
      <c r="N503" s="15">
        <f>VLOOKUP(M503,Sheet3!I:P,5,0)</f>
        <v>0.7</v>
      </c>
      <c r="O503" s="19">
        <f t="shared" si="37"/>
        <v>0.20000000000000007</v>
      </c>
      <c r="P503" s="20">
        <f>VLOOKUP(L503,[2]Sheet1!$I:$M,5,0)</f>
        <v>26000</v>
      </c>
      <c r="Q503" s="21">
        <f t="shared" si="38"/>
        <v>18200</v>
      </c>
      <c r="R503" s="22">
        <f t="shared" si="39"/>
        <v>5200</v>
      </c>
    </row>
    <row r="504" spans="1:18" x14ac:dyDescent="0.25">
      <c r="A504" s="4" t="s">
        <v>286</v>
      </c>
      <c r="B504" s="5" t="s">
        <v>184</v>
      </c>
      <c r="C504" s="4" t="s">
        <v>138</v>
      </c>
      <c r="D504" s="5" t="s">
        <v>287</v>
      </c>
      <c r="E504" s="4" t="s">
        <v>22</v>
      </c>
      <c r="F504" s="4" t="s">
        <v>23</v>
      </c>
      <c r="G504" s="4" t="s">
        <v>14</v>
      </c>
      <c r="H504" s="6">
        <v>1.5</v>
      </c>
      <c r="I504" s="7">
        <v>19000</v>
      </c>
      <c r="J504" s="7">
        <f t="shared" si="35"/>
        <v>28500</v>
      </c>
      <c r="K504" s="8" t="s">
        <v>15</v>
      </c>
      <c r="L504" s="15" t="str">
        <f>VLOOKUP(F504,[1]Sheet1!$D:$J,7,0)</f>
        <v>NL300004</v>
      </c>
      <c r="M504" s="18" t="str">
        <f t="shared" si="36"/>
        <v>12/01/2026NL300004</v>
      </c>
      <c r="N504" s="15">
        <f>VLOOKUP(M504,Sheet3!I:P,5,0)</f>
        <v>1.3</v>
      </c>
      <c r="O504" s="19">
        <f t="shared" si="37"/>
        <v>0.19999999999999996</v>
      </c>
      <c r="P504" s="20">
        <f>VLOOKUP(L504,[2]Sheet1!$I:$M,5,0)</f>
        <v>19000</v>
      </c>
      <c r="Q504" s="21">
        <f t="shared" si="38"/>
        <v>24700</v>
      </c>
      <c r="R504" s="22">
        <f t="shared" si="39"/>
        <v>3800</v>
      </c>
    </row>
    <row r="505" spans="1:18" x14ac:dyDescent="0.25">
      <c r="A505" s="4" t="s">
        <v>286</v>
      </c>
      <c r="B505" s="5" t="s">
        <v>184</v>
      </c>
      <c r="C505" s="4" t="s">
        <v>138</v>
      </c>
      <c r="D505" s="5" t="s">
        <v>287</v>
      </c>
      <c r="E505" s="4" t="s">
        <v>162</v>
      </c>
      <c r="F505" s="4" t="s">
        <v>161</v>
      </c>
      <c r="G505" s="4" t="s">
        <v>14</v>
      </c>
      <c r="H505" s="6">
        <v>0.3</v>
      </c>
      <c r="I505" s="7">
        <v>33000</v>
      </c>
      <c r="J505" s="7">
        <f t="shared" si="35"/>
        <v>9900</v>
      </c>
      <c r="K505" s="8" t="s">
        <v>15</v>
      </c>
      <c r="L505" s="15" t="str">
        <f>VLOOKUP(F505,[1]Sheet1!$D:$J,7,0)</f>
        <v>NL300060</v>
      </c>
      <c r="M505" s="18" t="str">
        <f t="shared" si="36"/>
        <v>12/01/2026NL300060</v>
      </c>
      <c r="N505" s="15">
        <f>VLOOKUP(M505,Sheet3!I:P,5,0)</f>
        <v>0.3</v>
      </c>
      <c r="O505" s="19">
        <f t="shared" si="37"/>
        <v>0</v>
      </c>
      <c r="P505" s="20">
        <f>VLOOKUP(L505,[2]Sheet1!$I:$M,5,0)</f>
        <v>33000</v>
      </c>
      <c r="Q505" s="21">
        <f t="shared" si="38"/>
        <v>9900</v>
      </c>
      <c r="R505" s="22">
        <f t="shared" si="39"/>
        <v>0</v>
      </c>
    </row>
    <row r="506" spans="1:18" ht="28.5" x14ac:dyDescent="0.25">
      <c r="A506" s="4" t="s">
        <v>286</v>
      </c>
      <c r="B506" s="5" t="s">
        <v>184</v>
      </c>
      <c r="C506" s="4" t="s">
        <v>138</v>
      </c>
      <c r="D506" s="5" t="s">
        <v>287</v>
      </c>
      <c r="E506" s="4" t="s">
        <v>152</v>
      </c>
      <c r="F506" s="4" t="s">
        <v>151</v>
      </c>
      <c r="G506" s="4" t="s">
        <v>14</v>
      </c>
      <c r="H506" s="6">
        <v>3</v>
      </c>
      <c r="I506" s="7">
        <v>45000</v>
      </c>
      <c r="J506" s="7">
        <f t="shared" si="35"/>
        <v>135000</v>
      </c>
      <c r="K506" s="8" t="s">
        <v>15</v>
      </c>
      <c r="L506" s="15" t="str">
        <f>VLOOKUP(F506,[1]Sheet1!$D:$J,7,0)</f>
        <v>NL300203</v>
      </c>
      <c r="M506" s="18" t="str">
        <f t="shared" si="36"/>
        <v>12/01/2026NL300203</v>
      </c>
      <c r="N506" s="15">
        <f>VLOOKUP(M506,Sheet3!I:P,5,0)</f>
        <v>2.7</v>
      </c>
      <c r="O506" s="19">
        <f t="shared" si="37"/>
        <v>0.29999999999999982</v>
      </c>
      <c r="P506" s="20">
        <f>VLOOKUP(L506,[2]Sheet1!$I:$M,5,0)</f>
        <v>45000</v>
      </c>
      <c r="Q506" s="21">
        <f t="shared" si="38"/>
        <v>121500.00000000001</v>
      </c>
      <c r="R506" s="22">
        <f t="shared" si="39"/>
        <v>13499.999999999985</v>
      </c>
    </row>
    <row r="507" spans="1:18" x14ac:dyDescent="0.25">
      <c r="A507" s="4" t="s">
        <v>286</v>
      </c>
      <c r="B507" s="5" t="s">
        <v>184</v>
      </c>
      <c r="C507" s="4" t="s">
        <v>138</v>
      </c>
      <c r="D507" s="5" t="s">
        <v>287</v>
      </c>
      <c r="E507" s="4" t="s">
        <v>160</v>
      </c>
      <c r="F507" s="4" t="s">
        <v>159</v>
      </c>
      <c r="G507" s="4" t="s">
        <v>14</v>
      </c>
      <c r="H507" s="6">
        <v>0.2</v>
      </c>
      <c r="I507" s="7">
        <v>17000</v>
      </c>
      <c r="J507" s="7">
        <f t="shared" si="35"/>
        <v>3400</v>
      </c>
      <c r="K507" s="8" t="s">
        <v>15</v>
      </c>
      <c r="L507" s="15" t="str">
        <f>VLOOKUP(F507,[1]Sheet1!$D:$J,7,0)</f>
        <v>NL300011</v>
      </c>
      <c r="M507" s="18" t="str">
        <f t="shared" si="36"/>
        <v>12/01/2026NL300011</v>
      </c>
      <c r="N507" s="15">
        <f>VLOOKUP(M507,Sheet3!I:P,5,0)</f>
        <v>0.2</v>
      </c>
      <c r="O507" s="19">
        <f t="shared" si="37"/>
        <v>0</v>
      </c>
      <c r="P507" s="20">
        <f>VLOOKUP(L507,[2]Sheet1!$I:$M,5,0)</f>
        <v>17000</v>
      </c>
      <c r="Q507" s="21">
        <f t="shared" si="38"/>
        <v>3400</v>
      </c>
      <c r="R507" s="22">
        <f t="shared" si="39"/>
        <v>0</v>
      </c>
    </row>
    <row r="508" spans="1:18" x14ac:dyDescent="0.25">
      <c r="A508" s="4" t="s">
        <v>286</v>
      </c>
      <c r="B508" s="5" t="s">
        <v>184</v>
      </c>
      <c r="C508" s="4" t="s">
        <v>138</v>
      </c>
      <c r="D508" s="5" t="s">
        <v>287</v>
      </c>
      <c r="E508" s="4" t="s">
        <v>20</v>
      </c>
      <c r="F508" s="4" t="s">
        <v>21</v>
      </c>
      <c r="G508" s="4" t="s">
        <v>14</v>
      </c>
      <c r="H508" s="6">
        <v>1.5</v>
      </c>
      <c r="I508" s="7">
        <v>50000</v>
      </c>
      <c r="J508" s="7">
        <f t="shared" si="35"/>
        <v>75000</v>
      </c>
      <c r="K508" s="8" t="s">
        <v>15</v>
      </c>
      <c r="L508" s="15" t="str">
        <f>VLOOKUP(F508,[1]Sheet1!$D:$J,7,0)</f>
        <v>NL300013</v>
      </c>
      <c r="M508" s="18" t="str">
        <f t="shared" si="36"/>
        <v>12/01/2026NL300013</v>
      </c>
      <c r="N508" s="15">
        <f>VLOOKUP(M508,Sheet3!I:P,5,0)</f>
        <v>1.5</v>
      </c>
      <c r="O508" s="19">
        <f t="shared" si="37"/>
        <v>0</v>
      </c>
      <c r="P508" s="20">
        <f>VLOOKUP(L508,[2]Sheet1!$I:$M,5,0)</f>
        <v>50000</v>
      </c>
      <c r="Q508" s="21">
        <f t="shared" si="38"/>
        <v>75000</v>
      </c>
      <c r="R508" s="22">
        <f t="shared" si="39"/>
        <v>0</v>
      </c>
    </row>
    <row r="509" spans="1:18" x14ac:dyDescent="0.25">
      <c r="A509" s="4" t="s">
        <v>286</v>
      </c>
      <c r="B509" s="5" t="s">
        <v>184</v>
      </c>
      <c r="C509" s="4" t="s">
        <v>138</v>
      </c>
      <c r="D509" s="5" t="s">
        <v>287</v>
      </c>
      <c r="E509" s="4" t="s">
        <v>30</v>
      </c>
      <c r="F509" s="4" t="s">
        <v>31</v>
      </c>
      <c r="G509" s="4" t="s">
        <v>14</v>
      </c>
      <c r="H509" s="6">
        <v>0.5</v>
      </c>
      <c r="I509" s="7">
        <v>55000</v>
      </c>
      <c r="J509" s="7">
        <f t="shared" si="35"/>
        <v>27500</v>
      </c>
      <c r="K509" s="8" t="s">
        <v>15</v>
      </c>
      <c r="L509" s="15" t="str">
        <f>VLOOKUP(F509,[1]Sheet1!$D:$J,7,0)</f>
        <v>NL300014</v>
      </c>
      <c r="M509" s="18" t="str">
        <f t="shared" si="36"/>
        <v>12/01/2026NL300014</v>
      </c>
      <c r="N509" s="15">
        <f>VLOOKUP(M509,Sheet3!I:P,5,0)</f>
        <v>0.5</v>
      </c>
      <c r="O509" s="19">
        <f t="shared" si="37"/>
        <v>0</v>
      </c>
      <c r="P509" s="20">
        <f>VLOOKUP(L509,[2]Sheet1!$I:$M,5,0)</f>
        <v>55000</v>
      </c>
      <c r="Q509" s="21">
        <f t="shared" si="38"/>
        <v>27500</v>
      </c>
      <c r="R509" s="22">
        <f t="shared" si="39"/>
        <v>0</v>
      </c>
    </row>
    <row r="510" spans="1:18" x14ac:dyDescent="0.25">
      <c r="A510" s="4" t="s">
        <v>286</v>
      </c>
      <c r="B510" s="5" t="s">
        <v>184</v>
      </c>
      <c r="C510" s="4" t="s">
        <v>138</v>
      </c>
      <c r="D510" s="5" t="s">
        <v>287</v>
      </c>
      <c r="E510" s="4" t="s">
        <v>32</v>
      </c>
      <c r="F510" s="4" t="s">
        <v>33</v>
      </c>
      <c r="G510" s="4" t="s">
        <v>14</v>
      </c>
      <c r="H510" s="6">
        <v>4</v>
      </c>
      <c r="I510" s="7">
        <v>18000</v>
      </c>
      <c r="J510" s="7">
        <f t="shared" si="35"/>
        <v>72000</v>
      </c>
      <c r="K510" s="8" t="s">
        <v>15</v>
      </c>
      <c r="L510" s="15" t="str">
        <f>VLOOKUP(F510,[1]Sheet1!$D:$J,7,0)</f>
        <v>NL300027</v>
      </c>
      <c r="M510" s="18" t="str">
        <f t="shared" si="36"/>
        <v>12/01/2026NL300027</v>
      </c>
      <c r="N510" s="15">
        <f>VLOOKUP(M510,Sheet3!I:P,5,0)</f>
        <v>3.9</v>
      </c>
      <c r="O510" s="19">
        <f t="shared" si="37"/>
        <v>0.10000000000000009</v>
      </c>
      <c r="P510" s="20">
        <f>VLOOKUP(L510,[2]Sheet1!$I:$M,5,0)</f>
        <v>18000</v>
      </c>
      <c r="Q510" s="21">
        <f t="shared" si="38"/>
        <v>70200</v>
      </c>
      <c r="R510" s="22">
        <f t="shared" si="39"/>
        <v>1800</v>
      </c>
    </row>
    <row r="511" spans="1:18" ht="28.5" x14ac:dyDescent="0.25">
      <c r="A511" s="4" t="s">
        <v>286</v>
      </c>
      <c r="B511" s="5" t="s">
        <v>184</v>
      </c>
      <c r="C511" s="4" t="s">
        <v>138</v>
      </c>
      <c r="D511" s="5" t="s">
        <v>287</v>
      </c>
      <c r="E511" s="4" t="s">
        <v>38</v>
      </c>
      <c r="F511" s="4" t="s">
        <v>39</v>
      </c>
      <c r="G511" s="4" t="s">
        <v>14</v>
      </c>
      <c r="H511" s="6">
        <v>0.96</v>
      </c>
      <c r="I511" s="7">
        <v>13000</v>
      </c>
      <c r="J511" s="7">
        <f t="shared" si="35"/>
        <v>12480</v>
      </c>
      <c r="K511" s="8" t="s">
        <v>15</v>
      </c>
      <c r="L511" s="15" t="str">
        <f>VLOOKUP(F511,[1]Sheet1!$D:$J,7,0)</f>
        <v>NL300033</v>
      </c>
      <c r="M511" s="18" t="str">
        <f t="shared" si="36"/>
        <v>12/01/2026NL300033</v>
      </c>
      <c r="N511" s="15">
        <f>VLOOKUP(M511,Sheet3!I:P,5,0)</f>
        <v>0.96</v>
      </c>
      <c r="O511" s="19">
        <f t="shared" si="37"/>
        <v>0</v>
      </c>
      <c r="P511" s="20">
        <f>VLOOKUP(L511,[2]Sheet1!$I:$M,5,0)</f>
        <v>13000</v>
      </c>
      <c r="Q511" s="21">
        <f t="shared" si="38"/>
        <v>12480</v>
      </c>
      <c r="R511" s="22">
        <f t="shared" si="39"/>
        <v>0</v>
      </c>
    </row>
    <row r="512" spans="1:18" x14ac:dyDescent="0.25">
      <c r="A512" s="4" t="s">
        <v>286</v>
      </c>
      <c r="B512" s="5" t="s">
        <v>184</v>
      </c>
      <c r="C512" s="4" t="s">
        <v>138</v>
      </c>
      <c r="D512" s="5" t="s">
        <v>287</v>
      </c>
      <c r="E512" s="4" t="s">
        <v>124</v>
      </c>
      <c r="F512" s="4" t="s">
        <v>125</v>
      </c>
      <c r="G512" s="4" t="s">
        <v>14</v>
      </c>
      <c r="H512" s="6">
        <v>0.3</v>
      </c>
      <c r="I512" s="7">
        <v>38000</v>
      </c>
      <c r="J512" s="7">
        <f t="shared" si="35"/>
        <v>11400</v>
      </c>
      <c r="K512" s="8" t="s">
        <v>15</v>
      </c>
      <c r="L512" s="15" t="str">
        <f>VLOOKUP(F512,[1]Sheet1!$D:$J,7,0)</f>
        <v>NL300054</v>
      </c>
      <c r="M512" s="18" t="str">
        <f t="shared" si="36"/>
        <v>12/01/2026NL300054</v>
      </c>
      <c r="N512" s="15">
        <f>VLOOKUP(M512,Sheet3!I:P,5,0)</f>
        <v>0.3</v>
      </c>
      <c r="O512" s="19">
        <f t="shared" si="37"/>
        <v>0</v>
      </c>
      <c r="P512" s="20">
        <f>VLOOKUP(L512,[2]Sheet1!$I:$M,5,0)</f>
        <v>38000</v>
      </c>
      <c r="Q512" s="21">
        <f t="shared" si="38"/>
        <v>11400</v>
      </c>
      <c r="R512" s="22">
        <f t="shared" si="39"/>
        <v>0</v>
      </c>
    </row>
    <row r="513" spans="1:18" x14ac:dyDescent="0.25">
      <c r="A513" s="4" t="s">
        <v>286</v>
      </c>
      <c r="B513" s="5" t="s">
        <v>184</v>
      </c>
      <c r="C513" s="4" t="s">
        <v>138</v>
      </c>
      <c r="D513" s="5" t="s">
        <v>287</v>
      </c>
      <c r="E513" s="4" t="s">
        <v>126</v>
      </c>
      <c r="F513" s="4" t="s">
        <v>127</v>
      </c>
      <c r="G513" s="4" t="s">
        <v>14</v>
      </c>
      <c r="H513" s="6">
        <v>0.5</v>
      </c>
      <c r="I513" s="7">
        <v>32000</v>
      </c>
      <c r="J513" s="7">
        <f t="shared" si="35"/>
        <v>16000</v>
      </c>
      <c r="K513" s="8" t="s">
        <v>15</v>
      </c>
      <c r="L513" s="15" t="str">
        <f>VLOOKUP(F513,[1]Sheet1!$D:$J,7,0)</f>
        <v>NL300038</v>
      </c>
      <c r="M513" s="18" t="str">
        <f t="shared" si="36"/>
        <v>12/01/2026NL300038</v>
      </c>
      <c r="N513" s="15">
        <f>VLOOKUP(M513,Sheet3!I:P,5,0)</f>
        <v>0.5</v>
      </c>
      <c r="O513" s="19">
        <f t="shared" si="37"/>
        <v>0</v>
      </c>
      <c r="P513" s="20">
        <f>VLOOKUP(L513,[2]Sheet1!$I:$M,5,0)</f>
        <v>32000</v>
      </c>
      <c r="Q513" s="21">
        <f t="shared" si="38"/>
        <v>16000</v>
      </c>
      <c r="R513" s="22">
        <f t="shared" si="39"/>
        <v>0</v>
      </c>
    </row>
    <row r="514" spans="1:18" ht="28.5" x14ac:dyDescent="0.25">
      <c r="A514" s="4" t="s">
        <v>286</v>
      </c>
      <c r="B514" s="5" t="s">
        <v>184</v>
      </c>
      <c r="C514" s="4" t="s">
        <v>138</v>
      </c>
      <c r="D514" s="5" t="s">
        <v>287</v>
      </c>
      <c r="E514" s="4" t="s">
        <v>97</v>
      </c>
      <c r="F514" s="4" t="s">
        <v>98</v>
      </c>
      <c r="G514" s="4" t="s">
        <v>14</v>
      </c>
      <c r="H514" s="6">
        <v>0.2</v>
      </c>
      <c r="I514" s="7">
        <v>75000</v>
      </c>
      <c r="J514" s="7">
        <f t="shared" si="35"/>
        <v>15000</v>
      </c>
      <c r="K514" s="8" t="s">
        <v>15</v>
      </c>
      <c r="L514" s="15" t="str">
        <f>VLOOKUP(F514,[1]Sheet1!$D:$J,7,0)</f>
        <v>NL300156</v>
      </c>
      <c r="M514" s="18" t="str">
        <f t="shared" si="36"/>
        <v>12/01/2026NL300156</v>
      </c>
      <c r="N514" s="15">
        <f>VLOOKUP(M514,Sheet3!I:P,5,0)</f>
        <v>0.2</v>
      </c>
      <c r="O514" s="19">
        <f t="shared" si="37"/>
        <v>0</v>
      </c>
      <c r="P514" s="20">
        <f>VLOOKUP(L514,[2]Sheet1!$I:$M,5,0)</f>
        <v>75000</v>
      </c>
      <c r="Q514" s="21">
        <f t="shared" si="38"/>
        <v>15000</v>
      </c>
      <c r="R514" s="22">
        <f t="shared" si="39"/>
        <v>0</v>
      </c>
    </row>
    <row r="515" spans="1:18" ht="28.5" x14ac:dyDescent="0.25">
      <c r="A515" s="4" t="s">
        <v>286</v>
      </c>
      <c r="B515" s="5" t="s">
        <v>184</v>
      </c>
      <c r="C515" s="4" t="s">
        <v>138</v>
      </c>
      <c r="D515" s="5" t="s">
        <v>287</v>
      </c>
      <c r="E515" s="4" t="s">
        <v>40</v>
      </c>
      <c r="F515" s="4" t="s">
        <v>41</v>
      </c>
      <c r="G515" s="4" t="s">
        <v>42</v>
      </c>
      <c r="H515" s="6">
        <v>29</v>
      </c>
      <c r="I515" s="7">
        <v>4000</v>
      </c>
      <c r="J515" s="7">
        <f t="shared" si="35"/>
        <v>116000</v>
      </c>
      <c r="K515" s="8" t="s">
        <v>15</v>
      </c>
      <c r="L515" s="15" t="str">
        <f>VLOOKUP(F515,[1]Sheet1!$D:$J,7,0)</f>
        <v>NL300037</v>
      </c>
      <c r="M515" s="18" t="str">
        <f t="shared" si="36"/>
        <v>12/01/2026NL300037</v>
      </c>
      <c r="N515" s="15">
        <f>VLOOKUP(M515,Sheet3!I:P,5,0)</f>
        <v>25</v>
      </c>
      <c r="O515" s="19">
        <f t="shared" si="37"/>
        <v>4</v>
      </c>
      <c r="P515" s="20">
        <f>VLOOKUP(L515,[2]Sheet1!$I:$M,5,0)</f>
        <v>4000</v>
      </c>
      <c r="Q515" s="21">
        <f t="shared" si="38"/>
        <v>100000</v>
      </c>
      <c r="R515" s="22">
        <f t="shared" si="39"/>
        <v>16000</v>
      </c>
    </row>
    <row r="516" spans="1:18" x14ac:dyDescent="0.25">
      <c r="A516" s="4" t="s">
        <v>286</v>
      </c>
      <c r="B516" s="5" t="s">
        <v>184</v>
      </c>
      <c r="C516" s="4" t="s">
        <v>138</v>
      </c>
      <c r="D516" s="5" t="s">
        <v>287</v>
      </c>
      <c r="E516" s="4" t="s">
        <v>43</v>
      </c>
      <c r="F516" s="4" t="s">
        <v>44</v>
      </c>
      <c r="G516" s="4" t="s">
        <v>14</v>
      </c>
      <c r="H516" s="6">
        <v>1.1000000000000001</v>
      </c>
      <c r="I516" s="7">
        <v>18000</v>
      </c>
      <c r="J516" s="7">
        <f t="shared" si="35"/>
        <v>19800</v>
      </c>
      <c r="K516" s="8" t="s">
        <v>15</v>
      </c>
      <c r="L516" s="15" t="str">
        <f>VLOOKUP(F516,[1]Sheet1!$D:$J,7,0)</f>
        <v>NL300048</v>
      </c>
      <c r="M516" s="18" t="str">
        <f t="shared" si="36"/>
        <v>12/01/2026NL300048</v>
      </c>
      <c r="N516" s="15">
        <f>VLOOKUP(M516,Sheet3!I:P,5,0)</f>
        <v>1.1000000000000001</v>
      </c>
      <c r="O516" s="19">
        <f t="shared" si="37"/>
        <v>0</v>
      </c>
      <c r="P516" s="20">
        <f>VLOOKUP(L516,[2]Sheet1!$I:$M,5,0)</f>
        <v>18000</v>
      </c>
      <c r="Q516" s="21">
        <f t="shared" si="38"/>
        <v>19800</v>
      </c>
      <c r="R516" s="22">
        <f t="shared" si="39"/>
        <v>0</v>
      </c>
    </row>
    <row r="517" spans="1:18" x14ac:dyDescent="0.25">
      <c r="A517" s="4" t="s">
        <v>286</v>
      </c>
      <c r="B517" s="5" t="s">
        <v>184</v>
      </c>
      <c r="C517" s="4" t="s">
        <v>138</v>
      </c>
      <c r="D517" s="5" t="s">
        <v>287</v>
      </c>
      <c r="E517" s="4" t="s">
        <v>45</v>
      </c>
      <c r="F517" s="4" t="s">
        <v>46</v>
      </c>
      <c r="G517" s="4" t="s">
        <v>14</v>
      </c>
      <c r="H517" s="6">
        <v>0.5</v>
      </c>
      <c r="I517" s="7">
        <v>55000</v>
      </c>
      <c r="J517" s="7">
        <f t="shared" si="35"/>
        <v>27500</v>
      </c>
      <c r="K517" s="8" t="s">
        <v>15</v>
      </c>
      <c r="L517" s="15" t="str">
        <f>VLOOKUP(F517,[1]Sheet1!$D:$J,7,0)</f>
        <v>NL300058</v>
      </c>
      <c r="M517" s="18" t="str">
        <f t="shared" si="36"/>
        <v>12/01/2026NL300058</v>
      </c>
      <c r="N517" s="15">
        <f>VLOOKUP(M517,Sheet3!I:P,5,0)</f>
        <v>0.5</v>
      </c>
      <c r="O517" s="19">
        <f t="shared" si="37"/>
        <v>0</v>
      </c>
      <c r="P517" s="20">
        <f>VLOOKUP(L517,[2]Sheet1!$I:$M,5,0)</f>
        <v>55000</v>
      </c>
      <c r="Q517" s="21">
        <f t="shared" si="38"/>
        <v>27500</v>
      </c>
      <c r="R517" s="22">
        <f t="shared" si="39"/>
        <v>0</v>
      </c>
    </row>
    <row r="518" spans="1:18" x14ac:dyDescent="0.25">
      <c r="A518" s="4" t="s">
        <v>286</v>
      </c>
      <c r="B518" s="5" t="s">
        <v>184</v>
      </c>
      <c r="C518" s="4" t="s">
        <v>138</v>
      </c>
      <c r="D518" s="5" t="s">
        <v>287</v>
      </c>
      <c r="E518" s="4" t="s">
        <v>49</v>
      </c>
      <c r="F518" s="4" t="s">
        <v>50</v>
      </c>
      <c r="G518" s="4" t="s">
        <v>14</v>
      </c>
      <c r="H518" s="6">
        <v>0.5</v>
      </c>
      <c r="I518" s="7">
        <v>80000</v>
      </c>
      <c r="J518" s="7">
        <f t="shared" si="35"/>
        <v>40000</v>
      </c>
      <c r="K518" s="8" t="s">
        <v>15</v>
      </c>
      <c r="L518" s="15" t="str">
        <f>VLOOKUP(F518,[1]Sheet1!$D:$J,7,0)</f>
        <v>NL300055</v>
      </c>
      <c r="M518" s="18" t="str">
        <f t="shared" si="36"/>
        <v>12/01/2026NL300055</v>
      </c>
      <c r="N518" s="15">
        <f>VLOOKUP(M518,Sheet3!I:P,5,0)</f>
        <v>0.5</v>
      </c>
      <c r="O518" s="19">
        <f t="shared" si="37"/>
        <v>0</v>
      </c>
      <c r="P518" s="20">
        <f>VLOOKUP(L518,[2]Sheet1!$I:$M,5,0)</f>
        <v>80000</v>
      </c>
      <c r="Q518" s="21">
        <f t="shared" si="38"/>
        <v>40000</v>
      </c>
      <c r="R518" s="22">
        <f t="shared" si="39"/>
        <v>0</v>
      </c>
    </row>
    <row r="519" spans="1:18" x14ac:dyDescent="0.25">
      <c r="A519" s="4" t="s">
        <v>286</v>
      </c>
      <c r="B519" s="5" t="s">
        <v>184</v>
      </c>
      <c r="C519" s="4" t="s">
        <v>138</v>
      </c>
      <c r="D519" s="5" t="s">
        <v>287</v>
      </c>
      <c r="E519" s="4" t="s">
        <v>158</v>
      </c>
      <c r="F519" s="4" t="s">
        <v>157</v>
      </c>
      <c r="G519" s="4" t="s">
        <v>14</v>
      </c>
      <c r="H519" s="6">
        <v>0.5</v>
      </c>
      <c r="I519" s="7">
        <v>25000</v>
      </c>
      <c r="J519" s="7">
        <f t="shared" si="35"/>
        <v>12500</v>
      </c>
      <c r="K519" s="8" t="s">
        <v>15</v>
      </c>
      <c r="L519" s="15" t="str">
        <f>VLOOKUP(F519,[1]Sheet1!$D:$J,7,0)</f>
        <v>NL300067</v>
      </c>
      <c r="M519" s="18" t="str">
        <f t="shared" si="36"/>
        <v>12/01/2026NL300067</v>
      </c>
      <c r="N519" s="15">
        <f>VLOOKUP(M519,Sheet3!I:P,5,0)</f>
        <v>0.4</v>
      </c>
      <c r="O519" s="19">
        <f t="shared" si="37"/>
        <v>9.9999999999999978E-2</v>
      </c>
      <c r="P519" s="20">
        <f>VLOOKUP(L519,[2]Sheet1!$I:$M,5,0)</f>
        <v>25000</v>
      </c>
      <c r="Q519" s="21">
        <f t="shared" si="38"/>
        <v>10000</v>
      </c>
      <c r="R519" s="22">
        <f t="shared" si="39"/>
        <v>2500</v>
      </c>
    </row>
    <row r="520" spans="1:18" x14ac:dyDescent="0.25">
      <c r="A520" s="4" t="s">
        <v>286</v>
      </c>
      <c r="B520" s="5" t="s">
        <v>184</v>
      </c>
      <c r="C520" s="4" t="s">
        <v>138</v>
      </c>
      <c r="D520" s="5" t="s">
        <v>287</v>
      </c>
      <c r="E520" s="4" t="s">
        <v>55</v>
      </c>
      <c r="F520" s="4" t="s">
        <v>56</v>
      </c>
      <c r="G520" s="4" t="s">
        <v>14</v>
      </c>
      <c r="H520" s="6">
        <v>5</v>
      </c>
      <c r="I520" s="7">
        <v>18000</v>
      </c>
      <c r="J520" s="7">
        <f t="shared" si="35"/>
        <v>90000</v>
      </c>
      <c r="K520" s="8" t="s">
        <v>15</v>
      </c>
      <c r="L520" s="15" t="str">
        <f>VLOOKUP(F520,[1]Sheet1!$D:$J,7,0)</f>
        <v>NL300074</v>
      </c>
      <c r="M520" s="18" t="str">
        <f t="shared" si="36"/>
        <v>12/01/2026NL300074</v>
      </c>
      <c r="N520" s="15">
        <f>VLOOKUP(M520,Sheet3!I:P,5,0)</f>
        <v>4</v>
      </c>
      <c r="O520" s="19">
        <f t="shared" si="37"/>
        <v>1</v>
      </c>
      <c r="P520" s="20">
        <f>VLOOKUP(L520,[2]Sheet1!$I:$M,5,0)</f>
        <v>18000</v>
      </c>
      <c r="Q520" s="21">
        <f t="shared" si="38"/>
        <v>72000</v>
      </c>
      <c r="R520" s="22">
        <f t="shared" si="39"/>
        <v>18000</v>
      </c>
    </row>
    <row r="521" spans="1:18" x14ac:dyDescent="0.25">
      <c r="A521" s="4" t="s">
        <v>286</v>
      </c>
      <c r="B521" s="5" t="s">
        <v>184</v>
      </c>
      <c r="C521" s="4" t="s">
        <v>138</v>
      </c>
      <c r="D521" s="5" t="s">
        <v>287</v>
      </c>
      <c r="E521" s="4" t="s">
        <v>57</v>
      </c>
      <c r="F521" s="4" t="s">
        <v>58</v>
      </c>
      <c r="G521" s="4" t="s">
        <v>14</v>
      </c>
      <c r="H521" s="6">
        <v>1.1000000000000001</v>
      </c>
      <c r="I521" s="7">
        <v>32000</v>
      </c>
      <c r="J521" s="7">
        <f t="shared" si="35"/>
        <v>35200</v>
      </c>
      <c r="K521" s="8" t="s">
        <v>15</v>
      </c>
      <c r="L521" s="15" t="str">
        <f>VLOOKUP(F521,[1]Sheet1!$D:$J,7,0)</f>
        <v>NL300043</v>
      </c>
      <c r="M521" s="18" t="str">
        <f t="shared" si="36"/>
        <v>12/01/2026NL300043</v>
      </c>
      <c r="N521" s="15">
        <f>VLOOKUP(M521,Sheet3!I:P,5,0)</f>
        <v>0.8</v>
      </c>
      <c r="O521" s="19">
        <f t="shared" si="37"/>
        <v>0.30000000000000004</v>
      </c>
      <c r="P521" s="20">
        <f>VLOOKUP(L521,[2]Sheet1!$I:$M,5,0)</f>
        <v>32000</v>
      </c>
      <c r="Q521" s="21">
        <f t="shared" si="38"/>
        <v>25600</v>
      </c>
      <c r="R521" s="22">
        <f t="shared" si="39"/>
        <v>9600</v>
      </c>
    </row>
    <row r="522" spans="1:18" x14ac:dyDescent="0.25">
      <c r="A522" s="4" t="s">
        <v>286</v>
      </c>
      <c r="B522" s="5" t="s">
        <v>184</v>
      </c>
      <c r="C522" s="4" t="s">
        <v>138</v>
      </c>
      <c r="D522" s="5" t="s">
        <v>287</v>
      </c>
      <c r="E522" s="4" t="s">
        <v>61</v>
      </c>
      <c r="F522" s="4" t="s">
        <v>62</v>
      </c>
      <c r="G522" s="4" t="s">
        <v>14</v>
      </c>
      <c r="H522" s="6">
        <v>0.8</v>
      </c>
      <c r="I522" s="7">
        <v>38000</v>
      </c>
      <c r="J522" s="7">
        <f t="shared" si="35"/>
        <v>30400</v>
      </c>
      <c r="K522" s="8" t="s">
        <v>15</v>
      </c>
      <c r="L522" s="15" t="str">
        <f>VLOOKUP(F522,[1]Sheet1!$D:$J,7,0)</f>
        <v>NL300044</v>
      </c>
      <c r="M522" s="18" t="str">
        <f t="shared" si="36"/>
        <v>12/01/2026NL300044</v>
      </c>
      <c r="N522" s="15">
        <f>VLOOKUP(M522,Sheet3!I:P,5,0)</f>
        <v>0.4</v>
      </c>
      <c r="O522" s="19">
        <f t="shared" si="37"/>
        <v>0.4</v>
      </c>
      <c r="P522" s="20">
        <f>VLOOKUP(L522,[2]Sheet1!$I:$M,5,0)</f>
        <v>38000</v>
      </c>
      <c r="Q522" s="21">
        <f t="shared" si="38"/>
        <v>15200</v>
      </c>
      <c r="R522" s="22">
        <f t="shared" si="39"/>
        <v>15200</v>
      </c>
    </row>
    <row r="523" spans="1:18" x14ac:dyDescent="0.25">
      <c r="A523" s="4" t="s">
        <v>286</v>
      </c>
      <c r="B523" s="5" t="s">
        <v>184</v>
      </c>
      <c r="C523" s="4" t="s">
        <v>138</v>
      </c>
      <c r="D523" s="5" t="s">
        <v>287</v>
      </c>
      <c r="E523" s="4" t="s">
        <v>63</v>
      </c>
      <c r="F523" s="4" t="s">
        <v>64</v>
      </c>
      <c r="G523" s="4" t="s">
        <v>14</v>
      </c>
      <c r="H523" s="6">
        <v>0.5</v>
      </c>
      <c r="I523" s="7">
        <v>27000</v>
      </c>
      <c r="J523" s="7">
        <f t="shared" si="35"/>
        <v>13500</v>
      </c>
      <c r="K523" s="8" t="s">
        <v>15</v>
      </c>
      <c r="L523" s="15" t="str">
        <f>VLOOKUP(F523,[1]Sheet1!$D:$J,7,0)</f>
        <v>NL300088</v>
      </c>
      <c r="M523" s="18" t="str">
        <f t="shared" si="36"/>
        <v>12/01/2026NL300088</v>
      </c>
      <c r="N523" s="15">
        <f>VLOOKUP(M523,Sheet3!I:P,5,0)</f>
        <v>2.5</v>
      </c>
      <c r="O523" s="19">
        <f t="shared" si="37"/>
        <v>-2</v>
      </c>
      <c r="P523" s="20">
        <f>VLOOKUP(L523,[2]Sheet1!$I:$M,5,0)</f>
        <v>27000</v>
      </c>
      <c r="Q523" s="21">
        <f t="shared" si="38"/>
        <v>67500</v>
      </c>
      <c r="R523" s="22">
        <f t="shared" si="39"/>
        <v>-54000</v>
      </c>
    </row>
    <row r="524" spans="1:18" x14ac:dyDescent="0.25">
      <c r="A524" s="4" t="s">
        <v>286</v>
      </c>
      <c r="B524" s="5" t="s">
        <v>184</v>
      </c>
      <c r="C524" s="4" t="s">
        <v>138</v>
      </c>
      <c r="D524" s="5" t="s">
        <v>287</v>
      </c>
      <c r="E524" s="4" t="s">
        <v>142</v>
      </c>
      <c r="F524" s="4" t="s">
        <v>141</v>
      </c>
      <c r="G524" s="4" t="s">
        <v>14</v>
      </c>
      <c r="H524" s="6">
        <v>0.1</v>
      </c>
      <c r="I524" s="7">
        <v>20000</v>
      </c>
      <c r="J524" s="7">
        <f t="shared" si="35"/>
        <v>2000</v>
      </c>
      <c r="K524" s="8" t="s">
        <v>15</v>
      </c>
      <c r="L524" s="15" t="str">
        <f>VLOOKUP(F524,[1]Sheet1!$D:$J,7,0)</f>
        <v>NL300128</v>
      </c>
      <c r="M524" s="18" t="str">
        <f t="shared" si="36"/>
        <v>12/01/2026NL300128</v>
      </c>
      <c r="N524" s="15">
        <v>0</v>
      </c>
      <c r="O524" s="19">
        <f t="shared" si="37"/>
        <v>0.1</v>
      </c>
      <c r="P524" s="20">
        <f>VLOOKUP(L524,[2]Sheet1!$I:$M,5,0)</f>
        <v>20000</v>
      </c>
      <c r="Q524" s="21">
        <f t="shared" si="38"/>
        <v>0</v>
      </c>
      <c r="R524" s="22">
        <f t="shared" si="39"/>
        <v>2000</v>
      </c>
    </row>
    <row r="525" spans="1:18" x14ac:dyDescent="0.25">
      <c r="A525" s="4" t="s">
        <v>286</v>
      </c>
      <c r="B525" s="5" t="s">
        <v>184</v>
      </c>
      <c r="C525" s="4" t="s">
        <v>138</v>
      </c>
      <c r="D525" s="5" t="s">
        <v>287</v>
      </c>
      <c r="E525" s="4" t="s">
        <v>101</v>
      </c>
      <c r="F525" s="4" t="s">
        <v>102</v>
      </c>
      <c r="G525" s="4" t="s">
        <v>14</v>
      </c>
      <c r="H525" s="6">
        <v>0.1</v>
      </c>
      <c r="I525" s="7">
        <v>45000</v>
      </c>
      <c r="J525" s="7">
        <f t="shared" si="35"/>
        <v>4500</v>
      </c>
      <c r="K525" s="8" t="s">
        <v>15</v>
      </c>
      <c r="L525" s="15" t="str">
        <f>VLOOKUP(F525,[1]Sheet1!$D:$J,7,0)</f>
        <v>NL300085</v>
      </c>
      <c r="M525" s="18" t="str">
        <f t="shared" si="36"/>
        <v>12/01/2026NL300085</v>
      </c>
      <c r="N525" s="15">
        <f>VLOOKUP(M525,Sheet3!I:P,5,0)</f>
        <v>0.1</v>
      </c>
      <c r="O525" s="19">
        <f t="shared" si="37"/>
        <v>0</v>
      </c>
      <c r="P525" s="20">
        <f>VLOOKUP(L525,[2]Sheet1!$I:$M,5,0)</f>
        <v>45000</v>
      </c>
      <c r="Q525" s="21">
        <f t="shared" si="38"/>
        <v>4500</v>
      </c>
      <c r="R525" s="22">
        <f t="shared" si="39"/>
        <v>0</v>
      </c>
    </row>
    <row r="526" spans="1:18" x14ac:dyDescent="0.25">
      <c r="A526" s="4" t="s">
        <v>286</v>
      </c>
      <c r="B526" s="5" t="s">
        <v>184</v>
      </c>
      <c r="C526" s="4" t="s">
        <v>138</v>
      </c>
      <c r="D526" s="5" t="s">
        <v>287</v>
      </c>
      <c r="E526" s="4" t="s">
        <v>75</v>
      </c>
      <c r="F526" s="4" t="s">
        <v>76</v>
      </c>
      <c r="G526" s="4" t="s">
        <v>14</v>
      </c>
      <c r="H526" s="6">
        <v>0.5</v>
      </c>
      <c r="I526" s="7">
        <v>36000</v>
      </c>
      <c r="J526" s="7">
        <f t="shared" si="35"/>
        <v>18000</v>
      </c>
      <c r="K526" s="8" t="s">
        <v>15</v>
      </c>
      <c r="L526" s="15" t="str">
        <f>VLOOKUP(F526,[1]Sheet1!$D:$J,7,0)</f>
        <v>NL300120</v>
      </c>
      <c r="M526" s="18" t="str">
        <f t="shared" si="36"/>
        <v>12/01/2026NL300120</v>
      </c>
      <c r="N526" s="15">
        <f>VLOOKUP(M526,Sheet3!I:P,5,0)</f>
        <v>0.7</v>
      </c>
      <c r="O526" s="19">
        <f t="shared" si="37"/>
        <v>-0.19999999999999996</v>
      </c>
      <c r="P526" s="20">
        <f>VLOOKUP(L526,[2]Sheet1!$I:$M,5,0)</f>
        <v>36000</v>
      </c>
      <c r="Q526" s="21">
        <f t="shared" si="38"/>
        <v>25200</v>
      </c>
      <c r="R526" s="22">
        <f t="shared" si="39"/>
        <v>-7200</v>
      </c>
    </row>
    <row r="527" spans="1:18" x14ac:dyDescent="0.25">
      <c r="A527" s="4" t="s">
        <v>286</v>
      </c>
      <c r="B527" s="5" t="s">
        <v>184</v>
      </c>
      <c r="C527" s="4" t="s">
        <v>138</v>
      </c>
      <c r="D527" s="5" t="s">
        <v>287</v>
      </c>
      <c r="E527" s="4" t="s">
        <v>140</v>
      </c>
      <c r="F527" s="4" t="s">
        <v>139</v>
      </c>
      <c r="G527" s="4" t="s">
        <v>14</v>
      </c>
      <c r="H527" s="6">
        <v>0.5</v>
      </c>
      <c r="I527" s="7">
        <v>35000</v>
      </c>
      <c r="J527" s="7">
        <f t="shared" ref="J527:J590" si="40">H527*I527</f>
        <v>17500</v>
      </c>
      <c r="K527" s="8" t="s">
        <v>15</v>
      </c>
      <c r="L527" s="15" t="str">
        <f>VLOOKUP(F527,[1]Sheet1!$D:$J,7,0)</f>
        <v>NL300122</v>
      </c>
      <c r="M527" s="18" t="str">
        <f t="shared" ref="M527:M590" si="41">A527&amp;L527</f>
        <v>12/01/2026NL300122</v>
      </c>
      <c r="N527" s="15">
        <f>VLOOKUP(M527,Sheet3!I:P,5,0)</f>
        <v>0.3</v>
      </c>
      <c r="O527" s="19">
        <f t="shared" ref="O527:O590" si="42">H527-N527</f>
        <v>0.2</v>
      </c>
      <c r="P527" s="20">
        <f>VLOOKUP(L527,[2]Sheet1!$I:$M,5,0)</f>
        <v>35000</v>
      </c>
      <c r="Q527" s="21">
        <f t="shared" ref="Q527:Q590" si="43">N527*P527</f>
        <v>10500</v>
      </c>
      <c r="R527" s="22">
        <f t="shared" ref="R527:R590" si="44">J527-Q527</f>
        <v>7000</v>
      </c>
    </row>
    <row r="528" spans="1:18" x14ac:dyDescent="0.25">
      <c r="A528" s="4" t="s">
        <v>286</v>
      </c>
      <c r="B528" s="5" t="s">
        <v>184</v>
      </c>
      <c r="C528" s="4" t="s">
        <v>138</v>
      </c>
      <c r="D528" s="5" t="s">
        <v>287</v>
      </c>
      <c r="E528" s="4" t="s">
        <v>77</v>
      </c>
      <c r="F528" s="4" t="s">
        <v>78</v>
      </c>
      <c r="G528" s="4" t="s">
        <v>14</v>
      </c>
      <c r="H528" s="6">
        <v>0.5</v>
      </c>
      <c r="I528" s="7">
        <v>38000</v>
      </c>
      <c r="J528" s="7">
        <f t="shared" si="40"/>
        <v>19000</v>
      </c>
      <c r="K528" s="8" t="s">
        <v>15</v>
      </c>
      <c r="L528" s="15" t="str">
        <f>VLOOKUP(F528,[1]Sheet1!$D:$J,7,0)</f>
        <v>NL300072</v>
      </c>
      <c r="M528" s="18" t="str">
        <f t="shared" si="41"/>
        <v>12/01/2026NL300072</v>
      </c>
      <c r="N528" s="15">
        <f>VLOOKUP(M528,Sheet3!I:P,5,0)</f>
        <v>0.3</v>
      </c>
      <c r="O528" s="19">
        <f t="shared" si="42"/>
        <v>0.2</v>
      </c>
      <c r="P528" s="20">
        <f>VLOOKUP(L528,[2]Sheet1!$I:$M,5,0)</f>
        <v>38000</v>
      </c>
      <c r="Q528" s="21">
        <f t="shared" si="43"/>
        <v>11400</v>
      </c>
      <c r="R528" s="22">
        <f t="shared" si="44"/>
        <v>7600</v>
      </c>
    </row>
    <row r="529" spans="1:18" x14ac:dyDescent="0.25">
      <c r="A529" s="4" t="s">
        <v>286</v>
      </c>
      <c r="B529" s="5" t="s">
        <v>184</v>
      </c>
      <c r="C529" s="4" t="s">
        <v>138</v>
      </c>
      <c r="D529" s="5" t="s">
        <v>287</v>
      </c>
      <c r="E529" s="4" t="s">
        <v>129</v>
      </c>
      <c r="F529" s="4" t="s">
        <v>130</v>
      </c>
      <c r="G529" s="4" t="s">
        <v>14</v>
      </c>
      <c r="H529" s="6">
        <v>0.8</v>
      </c>
      <c r="I529" s="7">
        <v>15000</v>
      </c>
      <c r="J529" s="7">
        <f t="shared" si="40"/>
        <v>12000</v>
      </c>
      <c r="K529" s="8" t="s">
        <v>15</v>
      </c>
      <c r="L529" s="15" t="str">
        <f>VLOOKUP(F529,[1]Sheet1!$D:$J,7,0)</f>
        <v>NL300127</v>
      </c>
      <c r="M529" s="18" t="str">
        <f t="shared" si="41"/>
        <v>12/01/2026NL300127</v>
      </c>
      <c r="N529" s="15">
        <f>VLOOKUP(M529,Sheet3!I:P,5,0)</f>
        <v>1.5</v>
      </c>
      <c r="O529" s="19">
        <f t="shared" si="42"/>
        <v>-0.7</v>
      </c>
      <c r="P529" s="20">
        <f>VLOOKUP(L529,[2]Sheet1!$I:$M,5,0)</f>
        <v>15000</v>
      </c>
      <c r="Q529" s="21">
        <f t="shared" si="43"/>
        <v>22500</v>
      </c>
      <c r="R529" s="22">
        <f t="shared" si="44"/>
        <v>-10500</v>
      </c>
    </row>
    <row r="530" spans="1:18" x14ac:dyDescent="0.25">
      <c r="A530" s="4" t="s">
        <v>286</v>
      </c>
      <c r="B530" s="5" t="s">
        <v>184</v>
      </c>
      <c r="C530" s="4" t="s">
        <v>138</v>
      </c>
      <c r="D530" s="5" t="s">
        <v>287</v>
      </c>
      <c r="E530" s="4" t="s">
        <v>79</v>
      </c>
      <c r="F530" s="4" t="s">
        <v>80</v>
      </c>
      <c r="G530" s="4" t="s">
        <v>14</v>
      </c>
      <c r="H530" s="6">
        <v>0.1</v>
      </c>
      <c r="I530" s="7">
        <v>22000</v>
      </c>
      <c r="J530" s="7">
        <f t="shared" si="40"/>
        <v>2200</v>
      </c>
      <c r="K530" s="8" t="s">
        <v>15</v>
      </c>
      <c r="L530" s="15" t="str">
        <f>VLOOKUP(F530,[1]Sheet1!$D:$J,7,0)</f>
        <v>NL300121</v>
      </c>
      <c r="M530" s="18" t="str">
        <f t="shared" si="41"/>
        <v>12/01/2026NL300121</v>
      </c>
      <c r="N530" s="15">
        <f>VLOOKUP(M530,Sheet3!I:P,5,0)</f>
        <v>0.1</v>
      </c>
      <c r="O530" s="19">
        <f t="shared" si="42"/>
        <v>0</v>
      </c>
      <c r="P530" s="20">
        <f>VLOOKUP(L530,[2]Sheet1!$I:$M,5,0)</f>
        <v>22000</v>
      </c>
      <c r="Q530" s="21">
        <f t="shared" si="43"/>
        <v>2200</v>
      </c>
      <c r="R530" s="22">
        <f t="shared" si="44"/>
        <v>0</v>
      </c>
    </row>
    <row r="531" spans="1:18" x14ac:dyDescent="0.25">
      <c r="A531" s="4" t="s">
        <v>286</v>
      </c>
      <c r="B531" s="5" t="s">
        <v>184</v>
      </c>
      <c r="C531" s="4" t="s">
        <v>138</v>
      </c>
      <c r="D531" s="5" t="s">
        <v>287</v>
      </c>
      <c r="E531" s="4" t="s">
        <v>87</v>
      </c>
      <c r="F531" s="4" t="s">
        <v>88</v>
      </c>
      <c r="G531" s="4" t="s">
        <v>14</v>
      </c>
      <c r="H531" s="6">
        <v>0.3</v>
      </c>
      <c r="I531" s="7">
        <v>36000</v>
      </c>
      <c r="J531" s="7">
        <f t="shared" si="40"/>
        <v>10800</v>
      </c>
      <c r="K531" s="8" t="s">
        <v>15</v>
      </c>
      <c r="L531" s="15" t="str">
        <f>VLOOKUP(F531,[1]Sheet1!$D:$J,7,0)</f>
        <v>NL300140</v>
      </c>
      <c r="M531" s="18" t="str">
        <f t="shared" si="41"/>
        <v>12/01/2026NL300140</v>
      </c>
      <c r="N531" s="15">
        <f>VLOOKUP(M531,Sheet3!I:P,5,0)</f>
        <v>0.3</v>
      </c>
      <c r="O531" s="19">
        <f t="shared" si="42"/>
        <v>0</v>
      </c>
      <c r="P531" s="20">
        <f>VLOOKUP(L531,[2]Sheet1!$I:$M,5,0)</f>
        <v>36000</v>
      </c>
      <c r="Q531" s="21">
        <f t="shared" si="43"/>
        <v>10800</v>
      </c>
      <c r="R531" s="22">
        <f t="shared" si="44"/>
        <v>0</v>
      </c>
    </row>
    <row r="532" spans="1:18" x14ac:dyDescent="0.25">
      <c r="A532" s="4" t="s">
        <v>286</v>
      </c>
      <c r="B532" s="5" t="s">
        <v>184</v>
      </c>
      <c r="C532" s="4" t="s">
        <v>138</v>
      </c>
      <c r="D532" s="5" t="s">
        <v>287</v>
      </c>
      <c r="E532" s="4" t="s">
        <v>81</v>
      </c>
      <c r="F532" s="4" t="s">
        <v>82</v>
      </c>
      <c r="G532" s="4" t="s">
        <v>14</v>
      </c>
      <c r="H532" s="6">
        <v>2.5</v>
      </c>
      <c r="I532" s="7">
        <v>36000</v>
      </c>
      <c r="J532" s="7">
        <f t="shared" si="40"/>
        <v>90000</v>
      </c>
      <c r="K532" s="8" t="s">
        <v>15</v>
      </c>
      <c r="L532" s="15" t="str">
        <f>VLOOKUP(F532,[1]Sheet1!$D:$J,7,0)</f>
        <v>NL300162</v>
      </c>
      <c r="M532" s="18" t="str">
        <f t="shared" si="41"/>
        <v>12/01/2026NL300162</v>
      </c>
      <c r="N532" s="15">
        <f>VLOOKUP(M532,Sheet3!I:P,5,0)</f>
        <v>2</v>
      </c>
      <c r="O532" s="19">
        <f t="shared" si="42"/>
        <v>0.5</v>
      </c>
      <c r="P532" s="20">
        <f>VLOOKUP(L532,[2]Sheet1!$I:$M,5,0)</f>
        <v>36000</v>
      </c>
      <c r="Q532" s="21">
        <f t="shared" si="43"/>
        <v>72000</v>
      </c>
      <c r="R532" s="22">
        <f t="shared" si="44"/>
        <v>18000</v>
      </c>
    </row>
    <row r="533" spans="1:18" x14ac:dyDescent="0.25">
      <c r="A533" s="4" t="s">
        <v>286</v>
      </c>
      <c r="B533" s="5" t="s">
        <v>184</v>
      </c>
      <c r="C533" s="4" t="s">
        <v>138</v>
      </c>
      <c r="D533" s="5" t="s">
        <v>287</v>
      </c>
      <c r="E533" s="4" t="s">
        <v>83</v>
      </c>
      <c r="F533" s="4" t="s">
        <v>84</v>
      </c>
      <c r="G533" s="4" t="s">
        <v>14</v>
      </c>
      <c r="H533" s="6">
        <v>1</v>
      </c>
      <c r="I533" s="7">
        <v>20000</v>
      </c>
      <c r="J533" s="7">
        <f t="shared" si="40"/>
        <v>20000</v>
      </c>
      <c r="K533" s="8" t="s">
        <v>15</v>
      </c>
      <c r="L533" s="15" t="str">
        <f>VLOOKUP(F533,[1]Sheet1!$D:$J,7,0)</f>
        <v>NL300138</v>
      </c>
      <c r="M533" s="18" t="str">
        <f t="shared" si="41"/>
        <v>12/01/2026NL300138</v>
      </c>
      <c r="N533" s="15">
        <f>VLOOKUP(M533,Sheet3!I:P,5,0)</f>
        <v>0.8</v>
      </c>
      <c r="O533" s="19">
        <f t="shared" si="42"/>
        <v>0.19999999999999996</v>
      </c>
      <c r="P533" s="20">
        <f>VLOOKUP(L533,[2]Sheet1!$I:$M,5,0)</f>
        <v>20000</v>
      </c>
      <c r="Q533" s="21">
        <f t="shared" si="43"/>
        <v>16000</v>
      </c>
      <c r="R533" s="22">
        <f t="shared" si="44"/>
        <v>4000</v>
      </c>
    </row>
    <row r="534" spans="1:18" x14ac:dyDescent="0.25">
      <c r="A534" s="4" t="s">
        <v>286</v>
      </c>
      <c r="B534" s="5" t="s">
        <v>184</v>
      </c>
      <c r="C534" s="4" t="s">
        <v>138</v>
      </c>
      <c r="D534" s="5" t="s">
        <v>287</v>
      </c>
      <c r="E534" s="4" t="s">
        <v>105</v>
      </c>
      <c r="F534" s="4" t="s">
        <v>106</v>
      </c>
      <c r="G534" s="4" t="s">
        <v>14</v>
      </c>
      <c r="H534" s="6">
        <v>0.4</v>
      </c>
      <c r="I534" s="7">
        <v>50000</v>
      </c>
      <c r="J534" s="7">
        <f t="shared" si="40"/>
        <v>20000</v>
      </c>
      <c r="K534" s="8" t="s">
        <v>15</v>
      </c>
      <c r="L534" s="15" t="str">
        <f>VLOOKUP(F534,[1]Sheet1!$D:$J,7,0)</f>
        <v>NL300142</v>
      </c>
      <c r="M534" s="18" t="str">
        <f t="shared" si="41"/>
        <v>12/01/2026NL300142</v>
      </c>
      <c r="N534" s="15">
        <f>VLOOKUP(M534,Sheet3!I:P,5,0)</f>
        <v>0.4</v>
      </c>
      <c r="O534" s="19">
        <f t="shared" si="42"/>
        <v>0</v>
      </c>
      <c r="P534" s="20">
        <f>VLOOKUP(L534,[2]Sheet1!$I:$M,5,0)</f>
        <v>50000</v>
      </c>
      <c r="Q534" s="21">
        <f t="shared" si="43"/>
        <v>20000</v>
      </c>
      <c r="R534" s="22">
        <f t="shared" si="44"/>
        <v>0</v>
      </c>
    </row>
    <row r="535" spans="1:18" x14ac:dyDescent="0.25">
      <c r="A535" s="4" t="s">
        <v>286</v>
      </c>
      <c r="B535" s="5" t="s">
        <v>184</v>
      </c>
      <c r="C535" s="4" t="s">
        <v>138</v>
      </c>
      <c r="D535" s="5" t="s">
        <v>287</v>
      </c>
      <c r="E535" s="4" t="s">
        <v>107</v>
      </c>
      <c r="F535" s="4" t="s">
        <v>108</v>
      </c>
      <c r="G535" s="4" t="s">
        <v>14</v>
      </c>
      <c r="H535" s="6">
        <v>0.4</v>
      </c>
      <c r="I535" s="7">
        <v>65000</v>
      </c>
      <c r="J535" s="7">
        <f t="shared" si="40"/>
        <v>26000</v>
      </c>
      <c r="K535" s="8" t="s">
        <v>15</v>
      </c>
      <c r="L535" s="15" t="str">
        <f>VLOOKUP(F535,[1]Sheet1!$D:$J,7,0)</f>
        <v>NL300146</v>
      </c>
      <c r="M535" s="18" t="str">
        <f t="shared" si="41"/>
        <v>12/01/2026NL300146</v>
      </c>
      <c r="N535" s="15">
        <f>VLOOKUP(M535,Sheet3!I:P,5,0)</f>
        <v>0.4</v>
      </c>
      <c r="O535" s="19">
        <f t="shared" si="42"/>
        <v>0</v>
      </c>
      <c r="P535" s="20">
        <f>VLOOKUP(L535,[2]Sheet1!$I:$M,5,0)</f>
        <v>65000</v>
      </c>
      <c r="Q535" s="21">
        <f t="shared" si="43"/>
        <v>26000</v>
      </c>
      <c r="R535" s="22">
        <f t="shared" si="44"/>
        <v>0</v>
      </c>
    </row>
    <row r="536" spans="1:18" x14ac:dyDescent="0.25">
      <c r="A536" s="4" t="s">
        <v>286</v>
      </c>
      <c r="B536" s="5" t="s">
        <v>184</v>
      </c>
      <c r="C536" s="4" t="s">
        <v>138</v>
      </c>
      <c r="D536" s="5" t="s">
        <v>287</v>
      </c>
      <c r="E536" s="4" t="s">
        <v>109</v>
      </c>
      <c r="F536" s="4" t="s">
        <v>110</v>
      </c>
      <c r="G536" s="4" t="s">
        <v>14</v>
      </c>
      <c r="H536" s="6">
        <v>0.4</v>
      </c>
      <c r="I536" s="7">
        <v>65000</v>
      </c>
      <c r="J536" s="7">
        <f t="shared" si="40"/>
        <v>26000</v>
      </c>
      <c r="K536" s="8" t="s">
        <v>15</v>
      </c>
      <c r="L536" s="15" t="str">
        <f>VLOOKUP(F536,[1]Sheet1!$D:$J,7,0)</f>
        <v>NL300148</v>
      </c>
      <c r="M536" s="18" t="str">
        <f t="shared" si="41"/>
        <v>12/01/2026NL300148</v>
      </c>
      <c r="N536" s="15">
        <f>VLOOKUP(M536,Sheet3!I:P,5,0)</f>
        <v>0.3</v>
      </c>
      <c r="O536" s="19">
        <f t="shared" si="42"/>
        <v>0.10000000000000003</v>
      </c>
      <c r="P536" s="20">
        <f>VLOOKUP(L536,[2]Sheet1!$I:$M,5,0)</f>
        <v>65000</v>
      </c>
      <c r="Q536" s="21">
        <f t="shared" si="43"/>
        <v>19500</v>
      </c>
      <c r="R536" s="22">
        <f t="shared" si="44"/>
        <v>6500</v>
      </c>
    </row>
    <row r="537" spans="1:18" x14ac:dyDescent="0.25">
      <c r="A537" s="4" t="s">
        <v>286</v>
      </c>
      <c r="B537" s="5" t="s">
        <v>184</v>
      </c>
      <c r="C537" s="4" t="s">
        <v>138</v>
      </c>
      <c r="D537" s="5" t="s">
        <v>287</v>
      </c>
      <c r="E537" s="4" t="s">
        <v>89</v>
      </c>
      <c r="F537" s="4" t="s">
        <v>90</v>
      </c>
      <c r="G537" s="4" t="s">
        <v>14</v>
      </c>
      <c r="H537" s="6">
        <v>10</v>
      </c>
      <c r="I537" s="7">
        <v>38000</v>
      </c>
      <c r="J537" s="7">
        <f t="shared" si="40"/>
        <v>380000</v>
      </c>
      <c r="K537" s="8" t="s">
        <v>15</v>
      </c>
      <c r="L537" s="15" t="str">
        <f>VLOOKUP(F537,[1]Sheet1!$D:$J,7,0)</f>
        <v>NL300145</v>
      </c>
      <c r="M537" s="18" t="str">
        <f t="shared" si="41"/>
        <v>12/01/2026NL300145</v>
      </c>
      <c r="N537" s="15">
        <f>VLOOKUP(M537,Sheet3!I:P,5,0)</f>
        <v>7</v>
      </c>
      <c r="O537" s="19">
        <f t="shared" si="42"/>
        <v>3</v>
      </c>
      <c r="P537" s="20">
        <f>VLOOKUP(L537,[2]Sheet1!$I:$M,5,0)</f>
        <v>38000</v>
      </c>
      <c r="Q537" s="21">
        <f t="shared" si="43"/>
        <v>266000</v>
      </c>
      <c r="R537" s="22">
        <f t="shared" si="44"/>
        <v>114000</v>
      </c>
    </row>
    <row r="538" spans="1:18" x14ac:dyDescent="0.25">
      <c r="A538" s="4" t="s">
        <v>286</v>
      </c>
      <c r="B538" s="5" t="s">
        <v>184</v>
      </c>
      <c r="C538" s="4" t="s">
        <v>138</v>
      </c>
      <c r="D538" s="5" t="s">
        <v>287</v>
      </c>
      <c r="E538" s="4" t="s">
        <v>171</v>
      </c>
      <c r="F538" s="4" t="s">
        <v>190</v>
      </c>
      <c r="G538" s="4" t="s">
        <v>14</v>
      </c>
      <c r="H538" s="6">
        <v>0.49</v>
      </c>
      <c r="I538" s="7">
        <v>24000</v>
      </c>
      <c r="J538" s="7">
        <f t="shared" si="40"/>
        <v>11760</v>
      </c>
      <c r="K538" s="8" t="s">
        <v>15</v>
      </c>
      <c r="L538" s="15" t="str">
        <f>VLOOKUP(F538,[1]Sheet1!$D:$J,7,0)</f>
        <v>NL300150</v>
      </c>
      <c r="M538" s="18" t="str">
        <f t="shared" si="41"/>
        <v>12/01/2026NL300150</v>
      </c>
      <c r="N538" s="15">
        <f>VLOOKUP(M538,Sheet3!I:P,5,0)</f>
        <v>0.49</v>
      </c>
      <c r="O538" s="19">
        <f t="shared" si="42"/>
        <v>0</v>
      </c>
      <c r="P538" s="20">
        <f>VLOOKUP(L538,[2]Sheet1!$I:$M,5,0)</f>
        <v>24000</v>
      </c>
      <c r="Q538" s="21">
        <f t="shared" si="43"/>
        <v>11760</v>
      </c>
      <c r="R538" s="22">
        <f t="shared" si="44"/>
        <v>0</v>
      </c>
    </row>
    <row r="539" spans="1:18" ht="28.5" x14ac:dyDescent="0.25">
      <c r="A539" s="4" t="s">
        <v>286</v>
      </c>
      <c r="B539" s="5" t="s">
        <v>184</v>
      </c>
      <c r="C539" s="4" t="s">
        <v>138</v>
      </c>
      <c r="D539" s="5" t="s">
        <v>288</v>
      </c>
      <c r="E539" s="4" t="s">
        <v>113</v>
      </c>
      <c r="F539" s="4" t="s">
        <v>114</v>
      </c>
      <c r="G539" s="4" t="s">
        <v>115</v>
      </c>
      <c r="H539" s="6">
        <v>1</v>
      </c>
      <c r="I539" s="7">
        <v>8500</v>
      </c>
      <c r="J539" s="7">
        <f t="shared" si="40"/>
        <v>8500</v>
      </c>
      <c r="K539" s="8" t="s">
        <v>15</v>
      </c>
      <c r="L539" s="15" t="str">
        <f>VLOOKUP(F539,[1]Sheet1!$D:$J,7,0)</f>
        <v>NL300107</v>
      </c>
      <c r="M539" s="18" t="str">
        <f t="shared" si="41"/>
        <v>12/01/2026NL300107</v>
      </c>
      <c r="N539" s="15">
        <f>VLOOKUP(M539,Sheet3!I:P,5,0)</f>
        <v>1</v>
      </c>
      <c r="O539" s="19">
        <f t="shared" si="42"/>
        <v>0</v>
      </c>
      <c r="P539" s="20">
        <f>VLOOKUP(L539,[2]Sheet1!$I:$M,5,0)</f>
        <v>8500</v>
      </c>
      <c r="Q539" s="21">
        <f t="shared" si="43"/>
        <v>8500</v>
      </c>
      <c r="R539" s="22">
        <f t="shared" si="44"/>
        <v>0</v>
      </c>
    </row>
    <row r="540" spans="1:18" x14ac:dyDescent="0.25">
      <c r="A540" s="4" t="s">
        <v>286</v>
      </c>
      <c r="B540" s="5" t="s">
        <v>184</v>
      </c>
      <c r="C540" s="4" t="s">
        <v>138</v>
      </c>
      <c r="D540" s="5" t="s">
        <v>288</v>
      </c>
      <c r="E540" s="4" t="s">
        <v>26</v>
      </c>
      <c r="F540" s="4" t="s">
        <v>27</v>
      </c>
      <c r="G540" s="4" t="s">
        <v>14</v>
      </c>
      <c r="H540" s="6">
        <v>1</v>
      </c>
      <c r="I540" s="7">
        <v>24000</v>
      </c>
      <c r="J540" s="7">
        <f t="shared" si="40"/>
        <v>24000</v>
      </c>
      <c r="K540" s="8" t="s">
        <v>15</v>
      </c>
      <c r="L540" s="15" t="str">
        <f>VLOOKUP(F540,[1]Sheet1!$D:$J,7,0)</f>
        <v>NL300174</v>
      </c>
      <c r="M540" s="18" t="str">
        <f t="shared" si="41"/>
        <v>12/01/2026NL300174</v>
      </c>
      <c r="N540" s="15">
        <f>VLOOKUP(M540,Sheet3!I:P,5,0)</f>
        <v>1</v>
      </c>
      <c r="O540" s="19">
        <f t="shared" si="42"/>
        <v>0</v>
      </c>
      <c r="P540" s="20">
        <f>VLOOKUP(L540,[2]Sheet1!$I:$M,5,0)</f>
        <v>24000</v>
      </c>
      <c r="Q540" s="21">
        <f t="shared" si="43"/>
        <v>24000</v>
      </c>
      <c r="R540" s="22">
        <f t="shared" si="44"/>
        <v>0</v>
      </c>
    </row>
    <row r="541" spans="1:18" x14ac:dyDescent="0.25">
      <c r="A541" s="4" t="s">
        <v>286</v>
      </c>
      <c r="B541" s="5" t="s">
        <v>184</v>
      </c>
      <c r="C541" s="4" t="s">
        <v>138</v>
      </c>
      <c r="D541" s="5" t="s">
        <v>288</v>
      </c>
      <c r="E541" s="4" t="s">
        <v>20</v>
      </c>
      <c r="F541" s="4" t="s">
        <v>21</v>
      </c>
      <c r="G541" s="4" t="s">
        <v>14</v>
      </c>
      <c r="H541" s="6">
        <v>1.5</v>
      </c>
      <c r="I541" s="7">
        <v>50000</v>
      </c>
      <c r="J541" s="7">
        <f t="shared" si="40"/>
        <v>75000</v>
      </c>
      <c r="K541" s="8" t="s">
        <v>15</v>
      </c>
      <c r="L541" s="15" t="str">
        <f>VLOOKUP(F541,[1]Sheet1!$D:$J,7,0)</f>
        <v>NL300013</v>
      </c>
      <c r="M541" s="18" t="str">
        <f t="shared" si="41"/>
        <v>12/01/2026NL300013</v>
      </c>
      <c r="N541" s="15"/>
      <c r="O541" s="19">
        <f t="shared" si="42"/>
        <v>1.5</v>
      </c>
      <c r="P541" s="20">
        <f>VLOOKUP(L541,[2]Sheet1!$I:$M,5,0)</f>
        <v>50000</v>
      </c>
      <c r="Q541" s="21">
        <f t="shared" si="43"/>
        <v>0</v>
      </c>
      <c r="R541" s="22">
        <f t="shared" si="44"/>
        <v>75000</v>
      </c>
    </row>
    <row r="542" spans="1:18" x14ac:dyDescent="0.25">
      <c r="A542" s="4" t="s">
        <v>286</v>
      </c>
      <c r="B542" s="5" t="s">
        <v>184</v>
      </c>
      <c r="C542" s="4" t="s">
        <v>138</v>
      </c>
      <c r="D542" s="5" t="s">
        <v>288</v>
      </c>
      <c r="E542" s="4" t="s">
        <v>148</v>
      </c>
      <c r="F542" s="4" t="s">
        <v>147</v>
      </c>
      <c r="G542" s="4" t="s">
        <v>14</v>
      </c>
      <c r="H542" s="6">
        <v>0.2</v>
      </c>
      <c r="I542" s="7">
        <v>35000</v>
      </c>
      <c r="J542" s="7">
        <f t="shared" si="40"/>
        <v>7000</v>
      </c>
      <c r="K542" s="8" t="s">
        <v>15</v>
      </c>
      <c r="L542" s="15" t="str">
        <f>VLOOKUP(F542,[1]Sheet1!$D:$J,7,0)</f>
        <v>NL300068</v>
      </c>
      <c r="M542" s="18" t="str">
        <f t="shared" si="41"/>
        <v>12/01/2026NL300068</v>
      </c>
      <c r="N542" s="15">
        <f>VLOOKUP(M542,Sheet3!I:P,5,0)</f>
        <v>0.2</v>
      </c>
      <c r="O542" s="19">
        <f t="shared" si="42"/>
        <v>0</v>
      </c>
      <c r="P542" s="20">
        <f>VLOOKUP(L542,[2]Sheet1!$I:$M,5,0)</f>
        <v>35000</v>
      </c>
      <c r="Q542" s="21">
        <f t="shared" si="43"/>
        <v>7000</v>
      </c>
      <c r="R542" s="22">
        <f t="shared" si="44"/>
        <v>0</v>
      </c>
    </row>
    <row r="543" spans="1:18" x14ac:dyDescent="0.25">
      <c r="A543" s="4" t="s">
        <v>286</v>
      </c>
      <c r="B543" s="5" t="s">
        <v>184</v>
      </c>
      <c r="C543" s="4" t="s">
        <v>138</v>
      </c>
      <c r="D543" s="5" t="s">
        <v>288</v>
      </c>
      <c r="E543" s="4" t="s">
        <v>63</v>
      </c>
      <c r="F543" s="4" t="s">
        <v>64</v>
      </c>
      <c r="G543" s="4" t="s">
        <v>14</v>
      </c>
      <c r="H543" s="6">
        <v>2.5</v>
      </c>
      <c r="I543" s="7">
        <v>27000</v>
      </c>
      <c r="J543" s="7">
        <f t="shared" si="40"/>
        <v>67500</v>
      </c>
      <c r="K543" s="8" t="s">
        <v>15</v>
      </c>
      <c r="L543" s="15" t="str">
        <f>VLOOKUP(F543,[1]Sheet1!$D:$J,7,0)</f>
        <v>NL300088</v>
      </c>
      <c r="M543" s="18" t="str">
        <f t="shared" si="41"/>
        <v>12/01/2026NL300088</v>
      </c>
      <c r="N543" s="15">
        <v>0</v>
      </c>
      <c r="O543" s="19">
        <f t="shared" si="42"/>
        <v>2.5</v>
      </c>
      <c r="P543" s="20">
        <f>VLOOKUP(L543,[2]Sheet1!$I:$M,5,0)</f>
        <v>27000</v>
      </c>
      <c r="Q543" s="21">
        <f t="shared" si="43"/>
        <v>0</v>
      </c>
      <c r="R543" s="22">
        <f t="shared" si="44"/>
        <v>67500</v>
      </c>
    </row>
    <row r="544" spans="1:18" ht="28.5" x14ac:dyDescent="0.25">
      <c r="A544" s="4" t="s">
        <v>286</v>
      </c>
      <c r="B544" s="5" t="s">
        <v>184</v>
      </c>
      <c r="C544" s="4" t="s">
        <v>138</v>
      </c>
      <c r="D544" s="5" t="s">
        <v>288</v>
      </c>
      <c r="E544" s="4" t="s">
        <v>133</v>
      </c>
      <c r="F544" s="4" t="s">
        <v>134</v>
      </c>
      <c r="G544" s="4" t="s">
        <v>14</v>
      </c>
      <c r="H544" s="6">
        <v>1</v>
      </c>
      <c r="I544" s="7">
        <v>45000</v>
      </c>
      <c r="J544" s="7">
        <f t="shared" si="40"/>
        <v>45000</v>
      </c>
      <c r="K544" s="8" t="s">
        <v>15</v>
      </c>
      <c r="L544" s="15" t="str">
        <f>VLOOKUP(F544,[1]Sheet1!$D:$J,7,0)</f>
        <v>NL300096</v>
      </c>
      <c r="M544" s="18" t="str">
        <f t="shared" si="41"/>
        <v>12/01/2026NL300096</v>
      </c>
      <c r="N544" s="15">
        <v>0</v>
      </c>
      <c r="O544" s="19">
        <f t="shared" si="42"/>
        <v>1</v>
      </c>
      <c r="P544" s="20">
        <f>VLOOKUP(L544,[2]Sheet1!$I:$M,5,0)</f>
        <v>45000</v>
      </c>
      <c r="Q544" s="21">
        <f t="shared" si="43"/>
        <v>0</v>
      </c>
      <c r="R544" s="22">
        <f t="shared" si="44"/>
        <v>45000</v>
      </c>
    </row>
    <row r="545" spans="1:18" x14ac:dyDescent="0.25">
      <c r="A545" s="4" t="s">
        <v>286</v>
      </c>
      <c r="B545" s="5" t="s">
        <v>184</v>
      </c>
      <c r="C545" s="4" t="s">
        <v>138</v>
      </c>
      <c r="D545" s="5" t="s">
        <v>288</v>
      </c>
      <c r="E545" s="4" t="s">
        <v>75</v>
      </c>
      <c r="F545" s="4" t="s">
        <v>76</v>
      </c>
      <c r="G545" s="4" t="s">
        <v>14</v>
      </c>
      <c r="H545" s="6">
        <v>1</v>
      </c>
      <c r="I545" s="7">
        <v>36000</v>
      </c>
      <c r="J545" s="7">
        <f t="shared" si="40"/>
        <v>36000</v>
      </c>
      <c r="K545" s="8" t="s">
        <v>15</v>
      </c>
      <c r="L545" s="15" t="str">
        <f>VLOOKUP(F545,[1]Sheet1!$D:$J,7,0)</f>
        <v>NL300120</v>
      </c>
      <c r="M545" s="18" t="str">
        <f t="shared" si="41"/>
        <v>12/01/2026NL300120</v>
      </c>
      <c r="N545" s="15">
        <v>0</v>
      </c>
      <c r="O545" s="19">
        <f t="shared" si="42"/>
        <v>1</v>
      </c>
      <c r="P545" s="20">
        <f>VLOOKUP(L545,[2]Sheet1!$I:$M,5,0)</f>
        <v>36000</v>
      </c>
      <c r="Q545" s="21">
        <f t="shared" si="43"/>
        <v>0</v>
      </c>
      <c r="R545" s="22">
        <f t="shared" si="44"/>
        <v>36000</v>
      </c>
    </row>
    <row r="546" spans="1:18" x14ac:dyDescent="0.25">
      <c r="A546" s="4" t="s">
        <v>286</v>
      </c>
      <c r="B546" s="5" t="s">
        <v>184</v>
      </c>
      <c r="C546" s="4" t="s">
        <v>138</v>
      </c>
      <c r="D546" s="5" t="s">
        <v>288</v>
      </c>
      <c r="E546" s="4" t="s">
        <v>129</v>
      </c>
      <c r="F546" s="4" t="s">
        <v>130</v>
      </c>
      <c r="G546" s="4" t="s">
        <v>14</v>
      </c>
      <c r="H546" s="6">
        <v>2</v>
      </c>
      <c r="I546" s="7">
        <v>15000</v>
      </c>
      <c r="J546" s="7">
        <f t="shared" si="40"/>
        <v>30000</v>
      </c>
      <c r="K546" s="8" t="s">
        <v>15</v>
      </c>
      <c r="L546" s="15" t="str">
        <f>VLOOKUP(F546,[1]Sheet1!$D:$J,7,0)</f>
        <v>NL300127</v>
      </c>
      <c r="M546" s="18" t="str">
        <f t="shared" si="41"/>
        <v>12/01/2026NL300127</v>
      </c>
      <c r="N546" s="15">
        <v>0</v>
      </c>
      <c r="O546" s="19">
        <f t="shared" si="42"/>
        <v>2</v>
      </c>
      <c r="P546" s="20">
        <f>VLOOKUP(L546,[2]Sheet1!$I:$M,5,0)</f>
        <v>15000</v>
      </c>
      <c r="Q546" s="21">
        <f t="shared" si="43"/>
        <v>0</v>
      </c>
      <c r="R546" s="22">
        <f t="shared" si="44"/>
        <v>30000</v>
      </c>
    </row>
    <row r="547" spans="1:18" x14ac:dyDescent="0.25">
      <c r="A547" s="4" t="s">
        <v>289</v>
      </c>
      <c r="B547" s="5" t="s">
        <v>184</v>
      </c>
      <c r="C547" s="4" t="s">
        <v>138</v>
      </c>
      <c r="D547" s="5" t="s">
        <v>290</v>
      </c>
      <c r="E547" s="4" t="s">
        <v>18</v>
      </c>
      <c r="F547" s="4" t="s">
        <v>19</v>
      </c>
      <c r="G547" s="4" t="s">
        <v>14</v>
      </c>
      <c r="H547" s="6">
        <v>1</v>
      </c>
      <c r="I547" s="7">
        <v>26000</v>
      </c>
      <c r="J547" s="7">
        <f t="shared" si="40"/>
        <v>26000</v>
      </c>
      <c r="K547" s="8" t="s">
        <v>15</v>
      </c>
      <c r="L547" s="15" t="str">
        <f>VLOOKUP(F547,[1]Sheet1!$D:$J,7,0)</f>
        <v>NL300003</v>
      </c>
      <c r="M547" s="18" t="str">
        <f t="shared" si="41"/>
        <v>13/01/2026NL300003</v>
      </c>
      <c r="N547" s="15">
        <f>VLOOKUP(M547,Sheet3!I:P,5,0)</f>
        <v>0.8</v>
      </c>
      <c r="O547" s="19">
        <f t="shared" si="42"/>
        <v>0.19999999999999996</v>
      </c>
      <c r="P547" s="20">
        <f>VLOOKUP(L547,[2]Sheet1!$I:$M,5,0)</f>
        <v>26000</v>
      </c>
      <c r="Q547" s="21">
        <f t="shared" si="43"/>
        <v>20800</v>
      </c>
      <c r="R547" s="22">
        <f t="shared" si="44"/>
        <v>5200</v>
      </c>
    </row>
    <row r="548" spans="1:18" x14ac:dyDescent="0.25">
      <c r="A548" s="4" t="s">
        <v>289</v>
      </c>
      <c r="B548" s="5" t="s">
        <v>184</v>
      </c>
      <c r="C548" s="4" t="s">
        <v>138</v>
      </c>
      <c r="D548" s="5" t="s">
        <v>290</v>
      </c>
      <c r="E548" s="4" t="s">
        <v>22</v>
      </c>
      <c r="F548" s="4" t="s">
        <v>23</v>
      </c>
      <c r="G548" s="4" t="s">
        <v>14</v>
      </c>
      <c r="H548" s="6">
        <v>1.8</v>
      </c>
      <c r="I548" s="7">
        <v>19000</v>
      </c>
      <c r="J548" s="7">
        <f t="shared" si="40"/>
        <v>34200</v>
      </c>
      <c r="K548" s="8" t="s">
        <v>15</v>
      </c>
      <c r="L548" s="15" t="str">
        <f>VLOOKUP(F548,[1]Sheet1!$D:$J,7,0)</f>
        <v>NL300004</v>
      </c>
      <c r="M548" s="18" t="str">
        <f t="shared" si="41"/>
        <v>13/01/2026NL300004</v>
      </c>
      <c r="N548" s="15">
        <f>VLOOKUP(M548,Sheet3!I:P,5,0)</f>
        <v>1.5</v>
      </c>
      <c r="O548" s="19">
        <f t="shared" si="42"/>
        <v>0.30000000000000004</v>
      </c>
      <c r="P548" s="20">
        <f>VLOOKUP(L548,[2]Sheet1!$I:$M,5,0)</f>
        <v>19000</v>
      </c>
      <c r="Q548" s="21">
        <f t="shared" si="43"/>
        <v>28500</v>
      </c>
      <c r="R548" s="22">
        <f t="shared" si="44"/>
        <v>5700</v>
      </c>
    </row>
    <row r="549" spans="1:18" x14ac:dyDescent="0.25">
      <c r="A549" s="4" t="s">
        <v>289</v>
      </c>
      <c r="B549" s="5" t="s">
        <v>184</v>
      </c>
      <c r="C549" s="4" t="s">
        <v>138</v>
      </c>
      <c r="D549" s="5" t="s">
        <v>290</v>
      </c>
      <c r="E549" s="4" t="s">
        <v>162</v>
      </c>
      <c r="F549" s="4" t="s">
        <v>161</v>
      </c>
      <c r="G549" s="4" t="s">
        <v>14</v>
      </c>
      <c r="H549" s="6">
        <v>0.3</v>
      </c>
      <c r="I549" s="7">
        <v>33000</v>
      </c>
      <c r="J549" s="7">
        <f t="shared" si="40"/>
        <v>9900</v>
      </c>
      <c r="K549" s="8" t="s">
        <v>15</v>
      </c>
      <c r="L549" s="15" t="str">
        <f>VLOOKUP(F549,[1]Sheet1!$D:$J,7,0)</f>
        <v>NL300060</v>
      </c>
      <c r="M549" s="18" t="str">
        <f t="shared" si="41"/>
        <v>13/01/2026NL300060</v>
      </c>
      <c r="N549" s="15">
        <f>VLOOKUP(M549,Sheet3!I:P,5,0)</f>
        <v>0.3</v>
      </c>
      <c r="O549" s="19">
        <f t="shared" si="42"/>
        <v>0</v>
      </c>
      <c r="P549" s="20">
        <f>VLOOKUP(L549,[2]Sheet1!$I:$M,5,0)</f>
        <v>33000</v>
      </c>
      <c r="Q549" s="21">
        <f t="shared" si="43"/>
        <v>9900</v>
      </c>
      <c r="R549" s="22">
        <f t="shared" si="44"/>
        <v>0</v>
      </c>
    </row>
    <row r="550" spans="1:18" ht="28.5" x14ac:dyDescent="0.25">
      <c r="A550" s="4" t="s">
        <v>289</v>
      </c>
      <c r="B550" s="5" t="s">
        <v>184</v>
      </c>
      <c r="C550" s="4" t="s">
        <v>138</v>
      </c>
      <c r="D550" s="5" t="s">
        <v>290</v>
      </c>
      <c r="E550" s="4" t="s">
        <v>152</v>
      </c>
      <c r="F550" s="4" t="s">
        <v>151</v>
      </c>
      <c r="G550" s="4" t="s">
        <v>14</v>
      </c>
      <c r="H550" s="6">
        <v>1.3</v>
      </c>
      <c r="I550" s="7">
        <v>45000</v>
      </c>
      <c r="J550" s="7">
        <f t="shared" si="40"/>
        <v>58500</v>
      </c>
      <c r="K550" s="8" t="s">
        <v>15</v>
      </c>
      <c r="L550" s="15" t="str">
        <f>VLOOKUP(F550,[1]Sheet1!$D:$J,7,0)</f>
        <v>NL300203</v>
      </c>
      <c r="M550" s="18" t="str">
        <f t="shared" si="41"/>
        <v>13/01/2026NL300203</v>
      </c>
      <c r="N550" s="15">
        <f>VLOOKUP(M550,Sheet3!I:P,5,0)</f>
        <v>0.9</v>
      </c>
      <c r="O550" s="19">
        <f t="shared" si="42"/>
        <v>0.4</v>
      </c>
      <c r="P550" s="20">
        <f>VLOOKUP(L550,[2]Sheet1!$I:$M,5,0)</f>
        <v>45000</v>
      </c>
      <c r="Q550" s="21">
        <f t="shared" si="43"/>
        <v>40500</v>
      </c>
      <c r="R550" s="22">
        <f t="shared" si="44"/>
        <v>18000</v>
      </c>
    </row>
    <row r="551" spans="1:18" x14ac:dyDescent="0.25">
      <c r="A551" s="4" t="s">
        <v>289</v>
      </c>
      <c r="B551" s="5" t="s">
        <v>184</v>
      </c>
      <c r="C551" s="4" t="s">
        <v>138</v>
      </c>
      <c r="D551" s="5" t="s">
        <v>290</v>
      </c>
      <c r="E551" s="4" t="s">
        <v>28</v>
      </c>
      <c r="F551" s="4" t="s">
        <v>29</v>
      </c>
      <c r="G551" s="4" t="s">
        <v>14</v>
      </c>
      <c r="H551" s="6">
        <v>1</v>
      </c>
      <c r="I551" s="7">
        <v>52000</v>
      </c>
      <c r="J551" s="7">
        <f t="shared" si="40"/>
        <v>52000</v>
      </c>
      <c r="K551" s="8" t="s">
        <v>15</v>
      </c>
      <c r="L551" s="15" t="str">
        <f>VLOOKUP(F551,[1]Sheet1!$D:$J,7,0)</f>
        <v>NL300137</v>
      </c>
      <c r="M551" s="18" t="str">
        <f t="shared" si="41"/>
        <v>13/01/2026NL300137</v>
      </c>
      <c r="N551" s="15">
        <f>VLOOKUP(M551,Sheet3!I:P,5,0)</f>
        <v>0.9</v>
      </c>
      <c r="O551" s="19">
        <f t="shared" si="42"/>
        <v>9.9999999999999978E-2</v>
      </c>
      <c r="P551" s="20">
        <f>VLOOKUP(L551,[2]Sheet1!$I:$M,5,0)</f>
        <v>52000</v>
      </c>
      <c r="Q551" s="21">
        <f t="shared" si="43"/>
        <v>46800</v>
      </c>
      <c r="R551" s="22">
        <f t="shared" si="44"/>
        <v>5200</v>
      </c>
    </row>
    <row r="552" spans="1:18" x14ac:dyDescent="0.25">
      <c r="A552" s="4" t="s">
        <v>289</v>
      </c>
      <c r="B552" s="5" t="s">
        <v>184</v>
      </c>
      <c r="C552" s="4" t="s">
        <v>138</v>
      </c>
      <c r="D552" s="5" t="s">
        <v>290</v>
      </c>
      <c r="E552" s="4" t="s">
        <v>160</v>
      </c>
      <c r="F552" s="4" t="s">
        <v>159</v>
      </c>
      <c r="G552" s="4" t="s">
        <v>14</v>
      </c>
      <c r="H552" s="6">
        <v>0.3</v>
      </c>
      <c r="I552" s="7">
        <v>17000</v>
      </c>
      <c r="J552" s="7">
        <f t="shared" si="40"/>
        <v>5100</v>
      </c>
      <c r="K552" s="8" t="s">
        <v>15</v>
      </c>
      <c r="L552" s="15" t="str">
        <f>VLOOKUP(F552,[1]Sheet1!$D:$J,7,0)</f>
        <v>NL300011</v>
      </c>
      <c r="M552" s="18" t="str">
        <f t="shared" si="41"/>
        <v>13/01/2026NL300011</v>
      </c>
      <c r="N552" s="15">
        <f>VLOOKUP(M552,Sheet3!I:P,5,0)</f>
        <v>0.2</v>
      </c>
      <c r="O552" s="19">
        <f t="shared" si="42"/>
        <v>9.9999999999999978E-2</v>
      </c>
      <c r="P552" s="20">
        <f>VLOOKUP(L552,[2]Sheet1!$I:$M,5,0)</f>
        <v>17000</v>
      </c>
      <c r="Q552" s="21">
        <f t="shared" si="43"/>
        <v>3400</v>
      </c>
      <c r="R552" s="22">
        <f t="shared" si="44"/>
        <v>1700</v>
      </c>
    </row>
    <row r="553" spans="1:18" x14ac:dyDescent="0.25">
      <c r="A553" s="4" t="s">
        <v>289</v>
      </c>
      <c r="B553" s="5" t="s">
        <v>184</v>
      </c>
      <c r="C553" s="4" t="s">
        <v>138</v>
      </c>
      <c r="D553" s="5" t="s">
        <v>290</v>
      </c>
      <c r="E553" s="4" t="s">
        <v>20</v>
      </c>
      <c r="F553" s="4" t="s">
        <v>21</v>
      </c>
      <c r="G553" s="4" t="s">
        <v>14</v>
      </c>
      <c r="H553" s="6">
        <v>2</v>
      </c>
      <c r="I553" s="7">
        <v>50000</v>
      </c>
      <c r="J553" s="7">
        <f t="shared" si="40"/>
        <v>100000</v>
      </c>
      <c r="K553" s="8" t="s">
        <v>15</v>
      </c>
      <c r="L553" s="15" t="str">
        <f>VLOOKUP(F553,[1]Sheet1!$D:$J,7,0)</f>
        <v>NL300013</v>
      </c>
      <c r="M553" s="18" t="str">
        <f t="shared" si="41"/>
        <v>13/01/2026NL300013</v>
      </c>
      <c r="N553" s="15">
        <f>VLOOKUP(M553,Sheet3!I:P,5,0)</f>
        <v>1.8</v>
      </c>
      <c r="O553" s="19">
        <f t="shared" si="42"/>
        <v>0.19999999999999996</v>
      </c>
      <c r="P553" s="20">
        <f>VLOOKUP(L553,[2]Sheet1!$I:$M,5,0)</f>
        <v>50000</v>
      </c>
      <c r="Q553" s="21">
        <f t="shared" si="43"/>
        <v>90000</v>
      </c>
      <c r="R553" s="22">
        <f t="shared" si="44"/>
        <v>10000</v>
      </c>
    </row>
    <row r="554" spans="1:18" x14ac:dyDescent="0.25">
      <c r="A554" s="4" t="s">
        <v>289</v>
      </c>
      <c r="B554" s="5" t="s">
        <v>184</v>
      </c>
      <c r="C554" s="4" t="s">
        <v>138</v>
      </c>
      <c r="D554" s="5" t="s">
        <v>290</v>
      </c>
      <c r="E554" s="4" t="s">
        <v>30</v>
      </c>
      <c r="F554" s="4" t="s">
        <v>31</v>
      </c>
      <c r="G554" s="4" t="s">
        <v>14</v>
      </c>
      <c r="H554" s="6">
        <v>0.5</v>
      </c>
      <c r="I554" s="7">
        <v>55000</v>
      </c>
      <c r="J554" s="7">
        <f t="shared" si="40"/>
        <v>27500</v>
      </c>
      <c r="K554" s="8" t="s">
        <v>15</v>
      </c>
      <c r="L554" s="15" t="str">
        <f>VLOOKUP(F554,[1]Sheet1!$D:$J,7,0)</f>
        <v>NL300014</v>
      </c>
      <c r="M554" s="18" t="str">
        <f t="shared" si="41"/>
        <v>13/01/2026NL300014</v>
      </c>
      <c r="N554" s="15">
        <f>VLOOKUP(M554,Sheet3!I:P,5,0)</f>
        <v>0.2</v>
      </c>
      <c r="O554" s="19">
        <f t="shared" si="42"/>
        <v>0.3</v>
      </c>
      <c r="P554" s="20">
        <f>VLOOKUP(L554,[2]Sheet1!$I:$M,5,0)</f>
        <v>55000</v>
      </c>
      <c r="Q554" s="21">
        <f t="shared" si="43"/>
        <v>11000</v>
      </c>
      <c r="R554" s="22">
        <f t="shared" si="44"/>
        <v>16500</v>
      </c>
    </row>
    <row r="555" spans="1:18" x14ac:dyDescent="0.25">
      <c r="A555" s="4" t="s">
        <v>289</v>
      </c>
      <c r="B555" s="5" t="s">
        <v>184</v>
      </c>
      <c r="C555" s="4" t="s">
        <v>138</v>
      </c>
      <c r="D555" s="5" t="s">
        <v>290</v>
      </c>
      <c r="E555" s="4" t="s">
        <v>32</v>
      </c>
      <c r="F555" s="4" t="s">
        <v>33</v>
      </c>
      <c r="G555" s="4" t="s">
        <v>14</v>
      </c>
      <c r="H555" s="6">
        <v>1</v>
      </c>
      <c r="I555" s="7">
        <v>18000</v>
      </c>
      <c r="J555" s="7">
        <f t="shared" si="40"/>
        <v>18000</v>
      </c>
      <c r="K555" s="8" t="s">
        <v>15</v>
      </c>
      <c r="L555" s="15" t="str">
        <f>VLOOKUP(F555,[1]Sheet1!$D:$J,7,0)</f>
        <v>NL300027</v>
      </c>
      <c r="M555" s="18" t="str">
        <f t="shared" si="41"/>
        <v>13/01/2026NL300027</v>
      </c>
      <c r="N555" s="15">
        <f>VLOOKUP(M555,Sheet3!I:P,5,0)</f>
        <v>0.8</v>
      </c>
      <c r="O555" s="19">
        <f t="shared" si="42"/>
        <v>0.19999999999999996</v>
      </c>
      <c r="P555" s="20">
        <f>VLOOKUP(L555,[2]Sheet1!$I:$M,5,0)</f>
        <v>18000</v>
      </c>
      <c r="Q555" s="21">
        <f t="shared" si="43"/>
        <v>14400</v>
      </c>
      <c r="R555" s="22">
        <f t="shared" si="44"/>
        <v>3600</v>
      </c>
    </row>
    <row r="556" spans="1:18" x14ac:dyDescent="0.25">
      <c r="A556" s="4" t="s">
        <v>289</v>
      </c>
      <c r="B556" s="5" t="s">
        <v>184</v>
      </c>
      <c r="C556" s="4" t="s">
        <v>138</v>
      </c>
      <c r="D556" s="5" t="s">
        <v>290</v>
      </c>
      <c r="E556" s="4" t="s">
        <v>93</v>
      </c>
      <c r="F556" s="4" t="s">
        <v>94</v>
      </c>
      <c r="G556" s="4" t="s">
        <v>14</v>
      </c>
      <c r="H556" s="6">
        <v>2</v>
      </c>
      <c r="I556" s="7">
        <v>22000</v>
      </c>
      <c r="J556" s="7">
        <f t="shared" si="40"/>
        <v>44000</v>
      </c>
      <c r="K556" s="8" t="s">
        <v>15</v>
      </c>
      <c r="L556" s="15" t="str">
        <f>VLOOKUP(F556,[1]Sheet1!$D:$J,7,0)</f>
        <v>NL300029</v>
      </c>
      <c r="M556" s="18" t="str">
        <f t="shared" si="41"/>
        <v>13/01/2026NL300029</v>
      </c>
      <c r="N556" s="15">
        <v>0</v>
      </c>
      <c r="O556" s="19">
        <f t="shared" si="42"/>
        <v>2</v>
      </c>
      <c r="P556" s="20">
        <f>VLOOKUP(L556,[2]Sheet1!$I:$M,5,0)</f>
        <v>22000</v>
      </c>
      <c r="Q556" s="21">
        <f t="shared" si="43"/>
        <v>0</v>
      </c>
      <c r="R556" s="22">
        <f t="shared" si="44"/>
        <v>44000</v>
      </c>
    </row>
    <row r="557" spans="1:18" ht="28.5" x14ac:dyDescent="0.25">
      <c r="A557" s="4" t="s">
        <v>289</v>
      </c>
      <c r="B557" s="5" t="s">
        <v>184</v>
      </c>
      <c r="C557" s="4" t="s">
        <v>138</v>
      </c>
      <c r="D557" s="5" t="s">
        <v>290</v>
      </c>
      <c r="E557" s="4" t="s">
        <v>38</v>
      </c>
      <c r="F557" s="4" t="s">
        <v>39</v>
      </c>
      <c r="G557" s="4" t="s">
        <v>14</v>
      </c>
      <c r="H557" s="6">
        <v>0.9</v>
      </c>
      <c r="I557" s="7">
        <v>13000</v>
      </c>
      <c r="J557" s="7">
        <f t="shared" si="40"/>
        <v>11700</v>
      </c>
      <c r="K557" s="8" t="s">
        <v>15</v>
      </c>
      <c r="L557" s="15" t="str">
        <f>VLOOKUP(F557,[1]Sheet1!$D:$J,7,0)</f>
        <v>NL300033</v>
      </c>
      <c r="M557" s="18" t="str">
        <f t="shared" si="41"/>
        <v>13/01/2026NL300033</v>
      </c>
      <c r="N557" s="15">
        <v>0</v>
      </c>
      <c r="O557" s="19">
        <f t="shared" si="42"/>
        <v>0.9</v>
      </c>
      <c r="P557" s="20">
        <f>VLOOKUP(L557,[2]Sheet1!$I:$M,5,0)</f>
        <v>13000</v>
      </c>
      <c r="Q557" s="21">
        <f t="shared" si="43"/>
        <v>0</v>
      </c>
      <c r="R557" s="22">
        <f t="shared" si="44"/>
        <v>11700</v>
      </c>
    </row>
    <row r="558" spans="1:18" x14ac:dyDescent="0.25">
      <c r="A558" s="4" t="s">
        <v>289</v>
      </c>
      <c r="B558" s="5" t="s">
        <v>184</v>
      </c>
      <c r="C558" s="4" t="s">
        <v>138</v>
      </c>
      <c r="D558" s="5" t="s">
        <v>290</v>
      </c>
      <c r="E558" s="4" t="s">
        <v>95</v>
      </c>
      <c r="F558" s="4" t="s">
        <v>96</v>
      </c>
      <c r="G558" s="4" t="s">
        <v>14</v>
      </c>
      <c r="H558" s="6">
        <v>0.3</v>
      </c>
      <c r="I558" s="7">
        <v>12000</v>
      </c>
      <c r="J558" s="7">
        <f t="shared" si="40"/>
        <v>3600</v>
      </c>
      <c r="K558" s="8" t="s">
        <v>15</v>
      </c>
      <c r="L558" s="15" t="str">
        <f>VLOOKUP(F558,[1]Sheet1!$D:$J,7,0)</f>
        <v>NL300188</v>
      </c>
      <c r="M558" s="18" t="str">
        <f t="shared" si="41"/>
        <v>13/01/2026NL300188</v>
      </c>
      <c r="N558" s="15">
        <f>VLOOKUP(M558,Sheet3!I:P,5,0)</f>
        <v>0.1</v>
      </c>
      <c r="O558" s="19">
        <f t="shared" si="42"/>
        <v>0.19999999999999998</v>
      </c>
      <c r="P558" s="20">
        <f>VLOOKUP(L558,[2]Sheet1!$I:$M,5,0)</f>
        <v>12000</v>
      </c>
      <c r="Q558" s="21">
        <f t="shared" si="43"/>
        <v>1200</v>
      </c>
      <c r="R558" s="22">
        <f t="shared" si="44"/>
        <v>2400</v>
      </c>
    </row>
    <row r="559" spans="1:18" x14ac:dyDescent="0.25">
      <c r="A559" s="4" t="s">
        <v>289</v>
      </c>
      <c r="B559" s="5" t="s">
        <v>184</v>
      </c>
      <c r="C559" s="4" t="s">
        <v>138</v>
      </c>
      <c r="D559" s="5" t="s">
        <v>290</v>
      </c>
      <c r="E559" s="4" t="s">
        <v>126</v>
      </c>
      <c r="F559" s="4" t="s">
        <v>127</v>
      </c>
      <c r="G559" s="4" t="s">
        <v>14</v>
      </c>
      <c r="H559" s="6">
        <v>1</v>
      </c>
      <c r="I559" s="7">
        <v>32000</v>
      </c>
      <c r="J559" s="7">
        <f t="shared" si="40"/>
        <v>32000</v>
      </c>
      <c r="K559" s="8" t="s">
        <v>15</v>
      </c>
      <c r="L559" s="15" t="str">
        <f>VLOOKUP(F559,[1]Sheet1!$D:$J,7,0)</f>
        <v>NL300038</v>
      </c>
      <c r="M559" s="18" t="str">
        <f t="shared" si="41"/>
        <v>13/01/2026NL300038</v>
      </c>
      <c r="N559" s="15">
        <f>VLOOKUP(M559,Sheet3!I:P,5,0)</f>
        <v>0.8</v>
      </c>
      <c r="O559" s="19">
        <f t="shared" si="42"/>
        <v>0.19999999999999996</v>
      </c>
      <c r="P559" s="20">
        <f>VLOOKUP(L559,[2]Sheet1!$I:$M,5,0)</f>
        <v>32000</v>
      </c>
      <c r="Q559" s="21">
        <f t="shared" si="43"/>
        <v>25600</v>
      </c>
      <c r="R559" s="22">
        <f t="shared" si="44"/>
        <v>6400</v>
      </c>
    </row>
    <row r="560" spans="1:18" ht="28.5" x14ac:dyDescent="0.25">
      <c r="A560" s="4" t="s">
        <v>289</v>
      </c>
      <c r="B560" s="5" t="s">
        <v>184</v>
      </c>
      <c r="C560" s="4" t="s">
        <v>138</v>
      </c>
      <c r="D560" s="5" t="s">
        <v>290</v>
      </c>
      <c r="E560" s="4" t="s">
        <v>40</v>
      </c>
      <c r="F560" s="4" t="s">
        <v>41</v>
      </c>
      <c r="G560" s="4" t="s">
        <v>42</v>
      </c>
      <c r="H560" s="6">
        <v>10</v>
      </c>
      <c r="I560" s="7">
        <v>4000</v>
      </c>
      <c r="J560" s="7">
        <f t="shared" si="40"/>
        <v>40000</v>
      </c>
      <c r="K560" s="8" t="s">
        <v>15</v>
      </c>
      <c r="L560" s="15" t="str">
        <f>VLOOKUP(F560,[1]Sheet1!$D:$J,7,0)</f>
        <v>NL300037</v>
      </c>
      <c r="M560" s="18" t="str">
        <f t="shared" si="41"/>
        <v>13/01/2026NL300037</v>
      </c>
      <c r="N560" s="15">
        <f>VLOOKUP(M560,Sheet3!I:P,5,0)</f>
        <v>10</v>
      </c>
      <c r="O560" s="19">
        <f t="shared" si="42"/>
        <v>0</v>
      </c>
      <c r="P560" s="20">
        <f>VLOOKUP(L560,[2]Sheet1!$I:$M,5,0)</f>
        <v>4000</v>
      </c>
      <c r="Q560" s="21">
        <f t="shared" si="43"/>
        <v>40000</v>
      </c>
      <c r="R560" s="22">
        <f t="shared" si="44"/>
        <v>0</v>
      </c>
    </row>
    <row r="561" spans="1:18" x14ac:dyDescent="0.25">
      <c r="A561" s="4" t="s">
        <v>289</v>
      </c>
      <c r="B561" s="5" t="s">
        <v>184</v>
      </c>
      <c r="C561" s="4" t="s">
        <v>138</v>
      </c>
      <c r="D561" s="5" t="s">
        <v>290</v>
      </c>
      <c r="E561" s="4" t="s">
        <v>49</v>
      </c>
      <c r="F561" s="4" t="s">
        <v>50</v>
      </c>
      <c r="G561" s="4" t="s">
        <v>14</v>
      </c>
      <c r="H561" s="6">
        <v>0.3</v>
      </c>
      <c r="I561" s="7">
        <v>80000</v>
      </c>
      <c r="J561" s="7">
        <f t="shared" si="40"/>
        <v>24000</v>
      </c>
      <c r="K561" s="8" t="s">
        <v>15</v>
      </c>
      <c r="L561" s="15" t="str">
        <f>VLOOKUP(F561,[1]Sheet1!$D:$J,7,0)</f>
        <v>NL300055</v>
      </c>
      <c r="M561" s="18" t="str">
        <f t="shared" si="41"/>
        <v>13/01/2026NL300055</v>
      </c>
      <c r="N561" s="15">
        <f>VLOOKUP(M561,Sheet3!I:P,5,0)</f>
        <v>0.3</v>
      </c>
      <c r="O561" s="19">
        <f t="shared" si="42"/>
        <v>0</v>
      </c>
      <c r="P561" s="20">
        <f>VLOOKUP(L561,[2]Sheet1!$I:$M,5,0)</f>
        <v>80000</v>
      </c>
      <c r="Q561" s="21">
        <f t="shared" si="43"/>
        <v>24000</v>
      </c>
      <c r="R561" s="22">
        <f t="shared" si="44"/>
        <v>0</v>
      </c>
    </row>
    <row r="562" spans="1:18" x14ac:dyDescent="0.25">
      <c r="A562" s="4" t="s">
        <v>289</v>
      </c>
      <c r="B562" s="5" t="s">
        <v>184</v>
      </c>
      <c r="C562" s="4" t="s">
        <v>138</v>
      </c>
      <c r="D562" s="5" t="s">
        <v>290</v>
      </c>
      <c r="E562" s="4" t="s">
        <v>51</v>
      </c>
      <c r="F562" s="4" t="s">
        <v>52</v>
      </c>
      <c r="G562" s="4" t="s">
        <v>14</v>
      </c>
      <c r="H562" s="6">
        <v>0.5</v>
      </c>
      <c r="I562" s="7">
        <v>38000</v>
      </c>
      <c r="J562" s="7">
        <f t="shared" si="40"/>
        <v>19000</v>
      </c>
      <c r="K562" s="8" t="s">
        <v>15</v>
      </c>
      <c r="L562" s="15" t="str">
        <f>VLOOKUP(F562,[1]Sheet1!$D:$J,7,0)</f>
        <v>NL300076</v>
      </c>
      <c r="M562" s="18" t="str">
        <f t="shared" si="41"/>
        <v>13/01/2026NL300076</v>
      </c>
      <c r="N562" s="15">
        <v>0</v>
      </c>
      <c r="O562" s="19">
        <f t="shared" si="42"/>
        <v>0.5</v>
      </c>
      <c r="P562" s="20">
        <f>VLOOKUP(L562,[2]Sheet1!$I:$M,5,0)</f>
        <v>38000</v>
      </c>
      <c r="Q562" s="21">
        <f t="shared" si="43"/>
        <v>0</v>
      </c>
      <c r="R562" s="22">
        <f t="shared" si="44"/>
        <v>19000</v>
      </c>
    </row>
    <row r="563" spans="1:18" x14ac:dyDescent="0.25">
      <c r="A563" s="4" t="s">
        <v>289</v>
      </c>
      <c r="B563" s="5" t="s">
        <v>184</v>
      </c>
      <c r="C563" s="4" t="s">
        <v>138</v>
      </c>
      <c r="D563" s="5" t="s">
        <v>290</v>
      </c>
      <c r="E563" s="4" t="s">
        <v>53</v>
      </c>
      <c r="F563" s="4" t="s">
        <v>54</v>
      </c>
      <c r="G563" s="4" t="s">
        <v>14</v>
      </c>
      <c r="H563" s="6">
        <v>2.6</v>
      </c>
      <c r="I563" s="7">
        <v>48000</v>
      </c>
      <c r="J563" s="7">
        <f t="shared" si="40"/>
        <v>124800</v>
      </c>
      <c r="K563" s="8" t="s">
        <v>15</v>
      </c>
      <c r="L563" s="15" t="str">
        <f>VLOOKUP(F563,[1]Sheet1!$D:$J,7,0)</f>
        <v>NL300063</v>
      </c>
      <c r="M563" s="18" t="str">
        <f t="shared" si="41"/>
        <v>13/01/2026NL300063</v>
      </c>
      <c r="N563" s="15">
        <f>VLOOKUP(M563,Sheet3!I:P,5,0)</f>
        <v>1.5</v>
      </c>
      <c r="O563" s="19">
        <f t="shared" si="42"/>
        <v>1.1000000000000001</v>
      </c>
      <c r="P563" s="20">
        <f>VLOOKUP(L563,[2]Sheet1!$I:$M,5,0)</f>
        <v>48000</v>
      </c>
      <c r="Q563" s="21">
        <f t="shared" si="43"/>
        <v>72000</v>
      </c>
      <c r="R563" s="22">
        <f t="shared" si="44"/>
        <v>52800</v>
      </c>
    </row>
    <row r="564" spans="1:18" x14ac:dyDescent="0.25">
      <c r="A564" s="4" t="s">
        <v>289</v>
      </c>
      <c r="B564" s="5" t="s">
        <v>184</v>
      </c>
      <c r="C564" s="4" t="s">
        <v>138</v>
      </c>
      <c r="D564" s="5" t="s">
        <v>290</v>
      </c>
      <c r="E564" s="4" t="s">
        <v>148</v>
      </c>
      <c r="F564" s="4" t="s">
        <v>147</v>
      </c>
      <c r="G564" s="4" t="s">
        <v>14</v>
      </c>
      <c r="H564" s="6">
        <v>0.2</v>
      </c>
      <c r="I564" s="7">
        <v>35000</v>
      </c>
      <c r="J564" s="7">
        <f t="shared" si="40"/>
        <v>7000</v>
      </c>
      <c r="K564" s="8" t="s">
        <v>15</v>
      </c>
      <c r="L564" s="15" t="str">
        <f>VLOOKUP(F564,[1]Sheet1!$D:$J,7,0)</f>
        <v>NL300068</v>
      </c>
      <c r="M564" s="18" t="str">
        <f t="shared" si="41"/>
        <v>13/01/2026NL300068</v>
      </c>
      <c r="N564" s="15">
        <f>VLOOKUP(M564,Sheet3!I:P,5,0)</f>
        <v>0.1</v>
      </c>
      <c r="O564" s="19">
        <f t="shared" si="42"/>
        <v>0.1</v>
      </c>
      <c r="P564" s="20">
        <f>VLOOKUP(L564,[2]Sheet1!$I:$M,5,0)</f>
        <v>35000</v>
      </c>
      <c r="Q564" s="21">
        <f t="shared" si="43"/>
        <v>3500</v>
      </c>
      <c r="R564" s="22">
        <f t="shared" si="44"/>
        <v>3500</v>
      </c>
    </row>
    <row r="565" spans="1:18" x14ac:dyDescent="0.25">
      <c r="A565" s="4" t="s">
        <v>289</v>
      </c>
      <c r="B565" s="5" t="s">
        <v>184</v>
      </c>
      <c r="C565" s="4" t="s">
        <v>138</v>
      </c>
      <c r="D565" s="5" t="s">
        <v>290</v>
      </c>
      <c r="E565" s="4" t="s">
        <v>12</v>
      </c>
      <c r="F565" s="4" t="s">
        <v>13</v>
      </c>
      <c r="G565" s="4" t="s">
        <v>14</v>
      </c>
      <c r="H565" s="6">
        <v>0.6</v>
      </c>
      <c r="I565" s="7">
        <v>30000</v>
      </c>
      <c r="J565" s="7">
        <f t="shared" si="40"/>
        <v>18000</v>
      </c>
      <c r="K565" s="8" t="s">
        <v>15</v>
      </c>
      <c r="L565" s="15" t="str">
        <f>VLOOKUP(F565,[1]Sheet1!$D:$J,7,0)</f>
        <v>NL300089</v>
      </c>
      <c r="M565" s="18" t="str">
        <f t="shared" si="41"/>
        <v>13/01/2026NL300089</v>
      </c>
      <c r="N565" s="15">
        <f>VLOOKUP(M565,Sheet3!I:P,5,0)</f>
        <v>0.5</v>
      </c>
      <c r="O565" s="19">
        <f t="shared" si="42"/>
        <v>9.9999999999999978E-2</v>
      </c>
      <c r="P565" s="20">
        <f>VLOOKUP(L565,[2]Sheet1!$I:$M,5,0)</f>
        <v>30000</v>
      </c>
      <c r="Q565" s="21">
        <f t="shared" si="43"/>
        <v>15000</v>
      </c>
      <c r="R565" s="22">
        <f t="shared" si="44"/>
        <v>3000</v>
      </c>
    </row>
    <row r="566" spans="1:18" x14ac:dyDescent="0.25">
      <c r="A566" s="4" t="s">
        <v>289</v>
      </c>
      <c r="B566" s="5" t="s">
        <v>184</v>
      </c>
      <c r="C566" s="4" t="s">
        <v>138</v>
      </c>
      <c r="D566" s="5" t="s">
        <v>290</v>
      </c>
      <c r="E566" s="4" t="s">
        <v>164</v>
      </c>
      <c r="F566" s="4" t="s">
        <v>163</v>
      </c>
      <c r="G566" s="4" t="s">
        <v>14</v>
      </c>
      <c r="H566" s="6">
        <v>0.5</v>
      </c>
      <c r="I566" s="7">
        <v>20000</v>
      </c>
      <c r="J566" s="7">
        <f t="shared" si="40"/>
        <v>10000</v>
      </c>
      <c r="K566" s="8" t="s">
        <v>15</v>
      </c>
      <c r="L566" s="15" t="str">
        <f>VLOOKUP(F566,[1]Sheet1!$D:$J,7,0)</f>
        <v>NL300071</v>
      </c>
      <c r="M566" s="18" t="str">
        <f t="shared" si="41"/>
        <v>13/01/2026NL300071</v>
      </c>
      <c r="N566" s="15">
        <f>VLOOKUP(M566,Sheet3!I:P,5,0)</f>
        <v>0.3</v>
      </c>
      <c r="O566" s="19">
        <f t="shared" si="42"/>
        <v>0.2</v>
      </c>
      <c r="P566" s="20">
        <f>VLOOKUP(L566,[2]Sheet1!$I:$M,5,0)</f>
        <v>20000</v>
      </c>
      <c r="Q566" s="21">
        <f t="shared" si="43"/>
        <v>6000</v>
      </c>
      <c r="R566" s="22">
        <f t="shared" si="44"/>
        <v>4000</v>
      </c>
    </row>
    <row r="567" spans="1:18" x14ac:dyDescent="0.25">
      <c r="A567" s="4" t="s">
        <v>289</v>
      </c>
      <c r="B567" s="5" t="s">
        <v>184</v>
      </c>
      <c r="C567" s="4" t="s">
        <v>138</v>
      </c>
      <c r="D567" s="5" t="s">
        <v>290</v>
      </c>
      <c r="E567" s="4" t="s">
        <v>55</v>
      </c>
      <c r="F567" s="4" t="s">
        <v>56</v>
      </c>
      <c r="G567" s="4" t="s">
        <v>14</v>
      </c>
      <c r="H567" s="6">
        <v>5</v>
      </c>
      <c r="I567" s="7">
        <v>18000</v>
      </c>
      <c r="J567" s="7">
        <f t="shared" si="40"/>
        <v>90000</v>
      </c>
      <c r="K567" s="8" t="s">
        <v>15</v>
      </c>
      <c r="L567" s="15" t="str">
        <f>VLOOKUP(F567,[1]Sheet1!$D:$J,7,0)</f>
        <v>NL300074</v>
      </c>
      <c r="M567" s="18" t="str">
        <f t="shared" si="41"/>
        <v>13/01/2026NL300074</v>
      </c>
      <c r="N567" s="15">
        <f>VLOOKUP(M567,Sheet3!I:P,5,0)</f>
        <v>4.5</v>
      </c>
      <c r="O567" s="19">
        <f t="shared" si="42"/>
        <v>0.5</v>
      </c>
      <c r="P567" s="20">
        <f>VLOOKUP(L567,[2]Sheet1!$I:$M,5,0)</f>
        <v>18000</v>
      </c>
      <c r="Q567" s="21">
        <f t="shared" si="43"/>
        <v>81000</v>
      </c>
      <c r="R567" s="22">
        <f t="shared" si="44"/>
        <v>9000</v>
      </c>
    </row>
    <row r="568" spans="1:18" x14ac:dyDescent="0.25">
      <c r="A568" s="4" t="s">
        <v>289</v>
      </c>
      <c r="B568" s="5" t="s">
        <v>184</v>
      </c>
      <c r="C568" s="4" t="s">
        <v>138</v>
      </c>
      <c r="D568" s="5" t="s">
        <v>290</v>
      </c>
      <c r="E568" s="4" t="s">
        <v>57</v>
      </c>
      <c r="F568" s="4" t="s">
        <v>58</v>
      </c>
      <c r="G568" s="4" t="s">
        <v>14</v>
      </c>
      <c r="H568" s="6">
        <v>1</v>
      </c>
      <c r="I568" s="7">
        <v>32000</v>
      </c>
      <c r="J568" s="7">
        <f t="shared" si="40"/>
        <v>32000</v>
      </c>
      <c r="K568" s="8" t="s">
        <v>15</v>
      </c>
      <c r="L568" s="15" t="str">
        <f>VLOOKUP(F568,[1]Sheet1!$D:$J,7,0)</f>
        <v>NL300043</v>
      </c>
      <c r="M568" s="18" t="str">
        <f t="shared" si="41"/>
        <v>13/01/2026NL300043</v>
      </c>
      <c r="N568" s="15">
        <f>VLOOKUP(M568,Sheet3!I:P,5,0)</f>
        <v>0.5</v>
      </c>
      <c r="O568" s="19">
        <f t="shared" si="42"/>
        <v>0.5</v>
      </c>
      <c r="P568" s="20">
        <f>VLOOKUP(L568,[2]Sheet1!$I:$M,5,0)</f>
        <v>32000</v>
      </c>
      <c r="Q568" s="21">
        <f t="shared" si="43"/>
        <v>16000</v>
      </c>
      <c r="R568" s="22">
        <f t="shared" si="44"/>
        <v>16000</v>
      </c>
    </row>
    <row r="569" spans="1:18" x14ac:dyDescent="0.25">
      <c r="A569" s="4" t="s">
        <v>289</v>
      </c>
      <c r="B569" s="5" t="s">
        <v>184</v>
      </c>
      <c r="C569" s="4" t="s">
        <v>138</v>
      </c>
      <c r="D569" s="5" t="s">
        <v>290</v>
      </c>
      <c r="E569" s="4" t="s">
        <v>144</v>
      </c>
      <c r="F569" s="4" t="s">
        <v>143</v>
      </c>
      <c r="G569" s="4" t="s">
        <v>14</v>
      </c>
      <c r="H569" s="6">
        <v>0.4</v>
      </c>
      <c r="I569" s="7">
        <v>80000</v>
      </c>
      <c r="J569" s="7">
        <f t="shared" si="40"/>
        <v>32000</v>
      </c>
      <c r="K569" s="8" t="s">
        <v>15</v>
      </c>
      <c r="L569" s="15" t="str">
        <f>VLOOKUP(F569,[1]Sheet1!$D:$J,7,0)</f>
        <v>NL300173</v>
      </c>
      <c r="M569" s="18" t="str">
        <f t="shared" si="41"/>
        <v>13/01/2026NL300173</v>
      </c>
      <c r="N569" s="15">
        <f>VLOOKUP(M569,Sheet3!I:P,5,0)</f>
        <v>0.3</v>
      </c>
      <c r="O569" s="19">
        <f t="shared" si="42"/>
        <v>0.10000000000000003</v>
      </c>
      <c r="P569" s="20">
        <f>VLOOKUP(L569,[2]Sheet1!$I:$M,5,0)</f>
        <v>80000</v>
      </c>
      <c r="Q569" s="21">
        <f t="shared" si="43"/>
        <v>24000</v>
      </c>
      <c r="R569" s="22">
        <f t="shared" si="44"/>
        <v>8000</v>
      </c>
    </row>
    <row r="570" spans="1:18" x14ac:dyDescent="0.25">
      <c r="A570" s="4" t="s">
        <v>289</v>
      </c>
      <c r="B570" s="5" t="s">
        <v>184</v>
      </c>
      <c r="C570" s="4" t="s">
        <v>138</v>
      </c>
      <c r="D570" s="5" t="s">
        <v>290</v>
      </c>
      <c r="E570" s="4" t="s">
        <v>59</v>
      </c>
      <c r="F570" s="4" t="s">
        <v>60</v>
      </c>
      <c r="G570" s="4" t="s">
        <v>14</v>
      </c>
      <c r="H570" s="6">
        <v>0.5</v>
      </c>
      <c r="I570" s="7">
        <v>30000</v>
      </c>
      <c r="J570" s="7">
        <f t="shared" si="40"/>
        <v>15000</v>
      </c>
      <c r="K570" s="8" t="s">
        <v>15</v>
      </c>
      <c r="L570" s="15" t="str">
        <f>VLOOKUP(F570,[1]Sheet1!$D:$J,7,0)</f>
        <v>NL300077</v>
      </c>
      <c r="M570" s="18" t="str">
        <f t="shared" si="41"/>
        <v>13/01/2026NL300077</v>
      </c>
      <c r="N570" s="15">
        <f>VLOOKUP(M570,Sheet3!I:P,5,0)</f>
        <v>0.2</v>
      </c>
      <c r="O570" s="19">
        <f t="shared" si="42"/>
        <v>0.3</v>
      </c>
      <c r="P570" s="20">
        <f>VLOOKUP(L570,[2]Sheet1!$I:$M,5,0)</f>
        <v>30000</v>
      </c>
      <c r="Q570" s="21">
        <f t="shared" si="43"/>
        <v>6000</v>
      </c>
      <c r="R570" s="22">
        <f t="shared" si="44"/>
        <v>9000</v>
      </c>
    </row>
    <row r="571" spans="1:18" x14ac:dyDescent="0.25">
      <c r="A571" s="4" t="s">
        <v>289</v>
      </c>
      <c r="B571" s="5" t="s">
        <v>184</v>
      </c>
      <c r="C571" s="4" t="s">
        <v>138</v>
      </c>
      <c r="D571" s="5" t="s">
        <v>290</v>
      </c>
      <c r="E571" s="4" t="s">
        <v>61</v>
      </c>
      <c r="F571" s="4" t="s">
        <v>62</v>
      </c>
      <c r="G571" s="4" t="s">
        <v>14</v>
      </c>
      <c r="H571" s="6">
        <v>1.4</v>
      </c>
      <c r="I571" s="7">
        <v>38000</v>
      </c>
      <c r="J571" s="7">
        <f t="shared" si="40"/>
        <v>53200</v>
      </c>
      <c r="K571" s="8" t="s">
        <v>15</v>
      </c>
      <c r="L571" s="15" t="str">
        <f>VLOOKUP(F571,[1]Sheet1!$D:$J,7,0)</f>
        <v>NL300044</v>
      </c>
      <c r="M571" s="18" t="str">
        <f t="shared" si="41"/>
        <v>13/01/2026NL300044</v>
      </c>
      <c r="N571" s="15">
        <f>VLOOKUP(M571,Sheet3!I:P,5,0)</f>
        <v>1</v>
      </c>
      <c r="O571" s="19">
        <f t="shared" si="42"/>
        <v>0.39999999999999991</v>
      </c>
      <c r="P571" s="20">
        <f>VLOOKUP(L571,[2]Sheet1!$I:$M,5,0)</f>
        <v>38000</v>
      </c>
      <c r="Q571" s="21">
        <f t="shared" si="43"/>
        <v>38000</v>
      </c>
      <c r="R571" s="22">
        <f t="shared" si="44"/>
        <v>15200</v>
      </c>
    </row>
    <row r="572" spans="1:18" x14ac:dyDescent="0.25">
      <c r="A572" s="4" t="s">
        <v>289</v>
      </c>
      <c r="B572" s="5" t="s">
        <v>184</v>
      </c>
      <c r="C572" s="4" t="s">
        <v>138</v>
      </c>
      <c r="D572" s="5" t="s">
        <v>290</v>
      </c>
      <c r="E572" s="4" t="s">
        <v>63</v>
      </c>
      <c r="F572" s="4" t="s">
        <v>64</v>
      </c>
      <c r="G572" s="4" t="s">
        <v>14</v>
      </c>
      <c r="H572" s="6">
        <v>1.1000000000000001</v>
      </c>
      <c r="I572" s="7">
        <v>27000</v>
      </c>
      <c r="J572" s="7">
        <f t="shared" si="40"/>
        <v>29700.000000000004</v>
      </c>
      <c r="K572" s="8" t="s">
        <v>15</v>
      </c>
      <c r="L572" s="15" t="str">
        <f>VLOOKUP(F572,[1]Sheet1!$D:$J,7,0)</f>
        <v>NL300088</v>
      </c>
      <c r="M572" s="18" t="str">
        <f t="shared" si="41"/>
        <v>13/01/2026NL300088</v>
      </c>
      <c r="N572" s="15">
        <f>VLOOKUP(M572,Sheet3!I:P,5,0)</f>
        <v>1</v>
      </c>
      <c r="O572" s="19">
        <f t="shared" si="42"/>
        <v>0.10000000000000009</v>
      </c>
      <c r="P572" s="20">
        <f>VLOOKUP(L572,[2]Sheet1!$I:$M,5,0)</f>
        <v>27000</v>
      </c>
      <c r="Q572" s="21">
        <f t="shared" si="43"/>
        <v>27000</v>
      </c>
      <c r="R572" s="22">
        <f t="shared" si="44"/>
        <v>2700.0000000000036</v>
      </c>
    </row>
    <row r="573" spans="1:18" x14ac:dyDescent="0.25">
      <c r="A573" s="4" t="s">
        <v>289</v>
      </c>
      <c r="B573" s="5" t="s">
        <v>184</v>
      </c>
      <c r="C573" s="4" t="s">
        <v>138</v>
      </c>
      <c r="D573" s="5" t="s">
        <v>290</v>
      </c>
      <c r="E573" s="4" t="s">
        <v>154</v>
      </c>
      <c r="F573" s="4" t="s">
        <v>153</v>
      </c>
      <c r="G573" s="4" t="s">
        <v>14</v>
      </c>
      <c r="H573" s="6">
        <v>0.5</v>
      </c>
      <c r="I573" s="7">
        <v>47000</v>
      </c>
      <c r="J573" s="7">
        <f t="shared" si="40"/>
        <v>23500</v>
      </c>
      <c r="K573" s="8" t="s">
        <v>15</v>
      </c>
      <c r="L573" s="15" t="str">
        <f>VLOOKUP(F573,[1]Sheet1!$D:$J,7,0)</f>
        <v>NL300091</v>
      </c>
      <c r="M573" s="18" t="str">
        <f t="shared" si="41"/>
        <v>13/01/2026NL300091</v>
      </c>
      <c r="N573" s="15">
        <v>0</v>
      </c>
      <c r="O573" s="19">
        <f t="shared" si="42"/>
        <v>0.5</v>
      </c>
      <c r="P573" s="20">
        <f>VLOOKUP(L573,[2]Sheet1!$I:$M,5,0)</f>
        <v>47000</v>
      </c>
      <c r="Q573" s="21">
        <f t="shared" si="43"/>
        <v>0</v>
      </c>
      <c r="R573" s="22">
        <f t="shared" si="44"/>
        <v>23500</v>
      </c>
    </row>
    <row r="574" spans="1:18" ht="28.5" x14ac:dyDescent="0.25">
      <c r="A574" s="4" t="s">
        <v>289</v>
      </c>
      <c r="B574" s="5" t="s">
        <v>184</v>
      </c>
      <c r="C574" s="4" t="s">
        <v>138</v>
      </c>
      <c r="D574" s="5" t="s">
        <v>290</v>
      </c>
      <c r="E574" s="4" t="s">
        <v>133</v>
      </c>
      <c r="F574" s="4" t="s">
        <v>134</v>
      </c>
      <c r="G574" s="4" t="s">
        <v>14</v>
      </c>
      <c r="H574" s="6">
        <v>1</v>
      </c>
      <c r="I574" s="7">
        <v>45000</v>
      </c>
      <c r="J574" s="7">
        <f t="shared" si="40"/>
        <v>45000</v>
      </c>
      <c r="K574" s="8" t="s">
        <v>15</v>
      </c>
      <c r="L574" s="15" t="str">
        <f>VLOOKUP(F574,[1]Sheet1!$D:$J,7,0)</f>
        <v>NL300096</v>
      </c>
      <c r="M574" s="18" t="str">
        <f t="shared" si="41"/>
        <v>13/01/2026NL300096</v>
      </c>
      <c r="N574" s="15">
        <f>VLOOKUP(M574,Sheet3!I:P,5,0)</f>
        <v>1</v>
      </c>
      <c r="O574" s="19">
        <f t="shared" si="42"/>
        <v>0</v>
      </c>
      <c r="P574" s="20">
        <f>VLOOKUP(L574,[2]Sheet1!$I:$M,5,0)</f>
        <v>45000</v>
      </c>
      <c r="Q574" s="21">
        <f t="shared" si="43"/>
        <v>45000</v>
      </c>
      <c r="R574" s="22">
        <f t="shared" si="44"/>
        <v>0</v>
      </c>
    </row>
    <row r="575" spans="1:18" x14ac:dyDescent="0.25">
      <c r="A575" s="4" t="s">
        <v>289</v>
      </c>
      <c r="B575" s="5" t="s">
        <v>184</v>
      </c>
      <c r="C575" s="4" t="s">
        <v>138</v>
      </c>
      <c r="D575" s="5" t="s">
        <v>290</v>
      </c>
      <c r="E575" s="4" t="s">
        <v>118</v>
      </c>
      <c r="F575" s="4" t="s">
        <v>119</v>
      </c>
      <c r="G575" s="4" t="s">
        <v>14</v>
      </c>
      <c r="H575" s="6">
        <v>0.5</v>
      </c>
      <c r="I575" s="7">
        <v>33000</v>
      </c>
      <c r="J575" s="7">
        <f t="shared" si="40"/>
        <v>16500</v>
      </c>
      <c r="K575" s="8" t="s">
        <v>15</v>
      </c>
      <c r="L575" s="15" t="str">
        <f>VLOOKUP(F575,[1]Sheet1!$D:$J,7,0)</f>
        <v>NL300086</v>
      </c>
      <c r="M575" s="18" t="str">
        <f t="shared" si="41"/>
        <v>13/01/2026NL300086</v>
      </c>
      <c r="N575" s="15">
        <f>VLOOKUP(M575,Sheet3!I:P,5,0)</f>
        <v>0.4</v>
      </c>
      <c r="O575" s="19">
        <f t="shared" si="42"/>
        <v>9.9999999999999978E-2</v>
      </c>
      <c r="P575" s="20">
        <f>VLOOKUP(L575,[2]Sheet1!$I:$M,5,0)</f>
        <v>33000</v>
      </c>
      <c r="Q575" s="21">
        <f t="shared" si="43"/>
        <v>13200</v>
      </c>
      <c r="R575" s="22">
        <f t="shared" si="44"/>
        <v>3300</v>
      </c>
    </row>
    <row r="576" spans="1:18" x14ac:dyDescent="0.25">
      <c r="A576" s="4" t="s">
        <v>289</v>
      </c>
      <c r="B576" s="5" t="s">
        <v>184</v>
      </c>
      <c r="C576" s="4" t="s">
        <v>138</v>
      </c>
      <c r="D576" s="5" t="s">
        <v>290</v>
      </c>
      <c r="E576" s="4" t="s">
        <v>142</v>
      </c>
      <c r="F576" s="4" t="s">
        <v>141</v>
      </c>
      <c r="G576" s="4" t="s">
        <v>14</v>
      </c>
      <c r="H576" s="6">
        <v>0.2</v>
      </c>
      <c r="I576" s="7">
        <v>20000</v>
      </c>
      <c r="J576" s="7">
        <f t="shared" si="40"/>
        <v>4000</v>
      </c>
      <c r="K576" s="8" t="s">
        <v>15</v>
      </c>
      <c r="L576" s="15" t="str">
        <f>VLOOKUP(F576,[1]Sheet1!$D:$J,7,0)</f>
        <v>NL300128</v>
      </c>
      <c r="M576" s="18" t="str">
        <f t="shared" si="41"/>
        <v>13/01/2026NL300128</v>
      </c>
      <c r="N576" s="15">
        <f>VLOOKUP(M576,Sheet3!I:P,5,0)</f>
        <v>0.1</v>
      </c>
      <c r="O576" s="19">
        <f t="shared" si="42"/>
        <v>0.1</v>
      </c>
      <c r="P576" s="20">
        <f>VLOOKUP(L576,[2]Sheet1!$I:$M,5,0)</f>
        <v>20000</v>
      </c>
      <c r="Q576" s="21">
        <f t="shared" si="43"/>
        <v>2000</v>
      </c>
      <c r="R576" s="22">
        <f t="shared" si="44"/>
        <v>2000</v>
      </c>
    </row>
    <row r="577" spans="1:18" x14ac:dyDescent="0.25">
      <c r="A577" s="4" t="s">
        <v>289</v>
      </c>
      <c r="B577" s="5" t="s">
        <v>184</v>
      </c>
      <c r="C577" s="4" t="s">
        <v>138</v>
      </c>
      <c r="D577" s="5" t="s">
        <v>290</v>
      </c>
      <c r="E577" s="4" t="s">
        <v>73</v>
      </c>
      <c r="F577" s="4" t="s">
        <v>74</v>
      </c>
      <c r="G577" s="4" t="s">
        <v>14</v>
      </c>
      <c r="H577" s="6">
        <v>0.1</v>
      </c>
      <c r="I577" s="7">
        <v>148000</v>
      </c>
      <c r="J577" s="7">
        <f t="shared" si="40"/>
        <v>14800</v>
      </c>
      <c r="K577" s="8" t="s">
        <v>15</v>
      </c>
      <c r="L577" s="15" t="str">
        <f>VLOOKUP(F577,[1]Sheet1!$D:$J,7,0)</f>
        <v>NL300116</v>
      </c>
      <c r="M577" s="18" t="str">
        <f t="shared" si="41"/>
        <v>13/01/2026NL300116</v>
      </c>
      <c r="N577" s="15">
        <f>VLOOKUP(M577,Sheet3!I:P,5,0)</f>
        <v>0.1</v>
      </c>
      <c r="O577" s="19">
        <f t="shared" si="42"/>
        <v>0</v>
      </c>
      <c r="P577" s="20">
        <f>VLOOKUP(L577,[2]Sheet1!$I:$M,5,0)</f>
        <v>148000</v>
      </c>
      <c r="Q577" s="21">
        <f t="shared" si="43"/>
        <v>14800</v>
      </c>
      <c r="R577" s="22">
        <f t="shared" si="44"/>
        <v>0</v>
      </c>
    </row>
    <row r="578" spans="1:18" x14ac:dyDescent="0.25">
      <c r="A578" s="4" t="s">
        <v>289</v>
      </c>
      <c r="B578" s="5" t="s">
        <v>184</v>
      </c>
      <c r="C578" s="4" t="s">
        <v>138</v>
      </c>
      <c r="D578" s="5" t="s">
        <v>290</v>
      </c>
      <c r="E578" s="4" t="s">
        <v>75</v>
      </c>
      <c r="F578" s="4" t="s">
        <v>76</v>
      </c>
      <c r="G578" s="4" t="s">
        <v>14</v>
      </c>
      <c r="H578" s="6">
        <v>2.4</v>
      </c>
      <c r="I578" s="7">
        <v>36000</v>
      </c>
      <c r="J578" s="7">
        <f t="shared" si="40"/>
        <v>86400</v>
      </c>
      <c r="K578" s="8" t="s">
        <v>15</v>
      </c>
      <c r="L578" s="15" t="str">
        <f>VLOOKUP(F578,[1]Sheet1!$D:$J,7,0)</f>
        <v>NL300120</v>
      </c>
      <c r="M578" s="18" t="str">
        <f t="shared" si="41"/>
        <v>13/01/2026NL300120</v>
      </c>
      <c r="N578" s="15">
        <v>0</v>
      </c>
      <c r="O578" s="19">
        <f t="shared" si="42"/>
        <v>2.4</v>
      </c>
      <c r="P578" s="20">
        <f>VLOOKUP(L578,[2]Sheet1!$I:$M,5,0)</f>
        <v>36000</v>
      </c>
      <c r="Q578" s="21">
        <f t="shared" si="43"/>
        <v>0</v>
      </c>
      <c r="R578" s="22">
        <f t="shared" si="44"/>
        <v>86400</v>
      </c>
    </row>
    <row r="579" spans="1:18" x14ac:dyDescent="0.25">
      <c r="A579" s="4" t="s">
        <v>289</v>
      </c>
      <c r="B579" s="5" t="s">
        <v>184</v>
      </c>
      <c r="C579" s="4" t="s">
        <v>138</v>
      </c>
      <c r="D579" s="5" t="s">
        <v>290</v>
      </c>
      <c r="E579" s="4" t="s">
        <v>77</v>
      </c>
      <c r="F579" s="4" t="s">
        <v>78</v>
      </c>
      <c r="G579" s="4" t="s">
        <v>14</v>
      </c>
      <c r="H579" s="6">
        <v>3</v>
      </c>
      <c r="I579" s="7">
        <v>38000</v>
      </c>
      <c r="J579" s="7">
        <f t="shared" si="40"/>
        <v>114000</v>
      </c>
      <c r="K579" s="8" t="s">
        <v>15</v>
      </c>
      <c r="L579" s="15" t="str">
        <f>VLOOKUP(F579,[1]Sheet1!$D:$J,7,0)</f>
        <v>NL300072</v>
      </c>
      <c r="M579" s="18" t="str">
        <f t="shared" si="41"/>
        <v>13/01/2026NL300072</v>
      </c>
      <c r="N579" s="15">
        <f>VLOOKUP(M579,Sheet3!I:P,5,0)</f>
        <v>2</v>
      </c>
      <c r="O579" s="19">
        <f t="shared" si="42"/>
        <v>1</v>
      </c>
      <c r="P579" s="20">
        <f>VLOOKUP(L579,[2]Sheet1!$I:$M,5,0)</f>
        <v>38000</v>
      </c>
      <c r="Q579" s="21">
        <f t="shared" si="43"/>
        <v>76000</v>
      </c>
      <c r="R579" s="22">
        <f t="shared" si="44"/>
        <v>38000</v>
      </c>
    </row>
    <row r="580" spans="1:18" x14ac:dyDescent="0.25">
      <c r="A580" s="4" t="s">
        <v>289</v>
      </c>
      <c r="B580" s="5" t="s">
        <v>184</v>
      </c>
      <c r="C580" s="4" t="s">
        <v>138</v>
      </c>
      <c r="D580" s="5" t="s">
        <v>290</v>
      </c>
      <c r="E580" s="4" t="s">
        <v>129</v>
      </c>
      <c r="F580" s="4" t="s">
        <v>130</v>
      </c>
      <c r="G580" s="4" t="s">
        <v>14</v>
      </c>
      <c r="H580" s="6">
        <v>1.5</v>
      </c>
      <c r="I580" s="7">
        <v>15000</v>
      </c>
      <c r="J580" s="7">
        <f t="shared" si="40"/>
        <v>22500</v>
      </c>
      <c r="K580" s="8" t="s">
        <v>15</v>
      </c>
      <c r="L580" s="15" t="str">
        <f>VLOOKUP(F580,[1]Sheet1!$D:$J,7,0)</f>
        <v>NL300127</v>
      </c>
      <c r="M580" s="18" t="str">
        <f t="shared" si="41"/>
        <v>13/01/2026NL300127</v>
      </c>
      <c r="N580" s="15">
        <f>VLOOKUP(M580,Sheet3!I:P,5,0)</f>
        <v>1</v>
      </c>
      <c r="O580" s="19">
        <f t="shared" si="42"/>
        <v>0.5</v>
      </c>
      <c r="P580" s="20">
        <f>VLOOKUP(L580,[2]Sheet1!$I:$M,5,0)</f>
        <v>15000</v>
      </c>
      <c r="Q580" s="21">
        <f t="shared" si="43"/>
        <v>15000</v>
      </c>
      <c r="R580" s="22">
        <f t="shared" si="44"/>
        <v>7500</v>
      </c>
    </row>
    <row r="581" spans="1:18" x14ac:dyDescent="0.25">
      <c r="A581" s="4" t="s">
        <v>289</v>
      </c>
      <c r="B581" s="5" t="s">
        <v>184</v>
      </c>
      <c r="C581" s="4" t="s">
        <v>138</v>
      </c>
      <c r="D581" s="5" t="s">
        <v>290</v>
      </c>
      <c r="E581" s="4" t="s">
        <v>79</v>
      </c>
      <c r="F581" s="4" t="s">
        <v>80</v>
      </c>
      <c r="G581" s="4" t="s">
        <v>14</v>
      </c>
      <c r="H581" s="6">
        <v>0.1</v>
      </c>
      <c r="I581" s="7">
        <v>22000</v>
      </c>
      <c r="J581" s="7">
        <f t="shared" si="40"/>
        <v>2200</v>
      </c>
      <c r="K581" s="8" t="s">
        <v>15</v>
      </c>
      <c r="L581" s="15" t="str">
        <f>VLOOKUP(F581,[1]Sheet1!$D:$J,7,0)</f>
        <v>NL300121</v>
      </c>
      <c r="M581" s="18" t="str">
        <f t="shared" si="41"/>
        <v>13/01/2026NL300121</v>
      </c>
      <c r="N581" s="15">
        <v>0</v>
      </c>
      <c r="O581" s="19">
        <f t="shared" si="42"/>
        <v>0.1</v>
      </c>
      <c r="P581" s="20">
        <f>VLOOKUP(L581,[2]Sheet1!$I:$M,5,0)</f>
        <v>22000</v>
      </c>
      <c r="Q581" s="21">
        <f t="shared" si="43"/>
        <v>0</v>
      </c>
      <c r="R581" s="22">
        <f t="shared" si="44"/>
        <v>2200</v>
      </c>
    </row>
    <row r="582" spans="1:18" x14ac:dyDescent="0.25">
      <c r="A582" s="4" t="s">
        <v>289</v>
      </c>
      <c r="B582" s="5" t="s">
        <v>184</v>
      </c>
      <c r="C582" s="4" t="s">
        <v>138</v>
      </c>
      <c r="D582" s="5" t="s">
        <v>290</v>
      </c>
      <c r="E582" s="4" t="s">
        <v>87</v>
      </c>
      <c r="F582" s="4" t="s">
        <v>88</v>
      </c>
      <c r="G582" s="4" t="s">
        <v>14</v>
      </c>
      <c r="H582" s="6">
        <v>0.4</v>
      </c>
      <c r="I582" s="7">
        <v>36000</v>
      </c>
      <c r="J582" s="7">
        <f t="shared" si="40"/>
        <v>14400</v>
      </c>
      <c r="K582" s="8" t="s">
        <v>15</v>
      </c>
      <c r="L582" s="15" t="str">
        <f>VLOOKUP(F582,[1]Sheet1!$D:$J,7,0)</f>
        <v>NL300140</v>
      </c>
      <c r="M582" s="18" t="str">
        <f t="shared" si="41"/>
        <v>13/01/2026NL300140</v>
      </c>
      <c r="N582" s="15">
        <f>VLOOKUP(M582,Sheet3!I:P,5,0)</f>
        <v>0.3</v>
      </c>
      <c r="O582" s="19">
        <f t="shared" si="42"/>
        <v>0.10000000000000003</v>
      </c>
      <c r="P582" s="20">
        <f>VLOOKUP(L582,[2]Sheet1!$I:$M,5,0)</f>
        <v>36000</v>
      </c>
      <c r="Q582" s="21">
        <f t="shared" si="43"/>
        <v>10800</v>
      </c>
      <c r="R582" s="22">
        <f t="shared" si="44"/>
        <v>3600</v>
      </c>
    </row>
    <row r="583" spans="1:18" ht="28.5" x14ac:dyDescent="0.25">
      <c r="A583" s="4" t="s">
        <v>289</v>
      </c>
      <c r="B583" s="5" t="s">
        <v>184</v>
      </c>
      <c r="C583" s="4" t="s">
        <v>138</v>
      </c>
      <c r="D583" s="5" t="s">
        <v>290</v>
      </c>
      <c r="E583" s="4" t="s">
        <v>120</v>
      </c>
      <c r="F583" s="4" t="s">
        <v>121</v>
      </c>
      <c r="G583" s="4" t="s">
        <v>14</v>
      </c>
      <c r="H583" s="6">
        <v>0.1</v>
      </c>
      <c r="I583" s="7">
        <v>220000</v>
      </c>
      <c r="J583" s="7">
        <f t="shared" si="40"/>
        <v>22000</v>
      </c>
      <c r="K583" s="8" t="s">
        <v>15</v>
      </c>
      <c r="L583" s="15" t="str">
        <f>VLOOKUP(F583,[1]Sheet1!$D:$J,7,0)</f>
        <v>NL300066</v>
      </c>
      <c r="M583" s="18" t="str">
        <f t="shared" si="41"/>
        <v>13/01/2026NL300066</v>
      </c>
      <c r="N583" s="15">
        <f>VLOOKUP(M583,Sheet3!I:P,5,0)</f>
        <v>0.1</v>
      </c>
      <c r="O583" s="19">
        <f t="shared" si="42"/>
        <v>0</v>
      </c>
      <c r="P583" s="20">
        <f>VLOOKUP(L583,[2]Sheet1!$I:$M,5,0)</f>
        <v>220000</v>
      </c>
      <c r="Q583" s="21">
        <f t="shared" si="43"/>
        <v>22000</v>
      </c>
      <c r="R583" s="22">
        <f t="shared" si="44"/>
        <v>0</v>
      </c>
    </row>
    <row r="584" spans="1:18" x14ac:dyDescent="0.25">
      <c r="A584" s="4" t="s">
        <v>289</v>
      </c>
      <c r="B584" s="5" t="s">
        <v>184</v>
      </c>
      <c r="C584" s="4" t="s">
        <v>138</v>
      </c>
      <c r="D584" s="5" t="s">
        <v>290</v>
      </c>
      <c r="E584" s="4" t="s">
        <v>81</v>
      </c>
      <c r="F584" s="4" t="s">
        <v>82</v>
      </c>
      <c r="G584" s="4" t="s">
        <v>14</v>
      </c>
      <c r="H584" s="6">
        <v>1</v>
      </c>
      <c r="I584" s="7">
        <v>36000</v>
      </c>
      <c r="J584" s="7">
        <f t="shared" si="40"/>
        <v>36000</v>
      </c>
      <c r="K584" s="8" t="s">
        <v>15</v>
      </c>
      <c r="L584" s="15" t="str">
        <f>VLOOKUP(F584,[1]Sheet1!$D:$J,7,0)</f>
        <v>NL300162</v>
      </c>
      <c r="M584" s="18" t="str">
        <f t="shared" si="41"/>
        <v>13/01/2026NL300162</v>
      </c>
      <c r="N584" s="15">
        <f>VLOOKUP(M584,Sheet3!I:P,5,0)</f>
        <v>0.5</v>
      </c>
      <c r="O584" s="19">
        <f t="shared" si="42"/>
        <v>0.5</v>
      </c>
      <c r="P584" s="20">
        <f>VLOOKUP(L584,[2]Sheet1!$I:$M,5,0)</f>
        <v>36000</v>
      </c>
      <c r="Q584" s="21">
        <f t="shared" si="43"/>
        <v>18000</v>
      </c>
      <c r="R584" s="22">
        <f t="shared" si="44"/>
        <v>18000</v>
      </c>
    </row>
    <row r="585" spans="1:18" x14ac:dyDescent="0.25">
      <c r="A585" s="4" t="s">
        <v>289</v>
      </c>
      <c r="B585" s="5" t="s">
        <v>184</v>
      </c>
      <c r="C585" s="4" t="s">
        <v>138</v>
      </c>
      <c r="D585" s="5" t="s">
        <v>290</v>
      </c>
      <c r="E585" s="4" t="s">
        <v>156</v>
      </c>
      <c r="F585" s="4" t="s">
        <v>155</v>
      </c>
      <c r="G585" s="4" t="s">
        <v>14</v>
      </c>
      <c r="H585" s="6">
        <v>0.1</v>
      </c>
      <c r="I585" s="7">
        <v>92000</v>
      </c>
      <c r="J585" s="7">
        <f t="shared" si="40"/>
        <v>9200</v>
      </c>
      <c r="K585" s="8" t="s">
        <v>15</v>
      </c>
      <c r="L585" s="15" t="str">
        <f>VLOOKUP(F585,[1]Sheet1!$D:$J,7,0)</f>
        <v>NL300141</v>
      </c>
      <c r="M585" s="18" t="str">
        <f t="shared" si="41"/>
        <v>13/01/2026NL300141</v>
      </c>
      <c r="N585" s="15">
        <f>VLOOKUP(M585,Sheet3!I:P,5,0)</f>
        <v>0.1</v>
      </c>
      <c r="O585" s="19">
        <f t="shared" si="42"/>
        <v>0</v>
      </c>
      <c r="P585" s="20">
        <f>VLOOKUP(L585,[2]Sheet1!$I:$M,5,0)</f>
        <v>92000</v>
      </c>
      <c r="Q585" s="21">
        <f t="shared" si="43"/>
        <v>9200</v>
      </c>
      <c r="R585" s="22">
        <f t="shared" si="44"/>
        <v>0</v>
      </c>
    </row>
    <row r="586" spans="1:18" x14ac:dyDescent="0.25">
      <c r="A586" s="4" t="s">
        <v>289</v>
      </c>
      <c r="B586" s="5" t="s">
        <v>184</v>
      </c>
      <c r="C586" s="4" t="s">
        <v>138</v>
      </c>
      <c r="D586" s="5" t="s">
        <v>290</v>
      </c>
      <c r="E586" s="4" t="s">
        <v>105</v>
      </c>
      <c r="F586" s="4" t="s">
        <v>106</v>
      </c>
      <c r="G586" s="4" t="s">
        <v>14</v>
      </c>
      <c r="H586" s="6">
        <v>1.3</v>
      </c>
      <c r="I586" s="7">
        <v>50000</v>
      </c>
      <c r="J586" s="7">
        <f t="shared" si="40"/>
        <v>65000</v>
      </c>
      <c r="K586" s="8" t="s">
        <v>15</v>
      </c>
      <c r="L586" s="15" t="str">
        <f>VLOOKUP(F586,[1]Sheet1!$D:$J,7,0)</f>
        <v>NL300142</v>
      </c>
      <c r="M586" s="18" t="str">
        <f t="shared" si="41"/>
        <v>13/01/2026NL300142</v>
      </c>
      <c r="N586" s="15">
        <f>VLOOKUP(M586,Sheet3!I:P,5,0)</f>
        <v>1</v>
      </c>
      <c r="O586" s="19">
        <f t="shared" si="42"/>
        <v>0.30000000000000004</v>
      </c>
      <c r="P586" s="20">
        <f>VLOOKUP(L586,[2]Sheet1!$I:$M,5,0)</f>
        <v>50000</v>
      </c>
      <c r="Q586" s="21">
        <f t="shared" si="43"/>
        <v>50000</v>
      </c>
      <c r="R586" s="22">
        <f t="shared" si="44"/>
        <v>15000</v>
      </c>
    </row>
    <row r="587" spans="1:18" x14ac:dyDescent="0.25">
      <c r="A587" s="4" t="s">
        <v>289</v>
      </c>
      <c r="B587" s="5" t="s">
        <v>184</v>
      </c>
      <c r="C587" s="4" t="s">
        <v>138</v>
      </c>
      <c r="D587" s="5" t="s">
        <v>290</v>
      </c>
      <c r="E587" s="4" t="s">
        <v>89</v>
      </c>
      <c r="F587" s="4" t="s">
        <v>90</v>
      </c>
      <c r="G587" s="4" t="s">
        <v>14</v>
      </c>
      <c r="H587" s="6">
        <v>13</v>
      </c>
      <c r="I587" s="7">
        <v>38000</v>
      </c>
      <c r="J587" s="7">
        <f t="shared" si="40"/>
        <v>494000</v>
      </c>
      <c r="K587" s="8" t="s">
        <v>15</v>
      </c>
      <c r="L587" s="15" t="str">
        <f>VLOOKUP(F587,[1]Sheet1!$D:$J,7,0)</f>
        <v>NL300145</v>
      </c>
      <c r="M587" s="18" t="str">
        <f t="shared" si="41"/>
        <v>13/01/2026NL300145</v>
      </c>
      <c r="N587" s="15">
        <f>VLOOKUP(M587,Sheet3!I:P,5,0)</f>
        <v>8</v>
      </c>
      <c r="O587" s="19">
        <f t="shared" si="42"/>
        <v>5</v>
      </c>
      <c r="P587" s="20">
        <f>VLOOKUP(L587,[2]Sheet1!$I:$M,5,0)</f>
        <v>38000</v>
      </c>
      <c r="Q587" s="21">
        <f t="shared" si="43"/>
        <v>304000</v>
      </c>
      <c r="R587" s="22">
        <f t="shared" si="44"/>
        <v>190000</v>
      </c>
    </row>
    <row r="588" spans="1:18" x14ac:dyDescent="0.25">
      <c r="A588" s="4" t="s">
        <v>291</v>
      </c>
      <c r="B588" s="5" t="s">
        <v>184</v>
      </c>
      <c r="C588" s="4" t="s">
        <v>138</v>
      </c>
      <c r="D588" s="5" t="s">
        <v>292</v>
      </c>
      <c r="E588" s="4" t="s">
        <v>18</v>
      </c>
      <c r="F588" s="4" t="s">
        <v>19</v>
      </c>
      <c r="G588" s="4" t="s">
        <v>14</v>
      </c>
      <c r="H588" s="6">
        <v>1.3</v>
      </c>
      <c r="I588" s="7">
        <v>26000</v>
      </c>
      <c r="J588" s="7">
        <f t="shared" si="40"/>
        <v>33800</v>
      </c>
      <c r="K588" s="8" t="s">
        <v>15</v>
      </c>
      <c r="L588" s="15" t="str">
        <f>VLOOKUP(F588,[1]Sheet1!$D:$J,7,0)</f>
        <v>NL300003</v>
      </c>
      <c r="M588" s="18" t="str">
        <f t="shared" si="41"/>
        <v>14/01/2026NL300003</v>
      </c>
      <c r="N588" s="15">
        <f>VLOOKUP(M588,Sheet3!I:P,5,0)</f>
        <v>0.9</v>
      </c>
      <c r="O588" s="19">
        <f t="shared" si="42"/>
        <v>0.4</v>
      </c>
      <c r="P588" s="20">
        <f>VLOOKUP(L588,[2]Sheet1!$I:$M,5,0)</f>
        <v>26000</v>
      </c>
      <c r="Q588" s="21">
        <f t="shared" si="43"/>
        <v>23400</v>
      </c>
      <c r="R588" s="22">
        <f t="shared" si="44"/>
        <v>10400</v>
      </c>
    </row>
    <row r="589" spans="1:18" x14ac:dyDescent="0.25">
      <c r="A589" s="4" t="s">
        <v>291</v>
      </c>
      <c r="B589" s="5" t="s">
        <v>184</v>
      </c>
      <c r="C589" s="4" t="s">
        <v>138</v>
      </c>
      <c r="D589" s="5" t="s">
        <v>292</v>
      </c>
      <c r="E589" s="4" t="s">
        <v>22</v>
      </c>
      <c r="F589" s="4" t="s">
        <v>23</v>
      </c>
      <c r="G589" s="4" t="s">
        <v>14</v>
      </c>
      <c r="H589" s="6">
        <v>1.7</v>
      </c>
      <c r="I589" s="7">
        <v>19000</v>
      </c>
      <c r="J589" s="7">
        <f t="shared" si="40"/>
        <v>32300</v>
      </c>
      <c r="K589" s="8" t="s">
        <v>15</v>
      </c>
      <c r="L589" s="15" t="str">
        <f>VLOOKUP(F589,[1]Sheet1!$D:$J,7,0)</f>
        <v>NL300004</v>
      </c>
      <c r="M589" s="18" t="str">
        <f t="shared" si="41"/>
        <v>14/01/2026NL300004</v>
      </c>
      <c r="N589" s="15">
        <f>VLOOKUP(M589,Sheet3!I:P,5,0)</f>
        <v>1.7</v>
      </c>
      <c r="O589" s="19">
        <f t="shared" si="42"/>
        <v>0</v>
      </c>
      <c r="P589" s="20">
        <f>VLOOKUP(L589,[2]Sheet1!$I:$M,5,0)</f>
        <v>19000</v>
      </c>
      <c r="Q589" s="21">
        <f t="shared" si="43"/>
        <v>32300</v>
      </c>
      <c r="R589" s="22">
        <f t="shared" si="44"/>
        <v>0</v>
      </c>
    </row>
    <row r="590" spans="1:18" x14ac:dyDescent="0.25">
      <c r="A590" s="4" t="s">
        <v>291</v>
      </c>
      <c r="B590" s="5" t="s">
        <v>184</v>
      </c>
      <c r="C590" s="4" t="s">
        <v>138</v>
      </c>
      <c r="D590" s="5" t="s">
        <v>293</v>
      </c>
      <c r="E590" s="4" t="s">
        <v>22</v>
      </c>
      <c r="F590" s="4" t="s">
        <v>23</v>
      </c>
      <c r="G590" s="4" t="s">
        <v>14</v>
      </c>
      <c r="H590" s="6">
        <v>2</v>
      </c>
      <c r="I590" s="7">
        <v>19000</v>
      </c>
      <c r="J590" s="7">
        <f t="shared" si="40"/>
        <v>38000</v>
      </c>
      <c r="K590" s="8" t="s">
        <v>15</v>
      </c>
      <c r="L590" s="15" t="str">
        <f>VLOOKUP(F590,[1]Sheet1!$D:$J,7,0)</f>
        <v>NL300004</v>
      </c>
      <c r="M590" s="18" t="str">
        <f t="shared" si="41"/>
        <v>14/01/2026NL300004</v>
      </c>
      <c r="N590" s="15">
        <v>0</v>
      </c>
      <c r="O590" s="19">
        <f t="shared" si="42"/>
        <v>2</v>
      </c>
      <c r="P590" s="20">
        <f>VLOOKUP(L590,[2]Sheet1!$I:$M,5,0)</f>
        <v>19000</v>
      </c>
      <c r="Q590" s="21">
        <f t="shared" si="43"/>
        <v>0</v>
      </c>
      <c r="R590" s="22">
        <f t="shared" si="44"/>
        <v>38000</v>
      </c>
    </row>
    <row r="591" spans="1:18" x14ac:dyDescent="0.25">
      <c r="A591" s="4" t="s">
        <v>291</v>
      </c>
      <c r="B591" s="5" t="s">
        <v>184</v>
      </c>
      <c r="C591" s="4" t="s">
        <v>138</v>
      </c>
      <c r="D591" s="5" t="s">
        <v>292</v>
      </c>
      <c r="E591" s="4" t="s">
        <v>162</v>
      </c>
      <c r="F591" s="4" t="s">
        <v>161</v>
      </c>
      <c r="G591" s="4" t="s">
        <v>14</v>
      </c>
      <c r="H591" s="6">
        <v>0.3</v>
      </c>
      <c r="I591" s="7">
        <v>33000</v>
      </c>
      <c r="J591" s="7">
        <f t="shared" ref="J591:J654" si="45">H591*I591</f>
        <v>9900</v>
      </c>
      <c r="K591" s="8" t="s">
        <v>15</v>
      </c>
      <c r="L591" s="15" t="str">
        <f>VLOOKUP(F591,[1]Sheet1!$D:$J,7,0)</f>
        <v>NL300060</v>
      </c>
      <c r="M591" s="18" t="str">
        <f t="shared" ref="M591:M654" si="46">A591&amp;L591</f>
        <v>14/01/2026NL300060</v>
      </c>
      <c r="N591" s="15">
        <f>VLOOKUP(M591,Sheet3!I:P,5,0)</f>
        <v>0.3</v>
      </c>
      <c r="O591" s="19">
        <f t="shared" ref="O591:O654" si="47">H591-N591</f>
        <v>0</v>
      </c>
      <c r="P591" s="20">
        <f>VLOOKUP(L591,[2]Sheet1!$I:$M,5,0)</f>
        <v>33000</v>
      </c>
      <c r="Q591" s="21">
        <f t="shared" ref="Q591:Q654" si="48">N591*P591</f>
        <v>9900</v>
      </c>
      <c r="R591" s="22">
        <f t="shared" ref="R591:R654" si="49">J591-Q591</f>
        <v>0</v>
      </c>
    </row>
    <row r="592" spans="1:18" ht="28.5" x14ac:dyDescent="0.25">
      <c r="A592" s="4" t="s">
        <v>291</v>
      </c>
      <c r="B592" s="5" t="s">
        <v>184</v>
      </c>
      <c r="C592" s="4" t="s">
        <v>138</v>
      </c>
      <c r="D592" s="5" t="s">
        <v>292</v>
      </c>
      <c r="E592" s="4" t="s">
        <v>113</v>
      </c>
      <c r="F592" s="4" t="s">
        <v>114</v>
      </c>
      <c r="G592" s="4" t="s">
        <v>115</v>
      </c>
      <c r="H592" s="6">
        <v>2.7</v>
      </c>
      <c r="I592" s="7">
        <v>8500</v>
      </c>
      <c r="J592" s="7">
        <f t="shared" si="45"/>
        <v>22950</v>
      </c>
      <c r="K592" s="8" t="s">
        <v>15</v>
      </c>
      <c r="L592" s="15" t="str">
        <f>VLOOKUP(F592,[1]Sheet1!$D:$J,7,0)</f>
        <v>NL300107</v>
      </c>
      <c r="M592" s="18" t="str">
        <f t="shared" si="46"/>
        <v>14/01/2026NL300107</v>
      </c>
      <c r="N592" s="15">
        <f>VLOOKUP(M592,Sheet3!I:P,5,0)</f>
        <v>1</v>
      </c>
      <c r="O592" s="19">
        <f t="shared" si="47"/>
        <v>1.7000000000000002</v>
      </c>
      <c r="P592" s="20">
        <f>VLOOKUP(L592,[2]Sheet1!$I:$M,5,0)</f>
        <v>8500</v>
      </c>
      <c r="Q592" s="21">
        <f t="shared" si="48"/>
        <v>8500</v>
      </c>
      <c r="R592" s="22">
        <f t="shared" si="49"/>
        <v>14450</v>
      </c>
    </row>
    <row r="593" spans="1:18" ht="28.5" x14ac:dyDescent="0.25">
      <c r="A593" s="4" t="s">
        <v>291</v>
      </c>
      <c r="B593" s="5" t="s">
        <v>184</v>
      </c>
      <c r="C593" s="4" t="s">
        <v>138</v>
      </c>
      <c r="D593" s="5" t="s">
        <v>292</v>
      </c>
      <c r="E593" s="4" t="s">
        <v>152</v>
      </c>
      <c r="F593" s="4" t="s">
        <v>151</v>
      </c>
      <c r="G593" s="4" t="s">
        <v>14</v>
      </c>
      <c r="H593" s="6">
        <v>2.5</v>
      </c>
      <c r="I593" s="7">
        <v>45000</v>
      </c>
      <c r="J593" s="7">
        <f t="shared" si="45"/>
        <v>112500</v>
      </c>
      <c r="K593" s="8" t="s">
        <v>15</v>
      </c>
      <c r="L593" s="15" t="str">
        <f>VLOOKUP(F593,[1]Sheet1!$D:$J,7,0)</f>
        <v>NL300203</v>
      </c>
      <c r="M593" s="18" t="str">
        <f t="shared" si="46"/>
        <v>14/01/2026NL300203</v>
      </c>
      <c r="N593" s="15">
        <f>VLOOKUP(M593,Sheet3!I:P,5,0)</f>
        <v>2</v>
      </c>
      <c r="O593" s="19">
        <f t="shared" si="47"/>
        <v>0.5</v>
      </c>
      <c r="P593" s="20">
        <f>VLOOKUP(L593,[2]Sheet1!$I:$M,5,0)</f>
        <v>45000</v>
      </c>
      <c r="Q593" s="21">
        <f t="shared" si="48"/>
        <v>90000</v>
      </c>
      <c r="R593" s="22">
        <f t="shared" si="49"/>
        <v>22500</v>
      </c>
    </row>
    <row r="594" spans="1:18" x14ac:dyDescent="0.25">
      <c r="A594" s="4" t="s">
        <v>291</v>
      </c>
      <c r="B594" s="5" t="s">
        <v>184</v>
      </c>
      <c r="C594" s="4" t="s">
        <v>138</v>
      </c>
      <c r="D594" s="5" t="s">
        <v>292</v>
      </c>
      <c r="E594" s="4" t="s">
        <v>28</v>
      </c>
      <c r="F594" s="4" t="s">
        <v>29</v>
      </c>
      <c r="G594" s="4" t="s">
        <v>14</v>
      </c>
      <c r="H594" s="6">
        <v>1</v>
      </c>
      <c r="I594" s="7">
        <v>52000</v>
      </c>
      <c r="J594" s="7">
        <f t="shared" si="45"/>
        <v>52000</v>
      </c>
      <c r="K594" s="8" t="s">
        <v>15</v>
      </c>
      <c r="L594" s="15" t="str">
        <f>VLOOKUP(F594,[1]Sheet1!$D:$J,7,0)</f>
        <v>NL300137</v>
      </c>
      <c r="M594" s="18" t="str">
        <f t="shared" si="46"/>
        <v>14/01/2026NL300137</v>
      </c>
      <c r="N594" s="15">
        <f>VLOOKUP(M594,Sheet3!I:P,5,0)</f>
        <v>0.6</v>
      </c>
      <c r="O594" s="19">
        <f t="shared" si="47"/>
        <v>0.4</v>
      </c>
      <c r="P594" s="20">
        <f>VLOOKUP(L594,[2]Sheet1!$I:$M,5,0)</f>
        <v>52000</v>
      </c>
      <c r="Q594" s="21">
        <f t="shared" si="48"/>
        <v>31200</v>
      </c>
      <c r="R594" s="22">
        <f t="shared" si="49"/>
        <v>20800</v>
      </c>
    </row>
    <row r="595" spans="1:18" x14ac:dyDescent="0.25">
      <c r="A595" s="4" t="s">
        <v>291</v>
      </c>
      <c r="B595" s="5" t="s">
        <v>184</v>
      </c>
      <c r="C595" s="4" t="s">
        <v>138</v>
      </c>
      <c r="D595" s="5" t="s">
        <v>292</v>
      </c>
      <c r="E595" s="4" t="s">
        <v>160</v>
      </c>
      <c r="F595" s="4" t="s">
        <v>159</v>
      </c>
      <c r="G595" s="4" t="s">
        <v>14</v>
      </c>
      <c r="H595" s="6">
        <v>0.5</v>
      </c>
      <c r="I595" s="7">
        <v>17000</v>
      </c>
      <c r="J595" s="7">
        <f t="shared" si="45"/>
        <v>8500</v>
      </c>
      <c r="K595" s="8" t="s">
        <v>15</v>
      </c>
      <c r="L595" s="15" t="str">
        <f>VLOOKUP(F595,[1]Sheet1!$D:$J,7,0)</f>
        <v>NL300011</v>
      </c>
      <c r="M595" s="18" t="str">
        <f t="shared" si="46"/>
        <v>14/01/2026NL300011</v>
      </c>
      <c r="N595" s="15">
        <f>VLOOKUP(M595,Sheet3!I:P,5,0)</f>
        <v>0.4</v>
      </c>
      <c r="O595" s="19">
        <f t="shared" si="47"/>
        <v>9.9999999999999978E-2</v>
      </c>
      <c r="P595" s="20">
        <f>VLOOKUP(L595,[2]Sheet1!$I:$M,5,0)</f>
        <v>17000</v>
      </c>
      <c r="Q595" s="21">
        <f t="shared" si="48"/>
        <v>6800</v>
      </c>
      <c r="R595" s="22">
        <f t="shared" si="49"/>
        <v>1700</v>
      </c>
    </row>
    <row r="596" spans="1:18" x14ac:dyDescent="0.25">
      <c r="A596" s="4" t="s">
        <v>291</v>
      </c>
      <c r="B596" s="5" t="s">
        <v>184</v>
      </c>
      <c r="C596" s="4" t="s">
        <v>138</v>
      </c>
      <c r="D596" s="5" t="s">
        <v>292</v>
      </c>
      <c r="E596" s="4" t="s">
        <v>20</v>
      </c>
      <c r="F596" s="4" t="s">
        <v>21</v>
      </c>
      <c r="G596" s="4" t="s">
        <v>14</v>
      </c>
      <c r="H596" s="6">
        <v>1.5</v>
      </c>
      <c r="I596" s="7">
        <v>50000</v>
      </c>
      <c r="J596" s="7">
        <f t="shared" si="45"/>
        <v>75000</v>
      </c>
      <c r="K596" s="8" t="s">
        <v>15</v>
      </c>
      <c r="L596" s="15" t="str">
        <f>VLOOKUP(F596,[1]Sheet1!$D:$J,7,0)</f>
        <v>NL300013</v>
      </c>
      <c r="M596" s="18" t="str">
        <f t="shared" si="46"/>
        <v>14/01/2026NL300013</v>
      </c>
      <c r="N596" s="15">
        <f>VLOOKUP(M596,Sheet3!I:P,5,0)</f>
        <v>1.5</v>
      </c>
      <c r="O596" s="19">
        <f t="shared" si="47"/>
        <v>0</v>
      </c>
      <c r="P596" s="20">
        <f>VLOOKUP(L596,[2]Sheet1!$I:$M,5,0)</f>
        <v>50000</v>
      </c>
      <c r="Q596" s="21">
        <f t="shared" si="48"/>
        <v>75000</v>
      </c>
      <c r="R596" s="22">
        <f t="shared" si="49"/>
        <v>0</v>
      </c>
    </row>
    <row r="597" spans="1:18" x14ac:dyDescent="0.25">
      <c r="A597" s="4" t="s">
        <v>291</v>
      </c>
      <c r="B597" s="5" t="s">
        <v>184</v>
      </c>
      <c r="C597" s="4" t="s">
        <v>138</v>
      </c>
      <c r="D597" s="5" t="s">
        <v>292</v>
      </c>
      <c r="E597" s="4" t="s">
        <v>32</v>
      </c>
      <c r="F597" s="4" t="s">
        <v>33</v>
      </c>
      <c r="G597" s="4" t="s">
        <v>14</v>
      </c>
      <c r="H597" s="6">
        <v>3.5</v>
      </c>
      <c r="I597" s="7">
        <v>18000</v>
      </c>
      <c r="J597" s="7">
        <f t="shared" si="45"/>
        <v>63000</v>
      </c>
      <c r="K597" s="8" t="s">
        <v>15</v>
      </c>
      <c r="L597" s="48" t="str">
        <f>VLOOKUP(F597,[1]Sheet1!$D:$J,7,0)</f>
        <v>NL300027</v>
      </c>
      <c r="M597" s="18" t="str">
        <f t="shared" si="46"/>
        <v>14/01/2026NL300027</v>
      </c>
      <c r="N597" s="15">
        <f>VLOOKUP(M597,Sheet3!I:P,5,0)</f>
        <v>3.3</v>
      </c>
      <c r="O597" s="19">
        <f t="shared" si="47"/>
        <v>0.20000000000000018</v>
      </c>
      <c r="P597" s="20">
        <f>VLOOKUP(L597,[2]Sheet1!$I:$M,5,0)</f>
        <v>18000</v>
      </c>
      <c r="Q597" s="21">
        <f t="shared" si="48"/>
        <v>59400</v>
      </c>
      <c r="R597" s="22">
        <f t="shared" si="49"/>
        <v>3600</v>
      </c>
    </row>
    <row r="598" spans="1:18" x14ac:dyDescent="0.25">
      <c r="A598" s="4" t="s">
        <v>291</v>
      </c>
      <c r="B598" s="5" t="s">
        <v>184</v>
      </c>
      <c r="C598" s="4" t="s">
        <v>138</v>
      </c>
      <c r="D598" s="5" t="s">
        <v>293</v>
      </c>
      <c r="E598" s="4" t="s">
        <v>32</v>
      </c>
      <c r="F598" s="4" t="s">
        <v>33</v>
      </c>
      <c r="G598" s="4" t="s">
        <v>14</v>
      </c>
      <c r="H598" s="6">
        <v>3.5</v>
      </c>
      <c r="I598" s="7">
        <v>18000</v>
      </c>
      <c r="J598" s="7">
        <f t="shared" si="45"/>
        <v>63000</v>
      </c>
      <c r="K598" s="8" t="s">
        <v>15</v>
      </c>
      <c r="L598" s="15" t="str">
        <f>VLOOKUP(F598,[1]Sheet1!$D:$J,7,0)</f>
        <v>NL300027</v>
      </c>
      <c r="M598" s="18" t="str">
        <f t="shared" si="46"/>
        <v>14/01/2026NL300027</v>
      </c>
      <c r="N598" s="15">
        <v>0</v>
      </c>
      <c r="O598" s="19">
        <f t="shared" si="47"/>
        <v>3.5</v>
      </c>
      <c r="P598" s="20">
        <f>VLOOKUP(L598,[2]Sheet1!$I:$M,5,0)</f>
        <v>18000</v>
      </c>
      <c r="Q598" s="21">
        <f t="shared" si="48"/>
        <v>0</v>
      </c>
      <c r="R598" s="22">
        <f t="shared" si="49"/>
        <v>63000</v>
      </c>
    </row>
    <row r="599" spans="1:18" ht="28.5" x14ac:dyDescent="0.25">
      <c r="A599" s="4" t="s">
        <v>291</v>
      </c>
      <c r="B599" s="5" t="s">
        <v>184</v>
      </c>
      <c r="C599" s="4" t="s">
        <v>138</v>
      </c>
      <c r="D599" s="5" t="s">
        <v>292</v>
      </c>
      <c r="E599" s="4" t="s">
        <v>170</v>
      </c>
      <c r="F599" s="4" t="s">
        <v>169</v>
      </c>
      <c r="G599" s="4" t="s">
        <v>14</v>
      </c>
      <c r="H599" s="6">
        <v>1</v>
      </c>
      <c r="I599" s="7">
        <v>22000</v>
      </c>
      <c r="J599" s="7">
        <f t="shared" si="45"/>
        <v>22000</v>
      </c>
      <c r="K599" s="8" t="s">
        <v>15</v>
      </c>
      <c r="L599" s="47" t="s">
        <v>856</v>
      </c>
      <c r="M599" s="18" t="str">
        <f t="shared" si="46"/>
        <v>14/01/2026NL300155</v>
      </c>
      <c r="N599" s="15">
        <f>VLOOKUP(M599,Sheet3!I:P,5,0)</f>
        <v>0.8</v>
      </c>
      <c r="O599" s="19">
        <f t="shared" si="47"/>
        <v>0.19999999999999996</v>
      </c>
      <c r="P599" s="20">
        <f>VLOOKUP(L599,[2]Sheet1!$I:$M,5,0)</f>
        <v>22000</v>
      </c>
      <c r="Q599" s="21">
        <f t="shared" si="48"/>
        <v>17600</v>
      </c>
      <c r="R599" s="22">
        <f t="shared" si="49"/>
        <v>4400</v>
      </c>
    </row>
    <row r="600" spans="1:18" ht="28.5" x14ac:dyDescent="0.25">
      <c r="A600" s="4" t="s">
        <v>291</v>
      </c>
      <c r="B600" s="5" t="s">
        <v>184</v>
      </c>
      <c r="C600" s="4" t="s">
        <v>138</v>
      </c>
      <c r="D600" s="5" t="s">
        <v>292</v>
      </c>
      <c r="E600" s="4" t="s">
        <v>38</v>
      </c>
      <c r="F600" s="4" t="s">
        <v>39</v>
      </c>
      <c r="G600" s="4" t="s">
        <v>14</v>
      </c>
      <c r="H600" s="6">
        <v>0.9</v>
      </c>
      <c r="I600" s="7">
        <v>13000</v>
      </c>
      <c r="J600" s="7">
        <f t="shared" si="45"/>
        <v>11700</v>
      </c>
      <c r="K600" s="8" t="s">
        <v>15</v>
      </c>
      <c r="L600" s="15" t="str">
        <f>VLOOKUP(F600,[1]Sheet1!$D:$J,7,0)</f>
        <v>NL300033</v>
      </c>
      <c r="M600" s="18" t="str">
        <f t="shared" si="46"/>
        <v>14/01/2026NL300033</v>
      </c>
      <c r="N600" s="15">
        <f>VLOOKUP(M600,Sheet3!I:P,5,0)</f>
        <v>0.8</v>
      </c>
      <c r="O600" s="19">
        <f t="shared" si="47"/>
        <v>9.9999999999999978E-2</v>
      </c>
      <c r="P600" s="20">
        <f>VLOOKUP(L600,[2]Sheet1!$I:$M,5,0)</f>
        <v>13000</v>
      </c>
      <c r="Q600" s="21">
        <f t="shared" si="48"/>
        <v>10400</v>
      </c>
      <c r="R600" s="22">
        <f t="shared" si="49"/>
        <v>1300</v>
      </c>
    </row>
    <row r="601" spans="1:18" ht="28.5" x14ac:dyDescent="0.25">
      <c r="A601" s="4" t="s">
        <v>291</v>
      </c>
      <c r="B601" s="5" t="s">
        <v>184</v>
      </c>
      <c r="C601" s="4" t="s">
        <v>138</v>
      </c>
      <c r="D601" s="5" t="s">
        <v>293</v>
      </c>
      <c r="E601" s="4" t="s">
        <v>38</v>
      </c>
      <c r="F601" s="4" t="s">
        <v>39</v>
      </c>
      <c r="G601" s="4" t="s">
        <v>14</v>
      </c>
      <c r="H601" s="6">
        <v>1</v>
      </c>
      <c r="I601" s="7">
        <v>13000</v>
      </c>
      <c r="J601" s="7">
        <f t="shared" si="45"/>
        <v>13000</v>
      </c>
      <c r="K601" s="8" t="s">
        <v>15</v>
      </c>
      <c r="L601" s="15" t="str">
        <f>VLOOKUP(F601,[1]Sheet1!$D:$J,7,0)</f>
        <v>NL300033</v>
      </c>
      <c r="M601" s="18" t="str">
        <f t="shared" si="46"/>
        <v>14/01/2026NL300033</v>
      </c>
      <c r="N601" s="15">
        <v>0</v>
      </c>
      <c r="O601" s="19">
        <f t="shared" si="47"/>
        <v>1</v>
      </c>
      <c r="P601" s="20">
        <f>VLOOKUP(L601,[2]Sheet1!$I:$M,5,0)</f>
        <v>13000</v>
      </c>
      <c r="Q601" s="21">
        <f t="shared" si="48"/>
        <v>0</v>
      </c>
      <c r="R601" s="22">
        <f t="shared" si="49"/>
        <v>13000</v>
      </c>
    </row>
    <row r="602" spans="1:18" x14ac:dyDescent="0.25">
      <c r="A602" s="4" t="s">
        <v>291</v>
      </c>
      <c r="B602" s="5" t="s">
        <v>184</v>
      </c>
      <c r="C602" s="4" t="s">
        <v>138</v>
      </c>
      <c r="D602" s="5" t="s">
        <v>292</v>
      </c>
      <c r="E602" s="4" t="s">
        <v>95</v>
      </c>
      <c r="F602" s="4" t="s">
        <v>96</v>
      </c>
      <c r="G602" s="4" t="s">
        <v>14</v>
      </c>
      <c r="H602" s="6">
        <v>0.3</v>
      </c>
      <c r="I602" s="7">
        <v>12000</v>
      </c>
      <c r="J602" s="7">
        <f t="shared" si="45"/>
        <v>3600</v>
      </c>
      <c r="K602" s="8" t="s">
        <v>15</v>
      </c>
      <c r="L602" s="15" t="str">
        <f>VLOOKUP(F602,[1]Sheet1!$D:$J,7,0)</f>
        <v>NL300188</v>
      </c>
      <c r="M602" s="18" t="str">
        <f t="shared" si="46"/>
        <v>14/01/2026NL300188</v>
      </c>
      <c r="N602" s="15">
        <f>VLOOKUP(M602,Sheet3!I:P,5,0)</f>
        <v>0.3</v>
      </c>
      <c r="O602" s="19">
        <f t="shared" si="47"/>
        <v>0</v>
      </c>
      <c r="P602" s="20">
        <f>VLOOKUP(L602,[2]Sheet1!$I:$M,5,0)</f>
        <v>12000</v>
      </c>
      <c r="Q602" s="21">
        <f t="shared" si="48"/>
        <v>3600</v>
      </c>
      <c r="R602" s="22">
        <f t="shared" si="49"/>
        <v>0</v>
      </c>
    </row>
    <row r="603" spans="1:18" x14ac:dyDescent="0.25">
      <c r="A603" s="4" t="s">
        <v>291</v>
      </c>
      <c r="B603" s="5" t="s">
        <v>184</v>
      </c>
      <c r="C603" s="4" t="s">
        <v>138</v>
      </c>
      <c r="D603" s="5" t="s">
        <v>292</v>
      </c>
      <c r="E603" s="4" t="s">
        <v>43</v>
      </c>
      <c r="F603" s="4" t="s">
        <v>44</v>
      </c>
      <c r="G603" s="4" t="s">
        <v>14</v>
      </c>
      <c r="H603" s="6">
        <v>2.5</v>
      </c>
      <c r="I603" s="7">
        <v>18000</v>
      </c>
      <c r="J603" s="7">
        <f t="shared" si="45"/>
        <v>45000</v>
      </c>
      <c r="K603" s="8" t="s">
        <v>15</v>
      </c>
      <c r="L603" s="15" t="str">
        <f>VLOOKUP(F603,[1]Sheet1!$D:$J,7,0)</f>
        <v>NL300048</v>
      </c>
      <c r="M603" s="18" t="str">
        <f t="shared" si="46"/>
        <v>14/01/2026NL300048</v>
      </c>
      <c r="N603" s="15">
        <f>VLOOKUP(M603,Sheet3!I:P,5,0)</f>
        <v>2</v>
      </c>
      <c r="O603" s="19">
        <f t="shared" si="47"/>
        <v>0.5</v>
      </c>
      <c r="P603" s="20">
        <f>VLOOKUP(L603,[2]Sheet1!$I:$M,5,0)</f>
        <v>18000</v>
      </c>
      <c r="Q603" s="21">
        <f t="shared" si="48"/>
        <v>36000</v>
      </c>
      <c r="R603" s="22">
        <f t="shared" si="49"/>
        <v>9000</v>
      </c>
    </row>
    <row r="604" spans="1:18" x14ac:dyDescent="0.25">
      <c r="A604" s="4" t="s">
        <v>291</v>
      </c>
      <c r="B604" s="5" t="s">
        <v>184</v>
      </c>
      <c r="C604" s="4" t="s">
        <v>138</v>
      </c>
      <c r="D604" s="5" t="s">
        <v>292</v>
      </c>
      <c r="E604" s="4" t="s">
        <v>126</v>
      </c>
      <c r="F604" s="4" t="s">
        <v>127</v>
      </c>
      <c r="G604" s="4" t="s">
        <v>14</v>
      </c>
      <c r="H604" s="6">
        <v>0.5</v>
      </c>
      <c r="I604" s="7">
        <v>32000</v>
      </c>
      <c r="J604" s="7">
        <f t="shared" si="45"/>
        <v>16000</v>
      </c>
      <c r="K604" s="8" t="s">
        <v>15</v>
      </c>
      <c r="L604" s="15" t="str">
        <f>VLOOKUP(F604,[1]Sheet1!$D:$J,7,0)</f>
        <v>NL300038</v>
      </c>
      <c r="M604" s="18" t="str">
        <f t="shared" si="46"/>
        <v>14/01/2026NL300038</v>
      </c>
      <c r="N604" s="15">
        <v>0</v>
      </c>
      <c r="O604" s="19">
        <f t="shared" si="47"/>
        <v>0.5</v>
      </c>
      <c r="P604" s="20">
        <f>VLOOKUP(L604,[2]Sheet1!$I:$M,5,0)</f>
        <v>32000</v>
      </c>
      <c r="Q604" s="21">
        <f t="shared" si="48"/>
        <v>0</v>
      </c>
      <c r="R604" s="22">
        <f t="shared" si="49"/>
        <v>16000</v>
      </c>
    </row>
    <row r="605" spans="1:18" ht="28.5" x14ac:dyDescent="0.25">
      <c r="A605" s="4" t="s">
        <v>291</v>
      </c>
      <c r="B605" s="5" t="s">
        <v>184</v>
      </c>
      <c r="C605" s="4" t="s">
        <v>138</v>
      </c>
      <c r="D605" s="5" t="s">
        <v>292</v>
      </c>
      <c r="E605" s="4" t="s">
        <v>97</v>
      </c>
      <c r="F605" s="4" t="s">
        <v>98</v>
      </c>
      <c r="G605" s="4" t="s">
        <v>14</v>
      </c>
      <c r="H605" s="6">
        <v>0.5</v>
      </c>
      <c r="I605" s="7">
        <v>75000</v>
      </c>
      <c r="J605" s="7">
        <f t="shared" si="45"/>
        <v>37500</v>
      </c>
      <c r="K605" s="8" t="s">
        <v>15</v>
      </c>
      <c r="L605" s="15" t="str">
        <f>VLOOKUP(F605,[1]Sheet1!$D:$J,7,0)</f>
        <v>NL300156</v>
      </c>
      <c r="M605" s="18" t="str">
        <f t="shared" si="46"/>
        <v>14/01/2026NL300156</v>
      </c>
      <c r="N605" s="15">
        <f>VLOOKUP(M605,Sheet3!I:P,5,0)</f>
        <v>0.3</v>
      </c>
      <c r="O605" s="19">
        <f t="shared" si="47"/>
        <v>0.2</v>
      </c>
      <c r="P605" s="20">
        <f>VLOOKUP(L605,[2]Sheet1!$I:$M,5,0)</f>
        <v>75000</v>
      </c>
      <c r="Q605" s="21">
        <f t="shared" si="48"/>
        <v>22500</v>
      </c>
      <c r="R605" s="22">
        <f t="shared" si="49"/>
        <v>15000</v>
      </c>
    </row>
    <row r="606" spans="1:18" ht="28.5" x14ac:dyDescent="0.25">
      <c r="A606" s="4" t="s">
        <v>291</v>
      </c>
      <c r="B606" s="5" t="s">
        <v>184</v>
      </c>
      <c r="C606" s="4" t="s">
        <v>138</v>
      </c>
      <c r="D606" s="5" t="s">
        <v>292</v>
      </c>
      <c r="E606" s="4" t="s">
        <v>40</v>
      </c>
      <c r="F606" s="4" t="s">
        <v>41</v>
      </c>
      <c r="G606" s="4" t="s">
        <v>42</v>
      </c>
      <c r="H606" s="6">
        <v>40</v>
      </c>
      <c r="I606" s="7">
        <v>4000</v>
      </c>
      <c r="J606" s="7">
        <f t="shared" si="45"/>
        <v>160000</v>
      </c>
      <c r="K606" s="8" t="s">
        <v>15</v>
      </c>
      <c r="L606" s="15" t="str">
        <f>VLOOKUP(F606,[1]Sheet1!$D:$J,7,0)</f>
        <v>NL300037</v>
      </c>
      <c r="M606" s="18" t="str">
        <f t="shared" si="46"/>
        <v>14/01/2026NL300037</v>
      </c>
      <c r="N606" s="15">
        <f>VLOOKUP(M606,Sheet3!I:P,5,0)</f>
        <v>40</v>
      </c>
      <c r="O606" s="19">
        <f t="shared" si="47"/>
        <v>0</v>
      </c>
      <c r="P606" s="20">
        <f>VLOOKUP(L606,[2]Sheet1!$I:$M,5,0)</f>
        <v>4000</v>
      </c>
      <c r="Q606" s="21">
        <f t="shared" si="48"/>
        <v>160000</v>
      </c>
      <c r="R606" s="22">
        <f t="shared" si="49"/>
        <v>0</v>
      </c>
    </row>
    <row r="607" spans="1:18" x14ac:dyDescent="0.25">
      <c r="A607" s="4" t="s">
        <v>291</v>
      </c>
      <c r="B607" s="5" t="s">
        <v>184</v>
      </c>
      <c r="C607" s="4" t="s">
        <v>138</v>
      </c>
      <c r="D607" s="5" t="s">
        <v>292</v>
      </c>
      <c r="E607" s="4" t="s">
        <v>45</v>
      </c>
      <c r="F607" s="4" t="s">
        <v>46</v>
      </c>
      <c r="G607" s="4" t="s">
        <v>14</v>
      </c>
      <c r="H607" s="6">
        <v>0.9</v>
      </c>
      <c r="I607" s="7">
        <v>55000</v>
      </c>
      <c r="J607" s="7">
        <f t="shared" si="45"/>
        <v>49500</v>
      </c>
      <c r="K607" s="8" t="s">
        <v>15</v>
      </c>
      <c r="L607" s="15" t="str">
        <f>VLOOKUP(F607,[1]Sheet1!$D:$J,7,0)</f>
        <v>NL300058</v>
      </c>
      <c r="M607" s="18" t="str">
        <f t="shared" si="46"/>
        <v>14/01/2026NL300058</v>
      </c>
      <c r="N607" s="15">
        <f>VLOOKUP(M607,Sheet3!I:P,5,0)</f>
        <v>0.7</v>
      </c>
      <c r="O607" s="19">
        <f t="shared" si="47"/>
        <v>0.20000000000000007</v>
      </c>
      <c r="P607" s="20">
        <f>VLOOKUP(L607,[2]Sheet1!$I:$M,5,0)</f>
        <v>55000</v>
      </c>
      <c r="Q607" s="21">
        <f t="shared" si="48"/>
        <v>38500</v>
      </c>
      <c r="R607" s="22">
        <f t="shared" si="49"/>
        <v>11000</v>
      </c>
    </row>
    <row r="608" spans="1:18" x14ac:dyDescent="0.25">
      <c r="A608" s="4" t="s">
        <v>291</v>
      </c>
      <c r="B608" s="5" t="s">
        <v>184</v>
      </c>
      <c r="C608" s="4" t="s">
        <v>138</v>
      </c>
      <c r="D608" s="5" t="s">
        <v>292</v>
      </c>
      <c r="E608" s="4" t="s">
        <v>51</v>
      </c>
      <c r="F608" s="4" t="s">
        <v>52</v>
      </c>
      <c r="G608" s="4" t="s">
        <v>14</v>
      </c>
      <c r="H608" s="6">
        <v>1</v>
      </c>
      <c r="I608" s="7">
        <v>38000</v>
      </c>
      <c r="J608" s="7">
        <f t="shared" si="45"/>
        <v>38000</v>
      </c>
      <c r="K608" s="8" t="s">
        <v>15</v>
      </c>
      <c r="L608" s="15" t="str">
        <f>VLOOKUP(F608,[1]Sheet1!$D:$J,7,0)</f>
        <v>NL300076</v>
      </c>
      <c r="M608" s="18" t="str">
        <f t="shared" si="46"/>
        <v>14/01/2026NL300076</v>
      </c>
      <c r="N608" s="15">
        <f>VLOOKUP(M608,Sheet3!I:P,5,0)</f>
        <v>0.7</v>
      </c>
      <c r="O608" s="19">
        <f t="shared" si="47"/>
        <v>0.30000000000000004</v>
      </c>
      <c r="P608" s="20">
        <f>VLOOKUP(L608,[2]Sheet1!$I:$M,5,0)</f>
        <v>38000</v>
      </c>
      <c r="Q608" s="21">
        <f t="shared" si="48"/>
        <v>26600</v>
      </c>
      <c r="R608" s="22">
        <f t="shared" si="49"/>
        <v>11400</v>
      </c>
    </row>
    <row r="609" spans="1:18" x14ac:dyDescent="0.25">
      <c r="A609" s="4" t="s">
        <v>291</v>
      </c>
      <c r="B609" s="5" t="s">
        <v>184</v>
      </c>
      <c r="C609" s="4" t="s">
        <v>138</v>
      </c>
      <c r="D609" s="5" t="s">
        <v>292</v>
      </c>
      <c r="E609" s="4" t="s">
        <v>53</v>
      </c>
      <c r="F609" s="4" t="s">
        <v>54</v>
      </c>
      <c r="G609" s="4" t="s">
        <v>14</v>
      </c>
      <c r="H609" s="6">
        <v>1.2</v>
      </c>
      <c r="I609" s="7">
        <v>48000</v>
      </c>
      <c r="J609" s="7">
        <f t="shared" si="45"/>
        <v>57600</v>
      </c>
      <c r="K609" s="8" t="s">
        <v>15</v>
      </c>
      <c r="L609" s="15" t="str">
        <f>VLOOKUP(F609,[1]Sheet1!$D:$J,7,0)</f>
        <v>NL300063</v>
      </c>
      <c r="M609" s="18" t="str">
        <f t="shared" si="46"/>
        <v>14/01/2026NL300063</v>
      </c>
      <c r="N609" s="15">
        <f>VLOOKUP(M609,Sheet3!I:P,5,0)</f>
        <v>0.8</v>
      </c>
      <c r="O609" s="19">
        <f t="shared" si="47"/>
        <v>0.39999999999999991</v>
      </c>
      <c r="P609" s="20">
        <f>VLOOKUP(L609,[2]Sheet1!$I:$M,5,0)</f>
        <v>48000</v>
      </c>
      <c r="Q609" s="21">
        <f t="shared" si="48"/>
        <v>38400</v>
      </c>
      <c r="R609" s="22">
        <f t="shared" si="49"/>
        <v>19200</v>
      </c>
    </row>
    <row r="610" spans="1:18" x14ac:dyDescent="0.25">
      <c r="A610" s="11" t="s">
        <v>291</v>
      </c>
      <c r="B610" s="11" t="s">
        <v>185</v>
      </c>
      <c r="C610" s="11" t="s">
        <v>135</v>
      </c>
      <c r="D610" s="11" t="s">
        <v>310</v>
      </c>
      <c r="E610" s="11" t="s">
        <v>24</v>
      </c>
      <c r="F610" s="11" t="s">
        <v>25</v>
      </c>
      <c r="G610" s="11" t="s">
        <v>14</v>
      </c>
      <c r="H610" s="6">
        <v>0.4</v>
      </c>
      <c r="I610" s="7">
        <v>65000</v>
      </c>
      <c r="J610" s="7">
        <f t="shared" si="45"/>
        <v>26000</v>
      </c>
      <c r="K610" s="11"/>
      <c r="L610" s="15" t="str">
        <f>VLOOKUP(F610,[1]Sheet1!$D:$J,7,0)</f>
        <v>NL300062</v>
      </c>
      <c r="M610" s="18" t="str">
        <f t="shared" si="46"/>
        <v>14/01/2026NL300062</v>
      </c>
      <c r="N610" s="15">
        <f>VLOOKUP(M610,Sheet3!I:P,5,0)</f>
        <v>0.3</v>
      </c>
      <c r="O610" s="19">
        <f t="shared" si="47"/>
        <v>0.10000000000000003</v>
      </c>
      <c r="P610" s="20">
        <f>VLOOKUP(L610,[2]Sheet1!$I:$M,5,0)</f>
        <v>65000</v>
      </c>
      <c r="Q610" s="21">
        <f t="shared" si="48"/>
        <v>19500</v>
      </c>
      <c r="R610" s="22">
        <f t="shared" si="49"/>
        <v>6500</v>
      </c>
    </row>
    <row r="611" spans="1:18" x14ac:dyDescent="0.25">
      <c r="A611" s="4" t="s">
        <v>291</v>
      </c>
      <c r="B611" s="5" t="s">
        <v>184</v>
      </c>
      <c r="C611" s="4" t="s">
        <v>138</v>
      </c>
      <c r="D611" s="5" t="s">
        <v>292</v>
      </c>
      <c r="E611" s="4" t="s">
        <v>158</v>
      </c>
      <c r="F611" s="4" t="s">
        <v>157</v>
      </c>
      <c r="G611" s="4" t="s">
        <v>14</v>
      </c>
      <c r="H611" s="6">
        <v>0.15</v>
      </c>
      <c r="I611" s="7">
        <v>25000</v>
      </c>
      <c r="J611" s="7">
        <f t="shared" si="45"/>
        <v>3750</v>
      </c>
      <c r="K611" s="8" t="s">
        <v>15</v>
      </c>
      <c r="L611" s="15" t="str">
        <f>VLOOKUP(F611,[1]Sheet1!$D:$J,7,0)</f>
        <v>NL300067</v>
      </c>
      <c r="M611" s="18" t="str">
        <f t="shared" si="46"/>
        <v>14/01/2026NL300067</v>
      </c>
      <c r="N611" s="15">
        <f>VLOOKUP(M611,Sheet3!I:P,5,0)</f>
        <v>0.1</v>
      </c>
      <c r="O611" s="19">
        <f t="shared" si="47"/>
        <v>4.9999999999999989E-2</v>
      </c>
      <c r="P611" s="20">
        <f>VLOOKUP(L611,[2]Sheet1!$I:$M,5,0)</f>
        <v>25000</v>
      </c>
      <c r="Q611" s="21">
        <f t="shared" si="48"/>
        <v>2500</v>
      </c>
      <c r="R611" s="22">
        <f t="shared" si="49"/>
        <v>1250</v>
      </c>
    </row>
    <row r="612" spans="1:18" x14ac:dyDescent="0.25">
      <c r="A612" s="4" t="s">
        <v>291</v>
      </c>
      <c r="B612" s="5" t="s">
        <v>184</v>
      </c>
      <c r="C612" s="4" t="s">
        <v>138</v>
      </c>
      <c r="D612" s="5" t="s">
        <v>292</v>
      </c>
      <c r="E612" s="4" t="s">
        <v>148</v>
      </c>
      <c r="F612" s="4" t="s">
        <v>147</v>
      </c>
      <c r="G612" s="4" t="s">
        <v>14</v>
      </c>
      <c r="H612" s="6">
        <v>0.5</v>
      </c>
      <c r="I612" s="7">
        <v>35000</v>
      </c>
      <c r="J612" s="7">
        <f t="shared" si="45"/>
        <v>17500</v>
      </c>
      <c r="K612" s="8" t="s">
        <v>15</v>
      </c>
      <c r="L612" s="15" t="str">
        <f>VLOOKUP(F612,[1]Sheet1!$D:$J,7,0)</f>
        <v>NL300068</v>
      </c>
      <c r="M612" s="18" t="str">
        <f t="shared" si="46"/>
        <v>14/01/2026NL300068</v>
      </c>
      <c r="N612" s="15">
        <f>VLOOKUP(M612,Sheet3!I:P,5,0)</f>
        <v>0.1</v>
      </c>
      <c r="O612" s="19">
        <f t="shared" si="47"/>
        <v>0.4</v>
      </c>
      <c r="P612" s="20">
        <f>VLOOKUP(L612,[2]Sheet1!$I:$M,5,0)</f>
        <v>35000</v>
      </c>
      <c r="Q612" s="21">
        <f t="shared" si="48"/>
        <v>3500</v>
      </c>
      <c r="R612" s="22">
        <f t="shared" si="49"/>
        <v>14000</v>
      </c>
    </row>
    <row r="613" spans="1:18" x14ac:dyDescent="0.25">
      <c r="A613" s="4" t="s">
        <v>291</v>
      </c>
      <c r="B613" s="5" t="s">
        <v>184</v>
      </c>
      <c r="C613" s="4" t="s">
        <v>138</v>
      </c>
      <c r="D613" s="5" t="s">
        <v>292</v>
      </c>
      <c r="E613" s="4" t="s">
        <v>57</v>
      </c>
      <c r="F613" s="4" t="s">
        <v>58</v>
      </c>
      <c r="G613" s="4" t="s">
        <v>14</v>
      </c>
      <c r="H613" s="6">
        <v>1</v>
      </c>
      <c r="I613" s="7">
        <v>32000</v>
      </c>
      <c r="J613" s="7">
        <f t="shared" si="45"/>
        <v>32000</v>
      </c>
      <c r="K613" s="8" t="s">
        <v>15</v>
      </c>
      <c r="L613" s="15" t="str">
        <f>VLOOKUP(F613,[1]Sheet1!$D:$J,7,0)</f>
        <v>NL300043</v>
      </c>
      <c r="M613" s="18" t="str">
        <f t="shared" si="46"/>
        <v>14/01/2026NL300043</v>
      </c>
      <c r="N613" s="15">
        <f>VLOOKUP(M613,Sheet3!I:P,5,0)</f>
        <v>0.7</v>
      </c>
      <c r="O613" s="19">
        <f t="shared" si="47"/>
        <v>0.30000000000000004</v>
      </c>
      <c r="P613" s="20">
        <f>VLOOKUP(L613,[2]Sheet1!$I:$M,5,0)</f>
        <v>32000</v>
      </c>
      <c r="Q613" s="21">
        <f t="shared" si="48"/>
        <v>22400</v>
      </c>
      <c r="R613" s="22">
        <f t="shared" si="49"/>
        <v>9600</v>
      </c>
    </row>
    <row r="614" spans="1:18" x14ac:dyDescent="0.25">
      <c r="A614" s="4" t="s">
        <v>291</v>
      </c>
      <c r="B614" s="5" t="s">
        <v>184</v>
      </c>
      <c r="C614" s="4" t="s">
        <v>138</v>
      </c>
      <c r="D614" s="5" t="s">
        <v>292</v>
      </c>
      <c r="E614" s="4" t="s">
        <v>55</v>
      </c>
      <c r="F614" s="4" t="s">
        <v>56</v>
      </c>
      <c r="G614" s="4" t="s">
        <v>14</v>
      </c>
      <c r="H614" s="6">
        <v>3.3</v>
      </c>
      <c r="I614" s="7">
        <v>18000</v>
      </c>
      <c r="J614" s="7">
        <f t="shared" si="45"/>
        <v>59400</v>
      </c>
      <c r="K614" s="8" t="s">
        <v>15</v>
      </c>
      <c r="L614" s="15" t="str">
        <f>VLOOKUP(F614,[1]Sheet1!$D:$J,7,0)</f>
        <v>NL300074</v>
      </c>
      <c r="M614" s="18" t="str">
        <f t="shared" si="46"/>
        <v>14/01/2026NL300074</v>
      </c>
      <c r="N614" s="15">
        <f>VLOOKUP(M614,Sheet3!I:P,5,0)</f>
        <v>2</v>
      </c>
      <c r="O614" s="19">
        <f t="shared" si="47"/>
        <v>1.2999999999999998</v>
      </c>
      <c r="P614" s="20">
        <f>VLOOKUP(L614,[2]Sheet1!$I:$M,5,0)</f>
        <v>18000</v>
      </c>
      <c r="Q614" s="21">
        <f t="shared" si="48"/>
        <v>36000</v>
      </c>
      <c r="R614" s="22">
        <f t="shared" si="49"/>
        <v>23400</v>
      </c>
    </row>
    <row r="615" spans="1:18" x14ac:dyDescent="0.25">
      <c r="A615" s="4" t="s">
        <v>291</v>
      </c>
      <c r="B615" s="5" t="s">
        <v>184</v>
      </c>
      <c r="C615" s="4" t="s">
        <v>138</v>
      </c>
      <c r="D615" s="5" t="s">
        <v>292</v>
      </c>
      <c r="E615" s="4" t="s">
        <v>144</v>
      </c>
      <c r="F615" s="4" t="s">
        <v>143</v>
      </c>
      <c r="G615" s="4" t="s">
        <v>14</v>
      </c>
      <c r="H615" s="6">
        <v>0.48</v>
      </c>
      <c r="I615" s="7">
        <v>80000</v>
      </c>
      <c r="J615" s="7">
        <f t="shared" si="45"/>
        <v>38400</v>
      </c>
      <c r="K615" s="8" t="s">
        <v>15</v>
      </c>
      <c r="L615" s="15" t="str">
        <f>VLOOKUP(F615,[1]Sheet1!$D:$J,7,0)</f>
        <v>NL300173</v>
      </c>
      <c r="M615" s="18" t="str">
        <f t="shared" si="46"/>
        <v>14/01/2026NL300173</v>
      </c>
      <c r="N615" s="15">
        <f>VLOOKUP(M615,Sheet3!I:P,5,0)</f>
        <v>0.3</v>
      </c>
      <c r="O615" s="19">
        <f t="shared" si="47"/>
        <v>0.18</v>
      </c>
      <c r="P615" s="20">
        <f>VLOOKUP(L615,[2]Sheet1!$I:$M,5,0)</f>
        <v>80000</v>
      </c>
      <c r="Q615" s="21">
        <f t="shared" si="48"/>
        <v>24000</v>
      </c>
      <c r="R615" s="22">
        <f t="shared" si="49"/>
        <v>14400</v>
      </c>
    </row>
    <row r="616" spans="1:18" x14ac:dyDescent="0.25">
      <c r="A616" s="4" t="s">
        <v>291</v>
      </c>
      <c r="B616" s="5" t="s">
        <v>184</v>
      </c>
      <c r="C616" s="4" t="s">
        <v>138</v>
      </c>
      <c r="D616" s="5" t="s">
        <v>292</v>
      </c>
      <c r="E616" s="4" t="s">
        <v>59</v>
      </c>
      <c r="F616" s="4" t="s">
        <v>60</v>
      </c>
      <c r="G616" s="4" t="s">
        <v>14</v>
      </c>
      <c r="H616" s="6">
        <v>1</v>
      </c>
      <c r="I616" s="7">
        <v>30000</v>
      </c>
      <c r="J616" s="7">
        <f t="shared" si="45"/>
        <v>30000</v>
      </c>
      <c r="K616" s="8" t="s">
        <v>15</v>
      </c>
      <c r="L616" s="15" t="str">
        <f>VLOOKUP(F616,[1]Sheet1!$D:$J,7,0)</f>
        <v>NL300077</v>
      </c>
      <c r="M616" s="18" t="str">
        <f t="shared" si="46"/>
        <v>14/01/2026NL300077</v>
      </c>
      <c r="N616" s="15">
        <f>VLOOKUP(M616,Sheet3!I:P,5,0)</f>
        <v>0.5</v>
      </c>
      <c r="O616" s="19">
        <f t="shared" si="47"/>
        <v>0.5</v>
      </c>
      <c r="P616" s="20">
        <f>VLOOKUP(L616,[2]Sheet1!$I:$M,5,0)</f>
        <v>30000</v>
      </c>
      <c r="Q616" s="21">
        <f t="shared" si="48"/>
        <v>15000</v>
      </c>
      <c r="R616" s="22">
        <f t="shared" si="49"/>
        <v>15000</v>
      </c>
    </row>
    <row r="617" spans="1:18" x14ac:dyDescent="0.25">
      <c r="A617" s="4" t="s">
        <v>291</v>
      </c>
      <c r="B617" s="5" t="s">
        <v>184</v>
      </c>
      <c r="C617" s="4" t="s">
        <v>138</v>
      </c>
      <c r="D617" s="5" t="s">
        <v>292</v>
      </c>
      <c r="E617" s="4" t="s">
        <v>61</v>
      </c>
      <c r="F617" s="4" t="s">
        <v>62</v>
      </c>
      <c r="G617" s="4" t="s">
        <v>14</v>
      </c>
      <c r="H617" s="6">
        <v>1</v>
      </c>
      <c r="I617" s="7">
        <v>38000</v>
      </c>
      <c r="J617" s="7">
        <f t="shared" si="45"/>
        <v>38000</v>
      </c>
      <c r="K617" s="8" t="s">
        <v>15</v>
      </c>
      <c r="L617" s="15" t="str">
        <f>VLOOKUP(F617,[1]Sheet1!$D:$J,7,0)</f>
        <v>NL300044</v>
      </c>
      <c r="M617" s="18" t="str">
        <f t="shared" si="46"/>
        <v>14/01/2026NL300044</v>
      </c>
      <c r="N617" s="15">
        <f>VLOOKUP(M617,Sheet3!I:P,5,0)</f>
        <v>0.7</v>
      </c>
      <c r="O617" s="19">
        <f t="shared" si="47"/>
        <v>0.30000000000000004</v>
      </c>
      <c r="P617" s="20">
        <f>VLOOKUP(L617,[2]Sheet1!$I:$M,5,0)</f>
        <v>38000</v>
      </c>
      <c r="Q617" s="21">
        <f t="shared" si="48"/>
        <v>26600</v>
      </c>
      <c r="R617" s="22">
        <f t="shared" si="49"/>
        <v>11400</v>
      </c>
    </row>
    <row r="618" spans="1:18" x14ac:dyDescent="0.25">
      <c r="A618" s="4" t="s">
        <v>291</v>
      </c>
      <c r="B618" s="5" t="s">
        <v>184</v>
      </c>
      <c r="C618" s="4" t="s">
        <v>138</v>
      </c>
      <c r="D618" s="5" t="s">
        <v>292</v>
      </c>
      <c r="E618" s="4" t="s">
        <v>63</v>
      </c>
      <c r="F618" s="4" t="s">
        <v>64</v>
      </c>
      <c r="G618" s="4" t="s">
        <v>14</v>
      </c>
      <c r="H618" s="6">
        <v>2.5</v>
      </c>
      <c r="I618" s="7">
        <v>27000</v>
      </c>
      <c r="J618" s="7">
        <f t="shared" si="45"/>
        <v>67500</v>
      </c>
      <c r="K618" s="8" t="s">
        <v>15</v>
      </c>
      <c r="L618" s="15" t="str">
        <f>VLOOKUP(F618,[1]Sheet1!$D:$J,7,0)</f>
        <v>NL300088</v>
      </c>
      <c r="M618" s="18" t="str">
        <f t="shared" si="46"/>
        <v>14/01/2026NL300088</v>
      </c>
      <c r="N618" s="15">
        <f>VLOOKUP(M618,Sheet3!I:P,5,0)</f>
        <v>1.9</v>
      </c>
      <c r="O618" s="19">
        <f t="shared" si="47"/>
        <v>0.60000000000000009</v>
      </c>
      <c r="P618" s="20">
        <f>VLOOKUP(L618,[2]Sheet1!$I:$M,5,0)</f>
        <v>27000</v>
      </c>
      <c r="Q618" s="21">
        <f t="shared" si="48"/>
        <v>51300</v>
      </c>
      <c r="R618" s="22">
        <f t="shared" si="49"/>
        <v>16200</v>
      </c>
    </row>
    <row r="619" spans="1:18" x14ac:dyDescent="0.25">
      <c r="A619" s="4" t="s">
        <v>291</v>
      </c>
      <c r="B619" s="5" t="s">
        <v>184</v>
      </c>
      <c r="C619" s="4" t="s">
        <v>138</v>
      </c>
      <c r="D619" s="5" t="s">
        <v>293</v>
      </c>
      <c r="E619" s="4" t="s">
        <v>63</v>
      </c>
      <c r="F619" s="4" t="s">
        <v>64</v>
      </c>
      <c r="G619" s="4" t="s">
        <v>14</v>
      </c>
      <c r="H619" s="6">
        <v>1</v>
      </c>
      <c r="I619" s="7">
        <v>27000</v>
      </c>
      <c r="J619" s="7">
        <f t="shared" si="45"/>
        <v>27000</v>
      </c>
      <c r="K619" s="8" t="s">
        <v>15</v>
      </c>
      <c r="L619" s="15" t="str">
        <f>VLOOKUP(F619,[1]Sheet1!$D:$J,7,0)</f>
        <v>NL300088</v>
      </c>
      <c r="M619" s="18" t="str">
        <f t="shared" si="46"/>
        <v>14/01/2026NL300088</v>
      </c>
      <c r="N619" s="15">
        <v>0</v>
      </c>
      <c r="O619" s="19">
        <f t="shared" si="47"/>
        <v>1</v>
      </c>
      <c r="P619" s="20">
        <f>VLOOKUP(L619,[2]Sheet1!$I:$M,5,0)</f>
        <v>27000</v>
      </c>
      <c r="Q619" s="21">
        <f t="shared" si="48"/>
        <v>0</v>
      </c>
      <c r="R619" s="22">
        <f t="shared" si="49"/>
        <v>27000</v>
      </c>
    </row>
    <row r="620" spans="1:18" ht="28.5" x14ac:dyDescent="0.25">
      <c r="A620" s="4" t="s">
        <v>291</v>
      </c>
      <c r="B620" s="5" t="s">
        <v>184</v>
      </c>
      <c r="C620" s="4" t="s">
        <v>138</v>
      </c>
      <c r="D620" s="5" t="s">
        <v>292</v>
      </c>
      <c r="E620" s="4" t="s">
        <v>65</v>
      </c>
      <c r="F620" s="4" t="s">
        <v>66</v>
      </c>
      <c r="G620" s="4" t="s">
        <v>14</v>
      </c>
      <c r="H620" s="6">
        <v>0.5</v>
      </c>
      <c r="I620" s="7">
        <v>145000</v>
      </c>
      <c r="J620" s="7">
        <f t="shared" si="45"/>
        <v>72500</v>
      </c>
      <c r="K620" s="8" t="s">
        <v>15</v>
      </c>
      <c r="L620" s="15" t="str">
        <f>VLOOKUP(F620,[1]Sheet1!$D:$J,7,0)</f>
        <v>NL300090</v>
      </c>
      <c r="M620" s="18" t="str">
        <f t="shared" si="46"/>
        <v>14/01/2026NL300090</v>
      </c>
      <c r="N620" s="15">
        <f>VLOOKUP(M620,Sheet3!I:P,5,0)</f>
        <v>0.3</v>
      </c>
      <c r="O620" s="19">
        <f t="shared" si="47"/>
        <v>0.2</v>
      </c>
      <c r="P620" s="20">
        <f>VLOOKUP(L620,[2]Sheet1!$I:$M,5,0)</f>
        <v>145000</v>
      </c>
      <c r="Q620" s="21">
        <f t="shared" si="48"/>
        <v>43500</v>
      </c>
      <c r="R620" s="22">
        <f t="shared" si="49"/>
        <v>29000</v>
      </c>
    </row>
    <row r="621" spans="1:18" ht="28.5" x14ac:dyDescent="0.25">
      <c r="A621" s="4" t="s">
        <v>291</v>
      </c>
      <c r="B621" s="5" t="s">
        <v>184</v>
      </c>
      <c r="C621" s="4" t="s">
        <v>138</v>
      </c>
      <c r="D621" s="5" t="s">
        <v>292</v>
      </c>
      <c r="E621" s="4" t="s">
        <v>133</v>
      </c>
      <c r="F621" s="4" t="s">
        <v>134</v>
      </c>
      <c r="G621" s="4" t="s">
        <v>14</v>
      </c>
      <c r="H621" s="6">
        <v>0.8</v>
      </c>
      <c r="I621" s="7">
        <v>45000</v>
      </c>
      <c r="J621" s="7">
        <f t="shared" si="45"/>
        <v>36000</v>
      </c>
      <c r="K621" s="8" t="s">
        <v>15</v>
      </c>
      <c r="L621" s="15" t="str">
        <f>VLOOKUP(F621,[1]Sheet1!$D:$J,7,0)</f>
        <v>NL300096</v>
      </c>
      <c r="M621" s="18" t="str">
        <f t="shared" si="46"/>
        <v>14/01/2026NL300096</v>
      </c>
      <c r="N621" s="15">
        <f>VLOOKUP(M621,Sheet3!I:P,5,0)</f>
        <v>0.6</v>
      </c>
      <c r="O621" s="19">
        <f t="shared" si="47"/>
        <v>0.20000000000000007</v>
      </c>
      <c r="P621" s="20">
        <f>VLOOKUP(L621,[2]Sheet1!$I:$M,5,0)</f>
        <v>45000</v>
      </c>
      <c r="Q621" s="21">
        <f t="shared" si="48"/>
        <v>27000</v>
      </c>
      <c r="R621" s="22">
        <f t="shared" si="49"/>
        <v>9000</v>
      </c>
    </row>
    <row r="622" spans="1:18" x14ac:dyDescent="0.25">
      <c r="A622" s="4" t="s">
        <v>291</v>
      </c>
      <c r="B622" s="5" t="s">
        <v>184</v>
      </c>
      <c r="C622" s="4" t="s">
        <v>138</v>
      </c>
      <c r="D622" s="5" t="s">
        <v>292</v>
      </c>
      <c r="E622" s="4" t="s">
        <v>118</v>
      </c>
      <c r="F622" s="4" t="s">
        <v>119</v>
      </c>
      <c r="G622" s="4" t="s">
        <v>14</v>
      </c>
      <c r="H622" s="6">
        <v>0.3</v>
      </c>
      <c r="I622" s="7">
        <v>33000</v>
      </c>
      <c r="J622" s="7">
        <f t="shared" si="45"/>
        <v>9900</v>
      </c>
      <c r="K622" s="8" t="s">
        <v>15</v>
      </c>
      <c r="L622" s="15" t="str">
        <f>VLOOKUP(F622,[1]Sheet1!$D:$J,7,0)</f>
        <v>NL300086</v>
      </c>
      <c r="M622" s="18" t="str">
        <f t="shared" si="46"/>
        <v>14/01/2026NL300086</v>
      </c>
      <c r="N622" s="15">
        <f>VLOOKUP(M622,Sheet3!I:P,5,0)</f>
        <v>0.2</v>
      </c>
      <c r="O622" s="19">
        <f t="shared" si="47"/>
        <v>9.9999999999999978E-2</v>
      </c>
      <c r="P622" s="20">
        <f>VLOOKUP(L622,[2]Sheet1!$I:$M,5,0)</f>
        <v>33000</v>
      </c>
      <c r="Q622" s="21">
        <f t="shared" si="48"/>
        <v>6600</v>
      </c>
      <c r="R622" s="22">
        <f t="shared" si="49"/>
        <v>3300</v>
      </c>
    </row>
    <row r="623" spans="1:18" x14ac:dyDescent="0.25">
      <c r="A623" s="4" t="s">
        <v>291</v>
      </c>
      <c r="B623" s="5" t="s">
        <v>184</v>
      </c>
      <c r="C623" s="4" t="s">
        <v>138</v>
      </c>
      <c r="D623" s="5" t="s">
        <v>292</v>
      </c>
      <c r="E623" s="4" t="s">
        <v>131</v>
      </c>
      <c r="F623" s="4" t="s">
        <v>132</v>
      </c>
      <c r="G623" s="4" t="s">
        <v>14</v>
      </c>
      <c r="H623" s="6">
        <v>0.2</v>
      </c>
      <c r="I623" s="7">
        <v>70000</v>
      </c>
      <c r="J623" s="7">
        <f t="shared" si="45"/>
        <v>14000</v>
      </c>
      <c r="K623" s="8" t="s">
        <v>15</v>
      </c>
      <c r="L623" s="15" t="str">
        <f>VLOOKUP(F623,[1]Sheet1!$D:$J,7,0)</f>
        <v>NL300126</v>
      </c>
      <c r="M623" s="18" t="str">
        <f t="shared" si="46"/>
        <v>14/01/2026NL300126</v>
      </c>
      <c r="N623" s="15">
        <f>VLOOKUP(M623,Sheet3!I:P,5,0)</f>
        <v>0.2</v>
      </c>
      <c r="O623" s="19">
        <f t="shared" si="47"/>
        <v>0</v>
      </c>
      <c r="P623" s="20">
        <f>VLOOKUP(L623,[2]Sheet1!$I:$M,5,0)</f>
        <v>70000</v>
      </c>
      <c r="Q623" s="21">
        <f t="shared" si="48"/>
        <v>14000</v>
      </c>
      <c r="R623" s="22">
        <f t="shared" si="49"/>
        <v>0</v>
      </c>
    </row>
    <row r="624" spans="1:18" x14ac:dyDescent="0.25">
      <c r="A624" s="4" t="s">
        <v>291</v>
      </c>
      <c r="B624" s="5" t="s">
        <v>184</v>
      </c>
      <c r="C624" s="4" t="s">
        <v>138</v>
      </c>
      <c r="D624" s="5" t="s">
        <v>292</v>
      </c>
      <c r="E624" s="4" t="s">
        <v>103</v>
      </c>
      <c r="F624" s="4" t="s">
        <v>104</v>
      </c>
      <c r="G624" s="4" t="s">
        <v>14</v>
      </c>
      <c r="H624" s="6">
        <v>0.2</v>
      </c>
      <c r="I624" s="7">
        <v>63000</v>
      </c>
      <c r="J624" s="7">
        <f t="shared" si="45"/>
        <v>12600</v>
      </c>
      <c r="K624" s="8" t="s">
        <v>15</v>
      </c>
      <c r="L624" s="15" t="str">
        <f>VLOOKUP(F624,[1]Sheet1!$D:$J,7,0)</f>
        <v>NL300112</v>
      </c>
      <c r="M624" s="18" t="str">
        <f t="shared" si="46"/>
        <v>14/01/2026NL300112</v>
      </c>
      <c r="N624" s="15">
        <f>VLOOKUP(M624,Sheet3!I:P,5,0)</f>
        <v>0.2</v>
      </c>
      <c r="O624" s="19">
        <f t="shared" si="47"/>
        <v>0</v>
      </c>
      <c r="P624" s="20">
        <f>VLOOKUP(L624,[2]Sheet1!$I:$M,5,0)</f>
        <v>63000</v>
      </c>
      <c r="Q624" s="21">
        <f t="shared" si="48"/>
        <v>12600</v>
      </c>
      <c r="R624" s="22">
        <f t="shared" si="49"/>
        <v>0</v>
      </c>
    </row>
    <row r="625" spans="1:18" x14ac:dyDescent="0.25">
      <c r="A625" s="4" t="s">
        <v>291</v>
      </c>
      <c r="B625" s="5" t="s">
        <v>184</v>
      </c>
      <c r="C625" s="4" t="s">
        <v>138</v>
      </c>
      <c r="D625" s="5" t="s">
        <v>292</v>
      </c>
      <c r="E625" s="4" t="s">
        <v>67</v>
      </c>
      <c r="F625" s="4" t="s">
        <v>68</v>
      </c>
      <c r="G625" s="4" t="s">
        <v>14</v>
      </c>
      <c r="H625" s="6">
        <v>0.2</v>
      </c>
      <c r="I625" s="7">
        <v>65000</v>
      </c>
      <c r="J625" s="7">
        <f t="shared" si="45"/>
        <v>13000</v>
      </c>
      <c r="K625" s="8" t="s">
        <v>15</v>
      </c>
      <c r="L625" s="15" t="str">
        <f>VLOOKUP(F625,[1]Sheet1!$D:$J,7,0)</f>
        <v>NL300152</v>
      </c>
      <c r="M625" s="18" t="str">
        <f t="shared" si="46"/>
        <v>14/01/2026NL300152</v>
      </c>
      <c r="N625" s="15">
        <f>VLOOKUP(M625,Sheet3!I:P,5,0)</f>
        <v>0.2</v>
      </c>
      <c r="O625" s="19">
        <f t="shared" si="47"/>
        <v>0</v>
      </c>
      <c r="P625" s="20">
        <f>VLOOKUP(L625,[2]Sheet1!$I:$M,5,0)</f>
        <v>65000</v>
      </c>
      <c r="Q625" s="21">
        <f t="shared" si="48"/>
        <v>13000</v>
      </c>
      <c r="R625" s="22">
        <f t="shared" si="49"/>
        <v>0</v>
      </c>
    </row>
    <row r="626" spans="1:18" x14ac:dyDescent="0.25">
      <c r="A626" s="4" t="s">
        <v>291</v>
      </c>
      <c r="B626" s="5" t="s">
        <v>184</v>
      </c>
      <c r="C626" s="4" t="s">
        <v>138</v>
      </c>
      <c r="D626" s="5" t="s">
        <v>292</v>
      </c>
      <c r="E626" s="4" t="s">
        <v>71</v>
      </c>
      <c r="F626" s="4" t="s">
        <v>72</v>
      </c>
      <c r="G626" s="4" t="s">
        <v>14</v>
      </c>
      <c r="H626" s="6">
        <v>0.5</v>
      </c>
      <c r="I626" s="7">
        <v>145000</v>
      </c>
      <c r="J626" s="7">
        <f t="shared" si="45"/>
        <v>72500</v>
      </c>
      <c r="K626" s="8" t="s">
        <v>15</v>
      </c>
      <c r="L626" s="15" t="str">
        <f>VLOOKUP(F626,[1]Sheet1!$D:$J,7,0)</f>
        <v>NL300113</v>
      </c>
      <c r="M626" s="18" t="str">
        <f t="shared" si="46"/>
        <v>14/01/2026NL300113</v>
      </c>
      <c r="N626" s="15">
        <f>VLOOKUP(M626,Sheet3!I:P,5,0)</f>
        <v>0.8</v>
      </c>
      <c r="O626" s="19">
        <f t="shared" si="47"/>
        <v>-0.30000000000000004</v>
      </c>
      <c r="P626" s="20">
        <f>VLOOKUP(L626,[2]Sheet1!$I:$M,5,0)</f>
        <v>145000</v>
      </c>
      <c r="Q626" s="21">
        <f t="shared" si="48"/>
        <v>116000</v>
      </c>
      <c r="R626" s="22">
        <f t="shared" si="49"/>
        <v>-43500</v>
      </c>
    </row>
    <row r="627" spans="1:18" x14ac:dyDescent="0.25">
      <c r="A627" s="11" t="s">
        <v>291</v>
      </c>
      <c r="B627" s="11" t="s">
        <v>185</v>
      </c>
      <c r="C627" s="11" t="s">
        <v>135</v>
      </c>
      <c r="D627" s="11" t="s">
        <v>310</v>
      </c>
      <c r="E627" s="11" t="s">
        <v>71</v>
      </c>
      <c r="F627" s="11" t="s">
        <v>72</v>
      </c>
      <c r="G627" s="11" t="s">
        <v>14</v>
      </c>
      <c r="H627" s="6">
        <v>0.5</v>
      </c>
      <c r="I627" s="7">
        <v>145000</v>
      </c>
      <c r="J627" s="7">
        <f t="shared" si="45"/>
        <v>72500</v>
      </c>
      <c r="K627" s="11"/>
      <c r="L627" s="15" t="str">
        <f>VLOOKUP(F627,[1]Sheet1!$D:$J,7,0)</f>
        <v>NL300113</v>
      </c>
      <c r="M627" s="18" t="str">
        <f t="shared" si="46"/>
        <v>14/01/2026NL300113</v>
      </c>
      <c r="N627" s="15">
        <v>0</v>
      </c>
      <c r="O627" s="19">
        <f t="shared" si="47"/>
        <v>0.5</v>
      </c>
      <c r="P627" s="20">
        <f>VLOOKUP(L627,[2]Sheet1!$I:$M,5,0)</f>
        <v>145000</v>
      </c>
      <c r="Q627" s="21">
        <f t="shared" si="48"/>
        <v>0</v>
      </c>
      <c r="R627" s="22">
        <f t="shared" si="49"/>
        <v>72500</v>
      </c>
    </row>
    <row r="628" spans="1:18" x14ac:dyDescent="0.25">
      <c r="A628" s="4" t="s">
        <v>291</v>
      </c>
      <c r="B628" s="5" t="s">
        <v>184</v>
      </c>
      <c r="C628" s="4" t="s">
        <v>138</v>
      </c>
      <c r="D628" s="5" t="s">
        <v>292</v>
      </c>
      <c r="E628" s="4" t="s">
        <v>75</v>
      </c>
      <c r="F628" s="4" t="s">
        <v>76</v>
      </c>
      <c r="G628" s="4" t="s">
        <v>14</v>
      </c>
      <c r="H628" s="6">
        <v>1.5</v>
      </c>
      <c r="I628" s="7">
        <v>36000</v>
      </c>
      <c r="J628" s="7">
        <f t="shared" si="45"/>
        <v>54000</v>
      </c>
      <c r="K628" s="8" t="s">
        <v>15</v>
      </c>
      <c r="L628" s="15" t="str">
        <f>VLOOKUP(F628,[1]Sheet1!$D:$J,7,0)</f>
        <v>NL300120</v>
      </c>
      <c r="M628" s="18" t="str">
        <f t="shared" si="46"/>
        <v>14/01/2026NL300120</v>
      </c>
      <c r="N628" s="15">
        <f>VLOOKUP(M628,Sheet3!I:P,5,0)</f>
        <v>0.9</v>
      </c>
      <c r="O628" s="19">
        <f t="shared" si="47"/>
        <v>0.6</v>
      </c>
      <c r="P628" s="20">
        <f>VLOOKUP(L628,[2]Sheet1!$I:$M,5,0)</f>
        <v>36000</v>
      </c>
      <c r="Q628" s="21">
        <f t="shared" si="48"/>
        <v>32400</v>
      </c>
      <c r="R628" s="22">
        <f t="shared" si="49"/>
        <v>21600</v>
      </c>
    </row>
    <row r="629" spans="1:18" x14ac:dyDescent="0.25">
      <c r="A629" s="4" t="s">
        <v>291</v>
      </c>
      <c r="B629" s="5" t="s">
        <v>184</v>
      </c>
      <c r="C629" s="4" t="s">
        <v>138</v>
      </c>
      <c r="D629" s="5" t="s">
        <v>292</v>
      </c>
      <c r="E629" s="4" t="s">
        <v>77</v>
      </c>
      <c r="F629" s="4" t="s">
        <v>78</v>
      </c>
      <c r="G629" s="4" t="s">
        <v>14</v>
      </c>
      <c r="H629" s="6">
        <v>2</v>
      </c>
      <c r="I629" s="7">
        <v>38000</v>
      </c>
      <c r="J629" s="7">
        <f t="shared" si="45"/>
        <v>76000</v>
      </c>
      <c r="K629" s="8" t="s">
        <v>15</v>
      </c>
      <c r="L629" s="15" t="str">
        <f>VLOOKUP(F629,[1]Sheet1!$D:$J,7,0)</f>
        <v>NL300072</v>
      </c>
      <c r="M629" s="18" t="str">
        <f t="shared" si="46"/>
        <v>14/01/2026NL300072</v>
      </c>
      <c r="N629" s="15">
        <f>VLOOKUP(M629,Sheet3!I:P,5,0)</f>
        <v>1</v>
      </c>
      <c r="O629" s="19">
        <f t="shared" si="47"/>
        <v>1</v>
      </c>
      <c r="P629" s="20">
        <f>VLOOKUP(L629,[2]Sheet1!$I:$M,5,0)</f>
        <v>38000</v>
      </c>
      <c r="Q629" s="21">
        <f t="shared" si="48"/>
        <v>38000</v>
      </c>
      <c r="R629" s="22">
        <f t="shared" si="49"/>
        <v>38000</v>
      </c>
    </row>
    <row r="630" spans="1:18" x14ac:dyDescent="0.25">
      <c r="A630" s="4" t="s">
        <v>291</v>
      </c>
      <c r="B630" s="5" t="s">
        <v>184</v>
      </c>
      <c r="C630" s="4" t="s">
        <v>138</v>
      </c>
      <c r="D630" s="5" t="s">
        <v>292</v>
      </c>
      <c r="E630" s="4" t="s">
        <v>129</v>
      </c>
      <c r="F630" s="4" t="s">
        <v>130</v>
      </c>
      <c r="G630" s="4" t="s">
        <v>14</v>
      </c>
      <c r="H630" s="6">
        <v>2.5</v>
      </c>
      <c r="I630" s="7">
        <v>15000</v>
      </c>
      <c r="J630" s="7">
        <f t="shared" si="45"/>
        <v>37500</v>
      </c>
      <c r="K630" s="8" t="s">
        <v>15</v>
      </c>
      <c r="L630" s="15" t="str">
        <f>VLOOKUP(F630,[1]Sheet1!$D:$J,7,0)</f>
        <v>NL300127</v>
      </c>
      <c r="M630" s="18" t="str">
        <f t="shared" si="46"/>
        <v>14/01/2026NL300127</v>
      </c>
      <c r="N630" s="15">
        <f>VLOOKUP(M630,Sheet3!I:P,5,0)</f>
        <v>1.5</v>
      </c>
      <c r="O630" s="19">
        <f t="shared" si="47"/>
        <v>1</v>
      </c>
      <c r="P630" s="20">
        <f>VLOOKUP(L630,[2]Sheet1!$I:$M,5,0)</f>
        <v>15000</v>
      </c>
      <c r="Q630" s="21">
        <f t="shared" si="48"/>
        <v>22500</v>
      </c>
      <c r="R630" s="22">
        <f t="shared" si="49"/>
        <v>15000</v>
      </c>
    </row>
    <row r="631" spans="1:18" x14ac:dyDescent="0.25">
      <c r="A631" s="4" t="s">
        <v>291</v>
      </c>
      <c r="B631" s="5" t="s">
        <v>184</v>
      </c>
      <c r="C631" s="4" t="s">
        <v>138</v>
      </c>
      <c r="D631" s="5" t="s">
        <v>292</v>
      </c>
      <c r="E631" s="4" t="s">
        <v>79</v>
      </c>
      <c r="F631" s="4" t="s">
        <v>80</v>
      </c>
      <c r="G631" s="4" t="s">
        <v>14</v>
      </c>
      <c r="H631" s="6">
        <v>0.1</v>
      </c>
      <c r="I631" s="7">
        <v>22000</v>
      </c>
      <c r="J631" s="7">
        <f t="shared" si="45"/>
        <v>2200</v>
      </c>
      <c r="K631" s="8" t="s">
        <v>15</v>
      </c>
      <c r="L631" s="15" t="str">
        <f>VLOOKUP(F631,[1]Sheet1!$D:$J,7,0)</f>
        <v>NL300121</v>
      </c>
      <c r="M631" s="18" t="str">
        <f t="shared" si="46"/>
        <v>14/01/2026NL300121</v>
      </c>
      <c r="N631" s="15">
        <f>VLOOKUP(M631,Sheet3!I:P,5,0)</f>
        <v>0.1</v>
      </c>
      <c r="O631" s="19">
        <f t="shared" si="47"/>
        <v>0</v>
      </c>
      <c r="P631" s="20">
        <f>VLOOKUP(L631,[2]Sheet1!$I:$M,5,0)</f>
        <v>22000</v>
      </c>
      <c r="Q631" s="21">
        <f t="shared" si="48"/>
        <v>2200</v>
      </c>
      <c r="R631" s="22">
        <f t="shared" si="49"/>
        <v>0</v>
      </c>
    </row>
    <row r="632" spans="1:18" x14ac:dyDescent="0.25">
      <c r="A632" s="4" t="s">
        <v>291</v>
      </c>
      <c r="B632" s="5" t="s">
        <v>184</v>
      </c>
      <c r="C632" s="4" t="s">
        <v>138</v>
      </c>
      <c r="D632" s="5" t="s">
        <v>292</v>
      </c>
      <c r="E632" s="4" t="s">
        <v>87</v>
      </c>
      <c r="F632" s="4" t="s">
        <v>88</v>
      </c>
      <c r="G632" s="4" t="s">
        <v>14</v>
      </c>
      <c r="H632" s="6">
        <v>0.6</v>
      </c>
      <c r="I632" s="7">
        <v>36000</v>
      </c>
      <c r="J632" s="7">
        <f t="shared" si="45"/>
        <v>21600</v>
      </c>
      <c r="K632" s="8" t="s">
        <v>15</v>
      </c>
      <c r="L632" s="15" t="str">
        <f>VLOOKUP(F632,[1]Sheet1!$D:$J,7,0)</f>
        <v>NL300140</v>
      </c>
      <c r="M632" s="18" t="str">
        <f t="shared" si="46"/>
        <v>14/01/2026NL300140</v>
      </c>
      <c r="N632" s="15">
        <f>VLOOKUP(M632,Sheet3!I:P,5,0)</f>
        <v>0.3</v>
      </c>
      <c r="O632" s="19">
        <f t="shared" si="47"/>
        <v>0.3</v>
      </c>
      <c r="P632" s="20">
        <f>VLOOKUP(L632,[2]Sheet1!$I:$M,5,0)</f>
        <v>36000</v>
      </c>
      <c r="Q632" s="21">
        <f t="shared" si="48"/>
        <v>10800</v>
      </c>
      <c r="R632" s="22">
        <f t="shared" si="49"/>
        <v>10800</v>
      </c>
    </row>
    <row r="633" spans="1:18" x14ac:dyDescent="0.25">
      <c r="A633" s="4" t="s">
        <v>291</v>
      </c>
      <c r="B633" s="5" t="s">
        <v>184</v>
      </c>
      <c r="C633" s="4" t="s">
        <v>138</v>
      </c>
      <c r="D633" s="5" t="s">
        <v>292</v>
      </c>
      <c r="E633" s="4" t="s">
        <v>81</v>
      </c>
      <c r="F633" s="4" t="s">
        <v>82</v>
      </c>
      <c r="G633" s="4" t="s">
        <v>14</v>
      </c>
      <c r="H633" s="6">
        <v>1</v>
      </c>
      <c r="I633" s="7">
        <v>36000</v>
      </c>
      <c r="J633" s="7">
        <f t="shared" si="45"/>
        <v>36000</v>
      </c>
      <c r="K633" s="8" t="s">
        <v>15</v>
      </c>
      <c r="L633" s="15" t="str">
        <f>VLOOKUP(F633,[1]Sheet1!$D:$J,7,0)</f>
        <v>NL300162</v>
      </c>
      <c r="M633" s="18" t="str">
        <f t="shared" si="46"/>
        <v>14/01/2026NL300162</v>
      </c>
      <c r="N633" s="15">
        <f>VLOOKUP(M633,Sheet3!I:P,5,0)</f>
        <v>0.8</v>
      </c>
      <c r="O633" s="19">
        <f t="shared" si="47"/>
        <v>0.19999999999999996</v>
      </c>
      <c r="P633" s="20">
        <f>VLOOKUP(L633,[2]Sheet1!$I:$M,5,0)</f>
        <v>36000</v>
      </c>
      <c r="Q633" s="21">
        <f t="shared" si="48"/>
        <v>28800</v>
      </c>
      <c r="R633" s="22">
        <f t="shared" si="49"/>
        <v>7200</v>
      </c>
    </row>
    <row r="634" spans="1:18" x14ac:dyDescent="0.25">
      <c r="A634" s="4" t="s">
        <v>291</v>
      </c>
      <c r="B634" s="5" t="s">
        <v>184</v>
      </c>
      <c r="C634" s="4" t="s">
        <v>138</v>
      </c>
      <c r="D634" s="5" t="s">
        <v>292</v>
      </c>
      <c r="E634" s="4" t="s">
        <v>83</v>
      </c>
      <c r="F634" s="4" t="s">
        <v>84</v>
      </c>
      <c r="G634" s="4" t="s">
        <v>14</v>
      </c>
      <c r="H634" s="6">
        <v>0.4</v>
      </c>
      <c r="I634" s="7">
        <v>20000</v>
      </c>
      <c r="J634" s="7">
        <f t="shared" si="45"/>
        <v>8000</v>
      </c>
      <c r="K634" s="8" t="s">
        <v>15</v>
      </c>
      <c r="L634" s="15" t="str">
        <f>VLOOKUP(F634,[1]Sheet1!$D:$J,7,0)</f>
        <v>NL300138</v>
      </c>
      <c r="M634" s="18" t="str">
        <f t="shared" si="46"/>
        <v>14/01/2026NL300138</v>
      </c>
      <c r="N634" s="15">
        <f>VLOOKUP(M634,Sheet3!I:P,5,0)</f>
        <v>0.4</v>
      </c>
      <c r="O634" s="19">
        <f t="shared" si="47"/>
        <v>0</v>
      </c>
      <c r="P634" s="20">
        <f>VLOOKUP(L634,[2]Sheet1!$I:$M,5,0)</f>
        <v>20000</v>
      </c>
      <c r="Q634" s="21">
        <f t="shared" si="48"/>
        <v>8000</v>
      </c>
      <c r="R634" s="22">
        <f t="shared" si="49"/>
        <v>0</v>
      </c>
    </row>
    <row r="635" spans="1:18" x14ac:dyDescent="0.25">
      <c r="A635" s="4" t="s">
        <v>291</v>
      </c>
      <c r="B635" s="5" t="s">
        <v>184</v>
      </c>
      <c r="C635" s="4" t="s">
        <v>138</v>
      </c>
      <c r="D635" s="5" t="s">
        <v>293</v>
      </c>
      <c r="E635" s="4" t="s">
        <v>83</v>
      </c>
      <c r="F635" s="4" t="s">
        <v>84</v>
      </c>
      <c r="G635" s="4" t="s">
        <v>14</v>
      </c>
      <c r="H635" s="6">
        <v>0.6</v>
      </c>
      <c r="I635" s="7">
        <v>20000</v>
      </c>
      <c r="J635" s="7">
        <f t="shared" si="45"/>
        <v>12000</v>
      </c>
      <c r="K635" s="8" t="s">
        <v>15</v>
      </c>
      <c r="L635" s="15" t="str">
        <f>VLOOKUP(F635,[1]Sheet1!$D:$J,7,0)</f>
        <v>NL300138</v>
      </c>
      <c r="M635" s="18" t="str">
        <f t="shared" si="46"/>
        <v>14/01/2026NL300138</v>
      </c>
      <c r="N635" s="15">
        <v>0</v>
      </c>
      <c r="O635" s="19">
        <f t="shared" si="47"/>
        <v>0.6</v>
      </c>
      <c r="P635" s="20">
        <f>VLOOKUP(L635,[2]Sheet1!$I:$M,5,0)</f>
        <v>20000</v>
      </c>
      <c r="Q635" s="21">
        <f t="shared" si="48"/>
        <v>0</v>
      </c>
      <c r="R635" s="22">
        <f t="shared" si="49"/>
        <v>12000</v>
      </c>
    </row>
    <row r="636" spans="1:18" x14ac:dyDescent="0.25">
      <c r="A636" s="4" t="s">
        <v>294</v>
      </c>
      <c r="B636" s="5" t="s">
        <v>184</v>
      </c>
      <c r="C636" s="4" t="s">
        <v>138</v>
      </c>
      <c r="D636" s="5" t="s">
        <v>295</v>
      </c>
      <c r="E636" s="4" t="s">
        <v>18</v>
      </c>
      <c r="F636" s="4" t="s">
        <v>19</v>
      </c>
      <c r="G636" s="4" t="s">
        <v>14</v>
      </c>
      <c r="H636" s="6">
        <v>1.8</v>
      </c>
      <c r="I636" s="7">
        <v>26000</v>
      </c>
      <c r="J636" s="7">
        <f t="shared" si="45"/>
        <v>46800</v>
      </c>
      <c r="K636" s="8" t="s">
        <v>15</v>
      </c>
      <c r="L636" s="15" t="str">
        <f>VLOOKUP(F636,[1]Sheet1!$D:$J,7,0)</f>
        <v>NL300003</v>
      </c>
      <c r="M636" s="18" t="str">
        <f t="shared" si="46"/>
        <v>15/01/2026NL300003</v>
      </c>
      <c r="N636" s="15">
        <f>VLOOKUP(M636,Sheet3!I:P,5,0)</f>
        <v>1.5</v>
      </c>
      <c r="O636" s="19">
        <f t="shared" si="47"/>
        <v>0.30000000000000004</v>
      </c>
      <c r="P636" s="20">
        <f>VLOOKUP(L636,[2]Sheet1!$I:$M,5,0)</f>
        <v>26000</v>
      </c>
      <c r="Q636" s="21">
        <f t="shared" si="48"/>
        <v>39000</v>
      </c>
      <c r="R636" s="22">
        <f t="shared" si="49"/>
        <v>7800</v>
      </c>
    </row>
    <row r="637" spans="1:18" x14ac:dyDescent="0.25">
      <c r="A637" s="4" t="s">
        <v>294</v>
      </c>
      <c r="B637" s="5" t="s">
        <v>184</v>
      </c>
      <c r="C637" s="4" t="s">
        <v>138</v>
      </c>
      <c r="D637" s="5" t="s">
        <v>295</v>
      </c>
      <c r="E637" s="4" t="s">
        <v>22</v>
      </c>
      <c r="F637" s="4" t="s">
        <v>23</v>
      </c>
      <c r="G637" s="4" t="s">
        <v>14</v>
      </c>
      <c r="H637" s="6">
        <v>1.2</v>
      </c>
      <c r="I637" s="7">
        <v>19000</v>
      </c>
      <c r="J637" s="7">
        <f t="shared" si="45"/>
        <v>22800</v>
      </c>
      <c r="K637" s="8" t="s">
        <v>15</v>
      </c>
      <c r="L637" s="15" t="str">
        <f>VLOOKUP(F637,[1]Sheet1!$D:$J,7,0)</f>
        <v>NL300004</v>
      </c>
      <c r="M637" s="18" t="str">
        <f t="shared" si="46"/>
        <v>15/01/2026NL300004</v>
      </c>
      <c r="N637" s="15">
        <f>VLOOKUP(M637,Sheet3!I:P,5,0)</f>
        <v>1</v>
      </c>
      <c r="O637" s="19">
        <f t="shared" si="47"/>
        <v>0.19999999999999996</v>
      </c>
      <c r="P637" s="20">
        <f>VLOOKUP(L637,[2]Sheet1!$I:$M,5,0)</f>
        <v>19000</v>
      </c>
      <c r="Q637" s="21">
        <f t="shared" si="48"/>
        <v>19000</v>
      </c>
      <c r="R637" s="22">
        <f t="shared" si="49"/>
        <v>3800</v>
      </c>
    </row>
    <row r="638" spans="1:18" x14ac:dyDescent="0.25">
      <c r="A638" s="4" t="s">
        <v>294</v>
      </c>
      <c r="B638" s="5" t="s">
        <v>184</v>
      </c>
      <c r="C638" s="4" t="s">
        <v>138</v>
      </c>
      <c r="D638" s="5" t="s">
        <v>295</v>
      </c>
      <c r="E638" s="4" t="s">
        <v>162</v>
      </c>
      <c r="F638" s="4" t="s">
        <v>161</v>
      </c>
      <c r="G638" s="4" t="s">
        <v>14</v>
      </c>
      <c r="H638" s="6">
        <v>0.3</v>
      </c>
      <c r="I638" s="7">
        <v>33000</v>
      </c>
      <c r="J638" s="7">
        <f t="shared" si="45"/>
        <v>9900</v>
      </c>
      <c r="K638" s="8" t="s">
        <v>15</v>
      </c>
      <c r="L638" s="15" t="str">
        <f>VLOOKUP(F638,[1]Sheet1!$D:$J,7,0)</f>
        <v>NL300060</v>
      </c>
      <c r="M638" s="18" t="str">
        <f t="shared" si="46"/>
        <v>15/01/2026NL300060</v>
      </c>
      <c r="N638" s="15">
        <f>VLOOKUP(M638,Sheet3!I:P,5,0)</f>
        <v>0.2</v>
      </c>
      <c r="O638" s="19">
        <f t="shared" si="47"/>
        <v>9.9999999999999978E-2</v>
      </c>
      <c r="P638" s="20">
        <f>VLOOKUP(L638,[2]Sheet1!$I:$M,5,0)</f>
        <v>33000</v>
      </c>
      <c r="Q638" s="21">
        <f t="shared" si="48"/>
        <v>6600</v>
      </c>
      <c r="R638" s="22">
        <f t="shared" si="49"/>
        <v>3300</v>
      </c>
    </row>
    <row r="639" spans="1:18" ht="28.5" x14ac:dyDescent="0.25">
      <c r="A639" s="4" t="s">
        <v>294</v>
      </c>
      <c r="B639" s="5" t="s">
        <v>184</v>
      </c>
      <c r="C639" s="4" t="s">
        <v>138</v>
      </c>
      <c r="D639" s="5" t="s">
        <v>295</v>
      </c>
      <c r="E639" s="4" t="s">
        <v>113</v>
      </c>
      <c r="F639" s="4" t="s">
        <v>114</v>
      </c>
      <c r="G639" s="4" t="s">
        <v>115</v>
      </c>
      <c r="H639" s="6">
        <v>2</v>
      </c>
      <c r="I639" s="7">
        <v>8500</v>
      </c>
      <c r="J639" s="7">
        <f t="shared" si="45"/>
        <v>17000</v>
      </c>
      <c r="K639" s="8" t="s">
        <v>15</v>
      </c>
      <c r="L639" s="15" t="str">
        <f>VLOOKUP(F639,[1]Sheet1!$D:$J,7,0)</f>
        <v>NL300107</v>
      </c>
      <c r="M639" s="18" t="str">
        <f t="shared" si="46"/>
        <v>15/01/2026NL300107</v>
      </c>
      <c r="N639" s="15">
        <f>VLOOKUP(M639,Sheet3!I:P,5,0)</f>
        <v>2</v>
      </c>
      <c r="O639" s="19">
        <f t="shared" si="47"/>
        <v>0</v>
      </c>
      <c r="P639" s="20">
        <f>VLOOKUP(L639,[2]Sheet1!$I:$M,5,0)</f>
        <v>8500</v>
      </c>
      <c r="Q639" s="21">
        <f t="shared" si="48"/>
        <v>17000</v>
      </c>
      <c r="R639" s="22">
        <f t="shared" si="49"/>
        <v>0</v>
      </c>
    </row>
    <row r="640" spans="1:18" x14ac:dyDescent="0.25">
      <c r="A640" s="4" t="s">
        <v>294</v>
      </c>
      <c r="B640" s="5" t="s">
        <v>184</v>
      </c>
      <c r="C640" s="4" t="s">
        <v>138</v>
      </c>
      <c r="D640" s="5" t="s">
        <v>295</v>
      </c>
      <c r="E640" s="4" t="s">
        <v>26</v>
      </c>
      <c r="F640" s="4" t="s">
        <v>27</v>
      </c>
      <c r="G640" s="4" t="s">
        <v>14</v>
      </c>
      <c r="H640" s="6">
        <v>5.0999999999999996</v>
      </c>
      <c r="I640" s="7">
        <v>24000</v>
      </c>
      <c r="J640" s="7">
        <f t="shared" si="45"/>
        <v>122399.99999999999</v>
      </c>
      <c r="K640" s="8" t="s">
        <v>15</v>
      </c>
      <c r="L640" s="15" t="str">
        <f>VLOOKUP(F640,[1]Sheet1!$D:$J,7,0)</f>
        <v>NL300174</v>
      </c>
      <c r="M640" s="18" t="str">
        <f t="shared" si="46"/>
        <v>15/01/2026NL300174</v>
      </c>
      <c r="N640" s="15">
        <f>VLOOKUP(M640,Sheet3!I:P,5,0)</f>
        <v>4.5</v>
      </c>
      <c r="O640" s="19">
        <f t="shared" si="47"/>
        <v>0.59999999999999964</v>
      </c>
      <c r="P640" s="20">
        <f>VLOOKUP(L640,[2]Sheet1!$I:$M,5,0)</f>
        <v>24000</v>
      </c>
      <c r="Q640" s="21">
        <f t="shared" si="48"/>
        <v>108000</v>
      </c>
      <c r="R640" s="22">
        <f t="shared" si="49"/>
        <v>14399.999999999985</v>
      </c>
    </row>
    <row r="641" spans="1:18" ht="28.5" x14ac:dyDescent="0.25">
      <c r="A641" s="4" t="s">
        <v>294</v>
      </c>
      <c r="B641" s="5" t="s">
        <v>184</v>
      </c>
      <c r="C641" s="4" t="s">
        <v>138</v>
      </c>
      <c r="D641" s="5" t="s">
        <v>295</v>
      </c>
      <c r="E641" s="4" t="s">
        <v>152</v>
      </c>
      <c r="F641" s="4" t="s">
        <v>151</v>
      </c>
      <c r="G641" s="4" t="s">
        <v>14</v>
      </c>
      <c r="H641" s="6">
        <v>3.6</v>
      </c>
      <c r="I641" s="7">
        <v>45000</v>
      </c>
      <c r="J641" s="7">
        <f t="shared" si="45"/>
        <v>162000</v>
      </c>
      <c r="K641" s="8" t="s">
        <v>15</v>
      </c>
      <c r="L641" s="15" t="str">
        <f>VLOOKUP(F641,[1]Sheet1!$D:$J,7,0)</f>
        <v>NL300203</v>
      </c>
      <c r="M641" s="18" t="str">
        <f t="shared" si="46"/>
        <v>15/01/2026NL300203</v>
      </c>
      <c r="N641" s="15">
        <f>VLOOKUP(M641,Sheet3!I:P,5,0)</f>
        <v>3</v>
      </c>
      <c r="O641" s="19">
        <f t="shared" si="47"/>
        <v>0.60000000000000009</v>
      </c>
      <c r="P641" s="20">
        <f>VLOOKUP(L641,[2]Sheet1!$I:$M,5,0)</f>
        <v>45000</v>
      </c>
      <c r="Q641" s="21">
        <f t="shared" si="48"/>
        <v>135000</v>
      </c>
      <c r="R641" s="22">
        <f t="shared" si="49"/>
        <v>27000</v>
      </c>
    </row>
    <row r="642" spans="1:18" x14ac:dyDescent="0.25">
      <c r="A642" s="4" t="s">
        <v>294</v>
      </c>
      <c r="B642" s="5" t="s">
        <v>184</v>
      </c>
      <c r="C642" s="4" t="s">
        <v>138</v>
      </c>
      <c r="D642" s="5" t="s">
        <v>295</v>
      </c>
      <c r="E642" s="4" t="s">
        <v>28</v>
      </c>
      <c r="F642" s="4" t="s">
        <v>29</v>
      </c>
      <c r="G642" s="4" t="s">
        <v>14</v>
      </c>
      <c r="H642" s="6">
        <v>1.1000000000000001</v>
      </c>
      <c r="I642" s="7">
        <v>52000</v>
      </c>
      <c r="J642" s="7">
        <f t="shared" si="45"/>
        <v>57200.000000000007</v>
      </c>
      <c r="K642" s="8" t="s">
        <v>15</v>
      </c>
      <c r="L642" s="15" t="str">
        <f>VLOOKUP(F642,[1]Sheet1!$D:$J,7,0)</f>
        <v>NL300137</v>
      </c>
      <c r="M642" s="18" t="str">
        <f t="shared" si="46"/>
        <v>15/01/2026NL300137</v>
      </c>
      <c r="N642" s="15">
        <f>VLOOKUP(M642,Sheet3!I:P,5,0)</f>
        <v>0.7</v>
      </c>
      <c r="O642" s="19">
        <f t="shared" si="47"/>
        <v>0.40000000000000013</v>
      </c>
      <c r="P642" s="20">
        <f>VLOOKUP(L642,[2]Sheet1!$I:$M,5,0)</f>
        <v>52000</v>
      </c>
      <c r="Q642" s="21">
        <f t="shared" si="48"/>
        <v>36400</v>
      </c>
      <c r="R642" s="22">
        <f t="shared" si="49"/>
        <v>20800.000000000007</v>
      </c>
    </row>
    <row r="643" spans="1:18" x14ac:dyDescent="0.25">
      <c r="A643" s="4" t="s">
        <v>294</v>
      </c>
      <c r="B643" s="5" t="s">
        <v>184</v>
      </c>
      <c r="C643" s="4" t="s">
        <v>138</v>
      </c>
      <c r="D643" s="5" t="s">
        <v>295</v>
      </c>
      <c r="E643" s="4" t="s">
        <v>160</v>
      </c>
      <c r="F643" s="4" t="s">
        <v>159</v>
      </c>
      <c r="G643" s="4" t="s">
        <v>14</v>
      </c>
      <c r="H643" s="6">
        <v>0.8</v>
      </c>
      <c r="I643" s="7">
        <v>17000</v>
      </c>
      <c r="J643" s="7">
        <f t="shared" si="45"/>
        <v>13600</v>
      </c>
      <c r="K643" s="8" t="s">
        <v>15</v>
      </c>
      <c r="L643" s="15" t="str">
        <f>VLOOKUP(F643,[1]Sheet1!$D:$J,7,0)</f>
        <v>NL300011</v>
      </c>
      <c r="M643" s="18" t="str">
        <f t="shared" si="46"/>
        <v>15/01/2026NL300011</v>
      </c>
      <c r="N643" s="15">
        <f>VLOOKUP(M643,Sheet3!I:P,5,0)</f>
        <v>0.6</v>
      </c>
      <c r="O643" s="19">
        <f t="shared" si="47"/>
        <v>0.20000000000000007</v>
      </c>
      <c r="P643" s="20">
        <f>VLOOKUP(L643,[2]Sheet1!$I:$M,5,0)</f>
        <v>17000</v>
      </c>
      <c r="Q643" s="21">
        <f t="shared" si="48"/>
        <v>10200</v>
      </c>
      <c r="R643" s="22">
        <f t="shared" si="49"/>
        <v>3400</v>
      </c>
    </row>
    <row r="644" spans="1:18" x14ac:dyDescent="0.25">
      <c r="A644" s="4" t="s">
        <v>294</v>
      </c>
      <c r="B644" s="5" t="s">
        <v>184</v>
      </c>
      <c r="C644" s="4" t="s">
        <v>138</v>
      </c>
      <c r="D644" s="5" t="s">
        <v>295</v>
      </c>
      <c r="E644" s="4" t="s">
        <v>20</v>
      </c>
      <c r="F644" s="4" t="s">
        <v>21</v>
      </c>
      <c r="G644" s="4" t="s">
        <v>14</v>
      </c>
      <c r="H644" s="6">
        <v>2</v>
      </c>
      <c r="I644" s="7">
        <v>50000</v>
      </c>
      <c r="J644" s="7">
        <f t="shared" si="45"/>
        <v>100000</v>
      </c>
      <c r="K644" s="8" t="s">
        <v>15</v>
      </c>
      <c r="L644" s="15" t="str">
        <f>VLOOKUP(F644,[1]Sheet1!$D:$J,7,0)</f>
        <v>NL300013</v>
      </c>
      <c r="M644" s="18" t="str">
        <f t="shared" si="46"/>
        <v>15/01/2026NL300013</v>
      </c>
      <c r="N644" s="15">
        <f>VLOOKUP(M644,Sheet3!I:P,5,0)</f>
        <v>1.5</v>
      </c>
      <c r="O644" s="19">
        <f t="shared" si="47"/>
        <v>0.5</v>
      </c>
      <c r="P644" s="20">
        <f>VLOOKUP(L644,[2]Sheet1!$I:$M,5,0)</f>
        <v>50000</v>
      </c>
      <c r="Q644" s="21">
        <f t="shared" si="48"/>
        <v>75000</v>
      </c>
      <c r="R644" s="22">
        <f t="shared" si="49"/>
        <v>25000</v>
      </c>
    </row>
    <row r="645" spans="1:18" x14ac:dyDescent="0.25">
      <c r="A645" s="11" t="s">
        <v>294</v>
      </c>
      <c r="B645" s="11" t="s">
        <v>212</v>
      </c>
      <c r="C645" s="11" t="s">
        <v>213</v>
      </c>
      <c r="D645" s="11" t="s">
        <v>325</v>
      </c>
      <c r="E645" s="11" t="s">
        <v>20</v>
      </c>
      <c r="F645" s="11" t="s">
        <v>21</v>
      </c>
      <c r="G645" s="11" t="s">
        <v>14</v>
      </c>
      <c r="H645" s="6">
        <v>0.5</v>
      </c>
      <c r="I645" s="7">
        <v>50000</v>
      </c>
      <c r="J645" s="7">
        <f t="shared" si="45"/>
        <v>25000</v>
      </c>
      <c r="K645" s="11"/>
      <c r="L645" s="47" t="s">
        <v>756</v>
      </c>
      <c r="M645" s="18" t="str">
        <f t="shared" si="46"/>
        <v>15/01/2026NL430012</v>
      </c>
      <c r="N645" s="15">
        <f>VLOOKUP(M645,Sheet3!I:P,5,0)</f>
        <v>0.5</v>
      </c>
      <c r="O645" s="19">
        <f t="shared" si="47"/>
        <v>0</v>
      </c>
      <c r="P645" s="20">
        <f>VLOOKUP(L645,[2]Sheet1!$I:$M,5,0)</f>
        <v>50000</v>
      </c>
      <c r="Q645" s="21">
        <f t="shared" si="48"/>
        <v>25000</v>
      </c>
      <c r="R645" s="22">
        <f t="shared" si="49"/>
        <v>0</v>
      </c>
    </row>
    <row r="646" spans="1:18" x14ac:dyDescent="0.25">
      <c r="A646" s="4" t="s">
        <v>294</v>
      </c>
      <c r="B646" s="5" t="s">
        <v>184</v>
      </c>
      <c r="C646" s="4" t="s">
        <v>138</v>
      </c>
      <c r="D646" s="5" t="s">
        <v>295</v>
      </c>
      <c r="E646" s="4" t="s">
        <v>30</v>
      </c>
      <c r="F646" s="4" t="s">
        <v>31</v>
      </c>
      <c r="G646" s="4" t="s">
        <v>14</v>
      </c>
      <c r="H646" s="6">
        <v>0.5</v>
      </c>
      <c r="I646" s="7">
        <v>55000</v>
      </c>
      <c r="J646" s="7">
        <f t="shared" si="45"/>
        <v>27500</v>
      </c>
      <c r="K646" s="8" t="s">
        <v>15</v>
      </c>
      <c r="L646" s="15" t="str">
        <f>VLOOKUP(F646,[1]Sheet1!$D:$J,7,0)</f>
        <v>NL300014</v>
      </c>
      <c r="M646" s="18" t="str">
        <f t="shared" si="46"/>
        <v>15/01/2026NL300014</v>
      </c>
      <c r="N646" s="15">
        <f>VLOOKUP(M646,Sheet3!I:P,5,0)</f>
        <v>0.3</v>
      </c>
      <c r="O646" s="19">
        <f t="shared" si="47"/>
        <v>0.2</v>
      </c>
      <c r="P646" s="20">
        <f>VLOOKUP(L646,[2]Sheet1!$I:$M,5,0)</f>
        <v>55000</v>
      </c>
      <c r="Q646" s="21">
        <f t="shared" si="48"/>
        <v>16500</v>
      </c>
      <c r="R646" s="22">
        <f t="shared" si="49"/>
        <v>11000</v>
      </c>
    </row>
    <row r="647" spans="1:18" x14ac:dyDescent="0.25">
      <c r="A647" s="4" t="s">
        <v>294</v>
      </c>
      <c r="B647" s="5" t="s">
        <v>184</v>
      </c>
      <c r="C647" s="4" t="s">
        <v>138</v>
      </c>
      <c r="D647" s="5" t="s">
        <v>295</v>
      </c>
      <c r="E647" s="4" t="s">
        <v>32</v>
      </c>
      <c r="F647" s="4" t="s">
        <v>33</v>
      </c>
      <c r="G647" s="4" t="s">
        <v>14</v>
      </c>
      <c r="H647" s="6">
        <v>4.2</v>
      </c>
      <c r="I647" s="7">
        <v>18000</v>
      </c>
      <c r="J647" s="7">
        <f t="shared" si="45"/>
        <v>75600</v>
      </c>
      <c r="K647" s="8" t="s">
        <v>15</v>
      </c>
      <c r="L647" s="15" t="str">
        <f>VLOOKUP(F647,[1]Sheet1!$D:$J,7,0)</f>
        <v>NL300027</v>
      </c>
      <c r="M647" s="18" t="str">
        <f t="shared" si="46"/>
        <v>15/01/2026NL300027</v>
      </c>
      <c r="N647" s="15">
        <f>VLOOKUP(M647,Sheet3!I:P,5,0)</f>
        <v>4</v>
      </c>
      <c r="O647" s="19">
        <f t="shared" si="47"/>
        <v>0.20000000000000018</v>
      </c>
      <c r="P647" s="20">
        <f>VLOOKUP(L647,[2]Sheet1!$I:$M,5,0)</f>
        <v>18000</v>
      </c>
      <c r="Q647" s="21">
        <f t="shared" si="48"/>
        <v>72000</v>
      </c>
      <c r="R647" s="22">
        <f t="shared" si="49"/>
        <v>3600</v>
      </c>
    </row>
    <row r="648" spans="1:18" x14ac:dyDescent="0.25">
      <c r="A648" s="4" t="s">
        <v>294</v>
      </c>
      <c r="B648" s="5" t="s">
        <v>184</v>
      </c>
      <c r="C648" s="4" t="s">
        <v>138</v>
      </c>
      <c r="D648" s="5" t="s">
        <v>295</v>
      </c>
      <c r="E648" s="4" t="s">
        <v>116</v>
      </c>
      <c r="F648" s="4" t="s">
        <v>117</v>
      </c>
      <c r="G648" s="4" t="s">
        <v>14</v>
      </c>
      <c r="H648" s="6">
        <v>0.2</v>
      </c>
      <c r="I648" s="7">
        <v>40000</v>
      </c>
      <c r="J648" s="7">
        <f t="shared" si="45"/>
        <v>8000</v>
      </c>
      <c r="K648" s="8" t="s">
        <v>15</v>
      </c>
      <c r="L648" s="15" t="str">
        <f>VLOOKUP(F648,[1]Sheet1!$D:$J,7,0)</f>
        <v>NL300034</v>
      </c>
      <c r="M648" s="18" t="str">
        <f t="shared" si="46"/>
        <v>15/01/2026NL300034</v>
      </c>
      <c r="N648" s="15">
        <f>VLOOKUP(M648,Sheet3!I:P,5,0)</f>
        <v>0.2</v>
      </c>
      <c r="O648" s="19">
        <f t="shared" si="47"/>
        <v>0</v>
      </c>
      <c r="P648" s="20">
        <f>VLOOKUP(L648,[2]Sheet1!$I:$M,5,0)</f>
        <v>40000</v>
      </c>
      <c r="Q648" s="21">
        <f t="shared" si="48"/>
        <v>8000</v>
      </c>
      <c r="R648" s="22">
        <f t="shared" si="49"/>
        <v>0</v>
      </c>
    </row>
    <row r="649" spans="1:18" x14ac:dyDescent="0.25">
      <c r="A649" s="4" t="s">
        <v>294</v>
      </c>
      <c r="B649" s="5" t="s">
        <v>184</v>
      </c>
      <c r="C649" s="4" t="s">
        <v>138</v>
      </c>
      <c r="D649" s="5" t="s">
        <v>295</v>
      </c>
      <c r="E649" s="4" t="s">
        <v>43</v>
      </c>
      <c r="F649" s="4" t="s">
        <v>44</v>
      </c>
      <c r="G649" s="4" t="s">
        <v>14</v>
      </c>
      <c r="H649" s="6">
        <v>1.5</v>
      </c>
      <c r="I649" s="7">
        <v>18000</v>
      </c>
      <c r="J649" s="7">
        <f t="shared" si="45"/>
        <v>27000</v>
      </c>
      <c r="K649" s="8" t="s">
        <v>15</v>
      </c>
      <c r="L649" s="15" t="str">
        <f>VLOOKUP(F649,[1]Sheet1!$D:$J,7,0)</f>
        <v>NL300048</v>
      </c>
      <c r="M649" s="18" t="str">
        <f t="shared" si="46"/>
        <v>15/01/2026NL300048</v>
      </c>
      <c r="N649" s="15">
        <f>VLOOKUP(M649,Sheet3!I:P,5,0)</f>
        <v>1.5</v>
      </c>
      <c r="O649" s="19">
        <f t="shared" si="47"/>
        <v>0</v>
      </c>
      <c r="P649" s="20">
        <f>VLOOKUP(L649,[2]Sheet1!$I:$M,5,0)</f>
        <v>18000</v>
      </c>
      <c r="Q649" s="21">
        <f t="shared" si="48"/>
        <v>27000</v>
      </c>
      <c r="R649" s="22">
        <f t="shared" si="49"/>
        <v>0</v>
      </c>
    </row>
    <row r="650" spans="1:18" x14ac:dyDescent="0.25">
      <c r="A650" s="4" t="s">
        <v>294</v>
      </c>
      <c r="B650" s="5" t="s">
        <v>184</v>
      </c>
      <c r="C650" s="4" t="s">
        <v>138</v>
      </c>
      <c r="D650" s="5" t="s">
        <v>295</v>
      </c>
      <c r="E650" s="4" t="s">
        <v>126</v>
      </c>
      <c r="F650" s="4" t="s">
        <v>127</v>
      </c>
      <c r="G650" s="4" t="s">
        <v>14</v>
      </c>
      <c r="H650" s="6">
        <v>1</v>
      </c>
      <c r="I650" s="7">
        <v>32000</v>
      </c>
      <c r="J650" s="7">
        <f t="shared" si="45"/>
        <v>32000</v>
      </c>
      <c r="K650" s="8" t="s">
        <v>15</v>
      </c>
      <c r="L650" s="15" t="str">
        <f>VLOOKUP(F650,[1]Sheet1!$D:$J,7,0)</f>
        <v>NL300038</v>
      </c>
      <c r="M650" s="18" t="str">
        <f t="shared" si="46"/>
        <v>15/01/2026NL300038</v>
      </c>
      <c r="N650" s="15">
        <f>VLOOKUP(M650,Sheet3!I:P,5,0)</f>
        <v>1</v>
      </c>
      <c r="O650" s="19">
        <f t="shared" si="47"/>
        <v>0</v>
      </c>
      <c r="P650" s="20">
        <f>VLOOKUP(L650,[2]Sheet1!$I:$M,5,0)</f>
        <v>32000</v>
      </c>
      <c r="Q650" s="21">
        <f t="shared" si="48"/>
        <v>32000</v>
      </c>
      <c r="R650" s="22">
        <f t="shared" si="49"/>
        <v>0</v>
      </c>
    </row>
    <row r="651" spans="1:18" ht="28.5" x14ac:dyDescent="0.25">
      <c r="A651" s="4" t="s">
        <v>294</v>
      </c>
      <c r="B651" s="5" t="s">
        <v>184</v>
      </c>
      <c r="C651" s="4" t="s">
        <v>138</v>
      </c>
      <c r="D651" s="5" t="s">
        <v>295</v>
      </c>
      <c r="E651" s="4" t="s">
        <v>40</v>
      </c>
      <c r="F651" s="4" t="s">
        <v>41</v>
      </c>
      <c r="G651" s="4" t="s">
        <v>42</v>
      </c>
      <c r="H651" s="6">
        <v>30</v>
      </c>
      <c r="I651" s="7">
        <v>4000</v>
      </c>
      <c r="J651" s="7">
        <f t="shared" si="45"/>
        <v>120000</v>
      </c>
      <c r="K651" s="8" t="s">
        <v>15</v>
      </c>
      <c r="L651" s="15" t="str">
        <f>VLOOKUP(F651,[1]Sheet1!$D:$J,7,0)</f>
        <v>NL300037</v>
      </c>
      <c r="M651" s="18" t="str">
        <f t="shared" si="46"/>
        <v>15/01/2026NL300037</v>
      </c>
      <c r="N651" s="15">
        <f>VLOOKUP(M651,Sheet3!I:P,5,0)</f>
        <v>30</v>
      </c>
      <c r="O651" s="19">
        <f t="shared" si="47"/>
        <v>0</v>
      </c>
      <c r="P651" s="20">
        <f>VLOOKUP(L651,[2]Sheet1!$I:$M,5,0)</f>
        <v>4000</v>
      </c>
      <c r="Q651" s="21">
        <f t="shared" si="48"/>
        <v>120000</v>
      </c>
      <c r="R651" s="22">
        <f t="shared" si="49"/>
        <v>0</v>
      </c>
    </row>
    <row r="652" spans="1:18" x14ac:dyDescent="0.25">
      <c r="A652" s="4" t="s">
        <v>294</v>
      </c>
      <c r="B652" s="5" t="s">
        <v>184</v>
      </c>
      <c r="C652" s="4" t="s">
        <v>138</v>
      </c>
      <c r="D652" s="5" t="s">
        <v>295</v>
      </c>
      <c r="E652" s="4" t="s">
        <v>150</v>
      </c>
      <c r="F652" s="4" t="s">
        <v>149</v>
      </c>
      <c r="G652" s="4" t="s">
        <v>14</v>
      </c>
      <c r="H652" s="6">
        <v>1.3</v>
      </c>
      <c r="I652" s="7">
        <v>9000</v>
      </c>
      <c r="J652" s="7">
        <f t="shared" si="45"/>
        <v>11700</v>
      </c>
      <c r="K652" s="8" t="s">
        <v>15</v>
      </c>
      <c r="L652" s="15" t="str">
        <f>VLOOKUP(F652,[1]Sheet1!$D:$J,7,0)</f>
        <v>NL300049</v>
      </c>
      <c r="M652" s="18" t="str">
        <f t="shared" si="46"/>
        <v>15/01/2026NL300049</v>
      </c>
      <c r="N652" s="15">
        <f>VLOOKUP(M652,Sheet3!I:P,5,0)</f>
        <v>1</v>
      </c>
      <c r="O652" s="19">
        <f t="shared" si="47"/>
        <v>0.30000000000000004</v>
      </c>
      <c r="P652" s="20">
        <f>VLOOKUP(L652,[2]Sheet1!$I:$M,5,0)</f>
        <v>9000</v>
      </c>
      <c r="Q652" s="21">
        <f t="shared" si="48"/>
        <v>9000</v>
      </c>
      <c r="R652" s="22">
        <f t="shared" si="49"/>
        <v>2700</v>
      </c>
    </row>
    <row r="653" spans="1:18" x14ac:dyDescent="0.25">
      <c r="A653" s="4" t="s">
        <v>294</v>
      </c>
      <c r="B653" s="5" t="s">
        <v>184</v>
      </c>
      <c r="C653" s="4" t="s">
        <v>138</v>
      </c>
      <c r="D653" s="5" t="s">
        <v>295</v>
      </c>
      <c r="E653" s="4" t="s">
        <v>45</v>
      </c>
      <c r="F653" s="4" t="s">
        <v>46</v>
      </c>
      <c r="G653" s="4" t="s">
        <v>14</v>
      </c>
      <c r="H653" s="6">
        <v>0.5</v>
      </c>
      <c r="I653" s="7">
        <v>55000</v>
      </c>
      <c r="J653" s="7">
        <f t="shared" si="45"/>
        <v>27500</v>
      </c>
      <c r="K653" s="8" t="s">
        <v>15</v>
      </c>
      <c r="L653" s="15" t="str">
        <f>VLOOKUP(F653,[1]Sheet1!$D:$J,7,0)</f>
        <v>NL300058</v>
      </c>
      <c r="M653" s="18" t="str">
        <f t="shared" si="46"/>
        <v>15/01/2026NL300058</v>
      </c>
      <c r="N653" s="15">
        <f>VLOOKUP(M653,Sheet3!I:P,5,0)</f>
        <v>0.3</v>
      </c>
      <c r="O653" s="19">
        <f t="shared" si="47"/>
        <v>0.2</v>
      </c>
      <c r="P653" s="20">
        <f>VLOOKUP(L653,[2]Sheet1!$I:$M,5,0)</f>
        <v>55000</v>
      </c>
      <c r="Q653" s="21">
        <f t="shared" si="48"/>
        <v>16500</v>
      </c>
      <c r="R653" s="22">
        <f t="shared" si="49"/>
        <v>11000</v>
      </c>
    </row>
    <row r="654" spans="1:18" x14ac:dyDescent="0.25">
      <c r="A654" s="4" t="s">
        <v>294</v>
      </c>
      <c r="B654" s="5" t="s">
        <v>184</v>
      </c>
      <c r="C654" s="4" t="s">
        <v>138</v>
      </c>
      <c r="D654" s="5" t="s">
        <v>295</v>
      </c>
      <c r="E654" s="4" t="s">
        <v>49</v>
      </c>
      <c r="F654" s="4" t="s">
        <v>50</v>
      </c>
      <c r="G654" s="4" t="s">
        <v>14</v>
      </c>
      <c r="H654" s="6">
        <v>0.5</v>
      </c>
      <c r="I654" s="7">
        <v>80000</v>
      </c>
      <c r="J654" s="7">
        <f t="shared" si="45"/>
        <v>40000</v>
      </c>
      <c r="K654" s="8" t="s">
        <v>15</v>
      </c>
      <c r="L654" s="15" t="str">
        <f>VLOOKUP(F654,[1]Sheet1!$D:$J,7,0)</f>
        <v>NL300055</v>
      </c>
      <c r="M654" s="18" t="str">
        <f t="shared" si="46"/>
        <v>15/01/2026NL300055</v>
      </c>
      <c r="N654" s="15">
        <f>VLOOKUP(M654,Sheet3!I:P,5,0)</f>
        <v>0.4</v>
      </c>
      <c r="O654" s="19">
        <f t="shared" si="47"/>
        <v>9.9999999999999978E-2</v>
      </c>
      <c r="P654" s="20">
        <f>VLOOKUP(L654,[2]Sheet1!$I:$M,5,0)</f>
        <v>80000</v>
      </c>
      <c r="Q654" s="21">
        <f t="shared" si="48"/>
        <v>32000</v>
      </c>
      <c r="R654" s="22">
        <f t="shared" si="49"/>
        <v>8000</v>
      </c>
    </row>
    <row r="655" spans="1:18" x14ac:dyDescent="0.25">
      <c r="A655" s="4" t="s">
        <v>294</v>
      </c>
      <c r="B655" s="5" t="s">
        <v>184</v>
      </c>
      <c r="C655" s="4" t="s">
        <v>138</v>
      </c>
      <c r="D655" s="5" t="s">
        <v>295</v>
      </c>
      <c r="E655" s="4" t="s">
        <v>51</v>
      </c>
      <c r="F655" s="4" t="s">
        <v>52</v>
      </c>
      <c r="G655" s="4" t="s">
        <v>14</v>
      </c>
      <c r="H655" s="6">
        <v>0.5</v>
      </c>
      <c r="I655" s="7">
        <v>38000</v>
      </c>
      <c r="J655" s="7">
        <f t="shared" ref="J655:J718" si="50">H655*I655</f>
        <v>19000</v>
      </c>
      <c r="K655" s="8" t="s">
        <v>15</v>
      </c>
      <c r="L655" s="15" t="str">
        <f>VLOOKUP(F655,[1]Sheet1!$D:$J,7,0)</f>
        <v>NL300076</v>
      </c>
      <c r="M655" s="18" t="str">
        <f t="shared" ref="M655:M718" si="51">A655&amp;L655</f>
        <v>15/01/2026NL300076</v>
      </c>
      <c r="N655" s="15">
        <f>VLOOKUP(M655,Sheet3!I:P,5,0)</f>
        <v>0.3</v>
      </c>
      <c r="O655" s="19">
        <f t="shared" ref="O655:O718" si="52">H655-N655</f>
        <v>0.2</v>
      </c>
      <c r="P655" s="20">
        <f>VLOOKUP(L655,[2]Sheet1!$I:$M,5,0)</f>
        <v>38000</v>
      </c>
      <c r="Q655" s="21">
        <f t="shared" ref="Q655:Q718" si="53">N655*P655</f>
        <v>11400</v>
      </c>
      <c r="R655" s="22">
        <f t="shared" ref="R655:R718" si="54">J655-Q655</f>
        <v>7600</v>
      </c>
    </row>
    <row r="656" spans="1:18" x14ac:dyDescent="0.25">
      <c r="A656" s="4" t="s">
        <v>294</v>
      </c>
      <c r="B656" s="5" t="s">
        <v>184</v>
      </c>
      <c r="C656" s="4" t="s">
        <v>138</v>
      </c>
      <c r="D656" s="5" t="s">
        <v>295</v>
      </c>
      <c r="E656" s="4" t="s">
        <v>53</v>
      </c>
      <c r="F656" s="4" t="s">
        <v>54</v>
      </c>
      <c r="G656" s="4" t="s">
        <v>14</v>
      </c>
      <c r="H656" s="6">
        <v>1.8</v>
      </c>
      <c r="I656" s="7">
        <v>48000</v>
      </c>
      <c r="J656" s="7">
        <f t="shared" si="50"/>
        <v>86400</v>
      </c>
      <c r="K656" s="8" t="s">
        <v>15</v>
      </c>
      <c r="L656" s="15" t="str">
        <f>VLOOKUP(F656,[1]Sheet1!$D:$J,7,0)</f>
        <v>NL300063</v>
      </c>
      <c r="M656" s="18" t="str">
        <f t="shared" si="51"/>
        <v>15/01/2026NL300063</v>
      </c>
      <c r="N656" s="15">
        <f>VLOOKUP(M656,Sheet3!I:P,5,0)</f>
        <v>1.5</v>
      </c>
      <c r="O656" s="19">
        <f t="shared" si="52"/>
        <v>0.30000000000000004</v>
      </c>
      <c r="P656" s="20">
        <f>VLOOKUP(L656,[2]Sheet1!$I:$M,5,0)</f>
        <v>48000</v>
      </c>
      <c r="Q656" s="21">
        <f t="shared" si="53"/>
        <v>72000</v>
      </c>
      <c r="R656" s="22">
        <f t="shared" si="54"/>
        <v>14400</v>
      </c>
    </row>
    <row r="657" spans="1:18" x14ac:dyDescent="0.25">
      <c r="A657" s="4" t="s">
        <v>294</v>
      </c>
      <c r="B657" s="5" t="s">
        <v>184</v>
      </c>
      <c r="C657" s="4" t="s">
        <v>138</v>
      </c>
      <c r="D657" s="5" t="s">
        <v>295</v>
      </c>
      <c r="E657" s="4" t="s">
        <v>24</v>
      </c>
      <c r="F657" s="4" t="s">
        <v>25</v>
      </c>
      <c r="G657" s="4" t="s">
        <v>14</v>
      </c>
      <c r="H657" s="6">
        <v>0.5</v>
      </c>
      <c r="I657" s="7">
        <v>65000</v>
      </c>
      <c r="J657" s="7">
        <f t="shared" si="50"/>
        <v>32500</v>
      </c>
      <c r="K657" s="8" t="s">
        <v>15</v>
      </c>
      <c r="L657" s="15" t="str">
        <f>VLOOKUP(F657,[1]Sheet1!$D:$J,7,0)</f>
        <v>NL300062</v>
      </c>
      <c r="M657" s="18" t="str">
        <f t="shared" si="51"/>
        <v>15/01/2026NL300062</v>
      </c>
      <c r="N657" s="15">
        <f>VLOOKUP(M657,Sheet3!I:P,5,0)</f>
        <v>0.3</v>
      </c>
      <c r="O657" s="19">
        <f t="shared" si="52"/>
        <v>0.2</v>
      </c>
      <c r="P657" s="20">
        <f>VLOOKUP(L657,[2]Sheet1!$I:$M,5,0)</f>
        <v>65000</v>
      </c>
      <c r="Q657" s="21">
        <f t="shared" si="53"/>
        <v>19500</v>
      </c>
      <c r="R657" s="22">
        <f t="shared" si="54"/>
        <v>13000</v>
      </c>
    </row>
    <row r="658" spans="1:18" x14ac:dyDescent="0.25">
      <c r="A658" s="11" t="s">
        <v>294</v>
      </c>
      <c r="B658" s="11" t="s">
        <v>185</v>
      </c>
      <c r="C658" s="11" t="s">
        <v>135</v>
      </c>
      <c r="D658" s="11" t="s">
        <v>311</v>
      </c>
      <c r="E658" s="11" t="s">
        <v>24</v>
      </c>
      <c r="F658" s="11" t="s">
        <v>25</v>
      </c>
      <c r="G658" s="11" t="s">
        <v>14</v>
      </c>
      <c r="H658" s="6">
        <v>0.5</v>
      </c>
      <c r="I658" s="7">
        <v>65000</v>
      </c>
      <c r="J658" s="7">
        <f t="shared" si="50"/>
        <v>32500</v>
      </c>
      <c r="K658" s="11"/>
      <c r="L658" s="15" t="str">
        <f>VLOOKUP(F658,[1]Sheet1!$D:$J,7,0)</f>
        <v>NL300062</v>
      </c>
      <c r="M658" s="18" t="str">
        <f t="shared" si="51"/>
        <v>15/01/2026NL300062</v>
      </c>
      <c r="N658" s="15">
        <v>0</v>
      </c>
      <c r="O658" s="19">
        <f t="shared" si="52"/>
        <v>0.5</v>
      </c>
      <c r="P658" s="20">
        <f>VLOOKUP(L658,[2]Sheet1!$I:$M,5,0)</f>
        <v>65000</v>
      </c>
      <c r="Q658" s="21">
        <f t="shared" si="53"/>
        <v>0</v>
      </c>
      <c r="R658" s="22">
        <f t="shared" si="54"/>
        <v>32500</v>
      </c>
    </row>
    <row r="659" spans="1:18" x14ac:dyDescent="0.25">
      <c r="A659" s="4" t="s">
        <v>294</v>
      </c>
      <c r="B659" s="5" t="s">
        <v>184</v>
      </c>
      <c r="C659" s="4" t="s">
        <v>138</v>
      </c>
      <c r="D659" s="5" t="s">
        <v>295</v>
      </c>
      <c r="E659" s="4" t="s">
        <v>158</v>
      </c>
      <c r="F659" s="4" t="s">
        <v>157</v>
      </c>
      <c r="G659" s="4" t="s">
        <v>14</v>
      </c>
      <c r="H659" s="6">
        <v>0.7</v>
      </c>
      <c r="I659" s="7">
        <v>25000</v>
      </c>
      <c r="J659" s="7">
        <f t="shared" si="50"/>
        <v>17500</v>
      </c>
      <c r="K659" s="8" t="s">
        <v>15</v>
      </c>
      <c r="L659" s="15" t="str">
        <f>VLOOKUP(F659,[1]Sheet1!$D:$J,7,0)</f>
        <v>NL300067</v>
      </c>
      <c r="M659" s="18" t="str">
        <f t="shared" si="51"/>
        <v>15/01/2026NL300067</v>
      </c>
      <c r="N659" s="15">
        <f>VLOOKUP(M659,Sheet3!I:P,5,0)</f>
        <v>0.6</v>
      </c>
      <c r="O659" s="19">
        <f t="shared" si="52"/>
        <v>9.9999999999999978E-2</v>
      </c>
      <c r="P659" s="20">
        <f>VLOOKUP(L659,[2]Sheet1!$I:$M,5,0)</f>
        <v>25000</v>
      </c>
      <c r="Q659" s="21">
        <f t="shared" si="53"/>
        <v>15000</v>
      </c>
      <c r="R659" s="22">
        <f t="shared" si="54"/>
        <v>2500</v>
      </c>
    </row>
    <row r="660" spans="1:18" x14ac:dyDescent="0.25">
      <c r="A660" s="4" t="s">
        <v>294</v>
      </c>
      <c r="B660" s="5" t="s">
        <v>184</v>
      </c>
      <c r="C660" s="4" t="s">
        <v>138</v>
      </c>
      <c r="D660" s="5" t="s">
        <v>295</v>
      </c>
      <c r="E660" s="4" t="s">
        <v>148</v>
      </c>
      <c r="F660" s="4" t="s">
        <v>147</v>
      </c>
      <c r="G660" s="4" t="s">
        <v>14</v>
      </c>
      <c r="H660" s="6">
        <v>0.1</v>
      </c>
      <c r="I660" s="7">
        <v>35000</v>
      </c>
      <c r="J660" s="7">
        <f t="shared" si="50"/>
        <v>3500</v>
      </c>
      <c r="K660" s="8" t="s">
        <v>15</v>
      </c>
      <c r="L660" s="15" t="str">
        <f>VLOOKUP(F660,[1]Sheet1!$D:$J,7,0)</f>
        <v>NL300068</v>
      </c>
      <c r="M660" s="18" t="str">
        <f t="shared" si="51"/>
        <v>15/01/2026NL300068</v>
      </c>
      <c r="N660" s="15">
        <f>VLOOKUP(M660,Sheet3!I:P,5,0)</f>
        <v>0.1</v>
      </c>
      <c r="O660" s="19">
        <f t="shared" si="52"/>
        <v>0</v>
      </c>
      <c r="P660" s="20">
        <f>VLOOKUP(L660,[2]Sheet1!$I:$M,5,0)</f>
        <v>35000</v>
      </c>
      <c r="Q660" s="21">
        <f t="shared" si="53"/>
        <v>3500</v>
      </c>
      <c r="R660" s="22">
        <f t="shared" si="54"/>
        <v>0</v>
      </c>
    </row>
    <row r="661" spans="1:18" x14ac:dyDescent="0.25">
      <c r="A661" s="4" t="s">
        <v>294</v>
      </c>
      <c r="B661" s="5" t="s">
        <v>184</v>
      </c>
      <c r="C661" s="4" t="s">
        <v>138</v>
      </c>
      <c r="D661" s="5" t="s">
        <v>295</v>
      </c>
      <c r="E661" s="4" t="s">
        <v>164</v>
      </c>
      <c r="F661" s="4" t="s">
        <v>163</v>
      </c>
      <c r="G661" s="4" t="s">
        <v>14</v>
      </c>
      <c r="H661" s="6">
        <v>0.4</v>
      </c>
      <c r="I661" s="7">
        <v>20000</v>
      </c>
      <c r="J661" s="7">
        <f t="shared" si="50"/>
        <v>8000</v>
      </c>
      <c r="K661" s="8" t="s">
        <v>15</v>
      </c>
      <c r="L661" s="15" t="str">
        <f>VLOOKUP(F661,[1]Sheet1!$D:$J,7,0)</f>
        <v>NL300071</v>
      </c>
      <c r="M661" s="18" t="str">
        <f t="shared" si="51"/>
        <v>15/01/2026NL300071</v>
      </c>
      <c r="N661" s="15">
        <f>VLOOKUP(M661,Sheet3!I:P,5,0)</f>
        <v>0.4</v>
      </c>
      <c r="O661" s="19">
        <f t="shared" si="52"/>
        <v>0</v>
      </c>
      <c r="P661" s="20">
        <f>VLOOKUP(L661,[2]Sheet1!$I:$M,5,0)</f>
        <v>20000</v>
      </c>
      <c r="Q661" s="21">
        <f t="shared" si="53"/>
        <v>8000</v>
      </c>
      <c r="R661" s="22">
        <f t="shared" si="54"/>
        <v>0</v>
      </c>
    </row>
    <row r="662" spans="1:18" x14ac:dyDescent="0.25">
      <c r="A662" s="4" t="s">
        <v>294</v>
      </c>
      <c r="B662" s="5" t="s">
        <v>184</v>
      </c>
      <c r="C662" s="4" t="s">
        <v>138</v>
      </c>
      <c r="D662" s="5" t="s">
        <v>295</v>
      </c>
      <c r="E662" s="4" t="s">
        <v>12</v>
      </c>
      <c r="F662" s="4" t="s">
        <v>13</v>
      </c>
      <c r="G662" s="4" t="s">
        <v>14</v>
      </c>
      <c r="H662" s="6">
        <v>0.4</v>
      </c>
      <c r="I662" s="7">
        <v>30000</v>
      </c>
      <c r="J662" s="7">
        <f t="shared" si="50"/>
        <v>12000</v>
      </c>
      <c r="K662" s="8" t="s">
        <v>15</v>
      </c>
      <c r="L662" s="15" t="str">
        <f>VLOOKUP(F662,[1]Sheet1!$D:$J,7,0)</f>
        <v>NL300089</v>
      </c>
      <c r="M662" s="18" t="str">
        <f t="shared" si="51"/>
        <v>15/01/2026NL300089</v>
      </c>
      <c r="N662" s="15">
        <f>VLOOKUP(M662,Sheet3!I:P,5,0)</f>
        <v>0.4</v>
      </c>
      <c r="O662" s="19">
        <f t="shared" si="52"/>
        <v>0</v>
      </c>
      <c r="P662" s="20">
        <f>VLOOKUP(L662,[2]Sheet1!$I:$M,5,0)</f>
        <v>30000</v>
      </c>
      <c r="Q662" s="21">
        <f t="shared" si="53"/>
        <v>12000</v>
      </c>
      <c r="R662" s="22">
        <f t="shared" si="54"/>
        <v>0</v>
      </c>
    </row>
    <row r="663" spans="1:18" ht="28.5" x14ac:dyDescent="0.25">
      <c r="A663" s="4" t="s">
        <v>294</v>
      </c>
      <c r="B663" s="5" t="s">
        <v>184</v>
      </c>
      <c r="C663" s="4" t="s">
        <v>138</v>
      </c>
      <c r="D663" s="5" t="s">
        <v>295</v>
      </c>
      <c r="E663" s="4" t="s">
        <v>146</v>
      </c>
      <c r="F663" s="4" t="s">
        <v>145</v>
      </c>
      <c r="G663" s="4" t="s">
        <v>14</v>
      </c>
      <c r="H663" s="6">
        <v>0.4</v>
      </c>
      <c r="I663" s="7">
        <v>95000</v>
      </c>
      <c r="J663" s="7">
        <f t="shared" si="50"/>
        <v>38000</v>
      </c>
      <c r="K663" s="8" t="s">
        <v>15</v>
      </c>
      <c r="L663" s="15" t="str">
        <f>VLOOKUP(F663,[1]Sheet1!$D:$J,7,0)</f>
        <v>NL300080</v>
      </c>
      <c r="M663" s="18" t="str">
        <f t="shared" si="51"/>
        <v>15/01/2026NL300080</v>
      </c>
      <c r="N663" s="15">
        <f>VLOOKUP(M663,Sheet3!I:P,5,0)</f>
        <v>0.4</v>
      </c>
      <c r="O663" s="19">
        <f t="shared" si="52"/>
        <v>0</v>
      </c>
      <c r="P663" s="20">
        <f>VLOOKUP(L663,[2]Sheet1!$I:$M,5,0)</f>
        <v>95000</v>
      </c>
      <c r="Q663" s="21">
        <f t="shared" si="53"/>
        <v>38000</v>
      </c>
      <c r="R663" s="22">
        <f t="shared" si="54"/>
        <v>0</v>
      </c>
    </row>
    <row r="664" spans="1:18" x14ac:dyDescent="0.25">
      <c r="A664" s="4" t="s">
        <v>294</v>
      </c>
      <c r="B664" s="5" t="s">
        <v>184</v>
      </c>
      <c r="C664" s="4" t="s">
        <v>138</v>
      </c>
      <c r="D664" s="5" t="s">
        <v>295</v>
      </c>
      <c r="E664" s="4" t="s">
        <v>57</v>
      </c>
      <c r="F664" s="4" t="s">
        <v>58</v>
      </c>
      <c r="G664" s="4" t="s">
        <v>14</v>
      </c>
      <c r="H664" s="6">
        <v>1.9</v>
      </c>
      <c r="I664" s="7">
        <v>32000</v>
      </c>
      <c r="J664" s="7">
        <f t="shared" si="50"/>
        <v>60800</v>
      </c>
      <c r="K664" s="8" t="s">
        <v>15</v>
      </c>
      <c r="L664" s="15" t="str">
        <f>VLOOKUP(F664,[1]Sheet1!$D:$J,7,0)</f>
        <v>NL300043</v>
      </c>
      <c r="M664" s="18" t="str">
        <f t="shared" si="51"/>
        <v>15/01/2026NL300043</v>
      </c>
      <c r="N664" s="15">
        <f>VLOOKUP(M664,Sheet3!I:P,5,0)</f>
        <v>1.5</v>
      </c>
      <c r="O664" s="19">
        <f t="shared" si="52"/>
        <v>0.39999999999999991</v>
      </c>
      <c r="P664" s="20">
        <f>VLOOKUP(L664,[2]Sheet1!$I:$M,5,0)</f>
        <v>32000</v>
      </c>
      <c r="Q664" s="21">
        <f t="shared" si="53"/>
        <v>48000</v>
      </c>
      <c r="R664" s="22">
        <f t="shared" si="54"/>
        <v>12800</v>
      </c>
    </row>
    <row r="665" spans="1:18" x14ac:dyDescent="0.25">
      <c r="A665" s="4" t="s">
        <v>294</v>
      </c>
      <c r="B665" s="5" t="s">
        <v>184</v>
      </c>
      <c r="C665" s="4" t="s">
        <v>138</v>
      </c>
      <c r="D665" s="5" t="s">
        <v>295</v>
      </c>
      <c r="E665" s="4" t="s">
        <v>166</v>
      </c>
      <c r="F665" s="4" t="s">
        <v>165</v>
      </c>
      <c r="G665" s="4" t="s">
        <v>14</v>
      </c>
      <c r="H665" s="6">
        <v>0.1</v>
      </c>
      <c r="I665" s="7">
        <v>42000</v>
      </c>
      <c r="J665" s="7">
        <f t="shared" si="50"/>
        <v>4200</v>
      </c>
      <c r="K665" s="8" t="s">
        <v>15</v>
      </c>
      <c r="L665" s="15" t="str">
        <f>VLOOKUP(F665,[1]Sheet1!$D:$J,7,0)</f>
        <v>NL300073</v>
      </c>
      <c r="M665" s="18" t="str">
        <f t="shared" si="51"/>
        <v>15/01/2026NL300073</v>
      </c>
      <c r="N665" s="15">
        <f>VLOOKUP(M665,Sheet3!I:P,5,0)</f>
        <v>0.1</v>
      </c>
      <c r="O665" s="19">
        <f t="shared" si="52"/>
        <v>0</v>
      </c>
      <c r="P665" s="20">
        <f>VLOOKUP(L665,[2]Sheet1!$I:$M,5,0)</f>
        <v>42000</v>
      </c>
      <c r="Q665" s="21">
        <f t="shared" si="53"/>
        <v>4200</v>
      </c>
      <c r="R665" s="22">
        <f t="shared" si="54"/>
        <v>0</v>
      </c>
    </row>
    <row r="666" spans="1:18" x14ac:dyDescent="0.25">
      <c r="A666" s="4" t="s">
        <v>294</v>
      </c>
      <c r="B666" s="5" t="s">
        <v>184</v>
      </c>
      <c r="C666" s="4" t="s">
        <v>138</v>
      </c>
      <c r="D666" s="5" t="s">
        <v>295</v>
      </c>
      <c r="E666" s="4" t="s">
        <v>55</v>
      </c>
      <c r="F666" s="4" t="s">
        <v>56</v>
      </c>
      <c r="G666" s="4" t="s">
        <v>14</v>
      </c>
      <c r="H666" s="6">
        <v>5</v>
      </c>
      <c r="I666" s="7">
        <v>18000</v>
      </c>
      <c r="J666" s="7">
        <f t="shared" si="50"/>
        <v>90000</v>
      </c>
      <c r="K666" s="8" t="s">
        <v>15</v>
      </c>
      <c r="L666" s="15" t="str">
        <f>VLOOKUP(F666,[1]Sheet1!$D:$J,7,0)</f>
        <v>NL300074</v>
      </c>
      <c r="M666" s="18" t="str">
        <f t="shared" si="51"/>
        <v>15/01/2026NL300074</v>
      </c>
      <c r="N666" s="15">
        <f>VLOOKUP(M666,Sheet3!I:P,5,0)</f>
        <v>3</v>
      </c>
      <c r="O666" s="19">
        <f t="shared" si="52"/>
        <v>2</v>
      </c>
      <c r="P666" s="20">
        <f>VLOOKUP(L666,[2]Sheet1!$I:$M,5,0)</f>
        <v>18000</v>
      </c>
      <c r="Q666" s="21">
        <f t="shared" si="53"/>
        <v>54000</v>
      </c>
      <c r="R666" s="22">
        <f t="shared" si="54"/>
        <v>36000</v>
      </c>
    </row>
    <row r="667" spans="1:18" x14ac:dyDescent="0.25">
      <c r="A667" s="4" t="s">
        <v>294</v>
      </c>
      <c r="B667" s="5" t="s">
        <v>184</v>
      </c>
      <c r="C667" s="4" t="s">
        <v>138</v>
      </c>
      <c r="D667" s="5" t="s">
        <v>295</v>
      </c>
      <c r="E667" s="4" t="s">
        <v>144</v>
      </c>
      <c r="F667" s="4" t="s">
        <v>143</v>
      </c>
      <c r="G667" s="4" t="s">
        <v>14</v>
      </c>
      <c r="H667" s="6">
        <v>0.4</v>
      </c>
      <c r="I667" s="7">
        <v>80000</v>
      </c>
      <c r="J667" s="7">
        <f t="shared" si="50"/>
        <v>32000</v>
      </c>
      <c r="K667" s="8" t="s">
        <v>15</v>
      </c>
      <c r="L667" s="15" t="str">
        <f>VLOOKUP(F667,[1]Sheet1!$D:$J,7,0)</f>
        <v>NL300173</v>
      </c>
      <c r="M667" s="18" t="str">
        <f t="shared" si="51"/>
        <v>15/01/2026NL300173</v>
      </c>
      <c r="N667" s="15">
        <f>VLOOKUP(M667,Sheet3!I:P,5,0)</f>
        <v>0.3</v>
      </c>
      <c r="O667" s="19">
        <f t="shared" si="52"/>
        <v>0.10000000000000003</v>
      </c>
      <c r="P667" s="20">
        <f>VLOOKUP(L667,[2]Sheet1!$I:$M,5,0)</f>
        <v>80000</v>
      </c>
      <c r="Q667" s="21">
        <f t="shared" si="53"/>
        <v>24000</v>
      </c>
      <c r="R667" s="22">
        <f t="shared" si="54"/>
        <v>8000</v>
      </c>
    </row>
    <row r="668" spans="1:18" x14ac:dyDescent="0.25">
      <c r="A668" s="4" t="s">
        <v>294</v>
      </c>
      <c r="B668" s="5" t="s">
        <v>184</v>
      </c>
      <c r="C668" s="4" t="s">
        <v>138</v>
      </c>
      <c r="D668" s="5" t="s">
        <v>295</v>
      </c>
      <c r="E668" s="4" t="s">
        <v>59</v>
      </c>
      <c r="F668" s="4" t="s">
        <v>60</v>
      </c>
      <c r="G668" s="4" t="s">
        <v>14</v>
      </c>
      <c r="H668" s="6">
        <v>0.5</v>
      </c>
      <c r="I668" s="7">
        <v>30000</v>
      </c>
      <c r="J668" s="7">
        <f t="shared" si="50"/>
        <v>15000</v>
      </c>
      <c r="K668" s="8" t="s">
        <v>15</v>
      </c>
      <c r="L668" s="15" t="str">
        <f>VLOOKUP(F668,[1]Sheet1!$D:$J,7,0)</f>
        <v>NL300077</v>
      </c>
      <c r="M668" s="18" t="str">
        <f t="shared" si="51"/>
        <v>15/01/2026NL300077</v>
      </c>
      <c r="N668" s="15">
        <f>VLOOKUP(M668,Sheet3!I:P,5,0)</f>
        <v>0.3</v>
      </c>
      <c r="O668" s="19">
        <f t="shared" si="52"/>
        <v>0.2</v>
      </c>
      <c r="P668" s="20">
        <f>VLOOKUP(L668,[2]Sheet1!$I:$M,5,0)</f>
        <v>30000</v>
      </c>
      <c r="Q668" s="21">
        <f t="shared" si="53"/>
        <v>9000</v>
      </c>
      <c r="R668" s="22">
        <f t="shared" si="54"/>
        <v>6000</v>
      </c>
    </row>
    <row r="669" spans="1:18" x14ac:dyDescent="0.25">
      <c r="A669" s="4" t="s">
        <v>294</v>
      </c>
      <c r="B669" s="5" t="s">
        <v>184</v>
      </c>
      <c r="C669" s="4" t="s">
        <v>138</v>
      </c>
      <c r="D669" s="5" t="s">
        <v>296</v>
      </c>
      <c r="E669" s="4" t="s">
        <v>59</v>
      </c>
      <c r="F669" s="4" t="s">
        <v>60</v>
      </c>
      <c r="G669" s="4" t="s">
        <v>14</v>
      </c>
      <c r="H669" s="6">
        <v>0.5</v>
      </c>
      <c r="I669" s="7">
        <v>30000</v>
      </c>
      <c r="J669" s="7">
        <f t="shared" si="50"/>
        <v>15000</v>
      </c>
      <c r="K669" s="8" t="s">
        <v>15</v>
      </c>
      <c r="L669" s="15" t="str">
        <f>VLOOKUP(F669,[1]Sheet1!$D:$J,7,0)</f>
        <v>NL300077</v>
      </c>
      <c r="M669" s="18" t="str">
        <f t="shared" si="51"/>
        <v>15/01/2026NL300077</v>
      </c>
      <c r="N669" s="15">
        <v>0.4</v>
      </c>
      <c r="O669" s="19">
        <f t="shared" si="52"/>
        <v>9.9999999999999978E-2</v>
      </c>
      <c r="P669" s="20">
        <f>VLOOKUP(L669,[2]Sheet1!$I:$M,5,0)</f>
        <v>30000</v>
      </c>
      <c r="Q669" s="21">
        <f t="shared" si="53"/>
        <v>12000</v>
      </c>
      <c r="R669" s="22">
        <f t="shared" si="54"/>
        <v>3000</v>
      </c>
    </row>
    <row r="670" spans="1:18" x14ac:dyDescent="0.25">
      <c r="A670" s="4" t="s">
        <v>294</v>
      </c>
      <c r="B670" s="5" t="s">
        <v>184</v>
      </c>
      <c r="C670" s="4" t="s">
        <v>138</v>
      </c>
      <c r="D670" s="5" t="s">
        <v>295</v>
      </c>
      <c r="E670" s="4" t="s">
        <v>61</v>
      </c>
      <c r="F670" s="4" t="s">
        <v>62</v>
      </c>
      <c r="G670" s="4" t="s">
        <v>14</v>
      </c>
      <c r="H670" s="6">
        <v>2.2000000000000002</v>
      </c>
      <c r="I670" s="7">
        <v>38000</v>
      </c>
      <c r="J670" s="7">
        <f t="shared" si="50"/>
        <v>83600</v>
      </c>
      <c r="K670" s="8" t="s">
        <v>15</v>
      </c>
      <c r="L670" s="15" t="str">
        <f>VLOOKUP(F670,[1]Sheet1!$D:$J,7,0)</f>
        <v>NL300044</v>
      </c>
      <c r="M670" s="18" t="str">
        <f t="shared" si="51"/>
        <v>15/01/2026NL300044</v>
      </c>
      <c r="N670" s="15">
        <f>VLOOKUP(M670,Sheet3!I:P,5,0)</f>
        <v>1.5</v>
      </c>
      <c r="O670" s="19">
        <f t="shared" si="52"/>
        <v>0.70000000000000018</v>
      </c>
      <c r="P670" s="20">
        <f>VLOOKUP(L670,[2]Sheet1!$I:$M,5,0)</f>
        <v>38000</v>
      </c>
      <c r="Q670" s="21">
        <f t="shared" si="53"/>
        <v>57000</v>
      </c>
      <c r="R670" s="22">
        <f t="shared" si="54"/>
        <v>26600</v>
      </c>
    </row>
    <row r="671" spans="1:18" x14ac:dyDescent="0.25">
      <c r="A671" s="4" t="s">
        <v>294</v>
      </c>
      <c r="B671" s="5" t="s">
        <v>184</v>
      </c>
      <c r="C671" s="4" t="s">
        <v>138</v>
      </c>
      <c r="D671" s="5" t="s">
        <v>295</v>
      </c>
      <c r="E671" s="4" t="s">
        <v>63</v>
      </c>
      <c r="F671" s="4" t="s">
        <v>64</v>
      </c>
      <c r="G671" s="4" t="s">
        <v>14</v>
      </c>
      <c r="H671" s="6">
        <v>4</v>
      </c>
      <c r="I671" s="7">
        <v>27000</v>
      </c>
      <c r="J671" s="7">
        <f t="shared" si="50"/>
        <v>108000</v>
      </c>
      <c r="K671" s="8" t="s">
        <v>15</v>
      </c>
      <c r="L671" s="15" t="str">
        <f>VLOOKUP(F671,[1]Sheet1!$D:$J,7,0)</f>
        <v>NL300088</v>
      </c>
      <c r="M671" s="18" t="str">
        <f t="shared" si="51"/>
        <v>15/01/2026NL300088</v>
      </c>
      <c r="N671" s="15">
        <f>VLOOKUP(M671,Sheet3!I:P,5,0)</f>
        <v>2</v>
      </c>
      <c r="O671" s="19">
        <f t="shared" si="52"/>
        <v>2</v>
      </c>
      <c r="P671" s="20">
        <f>VLOOKUP(L671,[2]Sheet1!$I:$M,5,0)</f>
        <v>27000</v>
      </c>
      <c r="Q671" s="21">
        <f t="shared" si="53"/>
        <v>54000</v>
      </c>
      <c r="R671" s="22">
        <f t="shared" si="54"/>
        <v>54000</v>
      </c>
    </row>
    <row r="672" spans="1:18" ht="28.5" x14ac:dyDescent="0.25">
      <c r="A672" s="4" t="s">
        <v>294</v>
      </c>
      <c r="B672" s="5" t="s">
        <v>184</v>
      </c>
      <c r="C672" s="4" t="s">
        <v>138</v>
      </c>
      <c r="D672" s="5" t="s">
        <v>295</v>
      </c>
      <c r="E672" s="4" t="s">
        <v>65</v>
      </c>
      <c r="F672" s="4" t="s">
        <v>66</v>
      </c>
      <c r="G672" s="4" t="s">
        <v>14</v>
      </c>
      <c r="H672" s="6">
        <v>0.8</v>
      </c>
      <c r="I672" s="7">
        <v>145000</v>
      </c>
      <c r="J672" s="7">
        <f t="shared" si="50"/>
        <v>116000</v>
      </c>
      <c r="K672" s="8" t="s">
        <v>15</v>
      </c>
      <c r="L672" s="15" t="str">
        <f>VLOOKUP(F672,[1]Sheet1!$D:$J,7,0)</f>
        <v>NL300090</v>
      </c>
      <c r="M672" s="18" t="str">
        <f t="shared" si="51"/>
        <v>15/01/2026NL300090</v>
      </c>
      <c r="N672" s="15">
        <f>VLOOKUP(M672,Sheet3!I:P,5,0)</f>
        <v>0.8</v>
      </c>
      <c r="O672" s="19">
        <f t="shared" si="52"/>
        <v>0</v>
      </c>
      <c r="P672" s="20">
        <f>VLOOKUP(L672,[2]Sheet1!$I:$M,5,0)</f>
        <v>145000</v>
      </c>
      <c r="Q672" s="21">
        <f t="shared" si="53"/>
        <v>116000</v>
      </c>
      <c r="R672" s="22">
        <f t="shared" si="54"/>
        <v>0</v>
      </c>
    </row>
    <row r="673" spans="1:18" x14ac:dyDescent="0.25">
      <c r="A673" s="4" t="s">
        <v>294</v>
      </c>
      <c r="B673" s="5" t="s">
        <v>184</v>
      </c>
      <c r="C673" s="4" t="s">
        <v>138</v>
      </c>
      <c r="D673" s="5" t="s">
        <v>295</v>
      </c>
      <c r="E673" s="4" t="s">
        <v>154</v>
      </c>
      <c r="F673" s="4" t="s">
        <v>153</v>
      </c>
      <c r="G673" s="4" t="s">
        <v>14</v>
      </c>
      <c r="H673" s="6">
        <v>1</v>
      </c>
      <c r="I673" s="7">
        <v>47000</v>
      </c>
      <c r="J673" s="7">
        <f t="shared" si="50"/>
        <v>47000</v>
      </c>
      <c r="K673" s="8" t="s">
        <v>15</v>
      </c>
      <c r="L673" s="15" t="str">
        <f>VLOOKUP(F673,[1]Sheet1!$D:$J,7,0)</f>
        <v>NL300091</v>
      </c>
      <c r="M673" s="18" t="str">
        <f t="shared" si="51"/>
        <v>15/01/2026NL300091</v>
      </c>
      <c r="N673" s="15">
        <f>VLOOKUP(M673,Sheet3!I:P,5,0)</f>
        <v>1</v>
      </c>
      <c r="O673" s="19">
        <f t="shared" si="52"/>
        <v>0</v>
      </c>
      <c r="P673" s="20">
        <f>VLOOKUP(L673,[2]Sheet1!$I:$M,5,0)</f>
        <v>47000</v>
      </c>
      <c r="Q673" s="21">
        <f t="shared" si="53"/>
        <v>47000</v>
      </c>
      <c r="R673" s="22">
        <f t="shared" si="54"/>
        <v>0</v>
      </c>
    </row>
    <row r="674" spans="1:18" ht="28.5" x14ac:dyDescent="0.25">
      <c r="A674" s="4" t="s">
        <v>294</v>
      </c>
      <c r="B674" s="5" t="s">
        <v>184</v>
      </c>
      <c r="C674" s="4" t="s">
        <v>138</v>
      </c>
      <c r="D674" s="5" t="s">
        <v>295</v>
      </c>
      <c r="E674" s="4" t="s">
        <v>133</v>
      </c>
      <c r="F674" s="4" t="s">
        <v>134</v>
      </c>
      <c r="G674" s="4" t="s">
        <v>14</v>
      </c>
      <c r="H674" s="6">
        <v>3.8</v>
      </c>
      <c r="I674" s="7">
        <v>45000</v>
      </c>
      <c r="J674" s="7">
        <f t="shared" si="50"/>
        <v>171000</v>
      </c>
      <c r="K674" s="8" t="s">
        <v>15</v>
      </c>
      <c r="L674" s="15" t="str">
        <f>VLOOKUP(F674,[1]Sheet1!$D:$J,7,0)</f>
        <v>NL300096</v>
      </c>
      <c r="M674" s="18" t="str">
        <f t="shared" si="51"/>
        <v>15/01/2026NL300096</v>
      </c>
      <c r="N674" s="15">
        <f>VLOOKUP(M674,Sheet3!I:P,5,0)</f>
        <v>3.8</v>
      </c>
      <c r="O674" s="19">
        <f t="shared" si="52"/>
        <v>0</v>
      </c>
      <c r="P674" s="20">
        <f>VLOOKUP(L674,[2]Sheet1!$I:$M,5,0)</f>
        <v>45000</v>
      </c>
      <c r="Q674" s="21">
        <f t="shared" si="53"/>
        <v>171000</v>
      </c>
      <c r="R674" s="22">
        <f t="shared" si="54"/>
        <v>0</v>
      </c>
    </row>
    <row r="675" spans="1:18" x14ac:dyDescent="0.25">
      <c r="A675" s="4" t="s">
        <v>294</v>
      </c>
      <c r="B675" s="5" t="s">
        <v>184</v>
      </c>
      <c r="C675" s="4" t="s">
        <v>138</v>
      </c>
      <c r="D675" s="5" t="s">
        <v>295</v>
      </c>
      <c r="E675" s="4" t="s">
        <v>118</v>
      </c>
      <c r="F675" s="4" t="s">
        <v>119</v>
      </c>
      <c r="G675" s="4" t="s">
        <v>14</v>
      </c>
      <c r="H675" s="6">
        <v>0.2</v>
      </c>
      <c r="I675" s="7">
        <v>33000</v>
      </c>
      <c r="J675" s="7">
        <f t="shared" si="50"/>
        <v>6600</v>
      </c>
      <c r="K675" s="8" t="s">
        <v>15</v>
      </c>
      <c r="L675" s="15" t="str">
        <f>VLOOKUP(F675,[1]Sheet1!$D:$J,7,0)</f>
        <v>NL300086</v>
      </c>
      <c r="M675" s="18" t="str">
        <f t="shared" si="51"/>
        <v>15/01/2026NL300086</v>
      </c>
      <c r="N675" s="15">
        <f>VLOOKUP(M675,Sheet3!I:P,5,0)</f>
        <v>0.2</v>
      </c>
      <c r="O675" s="19">
        <f t="shared" si="52"/>
        <v>0</v>
      </c>
      <c r="P675" s="20">
        <f>VLOOKUP(L675,[2]Sheet1!$I:$M,5,0)</f>
        <v>33000</v>
      </c>
      <c r="Q675" s="21">
        <f t="shared" si="53"/>
        <v>6600</v>
      </c>
      <c r="R675" s="22">
        <f t="shared" si="54"/>
        <v>0</v>
      </c>
    </row>
    <row r="676" spans="1:18" x14ac:dyDescent="0.25">
      <c r="A676" s="4" t="s">
        <v>294</v>
      </c>
      <c r="B676" s="5" t="s">
        <v>184</v>
      </c>
      <c r="C676" s="4" t="s">
        <v>138</v>
      </c>
      <c r="D676" s="5" t="s">
        <v>295</v>
      </c>
      <c r="E676" s="4" t="s">
        <v>142</v>
      </c>
      <c r="F676" s="4" t="s">
        <v>141</v>
      </c>
      <c r="G676" s="4" t="s">
        <v>14</v>
      </c>
      <c r="H676" s="6">
        <v>0.2</v>
      </c>
      <c r="I676" s="7">
        <v>20000</v>
      </c>
      <c r="J676" s="7">
        <f t="shared" si="50"/>
        <v>4000</v>
      </c>
      <c r="K676" s="8" t="s">
        <v>15</v>
      </c>
      <c r="L676" s="15" t="str">
        <f>VLOOKUP(F676,[1]Sheet1!$D:$J,7,0)</f>
        <v>NL300128</v>
      </c>
      <c r="M676" s="18" t="str">
        <f t="shared" si="51"/>
        <v>15/01/2026NL300128</v>
      </c>
      <c r="N676" s="15">
        <f>VLOOKUP(M676,Sheet3!I:P,5,0)</f>
        <v>0.2</v>
      </c>
      <c r="O676" s="19">
        <f t="shared" si="52"/>
        <v>0</v>
      </c>
      <c r="P676" s="20">
        <f>VLOOKUP(L676,[2]Sheet1!$I:$M,5,0)</f>
        <v>20000</v>
      </c>
      <c r="Q676" s="21">
        <f t="shared" si="53"/>
        <v>4000</v>
      </c>
      <c r="R676" s="22">
        <f t="shared" si="54"/>
        <v>0</v>
      </c>
    </row>
    <row r="677" spans="1:18" x14ac:dyDescent="0.25">
      <c r="A677" s="11" t="s">
        <v>294</v>
      </c>
      <c r="B677" s="11" t="s">
        <v>185</v>
      </c>
      <c r="C677" s="11" t="s">
        <v>135</v>
      </c>
      <c r="D677" s="11" t="s">
        <v>311</v>
      </c>
      <c r="E677" s="11" t="s">
        <v>71</v>
      </c>
      <c r="F677" s="11" t="s">
        <v>72</v>
      </c>
      <c r="G677" s="11" t="s">
        <v>14</v>
      </c>
      <c r="H677" s="6">
        <v>1</v>
      </c>
      <c r="I677" s="7">
        <v>145000</v>
      </c>
      <c r="J677" s="7">
        <f t="shared" si="50"/>
        <v>145000</v>
      </c>
      <c r="K677" s="11"/>
      <c r="L677" s="15" t="str">
        <f>VLOOKUP(F677,[1]Sheet1!$D:$J,7,0)</f>
        <v>NL300113</v>
      </c>
      <c r="M677" s="18" t="str">
        <f t="shared" si="51"/>
        <v>15/01/2026NL300113</v>
      </c>
      <c r="N677" s="15">
        <f>VLOOKUP(M677,Sheet3!I:P,5,0)</f>
        <v>0.5</v>
      </c>
      <c r="O677" s="19">
        <f t="shared" si="52"/>
        <v>0.5</v>
      </c>
      <c r="P677" s="20">
        <f>VLOOKUP(L677,[2]Sheet1!$I:$M,5,0)</f>
        <v>145000</v>
      </c>
      <c r="Q677" s="21">
        <f t="shared" si="53"/>
        <v>72500</v>
      </c>
      <c r="R677" s="22">
        <f t="shared" si="54"/>
        <v>72500</v>
      </c>
    </row>
    <row r="678" spans="1:18" x14ac:dyDescent="0.25">
      <c r="A678" s="4" t="s">
        <v>294</v>
      </c>
      <c r="B678" s="5" t="s">
        <v>184</v>
      </c>
      <c r="C678" s="4" t="s">
        <v>138</v>
      </c>
      <c r="D678" s="5" t="s">
        <v>295</v>
      </c>
      <c r="E678" s="4" t="s">
        <v>75</v>
      </c>
      <c r="F678" s="4" t="s">
        <v>76</v>
      </c>
      <c r="G678" s="4" t="s">
        <v>14</v>
      </c>
      <c r="H678" s="6">
        <v>2.7</v>
      </c>
      <c r="I678" s="7">
        <v>36000</v>
      </c>
      <c r="J678" s="7">
        <f t="shared" si="50"/>
        <v>97200</v>
      </c>
      <c r="K678" s="8" t="s">
        <v>15</v>
      </c>
      <c r="L678" s="15" t="str">
        <f>VLOOKUP(F678,[1]Sheet1!$D:$J,7,0)</f>
        <v>NL300120</v>
      </c>
      <c r="M678" s="18" t="str">
        <f t="shared" si="51"/>
        <v>15/01/2026NL300120</v>
      </c>
      <c r="N678" s="15">
        <f>VLOOKUP(M678,Sheet3!I:P,5,0)</f>
        <v>2</v>
      </c>
      <c r="O678" s="19">
        <f t="shared" si="52"/>
        <v>0.70000000000000018</v>
      </c>
      <c r="P678" s="20">
        <f>VLOOKUP(L678,[2]Sheet1!$I:$M,5,0)</f>
        <v>36000</v>
      </c>
      <c r="Q678" s="21">
        <f t="shared" si="53"/>
        <v>72000</v>
      </c>
      <c r="R678" s="22">
        <f t="shared" si="54"/>
        <v>25200</v>
      </c>
    </row>
    <row r="679" spans="1:18" x14ac:dyDescent="0.25">
      <c r="A679" s="4" t="s">
        <v>294</v>
      </c>
      <c r="B679" s="5" t="s">
        <v>184</v>
      </c>
      <c r="C679" s="4" t="s">
        <v>138</v>
      </c>
      <c r="D679" s="5" t="s">
        <v>295</v>
      </c>
      <c r="E679" s="4" t="s">
        <v>140</v>
      </c>
      <c r="F679" s="4" t="s">
        <v>139</v>
      </c>
      <c r="G679" s="4" t="s">
        <v>14</v>
      </c>
      <c r="H679" s="6">
        <v>0.4</v>
      </c>
      <c r="I679" s="7">
        <v>35000</v>
      </c>
      <c r="J679" s="7">
        <f t="shared" si="50"/>
        <v>14000</v>
      </c>
      <c r="K679" s="8" t="s">
        <v>15</v>
      </c>
      <c r="L679" s="15" t="str">
        <f>VLOOKUP(F679,[1]Sheet1!$D:$J,7,0)</f>
        <v>NL300122</v>
      </c>
      <c r="M679" s="18" t="str">
        <f t="shared" si="51"/>
        <v>15/01/2026NL300122</v>
      </c>
      <c r="N679" s="15">
        <f>VLOOKUP(M679,Sheet3!I:P,5,0)</f>
        <v>0.3</v>
      </c>
      <c r="O679" s="19">
        <f t="shared" si="52"/>
        <v>0.10000000000000003</v>
      </c>
      <c r="P679" s="20">
        <f>VLOOKUP(L679,[2]Sheet1!$I:$M,5,0)</f>
        <v>35000</v>
      </c>
      <c r="Q679" s="21">
        <f t="shared" si="53"/>
        <v>10500</v>
      </c>
      <c r="R679" s="22">
        <f t="shared" si="54"/>
        <v>3500</v>
      </c>
    </row>
    <row r="680" spans="1:18" x14ac:dyDescent="0.25">
      <c r="A680" s="4" t="s">
        <v>294</v>
      </c>
      <c r="B680" s="5" t="s">
        <v>184</v>
      </c>
      <c r="C680" s="4" t="s">
        <v>138</v>
      </c>
      <c r="D680" s="5" t="s">
        <v>295</v>
      </c>
      <c r="E680" s="4" t="s">
        <v>77</v>
      </c>
      <c r="F680" s="4" t="s">
        <v>78</v>
      </c>
      <c r="G680" s="4" t="s">
        <v>14</v>
      </c>
      <c r="H680" s="6">
        <v>2.6</v>
      </c>
      <c r="I680" s="7">
        <v>38000</v>
      </c>
      <c r="J680" s="7">
        <f t="shared" si="50"/>
        <v>98800</v>
      </c>
      <c r="K680" s="8" t="s">
        <v>15</v>
      </c>
      <c r="L680" s="15" t="str">
        <f>VLOOKUP(F680,[1]Sheet1!$D:$J,7,0)</f>
        <v>NL300072</v>
      </c>
      <c r="M680" s="18" t="str">
        <f t="shared" si="51"/>
        <v>15/01/2026NL300072</v>
      </c>
      <c r="N680" s="15">
        <f>VLOOKUP(M680,Sheet3!I:P,5,0)</f>
        <v>1.5</v>
      </c>
      <c r="O680" s="19">
        <f t="shared" si="52"/>
        <v>1.1000000000000001</v>
      </c>
      <c r="P680" s="20">
        <f>VLOOKUP(L680,[2]Sheet1!$I:$M,5,0)</f>
        <v>38000</v>
      </c>
      <c r="Q680" s="21">
        <f t="shared" si="53"/>
        <v>57000</v>
      </c>
      <c r="R680" s="22">
        <f t="shared" si="54"/>
        <v>41800</v>
      </c>
    </row>
    <row r="681" spans="1:18" x14ac:dyDescent="0.25">
      <c r="A681" s="4" t="s">
        <v>294</v>
      </c>
      <c r="B681" s="5" t="s">
        <v>184</v>
      </c>
      <c r="C681" s="4" t="s">
        <v>138</v>
      </c>
      <c r="D681" s="5" t="s">
        <v>295</v>
      </c>
      <c r="E681" s="4" t="s">
        <v>129</v>
      </c>
      <c r="F681" s="4" t="s">
        <v>130</v>
      </c>
      <c r="G681" s="4" t="s">
        <v>14</v>
      </c>
      <c r="H681" s="6">
        <v>4.5</v>
      </c>
      <c r="I681" s="7">
        <v>15000</v>
      </c>
      <c r="J681" s="7">
        <f t="shared" si="50"/>
        <v>67500</v>
      </c>
      <c r="K681" s="8" t="s">
        <v>15</v>
      </c>
      <c r="L681" s="15" t="str">
        <f>VLOOKUP(F681,[1]Sheet1!$D:$J,7,0)</f>
        <v>NL300127</v>
      </c>
      <c r="M681" s="18" t="str">
        <f t="shared" si="51"/>
        <v>15/01/2026NL300127</v>
      </c>
      <c r="N681" s="15">
        <f>VLOOKUP(M681,Sheet3!I:P,5,0)</f>
        <v>4</v>
      </c>
      <c r="O681" s="19">
        <f t="shared" si="52"/>
        <v>0.5</v>
      </c>
      <c r="P681" s="20">
        <f>VLOOKUP(L681,[2]Sheet1!$I:$M,5,0)</f>
        <v>15000</v>
      </c>
      <c r="Q681" s="21">
        <f t="shared" si="53"/>
        <v>60000</v>
      </c>
      <c r="R681" s="22">
        <f t="shared" si="54"/>
        <v>7500</v>
      </c>
    </row>
    <row r="682" spans="1:18" x14ac:dyDescent="0.25">
      <c r="A682" s="4" t="s">
        <v>294</v>
      </c>
      <c r="B682" s="5" t="s">
        <v>184</v>
      </c>
      <c r="C682" s="4" t="s">
        <v>138</v>
      </c>
      <c r="D682" s="5" t="s">
        <v>296</v>
      </c>
      <c r="E682" s="4" t="s">
        <v>129</v>
      </c>
      <c r="F682" s="4" t="s">
        <v>130</v>
      </c>
      <c r="G682" s="4" t="s">
        <v>14</v>
      </c>
      <c r="H682" s="6">
        <v>3.3</v>
      </c>
      <c r="I682" s="7">
        <v>15000</v>
      </c>
      <c r="J682" s="7">
        <f t="shared" si="50"/>
        <v>49500</v>
      </c>
      <c r="K682" s="8" t="s">
        <v>15</v>
      </c>
      <c r="L682" s="15" t="str">
        <f>VLOOKUP(F682,[1]Sheet1!$D:$J,7,0)</f>
        <v>NL300127</v>
      </c>
      <c r="M682" s="18" t="str">
        <f t="shared" si="51"/>
        <v>15/01/2026NL300127</v>
      </c>
      <c r="N682" s="15">
        <v>3</v>
      </c>
      <c r="O682" s="19">
        <f t="shared" si="52"/>
        <v>0.29999999999999982</v>
      </c>
      <c r="P682" s="20">
        <f>VLOOKUP(L682,[2]Sheet1!$I:$M,5,0)</f>
        <v>15000</v>
      </c>
      <c r="Q682" s="21">
        <f t="shared" si="53"/>
        <v>45000</v>
      </c>
      <c r="R682" s="22">
        <f t="shared" si="54"/>
        <v>4500</v>
      </c>
    </row>
    <row r="683" spans="1:18" x14ac:dyDescent="0.25">
      <c r="A683" s="4" t="s">
        <v>294</v>
      </c>
      <c r="B683" s="5" t="s">
        <v>184</v>
      </c>
      <c r="C683" s="4" t="s">
        <v>138</v>
      </c>
      <c r="D683" s="5" t="s">
        <v>295</v>
      </c>
      <c r="E683" s="4" t="s">
        <v>79</v>
      </c>
      <c r="F683" s="4" t="s">
        <v>80</v>
      </c>
      <c r="G683" s="4" t="s">
        <v>14</v>
      </c>
      <c r="H683" s="6">
        <v>0.1</v>
      </c>
      <c r="I683" s="7">
        <v>22000</v>
      </c>
      <c r="J683" s="7">
        <f t="shared" si="50"/>
        <v>2200</v>
      </c>
      <c r="K683" s="8" t="s">
        <v>15</v>
      </c>
      <c r="L683" s="15" t="str">
        <f>VLOOKUP(F683,[1]Sheet1!$D:$J,7,0)</f>
        <v>NL300121</v>
      </c>
      <c r="M683" s="18" t="str">
        <f t="shared" si="51"/>
        <v>15/01/2026NL300121</v>
      </c>
      <c r="N683" s="15">
        <f>VLOOKUP(M683,Sheet3!I:P,5,0)</f>
        <v>0.1</v>
      </c>
      <c r="O683" s="19">
        <f t="shared" si="52"/>
        <v>0</v>
      </c>
      <c r="P683" s="20">
        <f>VLOOKUP(L683,[2]Sheet1!$I:$M,5,0)</f>
        <v>22000</v>
      </c>
      <c r="Q683" s="21">
        <f t="shared" si="53"/>
        <v>2200</v>
      </c>
      <c r="R683" s="22">
        <f t="shared" si="54"/>
        <v>0</v>
      </c>
    </row>
    <row r="684" spans="1:18" x14ac:dyDescent="0.25">
      <c r="A684" s="4" t="s">
        <v>294</v>
      </c>
      <c r="B684" s="5" t="s">
        <v>184</v>
      </c>
      <c r="C684" s="4" t="s">
        <v>138</v>
      </c>
      <c r="D684" s="5" t="s">
        <v>295</v>
      </c>
      <c r="E684" s="4" t="s">
        <v>87</v>
      </c>
      <c r="F684" s="4" t="s">
        <v>88</v>
      </c>
      <c r="G684" s="4" t="s">
        <v>14</v>
      </c>
      <c r="H684" s="6">
        <v>0.8</v>
      </c>
      <c r="I684" s="7">
        <v>36000</v>
      </c>
      <c r="J684" s="7">
        <f t="shared" si="50"/>
        <v>28800</v>
      </c>
      <c r="K684" s="8" t="s">
        <v>15</v>
      </c>
      <c r="L684" s="15" t="str">
        <f>VLOOKUP(F684,[1]Sheet1!$D:$J,7,0)</f>
        <v>NL300140</v>
      </c>
      <c r="M684" s="18" t="str">
        <f t="shared" si="51"/>
        <v>15/01/2026NL300140</v>
      </c>
      <c r="N684" s="15">
        <f>VLOOKUP(M684,Sheet3!I:P,5,0)</f>
        <v>0.6</v>
      </c>
      <c r="O684" s="19">
        <f t="shared" si="52"/>
        <v>0.20000000000000007</v>
      </c>
      <c r="P684" s="20">
        <f>VLOOKUP(L684,[2]Sheet1!$I:$M,5,0)</f>
        <v>36000</v>
      </c>
      <c r="Q684" s="21">
        <f t="shared" si="53"/>
        <v>21600</v>
      </c>
      <c r="R684" s="22">
        <f t="shared" si="54"/>
        <v>7200</v>
      </c>
    </row>
    <row r="685" spans="1:18" x14ac:dyDescent="0.25">
      <c r="A685" s="4" t="s">
        <v>294</v>
      </c>
      <c r="B685" s="5" t="s">
        <v>184</v>
      </c>
      <c r="C685" s="4" t="s">
        <v>138</v>
      </c>
      <c r="D685" s="5" t="s">
        <v>296</v>
      </c>
      <c r="E685" s="4" t="s">
        <v>87</v>
      </c>
      <c r="F685" s="4" t="s">
        <v>88</v>
      </c>
      <c r="G685" s="4" t="s">
        <v>14</v>
      </c>
      <c r="H685" s="6">
        <v>0.7</v>
      </c>
      <c r="I685" s="7">
        <v>36000</v>
      </c>
      <c r="J685" s="7">
        <f t="shared" si="50"/>
        <v>25200</v>
      </c>
      <c r="K685" s="8" t="s">
        <v>15</v>
      </c>
      <c r="L685" s="15" t="str">
        <f>VLOOKUP(F685,[1]Sheet1!$D:$J,7,0)</f>
        <v>NL300140</v>
      </c>
      <c r="M685" s="18" t="str">
        <f t="shared" si="51"/>
        <v>15/01/2026NL300140</v>
      </c>
      <c r="N685" s="15">
        <v>0.5</v>
      </c>
      <c r="O685" s="19">
        <f t="shared" si="52"/>
        <v>0.19999999999999996</v>
      </c>
      <c r="P685" s="20">
        <f>VLOOKUP(L685,[2]Sheet1!$I:$M,5,0)</f>
        <v>36000</v>
      </c>
      <c r="Q685" s="21">
        <f t="shared" si="53"/>
        <v>18000</v>
      </c>
      <c r="R685" s="22">
        <f t="shared" si="54"/>
        <v>7200</v>
      </c>
    </row>
    <row r="686" spans="1:18" x14ac:dyDescent="0.25">
      <c r="A686" s="4" t="s">
        <v>294</v>
      </c>
      <c r="B686" s="5" t="s">
        <v>184</v>
      </c>
      <c r="C686" s="4" t="s">
        <v>138</v>
      </c>
      <c r="D686" s="5" t="s">
        <v>295</v>
      </c>
      <c r="E686" s="4" t="s">
        <v>81</v>
      </c>
      <c r="F686" s="4" t="s">
        <v>82</v>
      </c>
      <c r="G686" s="4" t="s">
        <v>14</v>
      </c>
      <c r="H686" s="6">
        <v>3.4</v>
      </c>
      <c r="I686" s="7">
        <v>36000</v>
      </c>
      <c r="J686" s="7">
        <f t="shared" si="50"/>
        <v>122400</v>
      </c>
      <c r="K686" s="8" t="s">
        <v>15</v>
      </c>
      <c r="L686" s="15" t="str">
        <f>VLOOKUP(F686,[1]Sheet1!$D:$J,7,0)</f>
        <v>NL300162</v>
      </c>
      <c r="M686" s="18" t="str">
        <f t="shared" si="51"/>
        <v>15/01/2026NL300162</v>
      </c>
      <c r="N686" s="15">
        <f>VLOOKUP(M686,Sheet3!I:P,5,0)</f>
        <v>2.5</v>
      </c>
      <c r="O686" s="19">
        <f t="shared" si="52"/>
        <v>0.89999999999999991</v>
      </c>
      <c r="P686" s="20">
        <f>VLOOKUP(L686,[2]Sheet1!$I:$M,5,0)</f>
        <v>36000</v>
      </c>
      <c r="Q686" s="21">
        <f t="shared" si="53"/>
        <v>90000</v>
      </c>
      <c r="R686" s="22">
        <f t="shared" si="54"/>
        <v>32400</v>
      </c>
    </row>
    <row r="687" spans="1:18" x14ac:dyDescent="0.25">
      <c r="A687" s="4" t="s">
        <v>256</v>
      </c>
      <c r="B687" s="5" t="s">
        <v>184</v>
      </c>
      <c r="C687" s="4" t="s">
        <v>138</v>
      </c>
      <c r="D687" s="5" t="s">
        <v>257</v>
      </c>
      <c r="E687" s="4" t="s">
        <v>156</v>
      </c>
      <c r="F687" s="4" t="s">
        <v>155</v>
      </c>
      <c r="G687" s="4" t="s">
        <v>14</v>
      </c>
      <c r="H687" s="6">
        <v>0.2</v>
      </c>
      <c r="I687" s="7">
        <v>92000</v>
      </c>
      <c r="J687" s="7">
        <f t="shared" si="50"/>
        <v>18400</v>
      </c>
      <c r="K687" s="8" t="s">
        <v>15</v>
      </c>
      <c r="L687" s="15" t="str">
        <f>VLOOKUP(F687,[1]Sheet1!$D:$J,7,0)</f>
        <v>NL300141</v>
      </c>
      <c r="M687" s="18" t="str">
        <f t="shared" si="51"/>
        <v>01/01/2026NL300141</v>
      </c>
      <c r="N687" s="15">
        <f>VLOOKUP(M687,Sheet3!I:P,5,0)</f>
        <v>0.2</v>
      </c>
      <c r="O687" s="19">
        <f t="shared" si="52"/>
        <v>0</v>
      </c>
      <c r="P687" s="20">
        <f>VLOOKUP(L687,[2]Sheet1!$I:$M,5,0)</f>
        <v>92000</v>
      </c>
      <c r="Q687" s="21">
        <f t="shared" si="53"/>
        <v>18400</v>
      </c>
      <c r="R687" s="22">
        <f t="shared" si="54"/>
        <v>0</v>
      </c>
    </row>
    <row r="688" spans="1:18" x14ac:dyDescent="0.25">
      <c r="A688" s="4" t="s">
        <v>256</v>
      </c>
      <c r="B688" s="5" t="s">
        <v>184</v>
      </c>
      <c r="C688" s="4" t="s">
        <v>138</v>
      </c>
      <c r="D688" s="5" t="s">
        <v>258</v>
      </c>
      <c r="E688" s="4" t="s">
        <v>156</v>
      </c>
      <c r="F688" s="4" t="s">
        <v>155</v>
      </c>
      <c r="G688" s="4" t="s">
        <v>14</v>
      </c>
      <c r="H688" s="6">
        <v>0.2</v>
      </c>
      <c r="I688" s="7">
        <v>92000</v>
      </c>
      <c r="J688" s="7">
        <f t="shared" si="50"/>
        <v>18400</v>
      </c>
      <c r="K688" s="8" t="s">
        <v>15</v>
      </c>
      <c r="L688" s="15" t="str">
        <f>VLOOKUP(F688,[1]Sheet1!$D:$J,7,0)</f>
        <v>NL300141</v>
      </c>
      <c r="M688" s="18" t="str">
        <f t="shared" si="51"/>
        <v>01/01/2026NL300141</v>
      </c>
      <c r="N688" s="15">
        <f>VLOOKUP(M688,Sheet3!I:P,5,0)</f>
        <v>0.2</v>
      </c>
      <c r="O688" s="19">
        <f t="shared" si="52"/>
        <v>0</v>
      </c>
      <c r="P688" s="20">
        <f>VLOOKUP(L688,[2]Sheet1!$I:$M,5,0)</f>
        <v>92000</v>
      </c>
      <c r="Q688" s="21">
        <f t="shared" si="53"/>
        <v>18400</v>
      </c>
      <c r="R688" s="22">
        <f t="shared" si="54"/>
        <v>0</v>
      </c>
    </row>
    <row r="689" spans="1:18" x14ac:dyDescent="0.25">
      <c r="A689" s="4" t="s">
        <v>256</v>
      </c>
      <c r="B689" s="5" t="s">
        <v>184</v>
      </c>
      <c r="C689" s="4" t="s">
        <v>138</v>
      </c>
      <c r="D689" s="5" t="s">
        <v>257</v>
      </c>
      <c r="E689" s="4" t="s">
        <v>105</v>
      </c>
      <c r="F689" s="4" t="s">
        <v>106</v>
      </c>
      <c r="G689" s="4" t="s">
        <v>14</v>
      </c>
      <c r="H689" s="6">
        <v>1.2</v>
      </c>
      <c r="I689" s="7">
        <v>50000</v>
      </c>
      <c r="J689" s="7">
        <f t="shared" si="50"/>
        <v>60000</v>
      </c>
      <c r="K689" s="8" t="s">
        <v>15</v>
      </c>
      <c r="L689" s="15" t="str">
        <f>VLOOKUP(F689,[1]Sheet1!$D:$J,7,0)</f>
        <v>NL300142</v>
      </c>
      <c r="M689" s="18" t="str">
        <f t="shared" si="51"/>
        <v>01/01/2026NL300142</v>
      </c>
      <c r="N689" s="15">
        <v>0</v>
      </c>
      <c r="O689" s="19">
        <f t="shared" si="52"/>
        <v>1.2</v>
      </c>
      <c r="P689" s="20">
        <f>VLOOKUP(L689,[2]Sheet1!$I:$M,5,0)</f>
        <v>50000</v>
      </c>
      <c r="Q689" s="21">
        <f t="shared" si="53"/>
        <v>0</v>
      </c>
      <c r="R689" s="22">
        <f t="shared" si="54"/>
        <v>60000</v>
      </c>
    </row>
    <row r="690" spans="1:18" x14ac:dyDescent="0.25">
      <c r="A690" s="4" t="s">
        <v>256</v>
      </c>
      <c r="B690" s="5" t="s">
        <v>184</v>
      </c>
      <c r="C690" s="4" t="s">
        <v>138</v>
      </c>
      <c r="D690" s="5" t="s">
        <v>257</v>
      </c>
      <c r="E690" s="4" t="s">
        <v>107</v>
      </c>
      <c r="F690" s="4" t="s">
        <v>108</v>
      </c>
      <c r="G690" s="4" t="s">
        <v>14</v>
      </c>
      <c r="H690" s="6">
        <v>0.6</v>
      </c>
      <c r="I690" s="7">
        <v>65000</v>
      </c>
      <c r="J690" s="7">
        <f t="shared" si="50"/>
        <v>39000</v>
      </c>
      <c r="K690" s="8" t="s">
        <v>15</v>
      </c>
      <c r="L690" s="15" t="str">
        <f>VLOOKUP(F690,[1]Sheet1!$D:$J,7,0)</f>
        <v>NL300146</v>
      </c>
      <c r="M690" s="18" t="str">
        <f t="shared" si="51"/>
        <v>01/01/2026NL300146</v>
      </c>
      <c r="N690" s="15">
        <f>VLOOKUP(M690,Sheet3!I:P,5,0)</f>
        <v>0.5</v>
      </c>
      <c r="O690" s="19">
        <f t="shared" si="52"/>
        <v>9.9999999999999978E-2</v>
      </c>
      <c r="P690" s="20">
        <f>VLOOKUP(L690,[2]Sheet1!$I:$M,5,0)</f>
        <v>65000</v>
      </c>
      <c r="Q690" s="21">
        <f t="shared" si="53"/>
        <v>32500</v>
      </c>
      <c r="R690" s="22">
        <f t="shared" si="54"/>
        <v>6500</v>
      </c>
    </row>
    <row r="691" spans="1:18" x14ac:dyDescent="0.25">
      <c r="A691" s="4" t="s">
        <v>256</v>
      </c>
      <c r="B691" s="5" t="s">
        <v>184</v>
      </c>
      <c r="C691" s="4" t="s">
        <v>138</v>
      </c>
      <c r="D691" s="5" t="s">
        <v>257</v>
      </c>
      <c r="E691" s="4" t="s">
        <v>109</v>
      </c>
      <c r="F691" s="4" t="s">
        <v>110</v>
      </c>
      <c r="G691" s="4" t="s">
        <v>14</v>
      </c>
      <c r="H691" s="6">
        <v>0.5</v>
      </c>
      <c r="I691" s="7">
        <v>65000</v>
      </c>
      <c r="J691" s="7">
        <f t="shared" si="50"/>
        <v>32500</v>
      </c>
      <c r="K691" s="8" t="s">
        <v>15</v>
      </c>
      <c r="L691" s="15" t="str">
        <f>VLOOKUP(F691,[1]Sheet1!$D:$J,7,0)</f>
        <v>NL300148</v>
      </c>
      <c r="M691" s="18" t="str">
        <f t="shared" si="51"/>
        <v>01/01/2026NL300148</v>
      </c>
      <c r="N691" s="15">
        <f>VLOOKUP(M691,Sheet3!I:P,5,0)</f>
        <v>0.5</v>
      </c>
      <c r="O691" s="19">
        <f t="shared" si="52"/>
        <v>0</v>
      </c>
      <c r="P691" s="20">
        <f>VLOOKUP(L691,[2]Sheet1!$I:$M,5,0)</f>
        <v>65000</v>
      </c>
      <c r="Q691" s="21">
        <f t="shared" si="53"/>
        <v>32500</v>
      </c>
      <c r="R691" s="22">
        <f t="shared" si="54"/>
        <v>0</v>
      </c>
    </row>
    <row r="692" spans="1:18" x14ac:dyDescent="0.25">
      <c r="A692" s="4" t="s">
        <v>256</v>
      </c>
      <c r="B692" s="5" t="s">
        <v>184</v>
      </c>
      <c r="C692" s="4" t="s">
        <v>138</v>
      </c>
      <c r="D692" s="5" t="s">
        <v>257</v>
      </c>
      <c r="E692" s="4" t="s">
        <v>89</v>
      </c>
      <c r="F692" s="4" t="s">
        <v>90</v>
      </c>
      <c r="G692" s="4" t="s">
        <v>14</v>
      </c>
      <c r="H692" s="6">
        <v>20</v>
      </c>
      <c r="I692" s="7">
        <v>38000</v>
      </c>
      <c r="J692" s="7">
        <f t="shared" si="50"/>
        <v>760000</v>
      </c>
      <c r="K692" s="8" t="s">
        <v>15</v>
      </c>
      <c r="L692" s="15" t="str">
        <f>VLOOKUP(F692,[1]Sheet1!$D:$J,7,0)</f>
        <v>NL300145</v>
      </c>
      <c r="M692" s="18" t="str">
        <f t="shared" si="51"/>
        <v>01/01/2026NL300145</v>
      </c>
      <c r="N692" s="15">
        <f>VLOOKUP(M692,Sheet3!I:P,5,0)</f>
        <v>12</v>
      </c>
      <c r="O692" s="19">
        <f t="shared" si="52"/>
        <v>8</v>
      </c>
      <c r="P692" s="20">
        <f>VLOOKUP(L692,[2]Sheet1!$I:$M,5,0)</f>
        <v>38000</v>
      </c>
      <c r="Q692" s="21">
        <f t="shared" si="53"/>
        <v>456000</v>
      </c>
      <c r="R692" s="22">
        <f t="shared" si="54"/>
        <v>304000</v>
      </c>
    </row>
    <row r="693" spans="1:18" x14ac:dyDescent="0.25">
      <c r="A693" s="4" t="s">
        <v>256</v>
      </c>
      <c r="B693" s="5" t="s">
        <v>185</v>
      </c>
      <c r="C693" s="4" t="s">
        <v>135</v>
      </c>
      <c r="D693" s="5" t="s">
        <v>297</v>
      </c>
      <c r="E693" s="4" t="s">
        <v>171</v>
      </c>
      <c r="F693" s="4" t="s">
        <v>190</v>
      </c>
      <c r="G693" s="4" t="s">
        <v>14</v>
      </c>
      <c r="H693" s="6">
        <v>0.48</v>
      </c>
      <c r="I693" s="7">
        <v>24000</v>
      </c>
      <c r="J693" s="7">
        <f t="shared" si="50"/>
        <v>11520</v>
      </c>
      <c r="K693" s="8" t="s">
        <v>15</v>
      </c>
      <c r="L693" s="15" t="str">
        <f>VLOOKUP(F693,[1]Sheet1!$D:$J,7,0)</f>
        <v>NL300150</v>
      </c>
      <c r="M693" s="18" t="str">
        <f t="shared" si="51"/>
        <v>01/01/2026NL300150</v>
      </c>
      <c r="N693" s="15">
        <v>0</v>
      </c>
      <c r="O693" s="19">
        <f t="shared" si="52"/>
        <v>0.48</v>
      </c>
      <c r="P693" s="20">
        <f>VLOOKUP(L693,[2]Sheet1!$I:$M,5,0)</f>
        <v>24000</v>
      </c>
      <c r="Q693" s="21">
        <f t="shared" si="53"/>
        <v>0</v>
      </c>
      <c r="R693" s="22">
        <f t="shared" si="54"/>
        <v>11520</v>
      </c>
    </row>
    <row r="694" spans="1:18" x14ac:dyDescent="0.25">
      <c r="A694" s="4" t="s">
        <v>259</v>
      </c>
      <c r="B694" s="5" t="s">
        <v>185</v>
      </c>
      <c r="C694" s="4" t="s">
        <v>135</v>
      </c>
      <c r="D694" s="5" t="s">
        <v>298</v>
      </c>
      <c r="E694" s="4" t="s">
        <v>24</v>
      </c>
      <c r="F694" s="4" t="s">
        <v>25</v>
      </c>
      <c r="G694" s="4" t="s">
        <v>14</v>
      </c>
      <c r="H694" s="6">
        <v>0.5</v>
      </c>
      <c r="I694" s="7">
        <v>65000</v>
      </c>
      <c r="J694" s="7">
        <f t="shared" si="50"/>
        <v>32500</v>
      </c>
      <c r="K694" s="8" t="s">
        <v>15</v>
      </c>
      <c r="L694" s="15" t="str">
        <f>VLOOKUP(F694,[1]Sheet1!$D:$J,7,0)</f>
        <v>NL300062</v>
      </c>
      <c r="M694" s="18" t="str">
        <f t="shared" si="51"/>
        <v>02/01/2026NL300062</v>
      </c>
      <c r="N694" s="15">
        <f>VLOOKUP(M694,Sheet3!I:P,5,0)</f>
        <v>0.4</v>
      </c>
      <c r="O694" s="19">
        <f t="shared" si="52"/>
        <v>9.9999999999999978E-2</v>
      </c>
      <c r="P694" s="20">
        <f>VLOOKUP(L694,[2]Sheet1!$I:$M,5,0)</f>
        <v>65000</v>
      </c>
      <c r="Q694" s="21">
        <f t="shared" si="53"/>
        <v>26000</v>
      </c>
      <c r="R694" s="22">
        <f t="shared" si="54"/>
        <v>6500</v>
      </c>
    </row>
    <row r="695" spans="1:18" x14ac:dyDescent="0.25">
      <c r="A695" s="4" t="s">
        <v>259</v>
      </c>
      <c r="B695" s="5" t="s">
        <v>185</v>
      </c>
      <c r="C695" s="4" t="s">
        <v>135</v>
      </c>
      <c r="D695" s="5" t="s">
        <v>298</v>
      </c>
      <c r="E695" s="4" t="s">
        <v>85</v>
      </c>
      <c r="F695" s="4" t="s">
        <v>86</v>
      </c>
      <c r="G695" s="4" t="s">
        <v>14</v>
      </c>
      <c r="H695" s="6">
        <v>2</v>
      </c>
      <c r="I695" s="7">
        <v>21000</v>
      </c>
      <c r="J695" s="7">
        <f t="shared" si="50"/>
        <v>42000</v>
      </c>
      <c r="K695" s="8" t="s">
        <v>15</v>
      </c>
      <c r="L695" s="15" t="str">
        <f>VLOOKUP(F695,[1]Sheet1!$D:$J,7,0)</f>
        <v>NL300119</v>
      </c>
      <c r="M695" s="18" t="str">
        <f t="shared" si="51"/>
        <v>02/01/2026NL300119</v>
      </c>
      <c r="N695" s="15">
        <f>VLOOKUP(M695,Sheet3!I:P,5,0)</f>
        <v>1.7</v>
      </c>
      <c r="O695" s="19">
        <f t="shared" si="52"/>
        <v>0.30000000000000004</v>
      </c>
      <c r="P695" s="20">
        <f>VLOOKUP(L695,[2]Sheet1!$I:$M,5,0)</f>
        <v>21000</v>
      </c>
      <c r="Q695" s="21">
        <f t="shared" si="53"/>
        <v>35700</v>
      </c>
      <c r="R695" s="22">
        <f t="shared" si="54"/>
        <v>6300</v>
      </c>
    </row>
    <row r="696" spans="1:18" x14ac:dyDescent="0.25">
      <c r="A696" s="4" t="s">
        <v>259</v>
      </c>
      <c r="B696" s="5" t="s">
        <v>185</v>
      </c>
      <c r="C696" s="4" t="s">
        <v>135</v>
      </c>
      <c r="D696" s="5" t="s">
        <v>298</v>
      </c>
      <c r="E696" s="4" t="s">
        <v>171</v>
      </c>
      <c r="F696" s="4" t="s">
        <v>190</v>
      </c>
      <c r="G696" s="4" t="s">
        <v>14</v>
      </c>
      <c r="H696" s="6">
        <v>0.5</v>
      </c>
      <c r="I696" s="7">
        <v>24000</v>
      </c>
      <c r="J696" s="7">
        <f t="shared" si="50"/>
        <v>12000</v>
      </c>
      <c r="K696" s="8" t="s">
        <v>15</v>
      </c>
      <c r="L696" s="15" t="str">
        <f>VLOOKUP(F696,[1]Sheet1!$D:$J,7,0)</f>
        <v>NL300150</v>
      </c>
      <c r="M696" s="18" t="str">
        <f t="shared" si="51"/>
        <v>02/01/2026NL300150</v>
      </c>
      <c r="N696" s="15">
        <f>VLOOKUP(M696,Sheet3!I:P,5,0)</f>
        <v>0.5</v>
      </c>
      <c r="O696" s="19">
        <f t="shared" si="52"/>
        <v>0</v>
      </c>
      <c r="P696" s="20">
        <f>VLOOKUP(L696,[2]Sheet1!$I:$M,5,0)</f>
        <v>24000</v>
      </c>
      <c r="Q696" s="21">
        <f t="shared" si="53"/>
        <v>12000</v>
      </c>
      <c r="R696" s="22">
        <f t="shared" si="54"/>
        <v>0</v>
      </c>
    </row>
    <row r="697" spans="1:18" x14ac:dyDescent="0.25">
      <c r="A697" s="4" t="s">
        <v>261</v>
      </c>
      <c r="B697" s="5" t="s">
        <v>185</v>
      </c>
      <c r="C697" s="4" t="s">
        <v>135</v>
      </c>
      <c r="D697" s="5" t="s">
        <v>299</v>
      </c>
      <c r="E697" s="4" t="s">
        <v>71</v>
      </c>
      <c r="F697" s="4" t="s">
        <v>72</v>
      </c>
      <c r="G697" s="4" t="s">
        <v>14</v>
      </c>
      <c r="H697" s="6">
        <v>1</v>
      </c>
      <c r="I697" s="7">
        <v>145000</v>
      </c>
      <c r="J697" s="7">
        <f t="shared" si="50"/>
        <v>145000</v>
      </c>
      <c r="K697" s="8"/>
      <c r="L697" s="15" t="str">
        <f>VLOOKUP(F697,[1]Sheet1!$D:$J,7,0)</f>
        <v>NL300113</v>
      </c>
      <c r="M697" s="18" t="str">
        <f t="shared" si="51"/>
        <v>03/01/2026NL300113</v>
      </c>
      <c r="N697" s="15">
        <f>VLOOKUP(M697,Sheet3!I:P,5,0)</f>
        <v>1</v>
      </c>
      <c r="O697" s="19">
        <f t="shared" si="52"/>
        <v>0</v>
      </c>
      <c r="P697" s="20">
        <f>VLOOKUP(L697,[2]Sheet1!$I:$M,5,0)</f>
        <v>145000</v>
      </c>
      <c r="Q697" s="21">
        <f t="shared" si="53"/>
        <v>145000</v>
      </c>
      <c r="R697" s="22">
        <f t="shared" si="54"/>
        <v>0</v>
      </c>
    </row>
    <row r="698" spans="1:18" x14ac:dyDescent="0.25">
      <c r="A698" s="4" t="s">
        <v>261</v>
      </c>
      <c r="B698" s="5" t="s">
        <v>185</v>
      </c>
      <c r="C698" s="4" t="s">
        <v>135</v>
      </c>
      <c r="D698" s="5" t="s">
        <v>299</v>
      </c>
      <c r="E698" s="4" t="s">
        <v>91</v>
      </c>
      <c r="F698" s="4" t="s">
        <v>92</v>
      </c>
      <c r="G698" s="4" t="s">
        <v>14</v>
      </c>
      <c r="H698" s="6">
        <v>0.2</v>
      </c>
      <c r="I698" s="7">
        <v>12000</v>
      </c>
      <c r="J698" s="7">
        <f t="shared" si="50"/>
        <v>2400</v>
      </c>
      <c r="K698" s="8"/>
      <c r="L698" s="15" t="str">
        <f>VLOOKUP(F698,[1]Sheet1!$D:$J,7,0)</f>
        <v>NL300132</v>
      </c>
      <c r="M698" s="18" t="str">
        <f t="shared" si="51"/>
        <v>03/01/2026NL300132</v>
      </c>
      <c r="N698" s="15">
        <f>VLOOKUP(M698,Sheet3!I:P,5,0)</f>
        <v>0.4</v>
      </c>
      <c r="O698" s="19">
        <f t="shared" si="52"/>
        <v>-0.2</v>
      </c>
      <c r="P698" s="20">
        <f>VLOOKUP(L698,[2]Sheet1!$I:$M,5,0)</f>
        <v>12000</v>
      </c>
      <c r="Q698" s="21">
        <f t="shared" si="53"/>
        <v>4800</v>
      </c>
      <c r="R698" s="22">
        <f t="shared" si="54"/>
        <v>-2400</v>
      </c>
    </row>
    <row r="699" spans="1:18" x14ac:dyDescent="0.25">
      <c r="A699" s="4" t="s">
        <v>261</v>
      </c>
      <c r="B699" s="5" t="s">
        <v>185</v>
      </c>
      <c r="C699" s="4" t="s">
        <v>135</v>
      </c>
      <c r="D699" s="5" t="s">
        <v>299</v>
      </c>
      <c r="E699" s="4" t="s">
        <v>85</v>
      </c>
      <c r="F699" s="4" t="s">
        <v>86</v>
      </c>
      <c r="G699" s="4" t="s">
        <v>14</v>
      </c>
      <c r="H699" s="6">
        <v>1.5</v>
      </c>
      <c r="I699" s="7">
        <v>21000</v>
      </c>
      <c r="J699" s="7">
        <f t="shared" si="50"/>
        <v>31500</v>
      </c>
      <c r="K699" s="8"/>
      <c r="L699" s="15" t="str">
        <f>VLOOKUP(F699,[1]Sheet1!$D:$J,7,0)</f>
        <v>NL300119</v>
      </c>
      <c r="M699" s="18" t="str">
        <f t="shared" si="51"/>
        <v>03/01/2026NL300119</v>
      </c>
      <c r="N699" s="15">
        <f>VLOOKUP(M699,Sheet3!I:P,5,0)</f>
        <v>1.5</v>
      </c>
      <c r="O699" s="19">
        <f t="shared" si="52"/>
        <v>0</v>
      </c>
      <c r="P699" s="20">
        <f>VLOOKUP(L699,[2]Sheet1!$I:$M,5,0)</f>
        <v>21000</v>
      </c>
      <c r="Q699" s="21">
        <f t="shared" si="53"/>
        <v>31500</v>
      </c>
      <c r="R699" s="22">
        <f t="shared" si="54"/>
        <v>0</v>
      </c>
    </row>
    <row r="700" spans="1:18" x14ac:dyDescent="0.25">
      <c r="A700" s="4" t="s">
        <v>264</v>
      </c>
      <c r="B700" s="5" t="s">
        <v>185</v>
      </c>
      <c r="C700" s="4" t="s">
        <v>135</v>
      </c>
      <c r="D700" s="5" t="s">
        <v>300</v>
      </c>
      <c r="E700" s="4" t="s">
        <v>93</v>
      </c>
      <c r="F700" s="4" t="s">
        <v>94</v>
      </c>
      <c r="G700" s="4" t="s">
        <v>14</v>
      </c>
      <c r="H700" s="6">
        <v>2.1</v>
      </c>
      <c r="I700" s="7">
        <v>22000</v>
      </c>
      <c r="J700" s="7">
        <f t="shared" si="50"/>
        <v>46200</v>
      </c>
      <c r="K700" s="8"/>
      <c r="L700" s="15" t="str">
        <f>VLOOKUP(F700,[1]Sheet1!$D:$J,7,0)</f>
        <v>NL300029</v>
      </c>
      <c r="M700" s="18" t="str">
        <f t="shared" si="51"/>
        <v>04/01/2026NL300029</v>
      </c>
      <c r="N700" s="15">
        <v>0</v>
      </c>
      <c r="O700" s="19">
        <f t="shared" si="52"/>
        <v>2.1</v>
      </c>
      <c r="P700" s="20">
        <f>VLOOKUP(L700,[2]Sheet1!$I:$M,5,0)</f>
        <v>22000</v>
      </c>
      <c r="Q700" s="21">
        <f t="shared" si="53"/>
        <v>0</v>
      </c>
      <c r="R700" s="22">
        <f t="shared" si="54"/>
        <v>46200</v>
      </c>
    </row>
    <row r="701" spans="1:18" x14ac:dyDescent="0.25">
      <c r="A701" s="4" t="s">
        <v>264</v>
      </c>
      <c r="B701" s="5" t="s">
        <v>185</v>
      </c>
      <c r="C701" s="4" t="s">
        <v>135</v>
      </c>
      <c r="D701" s="5" t="s">
        <v>300</v>
      </c>
      <c r="E701" s="4" t="s">
        <v>99</v>
      </c>
      <c r="F701" s="4" t="s">
        <v>100</v>
      </c>
      <c r="G701" s="4" t="s">
        <v>14</v>
      </c>
      <c r="H701" s="6">
        <v>3.9</v>
      </c>
      <c r="I701" s="7">
        <v>18000</v>
      </c>
      <c r="J701" s="7">
        <f t="shared" si="50"/>
        <v>70200</v>
      </c>
      <c r="K701" s="8"/>
      <c r="L701" s="15" t="str">
        <f>VLOOKUP(F701,[1]Sheet1!$D:$J,7,0)</f>
        <v>NL600004</v>
      </c>
      <c r="M701" s="18" t="str">
        <f t="shared" si="51"/>
        <v>04/01/2026NL600004</v>
      </c>
      <c r="N701" s="15">
        <f>VLOOKUP(M701,Sheet3!I:P,5,0)</f>
        <v>3.9</v>
      </c>
      <c r="O701" s="19">
        <f t="shared" si="52"/>
        <v>0</v>
      </c>
      <c r="P701" s="20">
        <f>VLOOKUP(L701,[2]Sheet1!$I:$M,5,0)</f>
        <v>18000</v>
      </c>
      <c r="Q701" s="21">
        <f t="shared" si="53"/>
        <v>70200</v>
      </c>
      <c r="R701" s="22">
        <f t="shared" si="54"/>
        <v>0</v>
      </c>
    </row>
    <row r="702" spans="1:18" x14ac:dyDescent="0.25">
      <c r="A702" s="4" t="s">
        <v>264</v>
      </c>
      <c r="B702" s="5" t="s">
        <v>185</v>
      </c>
      <c r="C702" s="4" t="s">
        <v>135</v>
      </c>
      <c r="D702" s="5" t="s">
        <v>300</v>
      </c>
      <c r="E702" s="4" t="s">
        <v>24</v>
      </c>
      <c r="F702" s="4" t="s">
        <v>25</v>
      </c>
      <c r="G702" s="4" t="s">
        <v>14</v>
      </c>
      <c r="H702" s="6">
        <v>1</v>
      </c>
      <c r="I702" s="7">
        <v>65000</v>
      </c>
      <c r="J702" s="7">
        <f t="shared" si="50"/>
        <v>65000</v>
      </c>
      <c r="K702" s="8"/>
      <c r="L702" s="15" t="str">
        <f>VLOOKUP(F702,[1]Sheet1!$D:$J,7,0)</f>
        <v>NL300062</v>
      </c>
      <c r="M702" s="18" t="str">
        <f t="shared" si="51"/>
        <v>04/01/2026NL300062</v>
      </c>
      <c r="N702" s="15">
        <f>VLOOKUP(M702,Sheet3!I:P,5,0)</f>
        <v>0.8</v>
      </c>
      <c r="O702" s="19">
        <f t="shared" si="52"/>
        <v>0.19999999999999996</v>
      </c>
      <c r="P702" s="20">
        <f>VLOOKUP(L702,[2]Sheet1!$I:$M,5,0)</f>
        <v>65000</v>
      </c>
      <c r="Q702" s="21">
        <f t="shared" si="53"/>
        <v>52000</v>
      </c>
      <c r="R702" s="22">
        <f t="shared" si="54"/>
        <v>13000</v>
      </c>
    </row>
    <row r="703" spans="1:18" x14ac:dyDescent="0.25">
      <c r="A703" s="4" t="s">
        <v>264</v>
      </c>
      <c r="B703" s="5" t="s">
        <v>185</v>
      </c>
      <c r="C703" s="4" t="s">
        <v>135</v>
      </c>
      <c r="D703" s="5" t="s">
        <v>300</v>
      </c>
      <c r="E703" s="4" t="s">
        <v>71</v>
      </c>
      <c r="F703" s="4" t="s">
        <v>72</v>
      </c>
      <c r="G703" s="4" t="s">
        <v>14</v>
      </c>
      <c r="H703" s="6">
        <v>1</v>
      </c>
      <c r="I703" s="7">
        <v>145000</v>
      </c>
      <c r="J703" s="7">
        <f t="shared" si="50"/>
        <v>145000</v>
      </c>
      <c r="K703" s="8"/>
      <c r="L703" s="15" t="str">
        <f>VLOOKUP(F703,[1]Sheet1!$D:$J,7,0)</f>
        <v>NL300113</v>
      </c>
      <c r="M703" s="18" t="str">
        <f t="shared" si="51"/>
        <v>04/01/2026NL300113</v>
      </c>
      <c r="N703" s="15">
        <f>VLOOKUP(M703,Sheet3!I:P,5,0)</f>
        <v>1</v>
      </c>
      <c r="O703" s="19">
        <f t="shared" si="52"/>
        <v>0</v>
      </c>
      <c r="P703" s="20">
        <f>VLOOKUP(L703,[2]Sheet1!$I:$M,5,0)</f>
        <v>145000</v>
      </c>
      <c r="Q703" s="21">
        <f t="shared" si="53"/>
        <v>145000</v>
      </c>
      <c r="R703" s="22">
        <f t="shared" si="54"/>
        <v>0</v>
      </c>
    </row>
    <row r="704" spans="1:18" x14ac:dyDescent="0.25">
      <c r="A704" s="4" t="s">
        <v>264</v>
      </c>
      <c r="B704" s="5" t="s">
        <v>185</v>
      </c>
      <c r="C704" s="4" t="s">
        <v>135</v>
      </c>
      <c r="D704" s="5" t="s">
        <v>300</v>
      </c>
      <c r="E704" s="4" t="s">
        <v>85</v>
      </c>
      <c r="F704" s="4" t="s">
        <v>86</v>
      </c>
      <c r="G704" s="4" t="s">
        <v>14</v>
      </c>
      <c r="H704" s="6">
        <v>1</v>
      </c>
      <c r="I704" s="7">
        <v>21000</v>
      </c>
      <c r="J704" s="7">
        <f t="shared" si="50"/>
        <v>21000</v>
      </c>
      <c r="K704" s="8"/>
      <c r="L704" s="15" t="str">
        <f>VLOOKUP(F704,[1]Sheet1!$D:$J,7,0)</f>
        <v>NL300119</v>
      </c>
      <c r="M704" s="18" t="str">
        <f t="shared" si="51"/>
        <v>04/01/2026NL300119</v>
      </c>
      <c r="N704" s="15">
        <f>VLOOKUP(M704,Sheet3!I:P,5,0)</f>
        <v>1</v>
      </c>
      <c r="O704" s="19">
        <f t="shared" si="52"/>
        <v>0</v>
      </c>
      <c r="P704" s="20">
        <f>VLOOKUP(L704,[2]Sheet1!$I:$M,5,0)</f>
        <v>21000</v>
      </c>
      <c r="Q704" s="21">
        <f t="shared" si="53"/>
        <v>21000</v>
      </c>
      <c r="R704" s="22">
        <f t="shared" si="54"/>
        <v>0</v>
      </c>
    </row>
    <row r="705" spans="1:18" x14ac:dyDescent="0.25">
      <c r="A705" s="4" t="s">
        <v>266</v>
      </c>
      <c r="B705" s="5" t="s">
        <v>185</v>
      </c>
      <c r="C705" s="4" t="s">
        <v>135</v>
      </c>
      <c r="D705" s="5" t="s">
        <v>301</v>
      </c>
      <c r="E705" s="4" t="s">
        <v>24</v>
      </c>
      <c r="F705" s="4" t="s">
        <v>25</v>
      </c>
      <c r="G705" s="4" t="s">
        <v>14</v>
      </c>
      <c r="H705" s="6">
        <v>0.3</v>
      </c>
      <c r="I705" s="7">
        <v>65000</v>
      </c>
      <c r="J705" s="7">
        <f t="shared" si="50"/>
        <v>19500</v>
      </c>
      <c r="K705" s="8"/>
      <c r="L705" s="15" t="str">
        <f>VLOOKUP(F705,[1]Sheet1!$D:$J,7,0)</f>
        <v>NL300062</v>
      </c>
      <c r="M705" s="18" t="str">
        <f t="shared" si="51"/>
        <v>05/01/2026NL300062</v>
      </c>
      <c r="N705" s="15">
        <f>VLOOKUP(M705,Sheet3!I:P,5,0)</f>
        <v>0.2</v>
      </c>
      <c r="O705" s="19">
        <f t="shared" si="52"/>
        <v>9.9999999999999978E-2</v>
      </c>
      <c r="P705" s="20">
        <f>VLOOKUP(L705,[2]Sheet1!$I:$M,5,0)</f>
        <v>65000</v>
      </c>
      <c r="Q705" s="21">
        <f t="shared" si="53"/>
        <v>13000</v>
      </c>
      <c r="R705" s="22">
        <f t="shared" si="54"/>
        <v>6500</v>
      </c>
    </row>
    <row r="706" spans="1:18" x14ac:dyDescent="0.25">
      <c r="A706" s="4" t="s">
        <v>266</v>
      </c>
      <c r="B706" s="5" t="s">
        <v>185</v>
      </c>
      <c r="C706" s="4" t="s">
        <v>135</v>
      </c>
      <c r="D706" s="5" t="s">
        <v>301</v>
      </c>
      <c r="E706" s="4" t="s">
        <v>71</v>
      </c>
      <c r="F706" s="4" t="s">
        <v>72</v>
      </c>
      <c r="G706" s="4" t="s">
        <v>14</v>
      </c>
      <c r="H706" s="6">
        <v>1.5</v>
      </c>
      <c r="I706" s="7">
        <v>145000</v>
      </c>
      <c r="J706" s="7">
        <f t="shared" si="50"/>
        <v>217500</v>
      </c>
      <c r="K706" s="8"/>
      <c r="L706" s="15" t="str">
        <f>VLOOKUP(F706,[1]Sheet1!$D:$J,7,0)</f>
        <v>NL300113</v>
      </c>
      <c r="M706" s="18" t="str">
        <f t="shared" si="51"/>
        <v>05/01/2026NL300113</v>
      </c>
      <c r="N706" s="15">
        <f>VLOOKUP(M706,Sheet3!I:P,5,0)</f>
        <v>1</v>
      </c>
      <c r="O706" s="19">
        <f t="shared" si="52"/>
        <v>0.5</v>
      </c>
      <c r="P706" s="20">
        <f>VLOOKUP(L706,[2]Sheet1!$I:$M,5,0)</f>
        <v>145000</v>
      </c>
      <c r="Q706" s="21">
        <f t="shared" si="53"/>
        <v>145000</v>
      </c>
      <c r="R706" s="22">
        <f t="shared" si="54"/>
        <v>72500</v>
      </c>
    </row>
    <row r="707" spans="1:18" x14ac:dyDescent="0.25">
      <c r="A707" s="4" t="s">
        <v>266</v>
      </c>
      <c r="B707" s="5" t="s">
        <v>185</v>
      </c>
      <c r="C707" s="4" t="s">
        <v>135</v>
      </c>
      <c r="D707" s="5" t="s">
        <v>301</v>
      </c>
      <c r="E707" s="4" t="s">
        <v>85</v>
      </c>
      <c r="F707" s="4" t="s">
        <v>86</v>
      </c>
      <c r="G707" s="4" t="s">
        <v>14</v>
      </c>
      <c r="H707" s="6">
        <v>2</v>
      </c>
      <c r="I707" s="7">
        <v>21000</v>
      </c>
      <c r="J707" s="7">
        <f t="shared" si="50"/>
        <v>42000</v>
      </c>
      <c r="K707" s="8"/>
      <c r="L707" s="15" t="str">
        <f>VLOOKUP(F707,[1]Sheet1!$D:$J,7,0)</f>
        <v>NL300119</v>
      </c>
      <c r="M707" s="18" t="str">
        <f t="shared" si="51"/>
        <v>05/01/2026NL300119</v>
      </c>
      <c r="N707" s="15">
        <v>0</v>
      </c>
      <c r="O707" s="19">
        <f t="shared" si="52"/>
        <v>2</v>
      </c>
      <c r="P707" s="20">
        <f>VLOOKUP(L707,[2]Sheet1!$I:$M,5,0)</f>
        <v>21000</v>
      </c>
      <c r="Q707" s="21">
        <f t="shared" si="53"/>
        <v>0</v>
      </c>
      <c r="R707" s="22">
        <f t="shared" si="54"/>
        <v>42000</v>
      </c>
    </row>
    <row r="708" spans="1:18" x14ac:dyDescent="0.25">
      <c r="A708" s="4" t="s">
        <v>268</v>
      </c>
      <c r="B708" s="5" t="s">
        <v>185</v>
      </c>
      <c r="C708" s="4" t="s">
        <v>135</v>
      </c>
      <c r="D708" s="5" t="s">
        <v>302</v>
      </c>
      <c r="E708" s="4" t="s">
        <v>24</v>
      </c>
      <c r="F708" s="4" t="s">
        <v>25</v>
      </c>
      <c r="G708" s="4" t="s">
        <v>14</v>
      </c>
      <c r="H708" s="6">
        <v>0.4</v>
      </c>
      <c r="I708" s="7">
        <v>65000</v>
      </c>
      <c r="J708" s="7">
        <f t="shared" si="50"/>
        <v>26000</v>
      </c>
      <c r="K708" s="8"/>
      <c r="L708" s="15" t="str">
        <f>VLOOKUP(F708,[1]Sheet1!$D:$J,7,0)</f>
        <v>NL300062</v>
      </c>
      <c r="M708" s="18" t="str">
        <f t="shared" si="51"/>
        <v>06/01/2026NL300062</v>
      </c>
      <c r="N708" s="15">
        <v>0.4</v>
      </c>
      <c r="O708" s="19">
        <f t="shared" si="52"/>
        <v>0</v>
      </c>
      <c r="P708" s="20">
        <f>VLOOKUP(L708,[2]Sheet1!$I:$M,5,0)</f>
        <v>65000</v>
      </c>
      <c r="Q708" s="21">
        <f t="shared" si="53"/>
        <v>26000</v>
      </c>
      <c r="R708" s="22">
        <f t="shared" si="54"/>
        <v>0</v>
      </c>
    </row>
    <row r="709" spans="1:18" x14ac:dyDescent="0.25">
      <c r="A709" s="4" t="s">
        <v>268</v>
      </c>
      <c r="B709" s="5" t="s">
        <v>185</v>
      </c>
      <c r="C709" s="4" t="s">
        <v>135</v>
      </c>
      <c r="D709" s="5" t="s">
        <v>302</v>
      </c>
      <c r="E709" s="4" t="s">
        <v>85</v>
      </c>
      <c r="F709" s="4" t="s">
        <v>86</v>
      </c>
      <c r="G709" s="4" t="s">
        <v>14</v>
      </c>
      <c r="H709" s="6">
        <v>1</v>
      </c>
      <c r="I709" s="7">
        <v>21000</v>
      </c>
      <c r="J709" s="7">
        <f t="shared" si="50"/>
        <v>21000</v>
      </c>
      <c r="K709" s="8"/>
      <c r="L709" s="15" t="str">
        <f>VLOOKUP(F709,[1]Sheet1!$D:$J,7,0)</f>
        <v>NL300119</v>
      </c>
      <c r="M709" s="18" t="str">
        <f t="shared" si="51"/>
        <v>06/01/2026NL300119</v>
      </c>
      <c r="N709" s="15">
        <f>VLOOKUP(M709,Sheet3!I:P,5,0)</f>
        <v>1</v>
      </c>
      <c r="O709" s="19">
        <f t="shared" si="52"/>
        <v>0</v>
      </c>
      <c r="P709" s="20">
        <f>VLOOKUP(L709,[2]Sheet1!$I:$M,5,0)</f>
        <v>21000</v>
      </c>
      <c r="Q709" s="21">
        <f t="shared" si="53"/>
        <v>21000</v>
      </c>
      <c r="R709" s="22">
        <f t="shared" si="54"/>
        <v>0</v>
      </c>
    </row>
    <row r="710" spans="1:18" x14ac:dyDescent="0.25">
      <c r="A710" s="4" t="s">
        <v>270</v>
      </c>
      <c r="B710" s="5" t="s">
        <v>185</v>
      </c>
      <c r="C710" s="4" t="s">
        <v>135</v>
      </c>
      <c r="D710" s="5" t="s">
        <v>303</v>
      </c>
      <c r="E710" s="4" t="s">
        <v>93</v>
      </c>
      <c r="F710" s="4" t="s">
        <v>94</v>
      </c>
      <c r="G710" s="4" t="s">
        <v>14</v>
      </c>
      <c r="H710" s="6">
        <v>1</v>
      </c>
      <c r="I710" s="7">
        <v>22000</v>
      </c>
      <c r="J710" s="7">
        <f t="shared" si="50"/>
        <v>22000</v>
      </c>
      <c r="K710" s="8"/>
      <c r="L710" s="15" t="str">
        <f>VLOOKUP(F710,[1]Sheet1!$D:$J,7,0)</f>
        <v>NL300029</v>
      </c>
      <c r="M710" s="18" t="str">
        <f t="shared" si="51"/>
        <v>07/01/2026NL300029</v>
      </c>
      <c r="N710" s="15">
        <f>VLOOKUP(M710,Sheet3!I:P,5,0)</f>
        <v>0.8</v>
      </c>
      <c r="O710" s="19">
        <f t="shared" si="52"/>
        <v>0.19999999999999996</v>
      </c>
      <c r="P710" s="20">
        <f>VLOOKUP(L710,[2]Sheet1!$I:$M,5,0)</f>
        <v>22000</v>
      </c>
      <c r="Q710" s="21">
        <f t="shared" si="53"/>
        <v>17600</v>
      </c>
      <c r="R710" s="22">
        <f t="shared" si="54"/>
        <v>4400</v>
      </c>
    </row>
    <row r="711" spans="1:18" x14ac:dyDescent="0.25">
      <c r="A711" s="4" t="s">
        <v>270</v>
      </c>
      <c r="B711" s="5" t="s">
        <v>185</v>
      </c>
      <c r="C711" s="4" t="s">
        <v>135</v>
      </c>
      <c r="D711" s="5" t="s">
        <v>303</v>
      </c>
      <c r="E711" s="4" t="s">
        <v>99</v>
      </c>
      <c r="F711" s="4" t="s">
        <v>100</v>
      </c>
      <c r="G711" s="4" t="s">
        <v>14</v>
      </c>
      <c r="H711" s="6">
        <v>3.9</v>
      </c>
      <c r="I711" s="7">
        <v>18000</v>
      </c>
      <c r="J711" s="7">
        <f t="shared" si="50"/>
        <v>70200</v>
      </c>
      <c r="K711" s="8"/>
      <c r="L711" s="15" t="str">
        <f>VLOOKUP(F711,[1]Sheet1!$D:$J,7,0)</f>
        <v>NL600004</v>
      </c>
      <c r="M711" s="18" t="str">
        <f t="shared" si="51"/>
        <v>07/01/2026NL600004</v>
      </c>
      <c r="N711" s="15">
        <v>0</v>
      </c>
      <c r="O711" s="19">
        <f t="shared" si="52"/>
        <v>3.9</v>
      </c>
      <c r="P711" s="20">
        <f>VLOOKUP(L711,[2]Sheet1!$I:$M,5,0)</f>
        <v>18000</v>
      </c>
      <c r="Q711" s="21">
        <f t="shared" si="53"/>
        <v>0</v>
      </c>
      <c r="R711" s="22">
        <f t="shared" si="54"/>
        <v>70200</v>
      </c>
    </row>
    <row r="712" spans="1:18" x14ac:dyDescent="0.25">
      <c r="A712" s="4" t="s">
        <v>270</v>
      </c>
      <c r="B712" s="5" t="s">
        <v>185</v>
      </c>
      <c r="C712" s="4" t="s">
        <v>135</v>
      </c>
      <c r="D712" s="5" t="s">
        <v>303</v>
      </c>
      <c r="E712" s="4" t="s">
        <v>24</v>
      </c>
      <c r="F712" s="4" t="s">
        <v>25</v>
      </c>
      <c r="G712" s="4" t="s">
        <v>14</v>
      </c>
      <c r="H712" s="6">
        <v>0.3</v>
      </c>
      <c r="I712" s="7">
        <v>65000</v>
      </c>
      <c r="J712" s="7">
        <f t="shared" si="50"/>
        <v>19500</v>
      </c>
      <c r="K712" s="8"/>
      <c r="L712" s="15" t="str">
        <f>VLOOKUP(F712,[1]Sheet1!$D:$J,7,0)</f>
        <v>NL300062</v>
      </c>
      <c r="M712" s="18" t="str">
        <f t="shared" si="51"/>
        <v>07/01/2026NL300062</v>
      </c>
      <c r="N712" s="15">
        <f>VLOOKUP(M712,Sheet3!I:P,5,0)</f>
        <v>0.2</v>
      </c>
      <c r="O712" s="19">
        <f t="shared" si="52"/>
        <v>9.9999999999999978E-2</v>
      </c>
      <c r="P712" s="20">
        <f>VLOOKUP(L712,[2]Sheet1!$I:$M,5,0)</f>
        <v>65000</v>
      </c>
      <c r="Q712" s="21">
        <f t="shared" si="53"/>
        <v>13000</v>
      </c>
      <c r="R712" s="22">
        <f t="shared" si="54"/>
        <v>6500</v>
      </c>
    </row>
    <row r="713" spans="1:18" x14ac:dyDescent="0.25">
      <c r="A713" s="4" t="s">
        <v>270</v>
      </c>
      <c r="B713" s="5" t="s">
        <v>185</v>
      </c>
      <c r="C713" s="4" t="s">
        <v>135</v>
      </c>
      <c r="D713" s="5" t="s">
        <v>303</v>
      </c>
      <c r="E713" s="4" t="s">
        <v>85</v>
      </c>
      <c r="F713" s="4" t="s">
        <v>86</v>
      </c>
      <c r="G713" s="4" t="s">
        <v>14</v>
      </c>
      <c r="H713" s="6">
        <v>1.3</v>
      </c>
      <c r="I713" s="7">
        <v>21000</v>
      </c>
      <c r="J713" s="7">
        <f t="shared" si="50"/>
        <v>27300</v>
      </c>
      <c r="K713" s="8"/>
      <c r="L713" s="15" t="str">
        <f>VLOOKUP(F713,[1]Sheet1!$D:$J,7,0)</f>
        <v>NL300119</v>
      </c>
      <c r="M713" s="18" t="str">
        <f t="shared" si="51"/>
        <v>07/01/2026NL300119</v>
      </c>
      <c r="N713" s="15">
        <v>0</v>
      </c>
      <c r="O713" s="19">
        <f t="shared" si="52"/>
        <v>1.3</v>
      </c>
      <c r="P713" s="20">
        <f>VLOOKUP(L713,[2]Sheet1!$I:$M,5,0)</f>
        <v>21000</v>
      </c>
      <c r="Q713" s="21">
        <f t="shared" si="53"/>
        <v>0</v>
      </c>
      <c r="R713" s="22">
        <f t="shared" si="54"/>
        <v>27300</v>
      </c>
    </row>
    <row r="714" spans="1:18" x14ac:dyDescent="0.25">
      <c r="A714" s="4" t="s">
        <v>273</v>
      </c>
      <c r="B714" s="5" t="s">
        <v>185</v>
      </c>
      <c r="C714" s="4" t="s">
        <v>135</v>
      </c>
      <c r="D714" s="5" t="s">
        <v>304</v>
      </c>
      <c r="E714" s="4" t="s">
        <v>99</v>
      </c>
      <c r="F714" s="4" t="s">
        <v>100</v>
      </c>
      <c r="G714" s="4" t="s">
        <v>14</v>
      </c>
      <c r="H714" s="6">
        <v>4</v>
      </c>
      <c r="I714" s="7">
        <v>18000</v>
      </c>
      <c r="J714" s="7">
        <f t="shared" si="50"/>
        <v>72000</v>
      </c>
      <c r="K714" s="8"/>
      <c r="L714" s="15" t="str">
        <f>VLOOKUP(F714,[1]Sheet1!$D:$J,7,0)</f>
        <v>NL600004</v>
      </c>
      <c r="M714" s="18" t="str">
        <f t="shared" si="51"/>
        <v>08/01/2026NL600004</v>
      </c>
      <c r="N714" s="15">
        <f>VLOOKUP(M714,Sheet3!I:P,5,0)</f>
        <v>4</v>
      </c>
      <c r="O714" s="19">
        <f t="shared" si="52"/>
        <v>0</v>
      </c>
      <c r="P714" s="20">
        <f>VLOOKUP(L714,[2]Sheet1!$I:$M,5,0)</f>
        <v>18000</v>
      </c>
      <c r="Q714" s="21">
        <f t="shared" si="53"/>
        <v>72000</v>
      </c>
      <c r="R714" s="22">
        <f t="shared" si="54"/>
        <v>0</v>
      </c>
    </row>
    <row r="715" spans="1:18" x14ac:dyDescent="0.25">
      <c r="A715" s="4" t="s">
        <v>273</v>
      </c>
      <c r="B715" s="5" t="s">
        <v>185</v>
      </c>
      <c r="C715" s="4" t="s">
        <v>135</v>
      </c>
      <c r="D715" s="5" t="s">
        <v>304</v>
      </c>
      <c r="E715" s="4" t="s">
        <v>24</v>
      </c>
      <c r="F715" s="4" t="s">
        <v>25</v>
      </c>
      <c r="G715" s="4" t="s">
        <v>14</v>
      </c>
      <c r="H715" s="6">
        <v>0.5</v>
      </c>
      <c r="I715" s="7">
        <v>65000</v>
      </c>
      <c r="J715" s="7">
        <f t="shared" si="50"/>
        <v>32500</v>
      </c>
      <c r="K715" s="8"/>
      <c r="L715" s="15" t="str">
        <f>VLOOKUP(F715,[1]Sheet1!$D:$J,7,0)</f>
        <v>NL300062</v>
      </c>
      <c r="M715" s="18" t="str">
        <f t="shared" si="51"/>
        <v>08/01/2026NL300062</v>
      </c>
      <c r="N715" s="15">
        <f>VLOOKUP(M715,Sheet3!I:P,5,0)</f>
        <v>0.5</v>
      </c>
      <c r="O715" s="19">
        <f t="shared" si="52"/>
        <v>0</v>
      </c>
      <c r="P715" s="20">
        <f>VLOOKUP(L715,[2]Sheet1!$I:$M,5,0)</f>
        <v>65000</v>
      </c>
      <c r="Q715" s="21">
        <f t="shared" si="53"/>
        <v>32500</v>
      </c>
      <c r="R715" s="22">
        <f t="shared" si="54"/>
        <v>0</v>
      </c>
    </row>
    <row r="716" spans="1:18" x14ac:dyDescent="0.25">
      <c r="A716" s="4" t="s">
        <v>273</v>
      </c>
      <c r="B716" s="5" t="s">
        <v>185</v>
      </c>
      <c r="C716" s="4" t="s">
        <v>135</v>
      </c>
      <c r="D716" s="5" t="s">
        <v>304</v>
      </c>
      <c r="E716" s="4" t="s">
        <v>71</v>
      </c>
      <c r="F716" s="4" t="s">
        <v>72</v>
      </c>
      <c r="G716" s="4" t="s">
        <v>14</v>
      </c>
      <c r="H716" s="6">
        <v>1.5</v>
      </c>
      <c r="I716" s="7">
        <v>145000</v>
      </c>
      <c r="J716" s="7">
        <f t="shared" si="50"/>
        <v>217500</v>
      </c>
      <c r="K716" s="8"/>
      <c r="L716" s="15" t="str">
        <f>VLOOKUP(F716,[1]Sheet1!$D:$J,7,0)</f>
        <v>NL300113</v>
      </c>
      <c r="M716" s="18" t="str">
        <f t="shared" si="51"/>
        <v>08/01/2026NL300113</v>
      </c>
      <c r="N716" s="15">
        <f>VLOOKUP(M716,Sheet3!I:P,5,0)</f>
        <v>1.5</v>
      </c>
      <c r="O716" s="19">
        <f t="shared" si="52"/>
        <v>0</v>
      </c>
      <c r="P716" s="20">
        <f>VLOOKUP(L716,[2]Sheet1!$I:$M,5,0)</f>
        <v>145000</v>
      </c>
      <c r="Q716" s="21">
        <f t="shared" si="53"/>
        <v>217500</v>
      </c>
      <c r="R716" s="22">
        <f t="shared" si="54"/>
        <v>0</v>
      </c>
    </row>
    <row r="717" spans="1:18" x14ac:dyDescent="0.25">
      <c r="A717" s="4" t="s">
        <v>273</v>
      </c>
      <c r="B717" s="5" t="s">
        <v>185</v>
      </c>
      <c r="C717" s="4" t="s">
        <v>135</v>
      </c>
      <c r="D717" s="5" t="s">
        <v>304</v>
      </c>
      <c r="E717" s="4" t="s">
        <v>91</v>
      </c>
      <c r="F717" s="4" t="s">
        <v>92</v>
      </c>
      <c r="G717" s="4" t="s">
        <v>14</v>
      </c>
      <c r="H717" s="6">
        <v>0.2</v>
      </c>
      <c r="I717" s="7">
        <v>12000</v>
      </c>
      <c r="J717" s="7">
        <f t="shared" si="50"/>
        <v>2400</v>
      </c>
      <c r="K717" s="8"/>
      <c r="L717" s="15" t="str">
        <f>VLOOKUP(F717,[1]Sheet1!$D:$J,7,0)</f>
        <v>NL300132</v>
      </c>
      <c r="M717" s="18" t="str">
        <f t="shared" si="51"/>
        <v>08/01/2026NL300132</v>
      </c>
      <c r="N717" s="15">
        <f>VLOOKUP(M717,Sheet3!I:P,5,0)</f>
        <v>0.2</v>
      </c>
      <c r="O717" s="19">
        <f t="shared" si="52"/>
        <v>0</v>
      </c>
      <c r="P717" s="20">
        <f>VLOOKUP(L717,[2]Sheet1!$I:$M,5,0)</f>
        <v>12000</v>
      </c>
      <c r="Q717" s="21">
        <f t="shared" si="53"/>
        <v>2400</v>
      </c>
      <c r="R717" s="22">
        <f t="shared" si="54"/>
        <v>0</v>
      </c>
    </row>
    <row r="718" spans="1:18" x14ac:dyDescent="0.25">
      <c r="A718" s="4" t="s">
        <v>273</v>
      </c>
      <c r="B718" s="5" t="s">
        <v>185</v>
      </c>
      <c r="C718" s="4" t="s">
        <v>135</v>
      </c>
      <c r="D718" s="5" t="s">
        <v>304</v>
      </c>
      <c r="E718" s="4" t="s">
        <v>85</v>
      </c>
      <c r="F718" s="4" t="s">
        <v>86</v>
      </c>
      <c r="G718" s="4" t="s">
        <v>14</v>
      </c>
      <c r="H718" s="6">
        <v>2</v>
      </c>
      <c r="I718" s="7">
        <v>21000</v>
      </c>
      <c r="J718" s="7">
        <f t="shared" si="50"/>
        <v>42000</v>
      </c>
      <c r="K718" s="8"/>
      <c r="L718" s="15" t="str">
        <f>VLOOKUP(F718,[1]Sheet1!$D:$J,7,0)</f>
        <v>NL300119</v>
      </c>
      <c r="M718" s="18" t="str">
        <f t="shared" si="51"/>
        <v>08/01/2026NL300119</v>
      </c>
      <c r="N718" s="15">
        <f>VLOOKUP(M718,Sheet3!I:P,5,0)</f>
        <v>1.6</v>
      </c>
      <c r="O718" s="19">
        <f t="shared" si="52"/>
        <v>0.39999999999999991</v>
      </c>
      <c r="P718" s="20">
        <f>VLOOKUP(L718,[2]Sheet1!$I:$M,5,0)</f>
        <v>21000</v>
      </c>
      <c r="Q718" s="21">
        <f t="shared" si="53"/>
        <v>33600</v>
      </c>
      <c r="R718" s="22">
        <f t="shared" si="54"/>
        <v>8400</v>
      </c>
    </row>
    <row r="719" spans="1:18" x14ac:dyDescent="0.25">
      <c r="A719" s="11" t="s">
        <v>273</v>
      </c>
      <c r="B719" s="11" t="s">
        <v>185</v>
      </c>
      <c r="C719" s="11" t="s">
        <v>135</v>
      </c>
      <c r="D719" s="11" t="s">
        <v>304</v>
      </c>
      <c r="E719" s="11" t="s">
        <v>171</v>
      </c>
      <c r="F719" s="11" t="s">
        <v>190</v>
      </c>
      <c r="G719" s="11" t="s">
        <v>14</v>
      </c>
      <c r="H719" s="6">
        <v>0.4</v>
      </c>
      <c r="I719" s="7">
        <v>24000</v>
      </c>
      <c r="J719" s="7">
        <f t="shared" ref="J719:J782" si="55">H719*I719</f>
        <v>9600</v>
      </c>
      <c r="K719" s="11"/>
      <c r="L719" s="15" t="str">
        <f>VLOOKUP(F719,[1]Sheet1!$D:$J,7,0)</f>
        <v>NL300150</v>
      </c>
      <c r="M719" s="18" t="str">
        <f t="shared" ref="M719:M782" si="56">A719&amp;L719</f>
        <v>08/01/2026NL300150</v>
      </c>
      <c r="N719" s="15">
        <f>VLOOKUP(M719,Sheet3!I:P,5,0)</f>
        <v>0.4</v>
      </c>
      <c r="O719" s="19">
        <f t="shared" ref="O719:O782" si="57">H719-N719</f>
        <v>0</v>
      </c>
      <c r="P719" s="20">
        <f>VLOOKUP(L719,[2]Sheet1!$I:$M,5,0)</f>
        <v>24000</v>
      </c>
      <c r="Q719" s="21">
        <f t="shared" ref="Q719:Q782" si="58">N719*P719</f>
        <v>9600</v>
      </c>
      <c r="R719" s="22">
        <f t="shared" ref="R719:R782" si="59">J719-Q719</f>
        <v>0</v>
      </c>
    </row>
    <row r="720" spans="1:18" x14ac:dyDescent="0.25">
      <c r="A720" s="11" t="s">
        <v>276</v>
      </c>
      <c r="B720" s="11" t="s">
        <v>185</v>
      </c>
      <c r="C720" s="11" t="s">
        <v>135</v>
      </c>
      <c r="D720" s="11" t="s">
        <v>305</v>
      </c>
      <c r="E720" s="11" t="s">
        <v>36</v>
      </c>
      <c r="F720" s="11" t="s">
        <v>37</v>
      </c>
      <c r="G720" s="11" t="s">
        <v>14</v>
      </c>
      <c r="H720" s="6">
        <v>0.6</v>
      </c>
      <c r="I720" s="7">
        <v>34000</v>
      </c>
      <c r="J720" s="7">
        <f t="shared" si="55"/>
        <v>20400</v>
      </c>
      <c r="K720" s="11"/>
      <c r="L720" s="29" t="s">
        <v>1032</v>
      </c>
      <c r="M720" s="18" t="str">
        <f t="shared" si="56"/>
        <v>09/01/2026NL300030</v>
      </c>
      <c r="N720" s="15">
        <f>VLOOKUP(M720,Sheet3!I:P,5,0)</f>
        <v>0.6</v>
      </c>
      <c r="O720" s="19">
        <f t="shared" si="57"/>
        <v>0</v>
      </c>
      <c r="P720" s="20">
        <f>VLOOKUP(L720,[2]Sheet1!$I:$M,5,0)</f>
        <v>34000</v>
      </c>
      <c r="Q720" s="21">
        <f t="shared" si="58"/>
        <v>20400</v>
      </c>
      <c r="R720" s="22">
        <f t="shared" si="59"/>
        <v>0</v>
      </c>
    </row>
    <row r="721" spans="1:18" x14ac:dyDescent="0.25">
      <c r="A721" s="11" t="s">
        <v>281</v>
      </c>
      <c r="B721" s="11" t="s">
        <v>185</v>
      </c>
      <c r="C721" s="11" t="s">
        <v>135</v>
      </c>
      <c r="D721" s="11" t="s">
        <v>306</v>
      </c>
      <c r="E721" s="11" t="s">
        <v>99</v>
      </c>
      <c r="F721" s="11" t="s">
        <v>100</v>
      </c>
      <c r="G721" s="11" t="s">
        <v>14</v>
      </c>
      <c r="H721" s="6">
        <v>3.4</v>
      </c>
      <c r="I721" s="7">
        <v>18000</v>
      </c>
      <c r="J721" s="7">
        <f t="shared" si="55"/>
        <v>61200</v>
      </c>
      <c r="K721" s="11"/>
      <c r="L721" s="15" t="str">
        <f>VLOOKUP(F721,[1]Sheet1!$D:$J,7,0)</f>
        <v>NL600004</v>
      </c>
      <c r="M721" s="18" t="str">
        <f t="shared" si="56"/>
        <v>10/01/2026NL600004</v>
      </c>
      <c r="N721" s="15">
        <f>VLOOKUP(M721,Sheet3!I:P,5,0)</f>
        <v>2.5</v>
      </c>
      <c r="O721" s="19">
        <f t="shared" si="57"/>
        <v>0.89999999999999991</v>
      </c>
      <c r="P721" s="20">
        <f>VLOOKUP(L721,[2]Sheet1!$I:$M,5,0)</f>
        <v>18000</v>
      </c>
      <c r="Q721" s="21">
        <f t="shared" si="58"/>
        <v>45000</v>
      </c>
      <c r="R721" s="22">
        <f t="shared" si="59"/>
        <v>16200</v>
      </c>
    </row>
    <row r="722" spans="1:18" x14ac:dyDescent="0.25">
      <c r="A722" s="11" t="s">
        <v>281</v>
      </c>
      <c r="B722" s="11" t="s">
        <v>185</v>
      </c>
      <c r="C722" s="11" t="s">
        <v>135</v>
      </c>
      <c r="D722" s="11" t="s">
        <v>306</v>
      </c>
      <c r="E722" s="11" t="s">
        <v>24</v>
      </c>
      <c r="F722" s="11" t="s">
        <v>25</v>
      </c>
      <c r="G722" s="11" t="s">
        <v>14</v>
      </c>
      <c r="H722" s="6">
        <v>0.5</v>
      </c>
      <c r="I722" s="7">
        <v>65000</v>
      </c>
      <c r="J722" s="7">
        <f t="shared" si="55"/>
        <v>32500</v>
      </c>
      <c r="K722" s="11"/>
      <c r="L722" s="15" t="str">
        <f>VLOOKUP(F722,[1]Sheet1!$D:$J,7,0)</f>
        <v>NL300062</v>
      </c>
      <c r="M722" s="18" t="str">
        <f t="shared" si="56"/>
        <v>10/01/2026NL300062</v>
      </c>
      <c r="N722" s="15">
        <f>VLOOKUP(M722,Sheet3!I:P,5,0)</f>
        <v>0.3</v>
      </c>
      <c r="O722" s="19">
        <f t="shared" si="57"/>
        <v>0.2</v>
      </c>
      <c r="P722" s="20">
        <f>VLOOKUP(L722,[2]Sheet1!$I:$M,5,0)</f>
        <v>65000</v>
      </c>
      <c r="Q722" s="21">
        <f t="shared" si="58"/>
        <v>19500</v>
      </c>
      <c r="R722" s="22">
        <f t="shared" si="59"/>
        <v>13000</v>
      </c>
    </row>
    <row r="723" spans="1:18" x14ac:dyDescent="0.25">
      <c r="A723" s="11" t="s">
        <v>281</v>
      </c>
      <c r="B723" s="11" t="s">
        <v>185</v>
      </c>
      <c r="C723" s="11" t="s">
        <v>135</v>
      </c>
      <c r="D723" s="11" t="s">
        <v>306</v>
      </c>
      <c r="E723" s="11" t="s">
        <v>71</v>
      </c>
      <c r="F723" s="11" t="s">
        <v>72</v>
      </c>
      <c r="G723" s="11" t="s">
        <v>14</v>
      </c>
      <c r="H723" s="6">
        <v>1</v>
      </c>
      <c r="I723" s="7">
        <v>145000</v>
      </c>
      <c r="J723" s="7">
        <f t="shared" si="55"/>
        <v>145000</v>
      </c>
      <c r="K723" s="11"/>
      <c r="L723" s="15" t="str">
        <f>VLOOKUP(F723,[1]Sheet1!$D:$J,7,0)</f>
        <v>NL300113</v>
      </c>
      <c r="M723" s="18" t="str">
        <f t="shared" si="56"/>
        <v>10/01/2026NL300113</v>
      </c>
      <c r="N723" s="15">
        <f>VLOOKUP(M723,Sheet3!I:P,5,0)</f>
        <v>0.5</v>
      </c>
      <c r="O723" s="19">
        <f t="shared" si="57"/>
        <v>0.5</v>
      </c>
      <c r="P723" s="20">
        <f>VLOOKUP(L723,[2]Sheet1!$I:$M,5,0)</f>
        <v>145000</v>
      </c>
      <c r="Q723" s="21">
        <f t="shared" si="58"/>
        <v>72500</v>
      </c>
      <c r="R723" s="22">
        <f t="shared" si="59"/>
        <v>72500</v>
      </c>
    </row>
    <row r="724" spans="1:18" x14ac:dyDescent="0.25">
      <c r="A724" s="11" t="s">
        <v>281</v>
      </c>
      <c r="B724" s="11" t="s">
        <v>185</v>
      </c>
      <c r="C724" s="11" t="s">
        <v>135</v>
      </c>
      <c r="D724" s="11" t="s">
        <v>306</v>
      </c>
      <c r="E724" s="11" t="s">
        <v>85</v>
      </c>
      <c r="F724" s="11" t="s">
        <v>86</v>
      </c>
      <c r="G724" s="11" t="s">
        <v>14</v>
      </c>
      <c r="H724" s="6">
        <v>2</v>
      </c>
      <c r="I724" s="7">
        <v>21000</v>
      </c>
      <c r="J724" s="7">
        <f t="shared" si="55"/>
        <v>42000</v>
      </c>
      <c r="K724" s="11"/>
      <c r="L724" s="15" t="str">
        <f>VLOOKUP(F724,[1]Sheet1!$D:$J,7,0)</f>
        <v>NL300119</v>
      </c>
      <c r="M724" s="18" t="str">
        <f t="shared" si="56"/>
        <v>10/01/2026NL300119</v>
      </c>
      <c r="N724" s="15">
        <f>VLOOKUP(M724,Sheet3!I:P,5,0)</f>
        <v>0.9</v>
      </c>
      <c r="O724" s="19">
        <f t="shared" si="57"/>
        <v>1.1000000000000001</v>
      </c>
      <c r="P724" s="20">
        <f>VLOOKUP(L724,[2]Sheet1!$I:$M,5,0)</f>
        <v>21000</v>
      </c>
      <c r="Q724" s="21">
        <f t="shared" si="58"/>
        <v>18900</v>
      </c>
      <c r="R724" s="22">
        <f t="shared" si="59"/>
        <v>23100</v>
      </c>
    </row>
    <row r="725" spans="1:18" x14ac:dyDescent="0.25">
      <c r="A725" s="11" t="s">
        <v>284</v>
      </c>
      <c r="B725" s="11" t="s">
        <v>185</v>
      </c>
      <c r="C725" s="11" t="s">
        <v>135</v>
      </c>
      <c r="D725" s="11" t="s">
        <v>307</v>
      </c>
      <c r="E725" s="11" t="s">
        <v>99</v>
      </c>
      <c r="F725" s="11" t="s">
        <v>100</v>
      </c>
      <c r="G725" s="11" t="s">
        <v>14</v>
      </c>
      <c r="H725" s="6">
        <v>5.5</v>
      </c>
      <c r="I725" s="7">
        <v>18000</v>
      </c>
      <c r="J725" s="7">
        <f t="shared" si="55"/>
        <v>99000</v>
      </c>
      <c r="K725" s="11"/>
      <c r="L725" s="15" t="str">
        <f>VLOOKUP(F725,[1]Sheet1!$D:$J,7,0)</f>
        <v>NL600004</v>
      </c>
      <c r="M725" s="18" t="str">
        <f t="shared" si="56"/>
        <v>11/01/2026NL600004</v>
      </c>
      <c r="N725" s="15">
        <f>VLOOKUP(M725,Sheet3!I:P,5,0)</f>
        <v>5.5</v>
      </c>
      <c r="O725" s="19">
        <f t="shared" si="57"/>
        <v>0</v>
      </c>
      <c r="P725" s="20">
        <f>VLOOKUP(L725,[2]Sheet1!$I:$M,5,0)</f>
        <v>18000</v>
      </c>
      <c r="Q725" s="21">
        <f t="shared" si="58"/>
        <v>99000</v>
      </c>
      <c r="R725" s="22">
        <f t="shared" si="59"/>
        <v>0</v>
      </c>
    </row>
    <row r="726" spans="1:18" x14ac:dyDescent="0.25">
      <c r="A726" s="11" t="s">
        <v>284</v>
      </c>
      <c r="B726" s="11" t="s">
        <v>185</v>
      </c>
      <c r="C726" s="11" t="s">
        <v>135</v>
      </c>
      <c r="D726" s="11" t="s">
        <v>307</v>
      </c>
      <c r="E726" s="11" t="s">
        <v>71</v>
      </c>
      <c r="F726" s="11" t="s">
        <v>72</v>
      </c>
      <c r="G726" s="11" t="s">
        <v>14</v>
      </c>
      <c r="H726" s="6">
        <v>1</v>
      </c>
      <c r="I726" s="7">
        <v>145000</v>
      </c>
      <c r="J726" s="7">
        <f t="shared" si="55"/>
        <v>145000</v>
      </c>
      <c r="K726" s="11"/>
      <c r="L726" s="15" t="str">
        <f>VLOOKUP(F726,[1]Sheet1!$D:$J,7,0)</f>
        <v>NL300113</v>
      </c>
      <c r="M726" s="18" t="str">
        <f t="shared" si="56"/>
        <v>11/01/2026NL300113</v>
      </c>
      <c r="N726" s="15">
        <f>VLOOKUP(M726,Sheet3!I:P,5,0)</f>
        <v>0.7</v>
      </c>
      <c r="O726" s="19">
        <f t="shared" si="57"/>
        <v>0.30000000000000004</v>
      </c>
      <c r="P726" s="20">
        <f>VLOOKUP(L726,[2]Sheet1!$I:$M,5,0)</f>
        <v>145000</v>
      </c>
      <c r="Q726" s="21">
        <f t="shared" si="58"/>
        <v>101500</v>
      </c>
      <c r="R726" s="22">
        <f t="shared" si="59"/>
        <v>43500</v>
      </c>
    </row>
    <row r="727" spans="1:18" x14ac:dyDescent="0.25">
      <c r="A727" s="11" t="s">
        <v>284</v>
      </c>
      <c r="B727" s="11" t="s">
        <v>185</v>
      </c>
      <c r="C727" s="11" t="s">
        <v>135</v>
      </c>
      <c r="D727" s="11" t="s">
        <v>307</v>
      </c>
      <c r="E727" s="11" t="s">
        <v>85</v>
      </c>
      <c r="F727" s="11" t="s">
        <v>86</v>
      </c>
      <c r="G727" s="11" t="s">
        <v>14</v>
      </c>
      <c r="H727" s="6">
        <v>1.5</v>
      </c>
      <c r="I727" s="7">
        <v>21000</v>
      </c>
      <c r="J727" s="7">
        <f t="shared" si="55"/>
        <v>31500</v>
      </c>
      <c r="K727" s="11"/>
      <c r="L727" s="15" t="str">
        <f>VLOOKUP(F727,[1]Sheet1!$D:$J,7,0)</f>
        <v>NL300119</v>
      </c>
      <c r="M727" s="18" t="str">
        <f t="shared" si="56"/>
        <v>11/01/2026NL300119</v>
      </c>
      <c r="N727" s="15">
        <f>VLOOKUP(M727,Sheet3!I:P,5,0)</f>
        <v>1.2</v>
      </c>
      <c r="O727" s="19">
        <f t="shared" si="57"/>
        <v>0.30000000000000004</v>
      </c>
      <c r="P727" s="20">
        <f>VLOOKUP(L727,[2]Sheet1!$I:$M,5,0)</f>
        <v>21000</v>
      </c>
      <c r="Q727" s="21">
        <f t="shared" si="58"/>
        <v>25200</v>
      </c>
      <c r="R727" s="22">
        <f t="shared" si="59"/>
        <v>6300</v>
      </c>
    </row>
    <row r="728" spans="1:18" x14ac:dyDescent="0.25">
      <c r="A728" s="11" t="s">
        <v>286</v>
      </c>
      <c r="B728" s="11" t="s">
        <v>185</v>
      </c>
      <c r="C728" s="11" t="s">
        <v>135</v>
      </c>
      <c r="D728" s="11" t="s">
        <v>308</v>
      </c>
      <c r="E728" s="11" t="s">
        <v>93</v>
      </c>
      <c r="F728" s="11" t="s">
        <v>94</v>
      </c>
      <c r="G728" s="11" t="s">
        <v>14</v>
      </c>
      <c r="H728" s="6">
        <v>1</v>
      </c>
      <c r="I728" s="7">
        <v>22000</v>
      </c>
      <c r="J728" s="7">
        <f t="shared" si="55"/>
        <v>22000</v>
      </c>
      <c r="K728" s="11"/>
      <c r="L728" s="15" t="str">
        <f>VLOOKUP(F728,[1]Sheet1!$D:$J,7,0)</f>
        <v>NL300029</v>
      </c>
      <c r="M728" s="18" t="str">
        <f t="shared" si="56"/>
        <v>12/01/2026NL300029</v>
      </c>
      <c r="N728" s="15">
        <f>VLOOKUP(M728,Sheet3!I:P,5,0)</f>
        <v>1</v>
      </c>
      <c r="O728" s="19">
        <f t="shared" si="57"/>
        <v>0</v>
      </c>
      <c r="P728" s="20">
        <f>VLOOKUP(L728,[2]Sheet1!$I:$M,5,0)</f>
        <v>22000</v>
      </c>
      <c r="Q728" s="21">
        <f t="shared" si="58"/>
        <v>22000</v>
      </c>
      <c r="R728" s="22">
        <f t="shared" si="59"/>
        <v>0</v>
      </c>
    </row>
    <row r="729" spans="1:18" x14ac:dyDescent="0.25">
      <c r="A729" s="11" t="s">
        <v>286</v>
      </c>
      <c r="B729" s="11" t="s">
        <v>185</v>
      </c>
      <c r="C729" s="11" t="s">
        <v>135</v>
      </c>
      <c r="D729" s="11" t="s">
        <v>308</v>
      </c>
      <c r="E729" s="11" t="s">
        <v>91</v>
      </c>
      <c r="F729" s="11" t="s">
        <v>92</v>
      </c>
      <c r="G729" s="11" t="s">
        <v>14</v>
      </c>
      <c r="H729" s="6">
        <v>0.2</v>
      </c>
      <c r="I729" s="7">
        <v>12000</v>
      </c>
      <c r="J729" s="7">
        <f t="shared" si="55"/>
        <v>2400</v>
      </c>
      <c r="K729" s="11"/>
      <c r="L729" s="15" t="str">
        <f>VLOOKUP(F729,[1]Sheet1!$D:$J,7,0)</f>
        <v>NL300132</v>
      </c>
      <c r="M729" s="18" t="str">
        <f t="shared" si="56"/>
        <v>12/01/2026NL300132</v>
      </c>
      <c r="N729" s="15">
        <f>VLOOKUP(M729,Sheet3!I:P,5,0)</f>
        <v>0.2</v>
      </c>
      <c r="O729" s="19">
        <f t="shared" si="57"/>
        <v>0</v>
      </c>
      <c r="P729" s="20">
        <f>VLOOKUP(L729,[2]Sheet1!$I:$M,5,0)</f>
        <v>12000</v>
      </c>
      <c r="Q729" s="21">
        <f t="shared" si="58"/>
        <v>2400</v>
      </c>
      <c r="R729" s="22">
        <f t="shared" si="59"/>
        <v>0</v>
      </c>
    </row>
    <row r="730" spans="1:18" x14ac:dyDescent="0.25">
      <c r="A730" s="11" t="s">
        <v>289</v>
      </c>
      <c r="B730" s="11" t="s">
        <v>185</v>
      </c>
      <c r="C730" s="11" t="s">
        <v>135</v>
      </c>
      <c r="D730" s="11" t="s">
        <v>309</v>
      </c>
      <c r="E730" s="11" t="s">
        <v>24</v>
      </c>
      <c r="F730" s="11" t="s">
        <v>25</v>
      </c>
      <c r="G730" s="11" t="s">
        <v>14</v>
      </c>
      <c r="H730" s="6">
        <v>0.5</v>
      </c>
      <c r="I730" s="7">
        <v>65000</v>
      </c>
      <c r="J730" s="7">
        <f t="shared" si="55"/>
        <v>32500</v>
      </c>
      <c r="K730" s="11"/>
      <c r="L730" s="15" t="str">
        <f>VLOOKUP(F730,[1]Sheet1!$D:$J,7,0)</f>
        <v>NL300062</v>
      </c>
      <c r="M730" s="18" t="str">
        <f t="shared" si="56"/>
        <v>13/01/2026NL300062</v>
      </c>
      <c r="N730" s="15">
        <f>VLOOKUP(M730,Sheet3!I:P,5,0)</f>
        <v>0.3</v>
      </c>
      <c r="O730" s="19">
        <f t="shared" si="57"/>
        <v>0.2</v>
      </c>
      <c r="P730" s="20">
        <f>VLOOKUP(L730,[2]Sheet1!$I:$M,5,0)</f>
        <v>65000</v>
      </c>
      <c r="Q730" s="21">
        <f t="shared" si="58"/>
        <v>19500</v>
      </c>
      <c r="R730" s="22">
        <f t="shared" si="59"/>
        <v>13000</v>
      </c>
    </row>
    <row r="731" spans="1:18" x14ac:dyDescent="0.25">
      <c r="A731" s="11" t="s">
        <v>289</v>
      </c>
      <c r="B731" s="11" t="s">
        <v>185</v>
      </c>
      <c r="C731" s="11" t="s">
        <v>135</v>
      </c>
      <c r="D731" s="11" t="s">
        <v>309</v>
      </c>
      <c r="E731" s="11" t="s">
        <v>71</v>
      </c>
      <c r="F731" s="11" t="s">
        <v>72</v>
      </c>
      <c r="G731" s="11" t="s">
        <v>14</v>
      </c>
      <c r="H731" s="6">
        <v>1</v>
      </c>
      <c r="I731" s="7">
        <v>145000</v>
      </c>
      <c r="J731" s="7">
        <f t="shared" si="55"/>
        <v>145000</v>
      </c>
      <c r="K731" s="11"/>
      <c r="L731" s="15" t="str">
        <f>VLOOKUP(F731,[1]Sheet1!$D:$J,7,0)</f>
        <v>NL300113</v>
      </c>
      <c r="M731" s="18" t="str">
        <f t="shared" si="56"/>
        <v>13/01/2026NL300113</v>
      </c>
      <c r="N731" s="15">
        <f>VLOOKUP(M731,Sheet3!I:P,5,0)</f>
        <v>0.9</v>
      </c>
      <c r="O731" s="19">
        <f t="shared" si="57"/>
        <v>9.9999999999999978E-2</v>
      </c>
      <c r="P731" s="20">
        <f>VLOOKUP(L731,[2]Sheet1!$I:$M,5,0)</f>
        <v>145000</v>
      </c>
      <c r="Q731" s="21">
        <f t="shared" si="58"/>
        <v>130500</v>
      </c>
      <c r="R731" s="22">
        <f t="shared" si="59"/>
        <v>14500</v>
      </c>
    </row>
    <row r="732" spans="1:18" x14ac:dyDescent="0.25">
      <c r="A732" s="11" t="s">
        <v>289</v>
      </c>
      <c r="B732" s="11" t="s">
        <v>185</v>
      </c>
      <c r="C732" s="11" t="s">
        <v>135</v>
      </c>
      <c r="D732" s="11" t="s">
        <v>309</v>
      </c>
      <c r="E732" s="11" t="s">
        <v>85</v>
      </c>
      <c r="F732" s="11" t="s">
        <v>86</v>
      </c>
      <c r="G732" s="11" t="s">
        <v>14</v>
      </c>
      <c r="H732" s="6">
        <v>1</v>
      </c>
      <c r="I732" s="7">
        <v>21000</v>
      </c>
      <c r="J732" s="7">
        <f t="shared" si="55"/>
        <v>21000</v>
      </c>
      <c r="K732" s="11"/>
      <c r="L732" s="15" t="str">
        <f>VLOOKUP(F732,[1]Sheet1!$D:$J,7,0)</f>
        <v>NL300119</v>
      </c>
      <c r="M732" s="18" t="str">
        <f t="shared" si="56"/>
        <v>13/01/2026NL300119</v>
      </c>
      <c r="N732" s="15">
        <f>VLOOKUP(M732,Sheet3!I:P,5,0)</f>
        <v>0.8</v>
      </c>
      <c r="O732" s="19">
        <f t="shared" si="57"/>
        <v>0.19999999999999996</v>
      </c>
      <c r="P732" s="20">
        <f>VLOOKUP(L732,[2]Sheet1!$I:$M,5,0)</f>
        <v>21000</v>
      </c>
      <c r="Q732" s="21">
        <f t="shared" si="58"/>
        <v>16800</v>
      </c>
      <c r="R732" s="22">
        <f t="shared" si="59"/>
        <v>4200</v>
      </c>
    </row>
    <row r="733" spans="1:18" x14ac:dyDescent="0.25">
      <c r="A733" s="11" t="s">
        <v>289</v>
      </c>
      <c r="B733" s="11" t="s">
        <v>185</v>
      </c>
      <c r="C733" s="11" t="s">
        <v>135</v>
      </c>
      <c r="D733" s="11" t="s">
        <v>309</v>
      </c>
      <c r="E733" s="11" t="s">
        <v>171</v>
      </c>
      <c r="F733" s="11" t="s">
        <v>190</v>
      </c>
      <c r="G733" s="11" t="s">
        <v>14</v>
      </c>
      <c r="H733" s="6">
        <v>0.5</v>
      </c>
      <c r="I733" s="7">
        <v>24000</v>
      </c>
      <c r="J733" s="7">
        <f t="shared" si="55"/>
        <v>12000</v>
      </c>
      <c r="K733" s="11"/>
      <c r="L733" s="15" t="str">
        <f>VLOOKUP(F733,[1]Sheet1!$D:$J,7,0)</f>
        <v>NL300150</v>
      </c>
      <c r="M733" s="18" t="str">
        <f t="shared" si="56"/>
        <v>13/01/2026NL300150</v>
      </c>
      <c r="N733" s="15">
        <f>VLOOKUP(M733,Sheet3!I:P,5,0)</f>
        <v>0.4</v>
      </c>
      <c r="O733" s="19">
        <f t="shared" si="57"/>
        <v>9.9999999999999978E-2</v>
      </c>
      <c r="P733" s="20">
        <f>VLOOKUP(L733,[2]Sheet1!$I:$M,5,0)</f>
        <v>24000</v>
      </c>
      <c r="Q733" s="21">
        <f t="shared" si="58"/>
        <v>9600</v>
      </c>
      <c r="R733" s="22">
        <f t="shared" si="59"/>
        <v>2400</v>
      </c>
    </row>
    <row r="734" spans="1:18" x14ac:dyDescent="0.25">
      <c r="A734" s="4" t="s">
        <v>291</v>
      </c>
      <c r="B734" s="5" t="s">
        <v>184</v>
      </c>
      <c r="C734" s="4" t="s">
        <v>138</v>
      </c>
      <c r="D734" s="5" t="s">
        <v>292</v>
      </c>
      <c r="E734" s="4" t="s">
        <v>85</v>
      </c>
      <c r="F734" s="4" t="s">
        <v>86</v>
      </c>
      <c r="G734" s="4" t="s">
        <v>14</v>
      </c>
      <c r="H734" s="6">
        <v>1</v>
      </c>
      <c r="I734" s="7">
        <v>21000</v>
      </c>
      <c r="J734" s="7">
        <f t="shared" si="55"/>
        <v>21000</v>
      </c>
      <c r="K734" s="8" t="s">
        <v>15</v>
      </c>
      <c r="L734" s="15" t="str">
        <f>VLOOKUP(F734,[1]Sheet1!$D:$J,7,0)</f>
        <v>NL300119</v>
      </c>
      <c r="M734" s="18" t="str">
        <f t="shared" si="56"/>
        <v>14/01/2026NL300119</v>
      </c>
      <c r="N734" s="15">
        <f>VLOOKUP(M734,Sheet3!I:P,5,0)</f>
        <v>1</v>
      </c>
      <c r="O734" s="19">
        <f t="shared" si="57"/>
        <v>0</v>
      </c>
      <c r="P734" s="20">
        <f>VLOOKUP(L734,[2]Sheet1!$I:$M,5,0)</f>
        <v>21000</v>
      </c>
      <c r="Q734" s="21">
        <f t="shared" si="58"/>
        <v>21000</v>
      </c>
      <c r="R734" s="22">
        <f t="shared" si="59"/>
        <v>0</v>
      </c>
    </row>
    <row r="735" spans="1:18" x14ac:dyDescent="0.25">
      <c r="A735" s="11" t="s">
        <v>291</v>
      </c>
      <c r="B735" s="11" t="s">
        <v>185</v>
      </c>
      <c r="C735" s="11" t="s">
        <v>135</v>
      </c>
      <c r="D735" s="11" t="s">
        <v>310</v>
      </c>
      <c r="E735" s="11" t="s">
        <v>85</v>
      </c>
      <c r="F735" s="11" t="s">
        <v>86</v>
      </c>
      <c r="G735" s="11" t="s">
        <v>14</v>
      </c>
      <c r="H735" s="6">
        <v>1</v>
      </c>
      <c r="I735" s="7">
        <v>21000</v>
      </c>
      <c r="J735" s="7">
        <f t="shared" si="55"/>
        <v>21000</v>
      </c>
      <c r="K735" s="11"/>
      <c r="L735" s="15" t="str">
        <f>VLOOKUP(F735,[1]Sheet1!$D:$J,7,0)</f>
        <v>NL300119</v>
      </c>
      <c r="M735" s="18" t="str">
        <f t="shared" si="56"/>
        <v>14/01/2026NL300119</v>
      </c>
      <c r="N735" s="15">
        <v>0</v>
      </c>
      <c r="O735" s="19">
        <f t="shared" si="57"/>
        <v>1</v>
      </c>
      <c r="P735" s="20">
        <f>VLOOKUP(L735,[2]Sheet1!$I:$M,5,0)</f>
        <v>21000</v>
      </c>
      <c r="Q735" s="21">
        <f t="shared" si="58"/>
        <v>0</v>
      </c>
      <c r="R735" s="22">
        <f t="shared" si="59"/>
        <v>21000</v>
      </c>
    </row>
    <row r="736" spans="1:18" x14ac:dyDescent="0.25">
      <c r="A736" s="4" t="s">
        <v>291</v>
      </c>
      <c r="B736" s="5" t="s">
        <v>184</v>
      </c>
      <c r="C736" s="4" t="s">
        <v>138</v>
      </c>
      <c r="D736" s="5" t="s">
        <v>292</v>
      </c>
      <c r="E736" s="4" t="s">
        <v>89</v>
      </c>
      <c r="F736" s="4" t="s">
        <v>90</v>
      </c>
      <c r="G736" s="4" t="s">
        <v>14</v>
      </c>
      <c r="H736" s="6">
        <v>5</v>
      </c>
      <c r="I736" s="7">
        <v>38000</v>
      </c>
      <c r="J736" s="7">
        <f t="shared" si="55"/>
        <v>190000</v>
      </c>
      <c r="K736" s="8" t="s">
        <v>15</v>
      </c>
      <c r="L736" s="15" t="str">
        <f>VLOOKUP(F736,[1]Sheet1!$D:$J,7,0)</f>
        <v>NL300145</v>
      </c>
      <c r="M736" s="18" t="str">
        <f t="shared" si="56"/>
        <v>14/01/2026NL300145</v>
      </c>
      <c r="N736" s="15">
        <f>VLOOKUP(M736,Sheet3!I:P,5,0)</f>
        <v>3</v>
      </c>
      <c r="O736" s="19">
        <f t="shared" si="57"/>
        <v>2</v>
      </c>
      <c r="P736" s="20">
        <f>VLOOKUP(L736,[2]Sheet1!$I:$M,5,0)</f>
        <v>38000</v>
      </c>
      <c r="Q736" s="21">
        <f t="shared" si="58"/>
        <v>114000</v>
      </c>
      <c r="R736" s="22">
        <f t="shared" si="59"/>
        <v>76000</v>
      </c>
    </row>
    <row r="737" spans="1:18" x14ac:dyDescent="0.25">
      <c r="A737" s="11" t="s">
        <v>294</v>
      </c>
      <c r="B737" s="11" t="s">
        <v>185</v>
      </c>
      <c r="C737" s="11" t="s">
        <v>135</v>
      </c>
      <c r="D737" s="11" t="s">
        <v>311</v>
      </c>
      <c r="E737" s="11" t="s">
        <v>85</v>
      </c>
      <c r="F737" s="11" t="s">
        <v>86</v>
      </c>
      <c r="G737" s="11" t="s">
        <v>14</v>
      </c>
      <c r="H737" s="6">
        <v>1.3</v>
      </c>
      <c r="I737" s="7">
        <v>21000</v>
      </c>
      <c r="J737" s="7">
        <f t="shared" si="55"/>
        <v>27300</v>
      </c>
      <c r="K737" s="11"/>
      <c r="L737" s="15" t="str">
        <f>VLOOKUP(F737,[1]Sheet1!$D:$J,7,0)</f>
        <v>NL300119</v>
      </c>
      <c r="M737" s="18" t="str">
        <f t="shared" si="56"/>
        <v>15/01/2026NL300119</v>
      </c>
      <c r="N737" s="15">
        <f>VLOOKUP(M737,Sheet3!I:P,5,0)</f>
        <v>0.8</v>
      </c>
      <c r="O737" s="19">
        <f t="shared" si="57"/>
        <v>0.5</v>
      </c>
      <c r="P737" s="20">
        <f>VLOOKUP(L737,[2]Sheet1!$I:$M,5,0)</f>
        <v>21000</v>
      </c>
      <c r="Q737" s="21">
        <f t="shared" si="58"/>
        <v>16800</v>
      </c>
      <c r="R737" s="22">
        <f t="shared" si="59"/>
        <v>10500</v>
      </c>
    </row>
    <row r="738" spans="1:18" x14ac:dyDescent="0.25">
      <c r="A738" s="4" t="s">
        <v>294</v>
      </c>
      <c r="B738" s="5" t="s">
        <v>184</v>
      </c>
      <c r="C738" s="4" t="s">
        <v>138</v>
      </c>
      <c r="D738" s="5" t="s">
        <v>295</v>
      </c>
      <c r="E738" s="4" t="s">
        <v>105</v>
      </c>
      <c r="F738" s="4" t="s">
        <v>106</v>
      </c>
      <c r="G738" s="4" t="s">
        <v>14</v>
      </c>
      <c r="H738" s="6">
        <v>0.5</v>
      </c>
      <c r="I738" s="7">
        <v>50000</v>
      </c>
      <c r="J738" s="7">
        <f t="shared" si="55"/>
        <v>25000</v>
      </c>
      <c r="K738" s="8" t="s">
        <v>15</v>
      </c>
      <c r="L738" s="15" t="str">
        <f>VLOOKUP(F738,[1]Sheet1!$D:$J,7,0)</f>
        <v>NL300142</v>
      </c>
      <c r="M738" s="18" t="str">
        <f t="shared" si="56"/>
        <v>15/01/2026NL300142</v>
      </c>
      <c r="N738" s="15">
        <f>VLOOKUP(M738,Sheet3!I:P,5,0)</f>
        <v>0.3</v>
      </c>
      <c r="O738" s="19">
        <f t="shared" si="57"/>
        <v>0.2</v>
      </c>
      <c r="P738" s="20">
        <f>VLOOKUP(L738,[2]Sheet1!$I:$M,5,0)</f>
        <v>50000</v>
      </c>
      <c r="Q738" s="21">
        <f t="shared" si="58"/>
        <v>15000</v>
      </c>
      <c r="R738" s="22">
        <f t="shared" si="59"/>
        <v>10000</v>
      </c>
    </row>
    <row r="739" spans="1:18" x14ac:dyDescent="0.25">
      <c r="A739" s="4" t="s">
        <v>294</v>
      </c>
      <c r="B739" s="5" t="s">
        <v>184</v>
      </c>
      <c r="C739" s="4" t="s">
        <v>138</v>
      </c>
      <c r="D739" s="5" t="s">
        <v>295</v>
      </c>
      <c r="E739" s="4" t="s">
        <v>107</v>
      </c>
      <c r="F739" s="4" t="s">
        <v>108</v>
      </c>
      <c r="G739" s="4" t="s">
        <v>14</v>
      </c>
      <c r="H739" s="6">
        <v>0.2</v>
      </c>
      <c r="I739" s="7">
        <v>65000</v>
      </c>
      <c r="J739" s="7">
        <f t="shared" si="55"/>
        <v>13000</v>
      </c>
      <c r="K739" s="8" t="s">
        <v>15</v>
      </c>
      <c r="L739" s="15" t="str">
        <f>VLOOKUP(F739,[1]Sheet1!$D:$J,7,0)</f>
        <v>NL300146</v>
      </c>
      <c r="M739" s="18" t="str">
        <f t="shared" si="56"/>
        <v>15/01/2026NL300146</v>
      </c>
      <c r="N739" s="15">
        <f>VLOOKUP(M739,Sheet3!I:P,5,0)</f>
        <v>0.2</v>
      </c>
      <c r="O739" s="19">
        <f t="shared" si="57"/>
        <v>0</v>
      </c>
      <c r="P739" s="20">
        <f>VLOOKUP(L739,[2]Sheet1!$I:$M,5,0)</f>
        <v>65000</v>
      </c>
      <c r="Q739" s="21">
        <f t="shared" si="58"/>
        <v>13000</v>
      </c>
      <c r="R739" s="22">
        <f t="shared" si="59"/>
        <v>0</v>
      </c>
    </row>
    <row r="740" spans="1:18" x14ac:dyDescent="0.25">
      <c r="A740" s="4" t="s">
        <v>294</v>
      </c>
      <c r="B740" s="5" t="s">
        <v>184</v>
      </c>
      <c r="C740" s="4" t="s">
        <v>138</v>
      </c>
      <c r="D740" s="5" t="s">
        <v>295</v>
      </c>
      <c r="E740" s="4" t="s">
        <v>89</v>
      </c>
      <c r="F740" s="4" t="s">
        <v>90</v>
      </c>
      <c r="G740" s="4" t="s">
        <v>14</v>
      </c>
      <c r="H740" s="6">
        <v>14</v>
      </c>
      <c r="I740" s="7">
        <v>38000</v>
      </c>
      <c r="J740" s="7">
        <f t="shared" si="55"/>
        <v>532000</v>
      </c>
      <c r="K740" s="8" t="s">
        <v>15</v>
      </c>
      <c r="L740" s="15" t="str">
        <f>VLOOKUP(F740,[1]Sheet1!$D:$J,7,0)</f>
        <v>NL300145</v>
      </c>
      <c r="M740" s="18" t="str">
        <f t="shared" si="56"/>
        <v>15/01/2026NL300145</v>
      </c>
      <c r="N740" s="15">
        <f>VLOOKUP(M740,Sheet3!I:P,5,0)</f>
        <v>7</v>
      </c>
      <c r="O740" s="19">
        <f t="shared" si="57"/>
        <v>7</v>
      </c>
      <c r="P740" s="20">
        <f>VLOOKUP(L740,[2]Sheet1!$I:$M,5,0)</f>
        <v>38000</v>
      </c>
      <c r="Q740" s="21">
        <f t="shared" si="58"/>
        <v>266000</v>
      </c>
      <c r="R740" s="22">
        <f t="shared" si="59"/>
        <v>266000</v>
      </c>
    </row>
    <row r="741" spans="1:18" x14ac:dyDescent="0.25">
      <c r="A741" s="11" t="s">
        <v>261</v>
      </c>
      <c r="B741" s="11" t="s">
        <v>212</v>
      </c>
      <c r="C741" s="11" t="s">
        <v>213</v>
      </c>
      <c r="D741" s="11" t="s">
        <v>312</v>
      </c>
      <c r="E741" s="11" t="s">
        <v>162</v>
      </c>
      <c r="F741" s="11" t="s">
        <v>161</v>
      </c>
      <c r="G741" s="11" t="s">
        <v>14</v>
      </c>
      <c r="H741" s="6">
        <v>0.3</v>
      </c>
      <c r="I741" s="7">
        <v>33000</v>
      </c>
      <c r="J741" s="7">
        <f t="shared" si="55"/>
        <v>9900</v>
      </c>
      <c r="K741" s="11"/>
      <c r="L741" s="29" t="s">
        <v>1006</v>
      </c>
      <c r="M741" s="18" t="str">
        <f t="shared" si="56"/>
        <v>03/01/2026NL430230</v>
      </c>
      <c r="N741" s="15">
        <f>VLOOKUP(M741,Sheet3!I:P,5,0)</f>
        <v>0.2</v>
      </c>
      <c r="O741" s="19">
        <f t="shared" si="57"/>
        <v>9.9999999999999978E-2</v>
      </c>
      <c r="P741" s="20">
        <f>VLOOKUP(L741,[2]Sheet1!$I:$M,5,0)</f>
        <v>33000</v>
      </c>
      <c r="Q741" s="21">
        <f t="shared" si="58"/>
        <v>6600</v>
      </c>
      <c r="R741" s="22">
        <f t="shared" si="59"/>
        <v>3300</v>
      </c>
    </row>
    <row r="742" spans="1:18" x14ac:dyDescent="0.25">
      <c r="A742" s="11" t="s">
        <v>261</v>
      </c>
      <c r="B742" s="11" t="s">
        <v>212</v>
      </c>
      <c r="C742" s="11" t="s">
        <v>213</v>
      </c>
      <c r="D742" s="11" t="s">
        <v>312</v>
      </c>
      <c r="E742" s="11" t="s">
        <v>201</v>
      </c>
      <c r="F742" s="11" t="s">
        <v>202</v>
      </c>
      <c r="G742" s="11" t="s">
        <v>14</v>
      </c>
      <c r="H742" s="6">
        <v>0.5</v>
      </c>
      <c r="I742" s="7">
        <v>9000</v>
      </c>
      <c r="J742" s="7">
        <f t="shared" si="55"/>
        <v>4500</v>
      </c>
      <c r="K742" s="11"/>
      <c r="L742" s="29" t="s">
        <v>713</v>
      </c>
      <c r="M742" s="18" t="str">
        <f t="shared" si="56"/>
        <v>03/01/2026NL430051</v>
      </c>
      <c r="N742" s="15">
        <f>VLOOKUP(M742,Sheet3!I:P,5,0)</f>
        <v>0.4</v>
      </c>
      <c r="O742" s="19">
        <f t="shared" si="57"/>
        <v>9.9999999999999978E-2</v>
      </c>
      <c r="P742" s="20">
        <f>VLOOKUP(L742,[2]Sheet1!$I:$M,5,0)</f>
        <v>9000</v>
      </c>
      <c r="Q742" s="21">
        <f t="shared" si="58"/>
        <v>3600</v>
      </c>
      <c r="R742" s="22">
        <f t="shared" si="59"/>
        <v>900</v>
      </c>
    </row>
    <row r="743" spans="1:18" x14ac:dyDescent="0.25">
      <c r="A743" s="11" t="s">
        <v>266</v>
      </c>
      <c r="B743" s="11" t="s">
        <v>212</v>
      </c>
      <c r="C743" s="11" t="s">
        <v>213</v>
      </c>
      <c r="D743" s="11" t="s">
        <v>313</v>
      </c>
      <c r="E743" s="11" t="s">
        <v>235</v>
      </c>
      <c r="F743" s="11" t="s">
        <v>236</v>
      </c>
      <c r="G743" s="11" t="s">
        <v>14</v>
      </c>
      <c r="H743" s="6">
        <v>0.6</v>
      </c>
      <c r="I743" s="7">
        <v>25000</v>
      </c>
      <c r="J743" s="7">
        <f t="shared" si="55"/>
        <v>15000</v>
      </c>
      <c r="K743" s="11"/>
      <c r="L743" s="29" t="s">
        <v>1015</v>
      </c>
      <c r="M743" s="18" t="str">
        <f t="shared" si="56"/>
        <v>05/01/2026NL430025</v>
      </c>
      <c r="N743" s="15">
        <f>VLOOKUP(M743,Sheet3!I:P,5,0)</f>
        <v>0.6</v>
      </c>
      <c r="O743" s="19">
        <f t="shared" si="57"/>
        <v>0</v>
      </c>
      <c r="P743" s="20">
        <f>VLOOKUP(L743,[2]Sheet1!$I:$M,5,0)</f>
        <v>25000</v>
      </c>
      <c r="Q743" s="21">
        <f t="shared" si="58"/>
        <v>15000</v>
      </c>
      <c r="R743" s="22">
        <f t="shared" si="59"/>
        <v>0</v>
      </c>
    </row>
    <row r="744" spans="1:18" x14ac:dyDescent="0.25">
      <c r="A744" s="11" t="s">
        <v>266</v>
      </c>
      <c r="B744" s="11" t="s">
        <v>212</v>
      </c>
      <c r="C744" s="11" t="s">
        <v>213</v>
      </c>
      <c r="D744" s="11" t="s">
        <v>313</v>
      </c>
      <c r="E744" s="11" t="s">
        <v>314</v>
      </c>
      <c r="F744" s="11" t="s">
        <v>315</v>
      </c>
      <c r="G744" s="11" t="s">
        <v>14</v>
      </c>
      <c r="H744" s="6">
        <v>0.5</v>
      </c>
      <c r="I744" s="7">
        <v>63000</v>
      </c>
      <c r="J744" s="7">
        <f t="shared" si="55"/>
        <v>31500</v>
      </c>
      <c r="K744" s="11"/>
      <c r="L744" s="29" t="s">
        <v>1013</v>
      </c>
      <c r="M744" s="18" t="str">
        <f t="shared" si="56"/>
        <v>05/01/2026NL430041</v>
      </c>
      <c r="N744" s="15">
        <f>VLOOKUP(M744,Sheet3!I:P,5,0)</f>
        <v>0.5</v>
      </c>
      <c r="O744" s="19">
        <f t="shared" si="57"/>
        <v>0</v>
      </c>
      <c r="P744" s="20">
        <f>VLOOKUP(L744,[2]Sheet1!$I:$M,5,0)</f>
        <v>63000</v>
      </c>
      <c r="Q744" s="21">
        <f t="shared" si="58"/>
        <v>31500</v>
      </c>
      <c r="R744" s="22">
        <f t="shared" si="59"/>
        <v>0</v>
      </c>
    </row>
    <row r="745" spans="1:18" x14ac:dyDescent="0.25">
      <c r="A745" s="11" t="s">
        <v>268</v>
      </c>
      <c r="B745" s="11" t="s">
        <v>212</v>
      </c>
      <c r="C745" s="11" t="s">
        <v>213</v>
      </c>
      <c r="D745" s="11" t="s">
        <v>316</v>
      </c>
      <c r="E745" s="11" t="s">
        <v>203</v>
      </c>
      <c r="F745" s="11" t="s">
        <v>204</v>
      </c>
      <c r="G745" s="11" t="s">
        <v>14</v>
      </c>
      <c r="H745" s="6">
        <v>2.2000000000000002</v>
      </c>
      <c r="I745" s="7">
        <v>85000</v>
      </c>
      <c r="J745" s="7">
        <f t="shared" si="55"/>
        <v>187000.00000000003</v>
      </c>
      <c r="K745" s="11"/>
      <c r="L745" s="15" t="str">
        <f>VLOOKUP(F745,[1]Sheet1!$D:$J,7,0)</f>
        <v>NL410015</v>
      </c>
      <c r="M745" s="18" t="str">
        <f t="shared" si="56"/>
        <v>06/01/2026NL410015</v>
      </c>
      <c r="N745" s="15">
        <f>VLOOKUP(M745,Sheet3!I:P,5,0)</f>
        <v>2.2000000000000002</v>
      </c>
      <c r="O745" s="19">
        <f t="shared" si="57"/>
        <v>0</v>
      </c>
      <c r="P745" s="20">
        <f>VLOOKUP(L745,[2]Sheet1!$I:$M,5,0)</f>
        <v>85000</v>
      </c>
      <c r="Q745" s="21">
        <f t="shared" si="58"/>
        <v>187000.00000000003</v>
      </c>
      <c r="R745" s="22">
        <f t="shared" si="59"/>
        <v>0</v>
      </c>
    </row>
    <row r="746" spans="1:18" x14ac:dyDescent="0.25">
      <c r="A746" s="11" t="s">
        <v>270</v>
      </c>
      <c r="B746" s="11" t="s">
        <v>212</v>
      </c>
      <c r="C746" s="11" t="s">
        <v>213</v>
      </c>
      <c r="D746" s="11" t="s">
        <v>317</v>
      </c>
      <c r="E746" s="11" t="s">
        <v>199</v>
      </c>
      <c r="F746" s="11" t="s">
        <v>200</v>
      </c>
      <c r="G746" s="11" t="s">
        <v>14</v>
      </c>
      <c r="H746" s="6">
        <v>2</v>
      </c>
      <c r="I746" s="7">
        <v>112000</v>
      </c>
      <c r="J746" s="7">
        <f t="shared" si="55"/>
        <v>224000</v>
      </c>
      <c r="K746" s="11"/>
      <c r="L746" s="15" t="str">
        <f>VLOOKUP(F746,[1]Sheet1!$D:$J,7,0)</f>
        <v>NL410022</v>
      </c>
      <c r="M746" s="18" t="str">
        <f t="shared" si="56"/>
        <v>07/01/2026NL410022</v>
      </c>
      <c r="N746" s="15">
        <f>VLOOKUP(M746,Sheet3!I:P,5,0)</f>
        <v>1.5</v>
      </c>
      <c r="O746" s="19">
        <f t="shared" si="57"/>
        <v>0.5</v>
      </c>
      <c r="P746" s="20">
        <f>VLOOKUP(L746,[2]Sheet1!$I:$M,5,0)</f>
        <v>112000</v>
      </c>
      <c r="Q746" s="21">
        <f t="shared" si="58"/>
        <v>168000</v>
      </c>
      <c r="R746" s="22">
        <f t="shared" si="59"/>
        <v>56000</v>
      </c>
    </row>
    <row r="747" spans="1:18" x14ac:dyDescent="0.25">
      <c r="A747" s="11" t="s">
        <v>273</v>
      </c>
      <c r="B747" s="11" t="s">
        <v>212</v>
      </c>
      <c r="C747" s="11" t="s">
        <v>213</v>
      </c>
      <c r="D747" s="11" t="s">
        <v>318</v>
      </c>
      <c r="E747" s="11" t="s">
        <v>224</v>
      </c>
      <c r="F747" s="11" t="s">
        <v>225</v>
      </c>
      <c r="G747" s="11" t="s">
        <v>14</v>
      </c>
      <c r="H747" s="6">
        <v>0.5</v>
      </c>
      <c r="I747" s="7">
        <v>17000</v>
      </c>
      <c r="J747" s="7">
        <f t="shared" si="55"/>
        <v>8500</v>
      </c>
      <c r="K747" s="11"/>
      <c r="L747" s="29" t="s">
        <v>709</v>
      </c>
      <c r="M747" s="18" t="str">
        <f t="shared" si="56"/>
        <v>08/01/2026NL430043</v>
      </c>
      <c r="N747" s="15">
        <f>VLOOKUP(M747,Sheet3!I:P,5,0)</f>
        <v>0.5</v>
      </c>
      <c r="O747" s="19">
        <f t="shared" si="57"/>
        <v>0</v>
      </c>
      <c r="P747" s="20">
        <f>VLOOKUP(L747,[2]Sheet1!$I:$M,5,0)</f>
        <v>17000</v>
      </c>
      <c r="Q747" s="21">
        <f t="shared" si="58"/>
        <v>8500</v>
      </c>
      <c r="R747" s="22">
        <f t="shared" si="59"/>
        <v>0</v>
      </c>
    </row>
    <row r="748" spans="1:18" x14ac:dyDescent="0.25">
      <c r="A748" s="11" t="s">
        <v>273</v>
      </c>
      <c r="B748" s="11" t="s">
        <v>212</v>
      </c>
      <c r="C748" s="11" t="s">
        <v>213</v>
      </c>
      <c r="D748" s="11" t="s">
        <v>318</v>
      </c>
      <c r="E748" s="11" t="s">
        <v>205</v>
      </c>
      <c r="F748" s="11" t="s">
        <v>206</v>
      </c>
      <c r="G748" s="11" t="s">
        <v>14</v>
      </c>
      <c r="H748" s="6">
        <v>3</v>
      </c>
      <c r="I748" s="7">
        <v>82000</v>
      </c>
      <c r="J748" s="7">
        <f t="shared" si="55"/>
        <v>246000</v>
      </c>
      <c r="K748" s="11"/>
      <c r="L748" s="15" t="str">
        <f>VLOOKUP(F748,[1]Sheet1!$D:$J,7,0)</f>
        <v>NL410018</v>
      </c>
      <c r="M748" s="18" t="str">
        <f t="shared" si="56"/>
        <v>08/01/2026NL410018</v>
      </c>
      <c r="N748" s="15">
        <f>VLOOKUP(M748,Sheet3!I:P,5,0)</f>
        <v>3</v>
      </c>
      <c r="O748" s="19">
        <f t="shared" si="57"/>
        <v>0</v>
      </c>
      <c r="P748" s="20">
        <f>VLOOKUP(L748,[2]Sheet1!$I:$M,5,0)</f>
        <v>82000</v>
      </c>
      <c r="Q748" s="21">
        <f t="shared" si="58"/>
        <v>246000</v>
      </c>
      <c r="R748" s="22">
        <f t="shared" si="59"/>
        <v>0</v>
      </c>
    </row>
    <row r="749" spans="1:18" x14ac:dyDescent="0.25">
      <c r="A749" s="11" t="s">
        <v>273</v>
      </c>
      <c r="B749" s="11" t="s">
        <v>212</v>
      </c>
      <c r="C749" s="11" t="s">
        <v>213</v>
      </c>
      <c r="D749" s="11" t="s">
        <v>318</v>
      </c>
      <c r="E749" s="11" t="s">
        <v>20</v>
      </c>
      <c r="F749" s="11" t="s">
        <v>21</v>
      </c>
      <c r="G749" s="11" t="s">
        <v>14</v>
      </c>
      <c r="H749" s="6">
        <v>0.5</v>
      </c>
      <c r="I749" s="7">
        <v>50000</v>
      </c>
      <c r="J749" s="7">
        <f t="shared" si="55"/>
        <v>25000</v>
      </c>
      <c r="K749" s="11"/>
      <c r="L749" s="29" t="s">
        <v>756</v>
      </c>
      <c r="M749" s="18" t="str">
        <f t="shared" si="56"/>
        <v>08/01/2026NL430012</v>
      </c>
      <c r="N749" s="15">
        <f>VLOOKUP(M749,Sheet3!I:P,5,0)</f>
        <v>0.5</v>
      </c>
      <c r="O749" s="19">
        <f t="shared" si="57"/>
        <v>0</v>
      </c>
      <c r="P749" s="20">
        <f>VLOOKUP(L749,[2]Sheet1!$I:$M,5,0)</f>
        <v>50000</v>
      </c>
      <c r="Q749" s="21">
        <f t="shared" si="58"/>
        <v>25000</v>
      </c>
      <c r="R749" s="22">
        <f t="shared" si="59"/>
        <v>0</v>
      </c>
    </row>
    <row r="750" spans="1:18" x14ac:dyDescent="0.25">
      <c r="A750" s="11" t="s">
        <v>273</v>
      </c>
      <c r="B750" s="11" t="s">
        <v>212</v>
      </c>
      <c r="C750" s="11" t="s">
        <v>213</v>
      </c>
      <c r="D750" s="11" t="s">
        <v>318</v>
      </c>
      <c r="E750" s="11" t="s">
        <v>126</v>
      </c>
      <c r="F750" s="11" t="s">
        <v>127</v>
      </c>
      <c r="G750" s="11" t="s">
        <v>14</v>
      </c>
      <c r="H750" s="6">
        <v>0.3</v>
      </c>
      <c r="I750" s="7">
        <v>32000</v>
      </c>
      <c r="J750" s="7">
        <f t="shared" si="55"/>
        <v>9600</v>
      </c>
      <c r="K750" s="11"/>
      <c r="L750" s="29" t="s">
        <v>711</v>
      </c>
      <c r="M750" s="18" t="str">
        <f t="shared" si="56"/>
        <v>08/01/2026NL430037</v>
      </c>
      <c r="N750" s="15">
        <f>VLOOKUP(M750,Sheet3!I:P,5,0)</f>
        <v>0.3</v>
      </c>
      <c r="O750" s="19">
        <f t="shared" si="57"/>
        <v>0</v>
      </c>
      <c r="P750" s="20">
        <f>VLOOKUP(L750,[2]Sheet1!$I:$M,5,0)</f>
        <v>32000</v>
      </c>
      <c r="Q750" s="21">
        <f t="shared" si="58"/>
        <v>9600</v>
      </c>
      <c r="R750" s="22">
        <f t="shared" si="59"/>
        <v>0</v>
      </c>
    </row>
    <row r="751" spans="1:18" x14ac:dyDescent="0.25">
      <c r="A751" s="11" t="s">
        <v>273</v>
      </c>
      <c r="B751" s="11" t="s">
        <v>212</v>
      </c>
      <c r="C751" s="11" t="s">
        <v>213</v>
      </c>
      <c r="D751" s="11" t="s">
        <v>318</v>
      </c>
      <c r="E751" s="11" t="s">
        <v>201</v>
      </c>
      <c r="F751" s="11" t="s">
        <v>202</v>
      </c>
      <c r="G751" s="11" t="s">
        <v>14</v>
      </c>
      <c r="H751" s="6">
        <v>0.3</v>
      </c>
      <c r="I751" s="7">
        <v>9000</v>
      </c>
      <c r="J751" s="7">
        <f t="shared" si="55"/>
        <v>2700</v>
      </c>
      <c r="K751" s="11"/>
      <c r="L751" s="15" t="str">
        <f>VLOOKUP(F751,[1]Sheet1!$D:$J,7,0)</f>
        <v>NL430051</v>
      </c>
      <c r="M751" s="18" t="str">
        <f t="shared" si="56"/>
        <v>08/01/2026NL430051</v>
      </c>
      <c r="N751" s="15">
        <f>VLOOKUP(M751,Sheet3!I:P,5,0)</f>
        <v>0.3</v>
      </c>
      <c r="O751" s="19">
        <f t="shared" si="57"/>
        <v>0</v>
      </c>
      <c r="P751" s="20">
        <f>VLOOKUP(L751,[2]Sheet1!$I:$M,5,0)</f>
        <v>9000</v>
      </c>
      <c r="Q751" s="21">
        <f t="shared" si="58"/>
        <v>2700</v>
      </c>
      <c r="R751" s="22">
        <f t="shared" si="59"/>
        <v>0</v>
      </c>
    </row>
    <row r="752" spans="1:18" x14ac:dyDescent="0.25">
      <c r="A752" s="11" t="s">
        <v>276</v>
      </c>
      <c r="B752" s="11" t="s">
        <v>212</v>
      </c>
      <c r="C752" s="11" t="s">
        <v>213</v>
      </c>
      <c r="D752" s="11" t="s">
        <v>319</v>
      </c>
      <c r="E752" s="11" t="s">
        <v>214</v>
      </c>
      <c r="F752" s="11" t="s">
        <v>215</v>
      </c>
      <c r="G752" s="11" t="s">
        <v>14</v>
      </c>
      <c r="H752" s="6">
        <v>1.4</v>
      </c>
      <c r="I752" s="7">
        <v>24000</v>
      </c>
      <c r="J752" s="7">
        <f t="shared" si="55"/>
        <v>33600</v>
      </c>
      <c r="K752" s="11"/>
      <c r="L752" s="15" t="str">
        <f>VLOOKUP(F752,[1]Sheet1!$D:$J,7,0)</f>
        <v>NL430019</v>
      </c>
      <c r="M752" s="18" t="str">
        <f t="shared" si="56"/>
        <v>09/01/2026NL430019</v>
      </c>
      <c r="N752" s="15">
        <f>VLOOKUP(M752,Sheet3!I:P,5,0)</f>
        <v>1.4</v>
      </c>
      <c r="O752" s="19">
        <f t="shared" si="57"/>
        <v>0</v>
      </c>
      <c r="P752" s="20">
        <f>VLOOKUP(L752,[2]Sheet1!$I:$M,5,0)</f>
        <v>24000</v>
      </c>
      <c r="Q752" s="21">
        <f t="shared" si="58"/>
        <v>33600</v>
      </c>
      <c r="R752" s="22">
        <f t="shared" si="59"/>
        <v>0</v>
      </c>
    </row>
    <row r="753" spans="1:18" x14ac:dyDescent="0.25">
      <c r="A753" s="11" t="s">
        <v>281</v>
      </c>
      <c r="B753" s="11" t="s">
        <v>212</v>
      </c>
      <c r="C753" s="11" t="s">
        <v>213</v>
      </c>
      <c r="D753" s="11" t="s">
        <v>320</v>
      </c>
      <c r="E753" s="11" t="s">
        <v>321</v>
      </c>
      <c r="F753" s="11" t="s">
        <v>322</v>
      </c>
      <c r="G753" s="11" t="s">
        <v>14</v>
      </c>
      <c r="H753" s="6">
        <v>4</v>
      </c>
      <c r="I753" s="7">
        <v>20000</v>
      </c>
      <c r="J753" s="7">
        <f t="shared" si="55"/>
        <v>80000</v>
      </c>
      <c r="K753" s="11"/>
      <c r="L753" s="29" t="s">
        <v>1043</v>
      </c>
      <c r="M753" s="18" t="str">
        <f t="shared" si="56"/>
        <v>10/01/2026NL430151</v>
      </c>
      <c r="N753" s="15">
        <f>VLOOKUP(M753,Sheet3!I:P,5,0)</f>
        <v>4</v>
      </c>
      <c r="O753" s="19">
        <f t="shared" si="57"/>
        <v>0</v>
      </c>
      <c r="P753" s="20">
        <f>VLOOKUP(L753,[2]Sheet1!$I:$M,5,0)</f>
        <v>20000</v>
      </c>
      <c r="Q753" s="21">
        <f t="shared" si="58"/>
        <v>80000</v>
      </c>
      <c r="R753" s="22">
        <f t="shared" si="59"/>
        <v>0</v>
      </c>
    </row>
    <row r="754" spans="1:18" x14ac:dyDescent="0.25">
      <c r="A754" s="11" t="s">
        <v>286</v>
      </c>
      <c r="B754" s="11" t="s">
        <v>212</v>
      </c>
      <c r="C754" s="11" t="s">
        <v>213</v>
      </c>
      <c r="D754" s="11" t="s">
        <v>323</v>
      </c>
      <c r="E754" s="11" t="s">
        <v>233</v>
      </c>
      <c r="F754" s="11" t="s">
        <v>234</v>
      </c>
      <c r="G754" s="11" t="s">
        <v>14</v>
      </c>
      <c r="H754" s="6">
        <v>0.3</v>
      </c>
      <c r="I754" s="7">
        <v>13000</v>
      </c>
      <c r="J754" s="7">
        <f t="shared" si="55"/>
        <v>3900</v>
      </c>
      <c r="K754" s="11"/>
      <c r="L754" s="29" t="s">
        <v>780</v>
      </c>
      <c r="M754" s="18" t="str">
        <f t="shared" si="56"/>
        <v>12/01/2026NL430130</v>
      </c>
      <c r="N754" s="15">
        <f>VLOOKUP(M754,Sheet3!I:P,5,0)</f>
        <v>0.3</v>
      </c>
      <c r="O754" s="19">
        <f t="shared" si="57"/>
        <v>0</v>
      </c>
      <c r="P754" s="20">
        <f>VLOOKUP(L754,[2]Sheet1!$I:$M,5,0)</f>
        <v>13000</v>
      </c>
      <c r="Q754" s="21">
        <f t="shared" si="58"/>
        <v>3900</v>
      </c>
      <c r="R754" s="22">
        <f t="shared" si="59"/>
        <v>0</v>
      </c>
    </row>
    <row r="755" spans="1:18" x14ac:dyDescent="0.25">
      <c r="A755" s="11" t="s">
        <v>289</v>
      </c>
      <c r="B755" s="11" t="s">
        <v>212</v>
      </c>
      <c r="C755" s="11" t="s">
        <v>213</v>
      </c>
      <c r="D755" s="11" t="s">
        <v>324</v>
      </c>
      <c r="E755" s="11" t="s">
        <v>224</v>
      </c>
      <c r="F755" s="11" t="s">
        <v>225</v>
      </c>
      <c r="G755" s="11" t="s">
        <v>14</v>
      </c>
      <c r="H755" s="6">
        <v>0.5</v>
      </c>
      <c r="I755" s="7">
        <v>17000</v>
      </c>
      <c r="J755" s="7">
        <f t="shared" si="55"/>
        <v>8500</v>
      </c>
      <c r="K755" s="11"/>
      <c r="L755" s="15" t="str">
        <f>VLOOKUP(F755,[1]Sheet1!$D:$J,7,0)</f>
        <v>NL430043</v>
      </c>
      <c r="M755" s="18" t="str">
        <f t="shared" si="56"/>
        <v>13/01/2026NL430043</v>
      </c>
      <c r="N755" s="15">
        <f>VLOOKUP(M755,Sheet3!I:P,5,0)</f>
        <v>0.1</v>
      </c>
      <c r="O755" s="19">
        <f t="shared" si="57"/>
        <v>0.4</v>
      </c>
      <c r="P755" s="20">
        <f>VLOOKUP(L755,[2]Sheet1!$I:$M,5,0)</f>
        <v>17000</v>
      </c>
      <c r="Q755" s="21">
        <f t="shared" si="58"/>
        <v>1700</v>
      </c>
      <c r="R755" s="22">
        <f t="shared" si="59"/>
        <v>6800</v>
      </c>
    </row>
    <row r="756" spans="1:18" x14ac:dyDescent="0.25">
      <c r="A756" s="11" t="s">
        <v>289</v>
      </c>
      <c r="B756" s="11" t="s">
        <v>212</v>
      </c>
      <c r="C756" s="11" t="s">
        <v>213</v>
      </c>
      <c r="D756" s="11" t="s">
        <v>324</v>
      </c>
      <c r="E756" s="11" t="s">
        <v>201</v>
      </c>
      <c r="F756" s="11" t="s">
        <v>202</v>
      </c>
      <c r="G756" s="11" t="s">
        <v>14</v>
      </c>
      <c r="H756" s="6">
        <v>0.2</v>
      </c>
      <c r="I756" s="7">
        <v>9000</v>
      </c>
      <c r="J756" s="7">
        <f t="shared" si="55"/>
        <v>1800</v>
      </c>
      <c r="K756" s="11"/>
      <c r="L756" s="15" t="str">
        <f>VLOOKUP(F756,[1]Sheet1!$D:$J,7,0)</f>
        <v>NL430051</v>
      </c>
      <c r="M756" s="18" t="str">
        <f t="shared" si="56"/>
        <v>13/01/2026NL430051</v>
      </c>
      <c r="N756" s="15">
        <f>VLOOKUP(M756,Sheet3!I:P,5,0)</f>
        <v>0.4</v>
      </c>
      <c r="O756" s="19">
        <f t="shared" si="57"/>
        <v>-0.2</v>
      </c>
      <c r="P756" s="20">
        <f>VLOOKUP(L756,[2]Sheet1!$I:$M,5,0)</f>
        <v>9000</v>
      </c>
      <c r="Q756" s="21">
        <f t="shared" si="58"/>
        <v>3600</v>
      </c>
      <c r="R756" s="22">
        <f t="shared" si="59"/>
        <v>-1800</v>
      </c>
    </row>
    <row r="757" spans="1:18" x14ac:dyDescent="0.25">
      <c r="A757" s="11" t="s">
        <v>294</v>
      </c>
      <c r="B757" s="11" t="s">
        <v>185</v>
      </c>
      <c r="C757" s="11" t="s">
        <v>135</v>
      </c>
      <c r="D757" s="11" t="s">
        <v>311</v>
      </c>
      <c r="E757" s="11" t="s">
        <v>171</v>
      </c>
      <c r="F757" s="11" t="s">
        <v>190</v>
      </c>
      <c r="G757" s="11" t="s">
        <v>14</v>
      </c>
      <c r="H757" s="6">
        <v>0.46</v>
      </c>
      <c r="I757" s="7">
        <v>24000</v>
      </c>
      <c r="J757" s="7">
        <f t="shared" si="55"/>
        <v>11040</v>
      </c>
      <c r="K757" s="11"/>
      <c r="L757" s="48" t="str">
        <f>VLOOKUP(F757,[1]Sheet1!$D:$J,7,0)</f>
        <v>NL300150</v>
      </c>
      <c r="M757" s="18" t="str">
        <f t="shared" si="56"/>
        <v>15/01/2026NL300150</v>
      </c>
      <c r="N757" s="15">
        <f>VLOOKUP(M757,Sheet3!I:P,5,0)</f>
        <v>0.3</v>
      </c>
      <c r="O757" s="19">
        <f t="shared" si="57"/>
        <v>0.16000000000000003</v>
      </c>
      <c r="P757" s="20">
        <f>VLOOKUP(L757,[2]Sheet1!$I:$M,5,0)</f>
        <v>24000</v>
      </c>
      <c r="Q757" s="21">
        <f t="shared" si="58"/>
        <v>7200</v>
      </c>
      <c r="R757" s="22">
        <f t="shared" si="59"/>
        <v>3840</v>
      </c>
    </row>
  </sheetData>
  <autoFilter ref="A14:R757" xr:uid="{C1CBDF5B-8857-4EA9-B4B8-970CD87D7DD9}">
    <sortState xmlns:xlrd2="http://schemas.microsoft.com/office/spreadsheetml/2017/richdata2" ref="A636:R757">
      <sortCondition ref="F14:F757"/>
    </sortState>
  </autoFilter>
  <mergeCells count="7">
    <mergeCell ref="A10:K10"/>
    <mergeCell ref="A12:K12"/>
    <mergeCell ref="A2:C2"/>
    <mergeCell ref="D2:K2"/>
    <mergeCell ref="A4:K4"/>
    <mergeCell ref="A6:K6"/>
    <mergeCell ref="A8:K8"/>
  </mergeCells>
  <conditionalFormatting sqref="F15:F74 F687:F693">
    <cfRule type="duplicateValues" dxfId="54" priority="10"/>
  </conditionalFormatting>
  <conditionalFormatting sqref="F112:F142 F697:F699 F741:F742">
    <cfRule type="duplicateValues" dxfId="53" priority="9"/>
  </conditionalFormatting>
  <conditionalFormatting sqref="F315:F369 F714:F719 F747:F751">
    <cfRule type="duplicateValues" dxfId="52" priority="7"/>
  </conditionalFormatting>
  <conditionalFormatting sqref="F370:F416">
    <cfRule type="duplicateValues" dxfId="51" priority="6"/>
  </conditionalFormatting>
  <conditionalFormatting sqref="F417:F459">
    <cfRule type="duplicateValues" dxfId="50" priority="5"/>
  </conditionalFormatting>
  <conditionalFormatting sqref="F503:F546 F728:F729 F754">
    <cfRule type="duplicateValues" dxfId="49" priority="4"/>
  </conditionalFormatting>
  <conditionalFormatting sqref="F547:F587 F730:F733 F755:F756">
    <cfRule type="duplicateValues" dxfId="48" priority="3"/>
  </conditionalFormatting>
  <conditionalFormatting sqref="F588:F635 F734:F736">
    <cfRule type="duplicateValues" dxfId="47" priority="2"/>
  </conditionalFormatting>
  <conditionalFormatting sqref="F636:F686 F737:F757">
    <cfRule type="duplicateValues" dxfId="46" priority="1"/>
  </conditionalFormatting>
  <conditionalFormatting sqref="F710:F713 F273:F314">
    <cfRule type="duplicateValues" dxfId="45" priority="8"/>
  </conditionalFormatting>
  <conditionalFormatting sqref="L14:L596 L755:L756 L743:L746 L748 L751:L752 L598:L740">
    <cfRule type="duplicateValues" dxfId="44" priority="11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BE6-2BD3-4A71-A08B-99DC25ED74AB}">
  <sheetPr filterMode="1">
    <tabColor rgb="FFFFC000"/>
  </sheetPr>
  <dimension ref="A1:Y651"/>
  <sheetViews>
    <sheetView topLeftCell="A603" zoomScale="85" zoomScaleNormal="85" workbookViewId="0">
      <selection activeCell="N349" sqref="N349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21.855468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</row>
    <row r="4" spans="1:25" ht="10.5" customHeight="1" x14ac:dyDescent="0.25">
      <c r="A4" s="26" t="s">
        <v>542</v>
      </c>
    </row>
    <row r="5" spans="1:25" ht="10.5" customHeight="1" x14ac:dyDescent="0.25">
      <c r="M5">
        <f>SUBTOTAL(9,M7:M824)</f>
        <v>1209.1099999999985</v>
      </c>
      <c r="N5" s="37">
        <f>M5-'BÒ BÌNH THẠNH'!N13</f>
        <v>0</v>
      </c>
      <c r="P5" s="39">
        <f>SUBTOTAL(9,P7:P824)</f>
        <v>28479250</v>
      </c>
      <c r="Q5" s="38">
        <f>P5-'BÒ BÌNH THẠNH'!Q13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hidden="1" customHeight="1" x14ac:dyDescent="0.25">
      <c r="A7" s="40" t="s">
        <v>15</v>
      </c>
      <c r="B7" s="40" t="s">
        <v>15</v>
      </c>
      <c r="C7" s="40" t="s">
        <v>15</v>
      </c>
      <c r="D7" s="40" t="s">
        <v>15</v>
      </c>
      <c r="E7" s="40" t="s">
        <v>15</v>
      </c>
      <c r="F7" s="40" t="s">
        <v>15</v>
      </c>
      <c r="G7" s="40" t="s">
        <v>15</v>
      </c>
      <c r="H7" s="40" t="s">
        <v>15</v>
      </c>
      <c r="I7" s="36" t="str">
        <f t="shared" ref="I7:I70" si="0">TEXT(A7,"dd/mm/yyyy")&amp;J7</f>
        <v/>
      </c>
      <c r="J7" s="40" t="s">
        <v>15</v>
      </c>
      <c r="K7" s="40" t="s">
        <v>15</v>
      </c>
      <c r="L7" s="40" t="s">
        <v>15</v>
      </c>
      <c r="M7" s="40" t="s">
        <v>15</v>
      </c>
      <c r="N7" s="40" t="s">
        <v>15</v>
      </c>
      <c r="O7" s="40" t="s">
        <v>15</v>
      </c>
      <c r="P7" s="40" t="s">
        <v>15</v>
      </c>
      <c r="Q7" s="40" t="s">
        <v>15</v>
      </c>
      <c r="R7" s="40" t="s">
        <v>15</v>
      </c>
      <c r="S7" s="40" t="s">
        <v>15</v>
      </c>
      <c r="T7" s="40" t="s">
        <v>15</v>
      </c>
      <c r="U7" s="40" t="s">
        <v>15</v>
      </c>
      <c r="V7" s="40" t="s">
        <v>15</v>
      </c>
      <c r="W7" s="40" t="s">
        <v>15</v>
      </c>
      <c r="X7" s="40" t="s">
        <v>15</v>
      </c>
      <c r="Y7" s="40" t="s">
        <v>15</v>
      </c>
    </row>
    <row r="8" spans="1:25" ht="10.5" customHeight="1" x14ac:dyDescent="0.25">
      <c r="A8" s="28">
        <v>46023</v>
      </c>
      <c r="B8" s="29" t="s">
        <v>567</v>
      </c>
      <c r="C8" s="30" t="s">
        <v>995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996</v>
      </c>
      <c r="I8" s="36" t="str">
        <f t="shared" si="0"/>
        <v>01/01/2026NL300003</v>
      </c>
      <c r="J8" s="29" t="s">
        <v>581</v>
      </c>
      <c r="K8" s="29" t="s">
        <v>19</v>
      </c>
      <c r="L8" s="29" t="s">
        <v>575</v>
      </c>
      <c r="M8" s="31">
        <v>3.4</v>
      </c>
      <c r="N8" s="20">
        <f>VLOOKUP(J8,[2]Sheet1!$I:$M,5,0)</f>
        <v>26000</v>
      </c>
      <c r="O8" s="32">
        <v>0</v>
      </c>
      <c r="P8" s="33">
        <f t="shared" ref="P8:P71" si="1">M8*N8</f>
        <v>88400</v>
      </c>
      <c r="Q8" s="33">
        <v>0</v>
      </c>
      <c r="R8" s="32">
        <v>26000</v>
      </c>
      <c r="S8" s="29" t="s">
        <v>997</v>
      </c>
      <c r="T8" s="29" t="s">
        <v>577</v>
      </c>
      <c r="U8" s="29" t="s">
        <v>15</v>
      </c>
      <c r="V8" s="29" t="s">
        <v>998</v>
      </c>
      <c r="W8" s="29" t="s">
        <v>15</v>
      </c>
      <c r="X8" s="29" t="s">
        <v>580</v>
      </c>
      <c r="Y8" s="29" t="s">
        <v>580</v>
      </c>
    </row>
    <row r="9" spans="1:25" ht="10.5" customHeight="1" x14ac:dyDescent="0.25">
      <c r="A9" s="28">
        <v>46023</v>
      </c>
      <c r="B9" s="29" t="s">
        <v>567</v>
      </c>
      <c r="C9" s="30" t="s">
        <v>995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996</v>
      </c>
      <c r="I9" s="36" t="str">
        <f t="shared" si="0"/>
        <v>01/01/2026NL300004</v>
      </c>
      <c r="J9" s="29" t="s">
        <v>582</v>
      </c>
      <c r="K9" s="29" t="s">
        <v>23</v>
      </c>
      <c r="L9" s="29" t="s">
        <v>575</v>
      </c>
      <c r="M9" s="31">
        <v>4</v>
      </c>
      <c r="N9" s="20">
        <f>VLOOKUP(J9,[2]Sheet1!$I:$M,5,0)</f>
        <v>19000</v>
      </c>
      <c r="O9" s="32">
        <v>0</v>
      </c>
      <c r="P9" s="33">
        <f t="shared" si="1"/>
        <v>76000</v>
      </c>
      <c r="Q9" s="33">
        <v>0</v>
      </c>
      <c r="R9" s="32">
        <v>19000</v>
      </c>
      <c r="S9" s="29" t="s">
        <v>997</v>
      </c>
      <c r="T9" s="29" t="s">
        <v>577</v>
      </c>
      <c r="U9" s="29" t="s">
        <v>15</v>
      </c>
      <c r="V9" s="29" t="s">
        <v>998</v>
      </c>
      <c r="W9" s="29" t="s">
        <v>15</v>
      </c>
      <c r="X9" s="29" t="s">
        <v>580</v>
      </c>
      <c r="Y9" s="29" t="s">
        <v>580</v>
      </c>
    </row>
    <row r="10" spans="1:25" ht="10.5" customHeight="1" x14ac:dyDescent="0.25">
      <c r="A10" s="28">
        <v>46023</v>
      </c>
      <c r="B10" s="29" t="s">
        <v>567</v>
      </c>
      <c r="C10" s="30" t="s">
        <v>995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996</v>
      </c>
      <c r="I10" s="36" t="str">
        <f t="shared" si="0"/>
        <v>01/01/2026NL300174</v>
      </c>
      <c r="J10" s="29" t="s">
        <v>573</v>
      </c>
      <c r="K10" s="29" t="s">
        <v>574</v>
      </c>
      <c r="L10" s="29" t="s">
        <v>575</v>
      </c>
      <c r="M10" s="31">
        <v>7</v>
      </c>
      <c r="N10" s="20">
        <f>VLOOKUP(J10,[2]Sheet1!$I:$M,5,0)</f>
        <v>24000</v>
      </c>
      <c r="O10" s="32">
        <v>0</v>
      </c>
      <c r="P10" s="33">
        <f t="shared" si="1"/>
        <v>168000</v>
      </c>
      <c r="Q10" s="33">
        <v>0</v>
      </c>
      <c r="R10" s="32">
        <v>24000</v>
      </c>
      <c r="S10" s="29" t="s">
        <v>997</v>
      </c>
      <c r="T10" s="29" t="s">
        <v>577</v>
      </c>
      <c r="U10" s="29" t="s">
        <v>15</v>
      </c>
      <c r="V10" s="29" t="s">
        <v>998</v>
      </c>
      <c r="W10" s="29" t="s">
        <v>15</v>
      </c>
      <c r="X10" s="29" t="s">
        <v>580</v>
      </c>
      <c r="Y10" s="29" t="s">
        <v>580</v>
      </c>
    </row>
    <row r="11" spans="1:25" ht="10.5" customHeight="1" x14ac:dyDescent="0.25">
      <c r="A11" s="28">
        <v>46023</v>
      </c>
      <c r="B11" s="29" t="s">
        <v>567</v>
      </c>
      <c r="C11" s="30" t="s">
        <v>995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996</v>
      </c>
      <c r="I11" s="36" t="str">
        <f t="shared" si="0"/>
        <v>01/01/2026NL300011</v>
      </c>
      <c r="J11" s="29" t="s">
        <v>732</v>
      </c>
      <c r="K11" s="29" t="s">
        <v>159</v>
      </c>
      <c r="L11" s="29" t="s">
        <v>575</v>
      </c>
      <c r="M11" s="31">
        <v>0.8</v>
      </c>
      <c r="N11" s="20">
        <f>VLOOKUP(J11,[2]Sheet1!$I:$M,5,0)</f>
        <v>17000</v>
      </c>
      <c r="O11" s="32">
        <v>0</v>
      </c>
      <c r="P11" s="33">
        <f t="shared" si="1"/>
        <v>13600</v>
      </c>
      <c r="Q11" s="33">
        <v>0</v>
      </c>
      <c r="R11" s="32">
        <v>17000</v>
      </c>
      <c r="S11" s="29" t="s">
        <v>997</v>
      </c>
      <c r="T11" s="29" t="s">
        <v>577</v>
      </c>
      <c r="U11" s="29" t="s">
        <v>15</v>
      </c>
      <c r="V11" s="29" t="s">
        <v>998</v>
      </c>
      <c r="W11" s="29" t="s">
        <v>15</v>
      </c>
      <c r="X11" s="29" t="s">
        <v>580</v>
      </c>
      <c r="Y11" s="29" t="s">
        <v>580</v>
      </c>
    </row>
    <row r="12" spans="1:25" ht="10.5" customHeight="1" x14ac:dyDescent="0.25">
      <c r="A12" s="28">
        <v>46023</v>
      </c>
      <c r="B12" s="29" t="s">
        <v>567</v>
      </c>
      <c r="C12" s="30" t="s">
        <v>995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996</v>
      </c>
      <c r="I12" s="36" t="str">
        <f t="shared" si="0"/>
        <v>01/01/2026NL300014</v>
      </c>
      <c r="J12" s="29" t="s">
        <v>584</v>
      </c>
      <c r="K12" s="29" t="s">
        <v>31</v>
      </c>
      <c r="L12" s="29" t="s">
        <v>575</v>
      </c>
      <c r="M12" s="31">
        <v>1.4</v>
      </c>
      <c r="N12" s="20">
        <f>VLOOKUP(J12,[2]Sheet1!$I:$M,5,0)</f>
        <v>55000</v>
      </c>
      <c r="O12" s="32">
        <v>0</v>
      </c>
      <c r="P12" s="33">
        <f t="shared" si="1"/>
        <v>77000</v>
      </c>
      <c r="Q12" s="33">
        <v>0</v>
      </c>
      <c r="R12" s="32">
        <v>55000</v>
      </c>
      <c r="S12" s="29" t="s">
        <v>997</v>
      </c>
      <c r="T12" s="29" t="s">
        <v>577</v>
      </c>
      <c r="U12" s="29" t="s">
        <v>15</v>
      </c>
      <c r="V12" s="29" t="s">
        <v>998</v>
      </c>
      <c r="W12" s="29" t="s">
        <v>15</v>
      </c>
      <c r="X12" s="29" t="s">
        <v>580</v>
      </c>
      <c r="Y12" s="29" t="s">
        <v>580</v>
      </c>
    </row>
    <row r="13" spans="1:25" ht="10.5" customHeight="1" x14ac:dyDescent="0.25">
      <c r="A13" s="28">
        <v>46023</v>
      </c>
      <c r="B13" s="29" t="s">
        <v>567</v>
      </c>
      <c r="C13" s="30" t="s">
        <v>995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996</v>
      </c>
      <c r="I13" s="36" t="str">
        <f t="shared" si="0"/>
        <v>01/01/2026NL300027</v>
      </c>
      <c r="J13" s="29" t="s">
        <v>585</v>
      </c>
      <c r="K13" s="29" t="s">
        <v>33</v>
      </c>
      <c r="L13" s="29" t="s">
        <v>575</v>
      </c>
      <c r="M13" s="31">
        <v>4.8</v>
      </c>
      <c r="N13" s="20">
        <f>VLOOKUP(J13,[2]Sheet1!$I:$M,5,0)</f>
        <v>18000</v>
      </c>
      <c r="O13" s="32">
        <v>0</v>
      </c>
      <c r="P13" s="33">
        <f t="shared" si="1"/>
        <v>86400</v>
      </c>
      <c r="Q13" s="33">
        <v>0</v>
      </c>
      <c r="R13" s="32">
        <v>18000</v>
      </c>
      <c r="S13" s="29" t="s">
        <v>997</v>
      </c>
      <c r="T13" s="29" t="s">
        <v>577</v>
      </c>
      <c r="U13" s="29" t="s">
        <v>15</v>
      </c>
      <c r="V13" s="29" t="s">
        <v>998</v>
      </c>
      <c r="W13" s="29" t="s">
        <v>15</v>
      </c>
      <c r="X13" s="29" t="s">
        <v>580</v>
      </c>
      <c r="Y13" s="29" t="s">
        <v>580</v>
      </c>
    </row>
    <row r="14" spans="1:25" ht="10.5" customHeight="1" x14ac:dyDescent="0.25">
      <c r="A14" s="28">
        <v>46023</v>
      </c>
      <c r="B14" s="29" t="s">
        <v>567</v>
      </c>
      <c r="C14" s="30" t="s">
        <v>995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996</v>
      </c>
      <c r="I14" s="36" t="str">
        <f t="shared" si="0"/>
        <v>01/01/2026NL300203</v>
      </c>
      <c r="J14" s="29" t="s">
        <v>586</v>
      </c>
      <c r="K14" s="29" t="s">
        <v>587</v>
      </c>
      <c r="L14" s="29" t="s">
        <v>575</v>
      </c>
      <c r="M14" s="31">
        <v>6</v>
      </c>
      <c r="N14" s="20">
        <f>VLOOKUP(J14,[2]Sheet1!$I:$M,5,0)</f>
        <v>45000</v>
      </c>
      <c r="O14" s="32">
        <v>0</v>
      </c>
      <c r="P14" s="33">
        <f t="shared" si="1"/>
        <v>270000</v>
      </c>
      <c r="Q14" s="33">
        <v>0</v>
      </c>
      <c r="R14" s="32">
        <v>45000</v>
      </c>
      <c r="S14" s="29" t="s">
        <v>997</v>
      </c>
      <c r="T14" s="29" t="s">
        <v>577</v>
      </c>
      <c r="U14" s="29" t="s">
        <v>15</v>
      </c>
      <c r="V14" s="29" t="s">
        <v>998</v>
      </c>
      <c r="W14" s="29" t="s">
        <v>15</v>
      </c>
      <c r="X14" s="29" t="s">
        <v>580</v>
      </c>
      <c r="Y14" s="29" t="s">
        <v>580</v>
      </c>
    </row>
    <row r="15" spans="1:25" ht="10.5" customHeight="1" x14ac:dyDescent="0.25">
      <c r="A15" s="28">
        <v>46023</v>
      </c>
      <c r="B15" s="29" t="s">
        <v>567</v>
      </c>
      <c r="C15" s="30" t="s">
        <v>995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996</v>
      </c>
      <c r="I15" s="36" t="str">
        <f t="shared" si="0"/>
        <v>01/01/2026NL300188</v>
      </c>
      <c r="J15" s="29" t="s">
        <v>592</v>
      </c>
      <c r="K15" s="29" t="s">
        <v>593</v>
      </c>
      <c r="L15" s="29" t="s">
        <v>575</v>
      </c>
      <c r="M15" s="31">
        <v>0.4</v>
      </c>
      <c r="N15" s="20">
        <f>VLOOKUP(J15,[2]Sheet1!$I:$M,5,0)</f>
        <v>12000</v>
      </c>
      <c r="O15" s="32">
        <v>0</v>
      </c>
      <c r="P15" s="33">
        <f t="shared" si="1"/>
        <v>4800</v>
      </c>
      <c r="Q15" s="33">
        <v>0</v>
      </c>
      <c r="R15" s="32">
        <v>12000</v>
      </c>
      <c r="S15" s="29" t="s">
        <v>997</v>
      </c>
      <c r="T15" s="29" t="s">
        <v>577</v>
      </c>
      <c r="U15" s="29" t="s">
        <v>15</v>
      </c>
      <c r="V15" s="29" t="s">
        <v>998</v>
      </c>
      <c r="W15" s="29" t="s">
        <v>15</v>
      </c>
      <c r="X15" s="29" t="s">
        <v>580</v>
      </c>
      <c r="Y15" s="29" t="s">
        <v>580</v>
      </c>
    </row>
    <row r="16" spans="1:25" ht="10.5" customHeight="1" x14ac:dyDescent="0.25">
      <c r="A16" s="28">
        <v>46023</v>
      </c>
      <c r="B16" s="29" t="s">
        <v>567</v>
      </c>
      <c r="C16" s="30" t="s">
        <v>995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996</v>
      </c>
      <c r="I16" s="36" t="str">
        <f t="shared" si="0"/>
        <v>01/01/2026NL300048</v>
      </c>
      <c r="J16" s="29" t="s">
        <v>606</v>
      </c>
      <c r="K16" s="29" t="s">
        <v>607</v>
      </c>
      <c r="L16" s="29" t="s">
        <v>575</v>
      </c>
      <c r="M16" s="31">
        <v>4.8</v>
      </c>
      <c r="N16" s="20">
        <f>VLOOKUP(J16,[2]Sheet1!$I:$M,5,0)</f>
        <v>18000</v>
      </c>
      <c r="O16" s="32">
        <v>0</v>
      </c>
      <c r="P16" s="33">
        <f t="shared" si="1"/>
        <v>86400</v>
      </c>
      <c r="Q16" s="33">
        <v>0</v>
      </c>
      <c r="R16" s="32">
        <v>18000</v>
      </c>
      <c r="S16" s="29" t="s">
        <v>997</v>
      </c>
      <c r="T16" s="29" t="s">
        <v>577</v>
      </c>
      <c r="U16" s="29" t="s">
        <v>15</v>
      </c>
      <c r="V16" s="29" t="s">
        <v>998</v>
      </c>
      <c r="W16" s="29" t="s">
        <v>15</v>
      </c>
      <c r="X16" s="29" t="s">
        <v>580</v>
      </c>
      <c r="Y16" s="29" t="s">
        <v>580</v>
      </c>
    </row>
    <row r="17" spans="1:25" ht="10.5" customHeight="1" x14ac:dyDescent="0.25">
      <c r="A17" s="28">
        <v>46023</v>
      </c>
      <c r="B17" s="29" t="s">
        <v>567</v>
      </c>
      <c r="C17" s="30" t="s">
        <v>995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996</v>
      </c>
      <c r="I17" s="36" t="str">
        <f t="shared" si="0"/>
        <v>01/01/2026NL300038</v>
      </c>
      <c r="J17" s="29" t="s">
        <v>594</v>
      </c>
      <c r="K17" s="29" t="s">
        <v>127</v>
      </c>
      <c r="L17" s="29" t="s">
        <v>575</v>
      </c>
      <c r="M17" s="31">
        <v>1.8</v>
      </c>
      <c r="N17" s="20">
        <f>VLOOKUP(J17,[2]Sheet1!$I:$M,5,0)</f>
        <v>32000</v>
      </c>
      <c r="O17" s="32">
        <v>0</v>
      </c>
      <c r="P17" s="33">
        <f t="shared" si="1"/>
        <v>57600</v>
      </c>
      <c r="Q17" s="33">
        <v>0</v>
      </c>
      <c r="R17" s="32">
        <v>32000</v>
      </c>
      <c r="S17" s="29" t="s">
        <v>997</v>
      </c>
      <c r="T17" s="29" t="s">
        <v>577</v>
      </c>
      <c r="U17" s="29" t="s">
        <v>15</v>
      </c>
      <c r="V17" s="29" t="s">
        <v>998</v>
      </c>
      <c r="W17" s="29" t="s">
        <v>15</v>
      </c>
      <c r="X17" s="29" t="s">
        <v>580</v>
      </c>
      <c r="Y17" s="29" t="s">
        <v>580</v>
      </c>
    </row>
    <row r="18" spans="1:25" ht="10.5" customHeight="1" x14ac:dyDescent="0.25">
      <c r="A18" s="28">
        <v>46023</v>
      </c>
      <c r="B18" s="29" t="s">
        <v>567</v>
      </c>
      <c r="C18" s="30" t="s">
        <v>995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996</v>
      </c>
      <c r="I18" s="36" t="str">
        <f t="shared" si="0"/>
        <v>01/01/2026NL300156</v>
      </c>
      <c r="J18" s="29" t="s">
        <v>595</v>
      </c>
      <c r="K18" s="29" t="s">
        <v>596</v>
      </c>
      <c r="L18" s="29" t="s">
        <v>575</v>
      </c>
      <c r="M18" s="31">
        <v>0.1</v>
      </c>
      <c r="N18" s="20">
        <f>VLOOKUP(J18,[2]Sheet1!$I:$M,5,0)</f>
        <v>75000</v>
      </c>
      <c r="O18" s="32">
        <v>0</v>
      </c>
      <c r="P18" s="33">
        <f t="shared" si="1"/>
        <v>7500</v>
      </c>
      <c r="Q18" s="33">
        <v>0</v>
      </c>
      <c r="R18" s="32">
        <v>75000</v>
      </c>
      <c r="S18" s="29" t="s">
        <v>997</v>
      </c>
      <c r="T18" s="29" t="s">
        <v>577</v>
      </c>
      <c r="U18" s="29" t="s">
        <v>15</v>
      </c>
      <c r="V18" s="29" t="s">
        <v>998</v>
      </c>
      <c r="W18" s="29" t="s">
        <v>15</v>
      </c>
      <c r="X18" s="29" t="s">
        <v>580</v>
      </c>
      <c r="Y18" s="29" t="s">
        <v>580</v>
      </c>
    </row>
    <row r="19" spans="1:25" ht="10.5" customHeight="1" x14ac:dyDescent="0.25">
      <c r="A19" s="28">
        <v>46023</v>
      </c>
      <c r="B19" s="29" t="s">
        <v>567</v>
      </c>
      <c r="C19" s="30" t="s">
        <v>995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996</v>
      </c>
      <c r="I19" s="36" t="str">
        <f t="shared" si="0"/>
        <v>01/01/2026NL300037</v>
      </c>
      <c r="J19" s="29" t="s">
        <v>597</v>
      </c>
      <c r="K19" s="29" t="s">
        <v>598</v>
      </c>
      <c r="L19" s="29" t="s">
        <v>599</v>
      </c>
      <c r="M19" s="31">
        <v>60</v>
      </c>
      <c r="N19" s="20">
        <f>VLOOKUP(J19,[2]Sheet1!$I:$M,5,0)</f>
        <v>4000</v>
      </c>
      <c r="O19" s="32">
        <v>0</v>
      </c>
      <c r="P19" s="33">
        <f t="shared" si="1"/>
        <v>240000</v>
      </c>
      <c r="Q19" s="33">
        <v>0</v>
      </c>
      <c r="R19" s="32">
        <v>4000</v>
      </c>
      <c r="S19" s="29" t="s">
        <v>997</v>
      </c>
      <c r="T19" s="29" t="s">
        <v>577</v>
      </c>
      <c r="U19" s="29" t="s">
        <v>15</v>
      </c>
      <c r="V19" s="29" t="s">
        <v>998</v>
      </c>
      <c r="W19" s="29" t="s">
        <v>15</v>
      </c>
      <c r="X19" s="29" t="s">
        <v>580</v>
      </c>
      <c r="Y19" s="29" t="s">
        <v>580</v>
      </c>
    </row>
    <row r="20" spans="1:25" ht="10.5" customHeight="1" x14ac:dyDescent="0.25">
      <c r="A20" s="28">
        <v>46023</v>
      </c>
      <c r="B20" s="29" t="s">
        <v>567</v>
      </c>
      <c r="C20" s="30" t="s">
        <v>995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996</v>
      </c>
      <c r="I20" s="36" t="str">
        <f t="shared" si="0"/>
        <v>01/01/2026NL300043</v>
      </c>
      <c r="J20" s="29" t="s">
        <v>600</v>
      </c>
      <c r="K20" s="29" t="s">
        <v>601</v>
      </c>
      <c r="L20" s="29" t="s">
        <v>575</v>
      </c>
      <c r="M20" s="31">
        <v>2.2999999999999998</v>
      </c>
      <c r="N20" s="20">
        <f>VLOOKUP(J20,[2]Sheet1!$I:$M,5,0)</f>
        <v>32000</v>
      </c>
      <c r="O20" s="32">
        <v>0</v>
      </c>
      <c r="P20" s="33">
        <f t="shared" si="1"/>
        <v>73600</v>
      </c>
      <c r="Q20" s="33">
        <v>0</v>
      </c>
      <c r="R20" s="32">
        <v>32000</v>
      </c>
      <c r="S20" s="29" t="s">
        <v>997</v>
      </c>
      <c r="T20" s="29" t="s">
        <v>577</v>
      </c>
      <c r="U20" s="29" t="s">
        <v>15</v>
      </c>
      <c r="V20" s="29" t="s">
        <v>998</v>
      </c>
      <c r="W20" s="29" t="s">
        <v>15</v>
      </c>
      <c r="X20" s="29" t="s">
        <v>580</v>
      </c>
      <c r="Y20" s="29" t="s">
        <v>580</v>
      </c>
    </row>
    <row r="21" spans="1:25" ht="10.5" customHeight="1" x14ac:dyDescent="0.25">
      <c r="A21" s="28">
        <v>46023</v>
      </c>
      <c r="B21" s="29" t="s">
        <v>567</v>
      </c>
      <c r="C21" s="30" t="s">
        <v>995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996</v>
      </c>
      <c r="I21" s="36" t="str">
        <f t="shared" si="0"/>
        <v>01/01/2026NL300044</v>
      </c>
      <c r="J21" s="29" t="s">
        <v>602</v>
      </c>
      <c r="K21" s="29" t="s">
        <v>603</v>
      </c>
      <c r="L21" s="29" t="s">
        <v>575</v>
      </c>
      <c r="M21" s="31">
        <v>2.1</v>
      </c>
      <c r="N21" s="20">
        <f>VLOOKUP(J21,[2]Sheet1!$I:$M,5,0)</f>
        <v>38000</v>
      </c>
      <c r="O21" s="32">
        <v>0</v>
      </c>
      <c r="P21" s="33">
        <f t="shared" si="1"/>
        <v>79800</v>
      </c>
      <c r="Q21" s="33">
        <v>0</v>
      </c>
      <c r="R21" s="32">
        <v>38000</v>
      </c>
      <c r="S21" s="29" t="s">
        <v>997</v>
      </c>
      <c r="T21" s="29" t="s">
        <v>577</v>
      </c>
      <c r="U21" s="29" t="s">
        <v>15</v>
      </c>
      <c r="V21" s="29" t="s">
        <v>998</v>
      </c>
      <c r="W21" s="29" t="s">
        <v>15</v>
      </c>
      <c r="X21" s="29" t="s">
        <v>580</v>
      </c>
      <c r="Y21" s="29" t="s">
        <v>580</v>
      </c>
    </row>
    <row r="22" spans="1:25" ht="10.5" customHeight="1" x14ac:dyDescent="0.25">
      <c r="A22" s="28">
        <v>46023</v>
      </c>
      <c r="B22" s="29" t="s">
        <v>567</v>
      </c>
      <c r="C22" s="30" t="s">
        <v>995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996</v>
      </c>
      <c r="I22" s="36" t="str">
        <f t="shared" si="0"/>
        <v>01/01/2026NL300049</v>
      </c>
      <c r="J22" s="29" t="s">
        <v>604</v>
      </c>
      <c r="K22" s="29" t="s">
        <v>605</v>
      </c>
      <c r="L22" s="29" t="s">
        <v>575</v>
      </c>
      <c r="M22" s="31">
        <v>1.9</v>
      </c>
      <c r="N22" s="20">
        <f>VLOOKUP(J22,[2]Sheet1!$I:$M,5,0)</f>
        <v>9000</v>
      </c>
      <c r="O22" s="32">
        <v>0</v>
      </c>
      <c r="P22" s="33">
        <f t="shared" si="1"/>
        <v>17100</v>
      </c>
      <c r="Q22" s="33">
        <v>0</v>
      </c>
      <c r="R22" s="32">
        <v>9000</v>
      </c>
      <c r="S22" s="29" t="s">
        <v>997</v>
      </c>
      <c r="T22" s="29" t="s">
        <v>577</v>
      </c>
      <c r="U22" s="29" t="s">
        <v>15</v>
      </c>
      <c r="V22" s="29" t="s">
        <v>998</v>
      </c>
      <c r="W22" s="29" t="s">
        <v>15</v>
      </c>
      <c r="X22" s="29" t="s">
        <v>580</v>
      </c>
      <c r="Y22" s="29" t="s">
        <v>580</v>
      </c>
    </row>
    <row r="23" spans="1:25" ht="10.5" customHeight="1" x14ac:dyDescent="0.25">
      <c r="A23" s="28">
        <v>46023</v>
      </c>
      <c r="B23" s="29" t="s">
        <v>567</v>
      </c>
      <c r="C23" s="30" t="s">
        <v>995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996</v>
      </c>
      <c r="I23" s="36" t="str">
        <f t="shared" si="0"/>
        <v>01/01/2026NL300055</v>
      </c>
      <c r="J23" s="29" t="s">
        <v>608</v>
      </c>
      <c r="K23" s="29" t="s">
        <v>609</v>
      </c>
      <c r="L23" s="29" t="s">
        <v>575</v>
      </c>
      <c r="M23" s="31">
        <v>2</v>
      </c>
      <c r="N23" s="20">
        <f>VLOOKUP(J23,[2]Sheet1!$I:$M,5,0)</f>
        <v>80000</v>
      </c>
      <c r="O23" s="32">
        <v>0</v>
      </c>
      <c r="P23" s="33">
        <f t="shared" si="1"/>
        <v>160000</v>
      </c>
      <c r="Q23" s="33">
        <v>0</v>
      </c>
      <c r="R23" s="32">
        <v>80000</v>
      </c>
      <c r="S23" s="29" t="s">
        <v>997</v>
      </c>
      <c r="T23" s="29" t="s">
        <v>577</v>
      </c>
      <c r="U23" s="29" t="s">
        <v>15</v>
      </c>
      <c r="V23" s="29" t="s">
        <v>998</v>
      </c>
      <c r="W23" s="29" t="s">
        <v>15</v>
      </c>
      <c r="X23" s="29" t="s">
        <v>580</v>
      </c>
      <c r="Y23" s="29" t="s">
        <v>580</v>
      </c>
    </row>
    <row r="24" spans="1:25" ht="10.5" customHeight="1" x14ac:dyDescent="0.25">
      <c r="A24" s="28">
        <v>46023</v>
      </c>
      <c r="B24" s="29" t="s">
        <v>567</v>
      </c>
      <c r="C24" s="30" t="s">
        <v>995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996</v>
      </c>
      <c r="I24" s="36" t="str">
        <f t="shared" si="0"/>
        <v>01/01/2026NL300058</v>
      </c>
      <c r="J24" s="29" t="s">
        <v>610</v>
      </c>
      <c r="K24" s="29" t="s">
        <v>46</v>
      </c>
      <c r="L24" s="29" t="s">
        <v>575</v>
      </c>
      <c r="M24" s="31">
        <v>1</v>
      </c>
      <c r="N24" s="20">
        <f>VLOOKUP(J24,[2]Sheet1!$I:$M,5,0)</f>
        <v>55000</v>
      </c>
      <c r="O24" s="32">
        <v>0</v>
      </c>
      <c r="P24" s="33">
        <f t="shared" si="1"/>
        <v>55000</v>
      </c>
      <c r="Q24" s="33">
        <v>0</v>
      </c>
      <c r="R24" s="32">
        <v>55000</v>
      </c>
      <c r="S24" s="29" t="s">
        <v>997</v>
      </c>
      <c r="T24" s="29" t="s">
        <v>577</v>
      </c>
      <c r="U24" s="29" t="s">
        <v>15</v>
      </c>
      <c r="V24" s="29" t="s">
        <v>998</v>
      </c>
      <c r="W24" s="29" t="s">
        <v>15</v>
      </c>
      <c r="X24" s="29" t="s">
        <v>580</v>
      </c>
      <c r="Y24" s="29" t="s">
        <v>580</v>
      </c>
    </row>
    <row r="25" spans="1:25" ht="10.5" customHeight="1" x14ac:dyDescent="0.25">
      <c r="A25" s="28">
        <v>46023</v>
      </c>
      <c r="B25" s="29" t="s">
        <v>567</v>
      </c>
      <c r="C25" s="30" t="s">
        <v>995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996</v>
      </c>
      <c r="I25" s="36" t="str">
        <f t="shared" si="0"/>
        <v>01/01/2026NL300059</v>
      </c>
      <c r="J25" s="29" t="s">
        <v>611</v>
      </c>
      <c r="K25" s="29" t="s">
        <v>48</v>
      </c>
      <c r="L25" s="29" t="s">
        <v>575</v>
      </c>
      <c r="M25" s="31">
        <v>2</v>
      </c>
      <c r="N25" s="20">
        <f>VLOOKUP(J25,[2]Sheet1!$I:$M,5,0)</f>
        <v>13000</v>
      </c>
      <c r="O25" s="32">
        <v>0</v>
      </c>
      <c r="P25" s="33">
        <f t="shared" si="1"/>
        <v>26000</v>
      </c>
      <c r="Q25" s="33">
        <v>0</v>
      </c>
      <c r="R25" s="32">
        <v>13000</v>
      </c>
      <c r="S25" s="29" t="s">
        <v>997</v>
      </c>
      <c r="T25" s="29" t="s">
        <v>577</v>
      </c>
      <c r="U25" s="29" t="s">
        <v>15</v>
      </c>
      <c r="V25" s="29" t="s">
        <v>998</v>
      </c>
      <c r="W25" s="29" t="s">
        <v>15</v>
      </c>
      <c r="X25" s="29" t="s">
        <v>580</v>
      </c>
      <c r="Y25" s="29" t="s">
        <v>580</v>
      </c>
    </row>
    <row r="26" spans="1:25" ht="10.5" customHeight="1" x14ac:dyDescent="0.25">
      <c r="A26" s="28">
        <v>46023</v>
      </c>
      <c r="B26" s="29" t="s">
        <v>567</v>
      </c>
      <c r="C26" s="30" t="s">
        <v>995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996</v>
      </c>
      <c r="I26" s="36" t="str">
        <f t="shared" si="0"/>
        <v>01/01/2026NL300060</v>
      </c>
      <c r="J26" s="29" t="s">
        <v>612</v>
      </c>
      <c r="K26" s="29" t="s">
        <v>613</v>
      </c>
      <c r="L26" s="29" t="s">
        <v>575</v>
      </c>
      <c r="M26" s="31">
        <v>0.5</v>
      </c>
      <c r="N26" s="20">
        <f>VLOOKUP(J26,[2]Sheet1!$I:$M,5,0)</f>
        <v>33000</v>
      </c>
      <c r="O26" s="32">
        <v>0</v>
      </c>
      <c r="P26" s="33">
        <f t="shared" si="1"/>
        <v>16500</v>
      </c>
      <c r="Q26" s="33">
        <v>0</v>
      </c>
      <c r="R26" s="32">
        <v>33000</v>
      </c>
      <c r="S26" s="29" t="s">
        <v>997</v>
      </c>
      <c r="T26" s="29" t="s">
        <v>577</v>
      </c>
      <c r="U26" s="29" t="s">
        <v>15</v>
      </c>
      <c r="V26" s="29" t="s">
        <v>998</v>
      </c>
      <c r="W26" s="29" t="s">
        <v>15</v>
      </c>
      <c r="X26" s="29" t="s">
        <v>580</v>
      </c>
      <c r="Y26" s="29" t="s">
        <v>580</v>
      </c>
    </row>
    <row r="27" spans="1:25" ht="10.5" customHeight="1" x14ac:dyDescent="0.25">
      <c r="A27" s="28">
        <v>46023</v>
      </c>
      <c r="B27" s="29" t="s">
        <v>567</v>
      </c>
      <c r="C27" s="30" t="s">
        <v>999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996</v>
      </c>
      <c r="I27" s="36" t="str">
        <f t="shared" si="0"/>
        <v>01/01/2026NL300060</v>
      </c>
      <c r="J27" s="29" t="s">
        <v>612</v>
      </c>
      <c r="K27" s="29" t="s">
        <v>613</v>
      </c>
      <c r="L27" s="29" t="s">
        <v>575</v>
      </c>
      <c r="M27" s="31">
        <v>0.2</v>
      </c>
      <c r="N27" s="20">
        <f>VLOOKUP(J27,[2]Sheet1!$I:$M,5,0)</f>
        <v>33000</v>
      </c>
      <c r="O27" s="32">
        <v>0</v>
      </c>
      <c r="P27" s="33">
        <f t="shared" si="1"/>
        <v>6600</v>
      </c>
      <c r="Q27" s="33">
        <v>0</v>
      </c>
      <c r="R27" s="32">
        <v>33000</v>
      </c>
      <c r="S27" s="29" t="s">
        <v>997</v>
      </c>
      <c r="T27" s="29" t="s">
        <v>577</v>
      </c>
      <c r="U27" s="29" t="s">
        <v>15</v>
      </c>
      <c r="V27" s="29" t="s">
        <v>998</v>
      </c>
      <c r="W27" s="29" t="s">
        <v>15</v>
      </c>
      <c r="X27" s="29" t="s">
        <v>580</v>
      </c>
      <c r="Y27" s="29" t="s">
        <v>580</v>
      </c>
    </row>
    <row r="28" spans="1:25" ht="10.5" customHeight="1" x14ac:dyDescent="0.25">
      <c r="A28" s="28">
        <v>46023</v>
      </c>
      <c r="B28" s="29" t="s">
        <v>567</v>
      </c>
      <c r="C28" s="30" t="s">
        <v>999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996</v>
      </c>
      <c r="I28" s="36" t="str">
        <f t="shared" si="0"/>
        <v>01/01/2026NL300062</v>
      </c>
      <c r="J28" s="29" t="s">
        <v>614</v>
      </c>
      <c r="K28" s="29" t="s">
        <v>615</v>
      </c>
      <c r="L28" s="29" t="s">
        <v>575</v>
      </c>
      <c r="M28" s="31">
        <v>0.9</v>
      </c>
      <c r="N28" s="20">
        <f>VLOOKUP(J28,[2]Sheet1!$I:$M,5,0)</f>
        <v>65000</v>
      </c>
      <c r="O28" s="32">
        <v>0</v>
      </c>
      <c r="P28" s="33">
        <f t="shared" si="1"/>
        <v>58500</v>
      </c>
      <c r="Q28" s="33">
        <v>0</v>
      </c>
      <c r="R28" s="32">
        <v>65000</v>
      </c>
      <c r="S28" s="29" t="s">
        <v>997</v>
      </c>
      <c r="T28" s="29" t="s">
        <v>577</v>
      </c>
      <c r="U28" s="29" t="s">
        <v>15</v>
      </c>
      <c r="V28" s="29" t="s">
        <v>998</v>
      </c>
      <c r="W28" s="29" t="s">
        <v>15</v>
      </c>
      <c r="X28" s="29" t="s">
        <v>580</v>
      </c>
      <c r="Y28" s="29" t="s">
        <v>580</v>
      </c>
    </row>
    <row r="29" spans="1:25" ht="10.5" customHeight="1" x14ac:dyDescent="0.25">
      <c r="A29" s="28">
        <v>46023</v>
      </c>
      <c r="B29" s="29" t="s">
        <v>567</v>
      </c>
      <c r="C29" s="30" t="s">
        <v>995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996</v>
      </c>
      <c r="I29" s="36" t="str">
        <f t="shared" si="0"/>
        <v>01/01/2026NL300063</v>
      </c>
      <c r="J29" s="29" t="s">
        <v>616</v>
      </c>
      <c r="K29" s="29" t="s">
        <v>617</v>
      </c>
      <c r="L29" s="29" t="s">
        <v>575</v>
      </c>
      <c r="M29" s="31">
        <v>2.8</v>
      </c>
      <c r="N29" s="20">
        <f>VLOOKUP(J29,[2]Sheet1!$I:$M,5,0)</f>
        <v>48000</v>
      </c>
      <c r="O29" s="32">
        <v>0</v>
      </c>
      <c r="P29" s="33">
        <f t="shared" si="1"/>
        <v>134400</v>
      </c>
      <c r="Q29" s="33">
        <v>0</v>
      </c>
      <c r="R29" s="32">
        <v>48000</v>
      </c>
      <c r="S29" s="29" t="s">
        <v>997</v>
      </c>
      <c r="T29" s="29" t="s">
        <v>577</v>
      </c>
      <c r="U29" s="29" t="s">
        <v>15</v>
      </c>
      <c r="V29" s="29" t="s">
        <v>998</v>
      </c>
      <c r="W29" s="29" t="s">
        <v>15</v>
      </c>
      <c r="X29" s="29" t="s">
        <v>580</v>
      </c>
      <c r="Y29" s="29" t="s">
        <v>580</v>
      </c>
    </row>
    <row r="30" spans="1:25" ht="10.5" customHeight="1" x14ac:dyDescent="0.25">
      <c r="A30" s="28">
        <v>46023</v>
      </c>
      <c r="B30" s="29" t="s">
        <v>567</v>
      </c>
      <c r="C30" s="30" t="s">
        <v>999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996</v>
      </c>
      <c r="I30" s="36" t="str">
        <f t="shared" si="0"/>
        <v>01/01/2026NL300063</v>
      </c>
      <c r="J30" s="29" t="s">
        <v>616</v>
      </c>
      <c r="K30" s="29" t="s">
        <v>617</v>
      </c>
      <c r="L30" s="29" t="s">
        <v>575</v>
      </c>
      <c r="M30" s="31">
        <v>1.8</v>
      </c>
      <c r="N30" s="20">
        <f>VLOOKUP(J30,[2]Sheet1!$I:$M,5,0)</f>
        <v>48000</v>
      </c>
      <c r="O30" s="32">
        <v>0</v>
      </c>
      <c r="P30" s="33">
        <f t="shared" si="1"/>
        <v>86400</v>
      </c>
      <c r="Q30" s="33">
        <v>0</v>
      </c>
      <c r="R30" s="32">
        <v>48000</v>
      </c>
      <c r="S30" s="29" t="s">
        <v>997</v>
      </c>
      <c r="T30" s="29" t="s">
        <v>577</v>
      </c>
      <c r="U30" s="29" t="s">
        <v>15</v>
      </c>
      <c r="V30" s="29" t="s">
        <v>998</v>
      </c>
      <c r="W30" s="29" t="s">
        <v>15</v>
      </c>
      <c r="X30" s="29" t="s">
        <v>580</v>
      </c>
      <c r="Y30" s="29" t="s">
        <v>580</v>
      </c>
    </row>
    <row r="31" spans="1:25" ht="10.5" customHeight="1" x14ac:dyDescent="0.25">
      <c r="A31" s="28">
        <v>46023</v>
      </c>
      <c r="B31" s="29" t="s">
        <v>567</v>
      </c>
      <c r="C31" s="30" t="s">
        <v>995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996</v>
      </c>
      <c r="I31" s="36" t="str">
        <f t="shared" si="0"/>
        <v>01/01/2026NL300067</v>
      </c>
      <c r="J31" s="29" t="s">
        <v>622</v>
      </c>
      <c r="K31" s="29" t="s">
        <v>623</v>
      </c>
      <c r="L31" s="29" t="s">
        <v>575</v>
      </c>
      <c r="M31" s="31">
        <v>0.7</v>
      </c>
      <c r="N31" s="20">
        <f>VLOOKUP(J31,[2]Sheet1!$I:$M,5,0)</f>
        <v>25000</v>
      </c>
      <c r="O31" s="32">
        <v>0</v>
      </c>
      <c r="P31" s="33">
        <f t="shared" si="1"/>
        <v>17500</v>
      </c>
      <c r="Q31" s="33">
        <v>0</v>
      </c>
      <c r="R31" s="32">
        <v>25000</v>
      </c>
      <c r="S31" s="29" t="s">
        <v>997</v>
      </c>
      <c r="T31" s="29" t="s">
        <v>577</v>
      </c>
      <c r="U31" s="29" t="s">
        <v>15</v>
      </c>
      <c r="V31" s="29" t="s">
        <v>998</v>
      </c>
      <c r="W31" s="29" t="s">
        <v>15</v>
      </c>
      <c r="X31" s="29" t="s">
        <v>580</v>
      </c>
      <c r="Y31" s="29" t="s">
        <v>580</v>
      </c>
    </row>
    <row r="32" spans="1:25" ht="10.5" customHeight="1" x14ac:dyDescent="0.25">
      <c r="A32" s="28">
        <v>46023</v>
      </c>
      <c r="B32" s="29" t="s">
        <v>567</v>
      </c>
      <c r="C32" s="30" t="s">
        <v>999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996</v>
      </c>
      <c r="I32" s="36" t="str">
        <f t="shared" si="0"/>
        <v>01/01/2026NL300067</v>
      </c>
      <c r="J32" s="29" t="s">
        <v>622</v>
      </c>
      <c r="K32" s="29" t="s">
        <v>623</v>
      </c>
      <c r="L32" s="29" t="s">
        <v>575</v>
      </c>
      <c r="M32" s="31">
        <v>0.8</v>
      </c>
      <c r="N32" s="20">
        <f>VLOOKUP(J32,[2]Sheet1!$I:$M,5,0)</f>
        <v>25000</v>
      </c>
      <c r="O32" s="32">
        <v>0</v>
      </c>
      <c r="P32" s="33">
        <f t="shared" si="1"/>
        <v>20000</v>
      </c>
      <c r="Q32" s="33">
        <v>0</v>
      </c>
      <c r="R32" s="32">
        <v>25000</v>
      </c>
      <c r="S32" s="29" t="s">
        <v>997</v>
      </c>
      <c r="T32" s="29" t="s">
        <v>577</v>
      </c>
      <c r="U32" s="29" t="s">
        <v>15</v>
      </c>
      <c r="V32" s="29" t="s">
        <v>998</v>
      </c>
      <c r="W32" s="29" t="s">
        <v>15</v>
      </c>
      <c r="X32" s="29" t="s">
        <v>580</v>
      </c>
      <c r="Y32" s="29" t="s">
        <v>580</v>
      </c>
    </row>
    <row r="33" spans="1:25" ht="10.5" customHeight="1" x14ac:dyDescent="0.25">
      <c r="A33" s="28">
        <v>46023</v>
      </c>
      <c r="B33" s="29" t="s">
        <v>567</v>
      </c>
      <c r="C33" s="30" t="s">
        <v>995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996</v>
      </c>
      <c r="I33" s="36" t="str">
        <f t="shared" si="0"/>
        <v>01/01/2026NL300074</v>
      </c>
      <c r="J33" s="29" t="s">
        <v>624</v>
      </c>
      <c r="K33" s="29" t="s">
        <v>56</v>
      </c>
      <c r="L33" s="29" t="s">
        <v>575</v>
      </c>
      <c r="M33" s="31">
        <v>8</v>
      </c>
      <c r="N33" s="20">
        <f>VLOOKUP(J33,[2]Sheet1!$I:$M,5,0)</f>
        <v>18000</v>
      </c>
      <c r="O33" s="32">
        <v>0</v>
      </c>
      <c r="P33" s="33">
        <f t="shared" si="1"/>
        <v>144000</v>
      </c>
      <c r="Q33" s="33">
        <v>0</v>
      </c>
      <c r="R33" s="32">
        <v>18000</v>
      </c>
      <c r="S33" s="29" t="s">
        <v>997</v>
      </c>
      <c r="T33" s="29" t="s">
        <v>577</v>
      </c>
      <c r="U33" s="29" t="s">
        <v>15</v>
      </c>
      <c r="V33" s="29" t="s">
        <v>998</v>
      </c>
      <c r="W33" s="29" t="s">
        <v>15</v>
      </c>
      <c r="X33" s="29" t="s">
        <v>580</v>
      </c>
      <c r="Y33" s="29" t="s">
        <v>580</v>
      </c>
    </row>
    <row r="34" spans="1:25" ht="10.5" customHeight="1" x14ac:dyDescent="0.25">
      <c r="A34" s="28">
        <v>46023</v>
      </c>
      <c r="B34" s="29" t="s">
        <v>567</v>
      </c>
      <c r="C34" s="30" t="s">
        <v>995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996</v>
      </c>
      <c r="I34" s="36" t="str">
        <f t="shared" si="0"/>
        <v>01/01/2026NL300173</v>
      </c>
      <c r="J34" s="29" t="s">
        <v>629</v>
      </c>
      <c r="K34" s="29" t="s">
        <v>630</v>
      </c>
      <c r="L34" s="29" t="s">
        <v>575</v>
      </c>
      <c r="M34" s="31">
        <v>0.7</v>
      </c>
      <c r="N34" s="20">
        <f>VLOOKUP(J34,[2]Sheet1!$I:$M,5,0)</f>
        <v>80000</v>
      </c>
      <c r="O34" s="32">
        <v>0</v>
      </c>
      <c r="P34" s="33">
        <f t="shared" si="1"/>
        <v>56000</v>
      </c>
      <c r="Q34" s="33">
        <v>0</v>
      </c>
      <c r="R34" s="32">
        <v>80000</v>
      </c>
      <c r="S34" s="29" t="s">
        <v>997</v>
      </c>
      <c r="T34" s="29" t="s">
        <v>577</v>
      </c>
      <c r="U34" s="29" t="s">
        <v>15</v>
      </c>
      <c r="V34" s="29" t="s">
        <v>998</v>
      </c>
      <c r="W34" s="29" t="s">
        <v>15</v>
      </c>
      <c r="X34" s="29" t="s">
        <v>580</v>
      </c>
      <c r="Y34" s="29" t="s">
        <v>580</v>
      </c>
    </row>
    <row r="35" spans="1:25" ht="10.5" customHeight="1" x14ac:dyDescent="0.25">
      <c r="A35" s="28">
        <v>46023</v>
      </c>
      <c r="B35" s="29" t="s">
        <v>567</v>
      </c>
      <c r="C35" s="30" t="s">
        <v>995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996</v>
      </c>
      <c r="I35" s="36" t="str">
        <f t="shared" si="0"/>
        <v>01/01/2026NL300076</v>
      </c>
      <c r="J35" s="29" t="s">
        <v>625</v>
      </c>
      <c r="K35" s="29" t="s">
        <v>626</v>
      </c>
      <c r="L35" s="29" t="s">
        <v>575</v>
      </c>
      <c r="M35" s="31">
        <v>1</v>
      </c>
      <c r="N35" s="20">
        <f>VLOOKUP(J35,[2]Sheet1!$I:$M,5,0)</f>
        <v>38000</v>
      </c>
      <c r="O35" s="32">
        <v>0</v>
      </c>
      <c r="P35" s="33">
        <f t="shared" si="1"/>
        <v>38000</v>
      </c>
      <c r="Q35" s="33">
        <v>0</v>
      </c>
      <c r="R35" s="32">
        <v>38000</v>
      </c>
      <c r="S35" s="29" t="s">
        <v>997</v>
      </c>
      <c r="T35" s="29" t="s">
        <v>577</v>
      </c>
      <c r="U35" s="29" t="s">
        <v>15</v>
      </c>
      <c r="V35" s="29" t="s">
        <v>998</v>
      </c>
      <c r="W35" s="29" t="s">
        <v>15</v>
      </c>
      <c r="X35" s="29" t="s">
        <v>580</v>
      </c>
      <c r="Y35" s="29" t="s">
        <v>580</v>
      </c>
    </row>
    <row r="36" spans="1:25" ht="10.5" customHeight="1" x14ac:dyDescent="0.25">
      <c r="A36" s="28">
        <v>46023</v>
      </c>
      <c r="B36" s="29" t="s">
        <v>567</v>
      </c>
      <c r="C36" s="30" t="s">
        <v>995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996</v>
      </c>
      <c r="I36" s="36" t="str">
        <f t="shared" si="0"/>
        <v>01/01/2026NL300162</v>
      </c>
      <c r="J36" s="29" t="s">
        <v>652</v>
      </c>
      <c r="K36" s="29" t="s">
        <v>653</v>
      </c>
      <c r="L36" s="29" t="s">
        <v>575</v>
      </c>
      <c r="M36" s="31">
        <v>2.2999999999999998</v>
      </c>
      <c r="N36" s="20">
        <f>VLOOKUP(J36,[2]Sheet1!$I:$M,5,0)</f>
        <v>36000</v>
      </c>
      <c r="O36" s="32">
        <v>0</v>
      </c>
      <c r="P36" s="33">
        <f t="shared" si="1"/>
        <v>82800</v>
      </c>
      <c r="Q36" s="33">
        <v>0</v>
      </c>
      <c r="R36" s="32">
        <v>36000</v>
      </c>
      <c r="S36" s="29" t="s">
        <v>997</v>
      </c>
      <c r="T36" s="29" t="s">
        <v>577</v>
      </c>
      <c r="U36" s="29" t="s">
        <v>15</v>
      </c>
      <c r="V36" s="29" t="s">
        <v>998</v>
      </c>
      <c r="W36" s="29" t="s">
        <v>15</v>
      </c>
      <c r="X36" s="29" t="s">
        <v>580</v>
      </c>
      <c r="Y36" s="29" t="s">
        <v>580</v>
      </c>
    </row>
    <row r="37" spans="1:25" ht="10.5" customHeight="1" x14ac:dyDescent="0.25">
      <c r="A37" s="28">
        <v>46023</v>
      </c>
      <c r="B37" s="29" t="s">
        <v>567</v>
      </c>
      <c r="C37" s="30" t="s">
        <v>995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996</v>
      </c>
      <c r="I37" s="36" t="str">
        <f t="shared" si="0"/>
        <v>01/01/2026NL300080</v>
      </c>
      <c r="J37" s="29" t="s">
        <v>631</v>
      </c>
      <c r="K37" s="29" t="s">
        <v>632</v>
      </c>
      <c r="L37" s="29" t="s">
        <v>575</v>
      </c>
      <c r="M37" s="31">
        <v>0.5</v>
      </c>
      <c r="N37" s="20">
        <f>VLOOKUP(J37,[2]Sheet1!$I:$M,5,0)</f>
        <v>95000</v>
      </c>
      <c r="O37" s="32">
        <v>0</v>
      </c>
      <c r="P37" s="33">
        <f t="shared" si="1"/>
        <v>47500</v>
      </c>
      <c r="Q37" s="33">
        <v>0</v>
      </c>
      <c r="R37" s="32">
        <v>95000</v>
      </c>
      <c r="S37" s="29" t="s">
        <v>997</v>
      </c>
      <c r="T37" s="29" t="s">
        <v>577</v>
      </c>
      <c r="U37" s="29" t="s">
        <v>15</v>
      </c>
      <c r="V37" s="29" t="s">
        <v>998</v>
      </c>
      <c r="W37" s="29" t="s">
        <v>15</v>
      </c>
      <c r="X37" s="29" t="s">
        <v>580</v>
      </c>
      <c r="Y37" s="29" t="s">
        <v>580</v>
      </c>
    </row>
    <row r="38" spans="1:25" ht="10.5" customHeight="1" x14ac:dyDescent="0.25">
      <c r="A38" s="28">
        <v>46023</v>
      </c>
      <c r="B38" s="29" t="s">
        <v>567</v>
      </c>
      <c r="C38" s="30" t="s">
        <v>995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996</v>
      </c>
      <c r="I38" s="36" t="str">
        <f t="shared" si="0"/>
        <v>01/01/2026NL300086</v>
      </c>
      <c r="J38" s="29" t="s">
        <v>633</v>
      </c>
      <c r="K38" s="29" t="s">
        <v>634</v>
      </c>
      <c r="L38" s="29" t="s">
        <v>575</v>
      </c>
      <c r="M38" s="31">
        <v>0.8</v>
      </c>
      <c r="N38" s="20">
        <f>VLOOKUP(J38,[2]Sheet1!$I:$M,5,0)</f>
        <v>33000</v>
      </c>
      <c r="O38" s="32">
        <v>0</v>
      </c>
      <c r="P38" s="33">
        <f t="shared" si="1"/>
        <v>26400</v>
      </c>
      <c r="Q38" s="33">
        <v>0</v>
      </c>
      <c r="R38" s="32">
        <v>33000</v>
      </c>
      <c r="S38" s="29" t="s">
        <v>997</v>
      </c>
      <c r="T38" s="29" t="s">
        <v>577</v>
      </c>
      <c r="U38" s="29" t="s">
        <v>15</v>
      </c>
      <c r="V38" s="29" t="s">
        <v>998</v>
      </c>
      <c r="W38" s="29" t="s">
        <v>15</v>
      </c>
      <c r="X38" s="29" t="s">
        <v>580</v>
      </c>
      <c r="Y38" s="29" t="s">
        <v>580</v>
      </c>
    </row>
    <row r="39" spans="1:25" ht="10.5" customHeight="1" x14ac:dyDescent="0.25">
      <c r="A39" s="28">
        <v>46023</v>
      </c>
      <c r="B39" s="29" t="s">
        <v>567</v>
      </c>
      <c r="C39" s="30" t="s">
        <v>999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996</v>
      </c>
      <c r="I39" s="36" t="str">
        <f t="shared" si="0"/>
        <v>01/01/2026NL300086</v>
      </c>
      <c r="J39" s="29" t="s">
        <v>633</v>
      </c>
      <c r="K39" s="29" t="s">
        <v>634</v>
      </c>
      <c r="L39" s="29" t="s">
        <v>575</v>
      </c>
      <c r="M39" s="31">
        <v>0.6</v>
      </c>
      <c r="N39" s="20">
        <f>VLOOKUP(J39,[2]Sheet1!$I:$M,5,0)</f>
        <v>33000</v>
      </c>
      <c r="O39" s="32">
        <v>0</v>
      </c>
      <c r="P39" s="33">
        <f t="shared" si="1"/>
        <v>19800</v>
      </c>
      <c r="Q39" s="33">
        <v>0</v>
      </c>
      <c r="R39" s="32">
        <v>33000</v>
      </c>
      <c r="S39" s="29" t="s">
        <v>997</v>
      </c>
      <c r="T39" s="29" t="s">
        <v>577</v>
      </c>
      <c r="U39" s="29" t="s">
        <v>15</v>
      </c>
      <c r="V39" s="29" t="s">
        <v>998</v>
      </c>
      <c r="W39" s="29" t="s">
        <v>15</v>
      </c>
      <c r="X39" s="29" t="s">
        <v>580</v>
      </c>
      <c r="Y39" s="29" t="s">
        <v>580</v>
      </c>
    </row>
    <row r="40" spans="1:25" ht="10.5" customHeight="1" x14ac:dyDescent="0.25">
      <c r="A40" s="28">
        <v>46023</v>
      </c>
      <c r="B40" s="29" t="s">
        <v>567</v>
      </c>
      <c r="C40" s="30" t="s">
        <v>995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996</v>
      </c>
      <c r="I40" s="36" t="str">
        <f t="shared" si="0"/>
        <v>01/01/2026NL300089</v>
      </c>
      <c r="J40" s="29" t="s">
        <v>620</v>
      </c>
      <c r="K40" s="29" t="s">
        <v>621</v>
      </c>
      <c r="L40" s="29" t="s">
        <v>575</v>
      </c>
      <c r="M40" s="31">
        <v>0.8</v>
      </c>
      <c r="N40" s="20">
        <f>VLOOKUP(J40,[2]Sheet1!$I:$M,5,0)</f>
        <v>30000</v>
      </c>
      <c r="O40" s="32">
        <v>0</v>
      </c>
      <c r="P40" s="33">
        <f t="shared" si="1"/>
        <v>24000</v>
      </c>
      <c r="Q40" s="33">
        <v>0</v>
      </c>
      <c r="R40" s="32">
        <v>30000</v>
      </c>
      <c r="S40" s="29" t="s">
        <v>997</v>
      </c>
      <c r="T40" s="29" t="s">
        <v>577</v>
      </c>
      <c r="U40" s="29" t="s">
        <v>15</v>
      </c>
      <c r="V40" s="29" t="s">
        <v>998</v>
      </c>
      <c r="W40" s="29" t="s">
        <v>15</v>
      </c>
      <c r="X40" s="29" t="s">
        <v>580</v>
      </c>
      <c r="Y40" s="29" t="s">
        <v>580</v>
      </c>
    </row>
    <row r="41" spans="1:25" ht="10.5" customHeight="1" x14ac:dyDescent="0.25">
      <c r="A41" s="28">
        <v>46023</v>
      </c>
      <c r="B41" s="29" t="s">
        <v>567</v>
      </c>
      <c r="C41" s="30" t="s">
        <v>995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996</v>
      </c>
      <c r="I41" s="36" t="str">
        <f t="shared" si="0"/>
        <v>01/01/2026NL300088</v>
      </c>
      <c r="J41" s="29" t="s">
        <v>635</v>
      </c>
      <c r="K41" s="29" t="s">
        <v>64</v>
      </c>
      <c r="L41" s="29" t="s">
        <v>575</v>
      </c>
      <c r="M41" s="31">
        <v>4</v>
      </c>
      <c r="N41" s="20">
        <f>VLOOKUP(J41,[2]Sheet1!$I:$M,5,0)</f>
        <v>27000</v>
      </c>
      <c r="O41" s="32">
        <v>0</v>
      </c>
      <c r="P41" s="33">
        <f t="shared" si="1"/>
        <v>108000</v>
      </c>
      <c r="Q41" s="33">
        <v>0</v>
      </c>
      <c r="R41" s="32">
        <v>27000</v>
      </c>
      <c r="S41" s="29" t="s">
        <v>997</v>
      </c>
      <c r="T41" s="29" t="s">
        <v>577</v>
      </c>
      <c r="U41" s="29" t="s">
        <v>15</v>
      </c>
      <c r="V41" s="29" t="s">
        <v>998</v>
      </c>
      <c r="W41" s="29" t="s">
        <v>15</v>
      </c>
      <c r="X41" s="29" t="s">
        <v>580</v>
      </c>
      <c r="Y41" s="29" t="s">
        <v>580</v>
      </c>
    </row>
    <row r="42" spans="1:25" ht="10.5" customHeight="1" x14ac:dyDescent="0.25">
      <c r="A42" s="28">
        <v>46023</v>
      </c>
      <c r="B42" s="29" t="s">
        <v>567</v>
      </c>
      <c r="C42" s="30" t="s">
        <v>995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996</v>
      </c>
      <c r="I42" s="36" t="str">
        <f t="shared" si="0"/>
        <v>01/01/2026NL300090</v>
      </c>
      <c r="J42" s="29" t="s">
        <v>636</v>
      </c>
      <c r="K42" s="29" t="s">
        <v>66</v>
      </c>
      <c r="L42" s="29" t="s">
        <v>575</v>
      </c>
      <c r="M42" s="31">
        <v>1</v>
      </c>
      <c r="N42" s="20">
        <f>VLOOKUP(J42,[2]Sheet1!$I:$M,5,0)</f>
        <v>145000</v>
      </c>
      <c r="O42" s="32">
        <v>0</v>
      </c>
      <c r="P42" s="33">
        <f t="shared" si="1"/>
        <v>145000</v>
      </c>
      <c r="Q42" s="33">
        <v>0</v>
      </c>
      <c r="R42" s="32">
        <v>145000</v>
      </c>
      <c r="S42" s="29" t="s">
        <v>997</v>
      </c>
      <c r="T42" s="29" t="s">
        <v>577</v>
      </c>
      <c r="U42" s="29" t="s">
        <v>15</v>
      </c>
      <c r="V42" s="29" t="s">
        <v>998</v>
      </c>
      <c r="W42" s="29" t="s">
        <v>15</v>
      </c>
      <c r="X42" s="29" t="s">
        <v>580</v>
      </c>
      <c r="Y42" s="29" t="s">
        <v>580</v>
      </c>
    </row>
    <row r="43" spans="1:25" ht="10.5" customHeight="1" x14ac:dyDescent="0.25">
      <c r="A43" s="28">
        <v>46023</v>
      </c>
      <c r="B43" s="29" t="s">
        <v>567</v>
      </c>
      <c r="C43" s="30" t="s">
        <v>995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996</v>
      </c>
      <c r="I43" s="36" t="str">
        <f t="shared" si="0"/>
        <v>01/01/2026NL300091</v>
      </c>
      <c r="J43" s="29" t="s">
        <v>637</v>
      </c>
      <c r="K43" s="29" t="s">
        <v>153</v>
      </c>
      <c r="L43" s="29" t="s">
        <v>575</v>
      </c>
      <c r="M43" s="31">
        <v>0.9</v>
      </c>
      <c r="N43" s="20">
        <f>VLOOKUP(J43,[2]Sheet1!$I:$M,5,0)</f>
        <v>47000</v>
      </c>
      <c r="O43" s="32">
        <v>0</v>
      </c>
      <c r="P43" s="33">
        <f t="shared" si="1"/>
        <v>42300</v>
      </c>
      <c r="Q43" s="33">
        <v>0</v>
      </c>
      <c r="R43" s="32">
        <v>47000</v>
      </c>
      <c r="S43" s="29" t="s">
        <v>997</v>
      </c>
      <c r="T43" s="29" t="s">
        <v>577</v>
      </c>
      <c r="U43" s="29" t="s">
        <v>15</v>
      </c>
      <c r="V43" s="29" t="s">
        <v>998</v>
      </c>
      <c r="W43" s="29" t="s">
        <v>15</v>
      </c>
      <c r="X43" s="29" t="s">
        <v>580</v>
      </c>
      <c r="Y43" s="29" t="s">
        <v>580</v>
      </c>
    </row>
    <row r="44" spans="1:25" ht="10.5" customHeight="1" x14ac:dyDescent="0.25">
      <c r="A44" s="28">
        <v>46023</v>
      </c>
      <c r="B44" s="29" t="s">
        <v>567</v>
      </c>
      <c r="C44" s="30" t="s">
        <v>995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996</v>
      </c>
      <c r="I44" s="36" t="str">
        <f t="shared" si="0"/>
        <v>01/01/2026NL300096</v>
      </c>
      <c r="J44" s="29" t="s">
        <v>638</v>
      </c>
      <c r="K44" s="29" t="s">
        <v>134</v>
      </c>
      <c r="L44" s="29" t="s">
        <v>575</v>
      </c>
      <c r="M44" s="31">
        <v>4.5999999999999996</v>
      </c>
      <c r="N44" s="20">
        <f>VLOOKUP(J44,[2]Sheet1!$I:$M,5,0)</f>
        <v>45000</v>
      </c>
      <c r="O44" s="32">
        <v>0</v>
      </c>
      <c r="P44" s="33">
        <f t="shared" si="1"/>
        <v>206999.99999999997</v>
      </c>
      <c r="Q44" s="33">
        <v>0</v>
      </c>
      <c r="R44" s="32">
        <v>45000</v>
      </c>
      <c r="S44" s="29" t="s">
        <v>997</v>
      </c>
      <c r="T44" s="29" t="s">
        <v>577</v>
      </c>
      <c r="U44" s="29" t="s">
        <v>15</v>
      </c>
      <c r="V44" s="29" t="s">
        <v>998</v>
      </c>
      <c r="W44" s="29" t="s">
        <v>15</v>
      </c>
      <c r="X44" s="29" t="s">
        <v>580</v>
      </c>
      <c r="Y44" s="29" t="s">
        <v>580</v>
      </c>
    </row>
    <row r="45" spans="1:25" ht="10.5" customHeight="1" x14ac:dyDescent="0.25">
      <c r="A45" s="28">
        <v>46023</v>
      </c>
      <c r="B45" s="29" t="s">
        <v>567</v>
      </c>
      <c r="C45" s="30" t="s">
        <v>995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996</v>
      </c>
      <c r="I45" s="36" t="str">
        <f t="shared" si="0"/>
        <v>01/01/2026NL300107</v>
      </c>
      <c r="J45" s="29" t="s">
        <v>639</v>
      </c>
      <c r="K45" s="29" t="s">
        <v>640</v>
      </c>
      <c r="L45" s="29" t="s">
        <v>641</v>
      </c>
      <c r="M45" s="31">
        <v>4</v>
      </c>
      <c r="N45" s="20">
        <f>VLOOKUP(J45,[2]Sheet1!$I:$M,5,0)</f>
        <v>8500</v>
      </c>
      <c r="O45" s="32">
        <v>0</v>
      </c>
      <c r="P45" s="33">
        <f t="shared" si="1"/>
        <v>34000</v>
      </c>
      <c r="Q45" s="33">
        <v>0</v>
      </c>
      <c r="R45" s="32">
        <v>8500</v>
      </c>
      <c r="S45" s="29" t="s">
        <v>997</v>
      </c>
      <c r="T45" s="29" t="s">
        <v>577</v>
      </c>
      <c r="U45" s="29" t="s">
        <v>15</v>
      </c>
      <c r="V45" s="29" t="s">
        <v>998</v>
      </c>
      <c r="W45" s="29" t="s">
        <v>15</v>
      </c>
      <c r="X45" s="29" t="s">
        <v>580</v>
      </c>
      <c r="Y45" s="29" t="s">
        <v>580</v>
      </c>
    </row>
    <row r="46" spans="1:25" ht="10.5" customHeight="1" x14ac:dyDescent="0.25">
      <c r="A46" s="28">
        <v>46023</v>
      </c>
      <c r="B46" s="29" t="s">
        <v>567</v>
      </c>
      <c r="C46" s="30" t="s">
        <v>999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996</v>
      </c>
      <c r="I46" s="36" t="str">
        <f t="shared" si="0"/>
        <v>01/01/2026NL300107</v>
      </c>
      <c r="J46" s="29" t="s">
        <v>639</v>
      </c>
      <c r="K46" s="29" t="s">
        <v>640</v>
      </c>
      <c r="L46" s="29" t="s">
        <v>641</v>
      </c>
      <c r="M46" s="31">
        <v>4</v>
      </c>
      <c r="N46" s="20">
        <f>VLOOKUP(J46,[2]Sheet1!$I:$M,5,0)</f>
        <v>8500</v>
      </c>
      <c r="O46" s="32">
        <v>0</v>
      </c>
      <c r="P46" s="33">
        <f t="shared" si="1"/>
        <v>34000</v>
      </c>
      <c r="Q46" s="33">
        <v>0</v>
      </c>
      <c r="R46" s="32">
        <v>8500</v>
      </c>
      <c r="S46" s="29" t="s">
        <v>997</v>
      </c>
      <c r="T46" s="29" t="s">
        <v>577</v>
      </c>
      <c r="U46" s="29" t="s">
        <v>15</v>
      </c>
      <c r="V46" s="29" t="s">
        <v>998</v>
      </c>
      <c r="W46" s="29" t="s">
        <v>15</v>
      </c>
      <c r="X46" s="29" t="s">
        <v>580</v>
      </c>
      <c r="Y46" s="29" t="s">
        <v>580</v>
      </c>
    </row>
    <row r="47" spans="1:25" ht="10.5" customHeight="1" x14ac:dyDescent="0.25">
      <c r="A47" s="28">
        <v>46023</v>
      </c>
      <c r="B47" s="29" t="s">
        <v>567</v>
      </c>
      <c r="C47" s="30" t="s">
        <v>995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996</v>
      </c>
      <c r="I47" s="36" t="str">
        <f t="shared" si="0"/>
        <v>01/01/2026NL300112</v>
      </c>
      <c r="J47" s="29" t="s">
        <v>642</v>
      </c>
      <c r="K47" s="29" t="s">
        <v>643</v>
      </c>
      <c r="L47" s="29" t="s">
        <v>575</v>
      </c>
      <c r="M47" s="31">
        <v>0.3</v>
      </c>
      <c r="N47" s="20">
        <f>VLOOKUP(J47,[2]Sheet1!$I:$M,5,0)</f>
        <v>63000</v>
      </c>
      <c r="O47" s="32">
        <v>0</v>
      </c>
      <c r="P47" s="33">
        <f t="shared" si="1"/>
        <v>18900</v>
      </c>
      <c r="Q47" s="33">
        <v>0</v>
      </c>
      <c r="R47" s="32">
        <v>63000</v>
      </c>
      <c r="S47" s="29" t="s">
        <v>997</v>
      </c>
      <c r="T47" s="29" t="s">
        <v>577</v>
      </c>
      <c r="U47" s="29" t="s">
        <v>15</v>
      </c>
      <c r="V47" s="29" t="s">
        <v>998</v>
      </c>
      <c r="W47" s="29" t="s">
        <v>15</v>
      </c>
      <c r="X47" s="29" t="s">
        <v>580</v>
      </c>
      <c r="Y47" s="29" t="s">
        <v>580</v>
      </c>
    </row>
    <row r="48" spans="1:25" ht="10.5" customHeight="1" x14ac:dyDescent="0.25">
      <c r="A48" s="28">
        <v>46023</v>
      </c>
      <c r="B48" s="29" t="s">
        <v>567</v>
      </c>
      <c r="C48" s="30" t="s">
        <v>995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996</v>
      </c>
      <c r="I48" s="36" t="str">
        <f t="shared" si="0"/>
        <v>01/01/2026NL300116</v>
      </c>
      <c r="J48" s="29" t="s">
        <v>648</v>
      </c>
      <c r="K48" s="29" t="s">
        <v>649</v>
      </c>
      <c r="L48" s="29" t="s">
        <v>575</v>
      </c>
      <c r="M48" s="31">
        <v>0.1</v>
      </c>
      <c r="N48" s="20">
        <f>VLOOKUP(J48,[2]Sheet1!$I:$M,5,0)</f>
        <v>148000</v>
      </c>
      <c r="O48" s="32">
        <v>0</v>
      </c>
      <c r="P48" s="33">
        <f t="shared" si="1"/>
        <v>14800</v>
      </c>
      <c r="Q48" s="33">
        <v>0</v>
      </c>
      <c r="R48" s="32">
        <v>148000</v>
      </c>
      <c r="S48" s="29" t="s">
        <v>997</v>
      </c>
      <c r="T48" s="29" t="s">
        <v>577</v>
      </c>
      <c r="U48" s="29" t="s">
        <v>15</v>
      </c>
      <c r="V48" s="29" t="s">
        <v>998</v>
      </c>
      <c r="W48" s="29" t="s">
        <v>15</v>
      </c>
      <c r="X48" s="29" t="s">
        <v>580</v>
      </c>
      <c r="Y48" s="29" t="s">
        <v>580</v>
      </c>
    </row>
    <row r="49" spans="1:25" ht="10.5" customHeight="1" x14ac:dyDescent="0.25">
      <c r="A49" s="28">
        <v>46023</v>
      </c>
      <c r="B49" s="29" t="s">
        <v>567</v>
      </c>
      <c r="C49" s="30" t="s">
        <v>995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996</v>
      </c>
      <c r="I49" s="36" t="str">
        <f t="shared" si="0"/>
        <v>01/01/2026NL300152</v>
      </c>
      <c r="J49" s="29" t="s">
        <v>644</v>
      </c>
      <c r="K49" s="29" t="s">
        <v>645</v>
      </c>
      <c r="L49" s="29" t="s">
        <v>575</v>
      </c>
      <c r="M49" s="31">
        <v>0.4</v>
      </c>
      <c r="N49" s="20">
        <f>VLOOKUP(J49,[2]Sheet1!$I:$M,5,0)</f>
        <v>65000</v>
      </c>
      <c r="O49" s="32">
        <v>0</v>
      </c>
      <c r="P49" s="33">
        <f t="shared" si="1"/>
        <v>26000</v>
      </c>
      <c r="Q49" s="33">
        <v>0</v>
      </c>
      <c r="R49" s="32">
        <v>65000</v>
      </c>
      <c r="S49" s="29" t="s">
        <v>997</v>
      </c>
      <c r="T49" s="29" t="s">
        <v>577</v>
      </c>
      <c r="U49" s="29" t="s">
        <v>15</v>
      </c>
      <c r="V49" s="29" t="s">
        <v>998</v>
      </c>
      <c r="W49" s="29" t="s">
        <v>15</v>
      </c>
      <c r="X49" s="29" t="s">
        <v>580</v>
      </c>
      <c r="Y49" s="29" t="s">
        <v>580</v>
      </c>
    </row>
    <row r="50" spans="1:25" ht="10.5" customHeight="1" x14ac:dyDescent="0.25">
      <c r="A50" s="28">
        <v>46023</v>
      </c>
      <c r="B50" s="29" t="s">
        <v>567</v>
      </c>
      <c r="C50" s="30" t="s">
        <v>995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996</v>
      </c>
      <c r="I50" s="36" t="str">
        <f t="shared" si="0"/>
        <v>01/01/2026NL300153</v>
      </c>
      <c r="J50" s="29" t="s">
        <v>646</v>
      </c>
      <c r="K50" s="29" t="s">
        <v>647</v>
      </c>
      <c r="L50" s="29" t="s">
        <v>575</v>
      </c>
      <c r="M50" s="31">
        <v>0.3</v>
      </c>
      <c r="N50" s="20">
        <f>VLOOKUP(J50,[2]Sheet1!$I:$M,5,0)</f>
        <v>46000</v>
      </c>
      <c r="O50" s="32">
        <v>0</v>
      </c>
      <c r="P50" s="33">
        <f t="shared" si="1"/>
        <v>13800</v>
      </c>
      <c r="Q50" s="33">
        <v>0</v>
      </c>
      <c r="R50" s="32">
        <v>46000</v>
      </c>
      <c r="S50" s="29" t="s">
        <v>997</v>
      </c>
      <c r="T50" s="29" t="s">
        <v>577</v>
      </c>
      <c r="U50" s="29" t="s">
        <v>15</v>
      </c>
      <c r="V50" s="29" t="s">
        <v>998</v>
      </c>
      <c r="W50" s="29" t="s">
        <v>15</v>
      </c>
      <c r="X50" s="29" t="s">
        <v>580</v>
      </c>
      <c r="Y50" s="29" t="s">
        <v>580</v>
      </c>
    </row>
    <row r="51" spans="1:25" ht="10.5" customHeight="1" x14ac:dyDescent="0.25">
      <c r="A51" s="28">
        <v>46023</v>
      </c>
      <c r="B51" s="29" t="s">
        <v>567</v>
      </c>
      <c r="C51" s="30" t="s">
        <v>995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996</v>
      </c>
      <c r="I51" s="36" t="str">
        <f t="shared" si="0"/>
        <v>01/01/2026NL300120</v>
      </c>
      <c r="J51" s="29" t="s">
        <v>650</v>
      </c>
      <c r="K51" s="29" t="s">
        <v>651</v>
      </c>
      <c r="L51" s="29" t="s">
        <v>575</v>
      </c>
      <c r="M51" s="31">
        <v>3.5</v>
      </c>
      <c r="N51" s="20">
        <f>VLOOKUP(J51,[2]Sheet1!$I:$M,5,0)</f>
        <v>36000</v>
      </c>
      <c r="O51" s="32">
        <v>0</v>
      </c>
      <c r="P51" s="33">
        <f t="shared" si="1"/>
        <v>126000</v>
      </c>
      <c r="Q51" s="33">
        <v>0</v>
      </c>
      <c r="R51" s="32">
        <v>36000</v>
      </c>
      <c r="S51" s="29" t="s">
        <v>997</v>
      </c>
      <c r="T51" s="29" t="s">
        <v>577</v>
      </c>
      <c r="U51" s="29" t="s">
        <v>15</v>
      </c>
      <c r="V51" s="29" t="s">
        <v>998</v>
      </c>
      <c r="W51" s="29" t="s">
        <v>15</v>
      </c>
      <c r="X51" s="29" t="s">
        <v>580</v>
      </c>
      <c r="Y51" s="29" t="s">
        <v>580</v>
      </c>
    </row>
    <row r="52" spans="1:25" ht="10.5" customHeight="1" x14ac:dyDescent="0.25">
      <c r="A52" s="28">
        <v>46023</v>
      </c>
      <c r="B52" s="29" t="s">
        <v>567</v>
      </c>
      <c r="C52" s="30" t="s">
        <v>999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996</v>
      </c>
      <c r="I52" s="36" t="str">
        <f t="shared" si="0"/>
        <v>01/01/2026NL300120</v>
      </c>
      <c r="J52" s="29" t="s">
        <v>650</v>
      </c>
      <c r="K52" s="29" t="s">
        <v>651</v>
      </c>
      <c r="L52" s="29" t="s">
        <v>575</v>
      </c>
      <c r="M52" s="31">
        <v>3</v>
      </c>
      <c r="N52" s="20">
        <f>VLOOKUP(J52,[2]Sheet1!$I:$M,5,0)</f>
        <v>36000</v>
      </c>
      <c r="O52" s="32">
        <v>0</v>
      </c>
      <c r="P52" s="33">
        <f t="shared" si="1"/>
        <v>108000</v>
      </c>
      <c r="Q52" s="33">
        <v>0</v>
      </c>
      <c r="R52" s="32">
        <v>36000</v>
      </c>
      <c r="S52" s="29" t="s">
        <v>997</v>
      </c>
      <c r="T52" s="29" t="s">
        <v>577</v>
      </c>
      <c r="U52" s="29" t="s">
        <v>15</v>
      </c>
      <c r="V52" s="29" t="s">
        <v>998</v>
      </c>
      <c r="W52" s="29" t="s">
        <v>15</v>
      </c>
      <c r="X52" s="29" t="s">
        <v>580</v>
      </c>
      <c r="Y52" s="29" t="s">
        <v>580</v>
      </c>
    </row>
    <row r="53" spans="1:25" ht="10.5" customHeight="1" x14ac:dyDescent="0.25">
      <c r="A53" s="28">
        <v>46023</v>
      </c>
      <c r="B53" s="29" t="s">
        <v>567</v>
      </c>
      <c r="C53" s="30" t="s">
        <v>995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996</v>
      </c>
      <c r="I53" s="36" t="str">
        <f t="shared" si="0"/>
        <v>01/01/2026NL300127</v>
      </c>
      <c r="J53" s="29" t="s">
        <v>657</v>
      </c>
      <c r="K53" s="29" t="s">
        <v>658</v>
      </c>
      <c r="L53" s="29" t="s">
        <v>575</v>
      </c>
      <c r="M53" s="31">
        <v>5</v>
      </c>
      <c r="N53" s="20">
        <f>VLOOKUP(J53,[2]Sheet1!$I:$M,5,0)</f>
        <v>15000</v>
      </c>
      <c r="O53" s="32">
        <v>0</v>
      </c>
      <c r="P53" s="33">
        <f t="shared" si="1"/>
        <v>75000</v>
      </c>
      <c r="Q53" s="33">
        <v>0</v>
      </c>
      <c r="R53" s="32">
        <v>28000</v>
      </c>
      <c r="S53" s="29" t="s">
        <v>997</v>
      </c>
      <c r="T53" s="29" t="s">
        <v>577</v>
      </c>
      <c r="U53" s="29" t="s">
        <v>15</v>
      </c>
      <c r="V53" s="29" t="s">
        <v>998</v>
      </c>
      <c r="W53" s="29" t="s">
        <v>15</v>
      </c>
      <c r="X53" s="29" t="s">
        <v>580</v>
      </c>
      <c r="Y53" s="29" t="s">
        <v>580</v>
      </c>
    </row>
    <row r="54" spans="1:25" ht="10.5" customHeight="1" x14ac:dyDescent="0.25">
      <c r="A54" s="28">
        <v>46023</v>
      </c>
      <c r="B54" s="29" t="s">
        <v>567</v>
      </c>
      <c r="C54" s="30" t="s">
        <v>999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996</v>
      </c>
      <c r="I54" s="36" t="str">
        <f t="shared" si="0"/>
        <v>01/01/2026NL300127</v>
      </c>
      <c r="J54" s="29" t="s">
        <v>657</v>
      </c>
      <c r="K54" s="29" t="s">
        <v>658</v>
      </c>
      <c r="L54" s="29" t="s">
        <v>575</v>
      </c>
      <c r="M54" s="31">
        <v>4</v>
      </c>
      <c r="N54" s="20">
        <f>VLOOKUP(J54,[2]Sheet1!$I:$M,5,0)</f>
        <v>15000</v>
      </c>
      <c r="O54" s="32">
        <v>0</v>
      </c>
      <c r="P54" s="33">
        <f t="shared" si="1"/>
        <v>60000</v>
      </c>
      <c r="Q54" s="33">
        <v>0</v>
      </c>
      <c r="R54" s="32">
        <v>28000</v>
      </c>
      <c r="S54" s="29" t="s">
        <v>997</v>
      </c>
      <c r="T54" s="29" t="s">
        <v>577</v>
      </c>
      <c r="U54" s="29" t="s">
        <v>15</v>
      </c>
      <c r="V54" s="29" t="s">
        <v>998</v>
      </c>
      <c r="W54" s="29" t="s">
        <v>15</v>
      </c>
      <c r="X54" s="29" t="s">
        <v>580</v>
      </c>
      <c r="Y54" s="29" t="s">
        <v>580</v>
      </c>
    </row>
    <row r="55" spans="1:25" ht="10.5" customHeight="1" x14ac:dyDescent="0.25">
      <c r="A55" s="28">
        <v>46023</v>
      </c>
      <c r="B55" s="29" t="s">
        <v>567</v>
      </c>
      <c r="C55" s="30" t="s">
        <v>995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996</v>
      </c>
      <c r="I55" s="36" t="str">
        <f t="shared" si="0"/>
        <v>01/01/2026NL300137</v>
      </c>
      <c r="J55" s="29" t="s">
        <v>665</v>
      </c>
      <c r="K55" s="29" t="s">
        <v>666</v>
      </c>
      <c r="L55" s="29" t="s">
        <v>575</v>
      </c>
      <c r="M55" s="31">
        <v>3</v>
      </c>
      <c r="N55" s="20">
        <f>VLOOKUP(J55,[2]Sheet1!$I:$M,5,0)</f>
        <v>52000</v>
      </c>
      <c r="O55" s="32">
        <v>0</v>
      </c>
      <c r="P55" s="33">
        <f t="shared" si="1"/>
        <v>156000</v>
      </c>
      <c r="Q55" s="33">
        <v>0</v>
      </c>
      <c r="R55" s="32">
        <v>52000</v>
      </c>
      <c r="S55" s="29" t="s">
        <v>997</v>
      </c>
      <c r="T55" s="29" t="s">
        <v>577</v>
      </c>
      <c r="U55" s="29" t="s">
        <v>15</v>
      </c>
      <c r="V55" s="29" t="s">
        <v>998</v>
      </c>
      <c r="W55" s="29" t="s">
        <v>15</v>
      </c>
      <c r="X55" s="29" t="s">
        <v>580</v>
      </c>
      <c r="Y55" s="29" t="s">
        <v>580</v>
      </c>
    </row>
    <row r="56" spans="1:25" ht="10.5" customHeight="1" x14ac:dyDescent="0.25">
      <c r="A56" s="28">
        <v>46023</v>
      </c>
      <c r="B56" s="29" t="s">
        <v>567</v>
      </c>
      <c r="C56" s="30" t="s">
        <v>995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996</v>
      </c>
      <c r="I56" s="36" t="str">
        <f t="shared" si="0"/>
        <v>01/01/2026NL300141</v>
      </c>
      <c r="J56" s="29" t="s">
        <v>667</v>
      </c>
      <c r="K56" s="29" t="s">
        <v>668</v>
      </c>
      <c r="L56" s="29" t="s">
        <v>575</v>
      </c>
      <c r="M56" s="31">
        <v>0.2</v>
      </c>
      <c r="N56" s="20">
        <f>VLOOKUP(J56,[2]Sheet1!$I:$M,5,0)</f>
        <v>92000</v>
      </c>
      <c r="O56" s="32">
        <v>0</v>
      </c>
      <c r="P56" s="33">
        <f t="shared" si="1"/>
        <v>18400</v>
      </c>
      <c r="Q56" s="33">
        <v>0</v>
      </c>
      <c r="R56" s="32">
        <v>92000</v>
      </c>
      <c r="S56" s="29" t="s">
        <v>997</v>
      </c>
      <c r="T56" s="29" t="s">
        <v>577</v>
      </c>
      <c r="U56" s="29" t="s">
        <v>15</v>
      </c>
      <c r="V56" s="29" t="s">
        <v>998</v>
      </c>
      <c r="W56" s="29" t="s">
        <v>15</v>
      </c>
      <c r="X56" s="29" t="s">
        <v>580</v>
      </c>
      <c r="Y56" s="29" t="s">
        <v>580</v>
      </c>
    </row>
    <row r="57" spans="1:25" ht="10.5" customHeight="1" x14ac:dyDescent="0.25">
      <c r="A57" s="28">
        <v>46023</v>
      </c>
      <c r="B57" s="29" t="s">
        <v>567</v>
      </c>
      <c r="C57" s="30" t="s">
        <v>999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996</v>
      </c>
      <c r="I57" s="36" t="str">
        <f t="shared" si="0"/>
        <v>01/01/2026NL300141</v>
      </c>
      <c r="J57" s="29" t="s">
        <v>667</v>
      </c>
      <c r="K57" s="29" t="s">
        <v>668</v>
      </c>
      <c r="L57" s="29" t="s">
        <v>575</v>
      </c>
      <c r="M57" s="31">
        <v>0.2</v>
      </c>
      <c r="N57" s="20">
        <f>VLOOKUP(J57,[2]Sheet1!$I:$M,5,0)</f>
        <v>92000</v>
      </c>
      <c r="O57" s="32">
        <v>0</v>
      </c>
      <c r="P57" s="33">
        <f t="shared" si="1"/>
        <v>18400</v>
      </c>
      <c r="Q57" s="33">
        <v>0</v>
      </c>
      <c r="R57" s="32">
        <v>92000</v>
      </c>
      <c r="S57" s="29" t="s">
        <v>997</v>
      </c>
      <c r="T57" s="29" t="s">
        <v>577</v>
      </c>
      <c r="U57" s="29" t="s">
        <v>15</v>
      </c>
      <c r="V57" s="29" t="s">
        <v>998</v>
      </c>
      <c r="W57" s="29" t="s">
        <v>15</v>
      </c>
      <c r="X57" s="29" t="s">
        <v>580</v>
      </c>
      <c r="Y57" s="29" t="s">
        <v>580</v>
      </c>
    </row>
    <row r="58" spans="1:25" ht="10.5" customHeight="1" x14ac:dyDescent="0.25">
      <c r="A58" s="28">
        <v>46023</v>
      </c>
      <c r="B58" s="29" t="s">
        <v>567</v>
      </c>
      <c r="C58" s="30" t="s">
        <v>995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996</v>
      </c>
      <c r="I58" s="36" t="str">
        <f t="shared" si="0"/>
        <v>01/01/2026NL300145</v>
      </c>
      <c r="J58" s="29" t="s">
        <v>675</v>
      </c>
      <c r="K58" s="29" t="s">
        <v>676</v>
      </c>
      <c r="L58" s="29" t="s">
        <v>575</v>
      </c>
      <c r="M58" s="31">
        <v>12</v>
      </c>
      <c r="N58" s="20">
        <f>VLOOKUP(J58,[2]Sheet1!$I:$M,5,0)</f>
        <v>38000</v>
      </c>
      <c r="O58" s="32">
        <v>0</v>
      </c>
      <c r="P58" s="33">
        <f t="shared" si="1"/>
        <v>456000</v>
      </c>
      <c r="Q58" s="33">
        <v>0</v>
      </c>
      <c r="R58" s="32">
        <v>38000</v>
      </c>
      <c r="S58" s="29" t="s">
        <v>997</v>
      </c>
      <c r="T58" s="29" t="s">
        <v>577</v>
      </c>
      <c r="U58" s="29" t="s">
        <v>15</v>
      </c>
      <c r="V58" s="29" t="s">
        <v>998</v>
      </c>
      <c r="W58" s="29" t="s">
        <v>15</v>
      </c>
      <c r="X58" s="29" t="s">
        <v>580</v>
      </c>
      <c r="Y58" s="29" t="s">
        <v>580</v>
      </c>
    </row>
    <row r="59" spans="1:25" ht="10.5" customHeight="1" x14ac:dyDescent="0.25">
      <c r="A59" s="28">
        <v>46023</v>
      </c>
      <c r="B59" s="29" t="s">
        <v>567</v>
      </c>
      <c r="C59" s="30" t="s">
        <v>995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996</v>
      </c>
      <c r="I59" s="36" t="str">
        <f t="shared" si="0"/>
        <v>01/01/2026NL300146</v>
      </c>
      <c r="J59" s="29" t="s">
        <v>677</v>
      </c>
      <c r="K59" s="29" t="s">
        <v>678</v>
      </c>
      <c r="L59" s="29" t="s">
        <v>575</v>
      </c>
      <c r="M59" s="31">
        <v>0.5</v>
      </c>
      <c r="N59" s="20">
        <f>VLOOKUP(J59,[2]Sheet1!$I:$M,5,0)</f>
        <v>65000</v>
      </c>
      <c r="O59" s="32">
        <v>0</v>
      </c>
      <c r="P59" s="33">
        <f t="shared" si="1"/>
        <v>32500</v>
      </c>
      <c r="Q59" s="33">
        <v>0</v>
      </c>
      <c r="R59" s="32">
        <v>65000</v>
      </c>
      <c r="S59" s="29" t="s">
        <v>997</v>
      </c>
      <c r="T59" s="29" t="s">
        <v>577</v>
      </c>
      <c r="U59" s="29" t="s">
        <v>15</v>
      </c>
      <c r="V59" s="29" t="s">
        <v>998</v>
      </c>
      <c r="W59" s="29" t="s">
        <v>15</v>
      </c>
      <c r="X59" s="29" t="s">
        <v>580</v>
      </c>
      <c r="Y59" s="29" t="s">
        <v>580</v>
      </c>
    </row>
    <row r="60" spans="1:25" ht="10.5" customHeight="1" x14ac:dyDescent="0.25">
      <c r="A60" s="28">
        <v>46024</v>
      </c>
      <c r="B60" s="29" t="s">
        <v>567</v>
      </c>
      <c r="C60" s="30" t="s">
        <v>1000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1001</v>
      </c>
      <c r="I60" s="36" t="str">
        <f t="shared" si="0"/>
        <v>02/01/2026NL300141</v>
      </c>
      <c r="J60" s="29" t="s">
        <v>667</v>
      </c>
      <c r="K60" s="29" t="s">
        <v>668</v>
      </c>
      <c r="L60" s="29" t="s">
        <v>575</v>
      </c>
      <c r="M60" s="31">
        <v>0.1</v>
      </c>
      <c r="N60" s="20">
        <f>VLOOKUP(J60,[2]Sheet1!$I:$M,5,0)</f>
        <v>92000</v>
      </c>
      <c r="O60" s="32">
        <v>0</v>
      </c>
      <c r="P60" s="33">
        <f t="shared" si="1"/>
        <v>9200</v>
      </c>
      <c r="Q60" s="33">
        <v>0</v>
      </c>
      <c r="R60" s="32">
        <v>92000</v>
      </c>
      <c r="S60" s="29" t="s">
        <v>997</v>
      </c>
      <c r="T60" s="29" t="s">
        <v>577</v>
      </c>
      <c r="U60" s="29" t="s">
        <v>15</v>
      </c>
      <c r="V60" s="29" t="s">
        <v>998</v>
      </c>
      <c r="W60" s="29" t="s">
        <v>15</v>
      </c>
      <c r="X60" s="29" t="s">
        <v>580</v>
      </c>
      <c r="Y60" s="29" t="s">
        <v>580</v>
      </c>
    </row>
    <row r="61" spans="1:25" ht="10.5" customHeight="1" x14ac:dyDescent="0.25">
      <c r="A61" s="28">
        <v>46024</v>
      </c>
      <c r="B61" s="29" t="s">
        <v>567</v>
      </c>
      <c r="C61" s="30" t="s">
        <v>1000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1001</v>
      </c>
      <c r="I61" s="36" t="str">
        <f t="shared" si="0"/>
        <v>02/01/2026NL300137</v>
      </c>
      <c r="J61" s="29" t="s">
        <v>665</v>
      </c>
      <c r="K61" s="29" t="s">
        <v>666</v>
      </c>
      <c r="L61" s="29" t="s">
        <v>575</v>
      </c>
      <c r="M61" s="31">
        <v>1.7</v>
      </c>
      <c r="N61" s="20">
        <f>VLOOKUP(J61,[2]Sheet1!$I:$M,5,0)</f>
        <v>52000</v>
      </c>
      <c r="O61" s="32">
        <v>0</v>
      </c>
      <c r="P61" s="33">
        <f t="shared" si="1"/>
        <v>88400</v>
      </c>
      <c r="Q61" s="33">
        <v>0</v>
      </c>
      <c r="R61" s="32">
        <v>52000</v>
      </c>
      <c r="S61" s="29" t="s">
        <v>997</v>
      </c>
      <c r="T61" s="29" t="s">
        <v>577</v>
      </c>
      <c r="U61" s="29" t="s">
        <v>15</v>
      </c>
      <c r="V61" s="29" t="s">
        <v>998</v>
      </c>
      <c r="W61" s="29" t="s">
        <v>15</v>
      </c>
      <c r="X61" s="29" t="s">
        <v>580</v>
      </c>
      <c r="Y61" s="29" t="s">
        <v>580</v>
      </c>
    </row>
    <row r="62" spans="1:25" ht="10.5" customHeight="1" x14ac:dyDescent="0.25">
      <c r="A62" s="28">
        <v>46024</v>
      </c>
      <c r="B62" s="29" t="s">
        <v>567</v>
      </c>
      <c r="C62" s="30" t="s">
        <v>1000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1001</v>
      </c>
      <c r="I62" s="36" t="str">
        <f t="shared" si="0"/>
        <v>02/01/2026NL300122</v>
      </c>
      <c r="J62" s="29" t="s">
        <v>654</v>
      </c>
      <c r="K62" s="29" t="s">
        <v>139</v>
      </c>
      <c r="L62" s="29" t="s">
        <v>575</v>
      </c>
      <c r="M62" s="31">
        <v>0.1</v>
      </c>
      <c r="N62" s="20">
        <f>VLOOKUP(J62,[2]Sheet1!$I:$M,5,0)</f>
        <v>35000</v>
      </c>
      <c r="O62" s="32">
        <v>0</v>
      </c>
      <c r="P62" s="33">
        <f t="shared" si="1"/>
        <v>3500</v>
      </c>
      <c r="Q62" s="33">
        <v>0</v>
      </c>
      <c r="R62" s="32">
        <v>35000</v>
      </c>
      <c r="S62" s="29" t="s">
        <v>997</v>
      </c>
      <c r="T62" s="29" t="s">
        <v>577</v>
      </c>
      <c r="U62" s="29" t="s">
        <v>15</v>
      </c>
      <c r="V62" s="29" t="s">
        <v>998</v>
      </c>
      <c r="W62" s="29" t="s">
        <v>15</v>
      </c>
      <c r="X62" s="29" t="s">
        <v>580</v>
      </c>
      <c r="Y62" s="29" t="s">
        <v>580</v>
      </c>
    </row>
    <row r="63" spans="1:25" ht="10.5" customHeight="1" x14ac:dyDescent="0.25">
      <c r="A63" s="28">
        <v>46024</v>
      </c>
      <c r="B63" s="29" t="s">
        <v>567</v>
      </c>
      <c r="C63" s="30" t="s">
        <v>1000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1001</v>
      </c>
      <c r="I63" s="36" t="str">
        <f t="shared" si="0"/>
        <v>02/01/2026NL300120</v>
      </c>
      <c r="J63" s="29" t="s">
        <v>650</v>
      </c>
      <c r="K63" s="29" t="s">
        <v>651</v>
      </c>
      <c r="L63" s="29" t="s">
        <v>575</v>
      </c>
      <c r="M63" s="31">
        <v>1.7</v>
      </c>
      <c r="N63" s="20">
        <f>VLOOKUP(J63,[2]Sheet1!$I:$M,5,0)</f>
        <v>36000</v>
      </c>
      <c r="O63" s="32">
        <v>0</v>
      </c>
      <c r="P63" s="33">
        <f t="shared" si="1"/>
        <v>61200</v>
      </c>
      <c r="Q63" s="33">
        <v>0</v>
      </c>
      <c r="R63" s="32">
        <v>36000</v>
      </c>
      <c r="S63" s="29" t="s">
        <v>997</v>
      </c>
      <c r="T63" s="29" t="s">
        <v>577</v>
      </c>
      <c r="U63" s="29" t="s">
        <v>15</v>
      </c>
      <c r="V63" s="29" t="s">
        <v>998</v>
      </c>
      <c r="W63" s="29" t="s">
        <v>15</v>
      </c>
      <c r="X63" s="29" t="s">
        <v>580</v>
      </c>
      <c r="Y63" s="29" t="s">
        <v>580</v>
      </c>
    </row>
    <row r="64" spans="1:25" ht="10.5" customHeight="1" x14ac:dyDescent="0.25">
      <c r="A64" s="28">
        <v>46024</v>
      </c>
      <c r="B64" s="29" t="s">
        <v>567</v>
      </c>
      <c r="C64" s="30" t="s">
        <v>1000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1001</v>
      </c>
      <c r="I64" s="36" t="str">
        <f t="shared" si="0"/>
        <v>02/01/2026NL300096</v>
      </c>
      <c r="J64" s="29" t="s">
        <v>638</v>
      </c>
      <c r="K64" s="29" t="s">
        <v>134</v>
      </c>
      <c r="L64" s="29" t="s">
        <v>575</v>
      </c>
      <c r="M64" s="31">
        <v>3.5</v>
      </c>
      <c r="N64" s="20">
        <f>VLOOKUP(J64,[2]Sheet1!$I:$M,5,0)</f>
        <v>45000</v>
      </c>
      <c r="O64" s="32">
        <v>0</v>
      </c>
      <c r="P64" s="33">
        <f t="shared" si="1"/>
        <v>157500</v>
      </c>
      <c r="Q64" s="33">
        <v>0</v>
      </c>
      <c r="R64" s="32">
        <v>45000</v>
      </c>
      <c r="S64" s="29" t="s">
        <v>997</v>
      </c>
      <c r="T64" s="29" t="s">
        <v>577</v>
      </c>
      <c r="U64" s="29" t="s">
        <v>15</v>
      </c>
      <c r="V64" s="29" t="s">
        <v>998</v>
      </c>
      <c r="W64" s="29" t="s">
        <v>15</v>
      </c>
      <c r="X64" s="29" t="s">
        <v>580</v>
      </c>
      <c r="Y64" s="29" t="s">
        <v>580</v>
      </c>
    </row>
    <row r="65" spans="1:25" ht="10.5" customHeight="1" x14ac:dyDescent="0.25">
      <c r="A65" s="28">
        <v>46024</v>
      </c>
      <c r="B65" s="29" t="s">
        <v>567</v>
      </c>
      <c r="C65" s="30" t="s">
        <v>1000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1001</v>
      </c>
      <c r="I65" s="36" t="str">
        <f t="shared" si="0"/>
        <v>02/01/2026NL300086</v>
      </c>
      <c r="J65" s="29" t="s">
        <v>633</v>
      </c>
      <c r="K65" s="29" t="s">
        <v>634</v>
      </c>
      <c r="L65" s="29" t="s">
        <v>575</v>
      </c>
      <c r="M65" s="31">
        <v>0.1</v>
      </c>
      <c r="N65" s="20">
        <f>VLOOKUP(J65,[2]Sheet1!$I:$M,5,0)</f>
        <v>33000</v>
      </c>
      <c r="O65" s="32">
        <v>0</v>
      </c>
      <c r="P65" s="33">
        <f t="shared" si="1"/>
        <v>3300</v>
      </c>
      <c r="Q65" s="33">
        <v>0</v>
      </c>
      <c r="R65" s="32">
        <v>33000</v>
      </c>
      <c r="S65" s="29" t="s">
        <v>997</v>
      </c>
      <c r="T65" s="29" t="s">
        <v>577</v>
      </c>
      <c r="U65" s="29" t="s">
        <v>15</v>
      </c>
      <c r="V65" s="29" t="s">
        <v>998</v>
      </c>
      <c r="W65" s="29" t="s">
        <v>15</v>
      </c>
      <c r="X65" s="29" t="s">
        <v>580</v>
      </c>
      <c r="Y65" s="29" t="s">
        <v>580</v>
      </c>
    </row>
    <row r="66" spans="1:25" ht="10.5" customHeight="1" x14ac:dyDescent="0.25">
      <c r="A66" s="28">
        <v>46024</v>
      </c>
      <c r="B66" s="29" t="s">
        <v>567</v>
      </c>
      <c r="C66" s="30" t="s">
        <v>1000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1001</v>
      </c>
      <c r="I66" s="36" t="str">
        <f t="shared" si="0"/>
        <v>02/01/2026NL300080</v>
      </c>
      <c r="J66" s="29" t="s">
        <v>631</v>
      </c>
      <c r="K66" s="29" t="s">
        <v>632</v>
      </c>
      <c r="L66" s="29" t="s">
        <v>575</v>
      </c>
      <c r="M66" s="31">
        <v>0.4</v>
      </c>
      <c r="N66" s="20">
        <f>VLOOKUP(J66,[2]Sheet1!$I:$M,5,0)</f>
        <v>95000</v>
      </c>
      <c r="O66" s="32">
        <v>0</v>
      </c>
      <c r="P66" s="33">
        <f t="shared" si="1"/>
        <v>38000</v>
      </c>
      <c r="Q66" s="33">
        <v>0</v>
      </c>
      <c r="R66" s="32">
        <v>95000</v>
      </c>
      <c r="S66" s="29" t="s">
        <v>997</v>
      </c>
      <c r="T66" s="29" t="s">
        <v>577</v>
      </c>
      <c r="U66" s="29" t="s">
        <v>15</v>
      </c>
      <c r="V66" s="29" t="s">
        <v>998</v>
      </c>
      <c r="W66" s="29" t="s">
        <v>15</v>
      </c>
      <c r="X66" s="29" t="s">
        <v>580</v>
      </c>
      <c r="Y66" s="29" t="s">
        <v>580</v>
      </c>
    </row>
    <row r="67" spans="1:25" ht="10.5" customHeight="1" x14ac:dyDescent="0.25">
      <c r="A67" s="28">
        <v>46024</v>
      </c>
      <c r="B67" s="29" t="s">
        <v>567</v>
      </c>
      <c r="C67" s="30" t="s">
        <v>1000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1001</v>
      </c>
      <c r="I67" s="36" t="str">
        <f t="shared" si="0"/>
        <v>02/01/2026NL300162</v>
      </c>
      <c r="J67" s="29" t="s">
        <v>652</v>
      </c>
      <c r="K67" s="29" t="s">
        <v>653</v>
      </c>
      <c r="L67" s="29" t="s">
        <v>575</v>
      </c>
      <c r="M67" s="31">
        <v>2</v>
      </c>
      <c r="N67" s="20">
        <f>VLOOKUP(J67,[2]Sheet1!$I:$M,5,0)</f>
        <v>36000</v>
      </c>
      <c r="O67" s="32">
        <v>0</v>
      </c>
      <c r="P67" s="33">
        <f t="shared" si="1"/>
        <v>72000</v>
      </c>
      <c r="Q67" s="33">
        <v>0</v>
      </c>
      <c r="R67" s="32">
        <v>36000</v>
      </c>
      <c r="S67" s="29" t="s">
        <v>997</v>
      </c>
      <c r="T67" s="29" t="s">
        <v>577</v>
      </c>
      <c r="U67" s="29" t="s">
        <v>15</v>
      </c>
      <c r="V67" s="29" t="s">
        <v>998</v>
      </c>
      <c r="W67" s="29" t="s">
        <v>15</v>
      </c>
      <c r="X67" s="29" t="s">
        <v>580</v>
      </c>
      <c r="Y67" s="29" t="s">
        <v>580</v>
      </c>
    </row>
    <row r="68" spans="1:25" ht="10.5" customHeight="1" x14ac:dyDescent="0.25">
      <c r="A68" s="28">
        <v>46024</v>
      </c>
      <c r="B68" s="29" t="s">
        <v>567</v>
      </c>
      <c r="C68" s="30" t="s">
        <v>1000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1001</v>
      </c>
      <c r="I68" s="36" t="str">
        <f t="shared" si="0"/>
        <v>02/01/2026NL300173</v>
      </c>
      <c r="J68" s="29" t="s">
        <v>629</v>
      </c>
      <c r="K68" s="29" t="s">
        <v>630</v>
      </c>
      <c r="L68" s="29" t="s">
        <v>575</v>
      </c>
      <c r="M68" s="31">
        <v>0.2</v>
      </c>
      <c r="N68" s="20">
        <f>VLOOKUP(J68,[2]Sheet1!$I:$M,5,0)</f>
        <v>80000</v>
      </c>
      <c r="O68" s="32">
        <v>0</v>
      </c>
      <c r="P68" s="33">
        <f t="shared" si="1"/>
        <v>16000</v>
      </c>
      <c r="Q68" s="33">
        <v>0</v>
      </c>
      <c r="R68" s="32">
        <v>80000</v>
      </c>
      <c r="S68" s="29" t="s">
        <v>997</v>
      </c>
      <c r="T68" s="29" t="s">
        <v>577</v>
      </c>
      <c r="U68" s="29" t="s">
        <v>15</v>
      </c>
      <c r="V68" s="29" t="s">
        <v>998</v>
      </c>
      <c r="W68" s="29" t="s">
        <v>15</v>
      </c>
      <c r="X68" s="29" t="s">
        <v>580</v>
      </c>
      <c r="Y68" s="29" t="s">
        <v>580</v>
      </c>
    </row>
    <row r="69" spans="1:25" ht="10.5" customHeight="1" x14ac:dyDescent="0.25">
      <c r="A69" s="28">
        <v>46024</v>
      </c>
      <c r="B69" s="29" t="s">
        <v>567</v>
      </c>
      <c r="C69" s="30" t="s">
        <v>1000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1001</v>
      </c>
      <c r="I69" s="36" t="str">
        <f t="shared" si="0"/>
        <v>02/01/2026NL300074</v>
      </c>
      <c r="J69" s="29" t="s">
        <v>624</v>
      </c>
      <c r="K69" s="29" t="s">
        <v>56</v>
      </c>
      <c r="L69" s="29" t="s">
        <v>575</v>
      </c>
      <c r="M69" s="31">
        <v>7</v>
      </c>
      <c r="N69" s="20">
        <f>VLOOKUP(J69,[2]Sheet1!$I:$M,5,0)</f>
        <v>18000</v>
      </c>
      <c r="O69" s="32">
        <v>0</v>
      </c>
      <c r="P69" s="33">
        <f t="shared" si="1"/>
        <v>126000</v>
      </c>
      <c r="Q69" s="33">
        <v>0</v>
      </c>
      <c r="R69" s="32">
        <v>18000</v>
      </c>
      <c r="S69" s="29" t="s">
        <v>997</v>
      </c>
      <c r="T69" s="29" t="s">
        <v>577</v>
      </c>
      <c r="U69" s="29" t="s">
        <v>15</v>
      </c>
      <c r="V69" s="29" t="s">
        <v>998</v>
      </c>
      <c r="W69" s="29" t="s">
        <v>15</v>
      </c>
      <c r="X69" s="29" t="s">
        <v>580</v>
      </c>
      <c r="Y69" s="29" t="s">
        <v>580</v>
      </c>
    </row>
    <row r="70" spans="1:25" ht="10.5" customHeight="1" x14ac:dyDescent="0.25">
      <c r="A70" s="28">
        <v>46024</v>
      </c>
      <c r="B70" s="29" t="s">
        <v>567</v>
      </c>
      <c r="C70" s="30" t="s">
        <v>1000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1001</v>
      </c>
      <c r="I70" s="36" t="str">
        <f t="shared" si="0"/>
        <v>02/01/2026NL300068</v>
      </c>
      <c r="J70" s="29" t="s">
        <v>721</v>
      </c>
      <c r="K70" s="29" t="s">
        <v>722</v>
      </c>
      <c r="L70" s="29" t="s">
        <v>575</v>
      </c>
      <c r="M70" s="31">
        <v>0.1</v>
      </c>
      <c r="N70" s="20">
        <f>VLOOKUP(J70,[2]Sheet1!$I:$M,5,0)</f>
        <v>35000</v>
      </c>
      <c r="O70" s="32">
        <v>0</v>
      </c>
      <c r="P70" s="33">
        <f t="shared" si="1"/>
        <v>3500</v>
      </c>
      <c r="Q70" s="33">
        <v>0</v>
      </c>
      <c r="R70" s="32">
        <v>35000</v>
      </c>
      <c r="S70" s="29" t="s">
        <v>997</v>
      </c>
      <c r="T70" s="29" t="s">
        <v>577</v>
      </c>
      <c r="U70" s="29" t="s">
        <v>15</v>
      </c>
      <c r="V70" s="29" t="s">
        <v>998</v>
      </c>
      <c r="W70" s="29" t="s">
        <v>15</v>
      </c>
      <c r="X70" s="29" t="s">
        <v>580</v>
      </c>
      <c r="Y70" s="29" t="s">
        <v>580</v>
      </c>
    </row>
    <row r="71" spans="1:25" ht="10.5" customHeight="1" x14ac:dyDescent="0.25">
      <c r="A71" s="28">
        <v>46024</v>
      </c>
      <c r="B71" s="29" t="s">
        <v>567</v>
      </c>
      <c r="C71" s="30" t="s">
        <v>1000</v>
      </c>
      <c r="D71" s="30" t="s">
        <v>15</v>
      </c>
      <c r="E71" s="30" t="s">
        <v>569</v>
      </c>
      <c r="F71" s="29" t="s">
        <v>570</v>
      </c>
      <c r="G71" s="29" t="s">
        <v>571</v>
      </c>
      <c r="H71" s="29" t="s">
        <v>1001</v>
      </c>
      <c r="I71" s="36" t="str">
        <f t="shared" ref="I71:I134" si="2">TEXT(A71,"dd/mm/yyyy")&amp;J71</f>
        <v>02/01/2026NL300058</v>
      </c>
      <c r="J71" s="29" t="s">
        <v>610</v>
      </c>
      <c r="K71" s="29" t="s">
        <v>46</v>
      </c>
      <c r="L71" s="29" t="s">
        <v>575</v>
      </c>
      <c r="M71" s="31">
        <v>0.2</v>
      </c>
      <c r="N71" s="20">
        <f>VLOOKUP(J71,[2]Sheet1!$I:$M,5,0)</f>
        <v>55000</v>
      </c>
      <c r="O71" s="32">
        <v>0</v>
      </c>
      <c r="P71" s="33">
        <f t="shared" si="1"/>
        <v>11000</v>
      </c>
      <c r="Q71" s="33">
        <v>0</v>
      </c>
      <c r="R71" s="32">
        <v>55000</v>
      </c>
      <c r="S71" s="29" t="s">
        <v>997</v>
      </c>
      <c r="T71" s="29" t="s">
        <v>577</v>
      </c>
      <c r="U71" s="29" t="s">
        <v>15</v>
      </c>
      <c r="V71" s="29" t="s">
        <v>998</v>
      </c>
      <c r="W71" s="29" t="s">
        <v>15</v>
      </c>
      <c r="X71" s="29" t="s">
        <v>580</v>
      </c>
      <c r="Y71" s="29" t="s">
        <v>580</v>
      </c>
    </row>
    <row r="72" spans="1:25" ht="10.5" customHeight="1" x14ac:dyDescent="0.25">
      <c r="A72" s="28">
        <v>46024</v>
      </c>
      <c r="B72" s="29" t="s">
        <v>567</v>
      </c>
      <c r="C72" s="30" t="s">
        <v>1000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1001</v>
      </c>
      <c r="I72" s="36" t="str">
        <f t="shared" si="2"/>
        <v>02/01/2026NL300043</v>
      </c>
      <c r="J72" s="29" t="s">
        <v>600</v>
      </c>
      <c r="K72" s="29" t="s">
        <v>601</v>
      </c>
      <c r="L72" s="29" t="s">
        <v>575</v>
      </c>
      <c r="M72" s="31">
        <v>1</v>
      </c>
      <c r="N72" s="20">
        <f>VLOOKUP(J72,[2]Sheet1!$I:$M,5,0)</f>
        <v>32000</v>
      </c>
      <c r="O72" s="32">
        <v>0</v>
      </c>
      <c r="P72" s="33">
        <f t="shared" ref="P72:P135" si="3">M72*N72</f>
        <v>32000</v>
      </c>
      <c r="Q72" s="33">
        <v>0</v>
      </c>
      <c r="R72" s="32">
        <v>32000</v>
      </c>
      <c r="S72" s="29" t="s">
        <v>997</v>
      </c>
      <c r="T72" s="29" t="s">
        <v>577</v>
      </c>
      <c r="U72" s="29" t="s">
        <v>15</v>
      </c>
      <c r="V72" s="29" t="s">
        <v>998</v>
      </c>
      <c r="W72" s="29" t="s">
        <v>15</v>
      </c>
      <c r="X72" s="29" t="s">
        <v>580</v>
      </c>
      <c r="Y72" s="29" t="s">
        <v>580</v>
      </c>
    </row>
    <row r="73" spans="1:25" ht="10.5" customHeight="1" x14ac:dyDescent="0.25">
      <c r="A73" s="28">
        <v>46024</v>
      </c>
      <c r="B73" s="29" t="s">
        <v>567</v>
      </c>
      <c r="C73" s="30" t="s">
        <v>1000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1001</v>
      </c>
      <c r="I73" s="36" t="str">
        <f t="shared" si="2"/>
        <v>02/01/2026NL300037</v>
      </c>
      <c r="J73" s="29" t="s">
        <v>597</v>
      </c>
      <c r="K73" s="29" t="s">
        <v>598</v>
      </c>
      <c r="L73" s="29" t="s">
        <v>599</v>
      </c>
      <c r="M73" s="31">
        <v>20</v>
      </c>
      <c r="N73" s="20">
        <f>VLOOKUP(J73,[2]Sheet1!$I:$M,5,0)</f>
        <v>4000</v>
      </c>
      <c r="O73" s="32">
        <v>0</v>
      </c>
      <c r="P73" s="33">
        <f t="shared" si="3"/>
        <v>80000</v>
      </c>
      <c r="Q73" s="33">
        <v>0</v>
      </c>
      <c r="R73" s="32">
        <v>4000</v>
      </c>
      <c r="S73" s="29" t="s">
        <v>997</v>
      </c>
      <c r="T73" s="29" t="s">
        <v>577</v>
      </c>
      <c r="U73" s="29" t="s">
        <v>15</v>
      </c>
      <c r="V73" s="29" t="s">
        <v>998</v>
      </c>
      <c r="W73" s="29" t="s">
        <v>15</v>
      </c>
      <c r="X73" s="29" t="s">
        <v>580</v>
      </c>
      <c r="Y73" s="29" t="s">
        <v>580</v>
      </c>
    </row>
    <row r="74" spans="1:25" ht="10.5" customHeight="1" x14ac:dyDescent="0.25">
      <c r="A74" s="28">
        <v>46024</v>
      </c>
      <c r="B74" s="29" t="s">
        <v>567</v>
      </c>
      <c r="C74" s="30" t="s">
        <v>1000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1001</v>
      </c>
      <c r="I74" s="36" t="str">
        <f t="shared" si="2"/>
        <v>02/01/2026NL300038</v>
      </c>
      <c r="J74" s="29" t="s">
        <v>594</v>
      </c>
      <c r="K74" s="29" t="s">
        <v>127</v>
      </c>
      <c r="L74" s="29" t="s">
        <v>575</v>
      </c>
      <c r="M74" s="31">
        <v>0.4</v>
      </c>
      <c r="N74" s="20">
        <f>VLOOKUP(J74,[2]Sheet1!$I:$M,5,0)</f>
        <v>32000</v>
      </c>
      <c r="O74" s="32">
        <v>0</v>
      </c>
      <c r="P74" s="33">
        <f t="shared" si="3"/>
        <v>12800</v>
      </c>
      <c r="Q74" s="33">
        <v>0</v>
      </c>
      <c r="R74" s="32">
        <v>32000</v>
      </c>
      <c r="S74" s="29" t="s">
        <v>997</v>
      </c>
      <c r="T74" s="29" t="s">
        <v>577</v>
      </c>
      <c r="U74" s="29" t="s">
        <v>15</v>
      </c>
      <c r="V74" s="29" t="s">
        <v>998</v>
      </c>
      <c r="W74" s="29" t="s">
        <v>15</v>
      </c>
      <c r="X74" s="29" t="s">
        <v>580</v>
      </c>
      <c r="Y74" s="29" t="s">
        <v>580</v>
      </c>
    </row>
    <row r="75" spans="1:25" ht="10.5" customHeight="1" x14ac:dyDescent="0.25">
      <c r="A75" s="28">
        <v>46024</v>
      </c>
      <c r="B75" s="29" t="s">
        <v>567</v>
      </c>
      <c r="C75" s="30" t="s">
        <v>1000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1001</v>
      </c>
      <c r="I75" s="36" t="str">
        <f t="shared" si="2"/>
        <v>02/01/2026NL300048</v>
      </c>
      <c r="J75" s="29" t="s">
        <v>606</v>
      </c>
      <c r="K75" s="29" t="s">
        <v>607</v>
      </c>
      <c r="L75" s="29" t="s">
        <v>575</v>
      </c>
      <c r="M75" s="31">
        <v>2.9</v>
      </c>
      <c r="N75" s="20">
        <f>VLOOKUP(J75,[2]Sheet1!$I:$M,5,0)</f>
        <v>18000</v>
      </c>
      <c r="O75" s="32">
        <v>0</v>
      </c>
      <c r="P75" s="33">
        <f t="shared" si="3"/>
        <v>52200</v>
      </c>
      <c r="Q75" s="33">
        <v>0</v>
      </c>
      <c r="R75" s="32">
        <v>18000</v>
      </c>
      <c r="S75" s="29" t="s">
        <v>997</v>
      </c>
      <c r="T75" s="29" t="s">
        <v>577</v>
      </c>
      <c r="U75" s="29" t="s">
        <v>15</v>
      </c>
      <c r="V75" s="29" t="s">
        <v>998</v>
      </c>
      <c r="W75" s="29" t="s">
        <v>15</v>
      </c>
      <c r="X75" s="29" t="s">
        <v>580</v>
      </c>
      <c r="Y75" s="29" t="s">
        <v>580</v>
      </c>
    </row>
    <row r="76" spans="1:25" ht="10.5" customHeight="1" x14ac:dyDescent="0.25">
      <c r="A76" s="28">
        <v>46024</v>
      </c>
      <c r="B76" s="29" t="s">
        <v>567</v>
      </c>
      <c r="C76" s="30" t="s">
        <v>1000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1001</v>
      </c>
      <c r="I76" s="36" t="str">
        <f t="shared" si="2"/>
        <v>02/01/2026NL300188</v>
      </c>
      <c r="J76" s="29" t="s">
        <v>592</v>
      </c>
      <c r="K76" s="29" t="s">
        <v>593</v>
      </c>
      <c r="L76" s="29" t="s">
        <v>575</v>
      </c>
      <c r="M76" s="31">
        <v>0.3</v>
      </c>
      <c r="N76" s="20">
        <f>VLOOKUP(J76,[2]Sheet1!$I:$M,5,0)</f>
        <v>12000</v>
      </c>
      <c r="O76" s="32">
        <v>0</v>
      </c>
      <c r="P76" s="33">
        <f t="shared" si="3"/>
        <v>3600</v>
      </c>
      <c r="Q76" s="33">
        <v>0</v>
      </c>
      <c r="R76" s="32">
        <v>12000</v>
      </c>
      <c r="S76" s="29" t="s">
        <v>997</v>
      </c>
      <c r="T76" s="29" t="s">
        <v>577</v>
      </c>
      <c r="U76" s="29" t="s">
        <v>15</v>
      </c>
      <c r="V76" s="29" t="s">
        <v>998</v>
      </c>
      <c r="W76" s="29" t="s">
        <v>15</v>
      </c>
      <c r="X76" s="29" t="s">
        <v>580</v>
      </c>
      <c r="Y76" s="29" t="s">
        <v>580</v>
      </c>
    </row>
    <row r="77" spans="1:25" ht="10.5" customHeight="1" x14ac:dyDescent="0.25">
      <c r="A77" s="28">
        <v>46024</v>
      </c>
      <c r="B77" s="29" t="s">
        <v>567</v>
      </c>
      <c r="C77" s="30" t="s">
        <v>1000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1001</v>
      </c>
      <c r="I77" s="36" t="str">
        <f t="shared" si="2"/>
        <v>02/01/2026NL300027</v>
      </c>
      <c r="J77" s="29" t="s">
        <v>585</v>
      </c>
      <c r="K77" s="29" t="s">
        <v>33</v>
      </c>
      <c r="L77" s="29" t="s">
        <v>575</v>
      </c>
      <c r="M77" s="31">
        <v>3.6</v>
      </c>
      <c r="N77" s="20">
        <f>VLOOKUP(J77,[2]Sheet1!$I:$M,5,0)</f>
        <v>18000</v>
      </c>
      <c r="O77" s="32">
        <v>0</v>
      </c>
      <c r="P77" s="33">
        <f t="shared" si="3"/>
        <v>64800</v>
      </c>
      <c r="Q77" s="33">
        <v>0</v>
      </c>
      <c r="R77" s="32">
        <v>18000</v>
      </c>
      <c r="S77" s="29" t="s">
        <v>997</v>
      </c>
      <c r="T77" s="29" t="s">
        <v>577</v>
      </c>
      <c r="U77" s="29" t="s">
        <v>15</v>
      </c>
      <c r="V77" s="29" t="s">
        <v>998</v>
      </c>
      <c r="W77" s="29" t="s">
        <v>15</v>
      </c>
      <c r="X77" s="29" t="s">
        <v>580</v>
      </c>
      <c r="Y77" s="29" t="s">
        <v>580</v>
      </c>
    </row>
    <row r="78" spans="1:25" ht="10.5" customHeight="1" x14ac:dyDescent="0.25">
      <c r="A78" s="28">
        <v>46024</v>
      </c>
      <c r="B78" s="29" t="s">
        <v>567</v>
      </c>
      <c r="C78" s="30" t="s">
        <v>1000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1001</v>
      </c>
      <c r="I78" s="36" t="str">
        <f t="shared" si="2"/>
        <v>02/01/2026NL300014</v>
      </c>
      <c r="J78" s="29" t="s">
        <v>584</v>
      </c>
      <c r="K78" s="29" t="s">
        <v>31</v>
      </c>
      <c r="L78" s="29" t="s">
        <v>575</v>
      </c>
      <c r="M78" s="31">
        <v>0.2</v>
      </c>
      <c r="N78" s="20">
        <f>VLOOKUP(J78,[2]Sheet1!$I:$M,5,0)</f>
        <v>55000</v>
      </c>
      <c r="O78" s="32">
        <v>0</v>
      </c>
      <c r="P78" s="33">
        <f t="shared" si="3"/>
        <v>11000</v>
      </c>
      <c r="Q78" s="33">
        <v>0</v>
      </c>
      <c r="R78" s="32">
        <v>55000</v>
      </c>
      <c r="S78" s="29" t="s">
        <v>997</v>
      </c>
      <c r="T78" s="29" t="s">
        <v>577</v>
      </c>
      <c r="U78" s="29" t="s">
        <v>15</v>
      </c>
      <c r="V78" s="29" t="s">
        <v>998</v>
      </c>
      <c r="W78" s="29" t="s">
        <v>15</v>
      </c>
      <c r="X78" s="29" t="s">
        <v>580</v>
      </c>
      <c r="Y78" s="29" t="s">
        <v>580</v>
      </c>
    </row>
    <row r="79" spans="1:25" ht="10.5" customHeight="1" x14ac:dyDescent="0.25">
      <c r="A79" s="28">
        <v>46024</v>
      </c>
      <c r="B79" s="29" t="s">
        <v>567</v>
      </c>
      <c r="C79" s="30" t="s">
        <v>1000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1001</v>
      </c>
      <c r="I79" s="36" t="str">
        <f t="shared" si="2"/>
        <v>02/01/2026NL300174</v>
      </c>
      <c r="J79" s="29" t="s">
        <v>573</v>
      </c>
      <c r="K79" s="29" t="s">
        <v>574</v>
      </c>
      <c r="L79" s="29" t="s">
        <v>575</v>
      </c>
      <c r="M79" s="31">
        <v>3.2</v>
      </c>
      <c r="N79" s="20">
        <f>VLOOKUP(J79,[2]Sheet1!$I:$M,5,0)</f>
        <v>24000</v>
      </c>
      <c r="O79" s="32">
        <v>0</v>
      </c>
      <c r="P79" s="33">
        <f t="shared" si="3"/>
        <v>76800</v>
      </c>
      <c r="Q79" s="33">
        <v>0</v>
      </c>
      <c r="R79" s="32">
        <v>24000</v>
      </c>
      <c r="S79" s="29" t="s">
        <v>997</v>
      </c>
      <c r="T79" s="29" t="s">
        <v>577</v>
      </c>
      <c r="U79" s="29" t="s">
        <v>15</v>
      </c>
      <c r="V79" s="29" t="s">
        <v>998</v>
      </c>
      <c r="W79" s="29" t="s">
        <v>15</v>
      </c>
      <c r="X79" s="29" t="s">
        <v>580</v>
      </c>
      <c r="Y79" s="29" t="s">
        <v>580</v>
      </c>
    </row>
    <row r="80" spans="1:25" ht="10.5" customHeight="1" x14ac:dyDescent="0.25">
      <c r="A80" s="28">
        <v>46024</v>
      </c>
      <c r="B80" s="29" t="s">
        <v>567</v>
      </c>
      <c r="C80" s="30" t="s">
        <v>1000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1001</v>
      </c>
      <c r="I80" s="36" t="str">
        <f t="shared" si="2"/>
        <v>02/01/2026NL300063</v>
      </c>
      <c r="J80" s="29" t="s">
        <v>616</v>
      </c>
      <c r="K80" s="29" t="s">
        <v>617</v>
      </c>
      <c r="L80" s="29" t="s">
        <v>575</v>
      </c>
      <c r="M80" s="31">
        <v>1.4</v>
      </c>
      <c r="N80" s="20">
        <f>VLOOKUP(J80,[2]Sheet1!$I:$M,5,0)</f>
        <v>48000</v>
      </c>
      <c r="O80" s="32">
        <v>0</v>
      </c>
      <c r="P80" s="33">
        <f t="shared" si="3"/>
        <v>67200</v>
      </c>
      <c r="Q80" s="33">
        <v>0</v>
      </c>
      <c r="R80" s="32">
        <v>48000</v>
      </c>
      <c r="S80" s="29" t="s">
        <v>997</v>
      </c>
      <c r="T80" s="29" t="s">
        <v>577</v>
      </c>
      <c r="U80" s="29" t="s">
        <v>15</v>
      </c>
      <c r="V80" s="29" t="s">
        <v>998</v>
      </c>
      <c r="W80" s="29" t="s">
        <v>15</v>
      </c>
      <c r="X80" s="29" t="s">
        <v>580</v>
      </c>
      <c r="Y80" s="29" t="s">
        <v>580</v>
      </c>
    </row>
    <row r="81" spans="1:25" ht="10.5" customHeight="1" x14ac:dyDescent="0.25">
      <c r="A81" s="28">
        <v>46024</v>
      </c>
      <c r="B81" s="29" t="s">
        <v>567</v>
      </c>
      <c r="C81" s="30" t="s">
        <v>1000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1001</v>
      </c>
      <c r="I81" s="36" t="str">
        <f t="shared" si="2"/>
        <v>02/01/2026NL300077</v>
      </c>
      <c r="J81" s="29" t="s">
        <v>627</v>
      </c>
      <c r="K81" s="29" t="s">
        <v>628</v>
      </c>
      <c r="L81" s="29" t="s">
        <v>575</v>
      </c>
      <c r="M81" s="31">
        <v>0.2</v>
      </c>
      <c r="N81" s="20">
        <f>VLOOKUP(J81,[2]Sheet1!$I:$M,5,0)</f>
        <v>30000</v>
      </c>
      <c r="O81" s="32">
        <v>0</v>
      </c>
      <c r="P81" s="33">
        <f t="shared" si="3"/>
        <v>6000</v>
      </c>
      <c r="Q81" s="33">
        <v>0</v>
      </c>
      <c r="R81" s="32">
        <v>30000</v>
      </c>
      <c r="S81" s="29" t="s">
        <v>997</v>
      </c>
      <c r="T81" s="29" t="s">
        <v>577</v>
      </c>
      <c r="U81" s="29" t="s">
        <v>15</v>
      </c>
      <c r="V81" s="29" t="s">
        <v>998</v>
      </c>
      <c r="W81" s="29" t="s">
        <v>15</v>
      </c>
      <c r="X81" s="29" t="s">
        <v>580</v>
      </c>
      <c r="Y81" s="29" t="s">
        <v>580</v>
      </c>
    </row>
    <row r="82" spans="1:25" ht="10.5" customHeight="1" x14ac:dyDescent="0.25">
      <c r="A82" s="28">
        <v>46024</v>
      </c>
      <c r="B82" s="29" t="s">
        <v>567</v>
      </c>
      <c r="C82" s="30" t="s">
        <v>1000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1001</v>
      </c>
      <c r="I82" s="36" t="str">
        <f t="shared" si="2"/>
        <v>02/01/2026NL300060</v>
      </c>
      <c r="J82" s="29" t="s">
        <v>612</v>
      </c>
      <c r="K82" s="29" t="s">
        <v>613</v>
      </c>
      <c r="L82" s="29" t="s">
        <v>575</v>
      </c>
      <c r="M82" s="31">
        <v>0.7</v>
      </c>
      <c r="N82" s="20">
        <f>VLOOKUP(J82,[2]Sheet1!$I:$M,5,0)</f>
        <v>33000</v>
      </c>
      <c r="O82" s="32">
        <v>0</v>
      </c>
      <c r="P82" s="33">
        <f t="shared" si="3"/>
        <v>23100</v>
      </c>
      <c r="Q82" s="33">
        <v>0</v>
      </c>
      <c r="R82" s="32">
        <v>33000</v>
      </c>
      <c r="S82" s="29" t="s">
        <v>997</v>
      </c>
      <c r="T82" s="29" t="s">
        <v>577</v>
      </c>
      <c r="U82" s="29" t="s">
        <v>15</v>
      </c>
      <c r="V82" s="29" t="s">
        <v>998</v>
      </c>
      <c r="W82" s="29" t="s">
        <v>15</v>
      </c>
      <c r="X82" s="29" t="s">
        <v>580</v>
      </c>
      <c r="Y82" s="29" t="s">
        <v>580</v>
      </c>
    </row>
    <row r="83" spans="1:25" ht="10.5" customHeight="1" x14ac:dyDescent="0.25">
      <c r="A83" s="28">
        <v>46024</v>
      </c>
      <c r="B83" s="29" t="s">
        <v>567</v>
      </c>
      <c r="C83" s="30" t="s">
        <v>1000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1001</v>
      </c>
      <c r="I83" s="36" t="str">
        <f t="shared" si="2"/>
        <v>02/01/2026NL300203</v>
      </c>
      <c r="J83" s="29" t="s">
        <v>586</v>
      </c>
      <c r="K83" s="29" t="s">
        <v>587</v>
      </c>
      <c r="L83" s="29" t="s">
        <v>575</v>
      </c>
      <c r="M83" s="31">
        <v>4</v>
      </c>
      <c r="N83" s="20">
        <f>VLOOKUP(J83,[2]Sheet1!$I:$M,5,0)</f>
        <v>45000</v>
      </c>
      <c r="O83" s="32">
        <v>0</v>
      </c>
      <c r="P83" s="33">
        <f t="shared" si="3"/>
        <v>180000</v>
      </c>
      <c r="Q83" s="33">
        <v>0</v>
      </c>
      <c r="R83" s="32">
        <v>45000</v>
      </c>
      <c r="S83" s="29" t="s">
        <v>997</v>
      </c>
      <c r="T83" s="29" t="s">
        <v>577</v>
      </c>
      <c r="U83" s="29" t="s">
        <v>15</v>
      </c>
      <c r="V83" s="29" t="s">
        <v>998</v>
      </c>
      <c r="W83" s="29" t="s">
        <v>15</v>
      </c>
      <c r="X83" s="29" t="s">
        <v>580</v>
      </c>
      <c r="Y83" s="29" t="s">
        <v>580</v>
      </c>
    </row>
    <row r="84" spans="1:25" ht="10.5" customHeight="1" x14ac:dyDescent="0.25">
      <c r="A84" s="28">
        <v>46024</v>
      </c>
      <c r="B84" s="29" t="s">
        <v>567</v>
      </c>
      <c r="C84" s="30" t="s">
        <v>1000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1001</v>
      </c>
      <c r="I84" s="36" t="str">
        <f t="shared" si="2"/>
        <v>02/01/2026NL300127</v>
      </c>
      <c r="J84" s="29" t="s">
        <v>657</v>
      </c>
      <c r="K84" s="29" t="s">
        <v>658</v>
      </c>
      <c r="L84" s="29" t="s">
        <v>575</v>
      </c>
      <c r="M84" s="31">
        <v>2.5</v>
      </c>
      <c r="N84" s="20">
        <f>VLOOKUP(J84,[2]Sheet1!$I:$M,5,0)</f>
        <v>15000</v>
      </c>
      <c r="O84" s="32">
        <v>0</v>
      </c>
      <c r="P84" s="33">
        <f t="shared" si="3"/>
        <v>37500</v>
      </c>
      <c r="Q84" s="33">
        <v>0</v>
      </c>
      <c r="R84" s="32">
        <v>28000</v>
      </c>
      <c r="S84" s="29" t="s">
        <v>997</v>
      </c>
      <c r="T84" s="29" t="s">
        <v>577</v>
      </c>
      <c r="U84" s="29" t="s">
        <v>15</v>
      </c>
      <c r="V84" s="29" t="s">
        <v>998</v>
      </c>
      <c r="W84" s="29" t="s">
        <v>15</v>
      </c>
      <c r="X84" s="29" t="s">
        <v>580</v>
      </c>
      <c r="Y84" s="29" t="s">
        <v>580</v>
      </c>
    </row>
    <row r="85" spans="1:25" ht="10.5" customHeight="1" x14ac:dyDescent="0.25">
      <c r="A85" s="28">
        <v>46024</v>
      </c>
      <c r="B85" s="29" t="s">
        <v>567</v>
      </c>
      <c r="C85" s="30" t="s">
        <v>1002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1001</v>
      </c>
      <c r="I85" s="36" t="str">
        <f t="shared" si="2"/>
        <v>02/01/2026NL300138</v>
      </c>
      <c r="J85" s="29" t="s">
        <v>663</v>
      </c>
      <c r="K85" s="29" t="s">
        <v>664</v>
      </c>
      <c r="L85" s="29" t="s">
        <v>575</v>
      </c>
      <c r="M85" s="31">
        <v>1.8</v>
      </c>
      <c r="N85" s="20">
        <f>VLOOKUP(J85,[2]Sheet1!$I:$M,5,0)</f>
        <v>20000</v>
      </c>
      <c r="O85" s="32">
        <v>0</v>
      </c>
      <c r="P85" s="33">
        <f t="shared" si="3"/>
        <v>36000</v>
      </c>
      <c r="Q85" s="33">
        <v>0</v>
      </c>
      <c r="R85" s="32">
        <v>20000</v>
      </c>
      <c r="S85" s="29" t="s">
        <v>997</v>
      </c>
      <c r="T85" s="29" t="s">
        <v>577</v>
      </c>
      <c r="U85" s="29" t="s">
        <v>15</v>
      </c>
      <c r="V85" s="29" t="s">
        <v>998</v>
      </c>
      <c r="W85" s="29" t="s">
        <v>15</v>
      </c>
      <c r="X85" s="29" t="s">
        <v>580</v>
      </c>
      <c r="Y85" s="29" t="s">
        <v>580</v>
      </c>
    </row>
    <row r="86" spans="1:25" ht="10.5" customHeight="1" x14ac:dyDescent="0.25">
      <c r="A86" s="28">
        <v>46024</v>
      </c>
      <c r="B86" s="29" t="s">
        <v>567</v>
      </c>
      <c r="C86" s="30" t="s">
        <v>1002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1001</v>
      </c>
      <c r="I86" s="36" t="str">
        <f t="shared" si="2"/>
        <v>02/01/2026NL300116</v>
      </c>
      <c r="J86" s="29" t="s">
        <v>648</v>
      </c>
      <c r="K86" s="29" t="s">
        <v>649</v>
      </c>
      <c r="L86" s="29" t="s">
        <v>575</v>
      </c>
      <c r="M86" s="31">
        <v>0.2</v>
      </c>
      <c r="N86" s="20">
        <f>VLOOKUP(J86,[2]Sheet1!$I:$M,5,0)</f>
        <v>148000</v>
      </c>
      <c r="O86" s="32">
        <v>0</v>
      </c>
      <c r="P86" s="33">
        <f t="shared" si="3"/>
        <v>29600</v>
      </c>
      <c r="Q86" s="33">
        <v>0</v>
      </c>
      <c r="R86" s="32">
        <v>148000</v>
      </c>
      <c r="S86" s="29" t="s">
        <v>997</v>
      </c>
      <c r="T86" s="29" t="s">
        <v>577</v>
      </c>
      <c r="U86" s="29" t="s">
        <v>15</v>
      </c>
      <c r="V86" s="29" t="s">
        <v>998</v>
      </c>
      <c r="W86" s="29" t="s">
        <v>15</v>
      </c>
      <c r="X86" s="29" t="s">
        <v>580</v>
      </c>
      <c r="Y86" s="29" t="s">
        <v>580</v>
      </c>
    </row>
    <row r="87" spans="1:25" ht="10.5" customHeight="1" x14ac:dyDescent="0.25">
      <c r="A87" s="28">
        <v>46024</v>
      </c>
      <c r="B87" s="29" t="s">
        <v>567</v>
      </c>
      <c r="C87" s="30" t="s">
        <v>1002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1001</v>
      </c>
      <c r="I87" s="36" t="str">
        <f t="shared" si="2"/>
        <v>02/01/2026NL300011</v>
      </c>
      <c r="J87" s="29" t="s">
        <v>732</v>
      </c>
      <c r="K87" s="29" t="s">
        <v>159</v>
      </c>
      <c r="L87" s="29" t="s">
        <v>575</v>
      </c>
      <c r="M87" s="31">
        <v>0.6</v>
      </c>
      <c r="N87" s="20">
        <f>VLOOKUP(J87,[2]Sheet1!$I:$M,5,0)</f>
        <v>17000</v>
      </c>
      <c r="O87" s="32">
        <v>0</v>
      </c>
      <c r="P87" s="33">
        <f t="shared" si="3"/>
        <v>10200</v>
      </c>
      <c r="Q87" s="33">
        <v>0</v>
      </c>
      <c r="R87" s="32">
        <v>17000</v>
      </c>
      <c r="S87" s="29" t="s">
        <v>997</v>
      </c>
      <c r="T87" s="29" t="s">
        <v>577</v>
      </c>
      <c r="U87" s="29" t="s">
        <v>15</v>
      </c>
      <c r="V87" s="29" t="s">
        <v>998</v>
      </c>
      <c r="W87" s="29" t="s">
        <v>15</v>
      </c>
      <c r="X87" s="29" t="s">
        <v>580</v>
      </c>
      <c r="Y87" s="29" t="s">
        <v>580</v>
      </c>
    </row>
    <row r="88" spans="1:25" ht="10.5" customHeight="1" x14ac:dyDescent="0.25">
      <c r="A88" s="28">
        <v>46024</v>
      </c>
      <c r="B88" s="29" t="s">
        <v>567</v>
      </c>
      <c r="C88" s="30" t="s">
        <v>1003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1001</v>
      </c>
      <c r="I88" s="36" t="str">
        <f t="shared" si="2"/>
        <v>02/01/2026NL300119</v>
      </c>
      <c r="J88" s="29" t="s">
        <v>689</v>
      </c>
      <c r="K88" s="29" t="s">
        <v>690</v>
      </c>
      <c r="L88" s="29" t="s">
        <v>575</v>
      </c>
      <c r="M88" s="31">
        <v>1.7</v>
      </c>
      <c r="N88" s="20">
        <f>VLOOKUP(J88,[2]Sheet1!$I:$M,5,0)</f>
        <v>21000</v>
      </c>
      <c r="O88" s="32">
        <v>0</v>
      </c>
      <c r="P88" s="33">
        <f t="shared" si="3"/>
        <v>35700</v>
      </c>
      <c r="Q88" s="33">
        <v>0</v>
      </c>
      <c r="R88" s="32">
        <v>21000</v>
      </c>
      <c r="S88" s="29" t="s">
        <v>997</v>
      </c>
      <c r="T88" s="29" t="s">
        <v>577</v>
      </c>
      <c r="U88" s="29" t="s">
        <v>15</v>
      </c>
      <c r="V88" s="29" t="s">
        <v>998</v>
      </c>
      <c r="W88" s="29" t="s">
        <v>15</v>
      </c>
      <c r="X88" s="29" t="s">
        <v>580</v>
      </c>
      <c r="Y88" s="29" t="s">
        <v>580</v>
      </c>
    </row>
    <row r="89" spans="1:25" ht="10.5" customHeight="1" x14ac:dyDescent="0.25">
      <c r="A89" s="28">
        <v>46024</v>
      </c>
      <c r="B89" s="29" t="s">
        <v>567</v>
      </c>
      <c r="C89" s="30" t="s">
        <v>1003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1001</v>
      </c>
      <c r="I89" s="36" t="str">
        <f t="shared" si="2"/>
        <v>02/01/2026NL300150</v>
      </c>
      <c r="J89" s="29" t="s">
        <v>704</v>
      </c>
      <c r="K89" s="29" t="s">
        <v>705</v>
      </c>
      <c r="L89" s="29" t="s">
        <v>575</v>
      </c>
      <c r="M89" s="31">
        <v>0.5</v>
      </c>
      <c r="N89" s="20">
        <f>VLOOKUP(J89,[2]Sheet1!$I:$M,5,0)</f>
        <v>24000</v>
      </c>
      <c r="O89" s="32">
        <v>0</v>
      </c>
      <c r="P89" s="33">
        <f t="shared" si="3"/>
        <v>12000</v>
      </c>
      <c r="Q89" s="33">
        <v>0</v>
      </c>
      <c r="R89" s="32">
        <v>24000</v>
      </c>
      <c r="S89" s="29" t="s">
        <v>997</v>
      </c>
      <c r="T89" s="29" t="s">
        <v>577</v>
      </c>
      <c r="U89" s="29" t="s">
        <v>15</v>
      </c>
      <c r="V89" s="29" t="s">
        <v>998</v>
      </c>
      <c r="W89" s="29" t="s">
        <v>15</v>
      </c>
      <c r="X89" s="29" t="s">
        <v>580</v>
      </c>
      <c r="Y89" s="29" t="s">
        <v>580</v>
      </c>
    </row>
    <row r="90" spans="1:25" ht="10.5" customHeight="1" x14ac:dyDescent="0.25">
      <c r="A90" s="28">
        <v>46024</v>
      </c>
      <c r="B90" s="29" t="s">
        <v>567</v>
      </c>
      <c r="C90" s="30" t="s">
        <v>1003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1001</v>
      </c>
      <c r="I90" s="36" t="str">
        <f t="shared" si="2"/>
        <v>02/01/2026NL300062</v>
      </c>
      <c r="J90" s="29" t="s">
        <v>614</v>
      </c>
      <c r="K90" s="29" t="s">
        <v>615</v>
      </c>
      <c r="L90" s="29" t="s">
        <v>575</v>
      </c>
      <c r="M90" s="31">
        <v>0.4</v>
      </c>
      <c r="N90" s="20">
        <f>VLOOKUP(J90,[2]Sheet1!$I:$M,5,0)</f>
        <v>65000</v>
      </c>
      <c r="O90" s="32">
        <v>0</v>
      </c>
      <c r="P90" s="33">
        <f t="shared" si="3"/>
        <v>26000</v>
      </c>
      <c r="Q90" s="33">
        <v>0</v>
      </c>
      <c r="R90" s="32">
        <v>65000</v>
      </c>
      <c r="S90" s="29" t="s">
        <v>997</v>
      </c>
      <c r="T90" s="29" t="s">
        <v>577</v>
      </c>
      <c r="U90" s="29" t="s">
        <v>15</v>
      </c>
      <c r="V90" s="29" t="s">
        <v>998</v>
      </c>
      <c r="W90" s="29" t="s">
        <v>15</v>
      </c>
      <c r="X90" s="29" t="s">
        <v>580</v>
      </c>
      <c r="Y90" s="29" t="s">
        <v>580</v>
      </c>
    </row>
    <row r="91" spans="1:25" ht="10.5" customHeight="1" x14ac:dyDescent="0.25">
      <c r="A91" s="28">
        <v>46025</v>
      </c>
      <c r="B91" s="29" t="s">
        <v>567</v>
      </c>
      <c r="C91" s="30" t="s">
        <v>1004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1005</v>
      </c>
      <c r="I91" s="36" t="str">
        <f t="shared" si="2"/>
        <v>03/01/2026NL300121</v>
      </c>
      <c r="J91" s="29" t="s">
        <v>661</v>
      </c>
      <c r="K91" s="29" t="s">
        <v>80</v>
      </c>
      <c r="L91" s="29" t="s">
        <v>575</v>
      </c>
      <c r="M91" s="31">
        <v>0.1</v>
      </c>
      <c r="N91" s="20">
        <f>VLOOKUP(J91,[2]Sheet1!$I:$M,5,0)</f>
        <v>22000</v>
      </c>
      <c r="O91" s="32">
        <v>0</v>
      </c>
      <c r="P91" s="33">
        <f t="shared" si="3"/>
        <v>2200</v>
      </c>
      <c r="Q91" s="33">
        <v>0</v>
      </c>
      <c r="R91" s="32">
        <v>22000</v>
      </c>
      <c r="S91" s="29" t="s">
        <v>997</v>
      </c>
      <c r="T91" s="29" t="s">
        <v>577</v>
      </c>
      <c r="U91" s="29" t="s">
        <v>15</v>
      </c>
      <c r="V91" s="29" t="s">
        <v>998</v>
      </c>
      <c r="W91" s="29" t="s">
        <v>15</v>
      </c>
      <c r="X91" s="29" t="s">
        <v>580</v>
      </c>
      <c r="Y91" s="29" t="s">
        <v>580</v>
      </c>
    </row>
    <row r="92" spans="1:25" ht="10.5" customHeight="1" x14ac:dyDescent="0.25">
      <c r="A92" s="28">
        <v>46025</v>
      </c>
      <c r="B92" s="29" t="s">
        <v>567</v>
      </c>
      <c r="C92" s="30" t="s">
        <v>1004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1005</v>
      </c>
      <c r="I92" s="36" t="str">
        <f t="shared" si="2"/>
        <v>03/01/2026NL300122</v>
      </c>
      <c r="J92" s="29" t="s">
        <v>654</v>
      </c>
      <c r="K92" s="29" t="s">
        <v>139</v>
      </c>
      <c r="L92" s="29" t="s">
        <v>575</v>
      </c>
      <c r="M92" s="31">
        <v>0.2</v>
      </c>
      <c r="N92" s="20">
        <f>VLOOKUP(J92,[2]Sheet1!$I:$M,5,0)</f>
        <v>35000</v>
      </c>
      <c r="O92" s="32">
        <v>0</v>
      </c>
      <c r="P92" s="33">
        <f t="shared" si="3"/>
        <v>7000</v>
      </c>
      <c r="Q92" s="33">
        <v>0</v>
      </c>
      <c r="R92" s="32">
        <v>35000</v>
      </c>
      <c r="S92" s="29" t="s">
        <v>997</v>
      </c>
      <c r="T92" s="29" t="s">
        <v>577</v>
      </c>
      <c r="U92" s="29" t="s">
        <v>15</v>
      </c>
      <c r="V92" s="29" t="s">
        <v>998</v>
      </c>
      <c r="W92" s="29" t="s">
        <v>15</v>
      </c>
      <c r="X92" s="29" t="s">
        <v>580</v>
      </c>
      <c r="Y92" s="29" t="s">
        <v>580</v>
      </c>
    </row>
    <row r="93" spans="1:25" ht="10.5" customHeight="1" x14ac:dyDescent="0.25">
      <c r="A93" s="28">
        <v>46025</v>
      </c>
      <c r="B93" s="29" t="s">
        <v>567</v>
      </c>
      <c r="C93" s="30" t="s">
        <v>1004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1005</v>
      </c>
      <c r="I93" s="36" t="str">
        <f t="shared" si="2"/>
        <v>03/01/2026NL300120</v>
      </c>
      <c r="J93" s="29" t="s">
        <v>650</v>
      </c>
      <c r="K93" s="29" t="s">
        <v>651</v>
      </c>
      <c r="L93" s="29" t="s">
        <v>575</v>
      </c>
      <c r="M93" s="31">
        <v>0.8</v>
      </c>
      <c r="N93" s="20">
        <f>VLOOKUP(J93,[2]Sheet1!$I:$M,5,0)</f>
        <v>36000</v>
      </c>
      <c r="O93" s="32">
        <v>0</v>
      </c>
      <c r="P93" s="33">
        <f t="shared" si="3"/>
        <v>28800</v>
      </c>
      <c r="Q93" s="33">
        <v>0</v>
      </c>
      <c r="R93" s="32">
        <v>36000</v>
      </c>
      <c r="S93" s="29" t="s">
        <v>997</v>
      </c>
      <c r="T93" s="29" t="s">
        <v>577</v>
      </c>
      <c r="U93" s="29" t="s">
        <v>15</v>
      </c>
      <c r="V93" s="29" t="s">
        <v>998</v>
      </c>
      <c r="W93" s="29" t="s">
        <v>15</v>
      </c>
      <c r="X93" s="29" t="s">
        <v>580</v>
      </c>
      <c r="Y93" s="29" t="s">
        <v>580</v>
      </c>
    </row>
    <row r="94" spans="1:25" ht="10.5" customHeight="1" x14ac:dyDescent="0.25">
      <c r="A94" s="28">
        <v>46025</v>
      </c>
      <c r="B94" s="29" t="s">
        <v>567</v>
      </c>
      <c r="C94" s="30" t="s">
        <v>1004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1005</v>
      </c>
      <c r="I94" s="36" t="str">
        <f t="shared" si="2"/>
        <v>03/01/2026NL300107</v>
      </c>
      <c r="J94" s="29" t="s">
        <v>639</v>
      </c>
      <c r="K94" s="29" t="s">
        <v>640</v>
      </c>
      <c r="L94" s="29" t="s">
        <v>641</v>
      </c>
      <c r="M94" s="31">
        <v>1</v>
      </c>
      <c r="N94" s="20">
        <f>VLOOKUP(J94,[2]Sheet1!$I:$M,5,0)</f>
        <v>8500</v>
      </c>
      <c r="O94" s="32">
        <v>0</v>
      </c>
      <c r="P94" s="33">
        <f t="shared" si="3"/>
        <v>8500</v>
      </c>
      <c r="Q94" s="33">
        <v>0</v>
      </c>
      <c r="R94" s="32">
        <v>8500</v>
      </c>
      <c r="S94" s="29" t="s">
        <v>997</v>
      </c>
      <c r="T94" s="29" t="s">
        <v>577</v>
      </c>
      <c r="U94" s="29" t="s">
        <v>15</v>
      </c>
      <c r="V94" s="29" t="s">
        <v>998</v>
      </c>
      <c r="W94" s="29" t="s">
        <v>15</v>
      </c>
      <c r="X94" s="29" t="s">
        <v>580</v>
      </c>
      <c r="Y94" s="29" t="s">
        <v>580</v>
      </c>
    </row>
    <row r="95" spans="1:25" ht="10.5" customHeight="1" x14ac:dyDescent="0.25">
      <c r="A95" s="28">
        <v>46025</v>
      </c>
      <c r="B95" s="29" t="s">
        <v>567</v>
      </c>
      <c r="C95" s="30" t="s">
        <v>1004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1005</v>
      </c>
      <c r="I95" s="36" t="str">
        <f t="shared" si="2"/>
        <v>03/01/2026NL300088</v>
      </c>
      <c r="J95" s="29" t="s">
        <v>635</v>
      </c>
      <c r="K95" s="29" t="s">
        <v>64</v>
      </c>
      <c r="L95" s="29" t="s">
        <v>575</v>
      </c>
      <c r="M95" s="31">
        <v>2.5</v>
      </c>
      <c r="N95" s="20">
        <f>VLOOKUP(J95,[2]Sheet1!$I:$M,5,0)</f>
        <v>27000</v>
      </c>
      <c r="O95" s="32">
        <v>0</v>
      </c>
      <c r="P95" s="33">
        <f t="shared" si="3"/>
        <v>67500</v>
      </c>
      <c r="Q95" s="33">
        <v>0</v>
      </c>
      <c r="R95" s="32">
        <v>27000</v>
      </c>
      <c r="S95" s="29" t="s">
        <v>997</v>
      </c>
      <c r="T95" s="29" t="s">
        <v>577</v>
      </c>
      <c r="U95" s="29" t="s">
        <v>15</v>
      </c>
      <c r="V95" s="29" t="s">
        <v>998</v>
      </c>
      <c r="W95" s="29" t="s">
        <v>15</v>
      </c>
      <c r="X95" s="29" t="s">
        <v>580</v>
      </c>
      <c r="Y95" s="29" t="s">
        <v>580</v>
      </c>
    </row>
    <row r="96" spans="1:25" ht="10.5" customHeight="1" x14ac:dyDescent="0.25">
      <c r="A96" s="28">
        <v>46025</v>
      </c>
      <c r="B96" s="29" t="s">
        <v>567</v>
      </c>
      <c r="C96" s="30" t="s">
        <v>1004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1005</v>
      </c>
      <c r="I96" s="36" t="str">
        <f t="shared" si="2"/>
        <v>03/01/2026NL300085</v>
      </c>
      <c r="J96" s="29" t="s">
        <v>739</v>
      </c>
      <c r="K96" s="29" t="s">
        <v>740</v>
      </c>
      <c r="L96" s="29" t="s">
        <v>575</v>
      </c>
      <c r="M96" s="31">
        <v>0.1</v>
      </c>
      <c r="N96" s="20">
        <f>VLOOKUP(J96,[2]Sheet1!$I:$M,5,0)</f>
        <v>45000</v>
      </c>
      <c r="O96" s="32">
        <v>0</v>
      </c>
      <c r="P96" s="33">
        <f t="shared" si="3"/>
        <v>4500</v>
      </c>
      <c r="Q96" s="33">
        <v>0</v>
      </c>
      <c r="R96" s="32">
        <v>45000</v>
      </c>
      <c r="S96" s="29" t="s">
        <v>997</v>
      </c>
      <c r="T96" s="29" t="s">
        <v>577</v>
      </c>
      <c r="U96" s="29" t="s">
        <v>15</v>
      </c>
      <c r="V96" s="29" t="s">
        <v>998</v>
      </c>
      <c r="W96" s="29" t="s">
        <v>15</v>
      </c>
      <c r="X96" s="29" t="s">
        <v>580</v>
      </c>
      <c r="Y96" s="29" t="s">
        <v>580</v>
      </c>
    </row>
    <row r="97" spans="1:25" ht="10.5" customHeight="1" x14ac:dyDescent="0.25">
      <c r="A97" s="28">
        <v>46025</v>
      </c>
      <c r="B97" s="29" t="s">
        <v>567</v>
      </c>
      <c r="C97" s="30" t="s">
        <v>1004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1005</v>
      </c>
      <c r="I97" s="36" t="str">
        <f t="shared" si="2"/>
        <v>03/01/2026NL300076</v>
      </c>
      <c r="J97" s="29" t="s">
        <v>625</v>
      </c>
      <c r="K97" s="29" t="s">
        <v>626</v>
      </c>
      <c r="L97" s="29" t="s">
        <v>575</v>
      </c>
      <c r="M97" s="31">
        <v>0.5</v>
      </c>
      <c r="N97" s="20">
        <f>VLOOKUP(J97,[2]Sheet1!$I:$M,5,0)</f>
        <v>38000</v>
      </c>
      <c r="O97" s="32">
        <v>0</v>
      </c>
      <c r="P97" s="33">
        <f t="shared" si="3"/>
        <v>19000</v>
      </c>
      <c r="Q97" s="33">
        <v>0</v>
      </c>
      <c r="R97" s="32">
        <v>38000</v>
      </c>
      <c r="S97" s="29" t="s">
        <v>997</v>
      </c>
      <c r="T97" s="29" t="s">
        <v>577</v>
      </c>
      <c r="U97" s="29" t="s">
        <v>15</v>
      </c>
      <c r="V97" s="29" t="s">
        <v>998</v>
      </c>
      <c r="W97" s="29" t="s">
        <v>15</v>
      </c>
      <c r="X97" s="29" t="s">
        <v>580</v>
      </c>
      <c r="Y97" s="29" t="s">
        <v>580</v>
      </c>
    </row>
    <row r="98" spans="1:25" ht="10.5" customHeight="1" x14ac:dyDescent="0.25">
      <c r="A98" s="28">
        <v>46025</v>
      </c>
      <c r="B98" s="29" t="s">
        <v>567</v>
      </c>
      <c r="C98" s="30" t="s">
        <v>1004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1005</v>
      </c>
      <c r="I98" s="36" t="str">
        <f t="shared" si="2"/>
        <v>03/01/2026NL300173</v>
      </c>
      <c r="J98" s="29" t="s">
        <v>629</v>
      </c>
      <c r="K98" s="29" t="s">
        <v>630</v>
      </c>
      <c r="L98" s="29" t="s">
        <v>575</v>
      </c>
      <c r="M98" s="31">
        <v>0.3</v>
      </c>
      <c r="N98" s="20">
        <f>VLOOKUP(J98,[2]Sheet1!$I:$M,5,0)</f>
        <v>80000</v>
      </c>
      <c r="O98" s="32">
        <v>0</v>
      </c>
      <c r="P98" s="33">
        <f t="shared" si="3"/>
        <v>24000</v>
      </c>
      <c r="Q98" s="33">
        <v>0</v>
      </c>
      <c r="R98" s="32">
        <v>80000</v>
      </c>
      <c r="S98" s="29" t="s">
        <v>997</v>
      </c>
      <c r="T98" s="29" t="s">
        <v>577</v>
      </c>
      <c r="U98" s="29" t="s">
        <v>15</v>
      </c>
      <c r="V98" s="29" t="s">
        <v>998</v>
      </c>
      <c r="W98" s="29" t="s">
        <v>15</v>
      </c>
      <c r="X98" s="29" t="s">
        <v>580</v>
      </c>
      <c r="Y98" s="29" t="s">
        <v>580</v>
      </c>
    </row>
    <row r="99" spans="1:25" ht="10.5" customHeight="1" x14ac:dyDescent="0.25">
      <c r="A99" s="28">
        <v>46025</v>
      </c>
      <c r="B99" s="29" t="s">
        <v>567</v>
      </c>
      <c r="C99" s="30" t="s">
        <v>1004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1005</v>
      </c>
      <c r="I99" s="36" t="str">
        <f t="shared" si="2"/>
        <v>03/01/2026NL300074</v>
      </c>
      <c r="J99" s="29" t="s">
        <v>624</v>
      </c>
      <c r="K99" s="29" t="s">
        <v>56</v>
      </c>
      <c r="L99" s="29" t="s">
        <v>575</v>
      </c>
      <c r="M99" s="31">
        <v>4</v>
      </c>
      <c r="N99" s="20">
        <f>VLOOKUP(J99,[2]Sheet1!$I:$M,5,0)</f>
        <v>18000</v>
      </c>
      <c r="O99" s="32">
        <v>0</v>
      </c>
      <c r="P99" s="33">
        <f t="shared" si="3"/>
        <v>72000</v>
      </c>
      <c r="Q99" s="33">
        <v>0</v>
      </c>
      <c r="R99" s="32">
        <v>18000</v>
      </c>
      <c r="S99" s="29" t="s">
        <v>997</v>
      </c>
      <c r="T99" s="29" t="s">
        <v>577</v>
      </c>
      <c r="U99" s="29" t="s">
        <v>15</v>
      </c>
      <c r="V99" s="29" t="s">
        <v>998</v>
      </c>
      <c r="W99" s="29" t="s">
        <v>15</v>
      </c>
      <c r="X99" s="29" t="s">
        <v>580</v>
      </c>
      <c r="Y99" s="29" t="s">
        <v>580</v>
      </c>
    </row>
    <row r="100" spans="1:25" ht="10.5" customHeight="1" x14ac:dyDescent="0.25">
      <c r="A100" s="28">
        <v>46025</v>
      </c>
      <c r="B100" s="29" t="s">
        <v>567</v>
      </c>
      <c r="C100" s="30" t="s">
        <v>1004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1005</v>
      </c>
      <c r="I100" s="36" t="str">
        <f t="shared" si="2"/>
        <v>03/01/2026NL300058</v>
      </c>
      <c r="J100" s="29" t="s">
        <v>610</v>
      </c>
      <c r="K100" s="29" t="s">
        <v>46</v>
      </c>
      <c r="L100" s="29" t="s">
        <v>575</v>
      </c>
      <c r="M100" s="31">
        <v>0.8</v>
      </c>
      <c r="N100" s="20">
        <f>VLOOKUP(J100,[2]Sheet1!$I:$M,5,0)</f>
        <v>55000</v>
      </c>
      <c r="O100" s="32">
        <v>0</v>
      </c>
      <c r="P100" s="33">
        <f t="shared" si="3"/>
        <v>44000</v>
      </c>
      <c r="Q100" s="33">
        <v>0</v>
      </c>
      <c r="R100" s="32">
        <v>55000</v>
      </c>
      <c r="S100" s="29" t="s">
        <v>997</v>
      </c>
      <c r="T100" s="29" t="s">
        <v>577</v>
      </c>
      <c r="U100" s="29" t="s">
        <v>15</v>
      </c>
      <c r="V100" s="29" t="s">
        <v>998</v>
      </c>
      <c r="W100" s="29" t="s">
        <v>15</v>
      </c>
      <c r="X100" s="29" t="s">
        <v>580</v>
      </c>
      <c r="Y100" s="29" t="s">
        <v>580</v>
      </c>
    </row>
    <row r="101" spans="1:25" ht="10.5" customHeight="1" x14ac:dyDescent="0.25">
      <c r="A101" s="28">
        <v>46025</v>
      </c>
      <c r="B101" s="29" t="s">
        <v>567</v>
      </c>
      <c r="C101" s="30" t="s">
        <v>1004</v>
      </c>
      <c r="D101" s="30" t="s">
        <v>15</v>
      </c>
      <c r="E101" s="30" t="s">
        <v>569</v>
      </c>
      <c r="F101" s="29" t="s">
        <v>570</v>
      </c>
      <c r="G101" s="29" t="s">
        <v>571</v>
      </c>
      <c r="H101" s="29" t="s">
        <v>1005</v>
      </c>
      <c r="I101" s="36" t="str">
        <f t="shared" si="2"/>
        <v>03/01/2026NL300044</v>
      </c>
      <c r="J101" s="29" t="s">
        <v>602</v>
      </c>
      <c r="K101" s="29" t="s">
        <v>603</v>
      </c>
      <c r="L101" s="29" t="s">
        <v>575</v>
      </c>
      <c r="M101" s="31">
        <v>0.8</v>
      </c>
      <c r="N101" s="20">
        <f>VLOOKUP(J101,[2]Sheet1!$I:$M,5,0)</f>
        <v>38000</v>
      </c>
      <c r="O101" s="32">
        <v>0</v>
      </c>
      <c r="P101" s="33">
        <f t="shared" si="3"/>
        <v>30400</v>
      </c>
      <c r="Q101" s="33">
        <v>0</v>
      </c>
      <c r="R101" s="32">
        <v>38000</v>
      </c>
      <c r="S101" s="29" t="s">
        <v>997</v>
      </c>
      <c r="T101" s="29" t="s">
        <v>577</v>
      </c>
      <c r="U101" s="29" t="s">
        <v>15</v>
      </c>
      <c r="V101" s="29" t="s">
        <v>998</v>
      </c>
      <c r="W101" s="29" t="s">
        <v>15</v>
      </c>
      <c r="X101" s="29" t="s">
        <v>580</v>
      </c>
      <c r="Y101" s="29" t="s">
        <v>580</v>
      </c>
    </row>
    <row r="102" spans="1:25" ht="10.5" customHeight="1" x14ac:dyDescent="0.25">
      <c r="A102" s="28">
        <v>46025</v>
      </c>
      <c r="B102" s="29" t="s">
        <v>567</v>
      </c>
      <c r="C102" s="30" t="s">
        <v>1004</v>
      </c>
      <c r="D102" s="30" t="s">
        <v>15</v>
      </c>
      <c r="E102" s="30" t="s">
        <v>569</v>
      </c>
      <c r="F102" s="29" t="s">
        <v>570</v>
      </c>
      <c r="G102" s="29" t="s">
        <v>571</v>
      </c>
      <c r="H102" s="29" t="s">
        <v>1005</v>
      </c>
      <c r="I102" s="36" t="str">
        <f t="shared" si="2"/>
        <v>03/01/2026NL300037</v>
      </c>
      <c r="J102" s="29" t="s">
        <v>597</v>
      </c>
      <c r="K102" s="29" t="s">
        <v>598</v>
      </c>
      <c r="L102" s="29" t="s">
        <v>599</v>
      </c>
      <c r="M102" s="31">
        <v>30</v>
      </c>
      <c r="N102" s="20">
        <f>VLOOKUP(J102,[2]Sheet1!$I:$M,5,0)</f>
        <v>4000</v>
      </c>
      <c r="O102" s="32">
        <v>0</v>
      </c>
      <c r="P102" s="33">
        <f t="shared" si="3"/>
        <v>120000</v>
      </c>
      <c r="Q102" s="33">
        <v>0</v>
      </c>
      <c r="R102" s="32">
        <v>4000</v>
      </c>
      <c r="S102" s="29" t="s">
        <v>997</v>
      </c>
      <c r="T102" s="29" t="s">
        <v>577</v>
      </c>
      <c r="U102" s="29" t="s">
        <v>15</v>
      </c>
      <c r="V102" s="29" t="s">
        <v>998</v>
      </c>
      <c r="W102" s="29" t="s">
        <v>15</v>
      </c>
      <c r="X102" s="29" t="s">
        <v>580</v>
      </c>
      <c r="Y102" s="29" t="s">
        <v>580</v>
      </c>
    </row>
    <row r="103" spans="1:25" ht="10.5" customHeight="1" x14ac:dyDescent="0.25">
      <c r="A103" s="28">
        <v>46025</v>
      </c>
      <c r="B103" s="29" t="s">
        <v>567</v>
      </c>
      <c r="C103" s="30" t="s">
        <v>1004</v>
      </c>
      <c r="D103" s="30" t="s">
        <v>15</v>
      </c>
      <c r="E103" s="30" t="s">
        <v>569</v>
      </c>
      <c r="F103" s="29" t="s">
        <v>570</v>
      </c>
      <c r="G103" s="29" t="s">
        <v>571</v>
      </c>
      <c r="H103" s="29" t="s">
        <v>1005</v>
      </c>
      <c r="I103" s="36" t="str">
        <f t="shared" si="2"/>
        <v>03/01/2026NL300048</v>
      </c>
      <c r="J103" s="29" t="s">
        <v>606</v>
      </c>
      <c r="K103" s="29" t="s">
        <v>607</v>
      </c>
      <c r="L103" s="29" t="s">
        <v>575</v>
      </c>
      <c r="M103" s="31">
        <v>2.2000000000000002</v>
      </c>
      <c r="N103" s="20">
        <f>VLOOKUP(J103,[2]Sheet1!$I:$M,5,0)</f>
        <v>18000</v>
      </c>
      <c r="O103" s="32">
        <v>0</v>
      </c>
      <c r="P103" s="33">
        <f t="shared" si="3"/>
        <v>39600</v>
      </c>
      <c r="Q103" s="33">
        <v>0</v>
      </c>
      <c r="R103" s="32">
        <v>18000</v>
      </c>
      <c r="S103" s="29" t="s">
        <v>997</v>
      </c>
      <c r="T103" s="29" t="s">
        <v>577</v>
      </c>
      <c r="U103" s="29" t="s">
        <v>15</v>
      </c>
      <c r="V103" s="29" t="s">
        <v>998</v>
      </c>
      <c r="W103" s="29" t="s">
        <v>15</v>
      </c>
      <c r="X103" s="29" t="s">
        <v>580</v>
      </c>
      <c r="Y103" s="29" t="s">
        <v>580</v>
      </c>
    </row>
    <row r="104" spans="1:25" ht="10.5" customHeight="1" x14ac:dyDescent="0.25">
      <c r="A104" s="28">
        <v>46025</v>
      </c>
      <c r="B104" s="29" t="s">
        <v>567</v>
      </c>
      <c r="C104" s="30" t="s">
        <v>1004</v>
      </c>
      <c r="D104" s="30" t="s">
        <v>15</v>
      </c>
      <c r="E104" s="30" t="s">
        <v>569</v>
      </c>
      <c r="F104" s="29" t="s">
        <v>570</v>
      </c>
      <c r="G104" s="29" t="s">
        <v>571</v>
      </c>
      <c r="H104" s="29" t="s">
        <v>1005</v>
      </c>
      <c r="I104" s="36" t="str">
        <f t="shared" si="2"/>
        <v>03/01/2026NL300027</v>
      </c>
      <c r="J104" s="29" t="s">
        <v>585</v>
      </c>
      <c r="K104" s="29" t="s">
        <v>33</v>
      </c>
      <c r="L104" s="29" t="s">
        <v>575</v>
      </c>
      <c r="M104" s="31">
        <v>3.9</v>
      </c>
      <c r="N104" s="20">
        <f>VLOOKUP(J104,[2]Sheet1!$I:$M,5,0)</f>
        <v>18000</v>
      </c>
      <c r="O104" s="32">
        <v>0</v>
      </c>
      <c r="P104" s="33">
        <f t="shared" si="3"/>
        <v>70200</v>
      </c>
      <c r="Q104" s="33">
        <v>0</v>
      </c>
      <c r="R104" s="32">
        <v>18000</v>
      </c>
      <c r="S104" s="29" t="s">
        <v>997</v>
      </c>
      <c r="T104" s="29" t="s">
        <v>577</v>
      </c>
      <c r="U104" s="29" t="s">
        <v>15</v>
      </c>
      <c r="V104" s="29" t="s">
        <v>998</v>
      </c>
      <c r="W104" s="29" t="s">
        <v>15</v>
      </c>
      <c r="X104" s="29" t="s">
        <v>580</v>
      </c>
      <c r="Y104" s="29" t="s">
        <v>580</v>
      </c>
    </row>
    <row r="105" spans="1:25" ht="10.5" customHeight="1" x14ac:dyDescent="0.25">
      <c r="A105" s="28">
        <v>46025</v>
      </c>
      <c r="B105" s="29" t="s">
        <v>567</v>
      </c>
      <c r="C105" s="30" t="s">
        <v>1004</v>
      </c>
      <c r="D105" s="30" t="s">
        <v>15</v>
      </c>
      <c r="E105" s="30" t="s">
        <v>569</v>
      </c>
      <c r="F105" s="29" t="s">
        <v>570</v>
      </c>
      <c r="G105" s="29" t="s">
        <v>571</v>
      </c>
      <c r="H105" s="29" t="s">
        <v>1005</v>
      </c>
      <c r="I105" s="36" t="str">
        <f t="shared" si="2"/>
        <v>03/01/2026NL300013</v>
      </c>
      <c r="J105" s="29" t="s">
        <v>583</v>
      </c>
      <c r="K105" s="29" t="s">
        <v>21</v>
      </c>
      <c r="L105" s="29" t="s">
        <v>575</v>
      </c>
      <c r="M105" s="31">
        <v>0.9</v>
      </c>
      <c r="N105" s="20">
        <f>VLOOKUP(J105,[2]Sheet1!$I:$M,5,0)</f>
        <v>50000</v>
      </c>
      <c r="O105" s="32">
        <v>0</v>
      </c>
      <c r="P105" s="33">
        <f t="shared" si="3"/>
        <v>45000</v>
      </c>
      <c r="Q105" s="33">
        <v>0</v>
      </c>
      <c r="R105" s="32">
        <v>50000</v>
      </c>
      <c r="S105" s="29" t="s">
        <v>997</v>
      </c>
      <c r="T105" s="29" t="s">
        <v>577</v>
      </c>
      <c r="U105" s="29" t="s">
        <v>15</v>
      </c>
      <c r="V105" s="29" t="s">
        <v>998</v>
      </c>
      <c r="W105" s="29" t="s">
        <v>15</v>
      </c>
      <c r="X105" s="29" t="s">
        <v>580</v>
      </c>
      <c r="Y105" s="29" t="s">
        <v>580</v>
      </c>
    </row>
    <row r="106" spans="1:25" ht="10.5" customHeight="1" x14ac:dyDescent="0.25">
      <c r="A106" s="28">
        <v>46025</v>
      </c>
      <c r="B106" s="29" t="s">
        <v>567</v>
      </c>
      <c r="C106" s="30" t="s">
        <v>1004</v>
      </c>
      <c r="D106" s="30" t="s">
        <v>15</v>
      </c>
      <c r="E106" s="30" t="s">
        <v>569</v>
      </c>
      <c r="F106" s="29" t="s">
        <v>570</v>
      </c>
      <c r="G106" s="29" t="s">
        <v>571</v>
      </c>
      <c r="H106" s="29" t="s">
        <v>1005</v>
      </c>
      <c r="I106" s="36" t="str">
        <f t="shared" si="2"/>
        <v>03/01/2026NL300004</v>
      </c>
      <c r="J106" s="29" t="s">
        <v>582</v>
      </c>
      <c r="K106" s="29" t="s">
        <v>23</v>
      </c>
      <c r="L106" s="29" t="s">
        <v>575</v>
      </c>
      <c r="M106" s="31">
        <v>2</v>
      </c>
      <c r="N106" s="20">
        <f>VLOOKUP(J106,[2]Sheet1!$I:$M,5,0)</f>
        <v>19000</v>
      </c>
      <c r="O106" s="32">
        <v>0</v>
      </c>
      <c r="P106" s="33">
        <f t="shared" si="3"/>
        <v>38000</v>
      </c>
      <c r="Q106" s="33">
        <v>0</v>
      </c>
      <c r="R106" s="32">
        <v>19000</v>
      </c>
      <c r="S106" s="29" t="s">
        <v>997</v>
      </c>
      <c r="T106" s="29" t="s">
        <v>577</v>
      </c>
      <c r="U106" s="29" t="s">
        <v>15</v>
      </c>
      <c r="V106" s="29" t="s">
        <v>998</v>
      </c>
      <c r="W106" s="29" t="s">
        <v>15</v>
      </c>
      <c r="X106" s="29" t="s">
        <v>580</v>
      </c>
      <c r="Y106" s="29" t="s">
        <v>580</v>
      </c>
    </row>
    <row r="107" spans="1:25" ht="10.5" customHeight="1" x14ac:dyDescent="0.25">
      <c r="A107" s="28">
        <v>46025</v>
      </c>
      <c r="B107" s="29" t="s">
        <v>567</v>
      </c>
      <c r="C107" s="30" t="s">
        <v>1004</v>
      </c>
      <c r="D107" s="30" t="s">
        <v>15</v>
      </c>
      <c r="E107" s="30" t="s">
        <v>569</v>
      </c>
      <c r="F107" s="29" t="s">
        <v>570</v>
      </c>
      <c r="G107" s="29" t="s">
        <v>571</v>
      </c>
      <c r="H107" s="29" t="s">
        <v>1005</v>
      </c>
      <c r="I107" s="36" t="str">
        <f t="shared" si="2"/>
        <v>03/01/2026NL300003</v>
      </c>
      <c r="J107" s="29" t="s">
        <v>581</v>
      </c>
      <c r="K107" s="29" t="s">
        <v>19</v>
      </c>
      <c r="L107" s="29" t="s">
        <v>575</v>
      </c>
      <c r="M107" s="31">
        <v>2.8</v>
      </c>
      <c r="N107" s="20">
        <f>VLOOKUP(J107,[2]Sheet1!$I:$M,5,0)</f>
        <v>26000</v>
      </c>
      <c r="O107" s="32">
        <v>0</v>
      </c>
      <c r="P107" s="33">
        <f t="shared" si="3"/>
        <v>72800</v>
      </c>
      <c r="Q107" s="33">
        <v>0</v>
      </c>
      <c r="R107" s="32">
        <v>26000</v>
      </c>
      <c r="S107" s="29" t="s">
        <v>997</v>
      </c>
      <c r="T107" s="29" t="s">
        <v>577</v>
      </c>
      <c r="U107" s="29" t="s">
        <v>15</v>
      </c>
      <c r="V107" s="29" t="s">
        <v>998</v>
      </c>
      <c r="W107" s="29" t="s">
        <v>15</v>
      </c>
      <c r="X107" s="29" t="s">
        <v>580</v>
      </c>
      <c r="Y107" s="29" t="s">
        <v>580</v>
      </c>
    </row>
    <row r="108" spans="1:25" ht="10.5" customHeight="1" x14ac:dyDescent="0.25">
      <c r="A108" s="28">
        <v>46025</v>
      </c>
      <c r="B108" s="29" t="s">
        <v>567</v>
      </c>
      <c r="C108" s="30" t="s">
        <v>1004</v>
      </c>
      <c r="D108" s="30" t="s">
        <v>15</v>
      </c>
      <c r="E108" s="30" t="s">
        <v>569</v>
      </c>
      <c r="F108" s="29" t="s">
        <v>570</v>
      </c>
      <c r="G108" s="29" t="s">
        <v>571</v>
      </c>
      <c r="H108" s="29" t="s">
        <v>1005</v>
      </c>
      <c r="I108" s="36" t="str">
        <f t="shared" si="2"/>
        <v>03/01/2026NL300063</v>
      </c>
      <c r="J108" s="29" t="s">
        <v>616</v>
      </c>
      <c r="K108" s="29" t="s">
        <v>617</v>
      </c>
      <c r="L108" s="29" t="s">
        <v>575</v>
      </c>
      <c r="M108" s="31">
        <v>0.8</v>
      </c>
      <c r="N108" s="20">
        <f>VLOOKUP(J108,[2]Sheet1!$I:$M,5,0)</f>
        <v>48000</v>
      </c>
      <c r="O108" s="32">
        <v>0</v>
      </c>
      <c r="P108" s="33">
        <f t="shared" si="3"/>
        <v>38400</v>
      </c>
      <c r="Q108" s="33">
        <v>0</v>
      </c>
      <c r="R108" s="32">
        <v>48000</v>
      </c>
      <c r="S108" s="29" t="s">
        <v>997</v>
      </c>
      <c r="T108" s="29" t="s">
        <v>577</v>
      </c>
      <c r="U108" s="29" t="s">
        <v>15</v>
      </c>
      <c r="V108" s="29" t="s">
        <v>998</v>
      </c>
      <c r="W108" s="29" t="s">
        <v>15</v>
      </c>
      <c r="X108" s="29" t="s">
        <v>580</v>
      </c>
      <c r="Y108" s="29" t="s">
        <v>580</v>
      </c>
    </row>
    <row r="109" spans="1:25" ht="10.5" customHeight="1" x14ac:dyDescent="0.25">
      <c r="A109" s="28">
        <v>46025</v>
      </c>
      <c r="B109" s="29" t="s">
        <v>567</v>
      </c>
      <c r="C109" s="30" t="s">
        <v>1004</v>
      </c>
      <c r="D109" s="30" t="s">
        <v>15</v>
      </c>
      <c r="E109" s="30" t="s">
        <v>569</v>
      </c>
      <c r="F109" s="29" t="s">
        <v>570</v>
      </c>
      <c r="G109" s="29" t="s">
        <v>571</v>
      </c>
      <c r="H109" s="29" t="s">
        <v>1005</v>
      </c>
      <c r="I109" s="36" t="str">
        <f t="shared" si="2"/>
        <v>03/01/2026NL300049</v>
      </c>
      <c r="J109" s="29" t="s">
        <v>604</v>
      </c>
      <c r="K109" s="29" t="s">
        <v>605</v>
      </c>
      <c r="L109" s="29" t="s">
        <v>575</v>
      </c>
      <c r="M109" s="31">
        <v>1.7</v>
      </c>
      <c r="N109" s="20">
        <f>VLOOKUP(J109,[2]Sheet1!$I:$M,5,0)</f>
        <v>9000</v>
      </c>
      <c r="O109" s="32">
        <v>0</v>
      </c>
      <c r="P109" s="33">
        <f t="shared" si="3"/>
        <v>15300</v>
      </c>
      <c r="Q109" s="33">
        <v>0</v>
      </c>
      <c r="R109" s="32">
        <v>9000</v>
      </c>
      <c r="S109" s="29" t="s">
        <v>997</v>
      </c>
      <c r="T109" s="29" t="s">
        <v>577</v>
      </c>
      <c r="U109" s="29" t="s">
        <v>15</v>
      </c>
      <c r="V109" s="29" t="s">
        <v>998</v>
      </c>
      <c r="W109" s="29" t="s">
        <v>15</v>
      </c>
      <c r="X109" s="29" t="s">
        <v>580</v>
      </c>
      <c r="Y109" s="29" t="s">
        <v>580</v>
      </c>
    </row>
    <row r="110" spans="1:25" ht="10.5" customHeight="1" x14ac:dyDescent="0.25">
      <c r="A110" s="28">
        <v>46025</v>
      </c>
      <c r="B110" s="29" t="s">
        <v>567</v>
      </c>
      <c r="C110" s="30" t="s">
        <v>1004</v>
      </c>
      <c r="D110" s="30" t="s">
        <v>15</v>
      </c>
      <c r="E110" s="30" t="s">
        <v>569</v>
      </c>
      <c r="F110" s="29" t="s">
        <v>570</v>
      </c>
      <c r="G110" s="29" t="s">
        <v>571</v>
      </c>
      <c r="H110" s="29" t="s">
        <v>1005</v>
      </c>
      <c r="I110" s="36" t="str">
        <f t="shared" si="2"/>
        <v>03/01/2026NL430230</v>
      </c>
      <c r="J110" s="29" t="s">
        <v>1006</v>
      </c>
      <c r="K110" s="29" t="s">
        <v>1007</v>
      </c>
      <c r="L110" s="29" t="s">
        <v>641</v>
      </c>
      <c r="M110" s="31">
        <v>0.2</v>
      </c>
      <c r="N110" s="20">
        <f>VLOOKUP(J110,[2]Sheet1!$I:$M,5,0)</f>
        <v>33000</v>
      </c>
      <c r="O110" s="32">
        <v>0</v>
      </c>
      <c r="P110" s="33">
        <f t="shared" si="3"/>
        <v>6600</v>
      </c>
      <c r="Q110" s="33">
        <v>0</v>
      </c>
      <c r="R110" s="32">
        <v>33000</v>
      </c>
      <c r="S110" s="29" t="s">
        <v>997</v>
      </c>
      <c r="T110" s="29" t="s">
        <v>577</v>
      </c>
      <c r="U110" s="29" t="s">
        <v>15</v>
      </c>
      <c r="V110" s="29" t="s">
        <v>998</v>
      </c>
      <c r="W110" s="29" t="s">
        <v>15</v>
      </c>
      <c r="X110" s="29" t="s">
        <v>580</v>
      </c>
      <c r="Y110" s="29" t="s">
        <v>580</v>
      </c>
    </row>
    <row r="111" spans="1:25" ht="10.5" customHeight="1" x14ac:dyDescent="0.25">
      <c r="A111" s="28">
        <v>46025</v>
      </c>
      <c r="B111" s="29" t="s">
        <v>567</v>
      </c>
      <c r="C111" s="30" t="s">
        <v>1004</v>
      </c>
      <c r="D111" s="30" t="s">
        <v>15</v>
      </c>
      <c r="E111" s="30" t="s">
        <v>569</v>
      </c>
      <c r="F111" s="29" t="s">
        <v>570</v>
      </c>
      <c r="G111" s="29" t="s">
        <v>571</v>
      </c>
      <c r="H111" s="29" t="s">
        <v>1005</v>
      </c>
      <c r="I111" s="36" t="str">
        <f t="shared" si="2"/>
        <v>03/01/2026NL430051</v>
      </c>
      <c r="J111" s="29" t="s">
        <v>713</v>
      </c>
      <c r="K111" s="29" t="s">
        <v>714</v>
      </c>
      <c r="L111" s="29" t="s">
        <v>575</v>
      </c>
      <c r="M111" s="31">
        <v>0.4</v>
      </c>
      <c r="N111" s="20">
        <f>VLOOKUP(J111,[2]Sheet1!$I:$M,5,0)</f>
        <v>9000</v>
      </c>
      <c r="O111" s="32">
        <v>0</v>
      </c>
      <c r="P111" s="33">
        <f t="shared" si="3"/>
        <v>3600</v>
      </c>
      <c r="Q111" s="33">
        <v>0</v>
      </c>
      <c r="R111" s="32">
        <v>9000</v>
      </c>
      <c r="S111" s="29" t="s">
        <v>997</v>
      </c>
      <c r="T111" s="29" t="s">
        <v>577</v>
      </c>
      <c r="U111" s="29" t="s">
        <v>15</v>
      </c>
      <c r="V111" s="29" t="s">
        <v>998</v>
      </c>
      <c r="W111" s="29" t="s">
        <v>15</v>
      </c>
      <c r="X111" s="29" t="s">
        <v>580</v>
      </c>
      <c r="Y111" s="29" t="s">
        <v>580</v>
      </c>
    </row>
    <row r="112" spans="1:25" ht="10.5" customHeight="1" x14ac:dyDescent="0.25">
      <c r="A112" s="28">
        <v>46025</v>
      </c>
      <c r="B112" s="29" t="s">
        <v>567</v>
      </c>
      <c r="C112" s="30" t="s">
        <v>1004</v>
      </c>
      <c r="D112" s="30" t="s">
        <v>15</v>
      </c>
      <c r="E112" s="30" t="s">
        <v>569</v>
      </c>
      <c r="F112" s="29" t="s">
        <v>570</v>
      </c>
      <c r="G112" s="29" t="s">
        <v>571</v>
      </c>
      <c r="H112" s="29" t="s">
        <v>1005</v>
      </c>
      <c r="I112" s="36" t="str">
        <f t="shared" si="2"/>
        <v>03/01/2026NL300119</v>
      </c>
      <c r="J112" s="29" t="s">
        <v>689</v>
      </c>
      <c r="K112" s="29" t="s">
        <v>690</v>
      </c>
      <c r="L112" s="29" t="s">
        <v>575</v>
      </c>
      <c r="M112" s="31">
        <v>1.5</v>
      </c>
      <c r="N112" s="20">
        <f>VLOOKUP(J112,[2]Sheet1!$I:$M,5,0)</f>
        <v>21000</v>
      </c>
      <c r="O112" s="32">
        <v>0</v>
      </c>
      <c r="P112" s="33">
        <f t="shared" si="3"/>
        <v>31500</v>
      </c>
      <c r="Q112" s="33">
        <v>0</v>
      </c>
      <c r="R112" s="32">
        <v>21000</v>
      </c>
      <c r="S112" s="29" t="s">
        <v>997</v>
      </c>
      <c r="T112" s="29" t="s">
        <v>577</v>
      </c>
      <c r="U112" s="29" t="s">
        <v>15</v>
      </c>
      <c r="V112" s="29" t="s">
        <v>998</v>
      </c>
      <c r="W112" s="29" t="s">
        <v>15</v>
      </c>
      <c r="X112" s="29" t="s">
        <v>580</v>
      </c>
      <c r="Y112" s="29" t="s">
        <v>580</v>
      </c>
    </row>
    <row r="113" spans="1:25" ht="10.5" customHeight="1" x14ac:dyDescent="0.25">
      <c r="A113" s="28">
        <v>46025</v>
      </c>
      <c r="B113" s="29" t="s">
        <v>567</v>
      </c>
      <c r="C113" s="30" t="s">
        <v>1004</v>
      </c>
      <c r="D113" s="30" t="s">
        <v>15</v>
      </c>
      <c r="E113" s="30" t="s">
        <v>569</v>
      </c>
      <c r="F113" s="29" t="s">
        <v>570</v>
      </c>
      <c r="G113" s="29" t="s">
        <v>571</v>
      </c>
      <c r="H113" s="29" t="s">
        <v>1005</v>
      </c>
      <c r="I113" s="36" t="str">
        <f t="shared" si="2"/>
        <v>03/01/2026NL300113</v>
      </c>
      <c r="J113" s="29" t="s">
        <v>728</v>
      </c>
      <c r="K113" s="29" t="s">
        <v>72</v>
      </c>
      <c r="L113" s="29" t="s">
        <v>575</v>
      </c>
      <c r="M113" s="31">
        <v>1</v>
      </c>
      <c r="N113" s="20">
        <f>VLOOKUP(J113,[2]Sheet1!$I:$M,5,0)</f>
        <v>145000</v>
      </c>
      <c r="O113" s="32">
        <v>0</v>
      </c>
      <c r="P113" s="33">
        <f t="shared" si="3"/>
        <v>145000</v>
      </c>
      <c r="Q113" s="33">
        <v>0</v>
      </c>
      <c r="R113" s="32">
        <v>145000</v>
      </c>
      <c r="S113" s="29" t="s">
        <v>997</v>
      </c>
      <c r="T113" s="29" t="s">
        <v>577</v>
      </c>
      <c r="U113" s="29" t="s">
        <v>15</v>
      </c>
      <c r="V113" s="29" t="s">
        <v>998</v>
      </c>
      <c r="W113" s="29" t="s">
        <v>15</v>
      </c>
      <c r="X113" s="29" t="s">
        <v>580</v>
      </c>
      <c r="Y113" s="29" t="s">
        <v>580</v>
      </c>
    </row>
    <row r="114" spans="1:25" ht="10.5" customHeight="1" x14ac:dyDescent="0.25">
      <c r="A114" s="28">
        <v>46025</v>
      </c>
      <c r="B114" s="29" t="s">
        <v>567</v>
      </c>
      <c r="C114" s="30" t="s">
        <v>1004</v>
      </c>
      <c r="D114" s="30" t="s">
        <v>15</v>
      </c>
      <c r="E114" s="30" t="s">
        <v>569</v>
      </c>
      <c r="F114" s="29" t="s">
        <v>570</v>
      </c>
      <c r="G114" s="29" t="s">
        <v>571</v>
      </c>
      <c r="H114" s="29" t="s">
        <v>1005</v>
      </c>
      <c r="I114" s="36" t="str">
        <f t="shared" si="2"/>
        <v>03/01/2026NL300132</v>
      </c>
      <c r="J114" s="29" t="s">
        <v>662</v>
      </c>
      <c r="K114" s="29" t="s">
        <v>92</v>
      </c>
      <c r="L114" s="29" t="s">
        <v>575</v>
      </c>
      <c r="M114" s="31">
        <v>0.4</v>
      </c>
      <c r="N114" s="20">
        <f>VLOOKUP(J114,[2]Sheet1!$I:$M,5,0)</f>
        <v>12000</v>
      </c>
      <c r="O114" s="32">
        <v>0</v>
      </c>
      <c r="P114" s="33">
        <f t="shared" si="3"/>
        <v>4800</v>
      </c>
      <c r="Q114" s="33">
        <v>0</v>
      </c>
      <c r="R114" s="32">
        <v>12000</v>
      </c>
      <c r="S114" s="29" t="s">
        <v>997</v>
      </c>
      <c r="T114" s="29" t="s">
        <v>577</v>
      </c>
      <c r="U114" s="29" t="s">
        <v>15</v>
      </c>
      <c r="V114" s="29" t="s">
        <v>998</v>
      </c>
      <c r="W114" s="29" t="s">
        <v>15</v>
      </c>
      <c r="X114" s="29" t="s">
        <v>580</v>
      </c>
      <c r="Y114" s="29" t="s">
        <v>580</v>
      </c>
    </row>
    <row r="115" spans="1:25" ht="10.5" customHeight="1" x14ac:dyDescent="0.25">
      <c r="A115" s="28">
        <v>46025</v>
      </c>
      <c r="B115" s="29" t="s">
        <v>567</v>
      </c>
      <c r="C115" s="30" t="s">
        <v>1004</v>
      </c>
      <c r="D115" s="30" t="s">
        <v>15</v>
      </c>
      <c r="E115" s="30" t="s">
        <v>569</v>
      </c>
      <c r="F115" s="29" t="s">
        <v>570</v>
      </c>
      <c r="G115" s="29" t="s">
        <v>571</v>
      </c>
      <c r="H115" s="29" t="s">
        <v>1005</v>
      </c>
      <c r="I115" s="36" t="str">
        <f t="shared" si="2"/>
        <v>03/01/2026NL300203</v>
      </c>
      <c r="J115" s="29" t="s">
        <v>586</v>
      </c>
      <c r="K115" s="29" t="s">
        <v>587</v>
      </c>
      <c r="L115" s="29" t="s">
        <v>575</v>
      </c>
      <c r="M115" s="31">
        <v>2</v>
      </c>
      <c r="N115" s="20">
        <f>VLOOKUP(J115,[2]Sheet1!$I:$M,5,0)</f>
        <v>45000</v>
      </c>
      <c r="O115" s="32">
        <v>0</v>
      </c>
      <c r="P115" s="33">
        <f t="shared" si="3"/>
        <v>90000</v>
      </c>
      <c r="Q115" s="33">
        <v>0</v>
      </c>
      <c r="R115" s="32">
        <v>45000</v>
      </c>
      <c r="S115" s="29" t="s">
        <v>997</v>
      </c>
      <c r="T115" s="29" t="s">
        <v>577</v>
      </c>
      <c r="U115" s="29" t="s">
        <v>15</v>
      </c>
      <c r="V115" s="29" t="s">
        <v>998</v>
      </c>
      <c r="W115" s="29" t="s">
        <v>15</v>
      </c>
      <c r="X115" s="29" t="s">
        <v>580</v>
      </c>
      <c r="Y115" s="29" t="s">
        <v>580</v>
      </c>
    </row>
    <row r="116" spans="1:25" ht="10.5" customHeight="1" x14ac:dyDescent="0.25">
      <c r="A116" s="28">
        <v>46025</v>
      </c>
      <c r="B116" s="29" t="s">
        <v>567</v>
      </c>
      <c r="C116" s="30" t="s">
        <v>1004</v>
      </c>
      <c r="D116" s="30" t="s">
        <v>15</v>
      </c>
      <c r="E116" s="30" t="s">
        <v>569</v>
      </c>
      <c r="F116" s="29" t="s">
        <v>570</v>
      </c>
      <c r="G116" s="29" t="s">
        <v>571</v>
      </c>
      <c r="H116" s="29" t="s">
        <v>1005</v>
      </c>
      <c r="I116" s="36" t="str">
        <f t="shared" si="2"/>
        <v>03/01/2026NL300127</v>
      </c>
      <c r="J116" s="29" t="s">
        <v>657</v>
      </c>
      <c r="K116" s="29" t="s">
        <v>658</v>
      </c>
      <c r="L116" s="29" t="s">
        <v>575</v>
      </c>
      <c r="M116" s="31">
        <v>2.8</v>
      </c>
      <c r="N116" s="20">
        <f>VLOOKUP(J116,[2]Sheet1!$I:$M,5,0)</f>
        <v>15000</v>
      </c>
      <c r="O116" s="32">
        <v>0</v>
      </c>
      <c r="P116" s="33">
        <f t="shared" si="3"/>
        <v>42000</v>
      </c>
      <c r="Q116" s="33">
        <v>0</v>
      </c>
      <c r="R116" s="32">
        <v>28000</v>
      </c>
      <c r="S116" s="29" t="s">
        <v>997</v>
      </c>
      <c r="T116" s="29" t="s">
        <v>577</v>
      </c>
      <c r="U116" s="29" t="s">
        <v>15</v>
      </c>
      <c r="V116" s="29" t="s">
        <v>998</v>
      </c>
      <c r="W116" s="29" t="s">
        <v>15</v>
      </c>
      <c r="X116" s="29" t="s">
        <v>580</v>
      </c>
      <c r="Y116" s="29" t="s">
        <v>580</v>
      </c>
    </row>
    <row r="117" spans="1:25" ht="10.5" customHeight="1" x14ac:dyDescent="0.25">
      <c r="A117" s="28">
        <v>46025</v>
      </c>
      <c r="B117" s="29" t="s">
        <v>567</v>
      </c>
      <c r="C117" s="30" t="s">
        <v>1004</v>
      </c>
      <c r="D117" s="30" t="s">
        <v>15</v>
      </c>
      <c r="E117" s="30" t="s">
        <v>569</v>
      </c>
      <c r="F117" s="29" t="s">
        <v>570</v>
      </c>
      <c r="G117" s="29" t="s">
        <v>571</v>
      </c>
      <c r="H117" s="29" t="s">
        <v>1005</v>
      </c>
      <c r="I117" s="36" t="str">
        <f t="shared" si="2"/>
        <v>03/01/2026NL300142</v>
      </c>
      <c r="J117" s="29" t="s">
        <v>671</v>
      </c>
      <c r="K117" s="29" t="s">
        <v>672</v>
      </c>
      <c r="L117" s="29" t="s">
        <v>575</v>
      </c>
      <c r="M117" s="31">
        <v>0.3</v>
      </c>
      <c r="N117" s="20">
        <f>VLOOKUP(J117,[2]Sheet1!$I:$M,5,0)</f>
        <v>50000</v>
      </c>
      <c r="O117" s="32">
        <v>0</v>
      </c>
      <c r="P117" s="33">
        <f t="shared" si="3"/>
        <v>15000</v>
      </c>
      <c r="Q117" s="33">
        <v>0</v>
      </c>
      <c r="R117" s="32">
        <v>50000</v>
      </c>
      <c r="S117" s="29" t="s">
        <v>997</v>
      </c>
      <c r="T117" s="29" t="s">
        <v>577</v>
      </c>
      <c r="U117" s="29" t="s">
        <v>15</v>
      </c>
      <c r="V117" s="29" t="s">
        <v>998</v>
      </c>
      <c r="W117" s="29" t="s">
        <v>15</v>
      </c>
      <c r="X117" s="29" t="s">
        <v>580</v>
      </c>
      <c r="Y117" s="29" t="s">
        <v>580</v>
      </c>
    </row>
    <row r="118" spans="1:25" ht="10.5" customHeight="1" x14ac:dyDescent="0.25">
      <c r="A118" s="28">
        <v>46025</v>
      </c>
      <c r="B118" s="29" t="s">
        <v>567</v>
      </c>
      <c r="C118" s="30" t="s">
        <v>1008</v>
      </c>
      <c r="D118" s="30" t="s">
        <v>15</v>
      </c>
      <c r="E118" s="30" t="s">
        <v>569</v>
      </c>
      <c r="F118" s="29" t="s">
        <v>570</v>
      </c>
      <c r="G118" s="29" t="s">
        <v>571</v>
      </c>
      <c r="H118" s="29" t="s">
        <v>1005</v>
      </c>
      <c r="I118" s="36" t="str">
        <f t="shared" si="2"/>
        <v>03/01/2026NL300067</v>
      </c>
      <c r="J118" s="29" t="s">
        <v>622</v>
      </c>
      <c r="K118" s="29" t="s">
        <v>623</v>
      </c>
      <c r="L118" s="29" t="s">
        <v>575</v>
      </c>
      <c r="M118" s="31">
        <v>0.2</v>
      </c>
      <c r="N118" s="20">
        <f>VLOOKUP(J118,[2]Sheet1!$I:$M,5,0)</f>
        <v>25000</v>
      </c>
      <c r="O118" s="32">
        <v>0</v>
      </c>
      <c r="P118" s="33">
        <f t="shared" si="3"/>
        <v>5000</v>
      </c>
      <c r="Q118" s="33">
        <v>0</v>
      </c>
      <c r="R118" s="32">
        <v>25000</v>
      </c>
      <c r="S118" s="29" t="s">
        <v>997</v>
      </c>
      <c r="T118" s="29" t="s">
        <v>577</v>
      </c>
      <c r="U118" s="29" t="s">
        <v>15</v>
      </c>
      <c r="V118" s="29" t="s">
        <v>998</v>
      </c>
      <c r="W118" s="29" t="s">
        <v>15</v>
      </c>
      <c r="X118" s="29" t="s">
        <v>580</v>
      </c>
      <c r="Y118" s="29" t="s">
        <v>580</v>
      </c>
    </row>
    <row r="119" spans="1:25" ht="10.5" customHeight="1" x14ac:dyDescent="0.25">
      <c r="A119" s="28">
        <v>46025</v>
      </c>
      <c r="B119" s="29" t="s">
        <v>567</v>
      </c>
      <c r="C119" s="30" t="s">
        <v>1008</v>
      </c>
      <c r="D119" s="30" t="s">
        <v>15</v>
      </c>
      <c r="E119" s="30" t="s">
        <v>569</v>
      </c>
      <c r="F119" s="29" t="s">
        <v>570</v>
      </c>
      <c r="G119" s="29" t="s">
        <v>571</v>
      </c>
      <c r="H119" s="29" t="s">
        <v>1005</v>
      </c>
      <c r="I119" s="36" t="str">
        <f t="shared" si="2"/>
        <v>03/01/2026NL300011</v>
      </c>
      <c r="J119" s="29" t="s">
        <v>732</v>
      </c>
      <c r="K119" s="29" t="s">
        <v>159</v>
      </c>
      <c r="L119" s="29" t="s">
        <v>575</v>
      </c>
      <c r="M119" s="31">
        <v>0.3</v>
      </c>
      <c r="N119" s="20">
        <f>VLOOKUP(J119,[2]Sheet1!$I:$M,5,0)</f>
        <v>17000</v>
      </c>
      <c r="O119" s="32">
        <v>0</v>
      </c>
      <c r="P119" s="33">
        <f t="shared" si="3"/>
        <v>5100</v>
      </c>
      <c r="Q119" s="33">
        <v>0</v>
      </c>
      <c r="R119" s="32">
        <v>17000</v>
      </c>
      <c r="S119" s="29" t="s">
        <v>997</v>
      </c>
      <c r="T119" s="29" t="s">
        <v>577</v>
      </c>
      <c r="U119" s="29" t="s">
        <v>15</v>
      </c>
      <c r="V119" s="29" t="s">
        <v>998</v>
      </c>
      <c r="W119" s="29" t="s">
        <v>15</v>
      </c>
      <c r="X119" s="29" t="s">
        <v>580</v>
      </c>
      <c r="Y119" s="29" t="s">
        <v>580</v>
      </c>
    </row>
    <row r="120" spans="1:25" ht="10.5" customHeight="1" x14ac:dyDescent="0.25">
      <c r="A120" s="28">
        <v>46025</v>
      </c>
      <c r="B120" s="29" t="s">
        <v>567</v>
      </c>
      <c r="C120" s="30" t="s">
        <v>1008</v>
      </c>
      <c r="D120" s="30" t="s">
        <v>15</v>
      </c>
      <c r="E120" s="30" t="s">
        <v>569</v>
      </c>
      <c r="F120" s="29" t="s">
        <v>570</v>
      </c>
      <c r="G120" s="29" t="s">
        <v>571</v>
      </c>
      <c r="H120" s="29" t="s">
        <v>1005</v>
      </c>
      <c r="I120" s="36" t="str">
        <f t="shared" si="2"/>
        <v>03/01/2026NL300043</v>
      </c>
      <c r="J120" s="29" t="s">
        <v>600</v>
      </c>
      <c r="K120" s="29" t="s">
        <v>601</v>
      </c>
      <c r="L120" s="29" t="s">
        <v>575</v>
      </c>
      <c r="M120" s="31">
        <v>0.3</v>
      </c>
      <c r="N120" s="20">
        <f>VLOOKUP(J120,[2]Sheet1!$I:$M,5,0)</f>
        <v>32000</v>
      </c>
      <c r="O120" s="32">
        <v>0</v>
      </c>
      <c r="P120" s="33">
        <f t="shared" si="3"/>
        <v>9600</v>
      </c>
      <c r="Q120" s="33">
        <v>0</v>
      </c>
      <c r="R120" s="32">
        <v>32000</v>
      </c>
      <c r="S120" s="29" t="s">
        <v>997</v>
      </c>
      <c r="T120" s="29" t="s">
        <v>577</v>
      </c>
      <c r="U120" s="29" t="s">
        <v>15</v>
      </c>
      <c r="V120" s="29" t="s">
        <v>998</v>
      </c>
      <c r="W120" s="29" t="s">
        <v>15</v>
      </c>
      <c r="X120" s="29" t="s">
        <v>580</v>
      </c>
      <c r="Y120" s="29" t="s">
        <v>580</v>
      </c>
    </row>
    <row r="121" spans="1:25" ht="10.5" customHeight="1" x14ac:dyDescent="0.25">
      <c r="A121" s="28">
        <v>46026</v>
      </c>
      <c r="B121" s="29" t="s">
        <v>567</v>
      </c>
      <c r="C121" s="30" t="s">
        <v>1009</v>
      </c>
      <c r="D121" s="30" t="s">
        <v>15</v>
      </c>
      <c r="E121" s="30" t="s">
        <v>569</v>
      </c>
      <c r="F121" s="29" t="s">
        <v>570</v>
      </c>
      <c r="G121" s="29" t="s">
        <v>571</v>
      </c>
      <c r="H121" s="29" t="s">
        <v>1010</v>
      </c>
      <c r="I121" s="36" t="str">
        <f t="shared" si="2"/>
        <v>04/01/2026NL300119</v>
      </c>
      <c r="J121" s="29" t="s">
        <v>689</v>
      </c>
      <c r="K121" s="29" t="s">
        <v>690</v>
      </c>
      <c r="L121" s="29" t="s">
        <v>575</v>
      </c>
      <c r="M121" s="31">
        <v>1</v>
      </c>
      <c r="N121" s="20">
        <f>VLOOKUP(J121,[2]Sheet1!$I:$M,5,0)</f>
        <v>21000</v>
      </c>
      <c r="O121" s="32">
        <v>0</v>
      </c>
      <c r="P121" s="33">
        <f t="shared" si="3"/>
        <v>21000</v>
      </c>
      <c r="Q121" s="33">
        <v>0</v>
      </c>
      <c r="R121" s="32">
        <v>21000</v>
      </c>
      <c r="S121" s="29" t="s">
        <v>997</v>
      </c>
      <c r="T121" s="29" t="s">
        <v>577</v>
      </c>
      <c r="U121" s="29" t="s">
        <v>15</v>
      </c>
      <c r="V121" s="29" t="s">
        <v>998</v>
      </c>
      <c r="W121" s="29" t="s">
        <v>15</v>
      </c>
      <c r="X121" s="29" t="s">
        <v>580</v>
      </c>
      <c r="Y121" s="29" t="s">
        <v>580</v>
      </c>
    </row>
    <row r="122" spans="1:25" ht="10.5" customHeight="1" x14ac:dyDescent="0.25">
      <c r="A122" s="28">
        <v>46026</v>
      </c>
      <c r="B122" s="29" t="s">
        <v>567</v>
      </c>
      <c r="C122" s="30" t="s">
        <v>1009</v>
      </c>
      <c r="D122" s="30" t="s">
        <v>15</v>
      </c>
      <c r="E122" s="30" t="s">
        <v>569</v>
      </c>
      <c r="F122" s="29" t="s">
        <v>570</v>
      </c>
      <c r="G122" s="29" t="s">
        <v>571</v>
      </c>
      <c r="H122" s="29" t="s">
        <v>1010</v>
      </c>
      <c r="I122" s="36" t="str">
        <f t="shared" si="2"/>
        <v>04/01/2026NL300113</v>
      </c>
      <c r="J122" s="29" t="s">
        <v>728</v>
      </c>
      <c r="K122" s="29" t="s">
        <v>72</v>
      </c>
      <c r="L122" s="29" t="s">
        <v>575</v>
      </c>
      <c r="M122" s="31">
        <v>1</v>
      </c>
      <c r="N122" s="20">
        <f>VLOOKUP(J122,[2]Sheet1!$I:$M,5,0)</f>
        <v>145000</v>
      </c>
      <c r="O122" s="32">
        <v>0</v>
      </c>
      <c r="P122" s="33">
        <f t="shared" si="3"/>
        <v>145000</v>
      </c>
      <c r="Q122" s="33">
        <v>0</v>
      </c>
      <c r="R122" s="32">
        <v>145000</v>
      </c>
      <c r="S122" s="29" t="s">
        <v>997</v>
      </c>
      <c r="T122" s="29" t="s">
        <v>577</v>
      </c>
      <c r="U122" s="29" t="s">
        <v>15</v>
      </c>
      <c r="V122" s="29" t="s">
        <v>998</v>
      </c>
      <c r="W122" s="29" t="s">
        <v>15</v>
      </c>
      <c r="X122" s="29" t="s">
        <v>580</v>
      </c>
      <c r="Y122" s="29" t="s">
        <v>580</v>
      </c>
    </row>
    <row r="123" spans="1:25" ht="10.5" customHeight="1" x14ac:dyDescent="0.25">
      <c r="A123" s="28">
        <v>46026</v>
      </c>
      <c r="B123" s="29" t="s">
        <v>567</v>
      </c>
      <c r="C123" s="30" t="s">
        <v>1009</v>
      </c>
      <c r="D123" s="30" t="s">
        <v>15</v>
      </c>
      <c r="E123" s="30" t="s">
        <v>569</v>
      </c>
      <c r="F123" s="29" t="s">
        <v>570</v>
      </c>
      <c r="G123" s="29" t="s">
        <v>571</v>
      </c>
      <c r="H123" s="29" t="s">
        <v>1010</v>
      </c>
      <c r="I123" s="36" t="str">
        <f t="shared" si="2"/>
        <v>04/01/2026NL600004</v>
      </c>
      <c r="J123" s="29" t="s">
        <v>691</v>
      </c>
      <c r="K123" s="29" t="s">
        <v>100</v>
      </c>
      <c r="L123" s="29" t="s">
        <v>575</v>
      </c>
      <c r="M123" s="31">
        <v>3.9</v>
      </c>
      <c r="N123" s="20">
        <f>VLOOKUP(J123,[2]Sheet1!$I:$M,5,0)</f>
        <v>18000</v>
      </c>
      <c r="O123" s="32">
        <v>0</v>
      </c>
      <c r="P123" s="33">
        <f t="shared" si="3"/>
        <v>70200</v>
      </c>
      <c r="Q123" s="33">
        <v>0</v>
      </c>
      <c r="R123" s="32">
        <v>18000</v>
      </c>
      <c r="S123" s="29" t="s">
        <v>997</v>
      </c>
      <c r="T123" s="29" t="s">
        <v>577</v>
      </c>
      <c r="U123" s="29" t="s">
        <v>15</v>
      </c>
      <c r="V123" s="29" t="s">
        <v>998</v>
      </c>
      <c r="W123" s="29" t="s">
        <v>15</v>
      </c>
      <c r="X123" s="29" t="s">
        <v>580</v>
      </c>
      <c r="Y123" s="29" t="s">
        <v>580</v>
      </c>
    </row>
    <row r="124" spans="1:25" ht="10.5" customHeight="1" x14ac:dyDescent="0.25">
      <c r="A124" s="28">
        <v>46026</v>
      </c>
      <c r="B124" s="29" t="s">
        <v>567</v>
      </c>
      <c r="C124" s="30" t="s">
        <v>1009</v>
      </c>
      <c r="D124" s="30" t="s">
        <v>15</v>
      </c>
      <c r="E124" s="30" t="s">
        <v>569</v>
      </c>
      <c r="F124" s="29" t="s">
        <v>570</v>
      </c>
      <c r="G124" s="29" t="s">
        <v>571</v>
      </c>
      <c r="H124" s="29" t="s">
        <v>1010</v>
      </c>
      <c r="I124" s="36" t="str">
        <f t="shared" si="2"/>
        <v>04/01/2026NL300062</v>
      </c>
      <c r="J124" s="29" t="s">
        <v>614</v>
      </c>
      <c r="K124" s="29" t="s">
        <v>615</v>
      </c>
      <c r="L124" s="29" t="s">
        <v>575</v>
      </c>
      <c r="M124" s="31">
        <v>0.8</v>
      </c>
      <c r="N124" s="20">
        <f>VLOOKUP(J124,[2]Sheet1!$I:$M,5,0)</f>
        <v>65000</v>
      </c>
      <c r="O124" s="32">
        <v>0</v>
      </c>
      <c r="P124" s="33">
        <f t="shared" si="3"/>
        <v>52000</v>
      </c>
      <c r="Q124" s="33">
        <v>0</v>
      </c>
      <c r="R124" s="32">
        <v>65000</v>
      </c>
      <c r="S124" s="29" t="s">
        <v>997</v>
      </c>
      <c r="T124" s="29" t="s">
        <v>577</v>
      </c>
      <c r="U124" s="29" t="s">
        <v>15</v>
      </c>
      <c r="V124" s="29" t="s">
        <v>998</v>
      </c>
      <c r="W124" s="29" t="s">
        <v>15</v>
      </c>
      <c r="X124" s="29" t="s">
        <v>580</v>
      </c>
      <c r="Y124" s="29" t="s">
        <v>580</v>
      </c>
    </row>
    <row r="125" spans="1:25" ht="10.5" customHeight="1" x14ac:dyDescent="0.25">
      <c r="A125" s="28">
        <v>46026</v>
      </c>
      <c r="B125" s="29" t="s">
        <v>567</v>
      </c>
      <c r="C125" s="30" t="s">
        <v>1009</v>
      </c>
      <c r="D125" s="30" t="s">
        <v>15</v>
      </c>
      <c r="E125" s="30" t="s">
        <v>569</v>
      </c>
      <c r="F125" s="29" t="s">
        <v>570</v>
      </c>
      <c r="G125" s="29" t="s">
        <v>571</v>
      </c>
      <c r="H125" s="29" t="s">
        <v>1010</v>
      </c>
      <c r="I125" s="36" t="str">
        <f t="shared" si="2"/>
        <v>04/01/2026NL300060</v>
      </c>
      <c r="J125" s="29" t="s">
        <v>612</v>
      </c>
      <c r="K125" s="29" t="s">
        <v>613</v>
      </c>
      <c r="L125" s="29" t="s">
        <v>575</v>
      </c>
      <c r="M125" s="31">
        <v>0.4</v>
      </c>
      <c r="N125" s="20">
        <f>VLOOKUP(J125,[2]Sheet1!$I:$M,5,0)</f>
        <v>33000</v>
      </c>
      <c r="O125" s="32">
        <v>0</v>
      </c>
      <c r="P125" s="33">
        <f t="shared" si="3"/>
        <v>13200</v>
      </c>
      <c r="Q125" s="33">
        <v>0</v>
      </c>
      <c r="R125" s="32">
        <v>33000</v>
      </c>
      <c r="S125" s="29" t="s">
        <v>997</v>
      </c>
      <c r="T125" s="29" t="s">
        <v>577</v>
      </c>
      <c r="U125" s="29" t="s">
        <v>15</v>
      </c>
      <c r="V125" s="29" t="s">
        <v>998</v>
      </c>
      <c r="W125" s="29" t="s">
        <v>15</v>
      </c>
      <c r="X125" s="29" t="s">
        <v>580</v>
      </c>
      <c r="Y125" s="29" t="s">
        <v>580</v>
      </c>
    </row>
    <row r="126" spans="1:25" ht="10.5" customHeight="1" x14ac:dyDescent="0.25">
      <c r="A126" s="28">
        <v>46026</v>
      </c>
      <c r="B126" s="29" t="s">
        <v>567</v>
      </c>
      <c r="C126" s="30" t="s">
        <v>1009</v>
      </c>
      <c r="D126" s="30" t="s">
        <v>15</v>
      </c>
      <c r="E126" s="30" t="s">
        <v>569</v>
      </c>
      <c r="F126" s="29" t="s">
        <v>570</v>
      </c>
      <c r="G126" s="29" t="s">
        <v>571</v>
      </c>
      <c r="H126" s="29" t="s">
        <v>1010</v>
      </c>
      <c r="I126" s="36" t="str">
        <f t="shared" si="2"/>
        <v>04/01/2026NL300011</v>
      </c>
      <c r="J126" s="29" t="s">
        <v>732</v>
      </c>
      <c r="K126" s="29" t="s">
        <v>159</v>
      </c>
      <c r="L126" s="29" t="s">
        <v>575</v>
      </c>
      <c r="M126" s="31">
        <v>0.2</v>
      </c>
      <c r="N126" s="20">
        <f>VLOOKUP(J126,[2]Sheet1!$I:$M,5,0)</f>
        <v>17000</v>
      </c>
      <c r="O126" s="32">
        <v>0</v>
      </c>
      <c r="P126" s="33">
        <f t="shared" si="3"/>
        <v>3400</v>
      </c>
      <c r="Q126" s="33">
        <v>0</v>
      </c>
      <c r="R126" s="32">
        <v>17000</v>
      </c>
      <c r="S126" s="29" t="s">
        <v>997</v>
      </c>
      <c r="T126" s="29" t="s">
        <v>577</v>
      </c>
      <c r="U126" s="29" t="s">
        <v>15</v>
      </c>
      <c r="V126" s="29" t="s">
        <v>998</v>
      </c>
      <c r="W126" s="29" t="s">
        <v>15</v>
      </c>
      <c r="X126" s="29" t="s">
        <v>580</v>
      </c>
      <c r="Y126" s="29" t="s">
        <v>580</v>
      </c>
    </row>
    <row r="127" spans="1:25" ht="10.5" customHeight="1" x14ac:dyDescent="0.25">
      <c r="A127" s="28">
        <v>46026</v>
      </c>
      <c r="B127" s="29" t="s">
        <v>567</v>
      </c>
      <c r="C127" s="30" t="s">
        <v>1009</v>
      </c>
      <c r="D127" s="30" t="s">
        <v>15</v>
      </c>
      <c r="E127" s="30" t="s">
        <v>569</v>
      </c>
      <c r="F127" s="29" t="s">
        <v>570</v>
      </c>
      <c r="G127" s="29" t="s">
        <v>571</v>
      </c>
      <c r="H127" s="29" t="s">
        <v>1010</v>
      </c>
      <c r="I127" s="36" t="str">
        <f t="shared" si="2"/>
        <v>04/01/2026NL300203</v>
      </c>
      <c r="J127" s="29" t="s">
        <v>586</v>
      </c>
      <c r="K127" s="29" t="s">
        <v>587</v>
      </c>
      <c r="L127" s="29" t="s">
        <v>575</v>
      </c>
      <c r="M127" s="31">
        <v>3</v>
      </c>
      <c r="N127" s="20">
        <f>VLOOKUP(J127,[2]Sheet1!$I:$M,5,0)</f>
        <v>45000</v>
      </c>
      <c r="O127" s="32">
        <v>0</v>
      </c>
      <c r="P127" s="33">
        <f t="shared" si="3"/>
        <v>135000</v>
      </c>
      <c r="Q127" s="33">
        <v>0</v>
      </c>
      <c r="R127" s="32">
        <v>45000</v>
      </c>
      <c r="S127" s="29" t="s">
        <v>997</v>
      </c>
      <c r="T127" s="29" t="s">
        <v>577</v>
      </c>
      <c r="U127" s="29" t="s">
        <v>15</v>
      </c>
      <c r="V127" s="29" t="s">
        <v>998</v>
      </c>
      <c r="W127" s="29" t="s">
        <v>15</v>
      </c>
      <c r="X127" s="29" t="s">
        <v>580</v>
      </c>
      <c r="Y127" s="29" t="s">
        <v>580</v>
      </c>
    </row>
    <row r="128" spans="1:25" ht="10.5" customHeight="1" x14ac:dyDescent="0.25">
      <c r="A128" s="28">
        <v>46026</v>
      </c>
      <c r="B128" s="29" t="s">
        <v>567</v>
      </c>
      <c r="C128" s="30" t="s">
        <v>1009</v>
      </c>
      <c r="D128" s="30" t="s">
        <v>15</v>
      </c>
      <c r="E128" s="30" t="s">
        <v>569</v>
      </c>
      <c r="F128" s="29" t="s">
        <v>570</v>
      </c>
      <c r="G128" s="29" t="s">
        <v>571</v>
      </c>
      <c r="H128" s="29" t="s">
        <v>1010</v>
      </c>
      <c r="I128" s="36" t="str">
        <f t="shared" si="2"/>
        <v>04/01/2026NL300145</v>
      </c>
      <c r="J128" s="29" t="s">
        <v>675</v>
      </c>
      <c r="K128" s="29" t="s">
        <v>676</v>
      </c>
      <c r="L128" s="29" t="s">
        <v>575</v>
      </c>
      <c r="M128" s="31">
        <v>7</v>
      </c>
      <c r="N128" s="20">
        <f>VLOOKUP(J128,[2]Sheet1!$I:$M,5,0)</f>
        <v>38000</v>
      </c>
      <c r="O128" s="32">
        <v>0</v>
      </c>
      <c r="P128" s="33">
        <f t="shared" si="3"/>
        <v>266000</v>
      </c>
      <c r="Q128" s="33">
        <v>0</v>
      </c>
      <c r="R128" s="32">
        <v>38000</v>
      </c>
      <c r="S128" s="29" t="s">
        <v>997</v>
      </c>
      <c r="T128" s="29" t="s">
        <v>577</v>
      </c>
      <c r="U128" s="29" t="s">
        <v>15</v>
      </c>
      <c r="V128" s="29" t="s">
        <v>998</v>
      </c>
      <c r="W128" s="29" t="s">
        <v>15</v>
      </c>
      <c r="X128" s="29" t="s">
        <v>580</v>
      </c>
      <c r="Y128" s="29" t="s">
        <v>580</v>
      </c>
    </row>
    <row r="129" spans="1:25" ht="10.5" customHeight="1" x14ac:dyDescent="0.25">
      <c r="A129" s="28">
        <v>46026</v>
      </c>
      <c r="B129" s="29" t="s">
        <v>567</v>
      </c>
      <c r="C129" s="30" t="s">
        <v>1009</v>
      </c>
      <c r="D129" s="30" t="s">
        <v>15</v>
      </c>
      <c r="E129" s="30" t="s">
        <v>569</v>
      </c>
      <c r="F129" s="29" t="s">
        <v>570</v>
      </c>
      <c r="G129" s="29" t="s">
        <v>571</v>
      </c>
      <c r="H129" s="29" t="s">
        <v>1010</v>
      </c>
      <c r="I129" s="36" t="str">
        <f t="shared" si="2"/>
        <v>04/01/2026NL300142</v>
      </c>
      <c r="J129" s="29" t="s">
        <v>671</v>
      </c>
      <c r="K129" s="29" t="s">
        <v>672</v>
      </c>
      <c r="L129" s="29" t="s">
        <v>575</v>
      </c>
      <c r="M129" s="31">
        <v>0.9</v>
      </c>
      <c r="N129" s="20">
        <f>VLOOKUP(J129,[2]Sheet1!$I:$M,5,0)</f>
        <v>50000</v>
      </c>
      <c r="O129" s="32">
        <v>0</v>
      </c>
      <c r="P129" s="33">
        <f t="shared" si="3"/>
        <v>45000</v>
      </c>
      <c r="Q129" s="33">
        <v>0</v>
      </c>
      <c r="R129" s="32">
        <v>50000</v>
      </c>
      <c r="S129" s="29" t="s">
        <v>997</v>
      </c>
      <c r="T129" s="29" t="s">
        <v>577</v>
      </c>
      <c r="U129" s="29" t="s">
        <v>15</v>
      </c>
      <c r="V129" s="29" t="s">
        <v>998</v>
      </c>
      <c r="W129" s="29" t="s">
        <v>15</v>
      </c>
      <c r="X129" s="29" t="s">
        <v>580</v>
      </c>
      <c r="Y129" s="29" t="s">
        <v>580</v>
      </c>
    </row>
    <row r="130" spans="1:25" ht="10.5" customHeight="1" x14ac:dyDescent="0.25">
      <c r="A130" s="28">
        <v>46026</v>
      </c>
      <c r="B130" s="29" t="s">
        <v>567</v>
      </c>
      <c r="C130" s="30" t="s">
        <v>1009</v>
      </c>
      <c r="D130" s="30" t="s">
        <v>15</v>
      </c>
      <c r="E130" s="30" t="s">
        <v>569</v>
      </c>
      <c r="F130" s="29" t="s">
        <v>570</v>
      </c>
      <c r="G130" s="29" t="s">
        <v>571</v>
      </c>
      <c r="H130" s="29" t="s">
        <v>1010</v>
      </c>
      <c r="I130" s="36" t="str">
        <f t="shared" si="2"/>
        <v>04/01/2026NL300140</v>
      </c>
      <c r="J130" s="29" t="s">
        <v>669</v>
      </c>
      <c r="K130" s="29" t="s">
        <v>670</v>
      </c>
      <c r="L130" s="29" t="s">
        <v>575</v>
      </c>
      <c r="M130" s="31">
        <v>0.4</v>
      </c>
      <c r="N130" s="20">
        <f>VLOOKUP(J130,[2]Sheet1!$I:$M,5,0)</f>
        <v>36000</v>
      </c>
      <c r="O130" s="32">
        <v>0</v>
      </c>
      <c r="P130" s="33">
        <f t="shared" si="3"/>
        <v>14400</v>
      </c>
      <c r="Q130" s="33">
        <v>0</v>
      </c>
      <c r="R130" s="32">
        <v>36000</v>
      </c>
      <c r="S130" s="29" t="s">
        <v>997</v>
      </c>
      <c r="T130" s="29" t="s">
        <v>577</v>
      </c>
      <c r="U130" s="29" t="s">
        <v>15</v>
      </c>
      <c r="V130" s="29" t="s">
        <v>998</v>
      </c>
      <c r="W130" s="29" t="s">
        <v>15</v>
      </c>
      <c r="X130" s="29" t="s">
        <v>580</v>
      </c>
      <c r="Y130" s="29" t="s">
        <v>580</v>
      </c>
    </row>
    <row r="131" spans="1:25" ht="10.5" customHeight="1" x14ac:dyDescent="0.25">
      <c r="A131" s="28">
        <v>46026</v>
      </c>
      <c r="B131" s="29" t="s">
        <v>567</v>
      </c>
      <c r="C131" s="30" t="s">
        <v>1009</v>
      </c>
      <c r="D131" s="30" t="s">
        <v>15</v>
      </c>
      <c r="E131" s="30" t="s">
        <v>569</v>
      </c>
      <c r="F131" s="29" t="s">
        <v>570</v>
      </c>
      <c r="G131" s="29" t="s">
        <v>571</v>
      </c>
      <c r="H131" s="29" t="s">
        <v>1010</v>
      </c>
      <c r="I131" s="36" t="str">
        <f t="shared" si="2"/>
        <v>04/01/2026NL300137</v>
      </c>
      <c r="J131" s="29" t="s">
        <v>665</v>
      </c>
      <c r="K131" s="29" t="s">
        <v>666</v>
      </c>
      <c r="L131" s="29" t="s">
        <v>575</v>
      </c>
      <c r="M131" s="31">
        <v>0.9</v>
      </c>
      <c r="N131" s="20">
        <f>VLOOKUP(J131,[2]Sheet1!$I:$M,5,0)</f>
        <v>52000</v>
      </c>
      <c r="O131" s="32">
        <v>0</v>
      </c>
      <c r="P131" s="33">
        <f t="shared" si="3"/>
        <v>46800</v>
      </c>
      <c r="Q131" s="33">
        <v>0</v>
      </c>
      <c r="R131" s="32">
        <v>52000</v>
      </c>
      <c r="S131" s="29" t="s">
        <v>997</v>
      </c>
      <c r="T131" s="29" t="s">
        <v>577</v>
      </c>
      <c r="U131" s="29" t="s">
        <v>15</v>
      </c>
      <c r="V131" s="29" t="s">
        <v>998</v>
      </c>
      <c r="W131" s="29" t="s">
        <v>15</v>
      </c>
      <c r="X131" s="29" t="s">
        <v>580</v>
      </c>
      <c r="Y131" s="29" t="s">
        <v>580</v>
      </c>
    </row>
    <row r="132" spans="1:25" ht="10.5" customHeight="1" x14ac:dyDescent="0.25">
      <c r="A132" s="28">
        <v>46026</v>
      </c>
      <c r="B132" s="29" t="s">
        <v>567</v>
      </c>
      <c r="C132" s="30" t="s">
        <v>1009</v>
      </c>
      <c r="D132" s="30" t="s">
        <v>15</v>
      </c>
      <c r="E132" s="30" t="s">
        <v>569</v>
      </c>
      <c r="F132" s="29" t="s">
        <v>570</v>
      </c>
      <c r="G132" s="29" t="s">
        <v>571</v>
      </c>
      <c r="H132" s="29" t="s">
        <v>1010</v>
      </c>
      <c r="I132" s="36" t="str">
        <f t="shared" si="2"/>
        <v>04/01/2026NL300128</v>
      </c>
      <c r="J132" s="29" t="s">
        <v>659</v>
      </c>
      <c r="K132" s="29" t="s">
        <v>660</v>
      </c>
      <c r="L132" s="29" t="s">
        <v>575</v>
      </c>
      <c r="M132" s="31">
        <v>0.3</v>
      </c>
      <c r="N132" s="20">
        <f>VLOOKUP(J132,[2]Sheet1!$I:$M,5,0)</f>
        <v>20000</v>
      </c>
      <c r="O132" s="32">
        <v>0</v>
      </c>
      <c r="P132" s="33">
        <f t="shared" si="3"/>
        <v>6000</v>
      </c>
      <c r="Q132" s="33">
        <v>0</v>
      </c>
      <c r="R132" s="32">
        <v>20000</v>
      </c>
      <c r="S132" s="29" t="s">
        <v>997</v>
      </c>
      <c r="T132" s="29" t="s">
        <v>577</v>
      </c>
      <c r="U132" s="29" t="s">
        <v>15</v>
      </c>
      <c r="V132" s="29" t="s">
        <v>998</v>
      </c>
      <c r="W132" s="29" t="s">
        <v>15</v>
      </c>
      <c r="X132" s="29" t="s">
        <v>580</v>
      </c>
      <c r="Y132" s="29" t="s">
        <v>580</v>
      </c>
    </row>
    <row r="133" spans="1:25" ht="10.5" customHeight="1" x14ac:dyDescent="0.25">
      <c r="A133" s="28">
        <v>46026</v>
      </c>
      <c r="B133" s="29" t="s">
        <v>567</v>
      </c>
      <c r="C133" s="30" t="s">
        <v>1009</v>
      </c>
      <c r="D133" s="30" t="s">
        <v>15</v>
      </c>
      <c r="E133" s="30" t="s">
        <v>569</v>
      </c>
      <c r="F133" s="29" t="s">
        <v>570</v>
      </c>
      <c r="G133" s="29" t="s">
        <v>571</v>
      </c>
      <c r="H133" s="29" t="s">
        <v>1010</v>
      </c>
      <c r="I133" s="36" t="str">
        <f t="shared" si="2"/>
        <v>04/01/2026NL300120</v>
      </c>
      <c r="J133" s="29" t="s">
        <v>650</v>
      </c>
      <c r="K133" s="29" t="s">
        <v>651</v>
      </c>
      <c r="L133" s="29" t="s">
        <v>575</v>
      </c>
      <c r="M133" s="31">
        <v>1.4</v>
      </c>
      <c r="N133" s="20">
        <f>VLOOKUP(J133,[2]Sheet1!$I:$M,5,0)</f>
        <v>36000</v>
      </c>
      <c r="O133" s="32">
        <v>0</v>
      </c>
      <c r="P133" s="33">
        <f t="shared" si="3"/>
        <v>50400</v>
      </c>
      <c r="Q133" s="33">
        <v>0</v>
      </c>
      <c r="R133" s="32">
        <v>36000</v>
      </c>
      <c r="S133" s="29" t="s">
        <v>997</v>
      </c>
      <c r="T133" s="29" t="s">
        <v>577</v>
      </c>
      <c r="U133" s="29" t="s">
        <v>15</v>
      </c>
      <c r="V133" s="29" t="s">
        <v>998</v>
      </c>
      <c r="W133" s="29" t="s">
        <v>15</v>
      </c>
      <c r="X133" s="29" t="s">
        <v>580</v>
      </c>
      <c r="Y133" s="29" t="s">
        <v>580</v>
      </c>
    </row>
    <row r="134" spans="1:25" ht="10.5" customHeight="1" x14ac:dyDescent="0.25">
      <c r="A134" s="28">
        <v>46026</v>
      </c>
      <c r="B134" s="29" t="s">
        <v>567</v>
      </c>
      <c r="C134" s="30" t="s">
        <v>1009</v>
      </c>
      <c r="D134" s="30" t="s">
        <v>15</v>
      </c>
      <c r="E134" s="30" t="s">
        <v>569</v>
      </c>
      <c r="F134" s="29" t="s">
        <v>570</v>
      </c>
      <c r="G134" s="29" t="s">
        <v>571</v>
      </c>
      <c r="H134" s="29" t="s">
        <v>1010</v>
      </c>
      <c r="I134" s="36" t="str">
        <f t="shared" si="2"/>
        <v>04/01/2026NL300107</v>
      </c>
      <c r="J134" s="29" t="s">
        <v>639</v>
      </c>
      <c r="K134" s="29" t="s">
        <v>640</v>
      </c>
      <c r="L134" s="29" t="s">
        <v>641</v>
      </c>
      <c r="M134" s="31">
        <v>1</v>
      </c>
      <c r="N134" s="20">
        <f>VLOOKUP(J134,[2]Sheet1!$I:$M,5,0)</f>
        <v>8500</v>
      </c>
      <c r="O134" s="32">
        <v>0</v>
      </c>
      <c r="P134" s="33">
        <f t="shared" si="3"/>
        <v>8500</v>
      </c>
      <c r="Q134" s="33">
        <v>0</v>
      </c>
      <c r="R134" s="32">
        <v>8500</v>
      </c>
      <c r="S134" s="29" t="s">
        <v>997</v>
      </c>
      <c r="T134" s="29" t="s">
        <v>577</v>
      </c>
      <c r="U134" s="29" t="s">
        <v>15</v>
      </c>
      <c r="V134" s="29" t="s">
        <v>998</v>
      </c>
      <c r="W134" s="29" t="s">
        <v>15</v>
      </c>
      <c r="X134" s="29" t="s">
        <v>580</v>
      </c>
      <c r="Y134" s="29" t="s">
        <v>580</v>
      </c>
    </row>
    <row r="135" spans="1:25" ht="10.5" customHeight="1" x14ac:dyDescent="0.25">
      <c r="A135" s="28">
        <v>46026</v>
      </c>
      <c r="B135" s="29" t="s">
        <v>567</v>
      </c>
      <c r="C135" s="30" t="s">
        <v>1009</v>
      </c>
      <c r="D135" s="30" t="s">
        <v>15</v>
      </c>
      <c r="E135" s="30" t="s">
        <v>569</v>
      </c>
      <c r="F135" s="29" t="s">
        <v>570</v>
      </c>
      <c r="G135" s="29" t="s">
        <v>571</v>
      </c>
      <c r="H135" s="29" t="s">
        <v>1010</v>
      </c>
      <c r="I135" s="36" t="str">
        <f t="shared" ref="I135:I198" si="4">TEXT(A135,"dd/mm/yyyy")&amp;J135</f>
        <v>04/01/2026NL300096</v>
      </c>
      <c r="J135" s="29" t="s">
        <v>638</v>
      </c>
      <c r="K135" s="29" t="s">
        <v>134</v>
      </c>
      <c r="L135" s="29" t="s">
        <v>575</v>
      </c>
      <c r="M135" s="31">
        <v>2.6</v>
      </c>
      <c r="N135" s="20">
        <f>VLOOKUP(J135,[2]Sheet1!$I:$M,5,0)</f>
        <v>45000</v>
      </c>
      <c r="O135" s="32">
        <v>0</v>
      </c>
      <c r="P135" s="33">
        <f t="shared" si="3"/>
        <v>117000</v>
      </c>
      <c r="Q135" s="33">
        <v>0</v>
      </c>
      <c r="R135" s="32">
        <v>45000</v>
      </c>
      <c r="S135" s="29" t="s">
        <v>997</v>
      </c>
      <c r="T135" s="29" t="s">
        <v>577</v>
      </c>
      <c r="U135" s="29" t="s">
        <v>15</v>
      </c>
      <c r="V135" s="29" t="s">
        <v>998</v>
      </c>
      <c r="W135" s="29" t="s">
        <v>15</v>
      </c>
      <c r="X135" s="29" t="s">
        <v>580</v>
      </c>
      <c r="Y135" s="29" t="s">
        <v>580</v>
      </c>
    </row>
    <row r="136" spans="1:25" ht="10.5" customHeight="1" x14ac:dyDescent="0.25">
      <c r="A136" s="28">
        <v>46026</v>
      </c>
      <c r="B136" s="29" t="s">
        <v>567</v>
      </c>
      <c r="C136" s="30" t="s">
        <v>1009</v>
      </c>
      <c r="D136" s="30" t="s">
        <v>15</v>
      </c>
      <c r="E136" s="30" t="s">
        <v>569</v>
      </c>
      <c r="F136" s="29" t="s">
        <v>570</v>
      </c>
      <c r="G136" s="29" t="s">
        <v>571</v>
      </c>
      <c r="H136" s="29" t="s">
        <v>1010</v>
      </c>
      <c r="I136" s="36" t="str">
        <f t="shared" si="4"/>
        <v>04/01/2026NL300090</v>
      </c>
      <c r="J136" s="29" t="s">
        <v>636</v>
      </c>
      <c r="K136" s="29" t="s">
        <v>66</v>
      </c>
      <c r="L136" s="29" t="s">
        <v>575</v>
      </c>
      <c r="M136" s="31">
        <v>0.4</v>
      </c>
      <c r="N136" s="20">
        <f>VLOOKUP(J136,[2]Sheet1!$I:$M,5,0)</f>
        <v>145000</v>
      </c>
      <c r="O136" s="32">
        <v>0</v>
      </c>
      <c r="P136" s="33">
        <f t="shared" ref="P136:P199" si="5">M136*N136</f>
        <v>58000</v>
      </c>
      <c r="Q136" s="33">
        <v>0</v>
      </c>
      <c r="R136" s="32">
        <v>145000</v>
      </c>
      <c r="S136" s="29" t="s">
        <v>997</v>
      </c>
      <c r="T136" s="29" t="s">
        <v>577</v>
      </c>
      <c r="U136" s="29" t="s">
        <v>15</v>
      </c>
      <c r="V136" s="29" t="s">
        <v>998</v>
      </c>
      <c r="W136" s="29" t="s">
        <v>15</v>
      </c>
      <c r="X136" s="29" t="s">
        <v>580</v>
      </c>
      <c r="Y136" s="29" t="s">
        <v>580</v>
      </c>
    </row>
    <row r="137" spans="1:25" ht="10.5" customHeight="1" x14ac:dyDescent="0.25">
      <c r="A137" s="28">
        <v>46026</v>
      </c>
      <c r="B137" s="29" t="s">
        <v>567</v>
      </c>
      <c r="C137" s="30" t="s">
        <v>1009</v>
      </c>
      <c r="D137" s="30" t="s">
        <v>15</v>
      </c>
      <c r="E137" s="30" t="s">
        <v>569</v>
      </c>
      <c r="F137" s="29" t="s">
        <v>570</v>
      </c>
      <c r="G137" s="29" t="s">
        <v>571</v>
      </c>
      <c r="H137" s="29" t="s">
        <v>1010</v>
      </c>
      <c r="I137" s="36" t="str">
        <f t="shared" si="4"/>
        <v>04/01/2026NL300086</v>
      </c>
      <c r="J137" s="29" t="s">
        <v>633</v>
      </c>
      <c r="K137" s="29" t="s">
        <v>634</v>
      </c>
      <c r="L137" s="29" t="s">
        <v>575</v>
      </c>
      <c r="M137" s="31">
        <v>0.3</v>
      </c>
      <c r="N137" s="20">
        <f>VLOOKUP(J137,[2]Sheet1!$I:$M,5,0)</f>
        <v>33000</v>
      </c>
      <c r="O137" s="32">
        <v>0</v>
      </c>
      <c r="P137" s="33">
        <f t="shared" si="5"/>
        <v>9900</v>
      </c>
      <c r="Q137" s="33">
        <v>0</v>
      </c>
      <c r="R137" s="32">
        <v>33000</v>
      </c>
      <c r="S137" s="29" t="s">
        <v>997</v>
      </c>
      <c r="T137" s="29" t="s">
        <v>577</v>
      </c>
      <c r="U137" s="29" t="s">
        <v>15</v>
      </c>
      <c r="V137" s="29" t="s">
        <v>998</v>
      </c>
      <c r="W137" s="29" t="s">
        <v>15</v>
      </c>
      <c r="X137" s="29" t="s">
        <v>580</v>
      </c>
      <c r="Y137" s="29" t="s">
        <v>580</v>
      </c>
    </row>
    <row r="138" spans="1:25" ht="10.5" customHeight="1" x14ac:dyDescent="0.25">
      <c r="A138" s="28">
        <v>46026</v>
      </c>
      <c r="B138" s="29" t="s">
        <v>567</v>
      </c>
      <c r="C138" s="30" t="s">
        <v>1009</v>
      </c>
      <c r="D138" s="30" t="s">
        <v>15</v>
      </c>
      <c r="E138" s="30" t="s">
        <v>569</v>
      </c>
      <c r="F138" s="29" t="s">
        <v>570</v>
      </c>
      <c r="G138" s="29" t="s">
        <v>571</v>
      </c>
      <c r="H138" s="29" t="s">
        <v>1010</v>
      </c>
      <c r="I138" s="36" t="str">
        <f t="shared" si="4"/>
        <v>04/01/2026NL300162</v>
      </c>
      <c r="J138" s="29" t="s">
        <v>652</v>
      </c>
      <c r="K138" s="29" t="s">
        <v>653</v>
      </c>
      <c r="L138" s="29" t="s">
        <v>575</v>
      </c>
      <c r="M138" s="31">
        <v>1.2</v>
      </c>
      <c r="N138" s="20">
        <f>VLOOKUP(J138,[2]Sheet1!$I:$M,5,0)</f>
        <v>36000</v>
      </c>
      <c r="O138" s="32">
        <v>0</v>
      </c>
      <c r="P138" s="33">
        <f t="shared" si="5"/>
        <v>43200</v>
      </c>
      <c r="Q138" s="33">
        <v>0</v>
      </c>
      <c r="R138" s="32">
        <v>36000</v>
      </c>
      <c r="S138" s="29" t="s">
        <v>997</v>
      </c>
      <c r="T138" s="29" t="s">
        <v>577</v>
      </c>
      <c r="U138" s="29" t="s">
        <v>15</v>
      </c>
      <c r="V138" s="29" t="s">
        <v>998</v>
      </c>
      <c r="W138" s="29" t="s">
        <v>15</v>
      </c>
      <c r="X138" s="29" t="s">
        <v>580</v>
      </c>
      <c r="Y138" s="29" t="s">
        <v>580</v>
      </c>
    </row>
    <row r="139" spans="1:25" ht="10.5" customHeight="1" x14ac:dyDescent="0.25">
      <c r="A139" s="28">
        <v>46026</v>
      </c>
      <c r="B139" s="29" t="s">
        <v>567</v>
      </c>
      <c r="C139" s="30" t="s">
        <v>1009</v>
      </c>
      <c r="D139" s="30" t="s">
        <v>15</v>
      </c>
      <c r="E139" s="30" t="s">
        <v>569</v>
      </c>
      <c r="F139" s="29" t="s">
        <v>570</v>
      </c>
      <c r="G139" s="29" t="s">
        <v>571</v>
      </c>
      <c r="H139" s="29" t="s">
        <v>1010</v>
      </c>
      <c r="I139" s="36" t="str">
        <f t="shared" si="4"/>
        <v>04/01/2026NL300076</v>
      </c>
      <c r="J139" s="29" t="s">
        <v>625</v>
      </c>
      <c r="K139" s="29" t="s">
        <v>626</v>
      </c>
      <c r="L139" s="29" t="s">
        <v>575</v>
      </c>
      <c r="M139" s="31">
        <v>0.8</v>
      </c>
      <c r="N139" s="20">
        <f>VLOOKUP(J139,[2]Sheet1!$I:$M,5,0)</f>
        <v>38000</v>
      </c>
      <c r="O139" s="32">
        <v>0</v>
      </c>
      <c r="P139" s="33">
        <f t="shared" si="5"/>
        <v>30400</v>
      </c>
      <c r="Q139" s="33">
        <v>0</v>
      </c>
      <c r="R139" s="32">
        <v>38000</v>
      </c>
      <c r="S139" s="29" t="s">
        <v>997</v>
      </c>
      <c r="T139" s="29" t="s">
        <v>577</v>
      </c>
      <c r="U139" s="29" t="s">
        <v>15</v>
      </c>
      <c r="V139" s="29" t="s">
        <v>998</v>
      </c>
      <c r="W139" s="29" t="s">
        <v>15</v>
      </c>
      <c r="X139" s="29" t="s">
        <v>580</v>
      </c>
      <c r="Y139" s="29" t="s">
        <v>580</v>
      </c>
    </row>
    <row r="140" spans="1:25" ht="10.5" customHeight="1" x14ac:dyDescent="0.25">
      <c r="A140" s="28">
        <v>46026</v>
      </c>
      <c r="B140" s="29" t="s">
        <v>567</v>
      </c>
      <c r="C140" s="30" t="s">
        <v>1009</v>
      </c>
      <c r="D140" s="30" t="s">
        <v>15</v>
      </c>
      <c r="E140" s="30" t="s">
        <v>569</v>
      </c>
      <c r="F140" s="29" t="s">
        <v>570</v>
      </c>
      <c r="G140" s="29" t="s">
        <v>571</v>
      </c>
      <c r="H140" s="29" t="s">
        <v>1010</v>
      </c>
      <c r="I140" s="36" t="str">
        <f t="shared" si="4"/>
        <v>04/01/2026NL300173</v>
      </c>
      <c r="J140" s="29" t="s">
        <v>629</v>
      </c>
      <c r="K140" s="29" t="s">
        <v>630</v>
      </c>
      <c r="L140" s="29" t="s">
        <v>575</v>
      </c>
      <c r="M140" s="31">
        <v>0.4</v>
      </c>
      <c r="N140" s="20">
        <f>VLOOKUP(J140,[2]Sheet1!$I:$M,5,0)</f>
        <v>80000</v>
      </c>
      <c r="O140" s="32">
        <v>0</v>
      </c>
      <c r="P140" s="33">
        <f t="shared" si="5"/>
        <v>32000</v>
      </c>
      <c r="Q140" s="33">
        <v>0</v>
      </c>
      <c r="R140" s="32">
        <v>80000</v>
      </c>
      <c r="S140" s="29" t="s">
        <v>997</v>
      </c>
      <c r="T140" s="29" t="s">
        <v>577</v>
      </c>
      <c r="U140" s="29" t="s">
        <v>15</v>
      </c>
      <c r="V140" s="29" t="s">
        <v>998</v>
      </c>
      <c r="W140" s="29" t="s">
        <v>15</v>
      </c>
      <c r="X140" s="29" t="s">
        <v>580</v>
      </c>
      <c r="Y140" s="29" t="s">
        <v>580</v>
      </c>
    </row>
    <row r="141" spans="1:25" ht="10.5" customHeight="1" x14ac:dyDescent="0.25">
      <c r="A141" s="28">
        <v>46026</v>
      </c>
      <c r="B141" s="29" t="s">
        <v>567</v>
      </c>
      <c r="C141" s="30" t="s">
        <v>1009</v>
      </c>
      <c r="D141" s="30" t="s">
        <v>15</v>
      </c>
      <c r="E141" s="30" t="s">
        <v>569</v>
      </c>
      <c r="F141" s="29" t="s">
        <v>570</v>
      </c>
      <c r="G141" s="29" t="s">
        <v>571</v>
      </c>
      <c r="H141" s="29" t="s">
        <v>1010</v>
      </c>
      <c r="I141" s="36" t="str">
        <f t="shared" si="4"/>
        <v>04/01/2026NL300074</v>
      </c>
      <c r="J141" s="29" t="s">
        <v>624</v>
      </c>
      <c r="K141" s="29" t="s">
        <v>56</v>
      </c>
      <c r="L141" s="29" t="s">
        <v>575</v>
      </c>
      <c r="M141" s="31">
        <v>6.3</v>
      </c>
      <c r="N141" s="20">
        <f>VLOOKUP(J141,[2]Sheet1!$I:$M,5,0)</f>
        <v>18000</v>
      </c>
      <c r="O141" s="32">
        <v>0</v>
      </c>
      <c r="P141" s="33">
        <f t="shared" si="5"/>
        <v>113400</v>
      </c>
      <c r="Q141" s="33">
        <v>0</v>
      </c>
      <c r="R141" s="32">
        <v>18000</v>
      </c>
      <c r="S141" s="29" t="s">
        <v>997</v>
      </c>
      <c r="T141" s="29" t="s">
        <v>577</v>
      </c>
      <c r="U141" s="29" t="s">
        <v>15</v>
      </c>
      <c r="V141" s="29" t="s">
        <v>998</v>
      </c>
      <c r="W141" s="29" t="s">
        <v>15</v>
      </c>
      <c r="X141" s="29" t="s">
        <v>580</v>
      </c>
      <c r="Y141" s="29" t="s">
        <v>580</v>
      </c>
    </row>
    <row r="142" spans="1:25" ht="10.5" customHeight="1" x14ac:dyDescent="0.25">
      <c r="A142" s="28">
        <v>46026</v>
      </c>
      <c r="B142" s="29" t="s">
        <v>567</v>
      </c>
      <c r="C142" s="30" t="s">
        <v>1009</v>
      </c>
      <c r="D142" s="30" t="s">
        <v>15</v>
      </c>
      <c r="E142" s="30" t="s">
        <v>569</v>
      </c>
      <c r="F142" s="29" t="s">
        <v>570</v>
      </c>
      <c r="G142" s="29" t="s">
        <v>571</v>
      </c>
      <c r="H142" s="29" t="s">
        <v>1010</v>
      </c>
      <c r="I142" s="36" t="str">
        <f t="shared" si="4"/>
        <v>04/01/2026NL300058</v>
      </c>
      <c r="J142" s="29" t="s">
        <v>610</v>
      </c>
      <c r="K142" s="29" t="s">
        <v>46</v>
      </c>
      <c r="L142" s="29" t="s">
        <v>575</v>
      </c>
      <c r="M142" s="31">
        <v>0.2</v>
      </c>
      <c r="N142" s="20">
        <f>VLOOKUP(J142,[2]Sheet1!$I:$M,5,0)</f>
        <v>55000</v>
      </c>
      <c r="O142" s="32">
        <v>0</v>
      </c>
      <c r="P142" s="33">
        <f t="shared" si="5"/>
        <v>11000</v>
      </c>
      <c r="Q142" s="33">
        <v>0</v>
      </c>
      <c r="R142" s="32">
        <v>55000</v>
      </c>
      <c r="S142" s="29" t="s">
        <v>997</v>
      </c>
      <c r="T142" s="29" t="s">
        <v>577</v>
      </c>
      <c r="U142" s="29" t="s">
        <v>15</v>
      </c>
      <c r="V142" s="29" t="s">
        <v>998</v>
      </c>
      <c r="W142" s="29" t="s">
        <v>15</v>
      </c>
      <c r="X142" s="29" t="s">
        <v>580</v>
      </c>
      <c r="Y142" s="29" t="s">
        <v>580</v>
      </c>
    </row>
    <row r="143" spans="1:25" ht="10.5" customHeight="1" x14ac:dyDescent="0.25">
      <c r="A143" s="28">
        <v>46026</v>
      </c>
      <c r="B143" s="29" t="s">
        <v>567</v>
      </c>
      <c r="C143" s="30" t="s">
        <v>1009</v>
      </c>
      <c r="D143" s="30" t="s">
        <v>15</v>
      </c>
      <c r="E143" s="30" t="s">
        <v>569</v>
      </c>
      <c r="F143" s="29" t="s">
        <v>570</v>
      </c>
      <c r="G143" s="29" t="s">
        <v>571</v>
      </c>
      <c r="H143" s="29" t="s">
        <v>1010</v>
      </c>
      <c r="I143" s="36" t="str">
        <f t="shared" si="4"/>
        <v>04/01/2026NL300055</v>
      </c>
      <c r="J143" s="29" t="s">
        <v>608</v>
      </c>
      <c r="K143" s="29" t="s">
        <v>609</v>
      </c>
      <c r="L143" s="29" t="s">
        <v>575</v>
      </c>
      <c r="M143" s="31">
        <v>1</v>
      </c>
      <c r="N143" s="20">
        <f>VLOOKUP(J143,[2]Sheet1!$I:$M,5,0)</f>
        <v>80000</v>
      </c>
      <c r="O143" s="32">
        <v>0</v>
      </c>
      <c r="P143" s="33">
        <f t="shared" si="5"/>
        <v>80000</v>
      </c>
      <c r="Q143" s="33">
        <v>0</v>
      </c>
      <c r="R143" s="32">
        <v>80000</v>
      </c>
      <c r="S143" s="29" t="s">
        <v>997</v>
      </c>
      <c r="T143" s="29" t="s">
        <v>577</v>
      </c>
      <c r="U143" s="29" t="s">
        <v>15</v>
      </c>
      <c r="V143" s="29" t="s">
        <v>998</v>
      </c>
      <c r="W143" s="29" t="s">
        <v>15</v>
      </c>
      <c r="X143" s="29" t="s">
        <v>580</v>
      </c>
      <c r="Y143" s="29" t="s">
        <v>580</v>
      </c>
    </row>
    <row r="144" spans="1:25" ht="10.5" customHeight="1" x14ac:dyDescent="0.25">
      <c r="A144" s="28">
        <v>46026</v>
      </c>
      <c r="B144" s="29" t="s">
        <v>567</v>
      </c>
      <c r="C144" s="30" t="s">
        <v>1009</v>
      </c>
      <c r="D144" s="30" t="s">
        <v>15</v>
      </c>
      <c r="E144" s="30" t="s">
        <v>569</v>
      </c>
      <c r="F144" s="29" t="s">
        <v>570</v>
      </c>
      <c r="G144" s="29" t="s">
        <v>571</v>
      </c>
      <c r="H144" s="29" t="s">
        <v>1010</v>
      </c>
      <c r="I144" s="36" t="str">
        <f t="shared" si="4"/>
        <v>04/01/2026NL300043</v>
      </c>
      <c r="J144" s="29" t="s">
        <v>600</v>
      </c>
      <c r="K144" s="29" t="s">
        <v>601</v>
      </c>
      <c r="L144" s="29" t="s">
        <v>575</v>
      </c>
      <c r="M144" s="31">
        <v>0.8</v>
      </c>
      <c r="N144" s="20">
        <f>VLOOKUP(J144,[2]Sheet1!$I:$M,5,0)</f>
        <v>32000</v>
      </c>
      <c r="O144" s="32">
        <v>0</v>
      </c>
      <c r="P144" s="33">
        <f t="shared" si="5"/>
        <v>25600</v>
      </c>
      <c r="Q144" s="33">
        <v>0</v>
      </c>
      <c r="R144" s="32">
        <v>32000</v>
      </c>
      <c r="S144" s="29" t="s">
        <v>997</v>
      </c>
      <c r="T144" s="29" t="s">
        <v>577</v>
      </c>
      <c r="U144" s="29" t="s">
        <v>15</v>
      </c>
      <c r="V144" s="29" t="s">
        <v>998</v>
      </c>
      <c r="W144" s="29" t="s">
        <v>15</v>
      </c>
      <c r="X144" s="29" t="s">
        <v>580</v>
      </c>
      <c r="Y144" s="29" t="s">
        <v>580</v>
      </c>
    </row>
    <row r="145" spans="1:25" ht="10.5" customHeight="1" x14ac:dyDescent="0.25">
      <c r="A145" s="28">
        <v>46026</v>
      </c>
      <c r="B145" s="29" t="s">
        <v>567</v>
      </c>
      <c r="C145" s="30" t="s">
        <v>1009</v>
      </c>
      <c r="D145" s="30" t="s">
        <v>15</v>
      </c>
      <c r="E145" s="30" t="s">
        <v>569</v>
      </c>
      <c r="F145" s="29" t="s">
        <v>570</v>
      </c>
      <c r="G145" s="29" t="s">
        <v>571</v>
      </c>
      <c r="H145" s="29" t="s">
        <v>1010</v>
      </c>
      <c r="I145" s="36" t="str">
        <f t="shared" si="4"/>
        <v>04/01/2026NL300037</v>
      </c>
      <c r="J145" s="29" t="s">
        <v>597</v>
      </c>
      <c r="K145" s="29" t="s">
        <v>598</v>
      </c>
      <c r="L145" s="29" t="s">
        <v>599</v>
      </c>
      <c r="M145" s="31">
        <v>30</v>
      </c>
      <c r="N145" s="20">
        <f>VLOOKUP(J145,[2]Sheet1!$I:$M,5,0)</f>
        <v>4000</v>
      </c>
      <c r="O145" s="32">
        <v>0</v>
      </c>
      <c r="P145" s="33">
        <f t="shared" si="5"/>
        <v>120000</v>
      </c>
      <c r="Q145" s="33">
        <v>0</v>
      </c>
      <c r="R145" s="32">
        <v>4000</v>
      </c>
      <c r="S145" s="29" t="s">
        <v>997</v>
      </c>
      <c r="T145" s="29" t="s">
        <v>577</v>
      </c>
      <c r="U145" s="29" t="s">
        <v>15</v>
      </c>
      <c r="V145" s="29" t="s">
        <v>998</v>
      </c>
      <c r="W145" s="29" t="s">
        <v>15</v>
      </c>
      <c r="X145" s="29" t="s">
        <v>580</v>
      </c>
      <c r="Y145" s="29" t="s">
        <v>580</v>
      </c>
    </row>
    <row r="146" spans="1:25" ht="10.5" customHeight="1" x14ac:dyDescent="0.25">
      <c r="A146" s="28">
        <v>46026</v>
      </c>
      <c r="B146" s="29" t="s">
        <v>567</v>
      </c>
      <c r="C146" s="30" t="s">
        <v>1009</v>
      </c>
      <c r="D146" s="30" t="s">
        <v>15</v>
      </c>
      <c r="E146" s="30" t="s">
        <v>569</v>
      </c>
      <c r="F146" s="29" t="s">
        <v>570</v>
      </c>
      <c r="G146" s="29" t="s">
        <v>571</v>
      </c>
      <c r="H146" s="29" t="s">
        <v>1010</v>
      </c>
      <c r="I146" s="36" t="str">
        <f t="shared" si="4"/>
        <v>04/01/2026NL300156</v>
      </c>
      <c r="J146" s="29" t="s">
        <v>595</v>
      </c>
      <c r="K146" s="29" t="s">
        <v>596</v>
      </c>
      <c r="L146" s="29" t="s">
        <v>575</v>
      </c>
      <c r="M146" s="31">
        <v>0.2</v>
      </c>
      <c r="N146" s="20">
        <f>VLOOKUP(J146,[2]Sheet1!$I:$M,5,0)</f>
        <v>75000</v>
      </c>
      <c r="O146" s="32">
        <v>0</v>
      </c>
      <c r="P146" s="33">
        <f t="shared" si="5"/>
        <v>15000</v>
      </c>
      <c r="Q146" s="33">
        <v>0</v>
      </c>
      <c r="R146" s="32">
        <v>75000</v>
      </c>
      <c r="S146" s="29" t="s">
        <v>997</v>
      </c>
      <c r="T146" s="29" t="s">
        <v>577</v>
      </c>
      <c r="U146" s="29" t="s">
        <v>15</v>
      </c>
      <c r="V146" s="29" t="s">
        <v>998</v>
      </c>
      <c r="W146" s="29" t="s">
        <v>15</v>
      </c>
      <c r="X146" s="29" t="s">
        <v>580</v>
      </c>
      <c r="Y146" s="29" t="s">
        <v>580</v>
      </c>
    </row>
    <row r="147" spans="1:25" ht="10.5" customHeight="1" x14ac:dyDescent="0.25">
      <c r="A147" s="28">
        <v>46026</v>
      </c>
      <c r="B147" s="29" t="s">
        <v>567</v>
      </c>
      <c r="C147" s="30" t="s">
        <v>1009</v>
      </c>
      <c r="D147" s="30" t="s">
        <v>15</v>
      </c>
      <c r="E147" s="30" t="s">
        <v>569</v>
      </c>
      <c r="F147" s="29" t="s">
        <v>570</v>
      </c>
      <c r="G147" s="29" t="s">
        <v>571</v>
      </c>
      <c r="H147" s="29" t="s">
        <v>1010</v>
      </c>
      <c r="I147" s="36" t="str">
        <f t="shared" si="4"/>
        <v>04/01/2026NL300038</v>
      </c>
      <c r="J147" s="29" t="s">
        <v>594</v>
      </c>
      <c r="K147" s="29" t="s">
        <v>127</v>
      </c>
      <c r="L147" s="29" t="s">
        <v>575</v>
      </c>
      <c r="M147" s="31">
        <v>0.9</v>
      </c>
      <c r="N147" s="20">
        <f>VLOOKUP(J147,[2]Sheet1!$I:$M,5,0)</f>
        <v>32000</v>
      </c>
      <c r="O147" s="32">
        <v>0</v>
      </c>
      <c r="P147" s="33">
        <f t="shared" si="5"/>
        <v>28800</v>
      </c>
      <c r="Q147" s="33">
        <v>0</v>
      </c>
      <c r="R147" s="32">
        <v>32000</v>
      </c>
      <c r="S147" s="29" t="s">
        <v>997</v>
      </c>
      <c r="T147" s="29" t="s">
        <v>577</v>
      </c>
      <c r="U147" s="29" t="s">
        <v>15</v>
      </c>
      <c r="V147" s="29" t="s">
        <v>998</v>
      </c>
      <c r="W147" s="29" t="s">
        <v>15</v>
      </c>
      <c r="X147" s="29" t="s">
        <v>580</v>
      </c>
      <c r="Y147" s="29" t="s">
        <v>580</v>
      </c>
    </row>
    <row r="148" spans="1:25" ht="10.5" customHeight="1" x14ac:dyDescent="0.25">
      <c r="A148" s="28">
        <v>46026</v>
      </c>
      <c r="B148" s="29" t="s">
        <v>567</v>
      </c>
      <c r="C148" s="30" t="s">
        <v>1009</v>
      </c>
      <c r="D148" s="30" t="s">
        <v>15</v>
      </c>
      <c r="E148" s="30" t="s">
        <v>569</v>
      </c>
      <c r="F148" s="29" t="s">
        <v>570</v>
      </c>
      <c r="G148" s="29" t="s">
        <v>571</v>
      </c>
      <c r="H148" s="29" t="s">
        <v>1010</v>
      </c>
      <c r="I148" s="36" t="str">
        <f t="shared" si="4"/>
        <v>04/01/2026NL300048</v>
      </c>
      <c r="J148" s="29" t="s">
        <v>606</v>
      </c>
      <c r="K148" s="29" t="s">
        <v>607</v>
      </c>
      <c r="L148" s="29" t="s">
        <v>575</v>
      </c>
      <c r="M148" s="31">
        <v>2.4</v>
      </c>
      <c r="N148" s="20">
        <f>VLOOKUP(J148,[2]Sheet1!$I:$M,5,0)</f>
        <v>18000</v>
      </c>
      <c r="O148" s="32">
        <v>0</v>
      </c>
      <c r="P148" s="33">
        <f t="shared" si="5"/>
        <v>43200</v>
      </c>
      <c r="Q148" s="33">
        <v>0</v>
      </c>
      <c r="R148" s="32">
        <v>18000</v>
      </c>
      <c r="S148" s="29" t="s">
        <v>997</v>
      </c>
      <c r="T148" s="29" t="s">
        <v>577</v>
      </c>
      <c r="U148" s="29" t="s">
        <v>15</v>
      </c>
      <c r="V148" s="29" t="s">
        <v>998</v>
      </c>
      <c r="W148" s="29" t="s">
        <v>15</v>
      </c>
      <c r="X148" s="29" t="s">
        <v>580</v>
      </c>
      <c r="Y148" s="29" t="s">
        <v>580</v>
      </c>
    </row>
    <row r="149" spans="1:25" ht="10.5" customHeight="1" x14ac:dyDescent="0.25">
      <c r="A149" s="28">
        <v>46026</v>
      </c>
      <c r="B149" s="29" t="s">
        <v>567</v>
      </c>
      <c r="C149" s="30" t="s">
        <v>1009</v>
      </c>
      <c r="D149" s="30" t="s">
        <v>15</v>
      </c>
      <c r="E149" s="30" t="s">
        <v>569</v>
      </c>
      <c r="F149" s="29" t="s">
        <v>570</v>
      </c>
      <c r="G149" s="29" t="s">
        <v>571</v>
      </c>
      <c r="H149" s="29" t="s">
        <v>1010</v>
      </c>
      <c r="I149" s="36" t="str">
        <f t="shared" si="4"/>
        <v>04/01/2026NL300188</v>
      </c>
      <c r="J149" s="29" t="s">
        <v>592</v>
      </c>
      <c r="K149" s="29" t="s">
        <v>593</v>
      </c>
      <c r="L149" s="29" t="s">
        <v>575</v>
      </c>
      <c r="M149" s="31">
        <v>0.4</v>
      </c>
      <c r="N149" s="20">
        <f>VLOOKUP(J149,[2]Sheet1!$I:$M,5,0)</f>
        <v>12000</v>
      </c>
      <c r="O149" s="32">
        <v>0</v>
      </c>
      <c r="P149" s="33">
        <f t="shared" si="5"/>
        <v>4800</v>
      </c>
      <c r="Q149" s="33">
        <v>0</v>
      </c>
      <c r="R149" s="32">
        <v>12000</v>
      </c>
      <c r="S149" s="29" t="s">
        <v>997</v>
      </c>
      <c r="T149" s="29" t="s">
        <v>577</v>
      </c>
      <c r="U149" s="29" t="s">
        <v>15</v>
      </c>
      <c r="V149" s="29" t="s">
        <v>998</v>
      </c>
      <c r="W149" s="29" t="s">
        <v>15</v>
      </c>
      <c r="X149" s="29" t="s">
        <v>580</v>
      </c>
      <c r="Y149" s="29" t="s">
        <v>580</v>
      </c>
    </row>
    <row r="150" spans="1:25" ht="10.5" customHeight="1" x14ac:dyDescent="0.25">
      <c r="A150" s="28">
        <v>46026</v>
      </c>
      <c r="B150" s="29" t="s">
        <v>567</v>
      </c>
      <c r="C150" s="30" t="s">
        <v>1009</v>
      </c>
      <c r="D150" s="30" t="s">
        <v>15</v>
      </c>
      <c r="E150" s="30" t="s">
        <v>569</v>
      </c>
      <c r="F150" s="29" t="s">
        <v>570</v>
      </c>
      <c r="G150" s="29" t="s">
        <v>571</v>
      </c>
      <c r="H150" s="29" t="s">
        <v>1010</v>
      </c>
      <c r="I150" s="36" t="str">
        <f t="shared" si="4"/>
        <v>04/01/2026NL300033</v>
      </c>
      <c r="J150" s="29" t="s">
        <v>588</v>
      </c>
      <c r="K150" s="29" t="s">
        <v>589</v>
      </c>
      <c r="L150" s="29" t="s">
        <v>575</v>
      </c>
      <c r="M150" s="31">
        <v>0.7</v>
      </c>
      <c r="N150" s="20">
        <f>VLOOKUP(J150,[2]Sheet1!$I:$M,5,0)</f>
        <v>13000</v>
      </c>
      <c r="O150" s="32">
        <v>0</v>
      </c>
      <c r="P150" s="33">
        <f t="shared" si="5"/>
        <v>9100</v>
      </c>
      <c r="Q150" s="33">
        <v>0</v>
      </c>
      <c r="R150" s="32">
        <v>13000</v>
      </c>
      <c r="S150" s="29" t="s">
        <v>997</v>
      </c>
      <c r="T150" s="29" t="s">
        <v>577</v>
      </c>
      <c r="U150" s="29" t="s">
        <v>15</v>
      </c>
      <c r="V150" s="29" t="s">
        <v>998</v>
      </c>
      <c r="W150" s="29" t="s">
        <v>15</v>
      </c>
      <c r="X150" s="29" t="s">
        <v>580</v>
      </c>
      <c r="Y150" s="29" t="s">
        <v>580</v>
      </c>
    </row>
    <row r="151" spans="1:25" ht="10.5" customHeight="1" x14ac:dyDescent="0.25">
      <c r="A151" s="28">
        <v>46026</v>
      </c>
      <c r="B151" s="29" t="s">
        <v>567</v>
      </c>
      <c r="C151" s="30" t="s">
        <v>1009</v>
      </c>
      <c r="D151" s="30" t="s">
        <v>15</v>
      </c>
      <c r="E151" s="30" t="s">
        <v>569</v>
      </c>
      <c r="F151" s="29" t="s">
        <v>570</v>
      </c>
      <c r="G151" s="29" t="s">
        <v>571</v>
      </c>
      <c r="H151" s="29" t="s">
        <v>1010</v>
      </c>
      <c r="I151" s="36" t="str">
        <f t="shared" si="4"/>
        <v>04/01/2026NL300014</v>
      </c>
      <c r="J151" s="29" t="s">
        <v>584</v>
      </c>
      <c r="K151" s="29" t="s">
        <v>31</v>
      </c>
      <c r="L151" s="29" t="s">
        <v>575</v>
      </c>
      <c r="M151" s="31">
        <v>1</v>
      </c>
      <c r="N151" s="20">
        <f>VLOOKUP(J151,[2]Sheet1!$I:$M,5,0)</f>
        <v>55000</v>
      </c>
      <c r="O151" s="32">
        <v>0</v>
      </c>
      <c r="P151" s="33">
        <f t="shared" si="5"/>
        <v>55000</v>
      </c>
      <c r="Q151" s="33">
        <v>0</v>
      </c>
      <c r="R151" s="32">
        <v>55000</v>
      </c>
      <c r="S151" s="29" t="s">
        <v>997</v>
      </c>
      <c r="T151" s="29" t="s">
        <v>577</v>
      </c>
      <c r="U151" s="29" t="s">
        <v>15</v>
      </c>
      <c r="V151" s="29" t="s">
        <v>998</v>
      </c>
      <c r="W151" s="29" t="s">
        <v>15</v>
      </c>
      <c r="X151" s="29" t="s">
        <v>580</v>
      </c>
      <c r="Y151" s="29" t="s">
        <v>580</v>
      </c>
    </row>
    <row r="152" spans="1:25" ht="10.5" customHeight="1" x14ac:dyDescent="0.25">
      <c r="A152" s="28">
        <v>46026</v>
      </c>
      <c r="B152" s="29" t="s">
        <v>567</v>
      </c>
      <c r="C152" s="30" t="s">
        <v>1009</v>
      </c>
      <c r="D152" s="30" t="s">
        <v>15</v>
      </c>
      <c r="E152" s="30" t="s">
        <v>569</v>
      </c>
      <c r="F152" s="29" t="s">
        <v>570</v>
      </c>
      <c r="G152" s="29" t="s">
        <v>571</v>
      </c>
      <c r="H152" s="29" t="s">
        <v>1010</v>
      </c>
      <c r="I152" s="36" t="str">
        <f t="shared" si="4"/>
        <v>04/01/2026NL300174</v>
      </c>
      <c r="J152" s="29" t="s">
        <v>573</v>
      </c>
      <c r="K152" s="29" t="s">
        <v>574</v>
      </c>
      <c r="L152" s="29" t="s">
        <v>575</v>
      </c>
      <c r="M152" s="31">
        <v>3</v>
      </c>
      <c r="N152" s="20">
        <f>VLOOKUP(J152,[2]Sheet1!$I:$M,5,0)</f>
        <v>24000</v>
      </c>
      <c r="O152" s="32">
        <v>0</v>
      </c>
      <c r="P152" s="33">
        <f t="shared" si="5"/>
        <v>72000</v>
      </c>
      <c r="Q152" s="33">
        <v>0</v>
      </c>
      <c r="R152" s="32">
        <v>24000</v>
      </c>
      <c r="S152" s="29" t="s">
        <v>997</v>
      </c>
      <c r="T152" s="29" t="s">
        <v>577</v>
      </c>
      <c r="U152" s="29" t="s">
        <v>15</v>
      </c>
      <c r="V152" s="29" t="s">
        <v>998</v>
      </c>
      <c r="W152" s="29" t="s">
        <v>15</v>
      </c>
      <c r="X152" s="29" t="s">
        <v>580</v>
      </c>
      <c r="Y152" s="29" t="s">
        <v>580</v>
      </c>
    </row>
    <row r="153" spans="1:25" ht="10.5" customHeight="1" x14ac:dyDescent="0.25">
      <c r="A153" s="28">
        <v>46026</v>
      </c>
      <c r="B153" s="29" t="s">
        <v>567</v>
      </c>
      <c r="C153" s="30" t="s">
        <v>1009</v>
      </c>
      <c r="D153" s="30" t="s">
        <v>15</v>
      </c>
      <c r="E153" s="30" t="s">
        <v>569</v>
      </c>
      <c r="F153" s="29" t="s">
        <v>570</v>
      </c>
      <c r="G153" s="29" t="s">
        <v>571</v>
      </c>
      <c r="H153" s="29" t="s">
        <v>1010</v>
      </c>
      <c r="I153" s="36" t="str">
        <f t="shared" si="4"/>
        <v>04/01/2026NL300004</v>
      </c>
      <c r="J153" s="29" t="s">
        <v>582</v>
      </c>
      <c r="K153" s="29" t="s">
        <v>23</v>
      </c>
      <c r="L153" s="29" t="s">
        <v>575</v>
      </c>
      <c r="M153" s="31">
        <v>1.8</v>
      </c>
      <c r="N153" s="20">
        <f>VLOOKUP(J153,[2]Sheet1!$I:$M,5,0)</f>
        <v>19000</v>
      </c>
      <c r="O153" s="32">
        <v>0</v>
      </c>
      <c r="P153" s="33">
        <f t="shared" si="5"/>
        <v>34200</v>
      </c>
      <c r="Q153" s="33">
        <v>0</v>
      </c>
      <c r="R153" s="32">
        <v>19000</v>
      </c>
      <c r="S153" s="29" t="s">
        <v>997</v>
      </c>
      <c r="T153" s="29" t="s">
        <v>577</v>
      </c>
      <c r="U153" s="29" t="s">
        <v>15</v>
      </c>
      <c r="V153" s="29" t="s">
        <v>998</v>
      </c>
      <c r="W153" s="29" t="s">
        <v>15</v>
      </c>
      <c r="X153" s="29" t="s">
        <v>580</v>
      </c>
      <c r="Y153" s="29" t="s">
        <v>580</v>
      </c>
    </row>
    <row r="154" spans="1:25" ht="10.5" customHeight="1" x14ac:dyDescent="0.25">
      <c r="A154" s="28">
        <v>46026</v>
      </c>
      <c r="B154" s="29" t="s">
        <v>567</v>
      </c>
      <c r="C154" s="30" t="s">
        <v>1009</v>
      </c>
      <c r="D154" s="30" t="s">
        <v>15</v>
      </c>
      <c r="E154" s="30" t="s">
        <v>569</v>
      </c>
      <c r="F154" s="29" t="s">
        <v>570</v>
      </c>
      <c r="G154" s="29" t="s">
        <v>571</v>
      </c>
      <c r="H154" s="29" t="s">
        <v>1010</v>
      </c>
      <c r="I154" s="36" t="str">
        <f t="shared" si="4"/>
        <v>04/01/2026NL300063</v>
      </c>
      <c r="J154" s="29" t="s">
        <v>616</v>
      </c>
      <c r="K154" s="29" t="s">
        <v>617</v>
      </c>
      <c r="L154" s="29" t="s">
        <v>575</v>
      </c>
      <c r="M154" s="31">
        <v>0.8</v>
      </c>
      <c r="N154" s="20">
        <f>VLOOKUP(J154,[2]Sheet1!$I:$M,5,0)</f>
        <v>48000</v>
      </c>
      <c r="O154" s="32">
        <v>0</v>
      </c>
      <c r="P154" s="33">
        <f t="shared" si="5"/>
        <v>38400</v>
      </c>
      <c r="Q154" s="33">
        <v>0</v>
      </c>
      <c r="R154" s="32">
        <v>48000</v>
      </c>
      <c r="S154" s="29" t="s">
        <v>997</v>
      </c>
      <c r="T154" s="29" t="s">
        <v>577</v>
      </c>
      <c r="U154" s="29" t="s">
        <v>15</v>
      </c>
      <c r="V154" s="29" t="s">
        <v>998</v>
      </c>
      <c r="W154" s="29" t="s">
        <v>15</v>
      </c>
      <c r="X154" s="29" t="s">
        <v>580</v>
      </c>
      <c r="Y154" s="29" t="s">
        <v>580</v>
      </c>
    </row>
    <row r="155" spans="1:25" ht="10.5" customHeight="1" x14ac:dyDescent="0.25">
      <c r="A155" s="28">
        <v>46026</v>
      </c>
      <c r="B155" s="29" t="s">
        <v>567</v>
      </c>
      <c r="C155" s="30" t="s">
        <v>1009</v>
      </c>
      <c r="D155" s="30" t="s">
        <v>15</v>
      </c>
      <c r="E155" s="30" t="s">
        <v>569</v>
      </c>
      <c r="F155" s="29" t="s">
        <v>570</v>
      </c>
      <c r="G155" s="29" t="s">
        <v>571</v>
      </c>
      <c r="H155" s="29" t="s">
        <v>1010</v>
      </c>
      <c r="I155" s="36" t="str">
        <f t="shared" si="4"/>
        <v>04/01/2026NL300034</v>
      </c>
      <c r="J155" s="29" t="s">
        <v>590</v>
      </c>
      <c r="K155" s="29" t="s">
        <v>591</v>
      </c>
      <c r="L155" s="29" t="s">
        <v>575</v>
      </c>
      <c r="M155" s="31">
        <v>0.1</v>
      </c>
      <c r="N155" s="20">
        <f>VLOOKUP(J155,[2]Sheet1!$I:$M,5,0)</f>
        <v>40000</v>
      </c>
      <c r="O155" s="32">
        <v>0</v>
      </c>
      <c r="P155" s="33">
        <f t="shared" si="5"/>
        <v>4000</v>
      </c>
      <c r="Q155" s="33">
        <v>0</v>
      </c>
      <c r="R155" s="32">
        <v>40000</v>
      </c>
      <c r="S155" s="29" t="s">
        <v>997</v>
      </c>
      <c r="T155" s="29" t="s">
        <v>577</v>
      </c>
      <c r="U155" s="29" t="s">
        <v>15</v>
      </c>
      <c r="V155" s="29" t="s">
        <v>998</v>
      </c>
      <c r="W155" s="29" t="s">
        <v>15</v>
      </c>
      <c r="X155" s="29" t="s">
        <v>580</v>
      </c>
      <c r="Y155" s="29" t="s">
        <v>580</v>
      </c>
    </row>
    <row r="156" spans="1:25" ht="10.5" customHeight="1" x14ac:dyDescent="0.25">
      <c r="A156" s="28">
        <v>46026</v>
      </c>
      <c r="B156" s="29" t="s">
        <v>567</v>
      </c>
      <c r="C156" s="30" t="s">
        <v>1009</v>
      </c>
      <c r="D156" s="30" t="s">
        <v>15</v>
      </c>
      <c r="E156" s="30" t="s">
        <v>569</v>
      </c>
      <c r="F156" s="29" t="s">
        <v>570</v>
      </c>
      <c r="G156" s="29" t="s">
        <v>571</v>
      </c>
      <c r="H156" s="29" t="s">
        <v>1010</v>
      </c>
      <c r="I156" s="36" t="str">
        <f t="shared" si="4"/>
        <v>04/01/2026NL300122</v>
      </c>
      <c r="J156" s="29" t="s">
        <v>654</v>
      </c>
      <c r="K156" s="29" t="s">
        <v>139</v>
      </c>
      <c r="L156" s="29" t="s">
        <v>575</v>
      </c>
      <c r="M156" s="31">
        <v>0.2</v>
      </c>
      <c r="N156" s="20">
        <f>VLOOKUP(J156,[2]Sheet1!$I:$M,5,0)</f>
        <v>35000</v>
      </c>
      <c r="O156" s="32">
        <v>0</v>
      </c>
      <c r="P156" s="33">
        <f t="shared" si="5"/>
        <v>7000</v>
      </c>
      <c r="Q156" s="33">
        <v>0</v>
      </c>
      <c r="R156" s="32">
        <v>35000</v>
      </c>
      <c r="S156" s="29" t="s">
        <v>997</v>
      </c>
      <c r="T156" s="29" t="s">
        <v>577</v>
      </c>
      <c r="U156" s="29" t="s">
        <v>15</v>
      </c>
      <c r="V156" s="29" t="s">
        <v>998</v>
      </c>
      <c r="W156" s="29" t="s">
        <v>15</v>
      </c>
      <c r="X156" s="29" t="s">
        <v>580</v>
      </c>
      <c r="Y156" s="29" t="s">
        <v>580</v>
      </c>
    </row>
    <row r="157" spans="1:25" ht="10.5" customHeight="1" x14ac:dyDescent="0.25">
      <c r="A157" s="28">
        <v>46026</v>
      </c>
      <c r="B157" s="29" t="s">
        <v>567</v>
      </c>
      <c r="C157" s="30" t="s">
        <v>1009</v>
      </c>
      <c r="D157" s="30" t="s">
        <v>15</v>
      </c>
      <c r="E157" s="30" t="s">
        <v>569</v>
      </c>
      <c r="F157" s="29" t="s">
        <v>570</v>
      </c>
      <c r="G157" s="29" t="s">
        <v>571</v>
      </c>
      <c r="H157" s="29" t="s">
        <v>1010</v>
      </c>
      <c r="I157" s="36" t="str">
        <f t="shared" si="4"/>
        <v>04/01/2026NL300146</v>
      </c>
      <c r="J157" s="29" t="s">
        <v>677</v>
      </c>
      <c r="K157" s="29" t="s">
        <v>678</v>
      </c>
      <c r="L157" s="29" t="s">
        <v>575</v>
      </c>
      <c r="M157" s="31">
        <v>0.2</v>
      </c>
      <c r="N157" s="20">
        <f>VLOOKUP(J157,[2]Sheet1!$I:$M,5,0)</f>
        <v>65000</v>
      </c>
      <c r="O157" s="32">
        <v>0</v>
      </c>
      <c r="P157" s="33">
        <f t="shared" si="5"/>
        <v>13000</v>
      </c>
      <c r="Q157" s="33">
        <v>0</v>
      </c>
      <c r="R157" s="32">
        <v>65000</v>
      </c>
      <c r="S157" s="29" t="s">
        <v>997</v>
      </c>
      <c r="T157" s="29" t="s">
        <v>577</v>
      </c>
      <c r="U157" s="29" t="s">
        <v>15</v>
      </c>
      <c r="V157" s="29" t="s">
        <v>998</v>
      </c>
      <c r="W157" s="29" t="s">
        <v>15</v>
      </c>
      <c r="X157" s="29" t="s">
        <v>580</v>
      </c>
      <c r="Y157" s="29" t="s">
        <v>580</v>
      </c>
    </row>
    <row r="158" spans="1:25" ht="10.5" customHeight="1" x14ac:dyDescent="0.25">
      <c r="A158" s="28">
        <v>46026</v>
      </c>
      <c r="B158" s="29" t="s">
        <v>567</v>
      </c>
      <c r="C158" s="30" t="s">
        <v>1009</v>
      </c>
      <c r="D158" s="30" t="s">
        <v>15</v>
      </c>
      <c r="E158" s="30" t="s">
        <v>569</v>
      </c>
      <c r="F158" s="29" t="s">
        <v>570</v>
      </c>
      <c r="G158" s="29" t="s">
        <v>571</v>
      </c>
      <c r="H158" s="29" t="s">
        <v>1010</v>
      </c>
      <c r="I158" s="36" t="str">
        <f t="shared" si="4"/>
        <v>04/01/2026NL300148</v>
      </c>
      <c r="J158" s="29" t="s">
        <v>679</v>
      </c>
      <c r="K158" s="29" t="s">
        <v>680</v>
      </c>
      <c r="L158" s="29" t="s">
        <v>575</v>
      </c>
      <c r="M158" s="31">
        <v>0.2</v>
      </c>
      <c r="N158" s="20">
        <f>VLOOKUP(J158,[2]Sheet1!$I:$M,5,0)</f>
        <v>65000</v>
      </c>
      <c r="O158" s="32">
        <v>0</v>
      </c>
      <c r="P158" s="33">
        <f t="shared" si="5"/>
        <v>13000</v>
      </c>
      <c r="Q158" s="33">
        <v>0</v>
      </c>
      <c r="R158" s="32">
        <v>65000</v>
      </c>
      <c r="S158" s="29" t="s">
        <v>997</v>
      </c>
      <c r="T158" s="29" t="s">
        <v>577</v>
      </c>
      <c r="U158" s="29" t="s">
        <v>15</v>
      </c>
      <c r="V158" s="29" t="s">
        <v>998</v>
      </c>
      <c r="W158" s="29" t="s">
        <v>15</v>
      </c>
      <c r="X158" s="29" t="s">
        <v>580</v>
      </c>
      <c r="Y158" s="29" t="s">
        <v>580</v>
      </c>
    </row>
    <row r="159" spans="1:25" ht="10.5" customHeight="1" x14ac:dyDescent="0.25">
      <c r="A159" s="28">
        <v>46026</v>
      </c>
      <c r="B159" s="29" t="s">
        <v>567</v>
      </c>
      <c r="C159" s="30" t="s">
        <v>1009</v>
      </c>
      <c r="D159" s="30" t="s">
        <v>15</v>
      </c>
      <c r="E159" s="30" t="s">
        <v>569</v>
      </c>
      <c r="F159" s="29" t="s">
        <v>570</v>
      </c>
      <c r="G159" s="29" t="s">
        <v>571</v>
      </c>
      <c r="H159" s="29" t="s">
        <v>1010</v>
      </c>
      <c r="I159" s="36" t="str">
        <f t="shared" si="4"/>
        <v>04/01/2026NL300127</v>
      </c>
      <c r="J159" s="29" t="s">
        <v>657</v>
      </c>
      <c r="K159" s="29" t="s">
        <v>658</v>
      </c>
      <c r="L159" s="29" t="s">
        <v>575</v>
      </c>
      <c r="M159" s="31">
        <v>3</v>
      </c>
      <c r="N159" s="20">
        <f>VLOOKUP(J159,[2]Sheet1!$I:$M,5,0)</f>
        <v>15000</v>
      </c>
      <c r="O159" s="32">
        <v>0</v>
      </c>
      <c r="P159" s="33">
        <f t="shared" si="5"/>
        <v>45000</v>
      </c>
      <c r="Q159" s="33">
        <v>0</v>
      </c>
      <c r="R159" s="32">
        <v>28000</v>
      </c>
      <c r="S159" s="29" t="s">
        <v>997</v>
      </c>
      <c r="T159" s="29" t="s">
        <v>577</v>
      </c>
      <c r="U159" s="29" t="s">
        <v>15</v>
      </c>
      <c r="V159" s="29" t="s">
        <v>998</v>
      </c>
      <c r="W159" s="29" t="s">
        <v>15</v>
      </c>
      <c r="X159" s="29" t="s">
        <v>580</v>
      </c>
      <c r="Y159" s="29" t="s">
        <v>580</v>
      </c>
    </row>
    <row r="160" spans="1:25" ht="10.5" customHeight="1" x14ac:dyDescent="0.25">
      <c r="A160" s="28">
        <v>46026</v>
      </c>
      <c r="B160" s="29" t="s">
        <v>567</v>
      </c>
      <c r="C160" s="30" t="s">
        <v>1009</v>
      </c>
      <c r="D160" s="30" t="s">
        <v>15</v>
      </c>
      <c r="E160" s="30" t="s">
        <v>569</v>
      </c>
      <c r="F160" s="29" t="s">
        <v>570</v>
      </c>
      <c r="G160" s="29" t="s">
        <v>571</v>
      </c>
      <c r="H160" s="29" t="s">
        <v>1010</v>
      </c>
      <c r="I160" s="36" t="str">
        <f t="shared" si="4"/>
        <v>04/01/2026NL300067</v>
      </c>
      <c r="J160" s="29" t="s">
        <v>622</v>
      </c>
      <c r="K160" s="29" t="s">
        <v>623</v>
      </c>
      <c r="L160" s="29" t="s">
        <v>575</v>
      </c>
      <c r="M160" s="31">
        <v>0.4</v>
      </c>
      <c r="N160" s="20">
        <f>VLOOKUP(J160,[2]Sheet1!$I:$M,5,0)</f>
        <v>25000</v>
      </c>
      <c r="O160" s="32">
        <v>0</v>
      </c>
      <c r="P160" s="33">
        <f t="shared" si="5"/>
        <v>10000</v>
      </c>
      <c r="Q160" s="33">
        <v>0</v>
      </c>
      <c r="R160" s="32">
        <v>25000</v>
      </c>
      <c r="S160" s="29" t="s">
        <v>997</v>
      </c>
      <c r="T160" s="29" t="s">
        <v>577</v>
      </c>
      <c r="U160" s="29" t="s">
        <v>15</v>
      </c>
      <c r="V160" s="29" t="s">
        <v>998</v>
      </c>
      <c r="W160" s="29" t="s">
        <v>15</v>
      </c>
      <c r="X160" s="29" t="s">
        <v>580</v>
      </c>
      <c r="Y160" s="29" t="s">
        <v>580</v>
      </c>
    </row>
    <row r="161" spans="1:25" ht="10.5" customHeight="1" x14ac:dyDescent="0.25">
      <c r="A161" s="28">
        <v>46026</v>
      </c>
      <c r="B161" s="29" t="s">
        <v>567</v>
      </c>
      <c r="C161" s="30" t="s">
        <v>1009</v>
      </c>
      <c r="D161" s="30" t="s">
        <v>15</v>
      </c>
      <c r="E161" s="30" t="s">
        <v>569</v>
      </c>
      <c r="F161" s="29" t="s">
        <v>570</v>
      </c>
      <c r="G161" s="29" t="s">
        <v>571</v>
      </c>
      <c r="H161" s="29" t="s">
        <v>1010</v>
      </c>
      <c r="I161" s="36" t="str">
        <f t="shared" si="4"/>
        <v>04/01/2026NL300150</v>
      </c>
      <c r="J161" s="29" t="s">
        <v>704</v>
      </c>
      <c r="K161" s="29" t="s">
        <v>705</v>
      </c>
      <c r="L161" s="29" t="s">
        <v>575</v>
      </c>
      <c r="M161" s="31">
        <v>0.5</v>
      </c>
      <c r="N161" s="20">
        <f>VLOOKUP(J161,[2]Sheet1!$I:$M,5,0)</f>
        <v>24000</v>
      </c>
      <c r="O161" s="32">
        <v>0</v>
      </c>
      <c r="P161" s="33">
        <f t="shared" si="5"/>
        <v>12000</v>
      </c>
      <c r="Q161" s="33">
        <v>0</v>
      </c>
      <c r="R161" s="32">
        <v>24000</v>
      </c>
      <c r="S161" s="29" t="s">
        <v>997</v>
      </c>
      <c r="T161" s="29" t="s">
        <v>577</v>
      </c>
      <c r="U161" s="29" t="s">
        <v>15</v>
      </c>
      <c r="V161" s="29" t="s">
        <v>998</v>
      </c>
      <c r="W161" s="29" t="s">
        <v>15</v>
      </c>
      <c r="X161" s="29" t="s">
        <v>580</v>
      </c>
      <c r="Y161" s="29" t="s">
        <v>580</v>
      </c>
    </row>
    <row r="162" spans="1:25" ht="10.5" customHeight="1" x14ac:dyDescent="0.25">
      <c r="A162" s="28">
        <v>46027</v>
      </c>
      <c r="B162" s="29" t="s">
        <v>567</v>
      </c>
      <c r="C162" s="30" t="s">
        <v>1011</v>
      </c>
      <c r="D162" s="30" t="s">
        <v>15</v>
      </c>
      <c r="E162" s="30" t="s">
        <v>569</v>
      </c>
      <c r="F162" s="29" t="s">
        <v>570</v>
      </c>
      <c r="G162" s="29" t="s">
        <v>571</v>
      </c>
      <c r="H162" s="29" t="s">
        <v>1012</v>
      </c>
      <c r="I162" s="36" t="str">
        <f t="shared" si="4"/>
        <v>05/01/2026NL300113</v>
      </c>
      <c r="J162" s="29" t="s">
        <v>728</v>
      </c>
      <c r="K162" s="29" t="s">
        <v>72</v>
      </c>
      <c r="L162" s="29" t="s">
        <v>575</v>
      </c>
      <c r="M162" s="31">
        <v>1</v>
      </c>
      <c r="N162" s="20">
        <f>VLOOKUP(J162,[2]Sheet1!$I:$M,5,0)</f>
        <v>145000</v>
      </c>
      <c r="O162" s="32">
        <v>0</v>
      </c>
      <c r="P162" s="33">
        <f t="shared" si="5"/>
        <v>145000</v>
      </c>
      <c r="Q162" s="33">
        <v>0</v>
      </c>
      <c r="R162" s="32">
        <v>145000</v>
      </c>
      <c r="S162" s="29" t="s">
        <v>997</v>
      </c>
      <c r="T162" s="29" t="s">
        <v>577</v>
      </c>
      <c r="U162" s="29" t="s">
        <v>15</v>
      </c>
      <c r="V162" s="29" t="s">
        <v>998</v>
      </c>
      <c r="W162" s="29" t="s">
        <v>15</v>
      </c>
      <c r="X162" s="29" t="s">
        <v>580</v>
      </c>
      <c r="Y162" s="29" t="s">
        <v>580</v>
      </c>
    </row>
    <row r="163" spans="1:25" ht="10.5" customHeight="1" x14ac:dyDescent="0.25">
      <c r="A163" s="28">
        <v>46027</v>
      </c>
      <c r="B163" s="29" t="s">
        <v>567</v>
      </c>
      <c r="C163" s="30" t="s">
        <v>1011</v>
      </c>
      <c r="D163" s="30" t="s">
        <v>15</v>
      </c>
      <c r="E163" s="30" t="s">
        <v>569</v>
      </c>
      <c r="F163" s="29" t="s">
        <v>570</v>
      </c>
      <c r="G163" s="29" t="s">
        <v>571</v>
      </c>
      <c r="H163" s="29" t="s">
        <v>1012</v>
      </c>
      <c r="I163" s="36" t="str">
        <f t="shared" si="4"/>
        <v>05/01/2026NL300062</v>
      </c>
      <c r="J163" s="29" t="s">
        <v>614</v>
      </c>
      <c r="K163" s="29" t="s">
        <v>615</v>
      </c>
      <c r="L163" s="29" t="s">
        <v>575</v>
      </c>
      <c r="M163" s="31">
        <v>0.2</v>
      </c>
      <c r="N163" s="20">
        <f>VLOOKUP(J163,[2]Sheet1!$I:$M,5,0)</f>
        <v>65000</v>
      </c>
      <c r="O163" s="32">
        <v>0</v>
      </c>
      <c r="P163" s="33">
        <f t="shared" si="5"/>
        <v>13000</v>
      </c>
      <c r="Q163" s="33">
        <v>0</v>
      </c>
      <c r="R163" s="32">
        <v>65000</v>
      </c>
      <c r="S163" s="29" t="s">
        <v>997</v>
      </c>
      <c r="T163" s="29" t="s">
        <v>577</v>
      </c>
      <c r="U163" s="29" t="s">
        <v>15</v>
      </c>
      <c r="V163" s="29" t="s">
        <v>998</v>
      </c>
      <c r="W163" s="29" t="s">
        <v>15</v>
      </c>
      <c r="X163" s="29" t="s">
        <v>580</v>
      </c>
      <c r="Y163" s="29" t="s">
        <v>580</v>
      </c>
    </row>
    <row r="164" spans="1:25" ht="10.5" customHeight="1" x14ac:dyDescent="0.25">
      <c r="A164" s="28">
        <v>46027</v>
      </c>
      <c r="B164" s="29" t="s">
        <v>567</v>
      </c>
      <c r="C164" s="30" t="s">
        <v>1011</v>
      </c>
      <c r="D164" s="30" t="s">
        <v>15</v>
      </c>
      <c r="E164" s="30" t="s">
        <v>569</v>
      </c>
      <c r="F164" s="29" t="s">
        <v>570</v>
      </c>
      <c r="G164" s="29" t="s">
        <v>571</v>
      </c>
      <c r="H164" s="29" t="s">
        <v>1012</v>
      </c>
      <c r="I164" s="36" t="str">
        <f t="shared" si="4"/>
        <v>05/01/2026NL300089</v>
      </c>
      <c r="J164" s="29" t="s">
        <v>620</v>
      </c>
      <c r="K164" s="29" t="s">
        <v>621</v>
      </c>
      <c r="L164" s="29" t="s">
        <v>575</v>
      </c>
      <c r="M164" s="31">
        <v>0.3</v>
      </c>
      <c r="N164" s="20">
        <f>VLOOKUP(J164,[2]Sheet1!$I:$M,5,0)</f>
        <v>30000</v>
      </c>
      <c r="O164" s="32">
        <v>0</v>
      </c>
      <c r="P164" s="33">
        <f t="shared" si="5"/>
        <v>9000</v>
      </c>
      <c r="Q164" s="33">
        <v>0</v>
      </c>
      <c r="R164" s="32">
        <v>30000</v>
      </c>
      <c r="S164" s="29" t="s">
        <v>997</v>
      </c>
      <c r="T164" s="29" t="s">
        <v>577</v>
      </c>
      <c r="U164" s="29" t="s">
        <v>15</v>
      </c>
      <c r="V164" s="29" t="s">
        <v>998</v>
      </c>
      <c r="W164" s="29" t="s">
        <v>15</v>
      </c>
      <c r="X164" s="29" t="s">
        <v>580</v>
      </c>
      <c r="Y164" s="29" t="s">
        <v>580</v>
      </c>
    </row>
    <row r="165" spans="1:25" ht="10.5" customHeight="1" x14ac:dyDescent="0.25">
      <c r="A165" s="28">
        <v>46027</v>
      </c>
      <c r="B165" s="29" t="s">
        <v>567</v>
      </c>
      <c r="C165" s="30" t="s">
        <v>1011</v>
      </c>
      <c r="D165" s="30" t="s">
        <v>15</v>
      </c>
      <c r="E165" s="30" t="s">
        <v>569</v>
      </c>
      <c r="F165" s="29" t="s">
        <v>570</v>
      </c>
      <c r="G165" s="29" t="s">
        <v>571</v>
      </c>
      <c r="H165" s="29" t="s">
        <v>1012</v>
      </c>
      <c r="I165" s="36" t="str">
        <f t="shared" si="4"/>
        <v>05/01/2026NL300060</v>
      </c>
      <c r="J165" s="29" t="s">
        <v>612</v>
      </c>
      <c r="K165" s="29" t="s">
        <v>613</v>
      </c>
      <c r="L165" s="29" t="s">
        <v>575</v>
      </c>
      <c r="M165" s="31">
        <v>0.3</v>
      </c>
      <c r="N165" s="20">
        <f>VLOOKUP(J165,[2]Sheet1!$I:$M,5,0)</f>
        <v>33000</v>
      </c>
      <c r="O165" s="32">
        <v>0</v>
      </c>
      <c r="P165" s="33">
        <f t="shared" si="5"/>
        <v>9900</v>
      </c>
      <c r="Q165" s="33">
        <v>0</v>
      </c>
      <c r="R165" s="32">
        <v>33000</v>
      </c>
      <c r="S165" s="29" t="s">
        <v>997</v>
      </c>
      <c r="T165" s="29" t="s">
        <v>577</v>
      </c>
      <c r="U165" s="29" t="s">
        <v>15</v>
      </c>
      <c r="V165" s="29" t="s">
        <v>998</v>
      </c>
      <c r="W165" s="29" t="s">
        <v>15</v>
      </c>
      <c r="X165" s="29" t="s">
        <v>580</v>
      </c>
      <c r="Y165" s="29" t="s">
        <v>580</v>
      </c>
    </row>
    <row r="166" spans="1:25" ht="10.5" customHeight="1" x14ac:dyDescent="0.25">
      <c r="A166" s="28">
        <v>46027</v>
      </c>
      <c r="B166" s="29" t="s">
        <v>567</v>
      </c>
      <c r="C166" s="30" t="s">
        <v>1011</v>
      </c>
      <c r="D166" s="30" t="s">
        <v>15</v>
      </c>
      <c r="E166" s="30" t="s">
        <v>569</v>
      </c>
      <c r="F166" s="29" t="s">
        <v>570</v>
      </c>
      <c r="G166" s="29" t="s">
        <v>571</v>
      </c>
      <c r="H166" s="29" t="s">
        <v>1012</v>
      </c>
      <c r="I166" s="36" t="str">
        <f t="shared" si="4"/>
        <v>05/01/2026NL300140</v>
      </c>
      <c r="J166" s="29" t="s">
        <v>669</v>
      </c>
      <c r="K166" s="29" t="s">
        <v>670</v>
      </c>
      <c r="L166" s="29" t="s">
        <v>575</v>
      </c>
      <c r="M166" s="31">
        <v>0.4</v>
      </c>
      <c r="N166" s="20">
        <f>VLOOKUP(J166,[2]Sheet1!$I:$M,5,0)</f>
        <v>36000</v>
      </c>
      <c r="O166" s="32">
        <v>0</v>
      </c>
      <c r="P166" s="33">
        <f t="shared" si="5"/>
        <v>14400</v>
      </c>
      <c r="Q166" s="33">
        <v>0</v>
      </c>
      <c r="R166" s="32">
        <v>36000</v>
      </c>
      <c r="S166" s="29" t="s">
        <v>997</v>
      </c>
      <c r="T166" s="29" t="s">
        <v>577</v>
      </c>
      <c r="U166" s="29" t="s">
        <v>15</v>
      </c>
      <c r="V166" s="29" t="s">
        <v>998</v>
      </c>
      <c r="W166" s="29" t="s">
        <v>15</v>
      </c>
      <c r="X166" s="29" t="s">
        <v>580</v>
      </c>
      <c r="Y166" s="29" t="s">
        <v>580</v>
      </c>
    </row>
    <row r="167" spans="1:25" ht="10.5" customHeight="1" x14ac:dyDescent="0.25">
      <c r="A167" s="28">
        <v>46027</v>
      </c>
      <c r="B167" s="29" t="s">
        <v>567</v>
      </c>
      <c r="C167" s="30" t="s">
        <v>1011</v>
      </c>
      <c r="D167" s="30" t="s">
        <v>15</v>
      </c>
      <c r="E167" s="30" t="s">
        <v>569</v>
      </c>
      <c r="F167" s="29" t="s">
        <v>570</v>
      </c>
      <c r="G167" s="29" t="s">
        <v>571</v>
      </c>
      <c r="H167" s="29" t="s">
        <v>1012</v>
      </c>
      <c r="I167" s="36" t="str">
        <f t="shared" si="4"/>
        <v>05/01/2026NL300122</v>
      </c>
      <c r="J167" s="29" t="s">
        <v>654</v>
      </c>
      <c r="K167" s="29" t="s">
        <v>139</v>
      </c>
      <c r="L167" s="29" t="s">
        <v>575</v>
      </c>
      <c r="M167" s="31">
        <v>0.2</v>
      </c>
      <c r="N167" s="20">
        <f>VLOOKUP(J167,[2]Sheet1!$I:$M,5,0)</f>
        <v>35000</v>
      </c>
      <c r="O167" s="32">
        <v>0</v>
      </c>
      <c r="P167" s="33">
        <f t="shared" si="5"/>
        <v>7000</v>
      </c>
      <c r="Q167" s="33">
        <v>0</v>
      </c>
      <c r="R167" s="32">
        <v>35000</v>
      </c>
      <c r="S167" s="29" t="s">
        <v>997</v>
      </c>
      <c r="T167" s="29" t="s">
        <v>577</v>
      </c>
      <c r="U167" s="29" t="s">
        <v>15</v>
      </c>
      <c r="V167" s="29" t="s">
        <v>998</v>
      </c>
      <c r="W167" s="29" t="s">
        <v>15</v>
      </c>
      <c r="X167" s="29" t="s">
        <v>580</v>
      </c>
      <c r="Y167" s="29" t="s">
        <v>580</v>
      </c>
    </row>
    <row r="168" spans="1:25" ht="10.5" customHeight="1" x14ac:dyDescent="0.25">
      <c r="A168" s="28">
        <v>46027</v>
      </c>
      <c r="B168" s="29" t="s">
        <v>567</v>
      </c>
      <c r="C168" s="30" t="s">
        <v>1011</v>
      </c>
      <c r="D168" s="30" t="s">
        <v>15</v>
      </c>
      <c r="E168" s="30" t="s">
        <v>569</v>
      </c>
      <c r="F168" s="29" t="s">
        <v>570</v>
      </c>
      <c r="G168" s="29" t="s">
        <v>571</v>
      </c>
      <c r="H168" s="29" t="s">
        <v>1012</v>
      </c>
      <c r="I168" s="36" t="str">
        <f t="shared" si="4"/>
        <v>05/01/2026NL300107</v>
      </c>
      <c r="J168" s="29" t="s">
        <v>639</v>
      </c>
      <c r="K168" s="29" t="s">
        <v>640</v>
      </c>
      <c r="L168" s="29" t="s">
        <v>641</v>
      </c>
      <c r="M168" s="31">
        <v>1</v>
      </c>
      <c r="N168" s="20">
        <f>VLOOKUP(J168,[2]Sheet1!$I:$M,5,0)</f>
        <v>8500</v>
      </c>
      <c r="O168" s="32">
        <v>0</v>
      </c>
      <c r="P168" s="33">
        <f t="shared" si="5"/>
        <v>8500</v>
      </c>
      <c r="Q168" s="33">
        <v>0</v>
      </c>
      <c r="R168" s="32">
        <v>8500</v>
      </c>
      <c r="S168" s="29" t="s">
        <v>997</v>
      </c>
      <c r="T168" s="29" t="s">
        <v>577</v>
      </c>
      <c r="U168" s="29" t="s">
        <v>15</v>
      </c>
      <c r="V168" s="29" t="s">
        <v>998</v>
      </c>
      <c r="W168" s="29" t="s">
        <v>15</v>
      </c>
      <c r="X168" s="29" t="s">
        <v>580</v>
      </c>
      <c r="Y168" s="29" t="s">
        <v>580</v>
      </c>
    </row>
    <row r="169" spans="1:25" ht="10.5" customHeight="1" x14ac:dyDescent="0.25">
      <c r="A169" s="28">
        <v>46027</v>
      </c>
      <c r="B169" s="29" t="s">
        <v>567</v>
      </c>
      <c r="C169" s="30" t="s">
        <v>1011</v>
      </c>
      <c r="D169" s="30" t="s">
        <v>15</v>
      </c>
      <c r="E169" s="30" t="s">
        <v>569</v>
      </c>
      <c r="F169" s="29" t="s">
        <v>570</v>
      </c>
      <c r="G169" s="29" t="s">
        <v>571</v>
      </c>
      <c r="H169" s="29" t="s">
        <v>1012</v>
      </c>
      <c r="I169" s="36" t="str">
        <f t="shared" si="4"/>
        <v>05/01/2026NL300074</v>
      </c>
      <c r="J169" s="29" t="s">
        <v>624</v>
      </c>
      <c r="K169" s="29" t="s">
        <v>56</v>
      </c>
      <c r="L169" s="29" t="s">
        <v>575</v>
      </c>
      <c r="M169" s="31">
        <v>2.5</v>
      </c>
      <c r="N169" s="20">
        <f>VLOOKUP(J169,[2]Sheet1!$I:$M,5,0)</f>
        <v>18000</v>
      </c>
      <c r="O169" s="32">
        <v>0</v>
      </c>
      <c r="P169" s="33">
        <f t="shared" si="5"/>
        <v>45000</v>
      </c>
      <c r="Q169" s="33">
        <v>0</v>
      </c>
      <c r="R169" s="32">
        <v>18000</v>
      </c>
      <c r="S169" s="29" t="s">
        <v>997</v>
      </c>
      <c r="T169" s="29" t="s">
        <v>577</v>
      </c>
      <c r="U169" s="29" t="s">
        <v>15</v>
      </c>
      <c r="V169" s="29" t="s">
        <v>998</v>
      </c>
      <c r="W169" s="29" t="s">
        <v>15</v>
      </c>
      <c r="X169" s="29" t="s">
        <v>580</v>
      </c>
      <c r="Y169" s="29" t="s">
        <v>580</v>
      </c>
    </row>
    <row r="170" spans="1:25" ht="10.5" customHeight="1" x14ac:dyDescent="0.25">
      <c r="A170" s="28">
        <v>46027</v>
      </c>
      <c r="B170" s="29" t="s">
        <v>567</v>
      </c>
      <c r="C170" s="30" t="s">
        <v>1011</v>
      </c>
      <c r="D170" s="30" t="s">
        <v>15</v>
      </c>
      <c r="E170" s="30" t="s">
        <v>569</v>
      </c>
      <c r="F170" s="29" t="s">
        <v>570</v>
      </c>
      <c r="G170" s="29" t="s">
        <v>571</v>
      </c>
      <c r="H170" s="29" t="s">
        <v>1012</v>
      </c>
      <c r="I170" s="36" t="str">
        <f t="shared" si="4"/>
        <v>05/01/2026NL300058</v>
      </c>
      <c r="J170" s="29" t="s">
        <v>610</v>
      </c>
      <c r="K170" s="29" t="s">
        <v>46</v>
      </c>
      <c r="L170" s="29" t="s">
        <v>575</v>
      </c>
      <c r="M170" s="31">
        <v>0.4</v>
      </c>
      <c r="N170" s="20">
        <f>VLOOKUP(J170,[2]Sheet1!$I:$M,5,0)</f>
        <v>55000</v>
      </c>
      <c r="O170" s="32">
        <v>0</v>
      </c>
      <c r="P170" s="33">
        <f t="shared" si="5"/>
        <v>22000</v>
      </c>
      <c r="Q170" s="33">
        <v>0</v>
      </c>
      <c r="R170" s="32">
        <v>55000</v>
      </c>
      <c r="S170" s="29" t="s">
        <v>997</v>
      </c>
      <c r="T170" s="29" t="s">
        <v>577</v>
      </c>
      <c r="U170" s="29" t="s">
        <v>15</v>
      </c>
      <c r="V170" s="29" t="s">
        <v>998</v>
      </c>
      <c r="W170" s="29" t="s">
        <v>15</v>
      </c>
      <c r="X170" s="29" t="s">
        <v>580</v>
      </c>
      <c r="Y170" s="29" t="s">
        <v>580</v>
      </c>
    </row>
    <row r="171" spans="1:25" ht="10.5" customHeight="1" x14ac:dyDescent="0.25">
      <c r="A171" s="28">
        <v>46027</v>
      </c>
      <c r="B171" s="29" t="s">
        <v>567</v>
      </c>
      <c r="C171" s="30" t="s">
        <v>1011</v>
      </c>
      <c r="D171" s="30" t="s">
        <v>15</v>
      </c>
      <c r="E171" s="30" t="s">
        <v>569</v>
      </c>
      <c r="F171" s="29" t="s">
        <v>570</v>
      </c>
      <c r="G171" s="29" t="s">
        <v>571</v>
      </c>
      <c r="H171" s="29" t="s">
        <v>1012</v>
      </c>
      <c r="I171" s="36" t="str">
        <f t="shared" si="4"/>
        <v>05/01/2026NL300027</v>
      </c>
      <c r="J171" s="29" t="s">
        <v>585</v>
      </c>
      <c r="K171" s="29" t="s">
        <v>33</v>
      </c>
      <c r="L171" s="29" t="s">
        <v>575</v>
      </c>
      <c r="M171" s="31">
        <v>1</v>
      </c>
      <c r="N171" s="20">
        <f>VLOOKUP(J171,[2]Sheet1!$I:$M,5,0)</f>
        <v>18000</v>
      </c>
      <c r="O171" s="32">
        <v>0</v>
      </c>
      <c r="P171" s="33">
        <f t="shared" si="5"/>
        <v>18000</v>
      </c>
      <c r="Q171" s="33">
        <v>0</v>
      </c>
      <c r="R171" s="32">
        <v>18000</v>
      </c>
      <c r="S171" s="29" t="s">
        <v>997</v>
      </c>
      <c r="T171" s="29" t="s">
        <v>577</v>
      </c>
      <c r="U171" s="29" t="s">
        <v>15</v>
      </c>
      <c r="V171" s="29" t="s">
        <v>998</v>
      </c>
      <c r="W171" s="29" t="s">
        <v>15</v>
      </c>
      <c r="X171" s="29" t="s">
        <v>580</v>
      </c>
      <c r="Y171" s="29" t="s">
        <v>580</v>
      </c>
    </row>
    <row r="172" spans="1:25" ht="10.5" customHeight="1" x14ac:dyDescent="0.25">
      <c r="A172" s="28">
        <v>46027</v>
      </c>
      <c r="B172" s="29" t="s">
        <v>567</v>
      </c>
      <c r="C172" s="30" t="s">
        <v>1011</v>
      </c>
      <c r="D172" s="30" t="s">
        <v>15</v>
      </c>
      <c r="E172" s="30" t="s">
        <v>569</v>
      </c>
      <c r="F172" s="29" t="s">
        <v>570</v>
      </c>
      <c r="G172" s="29" t="s">
        <v>571</v>
      </c>
      <c r="H172" s="29" t="s">
        <v>1012</v>
      </c>
      <c r="I172" s="36" t="str">
        <f t="shared" si="4"/>
        <v>05/01/2026NL430041</v>
      </c>
      <c r="J172" s="29" t="s">
        <v>1013</v>
      </c>
      <c r="K172" s="29" t="s">
        <v>1014</v>
      </c>
      <c r="L172" s="29" t="s">
        <v>575</v>
      </c>
      <c r="M172" s="31">
        <v>0.5</v>
      </c>
      <c r="N172" s="20">
        <f>VLOOKUP(J172,[2]Sheet1!$I:$M,5,0)</f>
        <v>63000</v>
      </c>
      <c r="O172" s="32">
        <v>0</v>
      </c>
      <c r="P172" s="33">
        <f t="shared" si="5"/>
        <v>31500</v>
      </c>
      <c r="Q172" s="33">
        <v>0</v>
      </c>
      <c r="R172" s="32">
        <v>63000</v>
      </c>
      <c r="S172" s="29" t="s">
        <v>997</v>
      </c>
      <c r="T172" s="29" t="s">
        <v>577</v>
      </c>
      <c r="U172" s="29" t="s">
        <v>15</v>
      </c>
      <c r="V172" s="29" t="s">
        <v>998</v>
      </c>
      <c r="W172" s="29" t="s">
        <v>15</v>
      </c>
      <c r="X172" s="29" t="s">
        <v>580</v>
      </c>
      <c r="Y172" s="29" t="s">
        <v>580</v>
      </c>
    </row>
    <row r="173" spans="1:25" ht="10.5" customHeight="1" x14ac:dyDescent="0.25">
      <c r="A173" s="28">
        <v>46027</v>
      </c>
      <c r="B173" s="29" t="s">
        <v>567</v>
      </c>
      <c r="C173" s="30" t="s">
        <v>1011</v>
      </c>
      <c r="D173" s="30" t="s">
        <v>15</v>
      </c>
      <c r="E173" s="30" t="s">
        <v>569</v>
      </c>
      <c r="F173" s="29" t="s">
        <v>570</v>
      </c>
      <c r="G173" s="29" t="s">
        <v>571</v>
      </c>
      <c r="H173" s="29" t="s">
        <v>1012</v>
      </c>
      <c r="I173" s="36" t="str">
        <f t="shared" si="4"/>
        <v>05/01/2026NL430025</v>
      </c>
      <c r="J173" s="29" t="s">
        <v>1015</v>
      </c>
      <c r="K173" s="29" t="s">
        <v>1016</v>
      </c>
      <c r="L173" s="29" t="s">
        <v>575</v>
      </c>
      <c r="M173" s="31">
        <v>0.6</v>
      </c>
      <c r="N173" s="20">
        <f>VLOOKUP(J173,[2]Sheet1!$I:$M,5,0)</f>
        <v>25000</v>
      </c>
      <c r="O173" s="32">
        <v>0</v>
      </c>
      <c r="P173" s="33">
        <f t="shared" si="5"/>
        <v>15000</v>
      </c>
      <c r="Q173" s="33">
        <v>0</v>
      </c>
      <c r="R173" s="32">
        <v>25000</v>
      </c>
      <c r="S173" s="29" t="s">
        <v>997</v>
      </c>
      <c r="T173" s="29" t="s">
        <v>577</v>
      </c>
      <c r="U173" s="29" t="s">
        <v>15</v>
      </c>
      <c r="V173" s="29" t="s">
        <v>998</v>
      </c>
      <c r="W173" s="29" t="s">
        <v>15</v>
      </c>
      <c r="X173" s="29" t="s">
        <v>580</v>
      </c>
      <c r="Y173" s="29" t="s">
        <v>580</v>
      </c>
    </row>
    <row r="174" spans="1:25" ht="10.5" customHeight="1" x14ac:dyDescent="0.25">
      <c r="A174" s="28">
        <v>46027</v>
      </c>
      <c r="B174" s="29" t="s">
        <v>567</v>
      </c>
      <c r="C174" s="30" t="s">
        <v>1017</v>
      </c>
      <c r="D174" s="30" t="s">
        <v>15</v>
      </c>
      <c r="E174" s="30" t="s">
        <v>569</v>
      </c>
      <c r="F174" s="29" t="s">
        <v>570</v>
      </c>
      <c r="G174" s="29" t="s">
        <v>571</v>
      </c>
      <c r="H174" s="29" t="s">
        <v>1012</v>
      </c>
      <c r="I174" s="36" t="str">
        <f t="shared" si="4"/>
        <v>05/01/2026NL300013</v>
      </c>
      <c r="J174" s="29" t="s">
        <v>583</v>
      </c>
      <c r="K174" s="29" t="s">
        <v>21</v>
      </c>
      <c r="L174" s="29" t="s">
        <v>575</v>
      </c>
      <c r="M174" s="31">
        <v>1.3</v>
      </c>
      <c r="N174" s="20">
        <f>VLOOKUP(J174,[2]Sheet1!$I:$M,5,0)</f>
        <v>50000</v>
      </c>
      <c r="O174" s="32">
        <v>0</v>
      </c>
      <c r="P174" s="33">
        <f t="shared" si="5"/>
        <v>65000</v>
      </c>
      <c r="Q174" s="33">
        <v>0</v>
      </c>
      <c r="R174" s="32">
        <v>50000</v>
      </c>
      <c r="S174" s="29" t="s">
        <v>997</v>
      </c>
      <c r="T174" s="29" t="s">
        <v>577</v>
      </c>
      <c r="U174" s="29" t="s">
        <v>15</v>
      </c>
      <c r="V174" s="29" t="s">
        <v>998</v>
      </c>
      <c r="W174" s="29" t="s">
        <v>15</v>
      </c>
      <c r="X174" s="29" t="s">
        <v>580</v>
      </c>
      <c r="Y174" s="29" t="s">
        <v>580</v>
      </c>
    </row>
    <row r="175" spans="1:25" ht="10.5" customHeight="1" x14ac:dyDescent="0.25">
      <c r="A175" s="28">
        <v>46027</v>
      </c>
      <c r="B175" s="29" t="s">
        <v>567</v>
      </c>
      <c r="C175" s="30" t="s">
        <v>1017</v>
      </c>
      <c r="D175" s="30" t="s">
        <v>15</v>
      </c>
      <c r="E175" s="30" t="s">
        <v>569</v>
      </c>
      <c r="F175" s="29" t="s">
        <v>570</v>
      </c>
      <c r="G175" s="29" t="s">
        <v>571</v>
      </c>
      <c r="H175" s="29" t="s">
        <v>1012</v>
      </c>
      <c r="I175" s="36" t="str">
        <f t="shared" si="4"/>
        <v>05/01/2026NL300014</v>
      </c>
      <c r="J175" s="29" t="s">
        <v>584</v>
      </c>
      <c r="K175" s="29" t="s">
        <v>31</v>
      </c>
      <c r="L175" s="29" t="s">
        <v>575</v>
      </c>
      <c r="M175" s="31">
        <v>0.4</v>
      </c>
      <c r="N175" s="20">
        <f>VLOOKUP(J175,[2]Sheet1!$I:$M,5,0)</f>
        <v>55000</v>
      </c>
      <c r="O175" s="32">
        <v>0</v>
      </c>
      <c r="P175" s="33">
        <f t="shared" si="5"/>
        <v>22000</v>
      </c>
      <c r="Q175" s="33">
        <v>0</v>
      </c>
      <c r="R175" s="32">
        <v>55000</v>
      </c>
      <c r="S175" s="29" t="s">
        <v>997</v>
      </c>
      <c r="T175" s="29" t="s">
        <v>577</v>
      </c>
      <c r="U175" s="29" t="s">
        <v>15</v>
      </c>
      <c r="V175" s="29" t="s">
        <v>998</v>
      </c>
      <c r="W175" s="29" t="s">
        <v>15</v>
      </c>
      <c r="X175" s="29" t="s">
        <v>580</v>
      </c>
      <c r="Y175" s="29" t="s">
        <v>580</v>
      </c>
    </row>
    <row r="176" spans="1:25" ht="10.5" customHeight="1" x14ac:dyDescent="0.25">
      <c r="A176" s="28">
        <v>46027</v>
      </c>
      <c r="B176" s="29" t="s">
        <v>567</v>
      </c>
      <c r="C176" s="30" t="s">
        <v>1017</v>
      </c>
      <c r="D176" s="30" t="s">
        <v>15</v>
      </c>
      <c r="E176" s="30" t="s">
        <v>569</v>
      </c>
      <c r="F176" s="29" t="s">
        <v>570</v>
      </c>
      <c r="G176" s="29" t="s">
        <v>571</v>
      </c>
      <c r="H176" s="29" t="s">
        <v>1012</v>
      </c>
      <c r="I176" s="36" t="str">
        <f t="shared" si="4"/>
        <v>05/01/2026NL300048</v>
      </c>
      <c r="J176" s="29" t="s">
        <v>606</v>
      </c>
      <c r="K176" s="29" t="s">
        <v>607</v>
      </c>
      <c r="L176" s="29" t="s">
        <v>575</v>
      </c>
      <c r="M176" s="31">
        <v>1</v>
      </c>
      <c r="N176" s="20">
        <f>VLOOKUP(J176,[2]Sheet1!$I:$M,5,0)</f>
        <v>18000</v>
      </c>
      <c r="O176" s="32">
        <v>0</v>
      </c>
      <c r="P176" s="33">
        <f t="shared" si="5"/>
        <v>18000</v>
      </c>
      <c r="Q176" s="33">
        <v>0</v>
      </c>
      <c r="R176" s="32">
        <v>18000</v>
      </c>
      <c r="S176" s="29" t="s">
        <v>997</v>
      </c>
      <c r="T176" s="29" t="s">
        <v>577</v>
      </c>
      <c r="U176" s="29" t="s">
        <v>15</v>
      </c>
      <c r="V176" s="29" t="s">
        <v>998</v>
      </c>
      <c r="W176" s="29" t="s">
        <v>15</v>
      </c>
      <c r="X176" s="29" t="s">
        <v>580</v>
      </c>
      <c r="Y176" s="29" t="s">
        <v>580</v>
      </c>
    </row>
    <row r="177" spans="1:25" ht="10.5" customHeight="1" x14ac:dyDescent="0.25">
      <c r="A177" s="28">
        <v>46027</v>
      </c>
      <c r="B177" s="29" t="s">
        <v>567</v>
      </c>
      <c r="C177" s="30" t="s">
        <v>1017</v>
      </c>
      <c r="D177" s="30" t="s">
        <v>15</v>
      </c>
      <c r="E177" s="30" t="s">
        <v>569</v>
      </c>
      <c r="F177" s="29" t="s">
        <v>570</v>
      </c>
      <c r="G177" s="29" t="s">
        <v>571</v>
      </c>
      <c r="H177" s="29" t="s">
        <v>1012</v>
      </c>
      <c r="I177" s="36" t="str">
        <f t="shared" si="4"/>
        <v>05/01/2026NL300043</v>
      </c>
      <c r="J177" s="29" t="s">
        <v>600</v>
      </c>
      <c r="K177" s="29" t="s">
        <v>601</v>
      </c>
      <c r="L177" s="29" t="s">
        <v>575</v>
      </c>
      <c r="M177" s="31">
        <v>0.3</v>
      </c>
      <c r="N177" s="20">
        <f>VLOOKUP(J177,[2]Sheet1!$I:$M,5,0)</f>
        <v>32000</v>
      </c>
      <c r="O177" s="32">
        <v>0</v>
      </c>
      <c r="P177" s="33">
        <f t="shared" si="5"/>
        <v>9600</v>
      </c>
      <c r="Q177" s="33">
        <v>0</v>
      </c>
      <c r="R177" s="32">
        <v>32000</v>
      </c>
      <c r="S177" s="29" t="s">
        <v>997</v>
      </c>
      <c r="T177" s="29" t="s">
        <v>577</v>
      </c>
      <c r="U177" s="29" t="s">
        <v>15</v>
      </c>
      <c r="V177" s="29" t="s">
        <v>998</v>
      </c>
      <c r="W177" s="29" t="s">
        <v>15</v>
      </c>
      <c r="X177" s="29" t="s">
        <v>580</v>
      </c>
      <c r="Y177" s="29" t="s">
        <v>580</v>
      </c>
    </row>
    <row r="178" spans="1:25" ht="10.5" customHeight="1" x14ac:dyDescent="0.25">
      <c r="A178" s="28">
        <v>46027</v>
      </c>
      <c r="B178" s="29" t="s">
        <v>567</v>
      </c>
      <c r="C178" s="30" t="s">
        <v>1017</v>
      </c>
      <c r="D178" s="30" t="s">
        <v>15</v>
      </c>
      <c r="E178" s="30" t="s">
        <v>569</v>
      </c>
      <c r="F178" s="29" t="s">
        <v>570</v>
      </c>
      <c r="G178" s="29" t="s">
        <v>571</v>
      </c>
      <c r="H178" s="29" t="s">
        <v>1012</v>
      </c>
      <c r="I178" s="36" t="str">
        <f t="shared" si="4"/>
        <v>05/01/2026NL300044</v>
      </c>
      <c r="J178" s="29" t="s">
        <v>602</v>
      </c>
      <c r="K178" s="29" t="s">
        <v>603</v>
      </c>
      <c r="L178" s="29" t="s">
        <v>575</v>
      </c>
      <c r="M178" s="31">
        <v>1.2</v>
      </c>
      <c r="N178" s="20">
        <f>VLOOKUP(J178,[2]Sheet1!$I:$M,5,0)</f>
        <v>38000</v>
      </c>
      <c r="O178" s="32">
        <v>0</v>
      </c>
      <c r="P178" s="33">
        <f t="shared" si="5"/>
        <v>45600</v>
      </c>
      <c r="Q178" s="33">
        <v>0</v>
      </c>
      <c r="R178" s="32">
        <v>38000</v>
      </c>
      <c r="S178" s="29" t="s">
        <v>997</v>
      </c>
      <c r="T178" s="29" t="s">
        <v>577</v>
      </c>
      <c r="U178" s="29" t="s">
        <v>15</v>
      </c>
      <c r="V178" s="29" t="s">
        <v>998</v>
      </c>
      <c r="W178" s="29" t="s">
        <v>15</v>
      </c>
      <c r="X178" s="29" t="s">
        <v>580</v>
      </c>
      <c r="Y178" s="29" t="s">
        <v>580</v>
      </c>
    </row>
    <row r="179" spans="1:25" ht="10.5" customHeight="1" x14ac:dyDescent="0.25">
      <c r="A179" s="28">
        <v>46027</v>
      </c>
      <c r="B179" s="29" t="s">
        <v>567</v>
      </c>
      <c r="C179" s="30" t="s">
        <v>1017</v>
      </c>
      <c r="D179" s="30" t="s">
        <v>15</v>
      </c>
      <c r="E179" s="30" t="s">
        <v>569</v>
      </c>
      <c r="F179" s="29" t="s">
        <v>570</v>
      </c>
      <c r="G179" s="29" t="s">
        <v>571</v>
      </c>
      <c r="H179" s="29" t="s">
        <v>1012</v>
      </c>
      <c r="I179" s="36" t="str">
        <f t="shared" si="4"/>
        <v>05/01/2026NL300068</v>
      </c>
      <c r="J179" s="29" t="s">
        <v>721</v>
      </c>
      <c r="K179" s="29" t="s">
        <v>722</v>
      </c>
      <c r="L179" s="29" t="s">
        <v>575</v>
      </c>
      <c r="M179" s="31">
        <v>0.2</v>
      </c>
      <c r="N179" s="20">
        <f>VLOOKUP(J179,[2]Sheet1!$I:$M,5,0)</f>
        <v>35000</v>
      </c>
      <c r="O179" s="32">
        <v>0</v>
      </c>
      <c r="P179" s="33">
        <f t="shared" si="5"/>
        <v>7000</v>
      </c>
      <c r="Q179" s="33">
        <v>0</v>
      </c>
      <c r="R179" s="32">
        <v>35000</v>
      </c>
      <c r="S179" s="29" t="s">
        <v>997</v>
      </c>
      <c r="T179" s="29" t="s">
        <v>577</v>
      </c>
      <c r="U179" s="29" t="s">
        <v>15</v>
      </c>
      <c r="V179" s="29" t="s">
        <v>998</v>
      </c>
      <c r="W179" s="29" t="s">
        <v>15</v>
      </c>
      <c r="X179" s="29" t="s">
        <v>580</v>
      </c>
      <c r="Y179" s="29" t="s">
        <v>580</v>
      </c>
    </row>
    <row r="180" spans="1:25" ht="10.5" customHeight="1" x14ac:dyDescent="0.25">
      <c r="A180" s="28">
        <v>46027</v>
      </c>
      <c r="B180" s="29" t="s">
        <v>567</v>
      </c>
      <c r="C180" s="30" t="s">
        <v>1017</v>
      </c>
      <c r="D180" s="30" t="s">
        <v>15</v>
      </c>
      <c r="E180" s="30" t="s">
        <v>569</v>
      </c>
      <c r="F180" s="29" t="s">
        <v>570</v>
      </c>
      <c r="G180" s="29" t="s">
        <v>571</v>
      </c>
      <c r="H180" s="29" t="s">
        <v>1012</v>
      </c>
      <c r="I180" s="36" t="str">
        <f t="shared" si="4"/>
        <v>05/01/2026NL300173</v>
      </c>
      <c r="J180" s="29" t="s">
        <v>629</v>
      </c>
      <c r="K180" s="29" t="s">
        <v>630</v>
      </c>
      <c r="L180" s="29" t="s">
        <v>575</v>
      </c>
      <c r="M180" s="31">
        <v>0.3</v>
      </c>
      <c r="N180" s="20">
        <f>VLOOKUP(J180,[2]Sheet1!$I:$M,5,0)</f>
        <v>80000</v>
      </c>
      <c r="O180" s="32">
        <v>0</v>
      </c>
      <c r="P180" s="33">
        <f t="shared" si="5"/>
        <v>24000</v>
      </c>
      <c r="Q180" s="33">
        <v>0</v>
      </c>
      <c r="R180" s="32">
        <v>80000</v>
      </c>
      <c r="S180" s="29" t="s">
        <v>997</v>
      </c>
      <c r="T180" s="29" t="s">
        <v>577</v>
      </c>
      <c r="U180" s="29" t="s">
        <v>15</v>
      </c>
      <c r="V180" s="29" t="s">
        <v>998</v>
      </c>
      <c r="W180" s="29" t="s">
        <v>15</v>
      </c>
      <c r="X180" s="29" t="s">
        <v>580</v>
      </c>
      <c r="Y180" s="29" t="s">
        <v>580</v>
      </c>
    </row>
    <row r="181" spans="1:25" ht="10.5" customHeight="1" x14ac:dyDescent="0.25">
      <c r="A181" s="28">
        <v>46027</v>
      </c>
      <c r="B181" s="29" t="s">
        <v>567</v>
      </c>
      <c r="C181" s="30" t="s">
        <v>1017</v>
      </c>
      <c r="D181" s="30" t="s">
        <v>15</v>
      </c>
      <c r="E181" s="30" t="s">
        <v>569</v>
      </c>
      <c r="F181" s="29" t="s">
        <v>570</v>
      </c>
      <c r="G181" s="29" t="s">
        <v>571</v>
      </c>
      <c r="H181" s="29" t="s">
        <v>1012</v>
      </c>
      <c r="I181" s="36" t="str">
        <f t="shared" si="4"/>
        <v>05/01/2026NL300049</v>
      </c>
      <c r="J181" s="29" t="s">
        <v>604</v>
      </c>
      <c r="K181" s="29" t="s">
        <v>605</v>
      </c>
      <c r="L181" s="29" t="s">
        <v>575</v>
      </c>
      <c r="M181" s="31">
        <v>1</v>
      </c>
      <c r="N181" s="20">
        <f>VLOOKUP(J181,[2]Sheet1!$I:$M,5,0)</f>
        <v>9000</v>
      </c>
      <c r="O181" s="32">
        <v>0</v>
      </c>
      <c r="P181" s="33">
        <f t="shared" si="5"/>
        <v>9000</v>
      </c>
      <c r="Q181" s="33">
        <v>0</v>
      </c>
      <c r="R181" s="32">
        <v>9000</v>
      </c>
      <c r="S181" s="29" t="s">
        <v>997</v>
      </c>
      <c r="T181" s="29" t="s">
        <v>577</v>
      </c>
      <c r="U181" s="29" t="s">
        <v>15</v>
      </c>
      <c r="V181" s="29" t="s">
        <v>998</v>
      </c>
      <c r="W181" s="29" t="s">
        <v>15</v>
      </c>
      <c r="X181" s="29" t="s">
        <v>580</v>
      </c>
      <c r="Y181" s="29" t="s">
        <v>580</v>
      </c>
    </row>
    <row r="182" spans="1:25" ht="10.5" customHeight="1" x14ac:dyDescent="0.25">
      <c r="A182" s="28">
        <v>46027</v>
      </c>
      <c r="B182" s="29" t="s">
        <v>567</v>
      </c>
      <c r="C182" s="30" t="s">
        <v>1017</v>
      </c>
      <c r="D182" s="30" t="s">
        <v>15</v>
      </c>
      <c r="E182" s="30" t="s">
        <v>569</v>
      </c>
      <c r="F182" s="29" t="s">
        <v>570</v>
      </c>
      <c r="G182" s="29" t="s">
        <v>571</v>
      </c>
      <c r="H182" s="29" t="s">
        <v>1012</v>
      </c>
      <c r="I182" s="36" t="str">
        <f t="shared" si="4"/>
        <v>05/01/2026NL300072</v>
      </c>
      <c r="J182" s="29" t="s">
        <v>618</v>
      </c>
      <c r="K182" s="29" t="s">
        <v>619</v>
      </c>
      <c r="L182" s="29" t="s">
        <v>575</v>
      </c>
      <c r="M182" s="31">
        <v>0.5</v>
      </c>
      <c r="N182" s="20">
        <f>VLOOKUP(J182,[2]Sheet1!$I:$M,5,0)</f>
        <v>38000</v>
      </c>
      <c r="O182" s="32">
        <v>0</v>
      </c>
      <c r="P182" s="33">
        <f t="shared" si="5"/>
        <v>19000</v>
      </c>
      <c r="Q182" s="33">
        <v>0</v>
      </c>
      <c r="R182" s="32">
        <v>38000</v>
      </c>
      <c r="S182" s="29" t="s">
        <v>997</v>
      </c>
      <c r="T182" s="29" t="s">
        <v>577</v>
      </c>
      <c r="U182" s="29" t="s">
        <v>15</v>
      </c>
      <c r="V182" s="29" t="s">
        <v>998</v>
      </c>
      <c r="W182" s="29" t="s">
        <v>15</v>
      </c>
      <c r="X182" s="29" t="s">
        <v>580</v>
      </c>
      <c r="Y182" s="29" t="s">
        <v>580</v>
      </c>
    </row>
    <row r="183" spans="1:25" ht="10.5" customHeight="1" x14ac:dyDescent="0.25">
      <c r="A183" s="28">
        <v>46027</v>
      </c>
      <c r="B183" s="29" t="s">
        <v>567</v>
      </c>
      <c r="C183" s="30" t="s">
        <v>1017</v>
      </c>
      <c r="D183" s="30" t="s">
        <v>15</v>
      </c>
      <c r="E183" s="30" t="s">
        <v>569</v>
      </c>
      <c r="F183" s="29" t="s">
        <v>570</v>
      </c>
      <c r="G183" s="29" t="s">
        <v>571</v>
      </c>
      <c r="H183" s="29" t="s">
        <v>1012</v>
      </c>
      <c r="I183" s="36" t="str">
        <f t="shared" si="4"/>
        <v>05/01/2026NL300034</v>
      </c>
      <c r="J183" s="29" t="s">
        <v>590</v>
      </c>
      <c r="K183" s="29" t="s">
        <v>591</v>
      </c>
      <c r="L183" s="29" t="s">
        <v>575</v>
      </c>
      <c r="M183" s="31">
        <v>0.2</v>
      </c>
      <c r="N183" s="20">
        <f>VLOOKUP(J183,[2]Sheet1!$I:$M,5,0)</f>
        <v>40000</v>
      </c>
      <c r="O183" s="32">
        <v>0</v>
      </c>
      <c r="P183" s="33">
        <f t="shared" si="5"/>
        <v>8000</v>
      </c>
      <c r="Q183" s="33">
        <v>0</v>
      </c>
      <c r="R183" s="32">
        <v>40000</v>
      </c>
      <c r="S183" s="29" t="s">
        <v>997</v>
      </c>
      <c r="T183" s="29" t="s">
        <v>577</v>
      </c>
      <c r="U183" s="29" t="s">
        <v>15</v>
      </c>
      <c r="V183" s="29" t="s">
        <v>998</v>
      </c>
      <c r="W183" s="29" t="s">
        <v>15</v>
      </c>
      <c r="X183" s="29" t="s">
        <v>580</v>
      </c>
      <c r="Y183" s="29" t="s">
        <v>580</v>
      </c>
    </row>
    <row r="184" spans="1:25" ht="10.5" customHeight="1" x14ac:dyDescent="0.25">
      <c r="A184" s="28">
        <v>46027</v>
      </c>
      <c r="B184" s="29" t="s">
        <v>567</v>
      </c>
      <c r="C184" s="30" t="s">
        <v>1017</v>
      </c>
      <c r="D184" s="30" t="s">
        <v>15</v>
      </c>
      <c r="E184" s="30" t="s">
        <v>569</v>
      </c>
      <c r="F184" s="29" t="s">
        <v>570</v>
      </c>
      <c r="G184" s="29" t="s">
        <v>571</v>
      </c>
      <c r="H184" s="29" t="s">
        <v>1012</v>
      </c>
      <c r="I184" s="36" t="str">
        <f t="shared" si="4"/>
        <v>05/01/2026NL300063</v>
      </c>
      <c r="J184" s="29" t="s">
        <v>616</v>
      </c>
      <c r="K184" s="29" t="s">
        <v>617</v>
      </c>
      <c r="L184" s="29" t="s">
        <v>575</v>
      </c>
      <c r="M184" s="31">
        <v>1</v>
      </c>
      <c r="N184" s="20">
        <f>VLOOKUP(J184,[2]Sheet1!$I:$M,5,0)</f>
        <v>48000</v>
      </c>
      <c r="O184" s="32">
        <v>0</v>
      </c>
      <c r="P184" s="33">
        <f t="shared" si="5"/>
        <v>48000</v>
      </c>
      <c r="Q184" s="33">
        <v>0</v>
      </c>
      <c r="R184" s="32">
        <v>48000</v>
      </c>
      <c r="S184" s="29" t="s">
        <v>997</v>
      </c>
      <c r="T184" s="29" t="s">
        <v>577</v>
      </c>
      <c r="U184" s="29" t="s">
        <v>15</v>
      </c>
      <c r="V184" s="29" t="s">
        <v>998</v>
      </c>
      <c r="W184" s="29" t="s">
        <v>15</v>
      </c>
      <c r="X184" s="29" t="s">
        <v>580</v>
      </c>
      <c r="Y184" s="29" t="s">
        <v>580</v>
      </c>
    </row>
    <row r="185" spans="1:25" ht="10.5" customHeight="1" x14ac:dyDescent="0.25">
      <c r="A185" s="28">
        <v>46027</v>
      </c>
      <c r="B185" s="29" t="s">
        <v>567</v>
      </c>
      <c r="C185" s="30" t="s">
        <v>1017</v>
      </c>
      <c r="D185" s="30" t="s">
        <v>15</v>
      </c>
      <c r="E185" s="30" t="s">
        <v>569</v>
      </c>
      <c r="F185" s="29" t="s">
        <v>570</v>
      </c>
      <c r="G185" s="29" t="s">
        <v>571</v>
      </c>
      <c r="H185" s="29" t="s">
        <v>1012</v>
      </c>
      <c r="I185" s="36" t="str">
        <f t="shared" si="4"/>
        <v>05/01/2026NL300003</v>
      </c>
      <c r="J185" s="29" t="s">
        <v>581</v>
      </c>
      <c r="K185" s="29" t="s">
        <v>19</v>
      </c>
      <c r="L185" s="29" t="s">
        <v>575</v>
      </c>
      <c r="M185" s="31">
        <v>1.7</v>
      </c>
      <c r="N185" s="20">
        <f>VLOOKUP(J185,[2]Sheet1!$I:$M,5,0)</f>
        <v>26000</v>
      </c>
      <c r="O185" s="32">
        <v>0</v>
      </c>
      <c r="P185" s="33">
        <f t="shared" si="5"/>
        <v>44200</v>
      </c>
      <c r="Q185" s="33">
        <v>0</v>
      </c>
      <c r="R185" s="32">
        <v>26000</v>
      </c>
      <c r="S185" s="29" t="s">
        <v>997</v>
      </c>
      <c r="T185" s="29" t="s">
        <v>577</v>
      </c>
      <c r="U185" s="29" t="s">
        <v>15</v>
      </c>
      <c r="V185" s="29" t="s">
        <v>998</v>
      </c>
      <c r="W185" s="29" t="s">
        <v>15</v>
      </c>
      <c r="X185" s="29" t="s">
        <v>580</v>
      </c>
      <c r="Y185" s="29" t="s">
        <v>580</v>
      </c>
    </row>
    <row r="186" spans="1:25" ht="10.5" customHeight="1" x14ac:dyDescent="0.25">
      <c r="A186" s="28">
        <v>46027</v>
      </c>
      <c r="B186" s="29" t="s">
        <v>567</v>
      </c>
      <c r="C186" s="30" t="s">
        <v>1017</v>
      </c>
      <c r="D186" s="30" t="s">
        <v>15</v>
      </c>
      <c r="E186" s="30" t="s">
        <v>569</v>
      </c>
      <c r="F186" s="29" t="s">
        <v>570</v>
      </c>
      <c r="G186" s="29" t="s">
        <v>571</v>
      </c>
      <c r="H186" s="29" t="s">
        <v>1012</v>
      </c>
      <c r="I186" s="36" t="str">
        <f t="shared" si="4"/>
        <v>05/01/2026NL300004</v>
      </c>
      <c r="J186" s="29" t="s">
        <v>582</v>
      </c>
      <c r="K186" s="29" t="s">
        <v>23</v>
      </c>
      <c r="L186" s="29" t="s">
        <v>575</v>
      </c>
      <c r="M186" s="31">
        <v>1.7</v>
      </c>
      <c r="N186" s="20">
        <f>VLOOKUP(J186,[2]Sheet1!$I:$M,5,0)</f>
        <v>19000</v>
      </c>
      <c r="O186" s="32">
        <v>0</v>
      </c>
      <c r="P186" s="33">
        <f t="shared" si="5"/>
        <v>32300</v>
      </c>
      <c r="Q186" s="33">
        <v>0</v>
      </c>
      <c r="R186" s="32">
        <v>19000</v>
      </c>
      <c r="S186" s="29" t="s">
        <v>997</v>
      </c>
      <c r="T186" s="29" t="s">
        <v>577</v>
      </c>
      <c r="U186" s="29" t="s">
        <v>15</v>
      </c>
      <c r="V186" s="29" t="s">
        <v>998</v>
      </c>
      <c r="W186" s="29" t="s">
        <v>15</v>
      </c>
      <c r="X186" s="29" t="s">
        <v>580</v>
      </c>
      <c r="Y186" s="29" t="s">
        <v>580</v>
      </c>
    </row>
    <row r="187" spans="1:25" ht="10.5" customHeight="1" x14ac:dyDescent="0.25">
      <c r="A187" s="28">
        <v>46027</v>
      </c>
      <c r="B187" s="29" t="s">
        <v>567</v>
      </c>
      <c r="C187" s="30" t="s">
        <v>1017</v>
      </c>
      <c r="D187" s="30" t="s">
        <v>15</v>
      </c>
      <c r="E187" s="30" t="s">
        <v>569</v>
      </c>
      <c r="F187" s="29" t="s">
        <v>570</v>
      </c>
      <c r="G187" s="29" t="s">
        <v>571</v>
      </c>
      <c r="H187" s="29" t="s">
        <v>1012</v>
      </c>
      <c r="I187" s="36" t="str">
        <f t="shared" si="4"/>
        <v>05/01/2026NL300174</v>
      </c>
      <c r="J187" s="29" t="s">
        <v>573</v>
      </c>
      <c r="K187" s="29" t="s">
        <v>574</v>
      </c>
      <c r="L187" s="29" t="s">
        <v>575</v>
      </c>
      <c r="M187" s="31">
        <v>1</v>
      </c>
      <c r="N187" s="20">
        <f>VLOOKUP(J187,[2]Sheet1!$I:$M,5,0)</f>
        <v>24000</v>
      </c>
      <c r="O187" s="32">
        <v>0</v>
      </c>
      <c r="P187" s="33">
        <f t="shared" si="5"/>
        <v>24000</v>
      </c>
      <c r="Q187" s="33">
        <v>0</v>
      </c>
      <c r="R187" s="32">
        <v>24000</v>
      </c>
      <c r="S187" s="29" t="s">
        <v>997</v>
      </c>
      <c r="T187" s="29" t="s">
        <v>577</v>
      </c>
      <c r="U187" s="29" t="s">
        <v>15</v>
      </c>
      <c r="V187" s="29" t="s">
        <v>998</v>
      </c>
      <c r="W187" s="29" t="s">
        <v>15</v>
      </c>
      <c r="X187" s="29" t="s">
        <v>580</v>
      </c>
      <c r="Y187" s="29" t="s">
        <v>580</v>
      </c>
    </row>
    <row r="188" spans="1:25" ht="10.5" customHeight="1" x14ac:dyDescent="0.25">
      <c r="A188" s="28">
        <v>46027</v>
      </c>
      <c r="B188" s="29" t="s">
        <v>567</v>
      </c>
      <c r="C188" s="30" t="s">
        <v>1017</v>
      </c>
      <c r="D188" s="30" t="s">
        <v>15</v>
      </c>
      <c r="E188" s="30" t="s">
        <v>569</v>
      </c>
      <c r="F188" s="29" t="s">
        <v>570</v>
      </c>
      <c r="G188" s="29" t="s">
        <v>571</v>
      </c>
      <c r="H188" s="29" t="s">
        <v>1012</v>
      </c>
      <c r="I188" s="36" t="str">
        <f t="shared" si="4"/>
        <v>05/01/2026NL300076</v>
      </c>
      <c r="J188" s="29" t="s">
        <v>625</v>
      </c>
      <c r="K188" s="29" t="s">
        <v>626</v>
      </c>
      <c r="L188" s="29" t="s">
        <v>575</v>
      </c>
      <c r="M188" s="31">
        <v>0.3</v>
      </c>
      <c r="N188" s="20">
        <f>VLOOKUP(J188,[2]Sheet1!$I:$M,5,0)</f>
        <v>38000</v>
      </c>
      <c r="O188" s="32">
        <v>0</v>
      </c>
      <c r="P188" s="33">
        <f t="shared" si="5"/>
        <v>11400</v>
      </c>
      <c r="Q188" s="33">
        <v>0</v>
      </c>
      <c r="R188" s="32">
        <v>38000</v>
      </c>
      <c r="S188" s="29" t="s">
        <v>997</v>
      </c>
      <c r="T188" s="29" t="s">
        <v>577</v>
      </c>
      <c r="U188" s="29" t="s">
        <v>15</v>
      </c>
      <c r="V188" s="29" t="s">
        <v>998</v>
      </c>
      <c r="W188" s="29" t="s">
        <v>15</v>
      </c>
      <c r="X188" s="29" t="s">
        <v>580</v>
      </c>
      <c r="Y188" s="29" t="s">
        <v>580</v>
      </c>
    </row>
    <row r="189" spans="1:25" ht="10.5" customHeight="1" x14ac:dyDescent="0.25">
      <c r="A189" s="28">
        <v>46027</v>
      </c>
      <c r="B189" s="29" t="s">
        <v>567</v>
      </c>
      <c r="C189" s="30" t="s">
        <v>1017</v>
      </c>
      <c r="D189" s="30" t="s">
        <v>15</v>
      </c>
      <c r="E189" s="30" t="s">
        <v>569</v>
      </c>
      <c r="F189" s="29" t="s">
        <v>570</v>
      </c>
      <c r="G189" s="29" t="s">
        <v>571</v>
      </c>
      <c r="H189" s="29" t="s">
        <v>1012</v>
      </c>
      <c r="I189" s="36" t="str">
        <f t="shared" si="4"/>
        <v>05/01/2026NL300162</v>
      </c>
      <c r="J189" s="29" t="s">
        <v>652</v>
      </c>
      <c r="K189" s="29" t="s">
        <v>653</v>
      </c>
      <c r="L189" s="29" t="s">
        <v>575</v>
      </c>
      <c r="M189" s="31">
        <v>1.5</v>
      </c>
      <c r="N189" s="20">
        <f>VLOOKUP(J189,[2]Sheet1!$I:$M,5,0)</f>
        <v>36000</v>
      </c>
      <c r="O189" s="32">
        <v>0</v>
      </c>
      <c r="P189" s="33">
        <f t="shared" si="5"/>
        <v>54000</v>
      </c>
      <c r="Q189" s="33">
        <v>0</v>
      </c>
      <c r="R189" s="32">
        <v>36000</v>
      </c>
      <c r="S189" s="29" t="s">
        <v>997</v>
      </c>
      <c r="T189" s="29" t="s">
        <v>577</v>
      </c>
      <c r="U189" s="29" t="s">
        <v>15</v>
      </c>
      <c r="V189" s="29" t="s">
        <v>998</v>
      </c>
      <c r="W189" s="29" t="s">
        <v>15</v>
      </c>
      <c r="X189" s="29" t="s">
        <v>580</v>
      </c>
      <c r="Y189" s="29" t="s">
        <v>580</v>
      </c>
    </row>
    <row r="190" spans="1:25" ht="10.5" customHeight="1" x14ac:dyDescent="0.25">
      <c r="A190" s="28">
        <v>46027</v>
      </c>
      <c r="B190" s="29" t="s">
        <v>567</v>
      </c>
      <c r="C190" s="30" t="s">
        <v>1017</v>
      </c>
      <c r="D190" s="30" t="s">
        <v>15</v>
      </c>
      <c r="E190" s="30" t="s">
        <v>569</v>
      </c>
      <c r="F190" s="29" t="s">
        <v>570</v>
      </c>
      <c r="G190" s="29" t="s">
        <v>571</v>
      </c>
      <c r="H190" s="29" t="s">
        <v>1012</v>
      </c>
      <c r="I190" s="36" t="str">
        <f t="shared" si="4"/>
        <v>05/01/2026NL300080</v>
      </c>
      <c r="J190" s="29" t="s">
        <v>631</v>
      </c>
      <c r="K190" s="29" t="s">
        <v>632</v>
      </c>
      <c r="L190" s="29" t="s">
        <v>575</v>
      </c>
      <c r="M190" s="31">
        <v>0.2</v>
      </c>
      <c r="N190" s="20">
        <f>VLOOKUP(J190,[2]Sheet1!$I:$M,5,0)</f>
        <v>95000</v>
      </c>
      <c r="O190" s="32">
        <v>0</v>
      </c>
      <c r="P190" s="33">
        <f t="shared" si="5"/>
        <v>19000</v>
      </c>
      <c r="Q190" s="33">
        <v>0</v>
      </c>
      <c r="R190" s="32">
        <v>95000</v>
      </c>
      <c r="S190" s="29" t="s">
        <v>997</v>
      </c>
      <c r="T190" s="29" t="s">
        <v>577</v>
      </c>
      <c r="U190" s="29" t="s">
        <v>15</v>
      </c>
      <c r="V190" s="29" t="s">
        <v>998</v>
      </c>
      <c r="W190" s="29" t="s">
        <v>15</v>
      </c>
      <c r="X190" s="29" t="s">
        <v>580</v>
      </c>
      <c r="Y190" s="29" t="s">
        <v>580</v>
      </c>
    </row>
    <row r="191" spans="1:25" ht="10.5" customHeight="1" x14ac:dyDescent="0.25">
      <c r="A191" s="28">
        <v>46027</v>
      </c>
      <c r="B191" s="29" t="s">
        <v>567</v>
      </c>
      <c r="C191" s="30" t="s">
        <v>1017</v>
      </c>
      <c r="D191" s="30" t="s">
        <v>15</v>
      </c>
      <c r="E191" s="30" t="s">
        <v>569</v>
      </c>
      <c r="F191" s="29" t="s">
        <v>570</v>
      </c>
      <c r="G191" s="29" t="s">
        <v>571</v>
      </c>
      <c r="H191" s="29" t="s">
        <v>1012</v>
      </c>
      <c r="I191" s="36" t="str">
        <f t="shared" si="4"/>
        <v>05/01/2026NL300085</v>
      </c>
      <c r="J191" s="29" t="s">
        <v>739</v>
      </c>
      <c r="K191" s="29" t="s">
        <v>740</v>
      </c>
      <c r="L191" s="29" t="s">
        <v>575</v>
      </c>
      <c r="M191" s="31">
        <v>0.1</v>
      </c>
      <c r="N191" s="20">
        <f>VLOOKUP(J191,[2]Sheet1!$I:$M,5,0)</f>
        <v>45000</v>
      </c>
      <c r="O191" s="32">
        <v>0</v>
      </c>
      <c r="P191" s="33">
        <f t="shared" si="5"/>
        <v>4500</v>
      </c>
      <c r="Q191" s="33">
        <v>0</v>
      </c>
      <c r="R191" s="32">
        <v>45000</v>
      </c>
      <c r="S191" s="29" t="s">
        <v>997</v>
      </c>
      <c r="T191" s="29" t="s">
        <v>577</v>
      </c>
      <c r="U191" s="29" t="s">
        <v>15</v>
      </c>
      <c r="V191" s="29" t="s">
        <v>998</v>
      </c>
      <c r="W191" s="29" t="s">
        <v>15</v>
      </c>
      <c r="X191" s="29" t="s">
        <v>580</v>
      </c>
      <c r="Y191" s="29" t="s">
        <v>580</v>
      </c>
    </row>
    <row r="192" spans="1:25" ht="10.5" customHeight="1" x14ac:dyDescent="0.25">
      <c r="A192" s="28">
        <v>46027</v>
      </c>
      <c r="B192" s="29" t="s">
        <v>567</v>
      </c>
      <c r="C192" s="30" t="s">
        <v>1017</v>
      </c>
      <c r="D192" s="30" t="s">
        <v>15</v>
      </c>
      <c r="E192" s="30" t="s">
        <v>569</v>
      </c>
      <c r="F192" s="29" t="s">
        <v>570</v>
      </c>
      <c r="G192" s="29" t="s">
        <v>571</v>
      </c>
      <c r="H192" s="29" t="s">
        <v>1012</v>
      </c>
      <c r="I192" s="36" t="str">
        <f t="shared" si="4"/>
        <v>05/01/2026NL300088</v>
      </c>
      <c r="J192" s="29" t="s">
        <v>635</v>
      </c>
      <c r="K192" s="29" t="s">
        <v>64</v>
      </c>
      <c r="L192" s="29" t="s">
        <v>575</v>
      </c>
      <c r="M192" s="31">
        <v>1</v>
      </c>
      <c r="N192" s="20">
        <f>VLOOKUP(J192,[2]Sheet1!$I:$M,5,0)</f>
        <v>27000</v>
      </c>
      <c r="O192" s="32">
        <v>0</v>
      </c>
      <c r="P192" s="33">
        <f t="shared" si="5"/>
        <v>27000</v>
      </c>
      <c r="Q192" s="33">
        <v>0</v>
      </c>
      <c r="R192" s="32">
        <v>27000</v>
      </c>
      <c r="S192" s="29" t="s">
        <v>997</v>
      </c>
      <c r="T192" s="29" t="s">
        <v>577</v>
      </c>
      <c r="U192" s="29" t="s">
        <v>15</v>
      </c>
      <c r="V192" s="29" t="s">
        <v>998</v>
      </c>
      <c r="W192" s="29" t="s">
        <v>15</v>
      </c>
      <c r="X192" s="29" t="s">
        <v>580</v>
      </c>
      <c r="Y192" s="29" t="s">
        <v>580</v>
      </c>
    </row>
    <row r="193" spans="1:25" ht="10.5" customHeight="1" x14ac:dyDescent="0.25">
      <c r="A193" s="28">
        <v>46027</v>
      </c>
      <c r="B193" s="29" t="s">
        <v>567</v>
      </c>
      <c r="C193" s="30" t="s">
        <v>1017</v>
      </c>
      <c r="D193" s="30" t="s">
        <v>15</v>
      </c>
      <c r="E193" s="30" t="s">
        <v>569</v>
      </c>
      <c r="F193" s="29" t="s">
        <v>570</v>
      </c>
      <c r="G193" s="29" t="s">
        <v>571</v>
      </c>
      <c r="H193" s="29" t="s">
        <v>1012</v>
      </c>
      <c r="I193" s="36" t="str">
        <f t="shared" si="4"/>
        <v>05/01/2026NL300090</v>
      </c>
      <c r="J193" s="29" t="s">
        <v>636</v>
      </c>
      <c r="K193" s="29" t="s">
        <v>66</v>
      </c>
      <c r="L193" s="29" t="s">
        <v>575</v>
      </c>
      <c r="M193" s="31">
        <v>0.4</v>
      </c>
      <c r="N193" s="20">
        <f>VLOOKUP(J193,[2]Sheet1!$I:$M,5,0)</f>
        <v>145000</v>
      </c>
      <c r="O193" s="32">
        <v>0</v>
      </c>
      <c r="P193" s="33">
        <f t="shared" si="5"/>
        <v>58000</v>
      </c>
      <c r="Q193" s="33">
        <v>0</v>
      </c>
      <c r="R193" s="32">
        <v>145000</v>
      </c>
      <c r="S193" s="29" t="s">
        <v>997</v>
      </c>
      <c r="T193" s="29" t="s">
        <v>577</v>
      </c>
      <c r="U193" s="29" t="s">
        <v>15</v>
      </c>
      <c r="V193" s="29" t="s">
        <v>998</v>
      </c>
      <c r="W193" s="29" t="s">
        <v>15</v>
      </c>
      <c r="X193" s="29" t="s">
        <v>580</v>
      </c>
      <c r="Y193" s="29" t="s">
        <v>580</v>
      </c>
    </row>
    <row r="194" spans="1:25" ht="10.5" customHeight="1" x14ac:dyDescent="0.25">
      <c r="A194" s="28">
        <v>46027</v>
      </c>
      <c r="B194" s="29" t="s">
        <v>567</v>
      </c>
      <c r="C194" s="30" t="s">
        <v>1017</v>
      </c>
      <c r="D194" s="30" t="s">
        <v>15</v>
      </c>
      <c r="E194" s="30" t="s">
        <v>569</v>
      </c>
      <c r="F194" s="29" t="s">
        <v>570</v>
      </c>
      <c r="G194" s="29" t="s">
        <v>571</v>
      </c>
      <c r="H194" s="29" t="s">
        <v>1012</v>
      </c>
      <c r="I194" s="36" t="str">
        <f t="shared" si="4"/>
        <v>05/01/2026NL300096</v>
      </c>
      <c r="J194" s="29" t="s">
        <v>638</v>
      </c>
      <c r="K194" s="29" t="s">
        <v>134</v>
      </c>
      <c r="L194" s="29" t="s">
        <v>575</v>
      </c>
      <c r="M194" s="31">
        <v>1</v>
      </c>
      <c r="N194" s="20">
        <f>VLOOKUP(J194,[2]Sheet1!$I:$M,5,0)</f>
        <v>45000</v>
      </c>
      <c r="O194" s="32">
        <v>0</v>
      </c>
      <c r="P194" s="33">
        <f t="shared" si="5"/>
        <v>45000</v>
      </c>
      <c r="Q194" s="33">
        <v>0</v>
      </c>
      <c r="R194" s="32">
        <v>45000</v>
      </c>
      <c r="S194" s="29" t="s">
        <v>997</v>
      </c>
      <c r="T194" s="29" t="s">
        <v>577</v>
      </c>
      <c r="U194" s="29" t="s">
        <v>15</v>
      </c>
      <c r="V194" s="29" t="s">
        <v>998</v>
      </c>
      <c r="W194" s="29" t="s">
        <v>15</v>
      </c>
      <c r="X194" s="29" t="s">
        <v>580</v>
      </c>
      <c r="Y194" s="29" t="s">
        <v>580</v>
      </c>
    </row>
    <row r="195" spans="1:25" ht="10.5" customHeight="1" x14ac:dyDescent="0.25">
      <c r="A195" s="28">
        <v>46027</v>
      </c>
      <c r="B195" s="29" t="s">
        <v>567</v>
      </c>
      <c r="C195" s="30" t="s">
        <v>1017</v>
      </c>
      <c r="D195" s="30" t="s">
        <v>15</v>
      </c>
      <c r="E195" s="30" t="s">
        <v>569</v>
      </c>
      <c r="F195" s="29" t="s">
        <v>570</v>
      </c>
      <c r="G195" s="29" t="s">
        <v>571</v>
      </c>
      <c r="H195" s="29" t="s">
        <v>1012</v>
      </c>
      <c r="I195" s="36" t="str">
        <f t="shared" si="4"/>
        <v>05/01/2026NL300112</v>
      </c>
      <c r="J195" s="29" t="s">
        <v>642</v>
      </c>
      <c r="K195" s="29" t="s">
        <v>643</v>
      </c>
      <c r="L195" s="29" t="s">
        <v>575</v>
      </c>
      <c r="M195" s="31">
        <v>0.2</v>
      </c>
      <c r="N195" s="20">
        <f>VLOOKUP(J195,[2]Sheet1!$I:$M,5,0)</f>
        <v>63000</v>
      </c>
      <c r="O195" s="32">
        <v>0</v>
      </c>
      <c r="P195" s="33">
        <f t="shared" si="5"/>
        <v>12600</v>
      </c>
      <c r="Q195" s="33">
        <v>0</v>
      </c>
      <c r="R195" s="32">
        <v>63000</v>
      </c>
      <c r="S195" s="29" t="s">
        <v>997</v>
      </c>
      <c r="T195" s="29" t="s">
        <v>577</v>
      </c>
      <c r="U195" s="29" t="s">
        <v>15</v>
      </c>
      <c r="V195" s="29" t="s">
        <v>998</v>
      </c>
      <c r="W195" s="29" t="s">
        <v>15</v>
      </c>
      <c r="X195" s="29" t="s">
        <v>580</v>
      </c>
      <c r="Y195" s="29" t="s">
        <v>580</v>
      </c>
    </row>
    <row r="196" spans="1:25" ht="10.5" customHeight="1" x14ac:dyDescent="0.25">
      <c r="A196" s="28">
        <v>46027</v>
      </c>
      <c r="B196" s="29" t="s">
        <v>567</v>
      </c>
      <c r="C196" s="30" t="s">
        <v>1017</v>
      </c>
      <c r="D196" s="30" t="s">
        <v>15</v>
      </c>
      <c r="E196" s="30" t="s">
        <v>569</v>
      </c>
      <c r="F196" s="29" t="s">
        <v>570</v>
      </c>
      <c r="G196" s="29" t="s">
        <v>571</v>
      </c>
      <c r="H196" s="29" t="s">
        <v>1012</v>
      </c>
      <c r="I196" s="36" t="str">
        <f t="shared" si="4"/>
        <v>05/01/2026NL300152</v>
      </c>
      <c r="J196" s="29" t="s">
        <v>644</v>
      </c>
      <c r="K196" s="29" t="s">
        <v>645</v>
      </c>
      <c r="L196" s="29" t="s">
        <v>575</v>
      </c>
      <c r="M196" s="31">
        <v>0.19</v>
      </c>
      <c r="N196" s="20">
        <f>VLOOKUP(J196,[2]Sheet1!$I:$M,5,0)</f>
        <v>65000</v>
      </c>
      <c r="O196" s="32">
        <v>0</v>
      </c>
      <c r="P196" s="33">
        <f t="shared" si="5"/>
        <v>12350</v>
      </c>
      <c r="Q196" s="33">
        <v>0</v>
      </c>
      <c r="R196" s="32">
        <v>65000</v>
      </c>
      <c r="S196" s="29" t="s">
        <v>997</v>
      </c>
      <c r="T196" s="29" t="s">
        <v>577</v>
      </c>
      <c r="U196" s="29" t="s">
        <v>15</v>
      </c>
      <c r="V196" s="29" t="s">
        <v>998</v>
      </c>
      <c r="W196" s="29" t="s">
        <v>15</v>
      </c>
      <c r="X196" s="29" t="s">
        <v>580</v>
      </c>
      <c r="Y196" s="29" t="s">
        <v>580</v>
      </c>
    </row>
    <row r="197" spans="1:25" ht="10.5" customHeight="1" x14ac:dyDescent="0.25">
      <c r="A197" s="28">
        <v>46027</v>
      </c>
      <c r="B197" s="29" t="s">
        <v>567</v>
      </c>
      <c r="C197" s="30" t="s">
        <v>1017</v>
      </c>
      <c r="D197" s="30" t="s">
        <v>15</v>
      </c>
      <c r="E197" s="30" t="s">
        <v>569</v>
      </c>
      <c r="F197" s="29" t="s">
        <v>570</v>
      </c>
      <c r="G197" s="29" t="s">
        <v>571</v>
      </c>
      <c r="H197" s="29" t="s">
        <v>1012</v>
      </c>
      <c r="I197" s="36" t="str">
        <f t="shared" si="4"/>
        <v>05/01/2026NL300153</v>
      </c>
      <c r="J197" s="29" t="s">
        <v>646</v>
      </c>
      <c r="K197" s="29" t="s">
        <v>647</v>
      </c>
      <c r="L197" s="29" t="s">
        <v>575</v>
      </c>
      <c r="M197" s="31">
        <v>0.16</v>
      </c>
      <c r="N197" s="20">
        <f>VLOOKUP(J197,[2]Sheet1!$I:$M,5,0)</f>
        <v>46000</v>
      </c>
      <c r="O197" s="32">
        <v>0</v>
      </c>
      <c r="P197" s="33">
        <f t="shared" si="5"/>
        <v>7360</v>
      </c>
      <c r="Q197" s="33">
        <v>0</v>
      </c>
      <c r="R197" s="32">
        <v>46000</v>
      </c>
      <c r="S197" s="29" t="s">
        <v>997</v>
      </c>
      <c r="T197" s="29" t="s">
        <v>577</v>
      </c>
      <c r="U197" s="29" t="s">
        <v>15</v>
      </c>
      <c r="V197" s="29" t="s">
        <v>998</v>
      </c>
      <c r="W197" s="29" t="s">
        <v>15</v>
      </c>
      <c r="X197" s="29" t="s">
        <v>580</v>
      </c>
      <c r="Y197" s="29" t="s">
        <v>580</v>
      </c>
    </row>
    <row r="198" spans="1:25" ht="10.5" customHeight="1" x14ac:dyDescent="0.25">
      <c r="A198" s="28">
        <v>46027</v>
      </c>
      <c r="B198" s="29" t="s">
        <v>567</v>
      </c>
      <c r="C198" s="30" t="s">
        <v>1017</v>
      </c>
      <c r="D198" s="30" t="s">
        <v>15</v>
      </c>
      <c r="E198" s="30" t="s">
        <v>569</v>
      </c>
      <c r="F198" s="29" t="s">
        <v>570</v>
      </c>
      <c r="G198" s="29" t="s">
        <v>571</v>
      </c>
      <c r="H198" s="29" t="s">
        <v>1012</v>
      </c>
      <c r="I198" s="36" t="str">
        <f t="shared" si="4"/>
        <v>05/01/2026NL300120</v>
      </c>
      <c r="J198" s="29" t="s">
        <v>650</v>
      </c>
      <c r="K198" s="29" t="s">
        <v>651</v>
      </c>
      <c r="L198" s="29" t="s">
        <v>575</v>
      </c>
      <c r="M198" s="31">
        <v>0.8</v>
      </c>
      <c r="N198" s="20">
        <f>VLOOKUP(J198,[2]Sheet1!$I:$M,5,0)</f>
        <v>36000</v>
      </c>
      <c r="O198" s="32">
        <v>0</v>
      </c>
      <c r="P198" s="33">
        <f t="shared" si="5"/>
        <v>28800</v>
      </c>
      <c r="Q198" s="33">
        <v>0</v>
      </c>
      <c r="R198" s="32">
        <v>36000</v>
      </c>
      <c r="S198" s="29" t="s">
        <v>997</v>
      </c>
      <c r="T198" s="29" t="s">
        <v>577</v>
      </c>
      <c r="U198" s="29" t="s">
        <v>15</v>
      </c>
      <c r="V198" s="29" t="s">
        <v>998</v>
      </c>
      <c r="W198" s="29" t="s">
        <v>15</v>
      </c>
      <c r="X198" s="29" t="s">
        <v>580</v>
      </c>
      <c r="Y198" s="29" t="s">
        <v>580</v>
      </c>
    </row>
    <row r="199" spans="1:25" ht="10.5" customHeight="1" x14ac:dyDescent="0.25">
      <c r="A199" s="28">
        <v>46027</v>
      </c>
      <c r="B199" s="29" t="s">
        <v>567</v>
      </c>
      <c r="C199" s="30" t="s">
        <v>1017</v>
      </c>
      <c r="D199" s="30" t="s">
        <v>15</v>
      </c>
      <c r="E199" s="30" t="s">
        <v>569</v>
      </c>
      <c r="F199" s="29" t="s">
        <v>570</v>
      </c>
      <c r="G199" s="29" t="s">
        <v>571</v>
      </c>
      <c r="H199" s="29" t="s">
        <v>1012</v>
      </c>
      <c r="I199" s="36" t="str">
        <f t="shared" ref="I199:I262" si="6">TEXT(A199,"dd/mm/yyyy")&amp;J199</f>
        <v>05/01/2026NL300142</v>
      </c>
      <c r="J199" s="29" t="s">
        <v>671</v>
      </c>
      <c r="K199" s="29" t="s">
        <v>672</v>
      </c>
      <c r="L199" s="29" t="s">
        <v>575</v>
      </c>
      <c r="M199" s="31">
        <v>0.3</v>
      </c>
      <c r="N199" s="20">
        <f>VLOOKUP(J199,[2]Sheet1!$I:$M,5,0)</f>
        <v>50000</v>
      </c>
      <c r="O199" s="32">
        <v>0</v>
      </c>
      <c r="P199" s="33">
        <f t="shared" si="5"/>
        <v>15000</v>
      </c>
      <c r="Q199" s="33">
        <v>0</v>
      </c>
      <c r="R199" s="32">
        <v>50000</v>
      </c>
      <c r="S199" s="29" t="s">
        <v>997</v>
      </c>
      <c r="T199" s="29" t="s">
        <v>577</v>
      </c>
      <c r="U199" s="29" t="s">
        <v>15</v>
      </c>
      <c r="V199" s="29" t="s">
        <v>998</v>
      </c>
      <c r="W199" s="29" t="s">
        <v>15</v>
      </c>
      <c r="X199" s="29" t="s">
        <v>580</v>
      </c>
      <c r="Y199" s="29" t="s">
        <v>580</v>
      </c>
    </row>
    <row r="200" spans="1:25" ht="10.5" customHeight="1" x14ac:dyDescent="0.25">
      <c r="A200" s="28">
        <v>46027</v>
      </c>
      <c r="B200" s="29" t="s">
        <v>567</v>
      </c>
      <c r="C200" s="30" t="s">
        <v>1017</v>
      </c>
      <c r="D200" s="30" t="s">
        <v>15</v>
      </c>
      <c r="E200" s="30" t="s">
        <v>569</v>
      </c>
      <c r="F200" s="29" t="s">
        <v>570</v>
      </c>
      <c r="G200" s="29" t="s">
        <v>571</v>
      </c>
      <c r="H200" s="29" t="s">
        <v>1012</v>
      </c>
      <c r="I200" s="36" t="str">
        <f t="shared" si="6"/>
        <v>05/01/2026NL300145</v>
      </c>
      <c r="J200" s="29" t="s">
        <v>675</v>
      </c>
      <c r="K200" s="29" t="s">
        <v>676</v>
      </c>
      <c r="L200" s="29" t="s">
        <v>575</v>
      </c>
      <c r="M200" s="31">
        <v>7</v>
      </c>
      <c r="N200" s="20">
        <f>VLOOKUP(J200,[2]Sheet1!$I:$M,5,0)</f>
        <v>38000</v>
      </c>
      <c r="O200" s="32">
        <v>0</v>
      </c>
      <c r="P200" s="33">
        <f t="shared" ref="P200:P263" si="7">M200*N200</f>
        <v>266000</v>
      </c>
      <c r="Q200" s="33">
        <v>0</v>
      </c>
      <c r="R200" s="32">
        <v>38000</v>
      </c>
      <c r="S200" s="29" t="s">
        <v>997</v>
      </c>
      <c r="T200" s="29" t="s">
        <v>577</v>
      </c>
      <c r="U200" s="29" t="s">
        <v>15</v>
      </c>
      <c r="V200" s="29" t="s">
        <v>998</v>
      </c>
      <c r="W200" s="29" t="s">
        <v>15</v>
      </c>
      <c r="X200" s="29" t="s">
        <v>580</v>
      </c>
      <c r="Y200" s="29" t="s">
        <v>580</v>
      </c>
    </row>
    <row r="201" spans="1:25" ht="10.5" customHeight="1" x14ac:dyDescent="0.25">
      <c r="A201" s="28">
        <v>46027</v>
      </c>
      <c r="B201" s="29" t="s">
        <v>567</v>
      </c>
      <c r="C201" s="30" t="s">
        <v>1017</v>
      </c>
      <c r="D201" s="30" t="s">
        <v>15</v>
      </c>
      <c r="E201" s="30" t="s">
        <v>569</v>
      </c>
      <c r="F201" s="29" t="s">
        <v>570</v>
      </c>
      <c r="G201" s="29" t="s">
        <v>571</v>
      </c>
      <c r="H201" s="29" t="s">
        <v>1012</v>
      </c>
      <c r="I201" s="36" t="str">
        <f t="shared" si="6"/>
        <v>05/01/2026NL300127</v>
      </c>
      <c r="J201" s="29" t="s">
        <v>657</v>
      </c>
      <c r="K201" s="29" t="s">
        <v>658</v>
      </c>
      <c r="L201" s="29" t="s">
        <v>575</v>
      </c>
      <c r="M201" s="31">
        <v>1.5</v>
      </c>
      <c r="N201" s="20">
        <f>VLOOKUP(J201,[2]Sheet1!$I:$M,5,0)</f>
        <v>15000</v>
      </c>
      <c r="O201" s="32">
        <v>0</v>
      </c>
      <c r="P201" s="33">
        <f t="shared" si="7"/>
        <v>22500</v>
      </c>
      <c r="Q201" s="33">
        <v>0</v>
      </c>
      <c r="R201" s="32">
        <v>28000</v>
      </c>
      <c r="S201" s="29" t="s">
        <v>997</v>
      </c>
      <c r="T201" s="29" t="s">
        <v>577</v>
      </c>
      <c r="U201" s="29" t="s">
        <v>15</v>
      </c>
      <c r="V201" s="29" t="s">
        <v>998</v>
      </c>
      <c r="W201" s="29" t="s">
        <v>15</v>
      </c>
      <c r="X201" s="29" t="s">
        <v>580</v>
      </c>
      <c r="Y201" s="29" t="s">
        <v>580</v>
      </c>
    </row>
    <row r="202" spans="1:25" ht="10.5" customHeight="1" x14ac:dyDescent="0.25">
      <c r="A202" s="28">
        <v>46027</v>
      </c>
      <c r="B202" s="29" t="s">
        <v>567</v>
      </c>
      <c r="C202" s="30" t="s">
        <v>1017</v>
      </c>
      <c r="D202" s="30" t="s">
        <v>15</v>
      </c>
      <c r="E202" s="30" t="s">
        <v>569</v>
      </c>
      <c r="F202" s="29" t="s">
        <v>570</v>
      </c>
      <c r="G202" s="29" t="s">
        <v>571</v>
      </c>
      <c r="H202" s="29" t="s">
        <v>1012</v>
      </c>
      <c r="I202" s="36" t="str">
        <f t="shared" si="6"/>
        <v>05/01/2026NL300203</v>
      </c>
      <c r="J202" s="29" t="s">
        <v>586</v>
      </c>
      <c r="K202" s="29" t="s">
        <v>587</v>
      </c>
      <c r="L202" s="29" t="s">
        <v>575</v>
      </c>
      <c r="M202" s="31">
        <v>1.5</v>
      </c>
      <c r="N202" s="20">
        <f>VLOOKUP(J202,[2]Sheet1!$I:$M,5,0)</f>
        <v>45000</v>
      </c>
      <c r="O202" s="32">
        <v>0</v>
      </c>
      <c r="P202" s="33">
        <f t="shared" si="7"/>
        <v>67500</v>
      </c>
      <c r="Q202" s="33">
        <v>0</v>
      </c>
      <c r="R202" s="32">
        <v>45000</v>
      </c>
      <c r="S202" s="29" t="s">
        <v>997</v>
      </c>
      <c r="T202" s="29" t="s">
        <v>577</v>
      </c>
      <c r="U202" s="29" t="s">
        <v>15</v>
      </c>
      <c r="V202" s="29" t="s">
        <v>998</v>
      </c>
      <c r="W202" s="29" t="s">
        <v>15</v>
      </c>
      <c r="X202" s="29" t="s">
        <v>580</v>
      </c>
      <c r="Y202" s="29" t="s">
        <v>580</v>
      </c>
    </row>
    <row r="203" spans="1:25" ht="10.5" customHeight="1" x14ac:dyDescent="0.25">
      <c r="A203" s="28">
        <v>46027</v>
      </c>
      <c r="B203" s="29" t="s">
        <v>567</v>
      </c>
      <c r="C203" s="30" t="s">
        <v>1017</v>
      </c>
      <c r="D203" s="30" t="s">
        <v>15</v>
      </c>
      <c r="E203" s="30" t="s">
        <v>569</v>
      </c>
      <c r="F203" s="29" t="s">
        <v>570</v>
      </c>
      <c r="G203" s="29" t="s">
        <v>571</v>
      </c>
      <c r="H203" s="29" t="s">
        <v>1012</v>
      </c>
      <c r="I203" s="36" t="str">
        <f t="shared" si="6"/>
        <v>05/01/2026NL300067</v>
      </c>
      <c r="J203" s="29" t="s">
        <v>622</v>
      </c>
      <c r="K203" s="29" t="s">
        <v>623</v>
      </c>
      <c r="L203" s="29" t="s">
        <v>575</v>
      </c>
      <c r="M203" s="31">
        <v>0.2</v>
      </c>
      <c r="N203" s="20">
        <f>VLOOKUP(J203,[2]Sheet1!$I:$M,5,0)</f>
        <v>25000</v>
      </c>
      <c r="O203" s="32">
        <v>0</v>
      </c>
      <c r="P203" s="33">
        <f t="shared" si="7"/>
        <v>5000</v>
      </c>
      <c r="Q203" s="33">
        <v>0</v>
      </c>
      <c r="R203" s="32">
        <v>25000</v>
      </c>
      <c r="S203" s="29" t="s">
        <v>997</v>
      </c>
      <c r="T203" s="29" t="s">
        <v>577</v>
      </c>
      <c r="U203" s="29" t="s">
        <v>15</v>
      </c>
      <c r="V203" s="29" t="s">
        <v>998</v>
      </c>
      <c r="W203" s="29" t="s">
        <v>15</v>
      </c>
      <c r="X203" s="29" t="s">
        <v>580</v>
      </c>
      <c r="Y203" s="29" t="s">
        <v>580</v>
      </c>
    </row>
    <row r="204" spans="1:25" ht="10.5" customHeight="1" x14ac:dyDescent="0.25">
      <c r="A204" s="28">
        <v>46027</v>
      </c>
      <c r="B204" s="29" t="s">
        <v>567</v>
      </c>
      <c r="C204" s="30" t="s">
        <v>1017</v>
      </c>
      <c r="D204" s="30" t="s">
        <v>15</v>
      </c>
      <c r="E204" s="30" t="s">
        <v>569</v>
      </c>
      <c r="F204" s="29" t="s">
        <v>570</v>
      </c>
      <c r="G204" s="29" t="s">
        <v>571</v>
      </c>
      <c r="H204" s="29" t="s">
        <v>1012</v>
      </c>
      <c r="I204" s="36" t="str">
        <f t="shared" si="6"/>
        <v>05/01/2026NL300011</v>
      </c>
      <c r="J204" s="29" t="s">
        <v>732</v>
      </c>
      <c r="K204" s="29" t="s">
        <v>159</v>
      </c>
      <c r="L204" s="29" t="s">
        <v>575</v>
      </c>
      <c r="M204" s="31">
        <v>0.4</v>
      </c>
      <c r="N204" s="20">
        <f>VLOOKUP(J204,[2]Sheet1!$I:$M,5,0)</f>
        <v>17000</v>
      </c>
      <c r="O204" s="32">
        <v>0</v>
      </c>
      <c r="P204" s="33">
        <f t="shared" si="7"/>
        <v>6800</v>
      </c>
      <c r="Q204" s="33">
        <v>0</v>
      </c>
      <c r="R204" s="32">
        <v>17000</v>
      </c>
      <c r="S204" s="29" t="s">
        <v>997</v>
      </c>
      <c r="T204" s="29" t="s">
        <v>577</v>
      </c>
      <c r="U204" s="29" t="s">
        <v>15</v>
      </c>
      <c r="V204" s="29" t="s">
        <v>998</v>
      </c>
      <c r="W204" s="29" t="s">
        <v>15</v>
      </c>
      <c r="X204" s="29" t="s">
        <v>580</v>
      </c>
      <c r="Y204" s="29" t="s">
        <v>580</v>
      </c>
    </row>
    <row r="205" spans="1:25" ht="10.5" customHeight="1" x14ac:dyDescent="0.25">
      <c r="A205" s="28">
        <v>46027</v>
      </c>
      <c r="B205" s="29" t="s">
        <v>567</v>
      </c>
      <c r="C205" s="30" t="s">
        <v>1017</v>
      </c>
      <c r="D205" s="30" t="s">
        <v>15</v>
      </c>
      <c r="E205" s="30" t="s">
        <v>569</v>
      </c>
      <c r="F205" s="29" t="s">
        <v>570</v>
      </c>
      <c r="G205" s="29" t="s">
        <v>571</v>
      </c>
      <c r="H205" s="29" t="s">
        <v>1012</v>
      </c>
      <c r="I205" s="36" t="str">
        <f t="shared" si="6"/>
        <v>05/01/2026NL300150</v>
      </c>
      <c r="J205" s="29" t="s">
        <v>704</v>
      </c>
      <c r="K205" s="29" t="s">
        <v>705</v>
      </c>
      <c r="L205" s="29" t="s">
        <v>575</v>
      </c>
      <c r="M205" s="31">
        <v>0.3</v>
      </c>
      <c r="N205" s="20">
        <f>VLOOKUP(J205,[2]Sheet1!$I:$M,5,0)</f>
        <v>24000</v>
      </c>
      <c r="O205" s="32">
        <v>0</v>
      </c>
      <c r="P205" s="33">
        <f t="shared" si="7"/>
        <v>7200</v>
      </c>
      <c r="Q205" s="33">
        <v>0</v>
      </c>
      <c r="R205" s="32">
        <v>24000</v>
      </c>
      <c r="S205" s="29" t="s">
        <v>997</v>
      </c>
      <c r="T205" s="29" t="s">
        <v>577</v>
      </c>
      <c r="U205" s="29" t="s">
        <v>15</v>
      </c>
      <c r="V205" s="29" t="s">
        <v>998</v>
      </c>
      <c r="W205" s="29" t="s">
        <v>15</v>
      </c>
      <c r="X205" s="29" t="s">
        <v>580</v>
      </c>
      <c r="Y205" s="29" t="s">
        <v>580</v>
      </c>
    </row>
    <row r="206" spans="1:25" ht="10.5" customHeight="1" x14ac:dyDescent="0.25">
      <c r="A206" s="28">
        <v>46027</v>
      </c>
      <c r="B206" s="29" t="s">
        <v>567</v>
      </c>
      <c r="C206" s="30" t="s">
        <v>1017</v>
      </c>
      <c r="D206" s="30" t="s">
        <v>15</v>
      </c>
      <c r="E206" s="30" t="s">
        <v>569</v>
      </c>
      <c r="F206" s="29" t="s">
        <v>570</v>
      </c>
      <c r="G206" s="29" t="s">
        <v>571</v>
      </c>
      <c r="H206" s="29" t="s">
        <v>1012</v>
      </c>
      <c r="I206" s="36" t="str">
        <f t="shared" si="6"/>
        <v>05/01/2026NL600004</v>
      </c>
      <c r="J206" s="29" t="s">
        <v>691</v>
      </c>
      <c r="K206" s="29" t="s">
        <v>100</v>
      </c>
      <c r="L206" s="29" t="s">
        <v>575</v>
      </c>
      <c r="M206" s="31">
        <v>3</v>
      </c>
      <c r="N206" s="20">
        <f>VLOOKUP(J206,[2]Sheet1!$I:$M,5,0)</f>
        <v>18000</v>
      </c>
      <c r="O206" s="32">
        <v>0</v>
      </c>
      <c r="P206" s="33">
        <f t="shared" si="7"/>
        <v>54000</v>
      </c>
      <c r="Q206" s="33">
        <v>0</v>
      </c>
      <c r="R206" s="32">
        <v>18000</v>
      </c>
      <c r="S206" s="29" t="s">
        <v>997</v>
      </c>
      <c r="T206" s="29" t="s">
        <v>577</v>
      </c>
      <c r="U206" s="29" t="s">
        <v>15</v>
      </c>
      <c r="V206" s="29" t="s">
        <v>998</v>
      </c>
      <c r="W206" s="29" t="s">
        <v>15</v>
      </c>
      <c r="X206" s="29" t="s">
        <v>580</v>
      </c>
      <c r="Y206" s="29" t="s">
        <v>580</v>
      </c>
    </row>
    <row r="207" spans="1:25" ht="10.5" customHeight="1" x14ac:dyDescent="0.25">
      <c r="A207" s="28">
        <v>46028</v>
      </c>
      <c r="B207" s="29" t="s">
        <v>567</v>
      </c>
      <c r="C207" s="30" t="s">
        <v>1018</v>
      </c>
      <c r="D207" s="30" t="s">
        <v>15</v>
      </c>
      <c r="E207" s="30" t="s">
        <v>569</v>
      </c>
      <c r="F207" s="29" t="s">
        <v>570</v>
      </c>
      <c r="G207" s="29" t="s">
        <v>571</v>
      </c>
      <c r="H207" s="29" t="s">
        <v>1019</v>
      </c>
      <c r="I207" s="36" t="str">
        <f t="shared" si="6"/>
        <v>06/01/2026NL300062</v>
      </c>
      <c r="J207" s="29" t="s">
        <v>614</v>
      </c>
      <c r="K207" s="29" t="s">
        <v>615</v>
      </c>
      <c r="L207" s="29" t="s">
        <v>575</v>
      </c>
      <c r="M207" s="31">
        <v>0.3</v>
      </c>
      <c r="N207" s="20">
        <f>VLOOKUP(J207,[2]Sheet1!$I:$M,5,0)</f>
        <v>65000</v>
      </c>
      <c r="O207" s="32">
        <v>0</v>
      </c>
      <c r="P207" s="33">
        <f t="shared" si="7"/>
        <v>19500</v>
      </c>
      <c r="Q207" s="33">
        <v>0</v>
      </c>
      <c r="R207" s="32">
        <v>65000</v>
      </c>
      <c r="S207" s="29" t="s">
        <v>997</v>
      </c>
      <c r="T207" s="29" t="s">
        <v>577</v>
      </c>
      <c r="U207" s="29" t="s">
        <v>15</v>
      </c>
      <c r="V207" s="29" t="s">
        <v>998</v>
      </c>
      <c r="W207" s="29" t="s">
        <v>15</v>
      </c>
      <c r="X207" s="29" t="s">
        <v>580</v>
      </c>
      <c r="Y207" s="29" t="s">
        <v>580</v>
      </c>
    </row>
    <row r="208" spans="1:25" ht="10.5" customHeight="1" x14ac:dyDescent="0.25">
      <c r="A208" s="28">
        <v>46028</v>
      </c>
      <c r="B208" s="29" t="s">
        <v>567</v>
      </c>
      <c r="C208" s="30" t="s">
        <v>1018</v>
      </c>
      <c r="D208" s="30" t="s">
        <v>15</v>
      </c>
      <c r="E208" s="30" t="s">
        <v>569</v>
      </c>
      <c r="F208" s="29" t="s">
        <v>570</v>
      </c>
      <c r="G208" s="29" t="s">
        <v>571</v>
      </c>
      <c r="H208" s="29" t="s">
        <v>1019</v>
      </c>
      <c r="I208" s="36" t="str">
        <f t="shared" si="6"/>
        <v>06/01/2026NL300060</v>
      </c>
      <c r="J208" s="29" t="s">
        <v>612</v>
      </c>
      <c r="K208" s="29" t="s">
        <v>613</v>
      </c>
      <c r="L208" s="29" t="s">
        <v>575</v>
      </c>
      <c r="M208" s="31">
        <v>0.3</v>
      </c>
      <c r="N208" s="20">
        <f>VLOOKUP(J208,[2]Sheet1!$I:$M,5,0)</f>
        <v>33000</v>
      </c>
      <c r="O208" s="32">
        <v>0</v>
      </c>
      <c r="P208" s="33">
        <f t="shared" si="7"/>
        <v>9900</v>
      </c>
      <c r="Q208" s="33">
        <v>0</v>
      </c>
      <c r="R208" s="32">
        <v>33000</v>
      </c>
      <c r="S208" s="29" t="s">
        <v>997</v>
      </c>
      <c r="T208" s="29" t="s">
        <v>577</v>
      </c>
      <c r="U208" s="29" t="s">
        <v>15</v>
      </c>
      <c r="V208" s="29" t="s">
        <v>998</v>
      </c>
      <c r="W208" s="29" t="s">
        <v>15</v>
      </c>
      <c r="X208" s="29" t="s">
        <v>580</v>
      </c>
      <c r="Y208" s="29" t="s">
        <v>580</v>
      </c>
    </row>
    <row r="209" spans="1:25" ht="10.5" customHeight="1" x14ac:dyDescent="0.25">
      <c r="A209" s="28">
        <v>46028</v>
      </c>
      <c r="B209" s="29" t="s">
        <v>567</v>
      </c>
      <c r="C209" s="30" t="s">
        <v>1018</v>
      </c>
      <c r="D209" s="30" t="s">
        <v>15</v>
      </c>
      <c r="E209" s="30" t="s">
        <v>569</v>
      </c>
      <c r="F209" s="29" t="s">
        <v>570</v>
      </c>
      <c r="G209" s="29" t="s">
        <v>571</v>
      </c>
      <c r="H209" s="29" t="s">
        <v>1019</v>
      </c>
      <c r="I209" s="36" t="str">
        <f t="shared" si="6"/>
        <v>06/01/2026NL300071</v>
      </c>
      <c r="J209" s="29" t="s">
        <v>723</v>
      </c>
      <c r="K209" s="29" t="s">
        <v>724</v>
      </c>
      <c r="L209" s="29" t="s">
        <v>575</v>
      </c>
      <c r="M209" s="31">
        <v>0.48</v>
      </c>
      <c r="N209" s="20">
        <f>VLOOKUP(J209,[2]Sheet1!$I:$M,5,0)</f>
        <v>20000</v>
      </c>
      <c r="O209" s="32">
        <v>0</v>
      </c>
      <c r="P209" s="33">
        <f t="shared" si="7"/>
        <v>9600</v>
      </c>
      <c r="Q209" s="33">
        <v>0</v>
      </c>
      <c r="R209" s="32">
        <v>20000</v>
      </c>
      <c r="S209" s="29" t="s">
        <v>997</v>
      </c>
      <c r="T209" s="29" t="s">
        <v>577</v>
      </c>
      <c r="U209" s="29" t="s">
        <v>15</v>
      </c>
      <c r="V209" s="29" t="s">
        <v>998</v>
      </c>
      <c r="W209" s="29" t="s">
        <v>15</v>
      </c>
      <c r="X209" s="29" t="s">
        <v>580</v>
      </c>
      <c r="Y209" s="29" t="s">
        <v>580</v>
      </c>
    </row>
    <row r="210" spans="1:25" ht="10.5" customHeight="1" x14ac:dyDescent="0.25">
      <c r="A210" s="28">
        <v>46028</v>
      </c>
      <c r="B210" s="29" t="s">
        <v>567</v>
      </c>
      <c r="C210" s="30" t="s">
        <v>1018</v>
      </c>
      <c r="D210" s="30" t="s">
        <v>15</v>
      </c>
      <c r="E210" s="30" t="s">
        <v>569</v>
      </c>
      <c r="F210" s="29" t="s">
        <v>570</v>
      </c>
      <c r="G210" s="29" t="s">
        <v>571</v>
      </c>
      <c r="H210" s="29" t="s">
        <v>1019</v>
      </c>
      <c r="I210" s="36" t="str">
        <f t="shared" si="6"/>
        <v>06/01/2026NL300203</v>
      </c>
      <c r="J210" s="29" t="s">
        <v>586</v>
      </c>
      <c r="K210" s="29" t="s">
        <v>587</v>
      </c>
      <c r="L210" s="29" t="s">
        <v>575</v>
      </c>
      <c r="M210" s="31">
        <v>1.5</v>
      </c>
      <c r="N210" s="20">
        <f>VLOOKUP(J210,[2]Sheet1!$I:$M,5,0)</f>
        <v>45000</v>
      </c>
      <c r="O210" s="32">
        <v>0</v>
      </c>
      <c r="P210" s="33">
        <f t="shared" si="7"/>
        <v>67500</v>
      </c>
      <c r="Q210" s="33">
        <v>0</v>
      </c>
      <c r="R210" s="32">
        <v>45000</v>
      </c>
      <c r="S210" s="29" t="s">
        <v>997</v>
      </c>
      <c r="T210" s="29" t="s">
        <v>577</v>
      </c>
      <c r="U210" s="29" t="s">
        <v>15</v>
      </c>
      <c r="V210" s="29" t="s">
        <v>998</v>
      </c>
      <c r="W210" s="29" t="s">
        <v>15</v>
      </c>
      <c r="X210" s="29" t="s">
        <v>580</v>
      </c>
      <c r="Y210" s="29" t="s">
        <v>580</v>
      </c>
    </row>
    <row r="211" spans="1:25" ht="10.5" customHeight="1" x14ac:dyDescent="0.25">
      <c r="A211" s="28">
        <v>46028</v>
      </c>
      <c r="B211" s="29" t="s">
        <v>567</v>
      </c>
      <c r="C211" s="30" t="s">
        <v>1018</v>
      </c>
      <c r="D211" s="30" t="s">
        <v>15</v>
      </c>
      <c r="E211" s="30" t="s">
        <v>569</v>
      </c>
      <c r="F211" s="29" t="s">
        <v>570</v>
      </c>
      <c r="G211" s="29" t="s">
        <v>571</v>
      </c>
      <c r="H211" s="29" t="s">
        <v>1019</v>
      </c>
      <c r="I211" s="36" t="str">
        <f t="shared" si="6"/>
        <v>06/01/2026NL300145</v>
      </c>
      <c r="J211" s="29" t="s">
        <v>675</v>
      </c>
      <c r="K211" s="29" t="s">
        <v>676</v>
      </c>
      <c r="L211" s="29" t="s">
        <v>575</v>
      </c>
      <c r="M211" s="31">
        <v>7</v>
      </c>
      <c r="N211" s="20">
        <f>VLOOKUP(J211,[2]Sheet1!$I:$M,5,0)</f>
        <v>38000</v>
      </c>
      <c r="O211" s="32">
        <v>0</v>
      </c>
      <c r="P211" s="33">
        <f t="shared" si="7"/>
        <v>266000</v>
      </c>
      <c r="Q211" s="33">
        <v>0</v>
      </c>
      <c r="R211" s="32">
        <v>38000</v>
      </c>
      <c r="S211" s="29" t="s">
        <v>997</v>
      </c>
      <c r="T211" s="29" t="s">
        <v>577</v>
      </c>
      <c r="U211" s="29" t="s">
        <v>15</v>
      </c>
      <c r="V211" s="29" t="s">
        <v>998</v>
      </c>
      <c r="W211" s="29" t="s">
        <v>15</v>
      </c>
      <c r="X211" s="29" t="s">
        <v>580</v>
      </c>
      <c r="Y211" s="29" t="s">
        <v>580</v>
      </c>
    </row>
    <row r="212" spans="1:25" ht="10.5" customHeight="1" x14ac:dyDescent="0.25">
      <c r="A212" s="28">
        <v>46028</v>
      </c>
      <c r="B212" s="29" t="s">
        <v>567</v>
      </c>
      <c r="C212" s="30" t="s">
        <v>1018</v>
      </c>
      <c r="D212" s="30" t="s">
        <v>15</v>
      </c>
      <c r="E212" s="30" t="s">
        <v>569</v>
      </c>
      <c r="F212" s="29" t="s">
        <v>570</v>
      </c>
      <c r="G212" s="29" t="s">
        <v>571</v>
      </c>
      <c r="H212" s="29" t="s">
        <v>1019</v>
      </c>
      <c r="I212" s="36" t="str">
        <f t="shared" si="6"/>
        <v>06/01/2026NL300142</v>
      </c>
      <c r="J212" s="29" t="s">
        <v>671</v>
      </c>
      <c r="K212" s="29" t="s">
        <v>672</v>
      </c>
      <c r="L212" s="29" t="s">
        <v>575</v>
      </c>
      <c r="M212" s="31">
        <v>0.4</v>
      </c>
      <c r="N212" s="20">
        <f>VLOOKUP(J212,[2]Sheet1!$I:$M,5,0)</f>
        <v>50000</v>
      </c>
      <c r="O212" s="32">
        <v>0</v>
      </c>
      <c r="P212" s="33">
        <f t="shared" si="7"/>
        <v>20000</v>
      </c>
      <c r="Q212" s="33">
        <v>0</v>
      </c>
      <c r="R212" s="32">
        <v>50000</v>
      </c>
      <c r="S212" s="29" t="s">
        <v>997</v>
      </c>
      <c r="T212" s="29" t="s">
        <v>577</v>
      </c>
      <c r="U212" s="29" t="s">
        <v>15</v>
      </c>
      <c r="V212" s="29" t="s">
        <v>998</v>
      </c>
      <c r="W212" s="29" t="s">
        <v>15</v>
      </c>
      <c r="X212" s="29" t="s">
        <v>580</v>
      </c>
      <c r="Y212" s="29" t="s">
        <v>580</v>
      </c>
    </row>
    <row r="213" spans="1:25" ht="10.5" customHeight="1" x14ac:dyDescent="0.25">
      <c r="A213" s="28">
        <v>46028</v>
      </c>
      <c r="B213" s="29" t="s">
        <v>567</v>
      </c>
      <c r="C213" s="30" t="s">
        <v>1018</v>
      </c>
      <c r="D213" s="30" t="s">
        <v>15</v>
      </c>
      <c r="E213" s="30" t="s">
        <v>569</v>
      </c>
      <c r="F213" s="29" t="s">
        <v>570</v>
      </c>
      <c r="G213" s="29" t="s">
        <v>571</v>
      </c>
      <c r="H213" s="29" t="s">
        <v>1019</v>
      </c>
      <c r="I213" s="36" t="str">
        <f t="shared" si="6"/>
        <v>06/01/2026NL300121</v>
      </c>
      <c r="J213" s="29" t="s">
        <v>661</v>
      </c>
      <c r="K213" s="29" t="s">
        <v>80</v>
      </c>
      <c r="L213" s="29" t="s">
        <v>575</v>
      </c>
      <c r="M213" s="31">
        <v>0.2</v>
      </c>
      <c r="N213" s="20">
        <f>VLOOKUP(J213,[2]Sheet1!$I:$M,5,0)</f>
        <v>22000</v>
      </c>
      <c r="O213" s="32">
        <v>0</v>
      </c>
      <c r="P213" s="33">
        <f t="shared" si="7"/>
        <v>4400</v>
      </c>
      <c r="Q213" s="33">
        <v>0</v>
      </c>
      <c r="R213" s="32">
        <v>22000</v>
      </c>
      <c r="S213" s="29" t="s">
        <v>997</v>
      </c>
      <c r="T213" s="29" t="s">
        <v>577</v>
      </c>
      <c r="U213" s="29" t="s">
        <v>15</v>
      </c>
      <c r="V213" s="29" t="s">
        <v>998</v>
      </c>
      <c r="W213" s="29" t="s">
        <v>15</v>
      </c>
      <c r="X213" s="29" t="s">
        <v>580</v>
      </c>
      <c r="Y213" s="29" t="s">
        <v>580</v>
      </c>
    </row>
    <row r="214" spans="1:25" ht="10.5" customHeight="1" x14ac:dyDescent="0.25">
      <c r="A214" s="28">
        <v>46028</v>
      </c>
      <c r="B214" s="29" t="s">
        <v>567</v>
      </c>
      <c r="C214" s="30" t="s">
        <v>1018</v>
      </c>
      <c r="D214" s="30" t="s">
        <v>15</v>
      </c>
      <c r="E214" s="30" t="s">
        <v>569</v>
      </c>
      <c r="F214" s="29" t="s">
        <v>570</v>
      </c>
      <c r="G214" s="29" t="s">
        <v>571</v>
      </c>
      <c r="H214" s="29" t="s">
        <v>1019</v>
      </c>
      <c r="I214" s="36" t="str">
        <f t="shared" si="6"/>
        <v>06/01/2026NL300126</v>
      </c>
      <c r="J214" s="29" t="s">
        <v>655</v>
      </c>
      <c r="K214" s="29" t="s">
        <v>656</v>
      </c>
      <c r="L214" s="29" t="s">
        <v>575</v>
      </c>
      <c r="M214" s="31">
        <v>0.2</v>
      </c>
      <c r="N214" s="20">
        <f>VLOOKUP(J214,[2]Sheet1!$I:$M,5,0)</f>
        <v>70000</v>
      </c>
      <c r="O214" s="32">
        <v>0</v>
      </c>
      <c r="P214" s="33">
        <f t="shared" si="7"/>
        <v>14000</v>
      </c>
      <c r="Q214" s="33">
        <v>0</v>
      </c>
      <c r="R214" s="32">
        <v>70000</v>
      </c>
      <c r="S214" s="29" t="s">
        <v>997</v>
      </c>
      <c r="T214" s="29" t="s">
        <v>577</v>
      </c>
      <c r="U214" s="29" t="s">
        <v>15</v>
      </c>
      <c r="V214" s="29" t="s">
        <v>998</v>
      </c>
      <c r="W214" s="29" t="s">
        <v>15</v>
      </c>
      <c r="X214" s="29" t="s">
        <v>580</v>
      </c>
      <c r="Y214" s="29" t="s">
        <v>580</v>
      </c>
    </row>
    <row r="215" spans="1:25" ht="10.5" customHeight="1" x14ac:dyDescent="0.25">
      <c r="A215" s="28">
        <v>46028</v>
      </c>
      <c r="B215" s="29" t="s">
        <v>567</v>
      </c>
      <c r="C215" s="30" t="s">
        <v>1018</v>
      </c>
      <c r="D215" s="30" t="s">
        <v>15</v>
      </c>
      <c r="E215" s="30" t="s">
        <v>569</v>
      </c>
      <c r="F215" s="29" t="s">
        <v>570</v>
      </c>
      <c r="G215" s="29" t="s">
        <v>571</v>
      </c>
      <c r="H215" s="29" t="s">
        <v>1019</v>
      </c>
      <c r="I215" s="36" t="str">
        <f t="shared" si="6"/>
        <v>06/01/2026NL300122</v>
      </c>
      <c r="J215" s="29" t="s">
        <v>654</v>
      </c>
      <c r="K215" s="29" t="s">
        <v>139</v>
      </c>
      <c r="L215" s="29" t="s">
        <v>575</v>
      </c>
      <c r="M215" s="31">
        <v>0.3</v>
      </c>
      <c r="N215" s="20">
        <f>VLOOKUP(J215,[2]Sheet1!$I:$M,5,0)</f>
        <v>35000</v>
      </c>
      <c r="O215" s="32">
        <v>0</v>
      </c>
      <c r="P215" s="33">
        <f t="shared" si="7"/>
        <v>10500</v>
      </c>
      <c r="Q215" s="33">
        <v>0</v>
      </c>
      <c r="R215" s="32">
        <v>35000</v>
      </c>
      <c r="S215" s="29" t="s">
        <v>997</v>
      </c>
      <c r="T215" s="29" t="s">
        <v>577</v>
      </c>
      <c r="U215" s="29" t="s">
        <v>15</v>
      </c>
      <c r="V215" s="29" t="s">
        <v>998</v>
      </c>
      <c r="W215" s="29" t="s">
        <v>15</v>
      </c>
      <c r="X215" s="29" t="s">
        <v>580</v>
      </c>
      <c r="Y215" s="29" t="s">
        <v>580</v>
      </c>
    </row>
    <row r="216" spans="1:25" ht="10.5" customHeight="1" x14ac:dyDescent="0.25">
      <c r="A216" s="28">
        <v>46028</v>
      </c>
      <c r="B216" s="29" t="s">
        <v>567</v>
      </c>
      <c r="C216" s="30" t="s">
        <v>1018</v>
      </c>
      <c r="D216" s="30" t="s">
        <v>15</v>
      </c>
      <c r="E216" s="30" t="s">
        <v>569</v>
      </c>
      <c r="F216" s="29" t="s">
        <v>570</v>
      </c>
      <c r="G216" s="29" t="s">
        <v>571</v>
      </c>
      <c r="H216" s="29" t="s">
        <v>1019</v>
      </c>
      <c r="I216" s="36" t="str">
        <f t="shared" si="6"/>
        <v>06/01/2026NL300120</v>
      </c>
      <c r="J216" s="29" t="s">
        <v>650</v>
      </c>
      <c r="K216" s="29" t="s">
        <v>651</v>
      </c>
      <c r="L216" s="29" t="s">
        <v>575</v>
      </c>
      <c r="M216" s="31">
        <v>0.9</v>
      </c>
      <c r="N216" s="20">
        <f>VLOOKUP(J216,[2]Sheet1!$I:$M,5,0)</f>
        <v>36000</v>
      </c>
      <c r="O216" s="32">
        <v>0</v>
      </c>
      <c r="P216" s="33">
        <f t="shared" si="7"/>
        <v>32400</v>
      </c>
      <c r="Q216" s="33">
        <v>0</v>
      </c>
      <c r="R216" s="32">
        <v>36000</v>
      </c>
      <c r="S216" s="29" t="s">
        <v>997</v>
      </c>
      <c r="T216" s="29" t="s">
        <v>577</v>
      </c>
      <c r="U216" s="29" t="s">
        <v>15</v>
      </c>
      <c r="V216" s="29" t="s">
        <v>998</v>
      </c>
      <c r="W216" s="29" t="s">
        <v>15</v>
      </c>
      <c r="X216" s="29" t="s">
        <v>580</v>
      </c>
      <c r="Y216" s="29" t="s">
        <v>580</v>
      </c>
    </row>
    <row r="217" spans="1:25" ht="10.5" customHeight="1" x14ac:dyDescent="0.25">
      <c r="A217" s="28">
        <v>46028</v>
      </c>
      <c r="B217" s="29" t="s">
        <v>567</v>
      </c>
      <c r="C217" s="30" t="s">
        <v>1018</v>
      </c>
      <c r="D217" s="30" t="s">
        <v>15</v>
      </c>
      <c r="E217" s="30" t="s">
        <v>569</v>
      </c>
      <c r="F217" s="29" t="s">
        <v>570</v>
      </c>
      <c r="G217" s="29" t="s">
        <v>571</v>
      </c>
      <c r="H217" s="29" t="s">
        <v>1019</v>
      </c>
      <c r="I217" s="36" t="str">
        <f t="shared" si="6"/>
        <v>06/01/2026NL300091</v>
      </c>
      <c r="J217" s="29" t="s">
        <v>637</v>
      </c>
      <c r="K217" s="29" t="s">
        <v>153</v>
      </c>
      <c r="L217" s="29" t="s">
        <v>575</v>
      </c>
      <c r="M217" s="31">
        <v>0.4</v>
      </c>
      <c r="N217" s="20">
        <f>VLOOKUP(J217,[2]Sheet1!$I:$M,5,0)</f>
        <v>47000</v>
      </c>
      <c r="O217" s="32">
        <v>0</v>
      </c>
      <c r="P217" s="33">
        <f t="shared" si="7"/>
        <v>18800</v>
      </c>
      <c r="Q217" s="33">
        <v>0</v>
      </c>
      <c r="R217" s="32">
        <v>47000</v>
      </c>
      <c r="S217" s="29" t="s">
        <v>997</v>
      </c>
      <c r="T217" s="29" t="s">
        <v>577</v>
      </c>
      <c r="U217" s="29" t="s">
        <v>15</v>
      </c>
      <c r="V217" s="29" t="s">
        <v>998</v>
      </c>
      <c r="W217" s="29" t="s">
        <v>15</v>
      </c>
      <c r="X217" s="29" t="s">
        <v>580</v>
      </c>
      <c r="Y217" s="29" t="s">
        <v>580</v>
      </c>
    </row>
    <row r="218" spans="1:25" ht="10.5" customHeight="1" x14ac:dyDescent="0.25">
      <c r="A218" s="28">
        <v>46028</v>
      </c>
      <c r="B218" s="29" t="s">
        <v>567</v>
      </c>
      <c r="C218" s="30" t="s">
        <v>1018</v>
      </c>
      <c r="D218" s="30" t="s">
        <v>15</v>
      </c>
      <c r="E218" s="30" t="s">
        <v>569</v>
      </c>
      <c r="F218" s="29" t="s">
        <v>570</v>
      </c>
      <c r="G218" s="29" t="s">
        <v>571</v>
      </c>
      <c r="H218" s="29" t="s">
        <v>1019</v>
      </c>
      <c r="I218" s="36" t="str">
        <f t="shared" si="6"/>
        <v>06/01/2026NL300086</v>
      </c>
      <c r="J218" s="29" t="s">
        <v>633</v>
      </c>
      <c r="K218" s="29" t="s">
        <v>634</v>
      </c>
      <c r="L218" s="29" t="s">
        <v>575</v>
      </c>
      <c r="M218" s="31">
        <v>0.2</v>
      </c>
      <c r="N218" s="20">
        <f>VLOOKUP(J218,[2]Sheet1!$I:$M,5,0)</f>
        <v>33000</v>
      </c>
      <c r="O218" s="32">
        <v>0</v>
      </c>
      <c r="P218" s="33">
        <f t="shared" si="7"/>
        <v>6600</v>
      </c>
      <c r="Q218" s="33">
        <v>0</v>
      </c>
      <c r="R218" s="32">
        <v>33000</v>
      </c>
      <c r="S218" s="29" t="s">
        <v>997</v>
      </c>
      <c r="T218" s="29" t="s">
        <v>577</v>
      </c>
      <c r="U218" s="29" t="s">
        <v>15</v>
      </c>
      <c r="V218" s="29" t="s">
        <v>998</v>
      </c>
      <c r="W218" s="29" t="s">
        <v>15</v>
      </c>
      <c r="X218" s="29" t="s">
        <v>580</v>
      </c>
      <c r="Y218" s="29" t="s">
        <v>580</v>
      </c>
    </row>
    <row r="219" spans="1:25" ht="10.5" customHeight="1" x14ac:dyDescent="0.25">
      <c r="A219" s="28">
        <v>46028</v>
      </c>
      <c r="B219" s="29" t="s">
        <v>567</v>
      </c>
      <c r="C219" s="30" t="s">
        <v>1018</v>
      </c>
      <c r="D219" s="30" t="s">
        <v>15</v>
      </c>
      <c r="E219" s="30" t="s">
        <v>569</v>
      </c>
      <c r="F219" s="29" t="s">
        <v>570</v>
      </c>
      <c r="G219" s="29" t="s">
        <v>571</v>
      </c>
      <c r="H219" s="29" t="s">
        <v>1019</v>
      </c>
      <c r="I219" s="36" t="str">
        <f t="shared" si="6"/>
        <v>06/01/2026NL300066</v>
      </c>
      <c r="J219" s="29" t="s">
        <v>725</v>
      </c>
      <c r="K219" s="29" t="s">
        <v>726</v>
      </c>
      <c r="L219" s="29" t="s">
        <v>575</v>
      </c>
      <c r="M219" s="31">
        <v>0.1</v>
      </c>
      <c r="N219" s="20">
        <f>VLOOKUP(J219,[2]Sheet1!$I:$M,5,0)</f>
        <v>220000</v>
      </c>
      <c r="O219" s="32">
        <v>0</v>
      </c>
      <c r="P219" s="33">
        <f t="shared" si="7"/>
        <v>22000</v>
      </c>
      <c r="Q219" s="33">
        <v>0</v>
      </c>
      <c r="R219" s="32">
        <v>220000</v>
      </c>
      <c r="S219" s="29" t="s">
        <v>997</v>
      </c>
      <c r="T219" s="29" t="s">
        <v>577</v>
      </c>
      <c r="U219" s="29" t="s">
        <v>15</v>
      </c>
      <c r="V219" s="29" t="s">
        <v>998</v>
      </c>
      <c r="W219" s="29" t="s">
        <v>15</v>
      </c>
      <c r="X219" s="29" t="s">
        <v>580</v>
      </c>
      <c r="Y219" s="29" t="s">
        <v>580</v>
      </c>
    </row>
    <row r="220" spans="1:25" ht="10.5" customHeight="1" x14ac:dyDescent="0.25">
      <c r="A220" s="28">
        <v>46028</v>
      </c>
      <c r="B220" s="29" t="s">
        <v>567</v>
      </c>
      <c r="C220" s="30" t="s">
        <v>1018</v>
      </c>
      <c r="D220" s="30" t="s">
        <v>15</v>
      </c>
      <c r="E220" s="30" t="s">
        <v>569</v>
      </c>
      <c r="F220" s="29" t="s">
        <v>570</v>
      </c>
      <c r="G220" s="29" t="s">
        <v>571</v>
      </c>
      <c r="H220" s="29" t="s">
        <v>1019</v>
      </c>
      <c r="I220" s="36" t="str">
        <f t="shared" si="6"/>
        <v>06/01/2026NL300076</v>
      </c>
      <c r="J220" s="29" t="s">
        <v>625</v>
      </c>
      <c r="K220" s="29" t="s">
        <v>626</v>
      </c>
      <c r="L220" s="29" t="s">
        <v>575</v>
      </c>
      <c r="M220" s="31">
        <v>0.55000000000000004</v>
      </c>
      <c r="N220" s="20">
        <f>VLOOKUP(J220,[2]Sheet1!$I:$M,5,0)</f>
        <v>38000</v>
      </c>
      <c r="O220" s="32">
        <v>0</v>
      </c>
      <c r="P220" s="33">
        <f t="shared" si="7"/>
        <v>20900</v>
      </c>
      <c r="Q220" s="33">
        <v>0</v>
      </c>
      <c r="R220" s="32">
        <v>38000</v>
      </c>
      <c r="S220" s="29" t="s">
        <v>997</v>
      </c>
      <c r="T220" s="29" t="s">
        <v>577</v>
      </c>
      <c r="U220" s="29" t="s">
        <v>15</v>
      </c>
      <c r="V220" s="29" t="s">
        <v>998</v>
      </c>
      <c r="W220" s="29" t="s">
        <v>15</v>
      </c>
      <c r="X220" s="29" t="s">
        <v>580</v>
      </c>
      <c r="Y220" s="29" t="s">
        <v>580</v>
      </c>
    </row>
    <row r="221" spans="1:25" ht="10.5" customHeight="1" x14ac:dyDescent="0.25">
      <c r="A221" s="28">
        <v>46028</v>
      </c>
      <c r="B221" s="29" t="s">
        <v>567</v>
      </c>
      <c r="C221" s="30" t="s">
        <v>1018</v>
      </c>
      <c r="D221" s="30" t="s">
        <v>15</v>
      </c>
      <c r="E221" s="30" t="s">
        <v>569</v>
      </c>
      <c r="F221" s="29" t="s">
        <v>570</v>
      </c>
      <c r="G221" s="29" t="s">
        <v>571</v>
      </c>
      <c r="H221" s="29" t="s">
        <v>1019</v>
      </c>
      <c r="I221" s="36" t="str">
        <f t="shared" si="6"/>
        <v>06/01/2026NL300073</v>
      </c>
      <c r="J221" s="29" t="s">
        <v>745</v>
      </c>
      <c r="K221" s="29" t="s">
        <v>165</v>
      </c>
      <c r="L221" s="29" t="s">
        <v>575</v>
      </c>
      <c r="M221" s="31">
        <v>0.1</v>
      </c>
      <c r="N221" s="20">
        <f>VLOOKUP(J221,[2]Sheet1!$I:$M,5,0)</f>
        <v>42000</v>
      </c>
      <c r="O221" s="32">
        <v>0</v>
      </c>
      <c r="P221" s="33">
        <f t="shared" si="7"/>
        <v>4200</v>
      </c>
      <c r="Q221" s="33">
        <v>0</v>
      </c>
      <c r="R221" s="32">
        <v>42000</v>
      </c>
      <c r="S221" s="29" t="s">
        <v>997</v>
      </c>
      <c r="T221" s="29" t="s">
        <v>577</v>
      </c>
      <c r="U221" s="29" t="s">
        <v>15</v>
      </c>
      <c r="V221" s="29" t="s">
        <v>998</v>
      </c>
      <c r="W221" s="29" t="s">
        <v>15</v>
      </c>
      <c r="X221" s="29" t="s">
        <v>580</v>
      </c>
      <c r="Y221" s="29" t="s">
        <v>580</v>
      </c>
    </row>
    <row r="222" spans="1:25" ht="10.5" customHeight="1" x14ac:dyDescent="0.25">
      <c r="A222" s="28">
        <v>46028</v>
      </c>
      <c r="B222" s="29" t="s">
        <v>567</v>
      </c>
      <c r="C222" s="30" t="s">
        <v>1018</v>
      </c>
      <c r="D222" s="30" t="s">
        <v>15</v>
      </c>
      <c r="E222" s="30" t="s">
        <v>569</v>
      </c>
      <c r="F222" s="29" t="s">
        <v>570</v>
      </c>
      <c r="G222" s="29" t="s">
        <v>571</v>
      </c>
      <c r="H222" s="29" t="s">
        <v>1019</v>
      </c>
      <c r="I222" s="36" t="str">
        <f t="shared" si="6"/>
        <v>06/01/2026NL300058</v>
      </c>
      <c r="J222" s="29" t="s">
        <v>610</v>
      </c>
      <c r="K222" s="29" t="s">
        <v>46</v>
      </c>
      <c r="L222" s="29" t="s">
        <v>575</v>
      </c>
      <c r="M222" s="31">
        <v>0.7</v>
      </c>
      <c r="N222" s="20">
        <f>VLOOKUP(J222,[2]Sheet1!$I:$M,5,0)</f>
        <v>55000</v>
      </c>
      <c r="O222" s="32">
        <v>0</v>
      </c>
      <c r="P222" s="33">
        <f t="shared" si="7"/>
        <v>38500</v>
      </c>
      <c r="Q222" s="33">
        <v>0</v>
      </c>
      <c r="R222" s="32">
        <v>55000</v>
      </c>
      <c r="S222" s="29" t="s">
        <v>997</v>
      </c>
      <c r="T222" s="29" t="s">
        <v>577</v>
      </c>
      <c r="U222" s="29" t="s">
        <v>15</v>
      </c>
      <c r="V222" s="29" t="s">
        <v>998</v>
      </c>
      <c r="W222" s="29" t="s">
        <v>15</v>
      </c>
      <c r="X222" s="29" t="s">
        <v>580</v>
      </c>
      <c r="Y222" s="29" t="s">
        <v>580</v>
      </c>
    </row>
    <row r="223" spans="1:25" ht="10.5" customHeight="1" x14ac:dyDescent="0.25">
      <c r="A223" s="28">
        <v>46028</v>
      </c>
      <c r="B223" s="29" t="s">
        <v>567</v>
      </c>
      <c r="C223" s="30" t="s">
        <v>1018</v>
      </c>
      <c r="D223" s="30" t="s">
        <v>15</v>
      </c>
      <c r="E223" s="30" t="s">
        <v>569</v>
      </c>
      <c r="F223" s="29" t="s">
        <v>570</v>
      </c>
      <c r="G223" s="29" t="s">
        <v>571</v>
      </c>
      <c r="H223" s="29" t="s">
        <v>1019</v>
      </c>
      <c r="I223" s="36" t="str">
        <f t="shared" si="6"/>
        <v>06/01/2026NL300054</v>
      </c>
      <c r="J223" s="29" t="s">
        <v>719</v>
      </c>
      <c r="K223" s="29" t="s">
        <v>720</v>
      </c>
      <c r="L223" s="29" t="s">
        <v>575</v>
      </c>
      <c r="M223" s="31">
        <v>0.2</v>
      </c>
      <c r="N223" s="20">
        <f>VLOOKUP(J223,[2]Sheet1!$I:$M,5,0)</f>
        <v>38000</v>
      </c>
      <c r="O223" s="32">
        <v>0</v>
      </c>
      <c r="P223" s="33">
        <f t="shared" si="7"/>
        <v>7600</v>
      </c>
      <c r="Q223" s="33">
        <v>0</v>
      </c>
      <c r="R223" s="32">
        <v>38000</v>
      </c>
      <c r="S223" s="29" t="s">
        <v>997</v>
      </c>
      <c r="T223" s="29" t="s">
        <v>577</v>
      </c>
      <c r="U223" s="29" t="s">
        <v>15</v>
      </c>
      <c r="V223" s="29" t="s">
        <v>998</v>
      </c>
      <c r="W223" s="29" t="s">
        <v>15</v>
      </c>
      <c r="X223" s="29" t="s">
        <v>580</v>
      </c>
      <c r="Y223" s="29" t="s">
        <v>580</v>
      </c>
    </row>
    <row r="224" spans="1:25" ht="10.5" customHeight="1" x14ac:dyDescent="0.25">
      <c r="A224" s="28">
        <v>46028</v>
      </c>
      <c r="B224" s="29" t="s">
        <v>567</v>
      </c>
      <c r="C224" s="30" t="s">
        <v>1018</v>
      </c>
      <c r="D224" s="30" t="s">
        <v>15</v>
      </c>
      <c r="E224" s="30" t="s">
        <v>569</v>
      </c>
      <c r="F224" s="29" t="s">
        <v>570</v>
      </c>
      <c r="G224" s="29" t="s">
        <v>571</v>
      </c>
      <c r="H224" s="29" t="s">
        <v>1019</v>
      </c>
      <c r="I224" s="36" t="str">
        <f t="shared" si="6"/>
        <v>06/01/2026NL300048</v>
      </c>
      <c r="J224" s="29" t="s">
        <v>606</v>
      </c>
      <c r="K224" s="29" t="s">
        <v>607</v>
      </c>
      <c r="L224" s="29" t="s">
        <v>575</v>
      </c>
      <c r="M224" s="31">
        <v>0.5</v>
      </c>
      <c r="N224" s="20">
        <f>VLOOKUP(J224,[2]Sheet1!$I:$M,5,0)</f>
        <v>18000</v>
      </c>
      <c r="O224" s="32">
        <v>0</v>
      </c>
      <c r="P224" s="33">
        <f t="shared" si="7"/>
        <v>9000</v>
      </c>
      <c r="Q224" s="33">
        <v>0</v>
      </c>
      <c r="R224" s="32">
        <v>18000</v>
      </c>
      <c r="S224" s="29" t="s">
        <v>997</v>
      </c>
      <c r="T224" s="29" t="s">
        <v>577</v>
      </c>
      <c r="U224" s="29" t="s">
        <v>15</v>
      </c>
      <c r="V224" s="29" t="s">
        <v>998</v>
      </c>
      <c r="W224" s="29" t="s">
        <v>15</v>
      </c>
      <c r="X224" s="29" t="s">
        <v>580</v>
      </c>
      <c r="Y224" s="29" t="s">
        <v>580</v>
      </c>
    </row>
    <row r="225" spans="1:25" ht="10.5" customHeight="1" x14ac:dyDescent="0.25">
      <c r="A225" s="28">
        <v>46028</v>
      </c>
      <c r="B225" s="29" t="s">
        <v>567</v>
      </c>
      <c r="C225" s="30" t="s">
        <v>1018</v>
      </c>
      <c r="D225" s="30" t="s">
        <v>15</v>
      </c>
      <c r="E225" s="30" t="s">
        <v>569</v>
      </c>
      <c r="F225" s="29" t="s">
        <v>570</v>
      </c>
      <c r="G225" s="29" t="s">
        <v>571</v>
      </c>
      <c r="H225" s="29" t="s">
        <v>1019</v>
      </c>
      <c r="I225" s="36" t="str">
        <f t="shared" si="6"/>
        <v>06/01/2026NL300027</v>
      </c>
      <c r="J225" s="29" t="s">
        <v>585</v>
      </c>
      <c r="K225" s="29" t="s">
        <v>33</v>
      </c>
      <c r="L225" s="29" t="s">
        <v>575</v>
      </c>
      <c r="M225" s="31">
        <v>1</v>
      </c>
      <c r="N225" s="20">
        <f>VLOOKUP(J225,[2]Sheet1!$I:$M,5,0)</f>
        <v>18000</v>
      </c>
      <c r="O225" s="32">
        <v>0</v>
      </c>
      <c r="P225" s="33">
        <f t="shared" si="7"/>
        <v>18000</v>
      </c>
      <c r="Q225" s="33">
        <v>0</v>
      </c>
      <c r="R225" s="32">
        <v>18000</v>
      </c>
      <c r="S225" s="29" t="s">
        <v>997</v>
      </c>
      <c r="T225" s="29" t="s">
        <v>577</v>
      </c>
      <c r="U225" s="29" t="s">
        <v>15</v>
      </c>
      <c r="V225" s="29" t="s">
        <v>998</v>
      </c>
      <c r="W225" s="29" t="s">
        <v>15</v>
      </c>
      <c r="X225" s="29" t="s">
        <v>580</v>
      </c>
      <c r="Y225" s="29" t="s">
        <v>580</v>
      </c>
    </row>
    <row r="226" spans="1:25" ht="10.5" customHeight="1" x14ac:dyDescent="0.25">
      <c r="A226" s="28">
        <v>46028</v>
      </c>
      <c r="B226" s="29" t="s">
        <v>567</v>
      </c>
      <c r="C226" s="30" t="s">
        <v>1018</v>
      </c>
      <c r="D226" s="30" t="s">
        <v>15</v>
      </c>
      <c r="E226" s="30" t="s">
        <v>569</v>
      </c>
      <c r="F226" s="29" t="s">
        <v>570</v>
      </c>
      <c r="G226" s="29" t="s">
        <v>571</v>
      </c>
      <c r="H226" s="29" t="s">
        <v>1019</v>
      </c>
      <c r="I226" s="36" t="str">
        <f t="shared" si="6"/>
        <v>06/01/2026NL300014</v>
      </c>
      <c r="J226" s="29" t="s">
        <v>584</v>
      </c>
      <c r="K226" s="29" t="s">
        <v>31</v>
      </c>
      <c r="L226" s="29" t="s">
        <v>575</v>
      </c>
      <c r="M226" s="31">
        <v>0.4</v>
      </c>
      <c r="N226" s="20">
        <f>VLOOKUP(J226,[2]Sheet1!$I:$M,5,0)</f>
        <v>55000</v>
      </c>
      <c r="O226" s="32">
        <v>0</v>
      </c>
      <c r="P226" s="33">
        <f t="shared" si="7"/>
        <v>22000</v>
      </c>
      <c r="Q226" s="33">
        <v>0</v>
      </c>
      <c r="R226" s="32">
        <v>55000</v>
      </c>
      <c r="S226" s="29" t="s">
        <v>997</v>
      </c>
      <c r="T226" s="29" t="s">
        <v>577</v>
      </c>
      <c r="U226" s="29" t="s">
        <v>15</v>
      </c>
      <c r="V226" s="29" t="s">
        <v>998</v>
      </c>
      <c r="W226" s="29" t="s">
        <v>15</v>
      </c>
      <c r="X226" s="29" t="s">
        <v>580</v>
      </c>
      <c r="Y226" s="29" t="s">
        <v>580</v>
      </c>
    </row>
    <row r="227" spans="1:25" ht="10.5" customHeight="1" x14ac:dyDescent="0.25">
      <c r="A227" s="28">
        <v>46028</v>
      </c>
      <c r="B227" s="29" t="s">
        <v>567</v>
      </c>
      <c r="C227" s="30" t="s">
        <v>1018</v>
      </c>
      <c r="D227" s="30" t="s">
        <v>15</v>
      </c>
      <c r="E227" s="30" t="s">
        <v>569</v>
      </c>
      <c r="F227" s="29" t="s">
        <v>570</v>
      </c>
      <c r="G227" s="29" t="s">
        <v>571</v>
      </c>
      <c r="H227" s="29" t="s">
        <v>1019</v>
      </c>
      <c r="I227" s="36" t="str">
        <f t="shared" si="6"/>
        <v>06/01/2026NL300063</v>
      </c>
      <c r="J227" s="29" t="s">
        <v>616</v>
      </c>
      <c r="K227" s="29" t="s">
        <v>617</v>
      </c>
      <c r="L227" s="29" t="s">
        <v>575</v>
      </c>
      <c r="M227" s="31">
        <v>0.9</v>
      </c>
      <c r="N227" s="20">
        <f>VLOOKUP(J227,[2]Sheet1!$I:$M,5,0)</f>
        <v>48000</v>
      </c>
      <c r="O227" s="32">
        <v>0</v>
      </c>
      <c r="P227" s="33">
        <f t="shared" si="7"/>
        <v>43200</v>
      </c>
      <c r="Q227" s="33">
        <v>0</v>
      </c>
      <c r="R227" s="32">
        <v>48000</v>
      </c>
      <c r="S227" s="29" t="s">
        <v>997</v>
      </c>
      <c r="T227" s="29" t="s">
        <v>577</v>
      </c>
      <c r="U227" s="29" t="s">
        <v>15</v>
      </c>
      <c r="V227" s="29" t="s">
        <v>998</v>
      </c>
      <c r="W227" s="29" t="s">
        <v>15</v>
      </c>
      <c r="X227" s="29" t="s">
        <v>580</v>
      </c>
      <c r="Y227" s="29" t="s">
        <v>580</v>
      </c>
    </row>
    <row r="228" spans="1:25" ht="10.5" customHeight="1" x14ac:dyDescent="0.25">
      <c r="A228" s="28">
        <v>46028</v>
      </c>
      <c r="B228" s="29" t="s">
        <v>567</v>
      </c>
      <c r="C228" s="30" t="s">
        <v>1018</v>
      </c>
      <c r="D228" s="30" t="s">
        <v>15</v>
      </c>
      <c r="E228" s="30" t="s">
        <v>569</v>
      </c>
      <c r="F228" s="29" t="s">
        <v>570</v>
      </c>
      <c r="G228" s="29" t="s">
        <v>571</v>
      </c>
      <c r="H228" s="29" t="s">
        <v>1019</v>
      </c>
      <c r="I228" s="36" t="str">
        <f t="shared" si="6"/>
        <v>06/01/2026NL300072</v>
      </c>
      <c r="J228" s="29" t="s">
        <v>618</v>
      </c>
      <c r="K228" s="29" t="s">
        <v>619</v>
      </c>
      <c r="L228" s="29" t="s">
        <v>575</v>
      </c>
      <c r="M228" s="31">
        <v>1.5</v>
      </c>
      <c r="N228" s="20">
        <f>VLOOKUP(J228,[2]Sheet1!$I:$M,5,0)</f>
        <v>38000</v>
      </c>
      <c r="O228" s="32">
        <v>0</v>
      </c>
      <c r="P228" s="33">
        <f t="shared" si="7"/>
        <v>57000</v>
      </c>
      <c r="Q228" s="33">
        <v>0</v>
      </c>
      <c r="R228" s="32">
        <v>38000</v>
      </c>
      <c r="S228" s="29" t="s">
        <v>997</v>
      </c>
      <c r="T228" s="29" t="s">
        <v>577</v>
      </c>
      <c r="U228" s="29" t="s">
        <v>15</v>
      </c>
      <c r="V228" s="29" t="s">
        <v>998</v>
      </c>
      <c r="W228" s="29" t="s">
        <v>15</v>
      </c>
      <c r="X228" s="29" t="s">
        <v>580</v>
      </c>
      <c r="Y228" s="29" t="s">
        <v>580</v>
      </c>
    </row>
    <row r="229" spans="1:25" ht="10.5" customHeight="1" x14ac:dyDescent="0.25">
      <c r="A229" s="28">
        <v>46028</v>
      </c>
      <c r="B229" s="29" t="s">
        <v>567</v>
      </c>
      <c r="C229" s="30" t="s">
        <v>1018</v>
      </c>
      <c r="D229" s="30" t="s">
        <v>15</v>
      </c>
      <c r="E229" s="30" t="s">
        <v>569</v>
      </c>
      <c r="F229" s="29" t="s">
        <v>570</v>
      </c>
      <c r="G229" s="29" t="s">
        <v>571</v>
      </c>
      <c r="H229" s="29" t="s">
        <v>1019</v>
      </c>
      <c r="I229" s="36" t="str">
        <f t="shared" si="6"/>
        <v>06/01/2026NL410015</v>
      </c>
      <c r="J229" s="29" t="s">
        <v>837</v>
      </c>
      <c r="K229" s="29" t="s">
        <v>838</v>
      </c>
      <c r="L229" s="29" t="s">
        <v>575</v>
      </c>
      <c r="M229" s="31">
        <v>2.2000000000000002</v>
      </c>
      <c r="N229" s="20">
        <f>VLOOKUP(J229,[2]Sheet1!$I:$M,5,0)</f>
        <v>85000</v>
      </c>
      <c r="O229" s="32">
        <v>0</v>
      </c>
      <c r="P229" s="33">
        <f t="shared" si="7"/>
        <v>187000.00000000003</v>
      </c>
      <c r="Q229" s="33">
        <v>0</v>
      </c>
      <c r="R229" s="32">
        <v>85000</v>
      </c>
      <c r="S229" s="29" t="s">
        <v>997</v>
      </c>
      <c r="T229" s="29" t="s">
        <v>577</v>
      </c>
      <c r="U229" s="29" t="s">
        <v>15</v>
      </c>
      <c r="V229" s="29" t="s">
        <v>998</v>
      </c>
      <c r="W229" s="29" t="s">
        <v>15</v>
      </c>
      <c r="X229" s="29" t="s">
        <v>580</v>
      </c>
      <c r="Y229" s="29" t="s">
        <v>580</v>
      </c>
    </row>
    <row r="230" spans="1:25" ht="10.5" customHeight="1" x14ac:dyDescent="0.25">
      <c r="A230" s="28">
        <v>46028</v>
      </c>
      <c r="B230" s="29" t="s">
        <v>567</v>
      </c>
      <c r="C230" s="30" t="s">
        <v>1020</v>
      </c>
      <c r="D230" s="30" t="s">
        <v>15</v>
      </c>
      <c r="E230" s="30" t="s">
        <v>569</v>
      </c>
      <c r="F230" s="29" t="s">
        <v>570</v>
      </c>
      <c r="G230" s="29" t="s">
        <v>571</v>
      </c>
      <c r="H230" s="29" t="s">
        <v>1019</v>
      </c>
      <c r="I230" s="36" t="str">
        <f t="shared" si="6"/>
        <v>06/01/2026NL300174</v>
      </c>
      <c r="J230" s="29" t="s">
        <v>573</v>
      </c>
      <c r="K230" s="29" t="s">
        <v>574</v>
      </c>
      <c r="L230" s="29" t="s">
        <v>575</v>
      </c>
      <c r="M230" s="31">
        <v>1</v>
      </c>
      <c r="N230" s="20">
        <f>VLOOKUP(J230,[2]Sheet1!$I:$M,5,0)</f>
        <v>24000</v>
      </c>
      <c r="O230" s="32">
        <v>0</v>
      </c>
      <c r="P230" s="33">
        <f t="shared" si="7"/>
        <v>24000</v>
      </c>
      <c r="Q230" s="33">
        <v>0</v>
      </c>
      <c r="R230" s="32">
        <v>24000</v>
      </c>
      <c r="S230" s="29" t="s">
        <v>997</v>
      </c>
      <c r="T230" s="29" t="s">
        <v>577</v>
      </c>
      <c r="U230" s="29" t="s">
        <v>15</v>
      </c>
      <c r="V230" s="29" t="s">
        <v>998</v>
      </c>
      <c r="W230" s="29" t="s">
        <v>15</v>
      </c>
      <c r="X230" s="29" t="s">
        <v>580</v>
      </c>
      <c r="Y230" s="29" t="s">
        <v>580</v>
      </c>
    </row>
    <row r="231" spans="1:25" ht="10.5" customHeight="1" x14ac:dyDescent="0.25">
      <c r="A231" s="28">
        <v>46028</v>
      </c>
      <c r="B231" s="29" t="s">
        <v>567</v>
      </c>
      <c r="C231" s="30" t="s">
        <v>1020</v>
      </c>
      <c r="D231" s="30" t="s">
        <v>15</v>
      </c>
      <c r="E231" s="30" t="s">
        <v>569</v>
      </c>
      <c r="F231" s="29" t="s">
        <v>570</v>
      </c>
      <c r="G231" s="29" t="s">
        <v>571</v>
      </c>
      <c r="H231" s="29" t="s">
        <v>1019</v>
      </c>
      <c r="I231" s="36" t="str">
        <f t="shared" si="6"/>
        <v>06/01/2026NL300033</v>
      </c>
      <c r="J231" s="29" t="s">
        <v>588</v>
      </c>
      <c r="K231" s="29" t="s">
        <v>589</v>
      </c>
      <c r="L231" s="29" t="s">
        <v>575</v>
      </c>
      <c r="M231" s="31">
        <v>0.39</v>
      </c>
      <c r="N231" s="20">
        <f>VLOOKUP(J231,[2]Sheet1!$I:$M,5,0)</f>
        <v>13000</v>
      </c>
      <c r="O231" s="32">
        <v>0</v>
      </c>
      <c r="P231" s="33">
        <f t="shared" si="7"/>
        <v>5070</v>
      </c>
      <c r="Q231" s="33">
        <v>0</v>
      </c>
      <c r="R231" s="32">
        <v>13000</v>
      </c>
      <c r="S231" s="29" t="s">
        <v>997</v>
      </c>
      <c r="T231" s="29" t="s">
        <v>577</v>
      </c>
      <c r="U231" s="29" t="s">
        <v>15</v>
      </c>
      <c r="V231" s="29" t="s">
        <v>998</v>
      </c>
      <c r="W231" s="29" t="s">
        <v>15</v>
      </c>
      <c r="X231" s="29" t="s">
        <v>580</v>
      </c>
      <c r="Y231" s="29" t="s">
        <v>580</v>
      </c>
    </row>
    <row r="232" spans="1:25" ht="10.5" customHeight="1" x14ac:dyDescent="0.25">
      <c r="A232" s="28">
        <v>46028</v>
      </c>
      <c r="B232" s="29" t="s">
        <v>567</v>
      </c>
      <c r="C232" s="30" t="s">
        <v>1020</v>
      </c>
      <c r="D232" s="30" t="s">
        <v>15</v>
      </c>
      <c r="E232" s="30" t="s">
        <v>569</v>
      </c>
      <c r="F232" s="29" t="s">
        <v>570</v>
      </c>
      <c r="G232" s="29" t="s">
        <v>571</v>
      </c>
      <c r="H232" s="29" t="s">
        <v>1019</v>
      </c>
      <c r="I232" s="36" t="str">
        <f t="shared" si="6"/>
        <v>06/01/2026NL300038</v>
      </c>
      <c r="J232" s="29" t="s">
        <v>594</v>
      </c>
      <c r="K232" s="29" t="s">
        <v>127</v>
      </c>
      <c r="L232" s="29" t="s">
        <v>575</v>
      </c>
      <c r="M232" s="31">
        <v>0.5</v>
      </c>
      <c r="N232" s="20">
        <f>VLOOKUP(J232,[2]Sheet1!$I:$M,5,0)</f>
        <v>32000</v>
      </c>
      <c r="O232" s="32">
        <v>0</v>
      </c>
      <c r="P232" s="33">
        <f t="shared" si="7"/>
        <v>16000</v>
      </c>
      <c r="Q232" s="33">
        <v>0</v>
      </c>
      <c r="R232" s="32">
        <v>32000</v>
      </c>
      <c r="S232" s="29" t="s">
        <v>997</v>
      </c>
      <c r="T232" s="29" t="s">
        <v>577</v>
      </c>
      <c r="U232" s="29" t="s">
        <v>15</v>
      </c>
      <c r="V232" s="29" t="s">
        <v>998</v>
      </c>
      <c r="W232" s="29" t="s">
        <v>15</v>
      </c>
      <c r="X232" s="29" t="s">
        <v>580</v>
      </c>
      <c r="Y232" s="29" t="s">
        <v>580</v>
      </c>
    </row>
    <row r="233" spans="1:25" ht="10.5" customHeight="1" x14ac:dyDescent="0.25">
      <c r="A233" s="28">
        <v>46028</v>
      </c>
      <c r="B233" s="29" t="s">
        <v>567</v>
      </c>
      <c r="C233" s="30" t="s">
        <v>1020</v>
      </c>
      <c r="D233" s="30" t="s">
        <v>15</v>
      </c>
      <c r="E233" s="30" t="s">
        <v>569</v>
      </c>
      <c r="F233" s="29" t="s">
        <v>570</v>
      </c>
      <c r="G233" s="29" t="s">
        <v>571</v>
      </c>
      <c r="H233" s="29" t="s">
        <v>1019</v>
      </c>
      <c r="I233" s="36" t="str">
        <f t="shared" si="6"/>
        <v>06/01/2026NL300044</v>
      </c>
      <c r="J233" s="29" t="s">
        <v>602</v>
      </c>
      <c r="K233" s="29" t="s">
        <v>603</v>
      </c>
      <c r="L233" s="29" t="s">
        <v>575</v>
      </c>
      <c r="M233" s="31">
        <v>0.8</v>
      </c>
      <c r="N233" s="20">
        <f>VLOOKUP(J233,[2]Sheet1!$I:$M,5,0)</f>
        <v>38000</v>
      </c>
      <c r="O233" s="32">
        <v>0</v>
      </c>
      <c r="P233" s="33">
        <f t="shared" si="7"/>
        <v>30400</v>
      </c>
      <c r="Q233" s="33">
        <v>0</v>
      </c>
      <c r="R233" s="32">
        <v>38000</v>
      </c>
      <c r="S233" s="29" t="s">
        <v>997</v>
      </c>
      <c r="T233" s="29" t="s">
        <v>577</v>
      </c>
      <c r="U233" s="29" t="s">
        <v>15</v>
      </c>
      <c r="V233" s="29" t="s">
        <v>998</v>
      </c>
      <c r="W233" s="29" t="s">
        <v>15</v>
      </c>
      <c r="X233" s="29" t="s">
        <v>580</v>
      </c>
      <c r="Y233" s="29" t="s">
        <v>580</v>
      </c>
    </row>
    <row r="234" spans="1:25" ht="10.5" customHeight="1" x14ac:dyDescent="0.25">
      <c r="A234" s="28">
        <v>46028</v>
      </c>
      <c r="B234" s="29" t="s">
        <v>567</v>
      </c>
      <c r="C234" s="30" t="s">
        <v>1020</v>
      </c>
      <c r="D234" s="30" t="s">
        <v>15</v>
      </c>
      <c r="E234" s="30" t="s">
        <v>569</v>
      </c>
      <c r="F234" s="29" t="s">
        <v>570</v>
      </c>
      <c r="G234" s="29" t="s">
        <v>571</v>
      </c>
      <c r="H234" s="29" t="s">
        <v>1019</v>
      </c>
      <c r="I234" s="36" t="str">
        <f t="shared" si="6"/>
        <v>06/01/2026NL300055</v>
      </c>
      <c r="J234" s="29" t="s">
        <v>608</v>
      </c>
      <c r="K234" s="29" t="s">
        <v>609</v>
      </c>
      <c r="L234" s="29" t="s">
        <v>575</v>
      </c>
      <c r="M234" s="31">
        <v>1.5</v>
      </c>
      <c r="N234" s="20">
        <f>VLOOKUP(J234,[2]Sheet1!$I:$M,5,0)</f>
        <v>80000</v>
      </c>
      <c r="O234" s="32">
        <v>0</v>
      </c>
      <c r="P234" s="33">
        <f t="shared" si="7"/>
        <v>120000</v>
      </c>
      <c r="Q234" s="33">
        <v>0</v>
      </c>
      <c r="R234" s="32">
        <v>80000</v>
      </c>
      <c r="S234" s="29" t="s">
        <v>997</v>
      </c>
      <c r="T234" s="29" t="s">
        <v>577</v>
      </c>
      <c r="U234" s="29" t="s">
        <v>15</v>
      </c>
      <c r="V234" s="29" t="s">
        <v>998</v>
      </c>
      <c r="W234" s="29" t="s">
        <v>15</v>
      </c>
      <c r="X234" s="29" t="s">
        <v>580</v>
      </c>
      <c r="Y234" s="29" t="s">
        <v>580</v>
      </c>
    </row>
    <row r="235" spans="1:25" ht="10.5" customHeight="1" x14ac:dyDescent="0.25">
      <c r="A235" s="28">
        <v>46028</v>
      </c>
      <c r="B235" s="29" t="s">
        <v>567</v>
      </c>
      <c r="C235" s="30" t="s">
        <v>1020</v>
      </c>
      <c r="D235" s="30" t="s">
        <v>15</v>
      </c>
      <c r="E235" s="30" t="s">
        <v>569</v>
      </c>
      <c r="F235" s="29" t="s">
        <v>570</v>
      </c>
      <c r="G235" s="29" t="s">
        <v>571</v>
      </c>
      <c r="H235" s="29" t="s">
        <v>1019</v>
      </c>
      <c r="I235" s="36" t="str">
        <f t="shared" si="6"/>
        <v>06/01/2026NL300162</v>
      </c>
      <c r="J235" s="29" t="s">
        <v>652</v>
      </c>
      <c r="K235" s="29" t="s">
        <v>653</v>
      </c>
      <c r="L235" s="29" t="s">
        <v>575</v>
      </c>
      <c r="M235" s="31">
        <v>0.9</v>
      </c>
      <c r="N235" s="20">
        <f>VLOOKUP(J235,[2]Sheet1!$I:$M,5,0)</f>
        <v>36000</v>
      </c>
      <c r="O235" s="32">
        <v>0</v>
      </c>
      <c r="P235" s="33">
        <f t="shared" si="7"/>
        <v>32400</v>
      </c>
      <c r="Q235" s="33">
        <v>0</v>
      </c>
      <c r="R235" s="32">
        <v>36000</v>
      </c>
      <c r="S235" s="29" t="s">
        <v>997</v>
      </c>
      <c r="T235" s="29" t="s">
        <v>577</v>
      </c>
      <c r="U235" s="29" t="s">
        <v>15</v>
      </c>
      <c r="V235" s="29" t="s">
        <v>998</v>
      </c>
      <c r="W235" s="29" t="s">
        <v>15</v>
      </c>
      <c r="X235" s="29" t="s">
        <v>580</v>
      </c>
      <c r="Y235" s="29" t="s">
        <v>580</v>
      </c>
    </row>
    <row r="236" spans="1:25" ht="10.5" customHeight="1" x14ac:dyDescent="0.25">
      <c r="A236" s="28">
        <v>46028</v>
      </c>
      <c r="B236" s="29" t="s">
        <v>567</v>
      </c>
      <c r="C236" s="30" t="s">
        <v>1020</v>
      </c>
      <c r="D236" s="30" t="s">
        <v>15</v>
      </c>
      <c r="E236" s="30" t="s">
        <v>569</v>
      </c>
      <c r="F236" s="29" t="s">
        <v>570</v>
      </c>
      <c r="G236" s="29" t="s">
        <v>571</v>
      </c>
      <c r="H236" s="29" t="s">
        <v>1019</v>
      </c>
      <c r="I236" s="36" t="str">
        <f t="shared" si="6"/>
        <v>06/01/2026NL300096</v>
      </c>
      <c r="J236" s="29" t="s">
        <v>638</v>
      </c>
      <c r="K236" s="29" t="s">
        <v>134</v>
      </c>
      <c r="L236" s="29" t="s">
        <v>575</v>
      </c>
      <c r="M236" s="31">
        <v>1.4</v>
      </c>
      <c r="N236" s="20">
        <f>VLOOKUP(J236,[2]Sheet1!$I:$M,5,0)</f>
        <v>45000</v>
      </c>
      <c r="O236" s="32">
        <v>0</v>
      </c>
      <c r="P236" s="33">
        <f t="shared" si="7"/>
        <v>62999.999999999993</v>
      </c>
      <c r="Q236" s="33">
        <v>0</v>
      </c>
      <c r="R236" s="32">
        <v>45000</v>
      </c>
      <c r="S236" s="29" t="s">
        <v>997</v>
      </c>
      <c r="T236" s="29" t="s">
        <v>577</v>
      </c>
      <c r="U236" s="29" t="s">
        <v>15</v>
      </c>
      <c r="V236" s="29" t="s">
        <v>998</v>
      </c>
      <c r="W236" s="29" t="s">
        <v>15</v>
      </c>
      <c r="X236" s="29" t="s">
        <v>580</v>
      </c>
      <c r="Y236" s="29" t="s">
        <v>580</v>
      </c>
    </row>
    <row r="237" spans="1:25" ht="10.5" customHeight="1" x14ac:dyDescent="0.25">
      <c r="A237" s="28">
        <v>46028</v>
      </c>
      <c r="B237" s="29" t="s">
        <v>567</v>
      </c>
      <c r="C237" s="30" t="s">
        <v>1020</v>
      </c>
      <c r="D237" s="30" t="s">
        <v>15</v>
      </c>
      <c r="E237" s="30" t="s">
        <v>569</v>
      </c>
      <c r="F237" s="29" t="s">
        <v>570</v>
      </c>
      <c r="G237" s="29" t="s">
        <v>571</v>
      </c>
      <c r="H237" s="29" t="s">
        <v>1019</v>
      </c>
      <c r="I237" s="36" t="str">
        <f t="shared" si="6"/>
        <v>06/01/2026NL300107</v>
      </c>
      <c r="J237" s="29" t="s">
        <v>639</v>
      </c>
      <c r="K237" s="29" t="s">
        <v>640</v>
      </c>
      <c r="L237" s="29" t="s">
        <v>641</v>
      </c>
      <c r="M237" s="31">
        <v>1</v>
      </c>
      <c r="N237" s="20">
        <f>VLOOKUP(J237,[2]Sheet1!$I:$M,5,0)</f>
        <v>8500</v>
      </c>
      <c r="O237" s="32">
        <v>0</v>
      </c>
      <c r="P237" s="33">
        <f t="shared" si="7"/>
        <v>8500</v>
      </c>
      <c r="Q237" s="33">
        <v>0</v>
      </c>
      <c r="R237" s="32">
        <v>8500</v>
      </c>
      <c r="S237" s="29" t="s">
        <v>997</v>
      </c>
      <c r="T237" s="29" t="s">
        <v>577</v>
      </c>
      <c r="U237" s="29" t="s">
        <v>15</v>
      </c>
      <c r="V237" s="29" t="s">
        <v>998</v>
      </c>
      <c r="W237" s="29" t="s">
        <v>15</v>
      </c>
      <c r="X237" s="29" t="s">
        <v>580</v>
      </c>
      <c r="Y237" s="29" t="s">
        <v>580</v>
      </c>
    </row>
    <row r="238" spans="1:25" ht="10.5" customHeight="1" x14ac:dyDescent="0.25">
      <c r="A238" s="28">
        <v>46028</v>
      </c>
      <c r="B238" s="29" t="s">
        <v>567</v>
      </c>
      <c r="C238" s="30" t="s">
        <v>1020</v>
      </c>
      <c r="D238" s="30" t="s">
        <v>15</v>
      </c>
      <c r="E238" s="30" t="s">
        <v>569</v>
      </c>
      <c r="F238" s="29" t="s">
        <v>570</v>
      </c>
      <c r="G238" s="29" t="s">
        <v>571</v>
      </c>
      <c r="H238" s="29" t="s">
        <v>1019</v>
      </c>
      <c r="I238" s="36" t="str">
        <f t="shared" si="6"/>
        <v>06/01/2026NL300152</v>
      </c>
      <c r="J238" s="29" t="s">
        <v>644</v>
      </c>
      <c r="K238" s="29" t="s">
        <v>645</v>
      </c>
      <c r="L238" s="29" t="s">
        <v>575</v>
      </c>
      <c r="M238" s="31">
        <v>0.28000000000000003</v>
      </c>
      <c r="N238" s="20">
        <f>VLOOKUP(J238,[2]Sheet1!$I:$M,5,0)</f>
        <v>65000</v>
      </c>
      <c r="O238" s="32">
        <v>0</v>
      </c>
      <c r="P238" s="33">
        <f t="shared" si="7"/>
        <v>18200</v>
      </c>
      <c r="Q238" s="33">
        <v>0</v>
      </c>
      <c r="R238" s="32">
        <v>65000</v>
      </c>
      <c r="S238" s="29" t="s">
        <v>997</v>
      </c>
      <c r="T238" s="29" t="s">
        <v>577</v>
      </c>
      <c r="U238" s="29" t="s">
        <v>15</v>
      </c>
      <c r="V238" s="29" t="s">
        <v>998</v>
      </c>
      <c r="W238" s="29" t="s">
        <v>15</v>
      </c>
      <c r="X238" s="29" t="s">
        <v>580</v>
      </c>
      <c r="Y238" s="29" t="s">
        <v>580</v>
      </c>
    </row>
    <row r="239" spans="1:25" ht="10.5" customHeight="1" x14ac:dyDescent="0.25">
      <c r="A239" s="28">
        <v>46028</v>
      </c>
      <c r="B239" s="29" t="s">
        <v>567</v>
      </c>
      <c r="C239" s="30" t="s">
        <v>1020</v>
      </c>
      <c r="D239" s="30" t="s">
        <v>15</v>
      </c>
      <c r="E239" s="30" t="s">
        <v>569</v>
      </c>
      <c r="F239" s="29" t="s">
        <v>570</v>
      </c>
      <c r="G239" s="29" t="s">
        <v>571</v>
      </c>
      <c r="H239" s="29" t="s">
        <v>1019</v>
      </c>
      <c r="I239" s="36" t="str">
        <f t="shared" si="6"/>
        <v>06/01/2026NL300153</v>
      </c>
      <c r="J239" s="29" t="s">
        <v>646</v>
      </c>
      <c r="K239" s="29" t="s">
        <v>647</v>
      </c>
      <c r="L239" s="29" t="s">
        <v>575</v>
      </c>
      <c r="M239" s="31">
        <v>0.2</v>
      </c>
      <c r="N239" s="20">
        <f>VLOOKUP(J239,[2]Sheet1!$I:$M,5,0)</f>
        <v>46000</v>
      </c>
      <c r="O239" s="32">
        <v>0</v>
      </c>
      <c r="P239" s="33">
        <f t="shared" si="7"/>
        <v>9200</v>
      </c>
      <c r="Q239" s="33">
        <v>0</v>
      </c>
      <c r="R239" s="32">
        <v>46000</v>
      </c>
      <c r="S239" s="29" t="s">
        <v>997</v>
      </c>
      <c r="T239" s="29" t="s">
        <v>577</v>
      </c>
      <c r="U239" s="29" t="s">
        <v>15</v>
      </c>
      <c r="V239" s="29" t="s">
        <v>998</v>
      </c>
      <c r="W239" s="29" t="s">
        <v>15</v>
      </c>
      <c r="X239" s="29" t="s">
        <v>580</v>
      </c>
      <c r="Y239" s="29" t="s">
        <v>580</v>
      </c>
    </row>
    <row r="240" spans="1:25" ht="10.5" customHeight="1" x14ac:dyDescent="0.25">
      <c r="A240" s="28">
        <v>46028</v>
      </c>
      <c r="B240" s="29" t="s">
        <v>567</v>
      </c>
      <c r="C240" s="30" t="s">
        <v>1020</v>
      </c>
      <c r="D240" s="30" t="s">
        <v>15</v>
      </c>
      <c r="E240" s="30" t="s">
        <v>569</v>
      </c>
      <c r="F240" s="29" t="s">
        <v>570</v>
      </c>
      <c r="G240" s="29" t="s">
        <v>571</v>
      </c>
      <c r="H240" s="29" t="s">
        <v>1019</v>
      </c>
      <c r="I240" s="36" t="str">
        <f t="shared" si="6"/>
        <v>06/01/2026NL300127</v>
      </c>
      <c r="J240" s="29" t="s">
        <v>657</v>
      </c>
      <c r="K240" s="29" t="s">
        <v>658</v>
      </c>
      <c r="L240" s="29" t="s">
        <v>575</v>
      </c>
      <c r="M240" s="31">
        <v>1.5</v>
      </c>
      <c r="N240" s="20">
        <f>VLOOKUP(J240,[2]Sheet1!$I:$M,5,0)</f>
        <v>15000</v>
      </c>
      <c r="O240" s="32">
        <v>0</v>
      </c>
      <c r="P240" s="33">
        <f t="shared" si="7"/>
        <v>22500</v>
      </c>
      <c r="Q240" s="33">
        <v>0</v>
      </c>
      <c r="R240" s="32">
        <v>28000</v>
      </c>
      <c r="S240" s="29" t="s">
        <v>997</v>
      </c>
      <c r="T240" s="29" t="s">
        <v>577</v>
      </c>
      <c r="U240" s="29" t="s">
        <v>15</v>
      </c>
      <c r="V240" s="29" t="s">
        <v>998</v>
      </c>
      <c r="W240" s="29" t="s">
        <v>15</v>
      </c>
      <c r="X240" s="29" t="s">
        <v>580</v>
      </c>
      <c r="Y240" s="29" t="s">
        <v>580</v>
      </c>
    </row>
    <row r="241" spans="1:25" ht="10.5" customHeight="1" x14ac:dyDescent="0.25">
      <c r="A241" s="28">
        <v>46028</v>
      </c>
      <c r="B241" s="29" t="s">
        <v>567</v>
      </c>
      <c r="C241" s="30" t="s">
        <v>1020</v>
      </c>
      <c r="D241" s="30" t="s">
        <v>15</v>
      </c>
      <c r="E241" s="30" t="s">
        <v>569</v>
      </c>
      <c r="F241" s="29" t="s">
        <v>570</v>
      </c>
      <c r="G241" s="29" t="s">
        <v>571</v>
      </c>
      <c r="H241" s="29" t="s">
        <v>1019</v>
      </c>
      <c r="I241" s="36" t="str">
        <f t="shared" si="6"/>
        <v>06/01/2026NL300067</v>
      </c>
      <c r="J241" s="29" t="s">
        <v>622</v>
      </c>
      <c r="K241" s="29" t="s">
        <v>623</v>
      </c>
      <c r="L241" s="29" t="s">
        <v>575</v>
      </c>
      <c r="M241" s="31">
        <v>0.5</v>
      </c>
      <c r="N241" s="20">
        <f>VLOOKUP(J241,[2]Sheet1!$I:$M,5,0)</f>
        <v>25000</v>
      </c>
      <c r="O241" s="32">
        <v>0</v>
      </c>
      <c r="P241" s="33">
        <f t="shared" si="7"/>
        <v>12500</v>
      </c>
      <c r="Q241" s="33">
        <v>0</v>
      </c>
      <c r="R241" s="32">
        <v>25000</v>
      </c>
      <c r="S241" s="29" t="s">
        <v>997</v>
      </c>
      <c r="T241" s="29" t="s">
        <v>577</v>
      </c>
      <c r="U241" s="29" t="s">
        <v>15</v>
      </c>
      <c r="V241" s="29" t="s">
        <v>998</v>
      </c>
      <c r="W241" s="29" t="s">
        <v>15</v>
      </c>
      <c r="X241" s="29" t="s">
        <v>580</v>
      </c>
      <c r="Y241" s="29" t="s">
        <v>580</v>
      </c>
    </row>
    <row r="242" spans="1:25" ht="10.5" customHeight="1" x14ac:dyDescent="0.25">
      <c r="A242" s="28">
        <v>46028</v>
      </c>
      <c r="B242" s="29" t="s">
        <v>567</v>
      </c>
      <c r="C242" s="30" t="s">
        <v>1020</v>
      </c>
      <c r="D242" s="30" t="s">
        <v>15</v>
      </c>
      <c r="E242" s="30" t="s">
        <v>569</v>
      </c>
      <c r="F242" s="29" t="s">
        <v>570</v>
      </c>
      <c r="G242" s="29" t="s">
        <v>571</v>
      </c>
      <c r="H242" s="29" t="s">
        <v>1019</v>
      </c>
      <c r="I242" s="36" t="str">
        <f t="shared" si="6"/>
        <v>06/01/2026NL300011</v>
      </c>
      <c r="J242" s="29" t="s">
        <v>732</v>
      </c>
      <c r="K242" s="29" t="s">
        <v>159</v>
      </c>
      <c r="L242" s="29" t="s">
        <v>575</v>
      </c>
      <c r="M242" s="31">
        <v>0.7</v>
      </c>
      <c r="N242" s="20">
        <f>VLOOKUP(J242,[2]Sheet1!$I:$M,5,0)</f>
        <v>17000</v>
      </c>
      <c r="O242" s="32">
        <v>0</v>
      </c>
      <c r="P242" s="33">
        <f t="shared" si="7"/>
        <v>11900</v>
      </c>
      <c r="Q242" s="33">
        <v>0</v>
      </c>
      <c r="R242" s="32">
        <v>17000</v>
      </c>
      <c r="S242" s="29" t="s">
        <v>997</v>
      </c>
      <c r="T242" s="29" t="s">
        <v>577</v>
      </c>
      <c r="U242" s="29" t="s">
        <v>15</v>
      </c>
      <c r="V242" s="29" t="s">
        <v>998</v>
      </c>
      <c r="W242" s="29" t="s">
        <v>15</v>
      </c>
      <c r="X242" s="29" t="s">
        <v>580</v>
      </c>
      <c r="Y242" s="29" t="s">
        <v>580</v>
      </c>
    </row>
    <row r="243" spans="1:25" ht="10.5" customHeight="1" x14ac:dyDescent="0.25">
      <c r="A243" s="28">
        <v>46028</v>
      </c>
      <c r="B243" s="29" t="s">
        <v>567</v>
      </c>
      <c r="C243" s="30" t="s">
        <v>1020</v>
      </c>
      <c r="D243" s="30" t="s">
        <v>15</v>
      </c>
      <c r="E243" s="30" t="s">
        <v>569</v>
      </c>
      <c r="F243" s="29" t="s">
        <v>570</v>
      </c>
      <c r="G243" s="29" t="s">
        <v>571</v>
      </c>
      <c r="H243" s="29" t="s">
        <v>1019</v>
      </c>
      <c r="I243" s="36" t="str">
        <f t="shared" si="6"/>
        <v>06/01/2026NL300112</v>
      </c>
      <c r="J243" s="29" t="s">
        <v>642</v>
      </c>
      <c r="K243" s="29" t="s">
        <v>643</v>
      </c>
      <c r="L243" s="29" t="s">
        <v>575</v>
      </c>
      <c r="M243" s="31">
        <v>0.2</v>
      </c>
      <c r="N243" s="20">
        <f>VLOOKUP(J243,[2]Sheet1!$I:$M,5,0)</f>
        <v>63000</v>
      </c>
      <c r="O243" s="32">
        <v>0</v>
      </c>
      <c r="P243" s="33">
        <f t="shared" si="7"/>
        <v>12600</v>
      </c>
      <c r="Q243" s="33">
        <v>0</v>
      </c>
      <c r="R243" s="32">
        <v>63000</v>
      </c>
      <c r="S243" s="29" t="s">
        <v>997</v>
      </c>
      <c r="T243" s="29" t="s">
        <v>577</v>
      </c>
      <c r="U243" s="29" t="s">
        <v>15</v>
      </c>
      <c r="V243" s="29" t="s">
        <v>998</v>
      </c>
      <c r="W243" s="29" t="s">
        <v>15</v>
      </c>
      <c r="X243" s="29" t="s">
        <v>580</v>
      </c>
      <c r="Y243" s="29" t="s">
        <v>580</v>
      </c>
    </row>
    <row r="244" spans="1:25" ht="10.5" customHeight="1" x14ac:dyDescent="0.25">
      <c r="A244" s="28">
        <v>46028</v>
      </c>
      <c r="B244" s="29" t="s">
        <v>567</v>
      </c>
      <c r="C244" s="30" t="s">
        <v>1020</v>
      </c>
      <c r="D244" s="30" t="s">
        <v>15</v>
      </c>
      <c r="E244" s="30" t="s">
        <v>569</v>
      </c>
      <c r="F244" s="29" t="s">
        <v>570</v>
      </c>
      <c r="G244" s="29" t="s">
        <v>571</v>
      </c>
      <c r="H244" s="29" t="s">
        <v>1019</v>
      </c>
      <c r="I244" s="36" t="str">
        <f t="shared" si="6"/>
        <v>06/01/2026NL300003</v>
      </c>
      <c r="J244" s="29" t="s">
        <v>581</v>
      </c>
      <c r="K244" s="29" t="s">
        <v>19</v>
      </c>
      <c r="L244" s="29" t="s">
        <v>575</v>
      </c>
      <c r="M244" s="31">
        <v>2</v>
      </c>
      <c r="N244" s="20">
        <f>VLOOKUP(J244,[2]Sheet1!$I:$M,5,0)</f>
        <v>26000</v>
      </c>
      <c r="O244" s="32">
        <v>0</v>
      </c>
      <c r="P244" s="33">
        <f t="shared" si="7"/>
        <v>52000</v>
      </c>
      <c r="Q244" s="33">
        <v>0</v>
      </c>
      <c r="R244" s="32">
        <v>26000</v>
      </c>
      <c r="S244" s="29" t="s">
        <v>997</v>
      </c>
      <c r="T244" s="29" t="s">
        <v>577</v>
      </c>
      <c r="U244" s="29" t="s">
        <v>15</v>
      </c>
      <c r="V244" s="29" t="s">
        <v>998</v>
      </c>
      <c r="W244" s="29" t="s">
        <v>15</v>
      </c>
      <c r="X244" s="29" t="s">
        <v>580</v>
      </c>
      <c r="Y244" s="29" t="s">
        <v>580</v>
      </c>
    </row>
    <row r="245" spans="1:25" ht="10.5" customHeight="1" x14ac:dyDescent="0.25">
      <c r="A245" s="28">
        <v>46028</v>
      </c>
      <c r="B245" s="29" t="s">
        <v>567</v>
      </c>
      <c r="C245" s="30" t="s">
        <v>1020</v>
      </c>
      <c r="D245" s="30" t="s">
        <v>15</v>
      </c>
      <c r="E245" s="30" t="s">
        <v>569</v>
      </c>
      <c r="F245" s="29" t="s">
        <v>570</v>
      </c>
      <c r="G245" s="29" t="s">
        <v>571</v>
      </c>
      <c r="H245" s="29" t="s">
        <v>1019</v>
      </c>
      <c r="I245" s="36" t="str">
        <f t="shared" si="6"/>
        <v>06/01/2026NL300004</v>
      </c>
      <c r="J245" s="29" t="s">
        <v>582</v>
      </c>
      <c r="K245" s="29" t="s">
        <v>23</v>
      </c>
      <c r="L245" s="29" t="s">
        <v>575</v>
      </c>
      <c r="M245" s="31">
        <v>1.5</v>
      </c>
      <c r="N245" s="20">
        <f>VLOOKUP(J245,[2]Sheet1!$I:$M,5,0)</f>
        <v>19000</v>
      </c>
      <c r="O245" s="32">
        <v>0</v>
      </c>
      <c r="P245" s="33">
        <f t="shared" si="7"/>
        <v>28500</v>
      </c>
      <c r="Q245" s="33">
        <v>0</v>
      </c>
      <c r="R245" s="32">
        <v>19000</v>
      </c>
      <c r="S245" s="29" t="s">
        <v>997</v>
      </c>
      <c r="T245" s="29" t="s">
        <v>577</v>
      </c>
      <c r="U245" s="29" t="s">
        <v>15</v>
      </c>
      <c r="V245" s="29" t="s">
        <v>998</v>
      </c>
      <c r="W245" s="29" t="s">
        <v>15</v>
      </c>
      <c r="X245" s="29" t="s">
        <v>580</v>
      </c>
      <c r="Y245" s="29" t="s">
        <v>580</v>
      </c>
    </row>
    <row r="246" spans="1:25" ht="10.5" customHeight="1" x14ac:dyDescent="0.25">
      <c r="A246" s="28">
        <v>46028</v>
      </c>
      <c r="B246" s="29" t="s">
        <v>567</v>
      </c>
      <c r="C246" s="30" t="s">
        <v>1021</v>
      </c>
      <c r="D246" s="30" t="s">
        <v>15</v>
      </c>
      <c r="E246" s="30" t="s">
        <v>569</v>
      </c>
      <c r="F246" s="29" t="s">
        <v>570</v>
      </c>
      <c r="G246" s="29" t="s">
        <v>571</v>
      </c>
      <c r="H246" s="29" t="s">
        <v>1019</v>
      </c>
      <c r="I246" s="36" t="str">
        <f t="shared" si="6"/>
        <v>06/01/2026NL300119</v>
      </c>
      <c r="J246" s="29" t="s">
        <v>689</v>
      </c>
      <c r="K246" s="29" t="s">
        <v>690</v>
      </c>
      <c r="L246" s="29" t="s">
        <v>575</v>
      </c>
      <c r="M246" s="31">
        <v>1</v>
      </c>
      <c r="N246" s="20">
        <f>VLOOKUP(J246,[2]Sheet1!$I:$M,5,0)</f>
        <v>21000</v>
      </c>
      <c r="O246" s="32">
        <v>0</v>
      </c>
      <c r="P246" s="33">
        <f t="shared" si="7"/>
        <v>21000</v>
      </c>
      <c r="Q246" s="33">
        <v>0</v>
      </c>
      <c r="R246" s="32">
        <v>21000</v>
      </c>
      <c r="S246" s="29" t="s">
        <v>997</v>
      </c>
      <c r="T246" s="29" t="s">
        <v>577</v>
      </c>
      <c r="U246" s="29" t="s">
        <v>15</v>
      </c>
      <c r="V246" s="29" t="s">
        <v>998</v>
      </c>
      <c r="W246" s="29" t="s">
        <v>15</v>
      </c>
      <c r="X246" s="29" t="s">
        <v>580</v>
      </c>
      <c r="Y246" s="29" t="s">
        <v>580</v>
      </c>
    </row>
    <row r="247" spans="1:25" ht="10.5" customHeight="1" x14ac:dyDescent="0.25">
      <c r="A247" s="28">
        <v>46028</v>
      </c>
      <c r="B247" s="29" t="s">
        <v>567</v>
      </c>
      <c r="C247" s="30" t="s">
        <v>1021</v>
      </c>
      <c r="D247" s="30" t="s">
        <v>15</v>
      </c>
      <c r="E247" s="30" t="s">
        <v>569</v>
      </c>
      <c r="F247" s="29" t="s">
        <v>570</v>
      </c>
      <c r="G247" s="29" t="s">
        <v>571</v>
      </c>
      <c r="H247" s="29" t="s">
        <v>1019</v>
      </c>
      <c r="I247" s="36" t="str">
        <f t="shared" si="6"/>
        <v>06/01/2026NL300062</v>
      </c>
      <c r="J247" s="29" t="s">
        <v>614</v>
      </c>
      <c r="K247" s="29" t="s">
        <v>615</v>
      </c>
      <c r="L247" s="29" t="s">
        <v>575</v>
      </c>
      <c r="M247" s="31">
        <v>0.4</v>
      </c>
      <c r="N247" s="20">
        <f>VLOOKUP(J247,[2]Sheet1!$I:$M,5,0)</f>
        <v>65000</v>
      </c>
      <c r="O247" s="32">
        <v>0</v>
      </c>
      <c r="P247" s="33">
        <f t="shared" si="7"/>
        <v>26000</v>
      </c>
      <c r="Q247" s="33">
        <v>0</v>
      </c>
      <c r="R247" s="32">
        <v>65000</v>
      </c>
      <c r="S247" s="29" t="s">
        <v>997</v>
      </c>
      <c r="T247" s="29" t="s">
        <v>577</v>
      </c>
      <c r="U247" s="29" t="s">
        <v>15</v>
      </c>
      <c r="V247" s="29" t="s">
        <v>998</v>
      </c>
      <c r="W247" s="29" t="s">
        <v>15</v>
      </c>
      <c r="X247" s="29" t="s">
        <v>580</v>
      </c>
      <c r="Y247" s="29" t="s">
        <v>580</v>
      </c>
    </row>
    <row r="248" spans="1:25" ht="10.5" customHeight="1" x14ac:dyDescent="0.25">
      <c r="A248" s="28">
        <v>46029</v>
      </c>
      <c r="B248" s="29" t="s">
        <v>567</v>
      </c>
      <c r="C248" s="30" t="s">
        <v>1022</v>
      </c>
      <c r="D248" s="30" t="s">
        <v>15</v>
      </c>
      <c r="E248" s="30" t="s">
        <v>569</v>
      </c>
      <c r="F248" s="29" t="s">
        <v>570</v>
      </c>
      <c r="G248" s="29" t="s">
        <v>571</v>
      </c>
      <c r="H248" s="29" t="s">
        <v>1023</v>
      </c>
      <c r="I248" s="36" t="str">
        <f t="shared" si="6"/>
        <v>07/01/2026NL300029</v>
      </c>
      <c r="J248" s="29" t="s">
        <v>692</v>
      </c>
      <c r="K248" s="29" t="s">
        <v>693</v>
      </c>
      <c r="L248" s="29" t="s">
        <v>575</v>
      </c>
      <c r="M248" s="31">
        <v>0.8</v>
      </c>
      <c r="N248" s="20">
        <f>VLOOKUP(J248,[2]Sheet1!$I:$M,5,0)</f>
        <v>22000</v>
      </c>
      <c r="O248" s="32">
        <v>0</v>
      </c>
      <c r="P248" s="33">
        <f t="shared" si="7"/>
        <v>17600</v>
      </c>
      <c r="Q248" s="33">
        <v>0</v>
      </c>
      <c r="R248" s="32">
        <v>22000</v>
      </c>
      <c r="S248" s="29" t="s">
        <v>997</v>
      </c>
      <c r="T248" s="29" t="s">
        <v>577</v>
      </c>
      <c r="U248" s="29" t="s">
        <v>15</v>
      </c>
      <c r="V248" s="29" t="s">
        <v>998</v>
      </c>
      <c r="W248" s="29" t="s">
        <v>15</v>
      </c>
      <c r="X248" s="29" t="s">
        <v>580</v>
      </c>
      <c r="Y248" s="29" t="s">
        <v>580</v>
      </c>
    </row>
    <row r="249" spans="1:25" ht="10.5" customHeight="1" x14ac:dyDescent="0.25">
      <c r="A249" s="28">
        <v>46029</v>
      </c>
      <c r="B249" s="29" t="s">
        <v>567</v>
      </c>
      <c r="C249" s="30" t="s">
        <v>1022</v>
      </c>
      <c r="D249" s="30" t="s">
        <v>15</v>
      </c>
      <c r="E249" s="30" t="s">
        <v>569</v>
      </c>
      <c r="F249" s="29" t="s">
        <v>570</v>
      </c>
      <c r="G249" s="29" t="s">
        <v>571</v>
      </c>
      <c r="H249" s="29" t="s">
        <v>1023</v>
      </c>
      <c r="I249" s="36" t="str">
        <f t="shared" si="6"/>
        <v>07/01/2026NL300062</v>
      </c>
      <c r="J249" s="29" t="s">
        <v>614</v>
      </c>
      <c r="K249" s="29" t="s">
        <v>615</v>
      </c>
      <c r="L249" s="29" t="s">
        <v>575</v>
      </c>
      <c r="M249" s="31">
        <v>0.2</v>
      </c>
      <c r="N249" s="20">
        <f>VLOOKUP(J249,[2]Sheet1!$I:$M,5,0)</f>
        <v>65000</v>
      </c>
      <c r="O249" s="32">
        <v>0</v>
      </c>
      <c r="P249" s="33">
        <f t="shared" si="7"/>
        <v>13000</v>
      </c>
      <c r="Q249" s="33">
        <v>0</v>
      </c>
      <c r="R249" s="32">
        <v>65000</v>
      </c>
      <c r="S249" s="29" t="s">
        <v>997</v>
      </c>
      <c r="T249" s="29" t="s">
        <v>577</v>
      </c>
      <c r="U249" s="29" t="s">
        <v>15</v>
      </c>
      <c r="V249" s="29" t="s">
        <v>998</v>
      </c>
      <c r="W249" s="29" t="s">
        <v>15</v>
      </c>
      <c r="X249" s="29" t="s">
        <v>580</v>
      </c>
      <c r="Y249" s="29" t="s">
        <v>580</v>
      </c>
    </row>
    <row r="250" spans="1:25" ht="10.5" customHeight="1" x14ac:dyDescent="0.25">
      <c r="A250" s="28">
        <v>46029</v>
      </c>
      <c r="B250" s="29" t="s">
        <v>567</v>
      </c>
      <c r="C250" s="30" t="s">
        <v>1022</v>
      </c>
      <c r="D250" s="30" t="s">
        <v>15</v>
      </c>
      <c r="E250" s="30" t="s">
        <v>569</v>
      </c>
      <c r="F250" s="29" t="s">
        <v>570</v>
      </c>
      <c r="G250" s="29" t="s">
        <v>571</v>
      </c>
      <c r="H250" s="29" t="s">
        <v>1023</v>
      </c>
      <c r="I250" s="36" t="str">
        <f t="shared" si="6"/>
        <v>07/01/2026NL300089</v>
      </c>
      <c r="J250" s="29" t="s">
        <v>620</v>
      </c>
      <c r="K250" s="29" t="s">
        <v>621</v>
      </c>
      <c r="L250" s="29" t="s">
        <v>575</v>
      </c>
      <c r="M250" s="31">
        <v>0.3</v>
      </c>
      <c r="N250" s="20">
        <f>VLOOKUP(J250,[2]Sheet1!$I:$M,5,0)</f>
        <v>30000</v>
      </c>
      <c r="O250" s="32">
        <v>0</v>
      </c>
      <c r="P250" s="33">
        <f t="shared" si="7"/>
        <v>9000</v>
      </c>
      <c r="Q250" s="33">
        <v>0</v>
      </c>
      <c r="R250" s="32">
        <v>30000</v>
      </c>
      <c r="S250" s="29" t="s">
        <v>997</v>
      </c>
      <c r="T250" s="29" t="s">
        <v>577</v>
      </c>
      <c r="U250" s="29" t="s">
        <v>15</v>
      </c>
      <c r="V250" s="29" t="s">
        <v>998</v>
      </c>
      <c r="W250" s="29" t="s">
        <v>15</v>
      </c>
      <c r="X250" s="29" t="s">
        <v>580</v>
      </c>
      <c r="Y250" s="29" t="s">
        <v>580</v>
      </c>
    </row>
    <row r="251" spans="1:25" ht="10.5" customHeight="1" x14ac:dyDescent="0.25">
      <c r="A251" s="28">
        <v>46029</v>
      </c>
      <c r="B251" s="29" t="s">
        <v>567</v>
      </c>
      <c r="C251" s="30" t="s">
        <v>1022</v>
      </c>
      <c r="D251" s="30" t="s">
        <v>15</v>
      </c>
      <c r="E251" s="30" t="s">
        <v>569</v>
      </c>
      <c r="F251" s="29" t="s">
        <v>570</v>
      </c>
      <c r="G251" s="29" t="s">
        <v>571</v>
      </c>
      <c r="H251" s="29" t="s">
        <v>1023</v>
      </c>
      <c r="I251" s="36" t="str">
        <f t="shared" si="6"/>
        <v>07/01/2026NL300203</v>
      </c>
      <c r="J251" s="29" t="s">
        <v>586</v>
      </c>
      <c r="K251" s="29" t="s">
        <v>587</v>
      </c>
      <c r="L251" s="29" t="s">
        <v>575</v>
      </c>
      <c r="M251" s="31">
        <v>3</v>
      </c>
      <c r="N251" s="20">
        <f>VLOOKUP(J251,[2]Sheet1!$I:$M,5,0)</f>
        <v>45000</v>
      </c>
      <c r="O251" s="32">
        <v>0</v>
      </c>
      <c r="P251" s="33">
        <f t="shared" si="7"/>
        <v>135000</v>
      </c>
      <c r="Q251" s="33">
        <v>0</v>
      </c>
      <c r="R251" s="32">
        <v>45000</v>
      </c>
      <c r="S251" s="29" t="s">
        <v>997</v>
      </c>
      <c r="T251" s="29" t="s">
        <v>577</v>
      </c>
      <c r="U251" s="29" t="s">
        <v>15</v>
      </c>
      <c r="V251" s="29" t="s">
        <v>998</v>
      </c>
      <c r="W251" s="29" t="s">
        <v>15</v>
      </c>
      <c r="X251" s="29" t="s">
        <v>580</v>
      </c>
      <c r="Y251" s="29" t="s">
        <v>580</v>
      </c>
    </row>
    <row r="252" spans="1:25" ht="10.5" customHeight="1" x14ac:dyDescent="0.25">
      <c r="A252" s="28">
        <v>46029</v>
      </c>
      <c r="B252" s="29" t="s">
        <v>567</v>
      </c>
      <c r="C252" s="30" t="s">
        <v>1022</v>
      </c>
      <c r="D252" s="30" t="s">
        <v>15</v>
      </c>
      <c r="E252" s="30" t="s">
        <v>569</v>
      </c>
      <c r="F252" s="29" t="s">
        <v>570</v>
      </c>
      <c r="G252" s="29" t="s">
        <v>571</v>
      </c>
      <c r="H252" s="29" t="s">
        <v>1023</v>
      </c>
      <c r="I252" s="36" t="str">
        <f t="shared" si="6"/>
        <v>07/01/2026NL300145</v>
      </c>
      <c r="J252" s="29" t="s">
        <v>675</v>
      </c>
      <c r="K252" s="29" t="s">
        <v>676</v>
      </c>
      <c r="L252" s="29" t="s">
        <v>575</v>
      </c>
      <c r="M252" s="31">
        <v>6</v>
      </c>
      <c r="N252" s="20">
        <f>VLOOKUP(J252,[2]Sheet1!$I:$M,5,0)</f>
        <v>38000</v>
      </c>
      <c r="O252" s="32">
        <v>0</v>
      </c>
      <c r="P252" s="33">
        <f t="shared" si="7"/>
        <v>228000</v>
      </c>
      <c r="Q252" s="33">
        <v>0</v>
      </c>
      <c r="R252" s="32">
        <v>38000</v>
      </c>
      <c r="S252" s="29" t="s">
        <v>997</v>
      </c>
      <c r="T252" s="29" t="s">
        <v>577</v>
      </c>
      <c r="U252" s="29" t="s">
        <v>15</v>
      </c>
      <c r="V252" s="29" t="s">
        <v>998</v>
      </c>
      <c r="W252" s="29" t="s">
        <v>15</v>
      </c>
      <c r="X252" s="29" t="s">
        <v>580</v>
      </c>
      <c r="Y252" s="29" t="s">
        <v>580</v>
      </c>
    </row>
    <row r="253" spans="1:25" ht="10.5" customHeight="1" x14ac:dyDescent="0.25">
      <c r="A253" s="28">
        <v>46029</v>
      </c>
      <c r="B253" s="29" t="s">
        <v>567</v>
      </c>
      <c r="C253" s="30" t="s">
        <v>1022</v>
      </c>
      <c r="D253" s="30" t="s">
        <v>15</v>
      </c>
      <c r="E253" s="30" t="s">
        <v>569</v>
      </c>
      <c r="F253" s="29" t="s">
        <v>570</v>
      </c>
      <c r="G253" s="29" t="s">
        <v>571</v>
      </c>
      <c r="H253" s="29" t="s">
        <v>1023</v>
      </c>
      <c r="I253" s="36" t="str">
        <f t="shared" si="6"/>
        <v>07/01/2026NL300140</v>
      </c>
      <c r="J253" s="29" t="s">
        <v>669</v>
      </c>
      <c r="K253" s="29" t="s">
        <v>670</v>
      </c>
      <c r="L253" s="29" t="s">
        <v>575</v>
      </c>
      <c r="M253" s="31">
        <v>0.5</v>
      </c>
      <c r="N253" s="20">
        <f>VLOOKUP(J253,[2]Sheet1!$I:$M,5,0)</f>
        <v>36000</v>
      </c>
      <c r="O253" s="32">
        <v>0</v>
      </c>
      <c r="P253" s="33">
        <f t="shared" si="7"/>
        <v>18000</v>
      </c>
      <c r="Q253" s="33">
        <v>0</v>
      </c>
      <c r="R253" s="32">
        <v>36000</v>
      </c>
      <c r="S253" s="29" t="s">
        <v>997</v>
      </c>
      <c r="T253" s="29" t="s">
        <v>577</v>
      </c>
      <c r="U253" s="29" t="s">
        <v>15</v>
      </c>
      <c r="V253" s="29" t="s">
        <v>998</v>
      </c>
      <c r="W253" s="29" t="s">
        <v>15</v>
      </c>
      <c r="X253" s="29" t="s">
        <v>580</v>
      </c>
      <c r="Y253" s="29" t="s">
        <v>580</v>
      </c>
    </row>
    <row r="254" spans="1:25" ht="10.5" customHeight="1" x14ac:dyDescent="0.25">
      <c r="A254" s="28">
        <v>46029</v>
      </c>
      <c r="B254" s="29" t="s">
        <v>567</v>
      </c>
      <c r="C254" s="30" t="s">
        <v>1022</v>
      </c>
      <c r="D254" s="30" t="s">
        <v>15</v>
      </c>
      <c r="E254" s="30" t="s">
        <v>569</v>
      </c>
      <c r="F254" s="29" t="s">
        <v>570</v>
      </c>
      <c r="G254" s="29" t="s">
        <v>571</v>
      </c>
      <c r="H254" s="29" t="s">
        <v>1023</v>
      </c>
      <c r="I254" s="36" t="str">
        <f t="shared" si="6"/>
        <v>07/01/2026NL300137</v>
      </c>
      <c r="J254" s="29" t="s">
        <v>665</v>
      </c>
      <c r="K254" s="29" t="s">
        <v>666</v>
      </c>
      <c r="L254" s="29" t="s">
        <v>575</v>
      </c>
      <c r="M254" s="31">
        <v>0.9</v>
      </c>
      <c r="N254" s="20">
        <f>VLOOKUP(J254,[2]Sheet1!$I:$M,5,0)</f>
        <v>52000</v>
      </c>
      <c r="O254" s="32">
        <v>0</v>
      </c>
      <c r="P254" s="33">
        <f t="shared" si="7"/>
        <v>46800</v>
      </c>
      <c r="Q254" s="33">
        <v>0</v>
      </c>
      <c r="R254" s="32">
        <v>52000</v>
      </c>
      <c r="S254" s="29" t="s">
        <v>997</v>
      </c>
      <c r="T254" s="29" t="s">
        <v>577</v>
      </c>
      <c r="U254" s="29" t="s">
        <v>15</v>
      </c>
      <c r="V254" s="29" t="s">
        <v>998</v>
      </c>
      <c r="W254" s="29" t="s">
        <v>15</v>
      </c>
      <c r="X254" s="29" t="s">
        <v>580</v>
      </c>
      <c r="Y254" s="29" t="s">
        <v>580</v>
      </c>
    </row>
    <row r="255" spans="1:25" ht="10.5" customHeight="1" x14ac:dyDescent="0.25">
      <c r="A255" s="28">
        <v>46029</v>
      </c>
      <c r="B255" s="29" t="s">
        <v>567</v>
      </c>
      <c r="C255" s="30" t="s">
        <v>1022</v>
      </c>
      <c r="D255" s="30" t="s">
        <v>15</v>
      </c>
      <c r="E255" s="30" t="s">
        <v>569</v>
      </c>
      <c r="F255" s="29" t="s">
        <v>570</v>
      </c>
      <c r="G255" s="29" t="s">
        <v>571</v>
      </c>
      <c r="H255" s="29" t="s">
        <v>1023</v>
      </c>
      <c r="I255" s="36" t="str">
        <f t="shared" si="6"/>
        <v>07/01/2026NL300122</v>
      </c>
      <c r="J255" s="29" t="s">
        <v>654</v>
      </c>
      <c r="K255" s="29" t="s">
        <v>139</v>
      </c>
      <c r="L255" s="29" t="s">
        <v>575</v>
      </c>
      <c r="M255" s="31">
        <v>0.4</v>
      </c>
      <c r="N255" s="20">
        <f>VLOOKUP(J255,[2]Sheet1!$I:$M,5,0)</f>
        <v>35000</v>
      </c>
      <c r="O255" s="32">
        <v>0</v>
      </c>
      <c r="P255" s="33">
        <f t="shared" si="7"/>
        <v>14000</v>
      </c>
      <c r="Q255" s="33">
        <v>0</v>
      </c>
      <c r="R255" s="32">
        <v>35000</v>
      </c>
      <c r="S255" s="29" t="s">
        <v>997</v>
      </c>
      <c r="T255" s="29" t="s">
        <v>577</v>
      </c>
      <c r="U255" s="29" t="s">
        <v>15</v>
      </c>
      <c r="V255" s="29" t="s">
        <v>998</v>
      </c>
      <c r="W255" s="29" t="s">
        <v>15</v>
      </c>
      <c r="X255" s="29" t="s">
        <v>580</v>
      </c>
      <c r="Y255" s="29" t="s">
        <v>580</v>
      </c>
    </row>
    <row r="256" spans="1:25" ht="10.5" customHeight="1" x14ac:dyDescent="0.25">
      <c r="A256" s="28">
        <v>46029</v>
      </c>
      <c r="B256" s="29" t="s">
        <v>567</v>
      </c>
      <c r="C256" s="30" t="s">
        <v>1022</v>
      </c>
      <c r="D256" s="30" t="s">
        <v>15</v>
      </c>
      <c r="E256" s="30" t="s">
        <v>569</v>
      </c>
      <c r="F256" s="29" t="s">
        <v>570</v>
      </c>
      <c r="G256" s="29" t="s">
        <v>571</v>
      </c>
      <c r="H256" s="29" t="s">
        <v>1023</v>
      </c>
      <c r="I256" s="36" t="str">
        <f t="shared" si="6"/>
        <v>07/01/2026NL300120</v>
      </c>
      <c r="J256" s="29" t="s">
        <v>650</v>
      </c>
      <c r="K256" s="29" t="s">
        <v>651</v>
      </c>
      <c r="L256" s="29" t="s">
        <v>575</v>
      </c>
      <c r="M256" s="31">
        <v>0.9</v>
      </c>
      <c r="N256" s="20">
        <f>VLOOKUP(J256,[2]Sheet1!$I:$M,5,0)</f>
        <v>36000</v>
      </c>
      <c r="O256" s="32">
        <v>0</v>
      </c>
      <c r="P256" s="33">
        <f t="shared" si="7"/>
        <v>32400</v>
      </c>
      <c r="Q256" s="33">
        <v>0</v>
      </c>
      <c r="R256" s="32">
        <v>36000</v>
      </c>
      <c r="S256" s="29" t="s">
        <v>997</v>
      </c>
      <c r="T256" s="29" t="s">
        <v>577</v>
      </c>
      <c r="U256" s="29" t="s">
        <v>15</v>
      </c>
      <c r="V256" s="29" t="s">
        <v>998</v>
      </c>
      <c r="W256" s="29" t="s">
        <v>15</v>
      </c>
      <c r="X256" s="29" t="s">
        <v>580</v>
      </c>
      <c r="Y256" s="29" t="s">
        <v>580</v>
      </c>
    </row>
    <row r="257" spans="1:25" ht="10.5" customHeight="1" x14ac:dyDescent="0.25">
      <c r="A257" s="28">
        <v>46029</v>
      </c>
      <c r="B257" s="29" t="s">
        <v>567</v>
      </c>
      <c r="C257" s="30" t="s">
        <v>1022</v>
      </c>
      <c r="D257" s="30" t="s">
        <v>15</v>
      </c>
      <c r="E257" s="30" t="s">
        <v>569</v>
      </c>
      <c r="F257" s="29" t="s">
        <v>570</v>
      </c>
      <c r="G257" s="29" t="s">
        <v>571</v>
      </c>
      <c r="H257" s="29" t="s">
        <v>1023</v>
      </c>
      <c r="I257" s="36" t="str">
        <f t="shared" si="6"/>
        <v>07/01/2026NL300107</v>
      </c>
      <c r="J257" s="29" t="s">
        <v>639</v>
      </c>
      <c r="K257" s="29" t="s">
        <v>640</v>
      </c>
      <c r="L257" s="29" t="s">
        <v>641</v>
      </c>
      <c r="M257" s="31">
        <v>2</v>
      </c>
      <c r="N257" s="20">
        <f>VLOOKUP(J257,[2]Sheet1!$I:$M,5,0)</f>
        <v>8500</v>
      </c>
      <c r="O257" s="32">
        <v>0</v>
      </c>
      <c r="P257" s="33">
        <f t="shared" si="7"/>
        <v>17000</v>
      </c>
      <c r="Q257" s="33">
        <v>0</v>
      </c>
      <c r="R257" s="32">
        <v>8500</v>
      </c>
      <c r="S257" s="29" t="s">
        <v>997</v>
      </c>
      <c r="T257" s="29" t="s">
        <v>577</v>
      </c>
      <c r="U257" s="29" t="s">
        <v>15</v>
      </c>
      <c r="V257" s="29" t="s">
        <v>998</v>
      </c>
      <c r="W257" s="29" t="s">
        <v>15</v>
      </c>
      <c r="X257" s="29" t="s">
        <v>580</v>
      </c>
      <c r="Y257" s="29" t="s">
        <v>580</v>
      </c>
    </row>
    <row r="258" spans="1:25" ht="10.5" customHeight="1" x14ac:dyDescent="0.25">
      <c r="A258" s="28">
        <v>46029</v>
      </c>
      <c r="B258" s="29" t="s">
        <v>567</v>
      </c>
      <c r="C258" s="30" t="s">
        <v>1022</v>
      </c>
      <c r="D258" s="30" t="s">
        <v>15</v>
      </c>
      <c r="E258" s="30" t="s">
        <v>569</v>
      </c>
      <c r="F258" s="29" t="s">
        <v>570</v>
      </c>
      <c r="G258" s="29" t="s">
        <v>571</v>
      </c>
      <c r="H258" s="29" t="s">
        <v>1023</v>
      </c>
      <c r="I258" s="36" t="str">
        <f t="shared" si="6"/>
        <v>07/01/2026NL300096</v>
      </c>
      <c r="J258" s="29" t="s">
        <v>638</v>
      </c>
      <c r="K258" s="29" t="s">
        <v>134</v>
      </c>
      <c r="L258" s="29" t="s">
        <v>575</v>
      </c>
      <c r="M258" s="31">
        <v>1</v>
      </c>
      <c r="N258" s="20">
        <f>VLOOKUP(J258,[2]Sheet1!$I:$M,5,0)</f>
        <v>45000</v>
      </c>
      <c r="O258" s="32">
        <v>0</v>
      </c>
      <c r="P258" s="33">
        <f t="shared" si="7"/>
        <v>45000</v>
      </c>
      <c r="Q258" s="33">
        <v>0</v>
      </c>
      <c r="R258" s="32">
        <v>45000</v>
      </c>
      <c r="S258" s="29" t="s">
        <v>997</v>
      </c>
      <c r="T258" s="29" t="s">
        <v>577</v>
      </c>
      <c r="U258" s="29" t="s">
        <v>15</v>
      </c>
      <c r="V258" s="29" t="s">
        <v>998</v>
      </c>
      <c r="W258" s="29" t="s">
        <v>15</v>
      </c>
      <c r="X258" s="29" t="s">
        <v>580</v>
      </c>
      <c r="Y258" s="29" t="s">
        <v>580</v>
      </c>
    </row>
    <row r="259" spans="1:25" ht="10.5" customHeight="1" x14ac:dyDescent="0.25">
      <c r="A259" s="28">
        <v>46029</v>
      </c>
      <c r="B259" s="29" t="s">
        <v>567</v>
      </c>
      <c r="C259" s="30" t="s">
        <v>1022</v>
      </c>
      <c r="D259" s="30" t="s">
        <v>15</v>
      </c>
      <c r="E259" s="30" t="s">
        <v>569</v>
      </c>
      <c r="F259" s="29" t="s">
        <v>570</v>
      </c>
      <c r="G259" s="29" t="s">
        <v>571</v>
      </c>
      <c r="H259" s="29" t="s">
        <v>1023</v>
      </c>
      <c r="I259" s="36" t="str">
        <f t="shared" si="6"/>
        <v>07/01/2026NL300088</v>
      </c>
      <c r="J259" s="29" t="s">
        <v>635</v>
      </c>
      <c r="K259" s="29" t="s">
        <v>64</v>
      </c>
      <c r="L259" s="29" t="s">
        <v>575</v>
      </c>
      <c r="M259" s="31">
        <v>2.4</v>
      </c>
      <c r="N259" s="20">
        <f>VLOOKUP(J259,[2]Sheet1!$I:$M,5,0)</f>
        <v>27000</v>
      </c>
      <c r="O259" s="32">
        <v>0</v>
      </c>
      <c r="P259" s="33">
        <f t="shared" si="7"/>
        <v>64800</v>
      </c>
      <c r="Q259" s="33">
        <v>0</v>
      </c>
      <c r="R259" s="32">
        <v>27000</v>
      </c>
      <c r="S259" s="29" t="s">
        <v>997</v>
      </c>
      <c r="T259" s="29" t="s">
        <v>577</v>
      </c>
      <c r="U259" s="29" t="s">
        <v>15</v>
      </c>
      <c r="V259" s="29" t="s">
        <v>998</v>
      </c>
      <c r="W259" s="29" t="s">
        <v>15</v>
      </c>
      <c r="X259" s="29" t="s">
        <v>580</v>
      </c>
      <c r="Y259" s="29" t="s">
        <v>580</v>
      </c>
    </row>
    <row r="260" spans="1:25" ht="10.5" customHeight="1" x14ac:dyDescent="0.25">
      <c r="A260" s="28">
        <v>46029</v>
      </c>
      <c r="B260" s="29" t="s">
        <v>567</v>
      </c>
      <c r="C260" s="30" t="s">
        <v>1022</v>
      </c>
      <c r="D260" s="30" t="s">
        <v>15</v>
      </c>
      <c r="E260" s="30" t="s">
        <v>569</v>
      </c>
      <c r="F260" s="29" t="s">
        <v>570</v>
      </c>
      <c r="G260" s="29" t="s">
        <v>571</v>
      </c>
      <c r="H260" s="29" t="s">
        <v>1023</v>
      </c>
      <c r="I260" s="36" t="str">
        <f t="shared" si="6"/>
        <v>07/01/2026NL300076</v>
      </c>
      <c r="J260" s="29" t="s">
        <v>625</v>
      </c>
      <c r="K260" s="29" t="s">
        <v>626</v>
      </c>
      <c r="L260" s="29" t="s">
        <v>575</v>
      </c>
      <c r="M260" s="31">
        <v>0.2</v>
      </c>
      <c r="N260" s="20">
        <f>VLOOKUP(J260,[2]Sheet1!$I:$M,5,0)</f>
        <v>38000</v>
      </c>
      <c r="O260" s="32">
        <v>0</v>
      </c>
      <c r="P260" s="33">
        <f t="shared" si="7"/>
        <v>7600</v>
      </c>
      <c r="Q260" s="33">
        <v>0</v>
      </c>
      <c r="R260" s="32">
        <v>38000</v>
      </c>
      <c r="S260" s="29" t="s">
        <v>997</v>
      </c>
      <c r="T260" s="29" t="s">
        <v>577</v>
      </c>
      <c r="U260" s="29" t="s">
        <v>15</v>
      </c>
      <c r="V260" s="29" t="s">
        <v>998</v>
      </c>
      <c r="W260" s="29" t="s">
        <v>15</v>
      </c>
      <c r="X260" s="29" t="s">
        <v>580</v>
      </c>
      <c r="Y260" s="29" t="s">
        <v>580</v>
      </c>
    </row>
    <row r="261" spans="1:25" ht="10.5" customHeight="1" x14ac:dyDescent="0.25">
      <c r="A261" s="28">
        <v>46029</v>
      </c>
      <c r="B261" s="29" t="s">
        <v>567</v>
      </c>
      <c r="C261" s="30" t="s">
        <v>1022</v>
      </c>
      <c r="D261" s="30" t="s">
        <v>15</v>
      </c>
      <c r="E261" s="30" t="s">
        <v>569</v>
      </c>
      <c r="F261" s="29" t="s">
        <v>570</v>
      </c>
      <c r="G261" s="29" t="s">
        <v>571</v>
      </c>
      <c r="H261" s="29" t="s">
        <v>1023</v>
      </c>
      <c r="I261" s="36" t="str">
        <f t="shared" si="6"/>
        <v>07/01/2026NL300173</v>
      </c>
      <c r="J261" s="29" t="s">
        <v>629</v>
      </c>
      <c r="K261" s="29" t="s">
        <v>630</v>
      </c>
      <c r="L261" s="29" t="s">
        <v>575</v>
      </c>
      <c r="M261" s="31">
        <v>0.5</v>
      </c>
      <c r="N261" s="20">
        <f>VLOOKUP(J261,[2]Sheet1!$I:$M,5,0)</f>
        <v>80000</v>
      </c>
      <c r="O261" s="32">
        <v>0</v>
      </c>
      <c r="P261" s="33">
        <f t="shared" si="7"/>
        <v>40000</v>
      </c>
      <c r="Q261" s="33">
        <v>0</v>
      </c>
      <c r="R261" s="32">
        <v>80000</v>
      </c>
      <c r="S261" s="29" t="s">
        <v>997</v>
      </c>
      <c r="T261" s="29" t="s">
        <v>577</v>
      </c>
      <c r="U261" s="29" t="s">
        <v>15</v>
      </c>
      <c r="V261" s="29" t="s">
        <v>998</v>
      </c>
      <c r="W261" s="29" t="s">
        <v>15</v>
      </c>
      <c r="X261" s="29" t="s">
        <v>580</v>
      </c>
      <c r="Y261" s="29" t="s">
        <v>580</v>
      </c>
    </row>
    <row r="262" spans="1:25" ht="10.5" customHeight="1" x14ac:dyDescent="0.25">
      <c r="A262" s="28">
        <v>46029</v>
      </c>
      <c r="B262" s="29" t="s">
        <v>567</v>
      </c>
      <c r="C262" s="30" t="s">
        <v>1022</v>
      </c>
      <c r="D262" s="30" t="s">
        <v>15</v>
      </c>
      <c r="E262" s="30" t="s">
        <v>569</v>
      </c>
      <c r="F262" s="29" t="s">
        <v>570</v>
      </c>
      <c r="G262" s="29" t="s">
        <v>571</v>
      </c>
      <c r="H262" s="29" t="s">
        <v>1023</v>
      </c>
      <c r="I262" s="36" t="str">
        <f t="shared" si="6"/>
        <v>07/01/2026NL300074</v>
      </c>
      <c r="J262" s="29" t="s">
        <v>624</v>
      </c>
      <c r="K262" s="29" t="s">
        <v>56</v>
      </c>
      <c r="L262" s="29" t="s">
        <v>575</v>
      </c>
      <c r="M262" s="31">
        <v>3</v>
      </c>
      <c r="N262" s="20">
        <f>VLOOKUP(J262,[2]Sheet1!$I:$M,5,0)</f>
        <v>18000</v>
      </c>
      <c r="O262" s="32">
        <v>0</v>
      </c>
      <c r="P262" s="33">
        <f t="shared" si="7"/>
        <v>54000</v>
      </c>
      <c r="Q262" s="33">
        <v>0</v>
      </c>
      <c r="R262" s="32">
        <v>18000</v>
      </c>
      <c r="S262" s="29" t="s">
        <v>997</v>
      </c>
      <c r="T262" s="29" t="s">
        <v>577</v>
      </c>
      <c r="U262" s="29" t="s">
        <v>15</v>
      </c>
      <c r="V262" s="29" t="s">
        <v>998</v>
      </c>
      <c r="W262" s="29" t="s">
        <v>15</v>
      </c>
      <c r="X262" s="29" t="s">
        <v>580</v>
      </c>
      <c r="Y262" s="29" t="s">
        <v>580</v>
      </c>
    </row>
    <row r="263" spans="1:25" ht="10.5" customHeight="1" x14ac:dyDescent="0.25">
      <c r="A263" s="28">
        <v>46029</v>
      </c>
      <c r="B263" s="29" t="s">
        <v>567</v>
      </c>
      <c r="C263" s="30" t="s">
        <v>1022</v>
      </c>
      <c r="D263" s="30" t="s">
        <v>15</v>
      </c>
      <c r="E263" s="30" t="s">
        <v>569</v>
      </c>
      <c r="F263" s="29" t="s">
        <v>570</v>
      </c>
      <c r="G263" s="29" t="s">
        <v>571</v>
      </c>
      <c r="H263" s="29" t="s">
        <v>1023</v>
      </c>
      <c r="I263" s="36" t="str">
        <f t="shared" ref="I263:I326" si="8">TEXT(A263,"dd/mm/yyyy")&amp;J263</f>
        <v>07/01/2026NL300037</v>
      </c>
      <c r="J263" s="29" t="s">
        <v>597</v>
      </c>
      <c r="K263" s="29" t="s">
        <v>598</v>
      </c>
      <c r="L263" s="29" t="s">
        <v>599</v>
      </c>
      <c r="M263" s="31">
        <v>30</v>
      </c>
      <c r="N263" s="20">
        <f>VLOOKUP(J263,[2]Sheet1!$I:$M,5,0)</f>
        <v>4000</v>
      </c>
      <c r="O263" s="32">
        <v>0</v>
      </c>
      <c r="P263" s="33">
        <f t="shared" si="7"/>
        <v>120000</v>
      </c>
      <c r="Q263" s="33">
        <v>0</v>
      </c>
      <c r="R263" s="32">
        <v>4000</v>
      </c>
      <c r="S263" s="29" t="s">
        <v>997</v>
      </c>
      <c r="T263" s="29" t="s">
        <v>577</v>
      </c>
      <c r="U263" s="29" t="s">
        <v>15</v>
      </c>
      <c r="V263" s="29" t="s">
        <v>998</v>
      </c>
      <c r="W263" s="29" t="s">
        <v>15</v>
      </c>
      <c r="X263" s="29" t="s">
        <v>580</v>
      </c>
      <c r="Y263" s="29" t="s">
        <v>580</v>
      </c>
    </row>
    <row r="264" spans="1:25" ht="10.5" customHeight="1" x14ac:dyDescent="0.25">
      <c r="A264" s="28">
        <v>46029</v>
      </c>
      <c r="B264" s="29" t="s">
        <v>567</v>
      </c>
      <c r="C264" s="30" t="s">
        <v>1022</v>
      </c>
      <c r="D264" s="30" t="s">
        <v>15</v>
      </c>
      <c r="E264" s="30" t="s">
        <v>569</v>
      </c>
      <c r="F264" s="29" t="s">
        <v>570</v>
      </c>
      <c r="G264" s="29" t="s">
        <v>571</v>
      </c>
      <c r="H264" s="29" t="s">
        <v>1023</v>
      </c>
      <c r="I264" s="36" t="str">
        <f t="shared" si="8"/>
        <v>07/01/2026NL300156</v>
      </c>
      <c r="J264" s="29" t="s">
        <v>595</v>
      </c>
      <c r="K264" s="29" t="s">
        <v>596</v>
      </c>
      <c r="L264" s="29" t="s">
        <v>575</v>
      </c>
      <c r="M264" s="31">
        <v>0.3</v>
      </c>
      <c r="N264" s="20">
        <f>VLOOKUP(J264,[2]Sheet1!$I:$M,5,0)</f>
        <v>75000</v>
      </c>
      <c r="O264" s="32">
        <v>0</v>
      </c>
      <c r="P264" s="33">
        <f t="shared" ref="P264:P327" si="9">M264*N264</f>
        <v>22500</v>
      </c>
      <c r="Q264" s="33">
        <v>0</v>
      </c>
      <c r="R264" s="32">
        <v>75000</v>
      </c>
      <c r="S264" s="29" t="s">
        <v>997</v>
      </c>
      <c r="T264" s="29" t="s">
        <v>577</v>
      </c>
      <c r="U264" s="29" t="s">
        <v>15</v>
      </c>
      <c r="V264" s="29" t="s">
        <v>998</v>
      </c>
      <c r="W264" s="29" t="s">
        <v>15</v>
      </c>
      <c r="X264" s="29" t="s">
        <v>580</v>
      </c>
      <c r="Y264" s="29" t="s">
        <v>580</v>
      </c>
    </row>
    <row r="265" spans="1:25" ht="10.5" customHeight="1" x14ac:dyDescent="0.25">
      <c r="A265" s="28">
        <v>46029</v>
      </c>
      <c r="B265" s="29" t="s">
        <v>567</v>
      </c>
      <c r="C265" s="30" t="s">
        <v>1022</v>
      </c>
      <c r="D265" s="30" t="s">
        <v>15</v>
      </c>
      <c r="E265" s="30" t="s">
        <v>569</v>
      </c>
      <c r="F265" s="29" t="s">
        <v>570</v>
      </c>
      <c r="G265" s="29" t="s">
        <v>571</v>
      </c>
      <c r="H265" s="29" t="s">
        <v>1023</v>
      </c>
      <c r="I265" s="36" t="str">
        <f t="shared" si="8"/>
        <v>07/01/2026NL300038</v>
      </c>
      <c r="J265" s="29" t="s">
        <v>594</v>
      </c>
      <c r="K265" s="29" t="s">
        <v>127</v>
      </c>
      <c r="L265" s="29" t="s">
        <v>575</v>
      </c>
      <c r="M265" s="31">
        <v>0.9</v>
      </c>
      <c r="N265" s="20">
        <f>VLOOKUP(J265,[2]Sheet1!$I:$M,5,0)</f>
        <v>32000</v>
      </c>
      <c r="O265" s="32">
        <v>0</v>
      </c>
      <c r="P265" s="33">
        <f t="shared" si="9"/>
        <v>28800</v>
      </c>
      <c r="Q265" s="33">
        <v>0</v>
      </c>
      <c r="R265" s="32">
        <v>32000</v>
      </c>
      <c r="S265" s="29" t="s">
        <v>997</v>
      </c>
      <c r="T265" s="29" t="s">
        <v>577</v>
      </c>
      <c r="U265" s="29" t="s">
        <v>15</v>
      </c>
      <c r="V265" s="29" t="s">
        <v>998</v>
      </c>
      <c r="W265" s="29" t="s">
        <v>15</v>
      </c>
      <c r="X265" s="29" t="s">
        <v>580</v>
      </c>
      <c r="Y265" s="29" t="s">
        <v>580</v>
      </c>
    </row>
    <row r="266" spans="1:25" ht="10.5" customHeight="1" x14ac:dyDescent="0.25">
      <c r="A266" s="28">
        <v>46029</v>
      </c>
      <c r="B266" s="29" t="s">
        <v>567</v>
      </c>
      <c r="C266" s="30" t="s">
        <v>1022</v>
      </c>
      <c r="D266" s="30" t="s">
        <v>15</v>
      </c>
      <c r="E266" s="30" t="s">
        <v>569</v>
      </c>
      <c r="F266" s="29" t="s">
        <v>570</v>
      </c>
      <c r="G266" s="29" t="s">
        <v>571</v>
      </c>
      <c r="H266" s="29" t="s">
        <v>1023</v>
      </c>
      <c r="I266" s="36" t="str">
        <f t="shared" si="8"/>
        <v>07/01/2026NL300048</v>
      </c>
      <c r="J266" s="29" t="s">
        <v>606</v>
      </c>
      <c r="K266" s="29" t="s">
        <v>607</v>
      </c>
      <c r="L266" s="29" t="s">
        <v>575</v>
      </c>
      <c r="M266" s="31">
        <v>1.7</v>
      </c>
      <c r="N266" s="20">
        <f>VLOOKUP(J266,[2]Sheet1!$I:$M,5,0)</f>
        <v>18000</v>
      </c>
      <c r="O266" s="32">
        <v>0</v>
      </c>
      <c r="P266" s="33">
        <f t="shared" si="9"/>
        <v>30600</v>
      </c>
      <c r="Q266" s="33">
        <v>0</v>
      </c>
      <c r="R266" s="32">
        <v>18000</v>
      </c>
      <c r="S266" s="29" t="s">
        <v>997</v>
      </c>
      <c r="T266" s="29" t="s">
        <v>577</v>
      </c>
      <c r="U266" s="29" t="s">
        <v>15</v>
      </c>
      <c r="V266" s="29" t="s">
        <v>998</v>
      </c>
      <c r="W266" s="29" t="s">
        <v>15</v>
      </c>
      <c r="X266" s="29" t="s">
        <v>580</v>
      </c>
      <c r="Y266" s="29" t="s">
        <v>580</v>
      </c>
    </row>
    <row r="267" spans="1:25" ht="10.5" customHeight="1" x14ac:dyDescent="0.25">
      <c r="A267" s="28">
        <v>46029</v>
      </c>
      <c r="B267" s="29" t="s">
        <v>567</v>
      </c>
      <c r="C267" s="30" t="s">
        <v>1022</v>
      </c>
      <c r="D267" s="30" t="s">
        <v>15</v>
      </c>
      <c r="E267" s="30" t="s">
        <v>569</v>
      </c>
      <c r="F267" s="29" t="s">
        <v>570</v>
      </c>
      <c r="G267" s="29" t="s">
        <v>571</v>
      </c>
      <c r="H267" s="29" t="s">
        <v>1023</v>
      </c>
      <c r="I267" s="36" t="str">
        <f t="shared" si="8"/>
        <v>07/01/2026NL300027</v>
      </c>
      <c r="J267" s="29" t="s">
        <v>585</v>
      </c>
      <c r="K267" s="29" t="s">
        <v>33</v>
      </c>
      <c r="L267" s="29" t="s">
        <v>575</v>
      </c>
      <c r="M267" s="31">
        <v>3.9</v>
      </c>
      <c r="N267" s="20">
        <f>VLOOKUP(J267,[2]Sheet1!$I:$M,5,0)</f>
        <v>18000</v>
      </c>
      <c r="O267" s="32">
        <v>0</v>
      </c>
      <c r="P267" s="33">
        <f t="shared" si="9"/>
        <v>70200</v>
      </c>
      <c r="Q267" s="33">
        <v>0</v>
      </c>
      <c r="R267" s="32">
        <v>18000</v>
      </c>
      <c r="S267" s="29" t="s">
        <v>997</v>
      </c>
      <c r="T267" s="29" t="s">
        <v>577</v>
      </c>
      <c r="U267" s="29" t="s">
        <v>15</v>
      </c>
      <c r="V267" s="29" t="s">
        <v>998</v>
      </c>
      <c r="W267" s="29" t="s">
        <v>15</v>
      </c>
      <c r="X267" s="29" t="s">
        <v>580</v>
      </c>
      <c r="Y267" s="29" t="s">
        <v>580</v>
      </c>
    </row>
    <row r="268" spans="1:25" ht="10.5" customHeight="1" x14ac:dyDescent="0.25">
      <c r="A268" s="28">
        <v>46029</v>
      </c>
      <c r="B268" s="29" t="s">
        <v>567</v>
      </c>
      <c r="C268" s="30" t="s">
        <v>1022</v>
      </c>
      <c r="D268" s="30" t="s">
        <v>15</v>
      </c>
      <c r="E268" s="30" t="s">
        <v>569</v>
      </c>
      <c r="F268" s="29" t="s">
        <v>570</v>
      </c>
      <c r="G268" s="29" t="s">
        <v>571</v>
      </c>
      <c r="H268" s="29" t="s">
        <v>1023</v>
      </c>
      <c r="I268" s="36" t="str">
        <f t="shared" si="8"/>
        <v>07/01/2026NL300014</v>
      </c>
      <c r="J268" s="29" t="s">
        <v>584</v>
      </c>
      <c r="K268" s="29" t="s">
        <v>31</v>
      </c>
      <c r="L268" s="29" t="s">
        <v>575</v>
      </c>
      <c r="M268" s="31">
        <v>0.5</v>
      </c>
      <c r="N268" s="20">
        <f>VLOOKUP(J268,[2]Sheet1!$I:$M,5,0)</f>
        <v>55000</v>
      </c>
      <c r="O268" s="32">
        <v>0</v>
      </c>
      <c r="P268" s="33">
        <f t="shared" si="9"/>
        <v>27500</v>
      </c>
      <c r="Q268" s="33">
        <v>0</v>
      </c>
      <c r="R268" s="32">
        <v>55000</v>
      </c>
      <c r="S268" s="29" t="s">
        <v>997</v>
      </c>
      <c r="T268" s="29" t="s">
        <v>577</v>
      </c>
      <c r="U268" s="29" t="s">
        <v>15</v>
      </c>
      <c r="V268" s="29" t="s">
        <v>998</v>
      </c>
      <c r="W268" s="29" t="s">
        <v>15</v>
      </c>
      <c r="X268" s="29" t="s">
        <v>580</v>
      </c>
      <c r="Y268" s="29" t="s">
        <v>580</v>
      </c>
    </row>
    <row r="269" spans="1:25" ht="10.5" customHeight="1" x14ac:dyDescent="0.25">
      <c r="A269" s="28">
        <v>46029</v>
      </c>
      <c r="B269" s="29" t="s">
        <v>567</v>
      </c>
      <c r="C269" s="30" t="s">
        <v>1022</v>
      </c>
      <c r="D269" s="30" t="s">
        <v>15</v>
      </c>
      <c r="E269" s="30" t="s">
        <v>569</v>
      </c>
      <c r="F269" s="29" t="s">
        <v>570</v>
      </c>
      <c r="G269" s="29" t="s">
        <v>571</v>
      </c>
      <c r="H269" s="29" t="s">
        <v>1023</v>
      </c>
      <c r="I269" s="36" t="str">
        <f t="shared" si="8"/>
        <v>07/01/2026NL300174</v>
      </c>
      <c r="J269" s="29" t="s">
        <v>573</v>
      </c>
      <c r="K269" s="29" t="s">
        <v>574</v>
      </c>
      <c r="L269" s="29" t="s">
        <v>575</v>
      </c>
      <c r="M269" s="31">
        <v>1.9</v>
      </c>
      <c r="N269" s="20">
        <f>VLOOKUP(J269,[2]Sheet1!$I:$M,5,0)</f>
        <v>24000</v>
      </c>
      <c r="O269" s="32">
        <v>0</v>
      </c>
      <c r="P269" s="33">
        <f t="shared" si="9"/>
        <v>45600</v>
      </c>
      <c r="Q269" s="33">
        <v>0</v>
      </c>
      <c r="R269" s="32">
        <v>24000</v>
      </c>
      <c r="S269" s="29" t="s">
        <v>997</v>
      </c>
      <c r="T269" s="29" t="s">
        <v>577</v>
      </c>
      <c r="U269" s="29" t="s">
        <v>15</v>
      </c>
      <c r="V269" s="29" t="s">
        <v>998</v>
      </c>
      <c r="W269" s="29" t="s">
        <v>15</v>
      </c>
      <c r="X269" s="29" t="s">
        <v>580</v>
      </c>
      <c r="Y269" s="29" t="s">
        <v>580</v>
      </c>
    </row>
    <row r="270" spans="1:25" ht="10.5" customHeight="1" x14ac:dyDescent="0.25">
      <c r="A270" s="28">
        <v>46029</v>
      </c>
      <c r="B270" s="29" t="s">
        <v>567</v>
      </c>
      <c r="C270" s="30" t="s">
        <v>1022</v>
      </c>
      <c r="D270" s="30" t="s">
        <v>15</v>
      </c>
      <c r="E270" s="30" t="s">
        <v>569</v>
      </c>
      <c r="F270" s="29" t="s">
        <v>570</v>
      </c>
      <c r="G270" s="29" t="s">
        <v>571</v>
      </c>
      <c r="H270" s="29" t="s">
        <v>1023</v>
      </c>
      <c r="I270" s="36" t="str">
        <f t="shared" si="8"/>
        <v>07/01/2026NL300138</v>
      </c>
      <c r="J270" s="29" t="s">
        <v>663</v>
      </c>
      <c r="K270" s="29" t="s">
        <v>664</v>
      </c>
      <c r="L270" s="29" t="s">
        <v>575</v>
      </c>
      <c r="M270" s="31">
        <v>0.9</v>
      </c>
      <c r="N270" s="20">
        <f>VLOOKUP(J270,[2]Sheet1!$I:$M,5,0)</f>
        <v>20000</v>
      </c>
      <c r="O270" s="32">
        <v>0</v>
      </c>
      <c r="P270" s="33">
        <f t="shared" si="9"/>
        <v>18000</v>
      </c>
      <c r="Q270" s="33">
        <v>0</v>
      </c>
      <c r="R270" s="32">
        <v>20000</v>
      </c>
      <c r="S270" s="29" t="s">
        <v>997</v>
      </c>
      <c r="T270" s="29" t="s">
        <v>577</v>
      </c>
      <c r="U270" s="29" t="s">
        <v>15</v>
      </c>
      <c r="V270" s="29" t="s">
        <v>998</v>
      </c>
      <c r="W270" s="29" t="s">
        <v>15</v>
      </c>
      <c r="X270" s="29" t="s">
        <v>580</v>
      </c>
      <c r="Y270" s="29" t="s">
        <v>580</v>
      </c>
    </row>
    <row r="271" spans="1:25" ht="10.5" customHeight="1" x14ac:dyDescent="0.25">
      <c r="A271" s="28">
        <v>46029</v>
      </c>
      <c r="B271" s="29" t="s">
        <v>567</v>
      </c>
      <c r="C271" s="30" t="s">
        <v>1022</v>
      </c>
      <c r="D271" s="30" t="s">
        <v>15</v>
      </c>
      <c r="E271" s="30" t="s">
        <v>569</v>
      </c>
      <c r="F271" s="29" t="s">
        <v>570</v>
      </c>
      <c r="G271" s="29" t="s">
        <v>571</v>
      </c>
      <c r="H271" s="29" t="s">
        <v>1023</v>
      </c>
      <c r="I271" s="36" t="str">
        <f t="shared" si="8"/>
        <v>07/01/2026NL300072</v>
      </c>
      <c r="J271" s="29" t="s">
        <v>618</v>
      </c>
      <c r="K271" s="29" t="s">
        <v>619</v>
      </c>
      <c r="L271" s="29" t="s">
        <v>575</v>
      </c>
      <c r="M271" s="31">
        <v>1</v>
      </c>
      <c r="N271" s="20">
        <f>VLOOKUP(J271,[2]Sheet1!$I:$M,5,0)</f>
        <v>38000</v>
      </c>
      <c r="O271" s="32">
        <v>0</v>
      </c>
      <c r="P271" s="33">
        <f t="shared" si="9"/>
        <v>38000</v>
      </c>
      <c r="Q271" s="33">
        <v>0</v>
      </c>
      <c r="R271" s="32">
        <v>38000</v>
      </c>
      <c r="S271" s="29" t="s">
        <v>997</v>
      </c>
      <c r="T271" s="29" t="s">
        <v>577</v>
      </c>
      <c r="U271" s="29" t="s">
        <v>15</v>
      </c>
      <c r="V271" s="29" t="s">
        <v>998</v>
      </c>
      <c r="W271" s="29" t="s">
        <v>15</v>
      </c>
      <c r="X271" s="29" t="s">
        <v>580</v>
      </c>
      <c r="Y271" s="29" t="s">
        <v>580</v>
      </c>
    </row>
    <row r="272" spans="1:25" ht="10.5" customHeight="1" x14ac:dyDescent="0.25">
      <c r="A272" s="28">
        <v>46029</v>
      </c>
      <c r="B272" s="29" t="s">
        <v>567</v>
      </c>
      <c r="C272" s="30" t="s">
        <v>1022</v>
      </c>
      <c r="D272" s="30" t="s">
        <v>15</v>
      </c>
      <c r="E272" s="30" t="s">
        <v>569</v>
      </c>
      <c r="F272" s="29" t="s">
        <v>570</v>
      </c>
      <c r="G272" s="29" t="s">
        <v>571</v>
      </c>
      <c r="H272" s="29" t="s">
        <v>1023</v>
      </c>
      <c r="I272" s="36" t="str">
        <f t="shared" si="8"/>
        <v>07/01/2026NL410022</v>
      </c>
      <c r="J272" s="29" t="s">
        <v>788</v>
      </c>
      <c r="K272" s="29" t="s">
        <v>789</v>
      </c>
      <c r="L272" s="29" t="s">
        <v>575</v>
      </c>
      <c r="M272" s="31">
        <v>1.5</v>
      </c>
      <c r="N272" s="20">
        <f>VLOOKUP(J272,[2]Sheet1!$I:$M,5,0)</f>
        <v>112000</v>
      </c>
      <c r="O272" s="32">
        <v>0</v>
      </c>
      <c r="P272" s="33">
        <f t="shared" si="9"/>
        <v>168000</v>
      </c>
      <c r="Q272" s="33">
        <v>0</v>
      </c>
      <c r="R272" s="32">
        <v>112000</v>
      </c>
      <c r="S272" s="29" t="s">
        <v>997</v>
      </c>
      <c r="T272" s="29" t="s">
        <v>577</v>
      </c>
      <c r="U272" s="29" t="s">
        <v>15</v>
      </c>
      <c r="V272" s="29" t="s">
        <v>998</v>
      </c>
      <c r="W272" s="29" t="s">
        <v>15</v>
      </c>
      <c r="X272" s="29" t="s">
        <v>580</v>
      </c>
      <c r="Y272" s="29" t="s">
        <v>580</v>
      </c>
    </row>
    <row r="273" spans="1:25" ht="10.5" customHeight="1" x14ac:dyDescent="0.25">
      <c r="A273" s="28">
        <v>46029</v>
      </c>
      <c r="B273" s="29" t="s">
        <v>567</v>
      </c>
      <c r="C273" s="30" t="s">
        <v>1024</v>
      </c>
      <c r="D273" s="30" t="s">
        <v>15</v>
      </c>
      <c r="E273" s="30" t="s">
        <v>569</v>
      </c>
      <c r="F273" s="29" t="s">
        <v>570</v>
      </c>
      <c r="G273" s="29" t="s">
        <v>571</v>
      </c>
      <c r="H273" s="29" t="s">
        <v>1023</v>
      </c>
      <c r="I273" s="36" t="str">
        <f t="shared" si="8"/>
        <v>07/01/2026NL300063</v>
      </c>
      <c r="J273" s="29" t="s">
        <v>616</v>
      </c>
      <c r="K273" s="29" t="s">
        <v>617</v>
      </c>
      <c r="L273" s="29" t="s">
        <v>575</v>
      </c>
      <c r="M273" s="31">
        <v>0.4</v>
      </c>
      <c r="N273" s="20">
        <f>VLOOKUP(J273,[2]Sheet1!$I:$M,5,0)</f>
        <v>48000</v>
      </c>
      <c r="O273" s="32">
        <v>0</v>
      </c>
      <c r="P273" s="33">
        <f t="shared" si="9"/>
        <v>19200</v>
      </c>
      <c r="Q273" s="33">
        <v>0</v>
      </c>
      <c r="R273" s="32">
        <v>48000</v>
      </c>
      <c r="S273" s="29" t="s">
        <v>997</v>
      </c>
      <c r="T273" s="29" t="s">
        <v>577</v>
      </c>
      <c r="U273" s="29" t="s">
        <v>15</v>
      </c>
      <c r="V273" s="29" t="s">
        <v>998</v>
      </c>
      <c r="W273" s="29" t="s">
        <v>15</v>
      </c>
      <c r="X273" s="29" t="s">
        <v>580</v>
      </c>
      <c r="Y273" s="29" t="s">
        <v>580</v>
      </c>
    </row>
    <row r="274" spans="1:25" ht="10.5" customHeight="1" x14ac:dyDescent="0.25">
      <c r="A274" s="28">
        <v>46029</v>
      </c>
      <c r="B274" s="29" t="s">
        <v>567</v>
      </c>
      <c r="C274" s="30" t="s">
        <v>1024</v>
      </c>
      <c r="D274" s="30" t="s">
        <v>15</v>
      </c>
      <c r="E274" s="30" t="s">
        <v>569</v>
      </c>
      <c r="F274" s="29" t="s">
        <v>570</v>
      </c>
      <c r="G274" s="29" t="s">
        <v>571</v>
      </c>
      <c r="H274" s="29" t="s">
        <v>1023</v>
      </c>
      <c r="I274" s="36" t="str">
        <f t="shared" si="8"/>
        <v>07/01/2026NL300004</v>
      </c>
      <c r="J274" s="29" t="s">
        <v>582</v>
      </c>
      <c r="K274" s="29" t="s">
        <v>23</v>
      </c>
      <c r="L274" s="29" t="s">
        <v>575</v>
      </c>
      <c r="M274" s="31">
        <v>1.9</v>
      </c>
      <c r="N274" s="20">
        <f>VLOOKUP(J274,[2]Sheet1!$I:$M,5,0)</f>
        <v>19000</v>
      </c>
      <c r="O274" s="32">
        <v>0</v>
      </c>
      <c r="P274" s="33">
        <f t="shared" si="9"/>
        <v>36100</v>
      </c>
      <c r="Q274" s="33">
        <v>0</v>
      </c>
      <c r="R274" s="32">
        <v>19000</v>
      </c>
      <c r="S274" s="29" t="s">
        <v>997</v>
      </c>
      <c r="T274" s="29" t="s">
        <v>577</v>
      </c>
      <c r="U274" s="29" t="s">
        <v>15</v>
      </c>
      <c r="V274" s="29" t="s">
        <v>998</v>
      </c>
      <c r="W274" s="29" t="s">
        <v>15</v>
      </c>
      <c r="X274" s="29" t="s">
        <v>580</v>
      </c>
      <c r="Y274" s="29" t="s">
        <v>580</v>
      </c>
    </row>
    <row r="275" spans="1:25" ht="10.5" customHeight="1" x14ac:dyDescent="0.25">
      <c r="A275" s="28">
        <v>46029</v>
      </c>
      <c r="B275" s="29" t="s">
        <v>567</v>
      </c>
      <c r="C275" s="30" t="s">
        <v>1024</v>
      </c>
      <c r="D275" s="30" t="s">
        <v>15</v>
      </c>
      <c r="E275" s="30" t="s">
        <v>569</v>
      </c>
      <c r="F275" s="29" t="s">
        <v>570</v>
      </c>
      <c r="G275" s="29" t="s">
        <v>571</v>
      </c>
      <c r="H275" s="29" t="s">
        <v>1023</v>
      </c>
      <c r="I275" s="36" t="str">
        <f t="shared" si="8"/>
        <v>07/01/2026NL300033</v>
      </c>
      <c r="J275" s="29" t="s">
        <v>588</v>
      </c>
      <c r="K275" s="29" t="s">
        <v>589</v>
      </c>
      <c r="L275" s="29" t="s">
        <v>575</v>
      </c>
      <c r="M275" s="31">
        <v>0.7</v>
      </c>
      <c r="N275" s="20">
        <f>VLOOKUP(J275,[2]Sheet1!$I:$M,5,0)</f>
        <v>13000</v>
      </c>
      <c r="O275" s="32">
        <v>0</v>
      </c>
      <c r="P275" s="33">
        <f t="shared" si="9"/>
        <v>9100</v>
      </c>
      <c r="Q275" s="33">
        <v>0</v>
      </c>
      <c r="R275" s="32">
        <v>13000</v>
      </c>
      <c r="S275" s="29" t="s">
        <v>997</v>
      </c>
      <c r="T275" s="29" t="s">
        <v>577</v>
      </c>
      <c r="U275" s="29" t="s">
        <v>15</v>
      </c>
      <c r="V275" s="29" t="s">
        <v>998</v>
      </c>
      <c r="W275" s="29" t="s">
        <v>15</v>
      </c>
      <c r="X275" s="29" t="s">
        <v>580</v>
      </c>
      <c r="Y275" s="29" t="s">
        <v>580</v>
      </c>
    </row>
    <row r="276" spans="1:25" ht="10.5" customHeight="1" x14ac:dyDescent="0.25">
      <c r="A276" s="28">
        <v>46029</v>
      </c>
      <c r="B276" s="29" t="s">
        <v>567</v>
      </c>
      <c r="C276" s="30" t="s">
        <v>1024</v>
      </c>
      <c r="D276" s="30" t="s">
        <v>15</v>
      </c>
      <c r="E276" s="30" t="s">
        <v>569</v>
      </c>
      <c r="F276" s="29" t="s">
        <v>570</v>
      </c>
      <c r="G276" s="29" t="s">
        <v>571</v>
      </c>
      <c r="H276" s="29" t="s">
        <v>1023</v>
      </c>
      <c r="I276" s="36" t="str">
        <f t="shared" si="8"/>
        <v>07/01/2026NL300043</v>
      </c>
      <c r="J276" s="29" t="s">
        <v>600</v>
      </c>
      <c r="K276" s="29" t="s">
        <v>601</v>
      </c>
      <c r="L276" s="29" t="s">
        <v>575</v>
      </c>
      <c r="M276" s="31">
        <v>0.4</v>
      </c>
      <c r="N276" s="20">
        <f>VLOOKUP(J276,[2]Sheet1!$I:$M,5,0)</f>
        <v>32000</v>
      </c>
      <c r="O276" s="32">
        <v>0</v>
      </c>
      <c r="P276" s="33">
        <f t="shared" si="9"/>
        <v>12800</v>
      </c>
      <c r="Q276" s="33">
        <v>0</v>
      </c>
      <c r="R276" s="32">
        <v>32000</v>
      </c>
      <c r="S276" s="29" t="s">
        <v>997</v>
      </c>
      <c r="T276" s="29" t="s">
        <v>577</v>
      </c>
      <c r="U276" s="29" t="s">
        <v>15</v>
      </c>
      <c r="V276" s="29" t="s">
        <v>998</v>
      </c>
      <c r="W276" s="29" t="s">
        <v>15</v>
      </c>
      <c r="X276" s="29" t="s">
        <v>580</v>
      </c>
      <c r="Y276" s="29" t="s">
        <v>580</v>
      </c>
    </row>
    <row r="277" spans="1:25" ht="10.5" customHeight="1" x14ac:dyDescent="0.25">
      <c r="A277" s="28">
        <v>46029</v>
      </c>
      <c r="B277" s="29" t="s">
        <v>567</v>
      </c>
      <c r="C277" s="30" t="s">
        <v>1024</v>
      </c>
      <c r="D277" s="30" t="s">
        <v>15</v>
      </c>
      <c r="E277" s="30" t="s">
        <v>569</v>
      </c>
      <c r="F277" s="29" t="s">
        <v>570</v>
      </c>
      <c r="G277" s="29" t="s">
        <v>571</v>
      </c>
      <c r="H277" s="29" t="s">
        <v>1023</v>
      </c>
      <c r="I277" s="36" t="str">
        <f t="shared" si="8"/>
        <v>07/01/2026NL300044</v>
      </c>
      <c r="J277" s="29" t="s">
        <v>602</v>
      </c>
      <c r="K277" s="29" t="s">
        <v>603</v>
      </c>
      <c r="L277" s="29" t="s">
        <v>575</v>
      </c>
      <c r="M277" s="31">
        <v>0.4</v>
      </c>
      <c r="N277" s="20">
        <f>VLOOKUP(J277,[2]Sheet1!$I:$M,5,0)</f>
        <v>38000</v>
      </c>
      <c r="O277" s="32">
        <v>0</v>
      </c>
      <c r="P277" s="33">
        <f t="shared" si="9"/>
        <v>15200</v>
      </c>
      <c r="Q277" s="33">
        <v>0</v>
      </c>
      <c r="R277" s="32">
        <v>38000</v>
      </c>
      <c r="S277" s="29" t="s">
        <v>997</v>
      </c>
      <c r="T277" s="29" t="s">
        <v>577</v>
      </c>
      <c r="U277" s="29" t="s">
        <v>15</v>
      </c>
      <c r="V277" s="29" t="s">
        <v>998</v>
      </c>
      <c r="W277" s="29" t="s">
        <v>15</v>
      </c>
      <c r="X277" s="29" t="s">
        <v>580</v>
      </c>
      <c r="Y277" s="29" t="s">
        <v>580</v>
      </c>
    </row>
    <row r="278" spans="1:25" ht="10.5" customHeight="1" x14ac:dyDescent="0.25">
      <c r="A278" s="28">
        <v>46029</v>
      </c>
      <c r="B278" s="29" t="s">
        <v>567</v>
      </c>
      <c r="C278" s="30" t="s">
        <v>1024</v>
      </c>
      <c r="D278" s="30" t="s">
        <v>15</v>
      </c>
      <c r="E278" s="30" t="s">
        <v>569</v>
      </c>
      <c r="F278" s="29" t="s">
        <v>570</v>
      </c>
      <c r="G278" s="29" t="s">
        <v>571</v>
      </c>
      <c r="H278" s="29" t="s">
        <v>1023</v>
      </c>
      <c r="I278" s="36" t="str">
        <f t="shared" si="8"/>
        <v>07/01/2026NL300055</v>
      </c>
      <c r="J278" s="29" t="s">
        <v>608</v>
      </c>
      <c r="K278" s="29" t="s">
        <v>609</v>
      </c>
      <c r="L278" s="29" t="s">
        <v>575</v>
      </c>
      <c r="M278" s="31">
        <v>0.4</v>
      </c>
      <c r="N278" s="20">
        <f>VLOOKUP(J278,[2]Sheet1!$I:$M,5,0)</f>
        <v>80000</v>
      </c>
      <c r="O278" s="32">
        <v>0</v>
      </c>
      <c r="P278" s="33">
        <f t="shared" si="9"/>
        <v>32000</v>
      </c>
      <c r="Q278" s="33">
        <v>0</v>
      </c>
      <c r="R278" s="32">
        <v>80000</v>
      </c>
      <c r="S278" s="29" t="s">
        <v>997</v>
      </c>
      <c r="T278" s="29" t="s">
        <v>577</v>
      </c>
      <c r="U278" s="29" t="s">
        <v>15</v>
      </c>
      <c r="V278" s="29" t="s">
        <v>998</v>
      </c>
      <c r="W278" s="29" t="s">
        <v>15</v>
      </c>
      <c r="X278" s="29" t="s">
        <v>580</v>
      </c>
      <c r="Y278" s="29" t="s">
        <v>580</v>
      </c>
    </row>
    <row r="279" spans="1:25" ht="10.5" customHeight="1" x14ac:dyDescent="0.25">
      <c r="A279" s="28">
        <v>46029</v>
      </c>
      <c r="B279" s="29" t="s">
        <v>567</v>
      </c>
      <c r="C279" s="30" t="s">
        <v>1024</v>
      </c>
      <c r="D279" s="30" t="s">
        <v>15</v>
      </c>
      <c r="E279" s="30" t="s">
        <v>569</v>
      </c>
      <c r="F279" s="29" t="s">
        <v>570</v>
      </c>
      <c r="G279" s="29" t="s">
        <v>571</v>
      </c>
      <c r="H279" s="29" t="s">
        <v>1023</v>
      </c>
      <c r="I279" s="36" t="str">
        <f t="shared" si="8"/>
        <v>07/01/2026NL300162</v>
      </c>
      <c r="J279" s="29" t="s">
        <v>652</v>
      </c>
      <c r="K279" s="29" t="s">
        <v>653</v>
      </c>
      <c r="L279" s="29" t="s">
        <v>575</v>
      </c>
      <c r="M279" s="31">
        <v>0.5</v>
      </c>
      <c r="N279" s="20">
        <f>VLOOKUP(J279,[2]Sheet1!$I:$M,5,0)</f>
        <v>36000</v>
      </c>
      <c r="O279" s="32">
        <v>0</v>
      </c>
      <c r="P279" s="33">
        <f t="shared" si="9"/>
        <v>18000</v>
      </c>
      <c r="Q279" s="33">
        <v>0</v>
      </c>
      <c r="R279" s="32">
        <v>36000</v>
      </c>
      <c r="S279" s="29" t="s">
        <v>997</v>
      </c>
      <c r="T279" s="29" t="s">
        <v>577</v>
      </c>
      <c r="U279" s="29" t="s">
        <v>15</v>
      </c>
      <c r="V279" s="29" t="s">
        <v>998</v>
      </c>
      <c r="W279" s="29" t="s">
        <v>15</v>
      </c>
      <c r="X279" s="29" t="s">
        <v>580</v>
      </c>
      <c r="Y279" s="29" t="s">
        <v>580</v>
      </c>
    </row>
    <row r="280" spans="1:25" ht="10.5" customHeight="1" x14ac:dyDescent="0.25">
      <c r="A280" s="28">
        <v>46029</v>
      </c>
      <c r="B280" s="29" t="s">
        <v>567</v>
      </c>
      <c r="C280" s="30" t="s">
        <v>1024</v>
      </c>
      <c r="D280" s="30" t="s">
        <v>15</v>
      </c>
      <c r="E280" s="30" t="s">
        <v>569</v>
      </c>
      <c r="F280" s="29" t="s">
        <v>570</v>
      </c>
      <c r="G280" s="29" t="s">
        <v>571</v>
      </c>
      <c r="H280" s="29" t="s">
        <v>1023</v>
      </c>
      <c r="I280" s="36" t="str">
        <f t="shared" si="8"/>
        <v>07/01/2026NL300080</v>
      </c>
      <c r="J280" s="29" t="s">
        <v>631</v>
      </c>
      <c r="K280" s="29" t="s">
        <v>632</v>
      </c>
      <c r="L280" s="29" t="s">
        <v>575</v>
      </c>
      <c r="M280" s="31">
        <v>2</v>
      </c>
      <c r="N280" s="20">
        <f>VLOOKUP(J280,[2]Sheet1!$I:$M,5,0)</f>
        <v>95000</v>
      </c>
      <c r="O280" s="32">
        <v>0</v>
      </c>
      <c r="P280" s="33">
        <f t="shared" si="9"/>
        <v>190000</v>
      </c>
      <c r="Q280" s="33">
        <v>0</v>
      </c>
      <c r="R280" s="32">
        <v>95000</v>
      </c>
      <c r="S280" s="29" t="s">
        <v>997</v>
      </c>
      <c r="T280" s="29" t="s">
        <v>577</v>
      </c>
      <c r="U280" s="29" t="s">
        <v>15</v>
      </c>
      <c r="V280" s="29" t="s">
        <v>998</v>
      </c>
      <c r="W280" s="29" t="s">
        <v>15</v>
      </c>
      <c r="X280" s="29" t="s">
        <v>580</v>
      </c>
      <c r="Y280" s="29" t="s">
        <v>580</v>
      </c>
    </row>
    <row r="281" spans="1:25" ht="10.5" customHeight="1" x14ac:dyDescent="0.25">
      <c r="A281" s="28">
        <v>46029</v>
      </c>
      <c r="B281" s="29" t="s">
        <v>567</v>
      </c>
      <c r="C281" s="30" t="s">
        <v>1024</v>
      </c>
      <c r="D281" s="30" t="s">
        <v>15</v>
      </c>
      <c r="E281" s="30" t="s">
        <v>569</v>
      </c>
      <c r="F281" s="29" t="s">
        <v>570</v>
      </c>
      <c r="G281" s="29" t="s">
        <v>571</v>
      </c>
      <c r="H281" s="29" t="s">
        <v>1023</v>
      </c>
      <c r="I281" s="36" t="str">
        <f t="shared" si="8"/>
        <v>07/01/2026NL300086</v>
      </c>
      <c r="J281" s="29" t="s">
        <v>633</v>
      </c>
      <c r="K281" s="29" t="s">
        <v>634</v>
      </c>
      <c r="L281" s="29" t="s">
        <v>575</v>
      </c>
      <c r="M281" s="31">
        <v>0.1</v>
      </c>
      <c r="N281" s="20">
        <f>VLOOKUP(J281,[2]Sheet1!$I:$M,5,0)</f>
        <v>33000</v>
      </c>
      <c r="O281" s="32">
        <v>0</v>
      </c>
      <c r="P281" s="33">
        <f t="shared" si="9"/>
        <v>3300</v>
      </c>
      <c r="Q281" s="33">
        <v>0</v>
      </c>
      <c r="R281" s="32">
        <v>33000</v>
      </c>
      <c r="S281" s="29" t="s">
        <v>997</v>
      </c>
      <c r="T281" s="29" t="s">
        <v>577</v>
      </c>
      <c r="U281" s="29" t="s">
        <v>15</v>
      </c>
      <c r="V281" s="29" t="s">
        <v>998</v>
      </c>
      <c r="W281" s="29" t="s">
        <v>15</v>
      </c>
      <c r="X281" s="29" t="s">
        <v>580</v>
      </c>
      <c r="Y281" s="29" t="s">
        <v>580</v>
      </c>
    </row>
    <row r="282" spans="1:25" ht="10.5" customHeight="1" x14ac:dyDescent="0.25">
      <c r="A282" s="28">
        <v>46029</v>
      </c>
      <c r="B282" s="29" t="s">
        <v>567</v>
      </c>
      <c r="C282" s="30" t="s">
        <v>1024</v>
      </c>
      <c r="D282" s="30" t="s">
        <v>15</v>
      </c>
      <c r="E282" s="30" t="s">
        <v>569</v>
      </c>
      <c r="F282" s="29" t="s">
        <v>570</v>
      </c>
      <c r="G282" s="29" t="s">
        <v>571</v>
      </c>
      <c r="H282" s="29" t="s">
        <v>1023</v>
      </c>
      <c r="I282" s="36" t="str">
        <f t="shared" si="8"/>
        <v>07/01/2026NL300091</v>
      </c>
      <c r="J282" s="29" t="s">
        <v>637</v>
      </c>
      <c r="K282" s="29" t="s">
        <v>153</v>
      </c>
      <c r="L282" s="29" t="s">
        <v>575</v>
      </c>
      <c r="M282" s="31">
        <v>1</v>
      </c>
      <c r="N282" s="20">
        <f>VLOOKUP(J282,[2]Sheet1!$I:$M,5,0)</f>
        <v>47000</v>
      </c>
      <c r="O282" s="32">
        <v>0</v>
      </c>
      <c r="P282" s="33">
        <f t="shared" si="9"/>
        <v>47000</v>
      </c>
      <c r="Q282" s="33">
        <v>0</v>
      </c>
      <c r="R282" s="32">
        <v>47000</v>
      </c>
      <c r="S282" s="29" t="s">
        <v>997</v>
      </c>
      <c r="T282" s="29" t="s">
        <v>577</v>
      </c>
      <c r="U282" s="29" t="s">
        <v>15</v>
      </c>
      <c r="V282" s="29" t="s">
        <v>998</v>
      </c>
      <c r="W282" s="29" t="s">
        <v>15</v>
      </c>
      <c r="X282" s="29" t="s">
        <v>580</v>
      </c>
      <c r="Y282" s="29" t="s">
        <v>580</v>
      </c>
    </row>
    <row r="283" spans="1:25" ht="10.5" customHeight="1" x14ac:dyDescent="0.25">
      <c r="A283" s="28">
        <v>46029</v>
      </c>
      <c r="B283" s="29" t="s">
        <v>567</v>
      </c>
      <c r="C283" s="30" t="s">
        <v>1024</v>
      </c>
      <c r="D283" s="30" t="s">
        <v>15</v>
      </c>
      <c r="E283" s="30" t="s">
        <v>569</v>
      </c>
      <c r="F283" s="29" t="s">
        <v>570</v>
      </c>
      <c r="G283" s="29" t="s">
        <v>571</v>
      </c>
      <c r="H283" s="29" t="s">
        <v>1023</v>
      </c>
      <c r="I283" s="36" t="str">
        <f t="shared" si="8"/>
        <v>07/01/2026NL300126</v>
      </c>
      <c r="J283" s="29" t="s">
        <v>655</v>
      </c>
      <c r="K283" s="29" t="s">
        <v>656</v>
      </c>
      <c r="L283" s="29" t="s">
        <v>575</v>
      </c>
      <c r="M283" s="31">
        <v>0.1</v>
      </c>
      <c r="N283" s="20">
        <f>VLOOKUP(J283,[2]Sheet1!$I:$M,5,0)</f>
        <v>70000</v>
      </c>
      <c r="O283" s="32">
        <v>0</v>
      </c>
      <c r="P283" s="33">
        <f t="shared" si="9"/>
        <v>7000</v>
      </c>
      <c r="Q283" s="33">
        <v>0</v>
      </c>
      <c r="R283" s="32">
        <v>70000</v>
      </c>
      <c r="S283" s="29" t="s">
        <v>997</v>
      </c>
      <c r="T283" s="29" t="s">
        <v>577</v>
      </c>
      <c r="U283" s="29" t="s">
        <v>15</v>
      </c>
      <c r="V283" s="29" t="s">
        <v>998</v>
      </c>
      <c r="W283" s="29" t="s">
        <v>15</v>
      </c>
      <c r="X283" s="29" t="s">
        <v>580</v>
      </c>
      <c r="Y283" s="29" t="s">
        <v>580</v>
      </c>
    </row>
    <row r="284" spans="1:25" ht="10.5" customHeight="1" x14ac:dyDescent="0.25">
      <c r="A284" s="28">
        <v>46029</v>
      </c>
      <c r="B284" s="29" t="s">
        <v>567</v>
      </c>
      <c r="C284" s="30" t="s">
        <v>1024</v>
      </c>
      <c r="D284" s="30" t="s">
        <v>15</v>
      </c>
      <c r="E284" s="30" t="s">
        <v>569</v>
      </c>
      <c r="F284" s="29" t="s">
        <v>570</v>
      </c>
      <c r="G284" s="29" t="s">
        <v>571</v>
      </c>
      <c r="H284" s="29" t="s">
        <v>1023</v>
      </c>
      <c r="I284" s="36" t="str">
        <f t="shared" si="8"/>
        <v>07/01/2026NL300142</v>
      </c>
      <c r="J284" s="29" t="s">
        <v>671</v>
      </c>
      <c r="K284" s="29" t="s">
        <v>672</v>
      </c>
      <c r="L284" s="29" t="s">
        <v>575</v>
      </c>
      <c r="M284" s="31">
        <v>0.4</v>
      </c>
      <c r="N284" s="20">
        <f>VLOOKUP(J284,[2]Sheet1!$I:$M,5,0)</f>
        <v>50000</v>
      </c>
      <c r="O284" s="32">
        <v>0</v>
      </c>
      <c r="P284" s="33">
        <f t="shared" si="9"/>
        <v>20000</v>
      </c>
      <c r="Q284" s="33">
        <v>0</v>
      </c>
      <c r="R284" s="32">
        <v>50000</v>
      </c>
      <c r="S284" s="29" t="s">
        <v>997</v>
      </c>
      <c r="T284" s="29" t="s">
        <v>577</v>
      </c>
      <c r="U284" s="29" t="s">
        <v>15</v>
      </c>
      <c r="V284" s="29" t="s">
        <v>998</v>
      </c>
      <c r="W284" s="29" t="s">
        <v>15</v>
      </c>
      <c r="X284" s="29" t="s">
        <v>580</v>
      </c>
      <c r="Y284" s="29" t="s">
        <v>580</v>
      </c>
    </row>
    <row r="285" spans="1:25" ht="10.5" customHeight="1" x14ac:dyDescent="0.25">
      <c r="A285" s="28">
        <v>46029</v>
      </c>
      <c r="B285" s="29" t="s">
        <v>567</v>
      </c>
      <c r="C285" s="30" t="s">
        <v>1024</v>
      </c>
      <c r="D285" s="30" t="s">
        <v>15</v>
      </c>
      <c r="E285" s="30" t="s">
        <v>569</v>
      </c>
      <c r="F285" s="29" t="s">
        <v>570</v>
      </c>
      <c r="G285" s="29" t="s">
        <v>571</v>
      </c>
      <c r="H285" s="29" t="s">
        <v>1023</v>
      </c>
      <c r="I285" s="36" t="str">
        <f t="shared" si="8"/>
        <v>07/01/2026NL300127</v>
      </c>
      <c r="J285" s="29" t="s">
        <v>657</v>
      </c>
      <c r="K285" s="29" t="s">
        <v>658</v>
      </c>
      <c r="L285" s="29" t="s">
        <v>575</v>
      </c>
      <c r="M285" s="31">
        <v>2.2999999999999998</v>
      </c>
      <c r="N285" s="20">
        <f>VLOOKUP(J285,[2]Sheet1!$I:$M,5,0)</f>
        <v>15000</v>
      </c>
      <c r="O285" s="32">
        <v>0</v>
      </c>
      <c r="P285" s="33">
        <f t="shared" si="9"/>
        <v>34500</v>
      </c>
      <c r="Q285" s="33">
        <v>0</v>
      </c>
      <c r="R285" s="32">
        <v>28000</v>
      </c>
      <c r="S285" s="29" t="s">
        <v>997</v>
      </c>
      <c r="T285" s="29" t="s">
        <v>577</v>
      </c>
      <c r="U285" s="29" t="s">
        <v>15</v>
      </c>
      <c r="V285" s="29" t="s">
        <v>998</v>
      </c>
      <c r="W285" s="29" t="s">
        <v>15</v>
      </c>
      <c r="X285" s="29" t="s">
        <v>580</v>
      </c>
      <c r="Y285" s="29" t="s">
        <v>580</v>
      </c>
    </row>
    <row r="286" spans="1:25" ht="10.5" customHeight="1" x14ac:dyDescent="0.25">
      <c r="A286" s="28">
        <v>46029</v>
      </c>
      <c r="B286" s="29" t="s">
        <v>567</v>
      </c>
      <c r="C286" s="30" t="s">
        <v>1024</v>
      </c>
      <c r="D286" s="30" t="s">
        <v>15</v>
      </c>
      <c r="E286" s="30" t="s">
        <v>569</v>
      </c>
      <c r="F286" s="29" t="s">
        <v>570</v>
      </c>
      <c r="G286" s="29" t="s">
        <v>571</v>
      </c>
      <c r="H286" s="29" t="s">
        <v>1023</v>
      </c>
      <c r="I286" s="36" t="str">
        <f t="shared" si="8"/>
        <v>07/01/2026NL300011</v>
      </c>
      <c r="J286" s="29" t="s">
        <v>732</v>
      </c>
      <c r="K286" s="29" t="s">
        <v>159</v>
      </c>
      <c r="L286" s="29" t="s">
        <v>575</v>
      </c>
      <c r="M286" s="31">
        <v>0.2</v>
      </c>
      <c r="N286" s="20">
        <f>VLOOKUP(J286,[2]Sheet1!$I:$M,5,0)</f>
        <v>17000</v>
      </c>
      <c r="O286" s="32">
        <v>0</v>
      </c>
      <c r="P286" s="33">
        <f t="shared" si="9"/>
        <v>3400</v>
      </c>
      <c r="Q286" s="33">
        <v>0</v>
      </c>
      <c r="R286" s="32">
        <v>17000</v>
      </c>
      <c r="S286" s="29" t="s">
        <v>997</v>
      </c>
      <c r="T286" s="29" t="s">
        <v>577</v>
      </c>
      <c r="U286" s="29" t="s">
        <v>15</v>
      </c>
      <c r="V286" s="29" t="s">
        <v>998</v>
      </c>
      <c r="W286" s="29" t="s">
        <v>15</v>
      </c>
      <c r="X286" s="29" t="s">
        <v>580</v>
      </c>
      <c r="Y286" s="29" t="s">
        <v>580</v>
      </c>
    </row>
    <row r="287" spans="1:25" ht="10.5" customHeight="1" x14ac:dyDescent="0.25">
      <c r="A287" s="28">
        <v>46030</v>
      </c>
      <c r="B287" s="29" t="s">
        <v>567</v>
      </c>
      <c r="C287" s="30" t="s">
        <v>1025</v>
      </c>
      <c r="D287" s="30" t="s">
        <v>15</v>
      </c>
      <c r="E287" s="30" t="s">
        <v>569</v>
      </c>
      <c r="F287" s="29" t="s">
        <v>570</v>
      </c>
      <c r="G287" s="29" t="s">
        <v>571</v>
      </c>
      <c r="H287" s="29" t="s">
        <v>1026</v>
      </c>
      <c r="I287" s="36" t="str">
        <f t="shared" si="8"/>
        <v>08/01/2026NL300060</v>
      </c>
      <c r="J287" s="29" t="s">
        <v>612</v>
      </c>
      <c r="K287" s="29" t="s">
        <v>613</v>
      </c>
      <c r="L287" s="29" t="s">
        <v>575</v>
      </c>
      <c r="M287" s="31">
        <v>1</v>
      </c>
      <c r="N287" s="20">
        <f>VLOOKUP(J287,[2]Sheet1!$I:$M,5,0)</f>
        <v>33000</v>
      </c>
      <c r="O287" s="32">
        <v>0</v>
      </c>
      <c r="P287" s="33">
        <f t="shared" si="9"/>
        <v>33000</v>
      </c>
      <c r="Q287" s="33">
        <v>0</v>
      </c>
      <c r="R287" s="32">
        <v>33000</v>
      </c>
      <c r="S287" s="29" t="s">
        <v>997</v>
      </c>
      <c r="T287" s="29" t="s">
        <v>577</v>
      </c>
      <c r="U287" s="29" t="s">
        <v>15</v>
      </c>
      <c r="V287" s="29" t="s">
        <v>998</v>
      </c>
      <c r="W287" s="29" t="s">
        <v>15</v>
      </c>
      <c r="X287" s="29" t="s">
        <v>580</v>
      </c>
      <c r="Y287" s="29" t="s">
        <v>580</v>
      </c>
    </row>
    <row r="288" spans="1:25" ht="10.5" customHeight="1" x14ac:dyDescent="0.25">
      <c r="A288" s="28">
        <v>46030</v>
      </c>
      <c r="B288" s="29" t="s">
        <v>567</v>
      </c>
      <c r="C288" s="30" t="s">
        <v>1025</v>
      </c>
      <c r="D288" s="30" t="s">
        <v>15</v>
      </c>
      <c r="E288" s="30" t="s">
        <v>569</v>
      </c>
      <c r="F288" s="29" t="s">
        <v>570</v>
      </c>
      <c r="G288" s="29" t="s">
        <v>571</v>
      </c>
      <c r="H288" s="29" t="s">
        <v>1026</v>
      </c>
      <c r="I288" s="36" t="str">
        <f t="shared" si="8"/>
        <v>08/01/2026NL300067</v>
      </c>
      <c r="J288" s="29" t="s">
        <v>622</v>
      </c>
      <c r="K288" s="29" t="s">
        <v>623</v>
      </c>
      <c r="L288" s="29" t="s">
        <v>575</v>
      </c>
      <c r="M288" s="31">
        <v>0.4</v>
      </c>
      <c r="N288" s="20">
        <f>VLOOKUP(J288,[2]Sheet1!$I:$M,5,0)</f>
        <v>25000</v>
      </c>
      <c r="O288" s="32">
        <v>0</v>
      </c>
      <c r="P288" s="33">
        <f t="shared" si="9"/>
        <v>10000</v>
      </c>
      <c r="Q288" s="33">
        <v>0</v>
      </c>
      <c r="R288" s="32">
        <v>25000</v>
      </c>
      <c r="S288" s="29" t="s">
        <v>997</v>
      </c>
      <c r="T288" s="29" t="s">
        <v>577</v>
      </c>
      <c r="U288" s="29" t="s">
        <v>15</v>
      </c>
      <c r="V288" s="29" t="s">
        <v>998</v>
      </c>
      <c r="W288" s="29" t="s">
        <v>15</v>
      </c>
      <c r="X288" s="29" t="s">
        <v>580</v>
      </c>
      <c r="Y288" s="29" t="s">
        <v>580</v>
      </c>
    </row>
    <row r="289" spans="1:25" ht="10.5" customHeight="1" x14ac:dyDescent="0.25">
      <c r="A289" s="28">
        <v>46030</v>
      </c>
      <c r="B289" s="29" t="s">
        <v>567</v>
      </c>
      <c r="C289" s="30" t="s">
        <v>1025</v>
      </c>
      <c r="D289" s="30" t="s">
        <v>15</v>
      </c>
      <c r="E289" s="30" t="s">
        <v>569</v>
      </c>
      <c r="F289" s="29" t="s">
        <v>570</v>
      </c>
      <c r="G289" s="29" t="s">
        <v>571</v>
      </c>
      <c r="H289" s="29" t="s">
        <v>1026</v>
      </c>
      <c r="I289" s="36" t="str">
        <f t="shared" si="8"/>
        <v>08/01/2026NL300203</v>
      </c>
      <c r="J289" s="29" t="s">
        <v>586</v>
      </c>
      <c r="K289" s="29" t="s">
        <v>587</v>
      </c>
      <c r="L289" s="29" t="s">
        <v>575</v>
      </c>
      <c r="M289" s="31">
        <v>4</v>
      </c>
      <c r="N289" s="20">
        <f>VLOOKUP(J289,[2]Sheet1!$I:$M,5,0)</f>
        <v>45000</v>
      </c>
      <c r="O289" s="32">
        <v>0</v>
      </c>
      <c r="P289" s="33">
        <f t="shared" si="9"/>
        <v>180000</v>
      </c>
      <c r="Q289" s="33">
        <v>0</v>
      </c>
      <c r="R289" s="32">
        <v>45000</v>
      </c>
      <c r="S289" s="29" t="s">
        <v>997</v>
      </c>
      <c r="T289" s="29" t="s">
        <v>577</v>
      </c>
      <c r="U289" s="29" t="s">
        <v>15</v>
      </c>
      <c r="V289" s="29" t="s">
        <v>998</v>
      </c>
      <c r="W289" s="29" t="s">
        <v>15</v>
      </c>
      <c r="X289" s="29" t="s">
        <v>580</v>
      </c>
      <c r="Y289" s="29" t="s">
        <v>580</v>
      </c>
    </row>
    <row r="290" spans="1:25" ht="10.5" customHeight="1" x14ac:dyDescent="0.25">
      <c r="A290" s="28">
        <v>46030</v>
      </c>
      <c r="B290" s="29" t="s">
        <v>567</v>
      </c>
      <c r="C290" s="30" t="s">
        <v>1025</v>
      </c>
      <c r="D290" s="30" t="s">
        <v>15</v>
      </c>
      <c r="E290" s="30" t="s">
        <v>569</v>
      </c>
      <c r="F290" s="29" t="s">
        <v>570</v>
      </c>
      <c r="G290" s="29" t="s">
        <v>571</v>
      </c>
      <c r="H290" s="29" t="s">
        <v>1026</v>
      </c>
      <c r="I290" s="36" t="str">
        <f t="shared" si="8"/>
        <v>08/01/2026NL300145</v>
      </c>
      <c r="J290" s="29" t="s">
        <v>675</v>
      </c>
      <c r="K290" s="29" t="s">
        <v>676</v>
      </c>
      <c r="L290" s="29" t="s">
        <v>575</v>
      </c>
      <c r="M290" s="31">
        <v>6</v>
      </c>
      <c r="N290" s="20">
        <f>VLOOKUP(J290,[2]Sheet1!$I:$M,5,0)</f>
        <v>38000</v>
      </c>
      <c r="O290" s="32">
        <v>0</v>
      </c>
      <c r="P290" s="33">
        <f t="shared" si="9"/>
        <v>228000</v>
      </c>
      <c r="Q290" s="33">
        <v>0</v>
      </c>
      <c r="R290" s="32">
        <v>38000</v>
      </c>
      <c r="S290" s="29" t="s">
        <v>997</v>
      </c>
      <c r="T290" s="29" t="s">
        <v>577</v>
      </c>
      <c r="U290" s="29" t="s">
        <v>15</v>
      </c>
      <c r="V290" s="29" t="s">
        <v>998</v>
      </c>
      <c r="W290" s="29" t="s">
        <v>15</v>
      </c>
      <c r="X290" s="29" t="s">
        <v>580</v>
      </c>
      <c r="Y290" s="29" t="s">
        <v>580</v>
      </c>
    </row>
    <row r="291" spans="1:25" ht="10.5" customHeight="1" x14ac:dyDescent="0.25">
      <c r="A291" s="28">
        <v>46030</v>
      </c>
      <c r="B291" s="29" t="s">
        <v>567</v>
      </c>
      <c r="C291" s="30" t="s">
        <v>1025</v>
      </c>
      <c r="D291" s="30" t="s">
        <v>15</v>
      </c>
      <c r="E291" s="30" t="s">
        <v>569</v>
      </c>
      <c r="F291" s="29" t="s">
        <v>570</v>
      </c>
      <c r="G291" s="29" t="s">
        <v>571</v>
      </c>
      <c r="H291" s="29" t="s">
        <v>1026</v>
      </c>
      <c r="I291" s="36" t="str">
        <f t="shared" si="8"/>
        <v>08/01/2026NL300142</v>
      </c>
      <c r="J291" s="29" t="s">
        <v>671</v>
      </c>
      <c r="K291" s="29" t="s">
        <v>672</v>
      </c>
      <c r="L291" s="29" t="s">
        <v>575</v>
      </c>
      <c r="M291" s="31">
        <v>0.2</v>
      </c>
      <c r="N291" s="20">
        <f>VLOOKUP(J291,[2]Sheet1!$I:$M,5,0)</f>
        <v>50000</v>
      </c>
      <c r="O291" s="32">
        <v>0</v>
      </c>
      <c r="P291" s="33">
        <f t="shared" si="9"/>
        <v>10000</v>
      </c>
      <c r="Q291" s="33">
        <v>0</v>
      </c>
      <c r="R291" s="32">
        <v>50000</v>
      </c>
      <c r="S291" s="29" t="s">
        <v>997</v>
      </c>
      <c r="T291" s="29" t="s">
        <v>577</v>
      </c>
      <c r="U291" s="29" t="s">
        <v>15</v>
      </c>
      <c r="V291" s="29" t="s">
        <v>998</v>
      </c>
      <c r="W291" s="29" t="s">
        <v>15</v>
      </c>
      <c r="X291" s="29" t="s">
        <v>580</v>
      </c>
      <c r="Y291" s="29" t="s">
        <v>580</v>
      </c>
    </row>
    <row r="292" spans="1:25" ht="10.5" customHeight="1" x14ac:dyDescent="0.25">
      <c r="A292" s="28">
        <v>46030</v>
      </c>
      <c r="B292" s="29" t="s">
        <v>567</v>
      </c>
      <c r="C292" s="30" t="s">
        <v>1025</v>
      </c>
      <c r="D292" s="30" t="s">
        <v>15</v>
      </c>
      <c r="E292" s="30" t="s">
        <v>569</v>
      </c>
      <c r="F292" s="29" t="s">
        <v>570</v>
      </c>
      <c r="G292" s="29" t="s">
        <v>571</v>
      </c>
      <c r="H292" s="29" t="s">
        <v>1026</v>
      </c>
      <c r="I292" s="36" t="str">
        <f t="shared" si="8"/>
        <v>08/01/2026NL300140</v>
      </c>
      <c r="J292" s="29" t="s">
        <v>669</v>
      </c>
      <c r="K292" s="29" t="s">
        <v>670</v>
      </c>
      <c r="L292" s="29" t="s">
        <v>575</v>
      </c>
      <c r="M292" s="31">
        <v>0.4</v>
      </c>
      <c r="N292" s="20">
        <f>VLOOKUP(J292,[2]Sheet1!$I:$M,5,0)</f>
        <v>36000</v>
      </c>
      <c r="O292" s="32">
        <v>0</v>
      </c>
      <c r="P292" s="33">
        <f t="shared" si="9"/>
        <v>14400</v>
      </c>
      <c r="Q292" s="33">
        <v>0</v>
      </c>
      <c r="R292" s="32">
        <v>36000</v>
      </c>
      <c r="S292" s="29" t="s">
        <v>997</v>
      </c>
      <c r="T292" s="29" t="s">
        <v>577</v>
      </c>
      <c r="U292" s="29" t="s">
        <v>15</v>
      </c>
      <c r="V292" s="29" t="s">
        <v>998</v>
      </c>
      <c r="W292" s="29" t="s">
        <v>15</v>
      </c>
      <c r="X292" s="29" t="s">
        <v>580</v>
      </c>
      <c r="Y292" s="29" t="s">
        <v>580</v>
      </c>
    </row>
    <row r="293" spans="1:25" ht="10.5" customHeight="1" x14ac:dyDescent="0.25">
      <c r="A293" s="28">
        <v>46030</v>
      </c>
      <c r="B293" s="29" t="s">
        <v>567</v>
      </c>
      <c r="C293" s="30" t="s">
        <v>1025</v>
      </c>
      <c r="D293" s="30" t="s">
        <v>15</v>
      </c>
      <c r="E293" s="30" t="s">
        <v>569</v>
      </c>
      <c r="F293" s="29" t="s">
        <v>570</v>
      </c>
      <c r="G293" s="29" t="s">
        <v>571</v>
      </c>
      <c r="H293" s="29" t="s">
        <v>1026</v>
      </c>
      <c r="I293" s="36" t="str">
        <f t="shared" si="8"/>
        <v>08/01/2026NL300137</v>
      </c>
      <c r="J293" s="29" t="s">
        <v>665</v>
      </c>
      <c r="K293" s="29" t="s">
        <v>666</v>
      </c>
      <c r="L293" s="29" t="s">
        <v>575</v>
      </c>
      <c r="M293" s="31">
        <v>1</v>
      </c>
      <c r="N293" s="20">
        <f>VLOOKUP(J293,[2]Sheet1!$I:$M,5,0)</f>
        <v>52000</v>
      </c>
      <c r="O293" s="32">
        <v>0</v>
      </c>
      <c r="P293" s="33">
        <f t="shared" si="9"/>
        <v>52000</v>
      </c>
      <c r="Q293" s="33">
        <v>0</v>
      </c>
      <c r="R293" s="32">
        <v>52000</v>
      </c>
      <c r="S293" s="29" t="s">
        <v>997</v>
      </c>
      <c r="T293" s="29" t="s">
        <v>577</v>
      </c>
      <c r="U293" s="29" t="s">
        <v>15</v>
      </c>
      <c r="V293" s="29" t="s">
        <v>998</v>
      </c>
      <c r="W293" s="29" t="s">
        <v>15</v>
      </c>
      <c r="X293" s="29" t="s">
        <v>580</v>
      </c>
      <c r="Y293" s="29" t="s">
        <v>580</v>
      </c>
    </row>
    <row r="294" spans="1:25" ht="10.5" customHeight="1" x14ac:dyDescent="0.25">
      <c r="A294" s="28">
        <v>46030</v>
      </c>
      <c r="B294" s="29" t="s">
        <v>567</v>
      </c>
      <c r="C294" s="30" t="s">
        <v>1025</v>
      </c>
      <c r="D294" s="30" t="s">
        <v>15</v>
      </c>
      <c r="E294" s="30" t="s">
        <v>569</v>
      </c>
      <c r="F294" s="29" t="s">
        <v>570</v>
      </c>
      <c r="G294" s="29" t="s">
        <v>571</v>
      </c>
      <c r="H294" s="29" t="s">
        <v>1026</v>
      </c>
      <c r="I294" s="36" t="str">
        <f t="shared" si="8"/>
        <v>08/01/2026NL300121</v>
      </c>
      <c r="J294" s="29" t="s">
        <v>661</v>
      </c>
      <c r="K294" s="29" t="s">
        <v>80</v>
      </c>
      <c r="L294" s="29" t="s">
        <v>575</v>
      </c>
      <c r="M294" s="31">
        <v>0.1</v>
      </c>
      <c r="N294" s="20">
        <f>VLOOKUP(J294,[2]Sheet1!$I:$M,5,0)</f>
        <v>22000</v>
      </c>
      <c r="O294" s="32">
        <v>0</v>
      </c>
      <c r="P294" s="33">
        <f t="shared" si="9"/>
        <v>2200</v>
      </c>
      <c r="Q294" s="33">
        <v>0</v>
      </c>
      <c r="R294" s="32">
        <v>22000</v>
      </c>
      <c r="S294" s="29" t="s">
        <v>997</v>
      </c>
      <c r="T294" s="29" t="s">
        <v>577</v>
      </c>
      <c r="U294" s="29" t="s">
        <v>15</v>
      </c>
      <c r="V294" s="29" t="s">
        <v>998</v>
      </c>
      <c r="W294" s="29" t="s">
        <v>15</v>
      </c>
      <c r="X294" s="29" t="s">
        <v>580</v>
      </c>
      <c r="Y294" s="29" t="s">
        <v>580</v>
      </c>
    </row>
    <row r="295" spans="1:25" ht="10.5" customHeight="1" x14ac:dyDescent="0.25">
      <c r="A295" s="28">
        <v>46030</v>
      </c>
      <c r="B295" s="29" t="s">
        <v>567</v>
      </c>
      <c r="C295" s="30" t="s">
        <v>1025</v>
      </c>
      <c r="D295" s="30" t="s">
        <v>15</v>
      </c>
      <c r="E295" s="30" t="s">
        <v>569</v>
      </c>
      <c r="F295" s="29" t="s">
        <v>570</v>
      </c>
      <c r="G295" s="29" t="s">
        <v>571</v>
      </c>
      <c r="H295" s="29" t="s">
        <v>1026</v>
      </c>
      <c r="I295" s="36" t="str">
        <f t="shared" si="8"/>
        <v>08/01/2026NL300126</v>
      </c>
      <c r="J295" s="29" t="s">
        <v>655</v>
      </c>
      <c r="K295" s="29" t="s">
        <v>656</v>
      </c>
      <c r="L295" s="29" t="s">
        <v>575</v>
      </c>
      <c r="M295" s="31">
        <v>0.1</v>
      </c>
      <c r="N295" s="20">
        <f>VLOOKUP(J295,[2]Sheet1!$I:$M,5,0)</f>
        <v>70000</v>
      </c>
      <c r="O295" s="32">
        <v>0</v>
      </c>
      <c r="P295" s="33">
        <f t="shared" si="9"/>
        <v>7000</v>
      </c>
      <c r="Q295" s="33">
        <v>0</v>
      </c>
      <c r="R295" s="32">
        <v>70000</v>
      </c>
      <c r="S295" s="29" t="s">
        <v>997</v>
      </c>
      <c r="T295" s="29" t="s">
        <v>577</v>
      </c>
      <c r="U295" s="29" t="s">
        <v>15</v>
      </c>
      <c r="V295" s="29" t="s">
        <v>998</v>
      </c>
      <c r="W295" s="29" t="s">
        <v>15</v>
      </c>
      <c r="X295" s="29" t="s">
        <v>580</v>
      </c>
      <c r="Y295" s="29" t="s">
        <v>580</v>
      </c>
    </row>
    <row r="296" spans="1:25" ht="10.5" customHeight="1" x14ac:dyDescent="0.25">
      <c r="A296" s="28">
        <v>46030</v>
      </c>
      <c r="B296" s="29" t="s">
        <v>567</v>
      </c>
      <c r="C296" s="30" t="s">
        <v>1025</v>
      </c>
      <c r="D296" s="30" t="s">
        <v>15</v>
      </c>
      <c r="E296" s="30" t="s">
        <v>569</v>
      </c>
      <c r="F296" s="29" t="s">
        <v>570</v>
      </c>
      <c r="G296" s="29" t="s">
        <v>571</v>
      </c>
      <c r="H296" s="29" t="s">
        <v>1026</v>
      </c>
      <c r="I296" s="36" t="str">
        <f t="shared" si="8"/>
        <v>08/01/2026NL300120</v>
      </c>
      <c r="J296" s="29" t="s">
        <v>650</v>
      </c>
      <c r="K296" s="29" t="s">
        <v>651</v>
      </c>
      <c r="L296" s="29" t="s">
        <v>575</v>
      </c>
      <c r="M296" s="31">
        <v>1.9</v>
      </c>
      <c r="N296" s="20">
        <f>VLOOKUP(J296,[2]Sheet1!$I:$M,5,0)</f>
        <v>36000</v>
      </c>
      <c r="O296" s="32">
        <v>0</v>
      </c>
      <c r="P296" s="33">
        <f t="shared" si="9"/>
        <v>68400</v>
      </c>
      <c r="Q296" s="33">
        <v>0</v>
      </c>
      <c r="R296" s="32">
        <v>36000</v>
      </c>
      <c r="S296" s="29" t="s">
        <v>997</v>
      </c>
      <c r="T296" s="29" t="s">
        <v>577</v>
      </c>
      <c r="U296" s="29" t="s">
        <v>15</v>
      </c>
      <c r="V296" s="29" t="s">
        <v>998</v>
      </c>
      <c r="W296" s="29" t="s">
        <v>15</v>
      </c>
      <c r="X296" s="29" t="s">
        <v>580</v>
      </c>
      <c r="Y296" s="29" t="s">
        <v>580</v>
      </c>
    </row>
    <row r="297" spans="1:25" ht="10.5" customHeight="1" x14ac:dyDescent="0.25">
      <c r="A297" s="28">
        <v>46030</v>
      </c>
      <c r="B297" s="29" t="s">
        <v>567</v>
      </c>
      <c r="C297" s="30" t="s">
        <v>1025</v>
      </c>
      <c r="D297" s="30" t="s">
        <v>15</v>
      </c>
      <c r="E297" s="30" t="s">
        <v>569</v>
      </c>
      <c r="F297" s="29" t="s">
        <v>570</v>
      </c>
      <c r="G297" s="29" t="s">
        <v>571</v>
      </c>
      <c r="H297" s="29" t="s">
        <v>1026</v>
      </c>
      <c r="I297" s="36" t="str">
        <f t="shared" si="8"/>
        <v>08/01/2026NL300116</v>
      </c>
      <c r="J297" s="29" t="s">
        <v>648</v>
      </c>
      <c r="K297" s="29" t="s">
        <v>649</v>
      </c>
      <c r="L297" s="29" t="s">
        <v>575</v>
      </c>
      <c r="M297" s="31">
        <v>0.3</v>
      </c>
      <c r="N297" s="20">
        <f>VLOOKUP(J297,[2]Sheet1!$I:$M,5,0)</f>
        <v>148000</v>
      </c>
      <c r="O297" s="32">
        <v>0</v>
      </c>
      <c r="P297" s="33">
        <f t="shared" si="9"/>
        <v>44400</v>
      </c>
      <c r="Q297" s="33">
        <v>0</v>
      </c>
      <c r="R297" s="32">
        <v>148000</v>
      </c>
      <c r="S297" s="29" t="s">
        <v>997</v>
      </c>
      <c r="T297" s="29" t="s">
        <v>577</v>
      </c>
      <c r="U297" s="29" t="s">
        <v>15</v>
      </c>
      <c r="V297" s="29" t="s">
        <v>998</v>
      </c>
      <c r="W297" s="29" t="s">
        <v>15</v>
      </c>
      <c r="X297" s="29" t="s">
        <v>580</v>
      </c>
      <c r="Y297" s="29" t="s">
        <v>580</v>
      </c>
    </row>
    <row r="298" spans="1:25" ht="10.5" customHeight="1" x14ac:dyDescent="0.25">
      <c r="A298" s="28">
        <v>46030</v>
      </c>
      <c r="B298" s="29" t="s">
        <v>567</v>
      </c>
      <c r="C298" s="30" t="s">
        <v>1025</v>
      </c>
      <c r="D298" s="30" t="s">
        <v>15</v>
      </c>
      <c r="E298" s="30" t="s">
        <v>569</v>
      </c>
      <c r="F298" s="29" t="s">
        <v>570</v>
      </c>
      <c r="G298" s="29" t="s">
        <v>571</v>
      </c>
      <c r="H298" s="29" t="s">
        <v>1026</v>
      </c>
      <c r="I298" s="36" t="str">
        <f t="shared" si="8"/>
        <v>08/01/2026NL300090</v>
      </c>
      <c r="J298" s="29" t="s">
        <v>636</v>
      </c>
      <c r="K298" s="29" t="s">
        <v>66</v>
      </c>
      <c r="L298" s="29" t="s">
        <v>575</v>
      </c>
      <c r="M298" s="31">
        <v>1.3</v>
      </c>
      <c r="N298" s="20">
        <f>VLOOKUP(J298,[2]Sheet1!$I:$M,5,0)</f>
        <v>145000</v>
      </c>
      <c r="O298" s="32">
        <v>0</v>
      </c>
      <c r="P298" s="33">
        <f t="shared" si="9"/>
        <v>188500</v>
      </c>
      <c r="Q298" s="33">
        <v>0</v>
      </c>
      <c r="R298" s="32">
        <v>145000</v>
      </c>
      <c r="S298" s="29" t="s">
        <v>997</v>
      </c>
      <c r="T298" s="29" t="s">
        <v>577</v>
      </c>
      <c r="U298" s="29" t="s">
        <v>15</v>
      </c>
      <c r="V298" s="29" t="s">
        <v>998</v>
      </c>
      <c r="W298" s="29" t="s">
        <v>15</v>
      </c>
      <c r="X298" s="29" t="s">
        <v>580</v>
      </c>
      <c r="Y298" s="29" t="s">
        <v>580</v>
      </c>
    </row>
    <row r="299" spans="1:25" ht="10.5" customHeight="1" x14ac:dyDescent="0.25">
      <c r="A299" s="28">
        <v>46030</v>
      </c>
      <c r="B299" s="29" t="s">
        <v>567</v>
      </c>
      <c r="C299" s="30" t="s">
        <v>1025</v>
      </c>
      <c r="D299" s="30" t="s">
        <v>15</v>
      </c>
      <c r="E299" s="30" t="s">
        <v>569</v>
      </c>
      <c r="F299" s="29" t="s">
        <v>570</v>
      </c>
      <c r="G299" s="29" t="s">
        <v>571</v>
      </c>
      <c r="H299" s="29" t="s">
        <v>1026</v>
      </c>
      <c r="I299" s="36" t="str">
        <f t="shared" si="8"/>
        <v>08/01/2026NL300088</v>
      </c>
      <c r="J299" s="29" t="s">
        <v>635</v>
      </c>
      <c r="K299" s="29" t="s">
        <v>64</v>
      </c>
      <c r="L299" s="29" t="s">
        <v>575</v>
      </c>
      <c r="M299" s="31">
        <v>3</v>
      </c>
      <c r="N299" s="20">
        <f>VLOOKUP(J299,[2]Sheet1!$I:$M,5,0)</f>
        <v>27000</v>
      </c>
      <c r="O299" s="32">
        <v>0</v>
      </c>
      <c r="P299" s="33">
        <f t="shared" si="9"/>
        <v>81000</v>
      </c>
      <c r="Q299" s="33">
        <v>0</v>
      </c>
      <c r="R299" s="32">
        <v>27000</v>
      </c>
      <c r="S299" s="29" t="s">
        <v>997</v>
      </c>
      <c r="T299" s="29" t="s">
        <v>577</v>
      </c>
      <c r="U299" s="29" t="s">
        <v>15</v>
      </c>
      <c r="V299" s="29" t="s">
        <v>998</v>
      </c>
      <c r="W299" s="29" t="s">
        <v>15</v>
      </c>
      <c r="X299" s="29" t="s">
        <v>580</v>
      </c>
      <c r="Y299" s="29" t="s">
        <v>580</v>
      </c>
    </row>
    <row r="300" spans="1:25" ht="10.5" customHeight="1" x14ac:dyDescent="0.25">
      <c r="A300" s="28">
        <v>46030</v>
      </c>
      <c r="B300" s="29" t="s">
        <v>567</v>
      </c>
      <c r="C300" s="30" t="s">
        <v>1025</v>
      </c>
      <c r="D300" s="30" t="s">
        <v>15</v>
      </c>
      <c r="E300" s="30" t="s">
        <v>569</v>
      </c>
      <c r="F300" s="29" t="s">
        <v>570</v>
      </c>
      <c r="G300" s="29" t="s">
        <v>571</v>
      </c>
      <c r="H300" s="29" t="s">
        <v>1026</v>
      </c>
      <c r="I300" s="36" t="str">
        <f t="shared" si="8"/>
        <v>08/01/2026NL300086</v>
      </c>
      <c r="J300" s="29" t="s">
        <v>633</v>
      </c>
      <c r="K300" s="29" t="s">
        <v>634</v>
      </c>
      <c r="L300" s="29" t="s">
        <v>575</v>
      </c>
      <c r="M300" s="31">
        <v>0.5</v>
      </c>
      <c r="N300" s="20">
        <f>VLOOKUP(J300,[2]Sheet1!$I:$M,5,0)</f>
        <v>33000</v>
      </c>
      <c r="O300" s="32">
        <v>0</v>
      </c>
      <c r="P300" s="33">
        <f t="shared" si="9"/>
        <v>16500</v>
      </c>
      <c r="Q300" s="33">
        <v>0</v>
      </c>
      <c r="R300" s="32">
        <v>33000</v>
      </c>
      <c r="S300" s="29" t="s">
        <v>997</v>
      </c>
      <c r="T300" s="29" t="s">
        <v>577</v>
      </c>
      <c r="U300" s="29" t="s">
        <v>15</v>
      </c>
      <c r="V300" s="29" t="s">
        <v>998</v>
      </c>
      <c r="W300" s="29" t="s">
        <v>15</v>
      </c>
      <c r="X300" s="29" t="s">
        <v>580</v>
      </c>
      <c r="Y300" s="29" t="s">
        <v>580</v>
      </c>
    </row>
    <row r="301" spans="1:25" ht="10.5" customHeight="1" x14ac:dyDescent="0.25">
      <c r="A301" s="28">
        <v>46030</v>
      </c>
      <c r="B301" s="29" t="s">
        <v>567</v>
      </c>
      <c r="C301" s="30" t="s">
        <v>1025</v>
      </c>
      <c r="D301" s="30" t="s">
        <v>15</v>
      </c>
      <c r="E301" s="30" t="s">
        <v>569</v>
      </c>
      <c r="F301" s="29" t="s">
        <v>570</v>
      </c>
      <c r="G301" s="29" t="s">
        <v>571</v>
      </c>
      <c r="H301" s="29" t="s">
        <v>1026</v>
      </c>
      <c r="I301" s="36" t="str">
        <f t="shared" si="8"/>
        <v>08/01/2026NL300162</v>
      </c>
      <c r="J301" s="29" t="s">
        <v>652</v>
      </c>
      <c r="K301" s="29" t="s">
        <v>653</v>
      </c>
      <c r="L301" s="29" t="s">
        <v>575</v>
      </c>
      <c r="M301" s="31">
        <v>1.4</v>
      </c>
      <c r="N301" s="20">
        <f>VLOOKUP(J301,[2]Sheet1!$I:$M,5,0)</f>
        <v>36000</v>
      </c>
      <c r="O301" s="32">
        <v>0</v>
      </c>
      <c r="P301" s="33">
        <f t="shared" si="9"/>
        <v>50400</v>
      </c>
      <c r="Q301" s="33">
        <v>0</v>
      </c>
      <c r="R301" s="32">
        <v>36000</v>
      </c>
      <c r="S301" s="29" t="s">
        <v>997</v>
      </c>
      <c r="T301" s="29" t="s">
        <v>577</v>
      </c>
      <c r="U301" s="29" t="s">
        <v>15</v>
      </c>
      <c r="V301" s="29" t="s">
        <v>998</v>
      </c>
      <c r="W301" s="29" t="s">
        <v>15</v>
      </c>
      <c r="X301" s="29" t="s">
        <v>580</v>
      </c>
      <c r="Y301" s="29" t="s">
        <v>580</v>
      </c>
    </row>
    <row r="302" spans="1:25" ht="10.5" customHeight="1" x14ac:dyDescent="0.25">
      <c r="A302" s="28">
        <v>46030</v>
      </c>
      <c r="B302" s="29" t="s">
        <v>567</v>
      </c>
      <c r="C302" s="30" t="s">
        <v>1025</v>
      </c>
      <c r="D302" s="30" t="s">
        <v>15</v>
      </c>
      <c r="E302" s="30" t="s">
        <v>569</v>
      </c>
      <c r="F302" s="29" t="s">
        <v>570</v>
      </c>
      <c r="G302" s="29" t="s">
        <v>571</v>
      </c>
      <c r="H302" s="29" t="s">
        <v>1026</v>
      </c>
      <c r="I302" s="36" t="str">
        <f t="shared" si="8"/>
        <v>08/01/2026NL300076</v>
      </c>
      <c r="J302" s="29" t="s">
        <v>625</v>
      </c>
      <c r="K302" s="29" t="s">
        <v>626</v>
      </c>
      <c r="L302" s="29" t="s">
        <v>575</v>
      </c>
      <c r="M302" s="31">
        <v>0.7</v>
      </c>
      <c r="N302" s="20">
        <f>VLOOKUP(J302,[2]Sheet1!$I:$M,5,0)</f>
        <v>38000</v>
      </c>
      <c r="O302" s="32">
        <v>0</v>
      </c>
      <c r="P302" s="33">
        <f t="shared" si="9"/>
        <v>26600</v>
      </c>
      <c r="Q302" s="33">
        <v>0</v>
      </c>
      <c r="R302" s="32">
        <v>38000</v>
      </c>
      <c r="S302" s="29" t="s">
        <v>997</v>
      </c>
      <c r="T302" s="29" t="s">
        <v>577</v>
      </c>
      <c r="U302" s="29" t="s">
        <v>15</v>
      </c>
      <c r="V302" s="29" t="s">
        <v>998</v>
      </c>
      <c r="W302" s="29" t="s">
        <v>15</v>
      </c>
      <c r="X302" s="29" t="s">
        <v>580</v>
      </c>
      <c r="Y302" s="29" t="s">
        <v>580</v>
      </c>
    </row>
    <row r="303" spans="1:25" ht="10.5" customHeight="1" x14ac:dyDescent="0.25">
      <c r="A303" s="28">
        <v>46030</v>
      </c>
      <c r="B303" s="29" t="s">
        <v>567</v>
      </c>
      <c r="C303" s="30" t="s">
        <v>1025</v>
      </c>
      <c r="D303" s="30" t="s">
        <v>15</v>
      </c>
      <c r="E303" s="30" t="s">
        <v>569</v>
      </c>
      <c r="F303" s="29" t="s">
        <v>570</v>
      </c>
      <c r="G303" s="29" t="s">
        <v>571</v>
      </c>
      <c r="H303" s="29" t="s">
        <v>1026</v>
      </c>
      <c r="I303" s="36" t="str">
        <f t="shared" si="8"/>
        <v>08/01/2026NL300074</v>
      </c>
      <c r="J303" s="29" t="s">
        <v>624</v>
      </c>
      <c r="K303" s="29" t="s">
        <v>56</v>
      </c>
      <c r="L303" s="29" t="s">
        <v>575</v>
      </c>
      <c r="M303" s="31">
        <v>6</v>
      </c>
      <c r="N303" s="20">
        <f>VLOOKUP(J303,[2]Sheet1!$I:$M,5,0)</f>
        <v>18000</v>
      </c>
      <c r="O303" s="32">
        <v>0</v>
      </c>
      <c r="P303" s="33">
        <f t="shared" si="9"/>
        <v>108000</v>
      </c>
      <c r="Q303" s="33">
        <v>0</v>
      </c>
      <c r="R303" s="32">
        <v>18000</v>
      </c>
      <c r="S303" s="29" t="s">
        <v>997</v>
      </c>
      <c r="T303" s="29" t="s">
        <v>577</v>
      </c>
      <c r="U303" s="29" t="s">
        <v>15</v>
      </c>
      <c r="V303" s="29" t="s">
        <v>998</v>
      </c>
      <c r="W303" s="29" t="s">
        <v>15</v>
      </c>
      <c r="X303" s="29" t="s">
        <v>580</v>
      </c>
      <c r="Y303" s="29" t="s">
        <v>580</v>
      </c>
    </row>
    <row r="304" spans="1:25" ht="10.5" customHeight="1" x14ac:dyDescent="0.25">
      <c r="A304" s="28">
        <v>46030</v>
      </c>
      <c r="B304" s="29" t="s">
        <v>567</v>
      </c>
      <c r="C304" s="30" t="s">
        <v>1025</v>
      </c>
      <c r="D304" s="30" t="s">
        <v>15</v>
      </c>
      <c r="E304" s="30" t="s">
        <v>569</v>
      </c>
      <c r="F304" s="29" t="s">
        <v>570</v>
      </c>
      <c r="G304" s="29" t="s">
        <v>571</v>
      </c>
      <c r="H304" s="29" t="s">
        <v>1026</v>
      </c>
      <c r="I304" s="36" t="str">
        <f t="shared" si="8"/>
        <v>08/01/2026NL300058</v>
      </c>
      <c r="J304" s="29" t="s">
        <v>610</v>
      </c>
      <c r="K304" s="29" t="s">
        <v>46</v>
      </c>
      <c r="L304" s="29" t="s">
        <v>575</v>
      </c>
      <c r="M304" s="31">
        <v>1</v>
      </c>
      <c r="N304" s="20">
        <f>VLOOKUP(J304,[2]Sheet1!$I:$M,5,0)</f>
        <v>55000</v>
      </c>
      <c r="O304" s="32">
        <v>0</v>
      </c>
      <c r="P304" s="33">
        <f t="shared" si="9"/>
        <v>55000</v>
      </c>
      <c r="Q304" s="33">
        <v>0</v>
      </c>
      <c r="R304" s="32">
        <v>55000</v>
      </c>
      <c r="S304" s="29" t="s">
        <v>997</v>
      </c>
      <c r="T304" s="29" t="s">
        <v>577</v>
      </c>
      <c r="U304" s="29" t="s">
        <v>15</v>
      </c>
      <c r="V304" s="29" t="s">
        <v>998</v>
      </c>
      <c r="W304" s="29" t="s">
        <v>15</v>
      </c>
      <c r="X304" s="29" t="s">
        <v>580</v>
      </c>
      <c r="Y304" s="29" t="s">
        <v>580</v>
      </c>
    </row>
    <row r="305" spans="1:25" ht="10.5" customHeight="1" x14ac:dyDescent="0.25">
      <c r="A305" s="28">
        <v>46030</v>
      </c>
      <c r="B305" s="29" t="s">
        <v>567</v>
      </c>
      <c r="C305" s="30" t="s">
        <v>1025</v>
      </c>
      <c r="D305" s="30" t="s">
        <v>15</v>
      </c>
      <c r="E305" s="30" t="s">
        <v>569</v>
      </c>
      <c r="F305" s="29" t="s">
        <v>570</v>
      </c>
      <c r="G305" s="29" t="s">
        <v>571</v>
      </c>
      <c r="H305" s="29" t="s">
        <v>1026</v>
      </c>
      <c r="I305" s="36" t="str">
        <f t="shared" si="8"/>
        <v>08/01/2026NL300055</v>
      </c>
      <c r="J305" s="29" t="s">
        <v>608</v>
      </c>
      <c r="K305" s="29" t="s">
        <v>609</v>
      </c>
      <c r="L305" s="29" t="s">
        <v>575</v>
      </c>
      <c r="M305" s="31">
        <v>0.4</v>
      </c>
      <c r="N305" s="20">
        <f>VLOOKUP(J305,[2]Sheet1!$I:$M,5,0)</f>
        <v>80000</v>
      </c>
      <c r="O305" s="32">
        <v>0</v>
      </c>
      <c r="P305" s="33">
        <f t="shared" si="9"/>
        <v>32000</v>
      </c>
      <c r="Q305" s="33">
        <v>0</v>
      </c>
      <c r="R305" s="32">
        <v>80000</v>
      </c>
      <c r="S305" s="29" t="s">
        <v>997</v>
      </c>
      <c r="T305" s="29" t="s">
        <v>577</v>
      </c>
      <c r="U305" s="29" t="s">
        <v>15</v>
      </c>
      <c r="V305" s="29" t="s">
        <v>998</v>
      </c>
      <c r="W305" s="29" t="s">
        <v>15</v>
      </c>
      <c r="X305" s="29" t="s">
        <v>580</v>
      </c>
      <c r="Y305" s="29" t="s">
        <v>580</v>
      </c>
    </row>
    <row r="306" spans="1:25" ht="10.5" customHeight="1" x14ac:dyDescent="0.25">
      <c r="A306" s="28">
        <v>46030</v>
      </c>
      <c r="B306" s="29" t="s">
        <v>567</v>
      </c>
      <c r="C306" s="30" t="s">
        <v>1025</v>
      </c>
      <c r="D306" s="30" t="s">
        <v>15</v>
      </c>
      <c r="E306" s="30" t="s">
        <v>569</v>
      </c>
      <c r="F306" s="29" t="s">
        <v>570</v>
      </c>
      <c r="G306" s="29" t="s">
        <v>571</v>
      </c>
      <c r="H306" s="29" t="s">
        <v>1026</v>
      </c>
      <c r="I306" s="36" t="str">
        <f t="shared" si="8"/>
        <v>08/01/2026NL300044</v>
      </c>
      <c r="J306" s="29" t="s">
        <v>602</v>
      </c>
      <c r="K306" s="29" t="s">
        <v>603</v>
      </c>
      <c r="L306" s="29" t="s">
        <v>575</v>
      </c>
      <c r="M306" s="31">
        <v>2</v>
      </c>
      <c r="N306" s="20">
        <f>VLOOKUP(J306,[2]Sheet1!$I:$M,5,0)</f>
        <v>38000</v>
      </c>
      <c r="O306" s="32">
        <v>0</v>
      </c>
      <c r="P306" s="33">
        <f t="shared" si="9"/>
        <v>76000</v>
      </c>
      <c r="Q306" s="33">
        <v>0</v>
      </c>
      <c r="R306" s="32">
        <v>38000</v>
      </c>
      <c r="S306" s="29" t="s">
        <v>997</v>
      </c>
      <c r="T306" s="29" t="s">
        <v>577</v>
      </c>
      <c r="U306" s="29" t="s">
        <v>15</v>
      </c>
      <c r="V306" s="29" t="s">
        <v>998</v>
      </c>
      <c r="W306" s="29" t="s">
        <v>15</v>
      </c>
      <c r="X306" s="29" t="s">
        <v>580</v>
      </c>
      <c r="Y306" s="29" t="s">
        <v>580</v>
      </c>
    </row>
    <row r="307" spans="1:25" ht="10.5" customHeight="1" x14ac:dyDescent="0.25">
      <c r="A307" s="28">
        <v>46030</v>
      </c>
      <c r="B307" s="29" t="s">
        <v>567</v>
      </c>
      <c r="C307" s="30" t="s">
        <v>1025</v>
      </c>
      <c r="D307" s="30" t="s">
        <v>15</v>
      </c>
      <c r="E307" s="30" t="s">
        <v>569</v>
      </c>
      <c r="F307" s="29" t="s">
        <v>570</v>
      </c>
      <c r="G307" s="29" t="s">
        <v>571</v>
      </c>
      <c r="H307" s="29" t="s">
        <v>1026</v>
      </c>
      <c r="I307" s="36" t="str">
        <f t="shared" si="8"/>
        <v>08/01/2026NL300043</v>
      </c>
      <c r="J307" s="29" t="s">
        <v>600</v>
      </c>
      <c r="K307" s="29" t="s">
        <v>601</v>
      </c>
      <c r="L307" s="29" t="s">
        <v>575</v>
      </c>
      <c r="M307" s="31">
        <v>2.9</v>
      </c>
      <c r="N307" s="20">
        <f>VLOOKUP(J307,[2]Sheet1!$I:$M,5,0)</f>
        <v>32000</v>
      </c>
      <c r="O307" s="32">
        <v>0</v>
      </c>
      <c r="P307" s="33">
        <f t="shared" si="9"/>
        <v>92800</v>
      </c>
      <c r="Q307" s="33">
        <v>0</v>
      </c>
      <c r="R307" s="32">
        <v>32000</v>
      </c>
      <c r="S307" s="29" t="s">
        <v>997</v>
      </c>
      <c r="T307" s="29" t="s">
        <v>577</v>
      </c>
      <c r="U307" s="29" t="s">
        <v>15</v>
      </c>
      <c r="V307" s="29" t="s">
        <v>998</v>
      </c>
      <c r="W307" s="29" t="s">
        <v>15</v>
      </c>
      <c r="X307" s="29" t="s">
        <v>580</v>
      </c>
      <c r="Y307" s="29" t="s">
        <v>580</v>
      </c>
    </row>
    <row r="308" spans="1:25" ht="10.5" customHeight="1" x14ac:dyDescent="0.25">
      <c r="A308" s="28">
        <v>46030</v>
      </c>
      <c r="B308" s="29" t="s">
        <v>567</v>
      </c>
      <c r="C308" s="30" t="s">
        <v>1025</v>
      </c>
      <c r="D308" s="30" t="s">
        <v>15</v>
      </c>
      <c r="E308" s="30" t="s">
        <v>569</v>
      </c>
      <c r="F308" s="29" t="s">
        <v>570</v>
      </c>
      <c r="G308" s="29" t="s">
        <v>571</v>
      </c>
      <c r="H308" s="29" t="s">
        <v>1026</v>
      </c>
      <c r="I308" s="36" t="str">
        <f t="shared" si="8"/>
        <v>08/01/2026NL300037</v>
      </c>
      <c r="J308" s="29" t="s">
        <v>597</v>
      </c>
      <c r="K308" s="29" t="s">
        <v>598</v>
      </c>
      <c r="L308" s="29" t="s">
        <v>599</v>
      </c>
      <c r="M308" s="31">
        <v>40</v>
      </c>
      <c r="N308" s="20">
        <f>VLOOKUP(J308,[2]Sheet1!$I:$M,5,0)</f>
        <v>4000</v>
      </c>
      <c r="O308" s="32">
        <v>0</v>
      </c>
      <c r="P308" s="33">
        <f t="shared" si="9"/>
        <v>160000</v>
      </c>
      <c r="Q308" s="33">
        <v>0</v>
      </c>
      <c r="R308" s="32">
        <v>4000</v>
      </c>
      <c r="S308" s="29" t="s">
        <v>997</v>
      </c>
      <c r="T308" s="29" t="s">
        <v>577</v>
      </c>
      <c r="U308" s="29" t="s">
        <v>15</v>
      </c>
      <c r="V308" s="29" t="s">
        <v>998</v>
      </c>
      <c r="W308" s="29" t="s">
        <v>15</v>
      </c>
      <c r="X308" s="29" t="s">
        <v>580</v>
      </c>
      <c r="Y308" s="29" t="s">
        <v>580</v>
      </c>
    </row>
    <row r="309" spans="1:25" ht="10.5" customHeight="1" x14ac:dyDescent="0.25">
      <c r="A309" s="28">
        <v>46030</v>
      </c>
      <c r="B309" s="29" t="s">
        <v>567</v>
      </c>
      <c r="C309" s="30" t="s">
        <v>1025</v>
      </c>
      <c r="D309" s="30" t="s">
        <v>15</v>
      </c>
      <c r="E309" s="30" t="s">
        <v>569</v>
      </c>
      <c r="F309" s="29" t="s">
        <v>570</v>
      </c>
      <c r="G309" s="29" t="s">
        <v>571</v>
      </c>
      <c r="H309" s="29" t="s">
        <v>1026</v>
      </c>
      <c r="I309" s="36" t="str">
        <f t="shared" si="8"/>
        <v>08/01/2026NL300038</v>
      </c>
      <c r="J309" s="29" t="s">
        <v>594</v>
      </c>
      <c r="K309" s="29" t="s">
        <v>127</v>
      </c>
      <c r="L309" s="29" t="s">
        <v>575</v>
      </c>
      <c r="M309" s="31">
        <v>0.5</v>
      </c>
      <c r="N309" s="20">
        <f>VLOOKUP(J309,[2]Sheet1!$I:$M,5,0)</f>
        <v>32000</v>
      </c>
      <c r="O309" s="32">
        <v>0</v>
      </c>
      <c r="P309" s="33">
        <f t="shared" si="9"/>
        <v>16000</v>
      </c>
      <c r="Q309" s="33">
        <v>0</v>
      </c>
      <c r="R309" s="32">
        <v>32000</v>
      </c>
      <c r="S309" s="29" t="s">
        <v>997</v>
      </c>
      <c r="T309" s="29" t="s">
        <v>577</v>
      </c>
      <c r="U309" s="29" t="s">
        <v>15</v>
      </c>
      <c r="V309" s="29" t="s">
        <v>998</v>
      </c>
      <c r="W309" s="29" t="s">
        <v>15</v>
      </c>
      <c r="X309" s="29" t="s">
        <v>580</v>
      </c>
      <c r="Y309" s="29" t="s">
        <v>580</v>
      </c>
    </row>
    <row r="310" spans="1:25" ht="10.5" customHeight="1" x14ac:dyDescent="0.25">
      <c r="A310" s="28">
        <v>46030</v>
      </c>
      <c r="B310" s="29" t="s">
        <v>567</v>
      </c>
      <c r="C310" s="30" t="s">
        <v>1025</v>
      </c>
      <c r="D310" s="30" t="s">
        <v>15</v>
      </c>
      <c r="E310" s="30" t="s">
        <v>569</v>
      </c>
      <c r="F310" s="29" t="s">
        <v>570</v>
      </c>
      <c r="G310" s="29" t="s">
        <v>571</v>
      </c>
      <c r="H310" s="29" t="s">
        <v>1026</v>
      </c>
      <c r="I310" s="36" t="str">
        <f t="shared" si="8"/>
        <v>08/01/2026NL300048</v>
      </c>
      <c r="J310" s="29" t="s">
        <v>606</v>
      </c>
      <c r="K310" s="29" t="s">
        <v>607</v>
      </c>
      <c r="L310" s="29" t="s">
        <v>575</v>
      </c>
      <c r="M310" s="31">
        <v>2.4</v>
      </c>
      <c r="N310" s="20">
        <f>VLOOKUP(J310,[2]Sheet1!$I:$M,5,0)</f>
        <v>18000</v>
      </c>
      <c r="O310" s="32">
        <v>0</v>
      </c>
      <c r="P310" s="33">
        <f t="shared" si="9"/>
        <v>43200</v>
      </c>
      <c r="Q310" s="33">
        <v>0</v>
      </c>
      <c r="R310" s="32">
        <v>18000</v>
      </c>
      <c r="S310" s="29" t="s">
        <v>997</v>
      </c>
      <c r="T310" s="29" t="s">
        <v>577</v>
      </c>
      <c r="U310" s="29" t="s">
        <v>15</v>
      </c>
      <c r="V310" s="29" t="s">
        <v>998</v>
      </c>
      <c r="W310" s="29" t="s">
        <v>15</v>
      </c>
      <c r="X310" s="29" t="s">
        <v>580</v>
      </c>
      <c r="Y310" s="29" t="s">
        <v>580</v>
      </c>
    </row>
    <row r="311" spans="1:25" ht="10.5" customHeight="1" x14ac:dyDescent="0.25">
      <c r="A311" s="28">
        <v>46030</v>
      </c>
      <c r="B311" s="29" t="s">
        <v>567</v>
      </c>
      <c r="C311" s="30" t="s">
        <v>1025</v>
      </c>
      <c r="D311" s="30" t="s">
        <v>15</v>
      </c>
      <c r="E311" s="30" t="s">
        <v>569</v>
      </c>
      <c r="F311" s="29" t="s">
        <v>570</v>
      </c>
      <c r="G311" s="29" t="s">
        <v>571</v>
      </c>
      <c r="H311" s="29" t="s">
        <v>1026</v>
      </c>
      <c r="I311" s="36" t="str">
        <f t="shared" si="8"/>
        <v>08/01/2026NL300188</v>
      </c>
      <c r="J311" s="29" t="s">
        <v>592</v>
      </c>
      <c r="K311" s="29" t="s">
        <v>593</v>
      </c>
      <c r="L311" s="29" t="s">
        <v>575</v>
      </c>
      <c r="M311" s="31">
        <v>0.4</v>
      </c>
      <c r="N311" s="20">
        <f>VLOOKUP(J311,[2]Sheet1!$I:$M,5,0)</f>
        <v>12000</v>
      </c>
      <c r="O311" s="32">
        <v>0</v>
      </c>
      <c r="P311" s="33">
        <f t="shared" si="9"/>
        <v>4800</v>
      </c>
      <c r="Q311" s="33">
        <v>0</v>
      </c>
      <c r="R311" s="32">
        <v>12000</v>
      </c>
      <c r="S311" s="29" t="s">
        <v>997</v>
      </c>
      <c r="T311" s="29" t="s">
        <v>577</v>
      </c>
      <c r="U311" s="29" t="s">
        <v>15</v>
      </c>
      <c r="V311" s="29" t="s">
        <v>998</v>
      </c>
      <c r="W311" s="29" t="s">
        <v>15</v>
      </c>
      <c r="X311" s="29" t="s">
        <v>580</v>
      </c>
      <c r="Y311" s="29" t="s">
        <v>580</v>
      </c>
    </row>
    <row r="312" spans="1:25" ht="10.5" customHeight="1" x14ac:dyDescent="0.25">
      <c r="A312" s="28">
        <v>46030</v>
      </c>
      <c r="B312" s="29" t="s">
        <v>567</v>
      </c>
      <c r="C312" s="30" t="s">
        <v>1025</v>
      </c>
      <c r="D312" s="30" t="s">
        <v>15</v>
      </c>
      <c r="E312" s="30" t="s">
        <v>569</v>
      </c>
      <c r="F312" s="29" t="s">
        <v>570</v>
      </c>
      <c r="G312" s="29" t="s">
        <v>571</v>
      </c>
      <c r="H312" s="29" t="s">
        <v>1026</v>
      </c>
      <c r="I312" s="36" t="str">
        <f t="shared" si="8"/>
        <v>08/01/2026NL300014</v>
      </c>
      <c r="J312" s="29" t="s">
        <v>584</v>
      </c>
      <c r="K312" s="29" t="s">
        <v>31</v>
      </c>
      <c r="L312" s="29" t="s">
        <v>575</v>
      </c>
      <c r="M312" s="31">
        <v>1</v>
      </c>
      <c r="N312" s="20">
        <f>VLOOKUP(J312,[2]Sheet1!$I:$M,5,0)</f>
        <v>55000</v>
      </c>
      <c r="O312" s="32">
        <v>0</v>
      </c>
      <c r="P312" s="33">
        <f t="shared" si="9"/>
        <v>55000</v>
      </c>
      <c r="Q312" s="33">
        <v>0</v>
      </c>
      <c r="R312" s="32">
        <v>55000</v>
      </c>
      <c r="S312" s="29" t="s">
        <v>997</v>
      </c>
      <c r="T312" s="29" t="s">
        <v>577</v>
      </c>
      <c r="U312" s="29" t="s">
        <v>15</v>
      </c>
      <c r="V312" s="29" t="s">
        <v>998</v>
      </c>
      <c r="W312" s="29" t="s">
        <v>15</v>
      </c>
      <c r="X312" s="29" t="s">
        <v>580</v>
      </c>
      <c r="Y312" s="29" t="s">
        <v>580</v>
      </c>
    </row>
    <row r="313" spans="1:25" ht="10.5" customHeight="1" x14ac:dyDescent="0.25">
      <c r="A313" s="28">
        <v>46030</v>
      </c>
      <c r="B313" s="29" t="s">
        <v>567</v>
      </c>
      <c r="C313" s="30" t="s">
        <v>1025</v>
      </c>
      <c r="D313" s="30" t="s">
        <v>15</v>
      </c>
      <c r="E313" s="30" t="s">
        <v>569</v>
      </c>
      <c r="F313" s="29" t="s">
        <v>570</v>
      </c>
      <c r="G313" s="29" t="s">
        <v>571</v>
      </c>
      <c r="H313" s="29" t="s">
        <v>1026</v>
      </c>
      <c r="I313" s="36" t="str">
        <f t="shared" si="8"/>
        <v>08/01/2026NL300013</v>
      </c>
      <c r="J313" s="29" t="s">
        <v>583</v>
      </c>
      <c r="K313" s="29" t="s">
        <v>21</v>
      </c>
      <c r="L313" s="29" t="s">
        <v>575</v>
      </c>
      <c r="M313" s="31">
        <v>2</v>
      </c>
      <c r="N313" s="20">
        <f>VLOOKUP(J313,[2]Sheet1!$I:$M,5,0)</f>
        <v>50000</v>
      </c>
      <c r="O313" s="32">
        <v>0</v>
      </c>
      <c r="P313" s="33">
        <f t="shared" si="9"/>
        <v>100000</v>
      </c>
      <c r="Q313" s="33">
        <v>0</v>
      </c>
      <c r="R313" s="32">
        <v>50000</v>
      </c>
      <c r="S313" s="29" t="s">
        <v>997</v>
      </c>
      <c r="T313" s="29" t="s">
        <v>577</v>
      </c>
      <c r="U313" s="29" t="s">
        <v>15</v>
      </c>
      <c r="V313" s="29" t="s">
        <v>998</v>
      </c>
      <c r="W313" s="29" t="s">
        <v>15</v>
      </c>
      <c r="X313" s="29" t="s">
        <v>580</v>
      </c>
      <c r="Y313" s="29" t="s">
        <v>580</v>
      </c>
    </row>
    <row r="314" spans="1:25" ht="10.5" customHeight="1" x14ac:dyDescent="0.25">
      <c r="A314" s="28">
        <v>46030</v>
      </c>
      <c r="B314" s="29" t="s">
        <v>567</v>
      </c>
      <c r="C314" s="30" t="s">
        <v>1025</v>
      </c>
      <c r="D314" s="30" t="s">
        <v>15</v>
      </c>
      <c r="E314" s="30" t="s">
        <v>569</v>
      </c>
      <c r="F314" s="29" t="s">
        <v>570</v>
      </c>
      <c r="G314" s="29" t="s">
        <v>571</v>
      </c>
      <c r="H314" s="29" t="s">
        <v>1026</v>
      </c>
      <c r="I314" s="36" t="str">
        <f t="shared" si="8"/>
        <v>08/01/2026NL300174</v>
      </c>
      <c r="J314" s="29" t="s">
        <v>573</v>
      </c>
      <c r="K314" s="29" t="s">
        <v>574</v>
      </c>
      <c r="L314" s="29" t="s">
        <v>575</v>
      </c>
      <c r="M314" s="31">
        <v>3</v>
      </c>
      <c r="N314" s="20">
        <f>VLOOKUP(J314,[2]Sheet1!$I:$M,5,0)</f>
        <v>24000</v>
      </c>
      <c r="O314" s="32">
        <v>0</v>
      </c>
      <c r="P314" s="33">
        <f t="shared" si="9"/>
        <v>72000</v>
      </c>
      <c r="Q314" s="33">
        <v>0</v>
      </c>
      <c r="R314" s="32">
        <v>24000</v>
      </c>
      <c r="S314" s="29" t="s">
        <v>997</v>
      </c>
      <c r="T314" s="29" t="s">
        <v>577</v>
      </c>
      <c r="U314" s="29" t="s">
        <v>15</v>
      </c>
      <c r="V314" s="29" t="s">
        <v>998</v>
      </c>
      <c r="W314" s="29" t="s">
        <v>15</v>
      </c>
      <c r="X314" s="29" t="s">
        <v>580</v>
      </c>
      <c r="Y314" s="29" t="s">
        <v>580</v>
      </c>
    </row>
    <row r="315" spans="1:25" ht="10.5" customHeight="1" x14ac:dyDescent="0.25">
      <c r="A315" s="28">
        <v>46030</v>
      </c>
      <c r="B315" s="29" t="s">
        <v>567</v>
      </c>
      <c r="C315" s="30" t="s">
        <v>1025</v>
      </c>
      <c r="D315" s="30" t="s">
        <v>15</v>
      </c>
      <c r="E315" s="30" t="s">
        <v>569</v>
      </c>
      <c r="F315" s="29" t="s">
        <v>570</v>
      </c>
      <c r="G315" s="29" t="s">
        <v>571</v>
      </c>
      <c r="H315" s="29" t="s">
        <v>1026</v>
      </c>
      <c r="I315" s="36" t="str">
        <f t="shared" si="8"/>
        <v>08/01/2026NL300004</v>
      </c>
      <c r="J315" s="29" t="s">
        <v>582</v>
      </c>
      <c r="K315" s="29" t="s">
        <v>23</v>
      </c>
      <c r="L315" s="29" t="s">
        <v>575</v>
      </c>
      <c r="M315" s="31">
        <v>2.6</v>
      </c>
      <c r="N315" s="20">
        <f>VLOOKUP(J315,[2]Sheet1!$I:$M,5,0)</f>
        <v>19000</v>
      </c>
      <c r="O315" s="32">
        <v>0</v>
      </c>
      <c r="P315" s="33">
        <f t="shared" si="9"/>
        <v>49400</v>
      </c>
      <c r="Q315" s="33">
        <v>0</v>
      </c>
      <c r="R315" s="32">
        <v>19000</v>
      </c>
      <c r="S315" s="29" t="s">
        <v>997</v>
      </c>
      <c r="T315" s="29" t="s">
        <v>577</v>
      </c>
      <c r="U315" s="29" t="s">
        <v>15</v>
      </c>
      <c r="V315" s="29" t="s">
        <v>998</v>
      </c>
      <c r="W315" s="29" t="s">
        <v>15</v>
      </c>
      <c r="X315" s="29" t="s">
        <v>580</v>
      </c>
      <c r="Y315" s="29" t="s">
        <v>580</v>
      </c>
    </row>
    <row r="316" spans="1:25" ht="10.5" customHeight="1" x14ac:dyDescent="0.25">
      <c r="A316" s="28">
        <v>46030</v>
      </c>
      <c r="B316" s="29" t="s">
        <v>567</v>
      </c>
      <c r="C316" s="30" t="s">
        <v>1025</v>
      </c>
      <c r="D316" s="30" t="s">
        <v>15</v>
      </c>
      <c r="E316" s="30" t="s">
        <v>569</v>
      </c>
      <c r="F316" s="29" t="s">
        <v>570</v>
      </c>
      <c r="G316" s="29" t="s">
        <v>571</v>
      </c>
      <c r="H316" s="29" t="s">
        <v>1026</v>
      </c>
      <c r="I316" s="36" t="str">
        <f t="shared" si="8"/>
        <v>08/01/2026NL300003</v>
      </c>
      <c r="J316" s="29" t="s">
        <v>581</v>
      </c>
      <c r="K316" s="29" t="s">
        <v>19</v>
      </c>
      <c r="L316" s="29" t="s">
        <v>575</v>
      </c>
      <c r="M316" s="31">
        <v>1</v>
      </c>
      <c r="N316" s="20">
        <f>VLOOKUP(J316,[2]Sheet1!$I:$M,5,0)</f>
        <v>26000</v>
      </c>
      <c r="O316" s="32">
        <v>0</v>
      </c>
      <c r="P316" s="33">
        <f t="shared" si="9"/>
        <v>26000</v>
      </c>
      <c r="Q316" s="33">
        <v>0</v>
      </c>
      <c r="R316" s="32">
        <v>26000</v>
      </c>
      <c r="S316" s="29" t="s">
        <v>997</v>
      </c>
      <c r="T316" s="29" t="s">
        <v>577</v>
      </c>
      <c r="U316" s="29" t="s">
        <v>15</v>
      </c>
      <c r="V316" s="29" t="s">
        <v>998</v>
      </c>
      <c r="W316" s="29" t="s">
        <v>15</v>
      </c>
      <c r="X316" s="29" t="s">
        <v>580</v>
      </c>
      <c r="Y316" s="29" t="s">
        <v>580</v>
      </c>
    </row>
    <row r="317" spans="1:25" ht="10.5" customHeight="1" x14ac:dyDescent="0.25">
      <c r="A317" s="28">
        <v>46030</v>
      </c>
      <c r="B317" s="29" t="s">
        <v>567</v>
      </c>
      <c r="C317" s="30" t="s">
        <v>1025</v>
      </c>
      <c r="D317" s="30" t="s">
        <v>15</v>
      </c>
      <c r="E317" s="30" t="s">
        <v>569</v>
      </c>
      <c r="F317" s="29" t="s">
        <v>570</v>
      </c>
      <c r="G317" s="29" t="s">
        <v>571</v>
      </c>
      <c r="H317" s="29" t="s">
        <v>1026</v>
      </c>
      <c r="I317" s="36" t="str">
        <f t="shared" si="8"/>
        <v>08/01/2026NL300072</v>
      </c>
      <c r="J317" s="29" t="s">
        <v>618</v>
      </c>
      <c r="K317" s="29" t="s">
        <v>619</v>
      </c>
      <c r="L317" s="29" t="s">
        <v>575</v>
      </c>
      <c r="M317" s="31">
        <v>2.8</v>
      </c>
      <c r="N317" s="20">
        <f>VLOOKUP(J317,[2]Sheet1!$I:$M,5,0)</f>
        <v>38000</v>
      </c>
      <c r="O317" s="32">
        <v>0</v>
      </c>
      <c r="P317" s="33">
        <f t="shared" si="9"/>
        <v>106400</v>
      </c>
      <c r="Q317" s="33">
        <v>0</v>
      </c>
      <c r="R317" s="32">
        <v>38000</v>
      </c>
      <c r="S317" s="29" t="s">
        <v>997</v>
      </c>
      <c r="T317" s="29" t="s">
        <v>577</v>
      </c>
      <c r="U317" s="29" t="s">
        <v>15</v>
      </c>
      <c r="V317" s="29" t="s">
        <v>998</v>
      </c>
      <c r="W317" s="29" t="s">
        <v>15</v>
      </c>
      <c r="X317" s="29" t="s">
        <v>580</v>
      </c>
      <c r="Y317" s="29" t="s">
        <v>580</v>
      </c>
    </row>
    <row r="318" spans="1:25" ht="10.5" customHeight="1" x14ac:dyDescent="0.25">
      <c r="A318" s="28">
        <v>46030</v>
      </c>
      <c r="B318" s="29" t="s">
        <v>567</v>
      </c>
      <c r="C318" s="30" t="s">
        <v>1025</v>
      </c>
      <c r="D318" s="30" t="s">
        <v>15</v>
      </c>
      <c r="E318" s="30" t="s">
        <v>569</v>
      </c>
      <c r="F318" s="29" t="s">
        <v>570</v>
      </c>
      <c r="G318" s="29" t="s">
        <v>571</v>
      </c>
      <c r="H318" s="29" t="s">
        <v>1026</v>
      </c>
      <c r="I318" s="36" t="str">
        <f t="shared" si="8"/>
        <v>08/01/2026NL430051</v>
      </c>
      <c r="J318" s="29" t="s">
        <v>713</v>
      </c>
      <c r="K318" s="29" t="s">
        <v>714</v>
      </c>
      <c r="L318" s="29" t="s">
        <v>575</v>
      </c>
      <c r="M318" s="31">
        <v>0.3</v>
      </c>
      <c r="N318" s="20">
        <f>VLOOKUP(J318,[2]Sheet1!$I:$M,5,0)</f>
        <v>9000</v>
      </c>
      <c r="O318" s="32">
        <v>0</v>
      </c>
      <c r="P318" s="33">
        <f t="shared" si="9"/>
        <v>2700</v>
      </c>
      <c r="Q318" s="33">
        <v>0</v>
      </c>
      <c r="R318" s="32">
        <v>9000</v>
      </c>
      <c r="S318" s="29" t="s">
        <v>997</v>
      </c>
      <c r="T318" s="29" t="s">
        <v>577</v>
      </c>
      <c r="U318" s="29" t="s">
        <v>15</v>
      </c>
      <c r="V318" s="29" t="s">
        <v>998</v>
      </c>
      <c r="W318" s="29" t="s">
        <v>15</v>
      </c>
      <c r="X318" s="29" t="s">
        <v>580</v>
      </c>
      <c r="Y318" s="29" t="s">
        <v>580</v>
      </c>
    </row>
    <row r="319" spans="1:25" ht="10.5" customHeight="1" x14ac:dyDescent="0.25">
      <c r="A319" s="28">
        <v>46030</v>
      </c>
      <c r="B319" s="29" t="s">
        <v>567</v>
      </c>
      <c r="C319" s="30" t="s">
        <v>1025</v>
      </c>
      <c r="D319" s="30" t="s">
        <v>15</v>
      </c>
      <c r="E319" s="30" t="s">
        <v>569</v>
      </c>
      <c r="F319" s="29" t="s">
        <v>570</v>
      </c>
      <c r="G319" s="29" t="s">
        <v>571</v>
      </c>
      <c r="H319" s="29" t="s">
        <v>1026</v>
      </c>
      <c r="I319" s="36" t="str">
        <f t="shared" si="8"/>
        <v>08/01/2026NL430012</v>
      </c>
      <c r="J319" s="29" t="s">
        <v>756</v>
      </c>
      <c r="K319" s="29" t="s">
        <v>757</v>
      </c>
      <c r="L319" s="29" t="s">
        <v>575</v>
      </c>
      <c r="M319" s="31">
        <v>0.5</v>
      </c>
      <c r="N319" s="20">
        <f>VLOOKUP(J319,[2]Sheet1!$I:$M,5,0)</f>
        <v>50000</v>
      </c>
      <c r="O319" s="32">
        <v>0</v>
      </c>
      <c r="P319" s="33">
        <f t="shared" si="9"/>
        <v>25000</v>
      </c>
      <c r="Q319" s="33">
        <v>0</v>
      </c>
      <c r="R319" s="32">
        <v>50000</v>
      </c>
      <c r="S319" s="29" t="s">
        <v>997</v>
      </c>
      <c r="T319" s="29" t="s">
        <v>577</v>
      </c>
      <c r="U319" s="29" t="s">
        <v>15</v>
      </c>
      <c r="V319" s="29" t="s">
        <v>998</v>
      </c>
      <c r="W319" s="29" t="s">
        <v>15</v>
      </c>
      <c r="X319" s="29" t="s">
        <v>580</v>
      </c>
      <c r="Y319" s="29" t="s">
        <v>580</v>
      </c>
    </row>
    <row r="320" spans="1:25" ht="10.5" customHeight="1" x14ac:dyDescent="0.25">
      <c r="A320" s="28">
        <v>46030</v>
      </c>
      <c r="B320" s="29" t="s">
        <v>567</v>
      </c>
      <c r="C320" s="30" t="s">
        <v>1025</v>
      </c>
      <c r="D320" s="30" t="s">
        <v>15</v>
      </c>
      <c r="E320" s="30" t="s">
        <v>569</v>
      </c>
      <c r="F320" s="29" t="s">
        <v>570</v>
      </c>
      <c r="G320" s="29" t="s">
        <v>571</v>
      </c>
      <c r="H320" s="29" t="s">
        <v>1026</v>
      </c>
      <c r="I320" s="36" t="str">
        <f t="shared" si="8"/>
        <v>08/01/2026NL430043</v>
      </c>
      <c r="J320" s="29" t="s">
        <v>709</v>
      </c>
      <c r="K320" s="29" t="s">
        <v>710</v>
      </c>
      <c r="L320" s="29" t="s">
        <v>575</v>
      </c>
      <c r="M320" s="31">
        <v>0.5</v>
      </c>
      <c r="N320" s="20">
        <f>VLOOKUP(J320,[2]Sheet1!$I:$M,5,0)</f>
        <v>17000</v>
      </c>
      <c r="O320" s="32">
        <v>0</v>
      </c>
      <c r="P320" s="33">
        <f t="shared" si="9"/>
        <v>8500</v>
      </c>
      <c r="Q320" s="33">
        <v>0</v>
      </c>
      <c r="R320" s="32">
        <v>17000</v>
      </c>
      <c r="S320" s="29" t="s">
        <v>997</v>
      </c>
      <c r="T320" s="29" t="s">
        <v>577</v>
      </c>
      <c r="U320" s="29" t="s">
        <v>15</v>
      </c>
      <c r="V320" s="29" t="s">
        <v>998</v>
      </c>
      <c r="W320" s="29" t="s">
        <v>15</v>
      </c>
      <c r="X320" s="29" t="s">
        <v>580</v>
      </c>
      <c r="Y320" s="29" t="s">
        <v>580</v>
      </c>
    </row>
    <row r="321" spans="1:25" ht="10.5" customHeight="1" x14ac:dyDescent="0.25">
      <c r="A321" s="28">
        <v>46030</v>
      </c>
      <c r="B321" s="29" t="s">
        <v>567</v>
      </c>
      <c r="C321" s="30" t="s">
        <v>1025</v>
      </c>
      <c r="D321" s="30" t="s">
        <v>15</v>
      </c>
      <c r="E321" s="30" t="s">
        <v>569</v>
      </c>
      <c r="F321" s="29" t="s">
        <v>570</v>
      </c>
      <c r="G321" s="29" t="s">
        <v>571</v>
      </c>
      <c r="H321" s="29" t="s">
        <v>1026</v>
      </c>
      <c r="I321" s="36" t="str">
        <f t="shared" si="8"/>
        <v>08/01/2026NL430037</v>
      </c>
      <c r="J321" s="29" t="s">
        <v>711</v>
      </c>
      <c r="K321" s="29" t="s">
        <v>712</v>
      </c>
      <c r="L321" s="29" t="s">
        <v>575</v>
      </c>
      <c r="M321" s="31">
        <v>0.3</v>
      </c>
      <c r="N321" s="20">
        <f>VLOOKUP(J321,[2]Sheet1!$I:$M,5,0)</f>
        <v>32000</v>
      </c>
      <c r="O321" s="32">
        <v>0</v>
      </c>
      <c r="P321" s="33">
        <f t="shared" si="9"/>
        <v>9600</v>
      </c>
      <c r="Q321" s="33">
        <v>0</v>
      </c>
      <c r="R321" s="32">
        <v>32000</v>
      </c>
      <c r="S321" s="29" t="s">
        <v>997</v>
      </c>
      <c r="T321" s="29" t="s">
        <v>577</v>
      </c>
      <c r="U321" s="29" t="s">
        <v>15</v>
      </c>
      <c r="V321" s="29" t="s">
        <v>998</v>
      </c>
      <c r="W321" s="29" t="s">
        <v>15</v>
      </c>
      <c r="X321" s="29" t="s">
        <v>580</v>
      </c>
      <c r="Y321" s="29" t="s">
        <v>580</v>
      </c>
    </row>
    <row r="322" spans="1:25" ht="10.5" customHeight="1" x14ac:dyDescent="0.25">
      <c r="A322" s="28">
        <v>46030</v>
      </c>
      <c r="B322" s="29" t="s">
        <v>567</v>
      </c>
      <c r="C322" s="30" t="s">
        <v>1025</v>
      </c>
      <c r="D322" s="30" t="s">
        <v>15</v>
      </c>
      <c r="E322" s="30" t="s">
        <v>569</v>
      </c>
      <c r="F322" s="29" t="s">
        <v>570</v>
      </c>
      <c r="G322" s="29" t="s">
        <v>571</v>
      </c>
      <c r="H322" s="29" t="s">
        <v>1026</v>
      </c>
      <c r="I322" s="36" t="str">
        <f t="shared" si="8"/>
        <v>08/01/2026NL410018</v>
      </c>
      <c r="J322" s="29" t="s">
        <v>717</v>
      </c>
      <c r="K322" s="29" t="s">
        <v>718</v>
      </c>
      <c r="L322" s="29" t="s">
        <v>575</v>
      </c>
      <c r="M322" s="31">
        <v>3</v>
      </c>
      <c r="N322" s="20">
        <f>VLOOKUP(J322,[2]Sheet1!$I:$M,5,0)</f>
        <v>82000</v>
      </c>
      <c r="O322" s="32">
        <v>0</v>
      </c>
      <c r="P322" s="33">
        <f t="shared" si="9"/>
        <v>246000</v>
      </c>
      <c r="Q322" s="33">
        <v>0</v>
      </c>
      <c r="R322" s="32">
        <v>82000</v>
      </c>
      <c r="S322" s="29" t="s">
        <v>997</v>
      </c>
      <c r="T322" s="29" t="s">
        <v>577</v>
      </c>
      <c r="U322" s="29" t="s">
        <v>15</v>
      </c>
      <c r="V322" s="29" t="s">
        <v>998</v>
      </c>
      <c r="W322" s="29" t="s">
        <v>15</v>
      </c>
      <c r="X322" s="29" t="s">
        <v>580</v>
      </c>
      <c r="Y322" s="29" t="s">
        <v>580</v>
      </c>
    </row>
    <row r="323" spans="1:25" ht="10.5" customHeight="1" x14ac:dyDescent="0.25">
      <c r="A323" s="28">
        <v>46030</v>
      </c>
      <c r="B323" s="29" t="s">
        <v>567</v>
      </c>
      <c r="C323" s="30" t="s">
        <v>1027</v>
      </c>
      <c r="D323" s="30" t="s">
        <v>15</v>
      </c>
      <c r="E323" s="30" t="s">
        <v>569</v>
      </c>
      <c r="F323" s="29" t="s">
        <v>570</v>
      </c>
      <c r="G323" s="29" t="s">
        <v>571</v>
      </c>
      <c r="H323" s="29" t="s">
        <v>1026</v>
      </c>
      <c r="I323" s="36" t="str">
        <f t="shared" si="8"/>
        <v>08/01/2026NL300077</v>
      </c>
      <c r="J323" s="29" t="s">
        <v>627</v>
      </c>
      <c r="K323" s="29" t="s">
        <v>628</v>
      </c>
      <c r="L323" s="29" t="s">
        <v>575</v>
      </c>
      <c r="M323" s="31">
        <v>1</v>
      </c>
      <c r="N323" s="20">
        <f>VLOOKUP(J323,[2]Sheet1!$I:$M,5,0)</f>
        <v>30000</v>
      </c>
      <c r="O323" s="32">
        <v>0</v>
      </c>
      <c r="P323" s="33">
        <f t="shared" si="9"/>
        <v>30000</v>
      </c>
      <c r="Q323" s="33">
        <v>0</v>
      </c>
      <c r="R323" s="32">
        <v>30000</v>
      </c>
      <c r="S323" s="29" t="s">
        <v>997</v>
      </c>
      <c r="T323" s="29" t="s">
        <v>577</v>
      </c>
      <c r="U323" s="29" t="s">
        <v>15</v>
      </c>
      <c r="V323" s="29" t="s">
        <v>998</v>
      </c>
      <c r="W323" s="29" t="s">
        <v>15</v>
      </c>
      <c r="X323" s="29" t="s">
        <v>580</v>
      </c>
      <c r="Y323" s="29" t="s">
        <v>580</v>
      </c>
    </row>
    <row r="324" spans="1:25" ht="10.5" customHeight="1" x14ac:dyDescent="0.25">
      <c r="A324" s="28">
        <v>46030</v>
      </c>
      <c r="B324" s="29" t="s">
        <v>567</v>
      </c>
      <c r="C324" s="30" t="s">
        <v>1027</v>
      </c>
      <c r="D324" s="30" t="s">
        <v>15</v>
      </c>
      <c r="E324" s="30" t="s">
        <v>569</v>
      </c>
      <c r="F324" s="29" t="s">
        <v>570</v>
      </c>
      <c r="G324" s="29" t="s">
        <v>571</v>
      </c>
      <c r="H324" s="29" t="s">
        <v>1026</v>
      </c>
      <c r="I324" s="36" t="str">
        <f t="shared" si="8"/>
        <v>08/01/2026NL300063</v>
      </c>
      <c r="J324" s="29" t="s">
        <v>616</v>
      </c>
      <c r="K324" s="29" t="s">
        <v>617</v>
      </c>
      <c r="L324" s="29" t="s">
        <v>575</v>
      </c>
      <c r="M324" s="31">
        <v>1.9</v>
      </c>
      <c r="N324" s="20">
        <f>VLOOKUP(J324,[2]Sheet1!$I:$M,5,0)</f>
        <v>48000</v>
      </c>
      <c r="O324" s="32">
        <v>0</v>
      </c>
      <c r="P324" s="33">
        <f t="shared" si="9"/>
        <v>91200</v>
      </c>
      <c r="Q324" s="33">
        <v>0</v>
      </c>
      <c r="R324" s="32">
        <v>48000</v>
      </c>
      <c r="S324" s="29" t="s">
        <v>997</v>
      </c>
      <c r="T324" s="29" t="s">
        <v>577</v>
      </c>
      <c r="U324" s="29" t="s">
        <v>15</v>
      </c>
      <c r="V324" s="29" t="s">
        <v>998</v>
      </c>
      <c r="W324" s="29" t="s">
        <v>15</v>
      </c>
      <c r="X324" s="29" t="s">
        <v>580</v>
      </c>
      <c r="Y324" s="29" t="s">
        <v>580</v>
      </c>
    </row>
    <row r="325" spans="1:25" ht="10.5" customHeight="1" x14ac:dyDescent="0.25">
      <c r="A325" s="28">
        <v>46030</v>
      </c>
      <c r="B325" s="29" t="s">
        <v>567</v>
      </c>
      <c r="C325" s="30" t="s">
        <v>1027</v>
      </c>
      <c r="D325" s="30" t="s">
        <v>15</v>
      </c>
      <c r="E325" s="30" t="s">
        <v>569</v>
      </c>
      <c r="F325" s="29" t="s">
        <v>570</v>
      </c>
      <c r="G325" s="29" t="s">
        <v>571</v>
      </c>
      <c r="H325" s="29" t="s">
        <v>1026</v>
      </c>
      <c r="I325" s="36" t="str">
        <f t="shared" si="8"/>
        <v>08/01/2026NL300054</v>
      </c>
      <c r="J325" s="29" t="s">
        <v>719</v>
      </c>
      <c r="K325" s="29" t="s">
        <v>720</v>
      </c>
      <c r="L325" s="29" t="s">
        <v>575</v>
      </c>
      <c r="M325" s="31">
        <v>0.2</v>
      </c>
      <c r="N325" s="20">
        <f>VLOOKUP(J325,[2]Sheet1!$I:$M,5,0)</f>
        <v>38000</v>
      </c>
      <c r="O325" s="32">
        <v>0</v>
      </c>
      <c r="P325" s="33">
        <f t="shared" si="9"/>
        <v>7600</v>
      </c>
      <c r="Q325" s="33">
        <v>0</v>
      </c>
      <c r="R325" s="32">
        <v>38000</v>
      </c>
      <c r="S325" s="29" t="s">
        <v>997</v>
      </c>
      <c r="T325" s="29" t="s">
        <v>577</v>
      </c>
      <c r="U325" s="29" t="s">
        <v>15</v>
      </c>
      <c r="V325" s="29" t="s">
        <v>998</v>
      </c>
      <c r="W325" s="29" t="s">
        <v>15</v>
      </c>
      <c r="X325" s="29" t="s">
        <v>580</v>
      </c>
      <c r="Y325" s="29" t="s">
        <v>580</v>
      </c>
    </row>
    <row r="326" spans="1:25" ht="10.5" customHeight="1" x14ac:dyDescent="0.25">
      <c r="A326" s="28">
        <v>46030</v>
      </c>
      <c r="B326" s="29" t="s">
        <v>567</v>
      </c>
      <c r="C326" s="30" t="s">
        <v>1027</v>
      </c>
      <c r="D326" s="30" t="s">
        <v>15</v>
      </c>
      <c r="E326" s="30" t="s">
        <v>569</v>
      </c>
      <c r="F326" s="29" t="s">
        <v>570</v>
      </c>
      <c r="G326" s="29" t="s">
        <v>571</v>
      </c>
      <c r="H326" s="29" t="s">
        <v>1026</v>
      </c>
      <c r="I326" s="36" t="str">
        <f t="shared" si="8"/>
        <v>08/01/2026NL300059</v>
      </c>
      <c r="J326" s="29" t="s">
        <v>611</v>
      </c>
      <c r="K326" s="29" t="s">
        <v>48</v>
      </c>
      <c r="L326" s="29" t="s">
        <v>575</v>
      </c>
      <c r="M326" s="31">
        <v>0.5</v>
      </c>
      <c r="N326" s="20">
        <f>VLOOKUP(J326,[2]Sheet1!$I:$M,5,0)</f>
        <v>13000</v>
      </c>
      <c r="O326" s="32">
        <v>0</v>
      </c>
      <c r="P326" s="33">
        <f t="shared" si="9"/>
        <v>6500</v>
      </c>
      <c r="Q326" s="33">
        <v>0</v>
      </c>
      <c r="R326" s="32">
        <v>13000</v>
      </c>
      <c r="S326" s="29" t="s">
        <v>997</v>
      </c>
      <c r="T326" s="29" t="s">
        <v>577</v>
      </c>
      <c r="U326" s="29" t="s">
        <v>15</v>
      </c>
      <c r="V326" s="29" t="s">
        <v>998</v>
      </c>
      <c r="W326" s="29" t="s">
        <v>15</v>
      </c>
      <c r="X326" s="29" t="s">
        <v>580</v>
      </c>
      <c r="Y326" s="29" t="s">
        <v>580</v>
      </c>
    </row>
    <row r="327" spans="1:25" ht="10.5" customHeight="1" x14ac:dyDescent="0.25">
      <c r="A327" s="28">
        <v>46030</v>
      </c>
      <c r="B327" s="29" t="s">
        <v>567</v>
      </c>
      <c r="C327" s="30" t="s">
        <v>1027</v>
      </c>
      <c r="D327" s="30" t="s">
        <v>15</v>
      </c>
      <c r="E327" s="30" t="s">
        <v>569</v>
      </c>
      <c r="F327" s="29" t="s">
        <v>570</v>
      </c>
      <c r="G327" s="29" t="s">
        <v>571</v>
      </c>
      <c r="H327" s="29" t="s">
        <v>1026</v>
      </c>
      <c r="I327" s="36" t="str">
        <f t="shared" ref="I327:I390" si="10">TEXT(A327,"dd/mm/yyyy")&amp;J327</f>
        <v>08/01/2026NL300173</v>
      </c>
      <c r="J327" s="29" t="s">
        <v>629</v>
      </c>
      <c r="K327" s="29" t="s">
        <v>630</v>
      </c>
      <c r="L327" s="29" t="s">
        <v>575</v>
      </c>
      <c r="M327" s="31">
        <v>1.2</v>
      </c>
      <c r="N327" s="20">
        <f>VLOOKUP(J327,[2]Sheet1!$I:$M,5,0)</f>
        <v>80000</v>
      </c>
      <c r="O327" s="32">
        <v>0</v>
      </c>
      <c r="P327" s="33">
        <f t="shared" si="9"/>
        <v>96000</v>
      </c>
      <c r="Q327" s="33">
        <v>0</v>
      </c>
      <c r="R327" s="32">
        <v>80000</v>
      </c>
      <c r="S327" s="29" t="s">
        <v>997</v>
      </c>
      <c r="T327" s="29" t="s">
        <v>577</v>
      </c>
      <c r="U327" s="29" t="s">
        <v>15</v>
      </c>
      <c r="V327" s="29" t="s">
        <v>998</v>
      </c>
      <c r="W327" s="29" t="s">
        <v>15</v>
      </c>
      <c r="X327" s="29" t="s">
        <v>580</v>
      </c>
      <c r="Y327" s="29" t="s">
        <v>580</v>
      </c>
    </row>
    <row r="328" spans="1:25" ht="10.5" customHeight="1" x14ac:dyDescent="0.25">
      <c r="A328" s="28">
        <v>46030</v>
      </c>
      <c r="B328" s="29" t="s">
        <v>567</v>
      </c>
      <c r="C328" s="30" t="s">
        <v>1027</v>
      </c>
      <c r="D328" s="30" t="s">
        <v>15</v>
      </c>
      <c r="E328" s="30" t="s">
        <v>569</v>
      </c>
      <c r="F328" s="29" t="s">
        <v>570</v>
      </c>
      <c r="G328" s="29" t="s">
        <v>571</v>
      </c>
      <c r="H328" s="29" t="s">
        <v>1026</v>
      </c>
      <c r="I328" s="36" t="str">
        <f t="shared" si="10"/>
        <v>08/01/2026NL300066</v>
      </c>
      <c r="J328" s="29" t="s">
        <v>725</v>
      </c>
      <c r="K328" s="29" t="s">
        <v>726</v>
      </c>
      <c r="L328" s="29" t="s">
        <v>575</v>
      </c>
      <c r="M328" s="31">
        <v>0.1</v>
      </c>
      <c r="N328" s="20">
        <f>VLOOKUP(J328,[2]Sheet1!$I:$M,5,0)</f>
        <v>220000</v>
      </c>
      <c r="O328" s="32">
        <v>0</v>
      </c>
      <c r="P328" s="33">
        <f t="shared" ref="P328:P391" si="11">M328*N328</f>
        <v>22000</v>
      </c>
      <c r="Q328" s="33">
        <v>0</v>
      </c>
      <c r="R328" s="32">
        <v>220000</v>
      </c>
      <c r="S328" s="29" t="s">
        <v>997</v>
      </c>
      <c r="T328" s="29" t="s">
        <v>577</v>
      </c>
      <c r="U328" s="29" t="s">
        <v>15</v>
      </c>
      <c r="V328" s="29" t="s">
        <v>998</v>
      </c>
      <c r="W328" s="29" t="s">
        <v>15</v>
      </c>
      <c r="X328" s="29" t="s">
        <v>580</v>
      </c>
      <c r="Y328" s="29" t="s">
        <v>580</v>
      </c>
    </row>
    <row r="329" spans="1:25" ht="10.5" customHeight="1" x14ac:dyDescent="0.25">
      <c r="A329" s="28">
        <v>46030</v>
      </c>
      <c r="B329" s="29" t="s">
        <v>567</v>
      </c>
      <c r="C329" s="30" t="s">
        <v>1027</v>
      </c>
      <c r="D329" s="30" t="s">
        <v>15</v>
      </c>
      <c r="E329" s="30" t="s">
        <v>569</v>
      </c>
      <c r="F329" s="29" t="s">
        <v>570</v>
      </c>
      <c r="G329" s="29" t="s">
        <v>571</v>
      </c>
      <c r="H329" s="29" t="s">
        <v>1026</v>
      </c>
      <c r="I329" s="36" t="str">
        <f t="shared" si="10"/>
        <v>08/01/2026NL300096</v>
      </c>
      <c r="J329" s="29" t="s">
        <v>638</v>
      </c>
      <c r="K329" s="29" t="s">
        <v>134</v>
      </c>
      <c r="L329" s="29" t="s">
        <v>575</v>
      </c>
      <c r="M329" s="31">
        <v>1.8</v>
      </c>
      <c r="N329" s="20">
        <f>VLOOKUP(J329,[2]Sheet1!$I:$M,5,0)</f>
        <v>45000</v>
      </c>
      <c r="O329" s="32">
        <v>0</v>
      </c>
      <c r="P329" s="33">
        <f t="shared" si="11"/>
        <v>81000</v>
      </c>
      <c r="Q329" s="33">
        <v>0</v>
      </c>
      <c r="R329" s="32">
        <v>45000</v>
      </c>
      <c r="S329" s="29" t="s">
        <v>997</v>
      </c>
      <c r="T329" s="29" t="s">
        <v>577</v>
      </c>
      <c r="U329" s="29" t="s">
        <v>15</v>
      </c>
      <c r="V329" s="29" t="s">
        <v>998</v>
      </c>
      <c r="W329" s="29" t="s">
        <v>15</v>
      </c>
      <c r="X329" s="29" t="s">
        <v>580</v>
      </c>
      <c r="Y329" s="29" t="s">
        <v>580</v>
      </c>
    </row>
    <row r="330" spans="1:25" ht="10.5" customHeight="1" x14ac:dyDescent="0.25">
      <c r="A330" s="28">
        <v>46030</v>
      </c>
      <c r="B330" s="29" t="s">
        <v>567</v>
      </c>
      <c r="C330" s="30" t="s">
        <v>1027</v>
      </c>
      <c r="D330" s="30" t="s">
        <v>15</v>
      </c>
      <c r="E330" s="30" t="s">
        <v>569</v>
      </c>
      <c r="F330" s="29" t="s">
        <v>570</v>
      </c>
      <c r="G330" s="29" t="s">
        <v>571</v>
      </c>
      <c r="H330" s="29" t="s">
        <v>1026</v>
      </c>
      <c r="I330" s="36" t="str">
        <f t="shared" si="10"/>
        <v>08/01/2026NL300122</v>
      </c>
      <c r="J330" s="29" t="s">
        <v>654</v>
      </c>
      <c r="K330" s="29" t="s">
        <v>139</v>
      </c>
      <c r="L330" s="29" t="s">
        <v>575</v>
      </c>
      <c r="M330" s="31">
        <v>0.4</v>
      </c>
      <c r="N330" s="20">
        <f>VLOOKUP(J330,[2]Sheet1!$I:$M,5,0)</f>
        <v>35000</v>
      </c>
      <c r="O330" s="32">
        <v>0</v>
      </c>
      <c r="P330" s="33">
        <f t="shared" si="11"/>
        <v>14000</v>
      </c>
      <c r="Q330" s="33">
        <v>0</v>
      </c>
      <c r="R330" s="32">
        <v>35000</v>
      </c>
      <c r="S330" s="29" t="s">
        <v>997</v>
      </c>
      <c r="T330" s="29" t="s">
        <v>577</v>
      </c>
      <c r="U330" s="29" t="s">
        <v>15</v>
      </c>
      <c r="V330" s="29" t="s">
        <v>998</v>
      </c>
      <c r="W330" s="29" t="s">
        <v>15</v>
      </c>
      <c r="X330" s="29" t="s">
        <v>580</v>
      </c>
      <c r="Y330" s="29" t="s">
        <v>580</v>
      </c>
    </row>
    <row r="331" spans="1:25" ht="10.5" customHeight="1" x14ac:dyDescent="0.25">
      <c r="A331" s="28">
        <v>46030</v>
      </c>
      <c r="B331" s="29" t="s">
        <v>567</v>
      </c>
      <c r="C331" s="30" t="s">
        <v>1027</v>
      </c>
      <c r="D331" s="30" t="s">
        <v>15</v>
      </c>
      <c r="E331" s="30" t="s">
        <v>569</v>
      </c>
      <c r="F331" s="29" t="s">
        <v>570</v>
      </c>
      <c r="G331" s="29" t="s">
        <v>571</v>
      </c>
      <c r="H331" s="29" t="s">
        <v>1026</v>
      </c>
      <c r="I331" s="36" t="str">
        <f t="shared" si="10"/>
        <v>08/01/2026NL300128</v>
      </c>
      <c r="J331" s="29" t="s">
        <v>659</v>
      </c>
      <c r="K331" s="29" t="s">
        <v>660</v>
      </c>
      <c r="L331" s="29" t="s">
        <v>575</v>
      </c>
      <c r="M331" s="31">
        <v>0.3</v>
      </c>
      <c r="N331" s="20">
        <f>VLOOKUP(J331,[2]Sheet1!$I:$M,5,0)</f>
        <v>20000</v>
      </c>
      <c r="O331" s="32">
        <v>0</v>
      </c>
      <c r="P331" s="33">
        <f t="shared" si="11"/>
        <v>6000</v>
      </c>
      <c r="Q331" s="33">
        <v>0</v>
      </c>
      <c r="R331" s="32">
        <v>20000</v>
      </c>
      <c r="S331" s="29" t="s">
        <v>997</v>
      </c>
      <c r="T331" s="29" t="s">
        <v>577</v>
      </c>
      <c r="U331" s="29" t="s">
        <v>15</v>
      </c>
      <c r="V331" s="29" t="s">
        <v>998</v>
      </c>
      <c r="W331" s="29" t="s">
        <v>15</v>
      </c>
      <c r="X331" s="29" t="s">
        <v>580</v>
      </c>
      <c r="Y331" s="29" t="s">
        <v>580</v>
      </c>
    </row>
    <row r="332" spans="1:25" ht="10.5" customHeight="1" x14ac:dyDescent="0.25">
      <c r="A332" s="28">
        <v>46030</v>
      </c>
      <c r="B332" s="29" t="s">
        <v>567</v>
      </c>
      <c r="C332" s="30" t="s">
        <v>1027</v>
      </c>
      <c r="D332" s="30" t="s">
        <v>15</v>
      </c>
      <c r="E332" s="30" t="s">
        <v>569</v>
      </c>
      <c r="F332" s="29" t="s">
        <v>570</v>
      </c>
      <c r="G332" s="29" t="s">
        <v>571</v>
      </c>
      <c r="H332" s="29" t="s">
        <v>1026</v>
      </c>
      <c r="I332" s="36" t="str">
        <f t="shared" si="10"/>
        <v>08/01/2026NL300146</v>
      </c>
      <c r="J332" s="29" t="s">
        <v>677</v>
      </c>
      <c r="K332" s="29" t="s">
        <v>678</v>
      </c>
      <c r="L332" s="29" t="s">
        <v>575</v>
      </c>
      <c r="M332" s="31">
        <v>0.2</v>
      </c>
      <c r="N332" s="20">
        <f>VLOOKUP(J332,[2]Sheet1!$I:$M,5,0)</f>
        <v>65000</v>
      </c>
      <c r="O332" s="32">
        <v>0</v>
      </c>
      <c r="P332" s="33">
        <f t="shared" si="11"/>
        <v>13000</v>
      </c>
      <c r="Q332" s="33">
        <v>0</v>
      </c>
      <c r="R332" s="32">
        <v>65000</v>
      </c>
      <c r="S332" s="29" t="s">
        <v>997</v>
      </c>
      <c r="T332" s="29" t="s">
        <v>577</v>
      </c>
      <c r="U332" s="29" t="s">
        <v>15</v>
      </c>
      <c r="V332" s="29" t="s">
        <v>998</v>
      </c>
      <c r="W332" s="29" t="s">
        <v>15</v>
      </c>
      <c r="X332" s="29" t="s">
        <v>580</v>
      </c>
      <c r="Y332" s="29" t="s">
        <v>580</v>
      </c>
    </row>
    <row r="333" spans="1:25" ht="10.5" customHeight="1" x14ac:dyDescent="0.25">
      <c r="A333" s="28">
        <v>46030</v>
      </c>
      <c r="B333" s="29" t="s">
        <v>567</v>
      </c>
      <c r="C333" s="30" t="s">
        <v>1027</v>
      </c>
      <c r="D333" s="30" t="s">
        <v>15</v>
      </c>
      <c r="E333" s="30" t="s">
        <v>569</v>
      </c>
      <c r="F333" s="29" t="s">
        <v>570</v>
      </c>
      <c r="G333" s="29" t="s">
        <v>571</v>
      </c>
      <c r="H333" s="29" t="s">
        <v>1026</v>
      </c>
      <c r="I333" s="36" t="str">
        <f t="shared" si="10"/>
        <v>08/01/2026NL300148</v>
      </c>
      <c r="J333" s="29" t="s">
        <v>679</v>
      </c>
      <c r="K333" s="29" t="s">
        <v>680</v>
      </c>
      <c r="L333" s="29" t="s">
        <v>575</v>
      </c>
      <c r="M333" s="31">
        <v>0.4</v>
      </c>
      <c r="N333" s="20">
        <f>VLOOKUP(J333,[2]Sheet1!$I:$M,5,0)</f>
        <v>65000</v>
      </c>
      <c r="O333" s="32">
        <v>0</v>
      </c>
      <c r="P333" s="33">
        <f t="shared" si="11"/>
        <v>26000</v>
      </c>
      <c r="Q333" s="33">
        <v>0</v>
      </c>
      <c r="R333" s="32">
        <v>65000</v>
      </c>
      <c r="S333" s="29" t="s">
        <v>997</v>
      </c>
      <c r="T333" s="29" t="s">
        <v>577</v>
      </c>
      <c r="U333" s="29" t="s">
        <v>15</v>
      </c>
      <c r="V333" s="29" t="s">
        <v>998</v>
      </c>
      <c r="W333" s="29" t="s">
        <v>15</v>
      </c>
      <c r="X333" s="29" t="s">
        <v>580</v>
      </c>
      <c r="Y333" s="29" t="s">
        <v>580</v>
      </c>
    </row>
    <row r="334" spans="1:25" ht="10.5" customHeight="1" x14ac:dyDescent="0.25">
      <c r="A334" s="28">
        <v>46030</v>
      </c>
      <c r="B334" s="29" t="s">
        <v>567</v>
      </c>
      <c r="C334" s="30" t="s">
        <v>1027</v>
      </c>
      <c r="D334" s="30" t="s">
        <v>15</v>
      </c>
      <c r="E334" s="30" t="s">
        <v>569</v>
      </c>
      <c r="F334" s="29" t="s">
        <v>570</v>
      </c>
      <c r="G334" s="29" t="s">
        <v>571</v>
      </c>
      <c r="H334" s="29" t="s">
        <v>1026</v>
      </c>
      <c r="I334" s="36" t="str">
        <f t="shared" si="10"/>
        <v>08/01/2026NL300011</v>
      </c>
      <c r="J334" s="29" t="s">
        <v>732</v>
      </c>
      <c r="K334" s="29" t="s">
        <v>159</v>
      </c>
      <c r="L334" s="29" t="s">
        <v>575</v>
      </c>
      <c r="M334" s="31">
        <v>0.7</v>
      </c>
      <c r="N334" s="20">
        <f>VLOOKUP(J334,[2]Sheet1!$I:$M,5,0)</f>
        <v>17000</v>
      </c>
      <c r="O334" s="32">
        <v>0</v>
      </c>
      <c r="P334" s="33">
        <f t="shared" si="11"/>
        <v>11900</v>
      </c>
      <c r="Q334" s="33">
        <v>0</v>
      </c>
      <c r="R334" s="32">
        <v>17000</v>
      </c>
      <c r="S334" s="29" t="s">
        <v>997</v>
      </c>
      <c r="T334" s="29" t="s">
        <v>577</v>
      </c>
      <c r="U334" s="29" t="s">
        <v>15</v>
      </c>
      <c r="V334" s="29" t="s">
        <v>998</v>
      </c>
      <c r="W334" s="29" t="s">
        <v>15</v>
      </c>
      <c r="X334" s="29" t="s">
        <v>580</v>
      </c>
      <c r="Y334" s="29" t="s">
        <v>580</v>
      </c>
    </row>
    <row r="335" spans="1:25" ht="10.5" customHeight="1" x14ac:dyDescent="0.25">
      <c r="A335" s="28">
        <v>46030</v>
      </c>
      <c r="B335" s="29" t="s">
        <v>567</v>
      </c>
      <c r="C335" s="30" t="s">
        <v>1027</v>
      </c>
      <c r="D335" s="30" t="s">
        <v>15</v>
      </c>
      <c r="E335" s="30" t="s">
        <v>569</v>
      </c>
      <c r="F335" s="29" t="s">
        <v>570</v>
      </c>
      <c r="G335" s="29" t="s">
        <v>571</v>
      </c>
      <c r="H335" s="29" t="s">
        <v>1026</v>
      </c>
      <c r="I335" s="36" t="str">
        <f t="shared" si="10"/>
        <v>08/01/2026NL300029</v>
      </c>
      <c r="J335" s="29" t="s">
        <v>692</v>
      </c>
      <c r="K335" s="29" t="s">
        <v>693</v>
      </c>
      <c r="L335" s="29" t="s">
        <v>575</v>
      </c>
      <c r="M335" s="31">
        <v>1</v>
      </c>
      <c r="N335" s="20">
        <f>VLOOKUP(J335,[2]Sheet1!$I:$M,5,0)</f>
        <v>22000</v>
      </c>
      <c r="O335" s="32">
        <v>0</v>
      </c>
      <c r="P335" s="33">
        <f t="shared" si="11"/>
        <v>22000</v>
      </c>
      <c r="Q335" s="33">
        <v>0</v>
      </c>
      <c r="R335" s="32">
        <v>22000</v>
      </c>
      <c r="S335" s="29" t="s">
        <v>997</v>
      </c>
      <c r="T335" s="29" t="s">
        <v>577</v>
      </c>
      <c r="U335" s="29" t="s">
        <v>15</v>
      </c>
      <c r="V335" s="29" t="s">
        <v>998</v>
      </c>
      <c r="W335" s="29" t="s">
        <v>15</v>
      </c>
      <c r="X335" s="29" t="s">
        <v>580</v>
      </c>
      <c r="Y335" s="29" t="s">
        <v>580</v>
      </c>
    </row>
    <row r="336" spans="1:25" ht="10.5" customHeight="1" x14ac:dyDescent="0.25">
      <c r="A336" s="28">
        <v>46030</v>
      </c>
      <c r="B336" s="29" t="s">
        <v>567</v>
      </c>
      <c r="C336" s="30" t="s">
        <v>1028</v>
      </c>
      <c r="D336" s="30" t="s">
        <v>15</v>
      </c>
      <c r="E336" s="30" t="s">
        <v>569</v>
      </c>
      <c r="F336" s="29" t="s">
        <v>570</v>
      </c>
      <c r="G336" s="29" t="s">
        <v>571</v>
      </c>
      <c r="H336" s="29" t="s">
        <v>1026</v>
      </c>
      <c r="I336" s="36" t="str">
        <f t="shared" si="10"/>
        <v>08/01/2026NL300119</v>
      </c>
      <c r="J336" s="29" t="s">
        <v>689</v>
      </c>
      <c r="K336" s="29" t="s">
        <v>690</v>
      </c>
      <c r="L336" s="29" t="s">
        <v>575</v>
      </c>
      <c r="M336" s="31">
        <v>1.6</v>
      </c>
      <c r="N336" s="20">
        <f>VLOOKUP(J336,[2]Sheet1!$I:$M,5,0)</f>
        <v>21000</v>
      </c>
      <c r="O336" s="32">
        <v>0</v>
      </c>
      <c r="P336" s="33">
        <f t="shared" si="11"/>
        <v>33600</v>
      </c>
      <c r="Q336" s="33">
        <v>0</v>
      </c>
      <c r="R336" s="32">
        <v>21000</v>
      </c>
      <c r="S336" s="29" t="s">
        <v>997</v>
      </c>
      <c r="T336" s="29" t="s">
        <v>577</v>
      </c>
      <c r="U336" s="29" t="s">
        <v>15</v>
      </c>
      <c r="V336" s="29" t="s">
        <v>998</v>
      </c>
      <c r="W336" s="29" t="s">
        <v>15</v>
      </c>
      <c r="X336" s="29" t="s">
        <v>580</v>
      </c>
      <c r="Y336" s="29" t="s">
        <v>580</v>
      </c>
    </row>
    <row r="337" spans="1:25" ht="10.5" customHeight="1" x14ac:dyDescent="0.25">
      <c r="A337" s="28">
        <v>46030</v>
      </c>
      <c r="B337" s="29" t="s">
        <v>567</v>
      </c>
      <c r="C337" s="30" t="s">
        <v>1028</v>
      </c>
      <c r="D337" s="30" t="s">
        <v>15</v>
      </c>
      <c r="E337" s="30" t="s">
        <v>569</v>
      </c>
      <c r="F337" s="29" t="s">
        <v>570</v>
      </c>
      <c r="G337" s="29" t="s">
        <v>571</v>
      </c>
      <c r="H337" s="29" t="s">
        <v>1026</v>
      </c>
      <c r="I337" s="36" t="str">
        <f t="shared" si="10"/>
        <v>08/01/2026NL300113</v>
      </c>
      <c r="J337" s="29" t="s">
        <v>728</v>
      </c>
      <c r="K337" s="29" t="s">
        <v>72</v>
      </c>
      <c r="L337" s="29" t="s">
        <v>575</v>
      </c>
      <c r="M337" s="31">
        <v>1.5</v>
      </c>
      <c r="N337" s="20">
        <f>VLOOKUP(J337,[2]Sheet1!$I:$M,5,0)</f>
        <v>145000</v>
      </c>
      <c r="O337" s="32">
        <v>0</v>
      </c>
      <c r="P337" s="33">
        <f t="shared" si="11"/>
        <v>217500</v>
      </c>
      <c r="Q337" s="33">
        <v>0</v>
      </c>
      <c r="R337" s="32">
        <v>145000</v>
      </c>
      <c r="S337" s="29" t="s">
        <v>997</v>
      </c>
      <c r="T337" s="29" t="s">
        <v>577</v>
      </c>
      <c r="U337" s="29" t="s">
        <v>15</v>
      </c>
      <c r="V337" s="29" t="s">
        <v>998</v>
      </c>
      <c r="W337" s="29" t="s">
        <v>15</v>
      </c>
      <c r="X337" s="29" t="s">
        <v>580</v>
      </c>
      <c r="Y337" s="29" t="s">
        <v>580</v>
      </c>
    </row>
    <row r="338" spans="1:25" ht="10.5" customHeight="1" x14ac:dyDescent="0.25">
      <c r="A338" s="28">
        <v>46030</v>
      </c>
      <c r="B338" s="29" t="s">
        <v>567</v>
      </c>
      <c r="C338" s="30" t="s">
        <v>1028</v>
      </c>
      <c r="D338" s="30" t="s">
        <v>15</v>
      </c>
      <c r="E338" s="30" t="s">
        <v>569</v>
      </c>
      <c r="F338" s="29" t="s">
        <v>570</v>
      </c>
      <c r="G338" s="29" t="s">
        <v>571</v>
      </c>
      <c r="H338" s="29" t="s">
        <v>1026</v>
      </c>
      <c r="I338" s="36" t="str">
        <f t="shared" si="10"/>
        <v>08/01/2026NL600004</v>
      </c>
      <c r="J338" s="29" t="s">
        <v>691</v>
      </c>
      <c r="K338" s="29" t="s">
        <v>100</v>
      </c>
      <c r="L338" s="29" t="s">
        <v>575</v>
      </c>
      <c r="M338" s="31">
        <v>4</v>
      </c>
      <c r="N338" s="20">
        <f>VLOOKUP(J338,[2]Sheet1!$I:$M,5,0)</f>
        <v>18000</v>
      </c>
      <c r="O338" s="32">
        <v>0</v>
      </c>
      <c r="P338" s="33">
        <f t="shared" si="11"/>
        <v>72000</v>
      </c>
      <c r="Q338" s="33">
        <v>0</v>
      </c>
      <c r="R338" s="32">
        <v>18000</v>
      </c>
      <c r="S338" s="29" t="s">
        <v>997</v>
      </c>
      <c r="T338" s="29" t="s">
        <v>577</v>
      </c>
      <c r="U338" s="29" t="s">
        <v>15</v>
      </c>
      <c r="V338" s="29" t="s">
        <v>998</v>
      </c>
      <c r="W338" s="29" t="s">
        <v>15</v>
      </c>
      <c r="X338" s="29" t="s">
        <v>580</v>
      </c>
      <c r="Y338" s="29" t="s">
        <v>580</v>
      </c>
    </row>
    <row r="339" spans="1:25" ht="10.5" customHeight="1" x14ac:dyDescent="0.25">
      <c r="A339" s="28">
        <v>46030</v>
      </c>
      <c r="B339" s="29" t="s">
        <v>567</v>
      </c>
      <c r="C339" s="30" t="s">
        <v>1028</v>
      </c>
      <c r="D339" s="30" t="s">
        <v>15</v>
      </c>
      <c r="E339" s="30" t="s">
        <v>569</v>
      </c>
      <c r="F339" s="29" t="s">
        <v>570</v>
      </c>
      <c r="G339" s="29" t="s">
        <v>571</v>
      </c>
      <c r="H339" s="29" t="s">
        <v>1026</v>
      </c>
      <c r="I339" s="36" t="str">
        <f t="shared" si="10"/>
        <v>08/01/2026NL300132</v>
      </c>
      <c r="J339" s="29" t="s">
        <v>662</v>
      </c>
      <c r="K339" s="29" t="s">
        <v>92</v>
      </c>
      <c r="L339" s="29" t="s">
        <v>575</v>
      </c>
      <c r="M339" s="31">
        <v>0.2</v>
      </c>
      <c r="N339" s="20">
        <f>VLOOKUP(J339,[2]Sheet1!$I:$M,5,0)</f>
        <v>12000</v>
      </c>
      <c r="O339" s="32">
        <v>0</v>
      </c>
      <c r="P339" s="33">
        <f t="shared" si="11"/>
        <v>2400</v>
      </c>
      <c r="Q339" s="33">
        <v>0</v>
      </c>
      <c r="R339" s="32">
        <v>12000</v>
      </c>
      <c r="S339" s="29" t="s">
        <v>997</v>
      </c>
      <c r="T339" s="29" t="s">
        <v>577</v>
      </c>
      <c r="U339" s="29" t="s">
        <v>15</v>
      </c>
      <c r="V339" s="29" t="s">
        <v>998</v>
      </c>
      <c r="W339" s="29" t="s">
        <v>15</v>
      </c>
      <c r="X339" s="29" t="s">
        <v>580</v>
      </c>
      <c r="Y339" s="29" t="s">
        <v>580</v>
      </c>
    </row>
    <row r="340" spans="1:25" ht="10.5" customHeight="1" x14ac:dyDescent="0.25">
      <c r="A340" s="28">
        <v>46030</v>
      </c>
      <c r="B340" s="29" t="s">
        <v>567</v>
      </c>
      <c r="C340" s="30" t="s">
        <v>1028</v>
      </c>
      <c r="D340" s="30" t="s">
        <v>15</v>
      </c>
      <c r="E340" s="30" t="s">
        <v>569</v>
      </c>
      <c r="F340" s="29" t="s">
        <v>570</v>
      </c>
      <c r="G340" s="29" t="s">
        <v>571</v>
      </c>
      <c r="H340" s="29" t="s">
        <v>1026</v>
      </c>
      <c r="I340" s="36" t="str">
        <f t="shared" si="10"/>
        <v>08/01/2026NL300062</v>
      </c>
      <c r="J340" s="29" t="s">
        <v>614</v>
      </c>
      <c r="K340" s="29" t="s">
        <v>615</v>
      </c>
      <c r="L340" s="29" t="s">
        <v>575</v>
      </c>
      <c r="M340" s="31">
        <v>0.5</v>
      </c>
      <c r="N340" s="20">
        <f>VLOOKUP(J340,[2]Sheet1!$I:$M,5,0)</f>
        <v>65000</v>
      </c>
      <c r="O340" s="32">
        <v>0</v>
      </c>
      <c r="P340" s="33">
        <f t="shared" si="11"/>
        <v>32500</v>
      </c>
      <c r="Q340" s="33">
        <v>0</v>
      </c>
      <c r="R340" s="32">
        <v>65000</v>
      </c>
      <c r="S340" s="29" t="s">
        <v>997</v>
      </c>
      <c r="T340" s="29" t="s">
        <v>577</v>
      </c>
      <c r="U340" s="29" t="s">
        <v>15</v>
      </c>
      <c r="V340" s="29" t="s">
        <v>998</v>
      </c>
      <c r="W340" s="29" t="s">
        <v>15</v>
      </c>
      <c r="X340" s="29" t="s">
        <v>580</v>
      </c>
      <c r="Y340" s="29" t="s">
        <v>580</v>
      </c>
    </row>
    <row r="341" spans="1:25" ht="10.5" customHeight="1" x14ac:dyDescent="0.25">
      <c r="A341" s="28">
        <v>46030</v>
      </c>
      <c r="B341" s="29" t="s">
        <v>567</v>
      </c>
      <c r="C341" s="30" t="s">
        <v>1028</v>
      </c>
      <c r="D341" s="30" t="s">
        <v>15</v>
      </c>
      <c r="E341" s="30" t="s">
        <v>569</v>
      </c>
      <c r="F341" s="29" t="s">
        <v>570</v>
      </c>
      <c r="G341" s="29" t="s">
        <v>571</v>
      </c>
      <c r="H341" s="29" t="s">
        <v>1026</v>
      </c>
      <c r="I341" s="36" t="str">
        <f t="shared" si="10"/>
        <v>08/01/2026NL300150</v>
      </c>
      <c r="J341" s="29" t="s">
        <v>704</v>
      </c>
      <c r="K341" s="29" t="s">
        <v>705</v>
      </c>
      <c r="L341" s="29" t="s">
        <v>575</v>
      </c>
      <c r="M341" s="31">
        <v>0.4</v>
      </c>
      <c r="N341" s="20">
        <f>VLOOKUP(J341,[2]Sheet1!$I:$M,5,0)</f>
        <v>24000</v>
      </c>
      <c r="O341" s="32">
        <v>0</v>
      </c>
      <c r="P341" s="33">
        <f t="shared" si="11"/>
        <v>9600</v>
      </c>
      <c r="Q341" s="33">
        <v>0</v>
      </c>
      <c r="R341" s="32">
        <v>24000</v>
      </c>
      <c r="S341" s="29" t="s">
        <v>997</v>
      </c>
      <c r="T341" s="29" t="s">
        <v>577</v>
      </c>
      <c r="U341" s="29" t="s">
        <v>15</v>
      </c>
      <c r="V341" s="29" t="s">
        <v>998</v>
      </c>
      <c r="W341" s="29" t="s">
        <v>15</v>
      </c>
      <c r="X341" s="29" t="s">
        <v>580</v>
      </c>
      <c r="Y341" s="29" t="s">
        <v>580</v>
      </c>
    </row>
    <row r="342" spans="1:25" ht="10.5" customHeight="1" x14ac:dyDescent="0.25">
      <c r="A342" s="28">
        <v>46030</v>
      </c>
      <c r="B342" s="29" t="s">
        <v>567</v>
      </c>
      <c r="C342" s="30" t="s">
        <v>1029</v>
      </c>
      <c r="D342" s="30" t="s">
        <v>15</v>
      </c>
      <c r="E342" s="30" t="s">
        <v>569</v>
      </c>
      <c r="F342" s="29" t="s">
        <v>570</v>
      </c>
      <c r="G342" s="29" t="s">
        <v>571</v>
      </c>
      <c r="H342" s="29" t="s">
        <v>1026</v>
      </c>
      <c r="I342" s="36" t="str">
        <f t="shared" si="10"/>
        <v>08/01/2026NL300107</v>
      </c>
      <c r="J342" s="29" t="s">
        <v>639</v>
      </c>
      <c r="K342" s="29" t="s">
        <v>640</v>
      </c>
      <c r="L342" s="29" t="s">
        <v>641</v>
      </c>
      <c r="M342" s="31">
        <v>1</v>
      </c>
      <c r="N342" s="20">
        <f>VLOOKUP(J342,[2]Sheet1!$I:$M,5,0)</f>
        <v>8500</v>
      </c>
      <c r="O342" s="32">
        <v>0</v>
      </c>
      <c r="P342" s="33">
        <f t="shared" si="11"/>
        <v>8500</v>
      </c>
      <c r="Q342" s="33">
        <v>0</v>
      </c>
      <c r="R342" s="32">
        <v>8500</v>
      </c>
      <c r="S342" s="29" t="s">
        <v>997</v>
      </c>
      <c r="T342" s="29" t="s">
        <v>577</v>
      </c>
      <c r="U342" s="29" t="s">
        <v>15</v>
      </c>
      <c r="V342" s="29" t="s">
        <v>998</v>
      </c>
      <c r="W342" s="29" t="s">
        <v>15</v>
      </c>
      <c r="X342" s="29" t="s">
        <v>580</v>
      </c>
      <c r="Y342" s="29" t="s">
        <v>580</v>
      </c>
    </row>
    <row r="343" spans="1:25" ht="10.5" customHeight="1" x14ac:dyDescent="0.25">
      <c r="A343" s="28">
        <v>46030</v>
      </c>
      <c r="B343" s="29" t="s">
        <v>567</v>
      </c>
      <c r="C343" s="30" t="s">
        <v>1029</v>
      </c>
      <c r="D343" s="30" t="s">
        <v>15</v>
      </c>
      <c r="E343" s="30" t="s">
        <v>569</v>
      </c>
      <c r="F343" s="29" t="s">
        <v>570</v>
      </c>
      <c r="G343" s="29" t="s">
        <v>571</v>
      </c>
      <c r="H343" s="29" t="s">
        <v>1026</v>
      </c>
      <c r="I343" s="36" t="str">
        <f t="shared" si="10"/>
        <v>08/01/2026NL300027</v>
      </c>
      <c r="J343" s="29" t="s">
        <v>585</v>
      </c>
      <c r="K343" s="29" t="s">
        <v>33</v>
      </c>
      <c r="L343" s="29" t="s">
        <v>575</v>
      </c>
      <c r="M343" s="31">
        <v>3</v>
      </c>
      <c r="N343" s="20">
        <f>VLOOKUP(J343,[2]Sheet1!$I:$M,5,0)</f>
        <v>18000</v>
      </c>
      <c r="O343" s="32">
        <v>0</v>
      </c>
      <c r="P343" s="33">
        <f t="shared" si="11"/>
        <v>54000</v>
      </c>
      <c r="Q343" s="33">
        <v>0</v>
      </c>
      <c r="R343" s="32">
        <v>18000</v>
      </c>
      <c r="S343" s="29" t="s">
        <v>997</v>
      </c>
      <c r="T343" s="29" t="s">
        <v>577</v>
      </c>
      <c r="U343" s="29" t="s">
        <v>15</v>
      </c>
      <c r="V343" s="29" t="s">
        <v>998</v>
      </c>
      <c r="W343" s="29" t="s">
        <v>15</v>
      </c>
      <c r="X343" s="29" t="s">
        <v>580</v>
      </c>
      <c r="Y343" s="29" t="s">
        <v>580</v>
      </c>
    </row>
    <row r="344" spans="1:25" ht="10.5" customHeight="1" x14ac:dyDescent="0.25">
      <c r="A344" s="28">
        <v>46030</v>
      </c>
      <c r="B344" s="29" t="s">
        <v>567</v>
      </c>
      <c r="C344" s="30" t="s">
        <v>1029</v>
      </c>
      <c r="D344" s="30" t="s">
        <v>15</v>
      </c>
      <c r="E344" s="30" t="s">
        <v>569</v>
      </c>
      <c r="F344" s="29" t="s">
        <v>570</v>
      </c>
      <c r="G344" s="29" t="s">
        <v>571</v>
      </c>
      <c r="H344" s="29" t="s">
        <v>1026</v>
      </c>
      <c r="I344" s="36" t="str">
        <f t="shared" si="10"/>
        <v>08/01/2026NL300049</v>
      </c>
      <c r="J344" s="29" t="s">
        <v>604</v>
      </c>
      <c r="K344" s="29" t="s">
        <v>605</v>
      </c>
      <c r="L344" s="29" t="s">
        <v>575</v>
      </c>
      <c r="M344" s="31">
        <v>0.9</v>
      </c>
      <c r="N344" s="20">
        <f>VLOOKUP(J344,[2]Sheet1!$I:$M,5,0)</f>
        <v>9000</v>
      </c>
      <c r="O344" s="32">
        <v>0</v>
      </c>
      <c r="P344" s="33">
        <f t="shared" si="11"/>
        <v>8100</v>
      </c>
      <c r="Q344" s="33">
        <v>0</v>
      </c>
      <c r="R344" s="32">
        <v>9000</v>
      </c>
      <c r="S344" s="29" t="s">
        <v>997</v>
      </c>
      <c r="T344" s="29" t="s">
        <v>577</v>
      </c>
      <c r="U344" s="29" t="s">
        <v>15</v>
      </c>
      <c r="V344" s="29" t="s">
        <v>998</v>
      </c>
      <c r="W344" s="29" t="s">
        <v>15</v>
      </c>
      <c r="X344" s="29" t="s">
        <v>580</v>
      </c>
      <c r="Y344" s="29" t="s">
        <v>580</v>
      </c>
    </row>
    <row r="345" spans="1:25" ht="10.5" customHeight="1" x14ac:dyDescent="0.25">
      <c r="A345" s="28">
        <v>46030</v>
      </c>
      <c r="B345" s="29" t="s">
        <v>567</v>
      </c>
      <c r="C345" s="30" t="s">
        <v>1029</v>
      </c>
      <c r="D345" s="30" t="s">
        <v>15</v>
      </c>
      <c r="E345" s="30" t="s">
        <v>569</v>
      </c>
      <c r="F345" s="29" t="s">
        <v>570</v>
      </c>
      <c r="G345" s="29" t="s">
        <v>571</v>
      </c>
      <c r="H345" s="29" t="s">
        <v>1026</v>
      </c>
      <c r="I345" s="36" t="str">
        <f t="shared" si="10"/>
        <v>08/01/2026NL300071</v>
      </c>
      <c r="J345" s="29" t="s">
        <v>723</v>
      </c>
      <c r="K345" s="29" t="s">
        <v>724</v>
      </c>
      <c r="L345" s="29" t="s">
        <v>575</v>
      </c>
      <c r="M345" s="31">
        <v>0.3</v>
      </c>
      <c r="N345" s="20">
        <f>VLOOKUP(J345,[2]Sheet1!$I:$M,5,0)</f>
        <v>20000</v>
      </c>
      <c r="O345" s="32">
        <v>0</v>
      </c>
      <c r="P345" s="33">
        <f t="shared" si="11"/>
        <v>6000</v>
      </c>
      <c r="Q345" s="33">
        <v>0</v>
      </c>
      <c r="R345" s="32">
        <v>20000</v>
      </c>
      <c r="S345" s="29" t="s">
        <v>997</v>
      </c>
      <c r="T345" s="29" t="s">
        <v>577</v>
      </c>
      <c r="U345" s="29" t="s">
        <v>15</v>
      </c>
      <c r="V345" s="29" t="s">
        <v>998</v>
      </c>
      <c r="W345" s="29" t="s">
        <v>15</v>
      </c>
      <c r="X345" s="29" t="s">
        <v>580</v>
      </c>
      <c r="Y345" s="29" t="s">
        <v>580</v>
      </c>
    </row>
    <row r="346" spans="1:25" ht="10.5" customHeight="1" x14ac:dyDescent="0.25">
      <c r="A346" s="28">
        <v>46030</v>
      </c>
      <c r="B346" s="29" t="s">
        <v>567</v>
      </c>
      <c r="C346" s="30" t="s">
        <v>1029</v>
      </c>
      <c r="D346" s="30" t="s">
        <v>15</v>
      </c>
      <c r="E346" s="30" t="s">
        <v>569</v>
      </c>
      <c r="F346" s="29" t="s">
        <v>570</v>
      </c>
      <c r="G346" s="29" t="s">
        <v>571</v>
      </c>
      <c r="H346" s="29" t="s">
        <v>1026</v>
      </c>
      <c r="I346" s="36" t="str">
        <f t="shared" si="10"/>
        <v>08/01/2026NL300127</v>
      </c>
      <c r="J346" s="29" t="s">
        <v>657</v>
      </c>
      <c r="K346" s="29" t="s">
        <v>658</v>
      </c>
      <c r="L346" s="29" t="s">
        <v>575</v>
      </c>
      <c r="M346" s="31">
        <v>4</v>
      </c>
      <c r="N346" s="20">
        <f>VLOOKUP(J346,[2]Sheet1!$I:$M,5,0)</f>
        <v>15000</v>
      </c>
      <c r="O346" s="32">
        <v>0</v>
      </c>
      <c r="P346" s="33">
        <f t="shared" si="11"/>
        <v>60000</v>
      </c>
      <c r="Q346" s="33">
        <v>0</v>
      </c>
      <c r="R346" s="32">
        <v>28000</v>
      </c>
      <c r="S346" s="29" t="s">
        <v>997</v>
      </c>
      <c r="T346" s="29" t="s">
        <v>577</v>
      </c>
      <c r="U346" s="29" t="s">
        <v>15</v>
      </c>
      <c r="V346" s="29" t="s">
        <v>998</v>
      </c>
      <c r="W346" s="29" t="s">
        <v>15</v>
      </c>
      <c r="X346" s="29" t="s">
        <v>580</v>
      </c>
      <c r="Y346" s="29" t="s">
        <v>580</v>
      </c>
    </row>
    <row r="347" spans="1:25" ht="10.5" customHeight="1" x14ac:dyDescent="0.25">
      <c r="A347" s="28">
        <v>46031</v>
      </c>
      <c r="B347" s="29" t="s">
        <v>567</v>
      </c>
      <c r="C347" s="30" t="s">
        <v>1030</v>
      </c>
      <c r="D347" s="30" t="s">
        <v>15</v>
      </c>
      <c r="E347" s="30" t="s">
        <v>569</v>
      </c>
      <c r="F347" s="29" t="s">
        <v>570</v>
      </c>
      <c r="G347" s="29" t="s">
        <v>571</v>
      </c>
      <c r="H347" s="29" t="s">
        <v>1031</v>
      </c>
      <c r="I347" s="36" t="str">
        <f t="shared" si="10"/>
        <v>09/01/2026NL300030</v>
      </c>
      <c r="J347" s="29" t="s">
        <v>1032</v>
      </c>
      <c r="K347" s="29" t="s">
        <v>1033</v>
      </c>
      <c r="L347" s="29" t="s">
        <v>575</v>
      </c>
      <c r="M347" s="31">
        <v>0.6</v>
      </c>
      <c r="N347" s="20">
        <f>VLOOKUP(J347,[2]Sheet1!$I:$M,5,0)</f>
        <v>34000</v>
      </c>
      <c r="O347" s="32">
        <v>0</v>
      </c>
      <c r="P347" s="33">
        <f t="shared" si="11"/>
        <v>20400</v>
      </c>
      <c r="Q347" s="33">
        <v>0</v>
      </c>
      <c r="R347" s="32">
        <v>34000</v>
      </c>
      <c r="S347" s="29" t="s">
        <v>997</v>
      </c>
      <c r="T347" s="29" t="s">
        <v>577</v>
      </c>
      <c r="U347" s="29" t="s">
        <v>15</v>
      </c>
      <c r="V347" s="29" t="s">
        <v>998</v>
      </c>
      <c r="W347" s="29" t="s">
        <v>15</v>
      </c>
      <c r="X347" s="29" t="s">
        <v>580</v>
      </c>
      <c r="Y347" s="29" t="s">
        <v>580</v>
      </c>
    </row>
    <row r="348" spans="1:25" ht="10.5" customHeight="1" x14ac:dyDescent="0.25">
      <c r="A348" s="28">
        <v>46031</v>
      </c>
      <c r="B348" s="29" t="s">
        <v>567</v>
      </c>
      <c r="C348" s="30" t="s">
        <v>1030</v>
      </c>
      <c r="D348" s="30" t="s">
        <v>15</v>
      </c>
      <c r="E348" s="30" t="s">
        <v>569</v>
      </c>
      <c r="F348" s="29" t="s">
        <v>570</v>
      </c>
      <c r="G348" s="29" t="s">
        <v>571</v>
      </c>
      <c r="H348" s="29" t="s">
        <v>1031</v>
      </c>
      <c r="I348" s="36" t="str">
        <f t="shared" si="10"/>
        <v>09/01/2026NL300209</v>
      </c>
      <c r="J348" s="29" t="s">
        <v>1034</v>
      </c>
      <c r="K348" s="29" t="s">
        <v>1035</v>
      </c>
      <c r="L348" s="29" t="s">
        <v>575</v>
      </c>
      <c r="M348" s="31">
        <v>0.8</v>
      </c>
      <c r="N348" s="20">
        <f>VLOOKUP(J348,[2]Sheet1!$I:$M,5,0)</f>
        <v>30000</v>
      </c>
      <c r="O348" s="32">
        <v>0</v>
      </c>
      <c r="P348" s="33">
        <f t="shared" si="11"/>
        <v>24000</v>
      </c>
      <c r="Q348" s="33">
        <v>0</v>
      </c>
      <c r="R348" s="32">
        <v>30000</v>
      </c>
      <c r="S348" s="29" t="s">
        <v>997</v>
      </c>
      <c r="T348" s="29" t="s">
        <v>577</v>
      </c>
      <c r="U348" s="29" t="s">
        <v>15</v>
      </c>
      <c r="V348" s="29" t="s">
        <v>998</v>
      </c>
      <c r="W348" s="29" t="s">
        <v>15</v>
      </c>
      <c r="X348" s="29" t="s">
        <v>580</v>
      </c>
      <c r="Y348" s="29" t="s">
        <v>580</v>
      </c>
    </row>
    <row r="349" spans="1:25" ht="10.5" customHeight="1" x14ac:dyDescent="0.25">
      <c r="A349" s="28">
        <v>46031</v>
      </c>
      <c r="B349" s="29" t="s">
        <v>567</v>
      </c>
      <c r="C349" s="30" t="s">
        <v>1030</v>
      </c>
      <c r="D349" s="30" t="s">
        <v>15</v>
      </c>
      <c r="E349" s="30" t="s">
        <v>569</v>
      </c>
      <c r="F349" s="29" t="s">
        <v>570</v>
      </c>
      <c r="G349" s="29" t="s">
        <v>571</v>
      </c>
      <c r="H349" s="29" t="s">
        <v>1031</v>
      </c>
      <c r="I349" s="36" t="str">
        <f t="shared" si="10"/>
        <v>09/01/2026NL300105</v>
      </c>
      <c r="J349" s="29" t="s">
        <v>1036</v>
      </c>
      <c r="K349" s="29" t="s">
        <v>1037</v>
      </c>
      <c r="L349" s="29" t="s">
        <v>575</v>
      </c>
      <c r="M349" s="31">
        <v>0.2</v>
      </c>
      <c r="N349" s="7">
        <v>36000</v>
      </c>
      <c r="O349" s="32">
        <v>0</v>
      </c>
      <c r="P349" s="33">
        <f t="shared" si="11"/>
        <v>7200</v>
      </c>
      <c r="Q349" s="33">
        <v>0</v>
      </c>
      <c r="R349" s="32">
        <v>36000</v>
      </c>
      <c r="S349" s="29" t="s">
        <v>997</v>
      </c>
      <c r="T349" s="29" t="s">
        <v>577</v>
      </c>
      <c r="U349" s="29" t="s">
        <v>15</v>
      </c>
      <c r="V349" s="29" t="s">
        <v>998</v>
      </c>
      <c r="W349" s="29" t="s">
        <v>15</v>
      </c>
      <c r="X349" s="29" t="s">
        <v>580</v>
      </c>
      <c r="Y349" s="29" t="s">
        <v>580</v>
      </c>
    </row>
    <row r="350" spans="1:25" ht="10.5" customHeight="1" x14ac:dyDescent="0.25">
      <c r="A350" s="28">
        <v>46031</v>
      </c>
      <c r="B350" s="29" t="s">
        <v>567</v>
      </c>
      <c r="C350" s="30" t="s">
        <v>1030</v>
      </c>
      <c r="D350" s="30" t="s">
        <v>15</v>
      </c>
      <c r="E350" s="30" t="s">
        <v>569</v>
      </c>
      <c r="F350" s="29" t="s">
        <v>570</v>
      </c>
      <c r="G350" s="29" t="s">
        <v>571</v>
      </c>
      <c r="H350" s="29" t="s">
        <v>1031</v>
      </c>
      <c r="I350" s="36" t="str">
        <f t="shared" si="10"/>
        <v>09/01/2026NL300119</v>
      </c>
      <c r="J350" s="29" t="s">
        <v>689</v>
      </c>
      <c r="K350" s="29" t="s">
        <v>690</v>
      </c>
      <c r="L350" s="29" t="s">
        <v>575</v>
      </c>
      <c r="M350" s="31">
        <v>1</v>
      </c>
      <c r="N350" s="20">
        <f>VLOOKUP(J350,[2]Sheet1!$I:$M,5,0)</f>
        <v>21000</v>
      </c>
      <c r="O350" s="32">
        <v>0</v>
      </c>
      <c r="P350" s="33">
        <f t="shared" si="11"/>
        <v>21000</v>
      </c>
      <c r="Q350" s="33">
        <v>0</v>
      </c>
      <c r="R350" s="32">
        <v>21000</v>
      </c>
      <c r="S350" s="29" t="s">
        <v>997</v>
      </c>
      <c r="T350" s="29" t="s">
        <v>577</v>
      </c>
      <c r="U350" s="29" t="s">
        <v>15</v>
      </c>
      <c r="V350" s="29" t="s">
        <v>998</v>
      </c>
      <c r="W350" s="29" t="s">
        <v>15</v>
      </c>
      <c r="X350" s="29" t="s">
        <v>580</v>
      </c>
      <c r="Y350" s="29" t="s">
        <v>580</v>
      </c>
    </row>
    <row r="351" spans="1:25" ht="10.5" customHeight="1" x14ac:dyDescent="0.25">
      <c r="A351" s="28">
        <v>46031</v>
      </c>
      <c r="B351" s="29" t="s">
        <v>567</v>
      </c>
      <c r="C351" s="30" t="s">
        <v>1030</v>
      </c>
      <c r="D351" s="30" t="s">
        <v>15</v>
      </c>
      <c r="E351" s="30" t="s">
        <v>569</v>
      </c>
      <c r="F351" s="29" t="s">
        <v>570</v>
      </c>
      <c r="G351" s="29" t="s">
        <v>571</v>
      </c>
      <c r="H351" s="29" t="s">
        <v>1031</v>
      </c>
      <c r="I351" s="36" t="str">
        <f t="shared" si="10"/>
        <v>09/01/2026NL300132</v>
      </c>
      <c r="J351" s="29" t="s">
        <v>662</v>
      </c>
      <c r="K351" s="29" t="s">
        <v>92</v>
      </c>
      <c r="L351" s="29" t="s">
        <v>575</v>
      </c>
      <c r="M351" s="31">
        <v>0.3</v>
      </c>
      <c r="N351" s="20">
        <f>VLOOKUP(J351,[2]Sheet1!$I:$M,5,0)</f>
        <v>12000</v>
      </c>
      <c r="O351" s="32">
        <v>0</v>
      </c>
      <c r="P351" s="33">
        <f t="shared" si="11"/>
        <v>3600</v>
      </c>
      <c r="Q351" s="33">
        <v>0</v>
      </c>
      <c r="R351" s="32">
        <v>12000</v>
      </c>
      <c r="S351" s="29" t="s">
        <v>997</v>
      </c>
      <c r="T351" s="29" t="s">
        <v>577</v>
      </c>
      <c r="U351" s="29" t="s">
        <v>15</v>
      </c>
      <c r="V351" s="29" t="s">
        <v>998</v>
      </c>
      <c r="W351" s="29" t="s">
        <v>15</v>
      </c>
      <c r="X351" s="29" t="s">
        <v>580</v>
      </c>
      <c r="Y351" s="29" t="s">
        <v>580</v>
      </c>
    </row>
    <row r="352" spans="1:25" ht="10.5" customHeight="1" x14ac:dyDescent="0.25">
      <c r="A352" s="28">
        <v>46031</v>
      </c>
      <c r="B352" s="29" t="s">
        <v>567</v>
      </c>
      <c r="C352" s="30" t="s">
        <v>1030</v>
      </c>
      <c r="D352" s="30" t="s">
        <v>15</v>
      </c>
      <c r="E352" s="30" t="s">
        <v>569</v>
      </c>
      <c r="F352" s="29" t="s">
        <v>570</v>
      </c>
      <c r="G352" s="29" t="s">
        <v>571</v>
      </c>
      <c r="H352" s="29" t="s">
        <v>1031</v>
      </c>
      <c r="I352" s="36" t="str">
        <f t="shared" si="10"/>
        <v>09/01/2026NL300062</v>
      </c>
      <c r="J352" s="29" t="s">
        <v>614</v>
      </c>
      <c r="K352" s="29" t="s">
        <v>615</v>
      </c>
      <c r="L352" s="29" t="s">
        <v>575</v>
      </c>
      <c r="M352" s="31">
        <v>0.2</v>
      </c>
      <c r="N352" s="20">
        <f>VLOOKUP(J352,[2]Sheet1!$I:$M,5,0)</f>
        <v>65000</v>
      </c>
      <c r="O352" s="32">
        <v>0</v>
      </c>
      <c r="P352" s="33">
        <f t="shared" si="11"/>
        <v>13000</v>
      </c>
      <c r="Q352" s="33">
        <v>0</v>
      </c>
      <c r="R352" s="32">
        <v>65000</v>
      </c>
      <c r="S352" s="29" t="s">
        <v>997</v>
      </c>
      <c r="T352" s="29" t="s">
        <v>577</v>
      </c>
      <c r="U352" s="29" t="s">
        <v>15</v>
      </c>
      <c r="V352" s="29" t="s">
        <v>998</v>
      </c>
      <c r="W352" s="29" t="s">
        <v>15</v>
      </c>
      <c r="X352" s="29" t="s">
        <v>580</v>
      </c>
      <c r="Y352" s="29" t="s">
        <v>580</v>
      </c>
    </row>
    <row r="353" spans="1:25" ht="10.5" customHeight="1" x14ac:dyDescent="0.25">
      <c r="A353" s="28">
        <v>46031</v>
      </c>
      <c r="B353" s="29" t="s">
        <v>567</v>
      </c>
      <c r="C353" s="30" t="s">
        <v>1030</v>
      </c>
      <c r="D353" s="30" t="s">
        <v>15</v>
      </c>
      <c r="E353" s="30" t="s">
        <v>569</v>
      </c>
      <c r="F353" s="29" t="s">
        <v>570</v>
      </c>
      <c r="G353" s="29" t="s">
        <v>571</v>
      </c>
      <c r="H353" s="29" t="s">
        <v>1031</v>
      </c>
      <c r="I353" s="36" t="str">
        <f t="shared" si="10"/>
        <v>09/01/2026NL300141</v>
      </c>
      <c r="J353" s="29" t="s">
        <v>667</v>
      </c>
      <c r="K353" s="29" t="s">
        <v>668</v>
      </c>
      <c r="L353" s="29" t="s">
        <v>575</v>
      </c>
      <c r="M353" s="31">
        <v>0.2</v>
      </c>
      <c r="N353" s="20">
        <f>VLOOKUP(J353,[2]Sheet1!$I:$M,5,0)</f>
        <v>92000</v>
      </c>
      <c r="O353" s="32">
        <v>0</v>
      </c>
      <c r="P353" s="33">
        <f t="shared" si="11"/>
        <v>18400</v>
      </c>
      <c r="Q353" s="33">
        <v>0</v>
      </c>
      <c r="R353" s="32">
        <v>92000</v>
      </c>
      <c r="S353" s="29" t="s">
        <v>997</v>
      </c>
      <c r="T353" s="29" t="s">
        <v>577</v>
      </c>
      <c r="U353" s="29" t="s">
        <v>15</v>
      </c>
      <c r="V353" s="29" t="s">
        <v>998</v>
      </c>
      <c r="W353" s="29" t="s">
        <v>15</v>
      </c>
      <c r="X353" s="29" t="s">
        <v>580</v>
      </c>
      <c r="Y353" s="29" t="s">
        <v>580</v>
      </c>
    </row>
    <row r="354" spans="1:25" ht="10.5" customHeight="1" x14ac:dyDescent="0.25">
      <c r="A354" s="28">
        <v>46031</v>
      </c>
      <c r="B354" s="29" t="s">
        <v>567</v>
      </c>
      <c r="C354" s="30" t="s">
        <v>1030</v>
      </c>
      <c r="D354" s="30" t="s">
        <v>15</v>
      </c>
      <c r="E354" s="30" t="s">
        <v>569</v>
      </c>
      <c r="F354" s="29" t="s">
        <v>570</v>
      </c>
      <c r="G354" s="29" t="s">
        <v>571</v>
      </c>
      <c r="H354" s="29" t="s">
        <v>1031</v>
      </c>
      <c r="I354" s="36" t="str">
        <f t="shared" si="10"/>
        <v>09/01/2026NL300137</v>
      </c>
      <c r="J354" s="29" t="s">
        <v>665</v>
      </c>
      <c r="K354" s="29" t="s">
        <v>666</v>
      </c>
      <c r="L354" s="29" t="s">
        <v>575</v>
      </c>
      <c r="M354" s="31">
        <v>0.7</v>
      </c>
      <c r="N354" s="20">
        <f>VLOOKUP(J354,[2]Sheet1!$I:$M,5,0)</f>
        <v>52000</v>
      </c>
      <c r="O354" s="32">
        <v>0</v>
      </c>
      <c r="P354" s="33">
        <f t="shared" si="11"/>
        <v>36400</v>
      </c>
      <c r="Q354" s="33">
        <v>0</v>
      </c>
      <c r="R354" s="32">
        <v>52000</v>
      </c>
      <c r="S354" s="29" t="s">
        <v>997</v>
      </c>
      <c r="T354" s="29" t="s">
        <v>577</v>
      </c>
      <c r="U354" s="29" t="s">
        <v>15</v>
      </c>
      <c r="V354" s="29" t="s">
        <v>998</v>
      </c>
      <c r="W354" s="29" t="s">
        <v>15</v>
      </c>
      <c r="X354" s="29" t="s">
        <v>580</v>
      </c>
      <c r="Y354" s="29" t="s">
        <v>580</v>
      </c>
    </row>
    <row r="355" spans="1:25" ht="10.5" customHeight="1" x14ac:dyDescent="0.25">
      <c r="A355" s="28">
        <v>46031</v>
      </c>
      <c r="B355" s="29" t="s">
        <v>567</v>
      </c>
      <c r="C355" s="30" t="s">
        <v>1030</v>
      </c>
      <c r="D355" s="30" t="s">
        <v>15</v>
      </c>
      <c r="E355" s="30" t="s">
        <v>569</v>
      </c>
      <c r="F355" s="29" t="s">
        <v>570</v>
      </c>
      <c r="G355" s="29" t="s">
        <v>571</v>
      </c>
      <c r="H355" s="29" t="s">
        <v>1031</v>
      </c>
      <c r="I355" s="36" t="str">
        <f t="shared" si="10"/>
        <v>09/01/2026NL300153</v>
      </c>
      <c r="J355" s="29" t="s">
        <v>646</v>
      </c>
      <c r="K355" s="29" t="s">
        <v>647</v>
      </c>
      <c r="L355" s="29" t="s">
        <v>575</v>
      </c>
      <c r="M355" s="31">
        <v>0.2</v>
      </c>
      <c r="N355" s="20">
        <f>VLOOKUP(J355,[2]Sheet1!$I:$M,5,0)</f>
        <v>46000</v>
      </c>
      <c r="O355" s="32">
        <v>0</v>
      </c>
      <c r="P355" s="33">
        <f t="shared" si="11"/>
        <v>9200</v>
      </c>
      <c r="Q355" s="33">
        <v>0</v>
      </c>
      <c r="R355" s="32">
        <v>46000</v>
      </c>
      <c r="S355" s="29" t="s">
        <v>997</v>
      </c>
      <c r="T355" s="29" t="s">
        <v>577</v>
      </c>
      <c r="U355" s="29" t="s">
        <v>15</v>
      </c>
      <c r="V355" s="29" t="s">
        <v>998</v>
      </c>
      <c r="W355" s="29" t="s">
        <v>15</v>
      </c>
      <c r="X355" s="29" t="s">
        <v>580</v>
      </c>
      <c r="Y355" s="29" t="s">
        <v>580</v>
      </c>
    </row>
    <row r="356" spans="1:25" ht="10.5" customHeight="1" x14ac:dyDescent="0.25">
      <c r="A356" s="28">
        <v>46031</v>
      </c>
      <c r="B356" s="29" t="s">
        <v>567</v>
      </c>
      <c r="C356" s="30" t="s">
        <v>1030</v>
      </c>
      <c r="D356" s="30" t="s">
        <v>15</v>
      </c>
      <c r="E356" s="30" t="s">
        <v>569</v>
      </c>
      <c r="F356" s="29" t="s">
        <v>570</v>
      </c>
      <c r="G356" s="29" t="s">
        <v>571</v>
      </c>
      <c r="H356" s="29" t="s">
        <v>1031</v>
      </c>
      <c r="I356" s="36" t="str">
        <f t="shared" si="10"/>
        <v>09/01/2026NL300107</v>
      </c>
      <c r="J356" s="29" t="s">
        <v>639</v>
      </c>
      <c r="K356" s="29" t="s">
        <v>640</v>
      </c>
      <c r="L356" s="29" t="s">
        <v>641</v>
      </c>
      <c r="M356" s="31">
        <v>2</v>
      </c>
      <c r="N356" s="20">
        <f>VLOOKUP(J356,[2]Sheet1!$I:$M,5,0)</f>
        <v>8500</v>
      </c>
      <c r="O356" s="32">
        <v>0</v>
      </c>
      <c r="P356" s="33">
        <f t="shared" si="11"/>
        <v>17000</v>
      </c>
      <c r="Q356" s="33">
        <v>0</v>
      </c>
      <c r="R356" s="32">
        <v>8500</v>
      </c>
      <c r="S356" s="29" t="s">
        <v>997</v>
      </c>
      <c r="T356" s="29" t="s">
        <v>577</v>
      </c>
      <c r="U356" s="29" t="s">
        <v>15</v>
      </c>
      <c r="V356" s="29" t="s">
        <v>998</v>
      </c>
      <c r="W356" s="29" t="s">
        <v>15</v>
      </c>
      <c r="X356" s="29" t="s">
        <v>580</v>
      </c>
      <c r="Y356" s="29" t="s">
        <v>580</v>
      </c>
    </row>
    <row r="357" spans="1:25" ht="10.5" customHeight="1" x14ac:dyDescent="0.25">
      <c r="A357" s="28">
        <v>46031</v>
      </c>
      <c r="B357" s="29" t="s">
        <v>567</v>
      </c>
      <c r="C357" s="30" t="s">
        <v>1030</v>
      </c>
      <c r="D357" s="30" t="s">
        <v>15</v>
      </c>
      <c r="E357" s="30" t="s">
        <v>569</v>
      </c>
      <c r="F357" s="29" t="s">
        <v>570</v>
      </c>
      <c r="G357" s="29" t="s">
        <v>571</v>
      </c>
      <c r="H357" s="29" t="s">
        <v>1031</v>
      </c>
      <c r="I357" s="36" t="str">
        <f t="shared" si="10"/>
        <v>09/01/2026NL300076</v>
      </c>
      <c r="J357" s="29" t="s">
        <v>625</v>
      </c>
      <c r="K357" s="29" t="s">
        <v>626</v>
      </c>
      <c r="L357" s="29" t="s">
        <v>575</v>
      </c>
      <c r="M357" s="31">
        <v>0.2</v>
      </c>
      <c r="N357" s="20">
        <f>VLOOKUP(J357,[2]Sheet1!$I:$M,5,0)</f>
        <v>38000</v>
      </c>
      <c r="O357" s="32">
        <v>0</v>
      </c>
      <c r="P357" s="33">
        <f t="shared" si="11"/>
        <v>7600</v>
      </c>
      <c r="Q357" s="33">
        <v>0</v>
      </c>
      <c r="R357" s="32">
        <v>38000</v>
      </c>
      <c r="S357" s="29" t="s">
        <v>997</v>
      </c>
      <c r="T357" s="29" t="s">
        <v>577</v>
      </c>
      <c r="U357" s="29" t="s">
        <v>15</v>
      </c>
      <c r="V357" s="29" t="s">
        <v>998</v>
      </c>
      <c r="W357" s="29" t="s">
        <v>15</v>
      </c>
      <c r="X357" s="29" t="s">
        <v>580</v>
      </c>
      <c r="Y357" s="29" t="s">
        <v>580</v>
      </c>
    </row>
    <row r="358" spans="1:25" ht="10.5" customHeight="1" x14ac:dyDescent="0.25">
      <c r="A358" s="28">
        <v>46031</v>
      </c>
      <c r="B358" s="29" t="s">
        <v>567</v>
      </c>
      <c r="C358" s="30" t="s">
        <v>1030</v>
      </c>
      <c r="D358" s="30" t="s">
        <v>15</v>
      </c>
      <c r="E358" s="30" t="s">
        <v>569</v>
      </c>
      <c r="F358" s="29" t="s">
        <v>570</v>
      </c>
      <c r="G358" s="29" t="s">
        <v>571</v>
      </c>
      <c r="H358" s="29" t="s">
        <v>1031</v>
      </c>
      <c r="I358" s="36" t="str">
        <f t="shared" si="10"/>
        <v>09/01/2026NL300055</v>
      </c>
      <c r="J358" s="29" t="s">
        <v>608</v>
      </c>
      <c r="K358" s="29" t="s">
        <v>609</v>
      </c>
      <c r="L358" s="29" t="s">
        <v>575</v>
      </c>
      <c r="M358" s="31">
        <v>1</v>
      </c>
      <c r="N358" s="20">
        <f>VLOOKUP(J358,[2]Sheet1!$I:$M,5,0)</f>
        <v>80000</v>
      </c>
      <c r="O358" s="32">
        <v>0</v>
      </c>
      <c r="P358" s="33">
        <f t="shared" si="11"/>
        <v>80000</v>
      </c>
      <c r="Q358" s="33">
        <v>0</v>
      </c>
      <c r="R358" s="32">
        <v>80000</v>
      </c>
      <c r="S358" s="29" t="s">
        <v>997</v>
      </c>
      <c r="T358" s="29" t="s">
        <v>577</v>
      </c>
      <c r="U358" s="29" t="s">
        <v>15</v>
      </c>
      <c r="V358" s="29" t="s">
        <v>998</v>
      </c>
      <c r="W358" s="29" t="s">
        <v>15</v>
      </c>
      <c r="X358" s="29" t="s">
        <v>580</v>
      </c>
      <c r="Y358" s="29" t="s">
        <v>580</v>
      </c>
    </row>
    <row r="359" spans="1:25" ht="10.5" customHeight="1" x14ac:dyDescent="0.25">
      <c r="A359" s="28">
        <v>46031</v>
      </c>
      <c r="B359" s="29" t="s">
        <v>567</v>
      </c>
      <c r="C359" s="30" t="s">
        <v>1030</v>
      </c>
      <c r="D359" s="30" t="s">
        <v>15</v>
      </c>
      <c r="E359" s="30" t="s">
        <v>569</v>
      </c>
      <c r="F359" s="29" t="s">
        <v>570</v>
      </c>
      <c r="G359" s="29" t="s">
        <v>571</v>
      </c>
      <c r="H359" s="29" t="s">
        <v>1031</v>
      </c>
      <c r="I359" s="36" t="str">
        <f t="shared" si="10"/>
        <v>09/01/2026NL300037</v>
      </c>
      <c r="J359" s="29" t="s">
        <v>597</v>
      </c>
      <c r="K359" s="29" t="s">
        <v>598</v>
      </c>
      <c r="L359" s="29" t="s">
        <v>599</v>
      </c>
      <c r="M359" s="31">
        <v>10</v>
      </c>
      <c r="N359" s="20">
        <f>VLOOKUP(J359,[2]Sheet1!$I:$M,5,0)</f>
        <v>4000</v>
      </c>
      <c r="O359" s="32">
        <v>0</v>
      </c>
      <c r="P359" s="33">
        <f t="shared" si="11"/>
        <v>40000</v>
      </c>
      <c r="Q359" s="33">
        <v>0</v>
      </c>
      <c r="R359" s="32">
        <v>4000</v>
      </c>
      <c r="S359" s="29" t="s">
        <v>997</v>
      </c>
      <c r="T359" s="29" t="s">
        <v>577</v>
      </c>
      <c r="U359" s="29" t="s">
        <v>15</v>
      </c>
      <c r="V359" s="29" t="s">
        <v>998</v>
      </c>
      <c r="W359" s="29" t="s">
        <v>15</v>
      </c>
      <c r="X359" s="29" t="s">
        <v>580</v>
      </c>
      <c r="Y359" s="29" t="s">
        <v>580</v>
      </c>
    </row>
    <row r="360" spans="1:25" ht="10.5" customHeight="1" x14ac:dyDescent="0.25">
      <c r="A360" s="28">
        <v>46031</v>
      </c>
      <c r="B360" s="29" t="s">
        <v>567</v>
      </c>
      <c r="C360" s="30" t="s">
        <v>1030</v>
      </c>
      <c r="D360" s="30" t="s">
        <v>15</v>
      </c>
      <c r="E360" s="30" t="s">
        <v>569</v>
      </c>
      <c r="F360" s="29" t="s">
        <v>570</v>
      </c>
      <c r="G360" s="29" t="s">
        <v>571</v>
      </c>
      <c r="H360" s="29" t="s">
        <v>1031</v>
      </c>
      <c r="I360" s="36" t="str">
        <f t="shared" si="10"/>
        <v>09/01/2026NL300048</v>
      </c>
      <c r="J360" s="29" t="s">
        <v>606</v>
      </c>
      <c r="K360" s="29" t="s">
        <v>607</v>
      </c>
      <c r="L360" s="29" t="s">
        <v>575</v>
      </c>
      <c r="M360" s="31">
        <v>1.7</v>
      </c>
      <c r="N360" s="20">
        <f>VLOOKUP(J360,[2]Sheet1!$I:$M,5,0)</f>
        <v>18000</v>
      </c>
      <c r="O360" s="32">
        <v>0</v>
      </c>
      <c r="P360" s="33">
        <f t="shared" si="11"/>
        <v>30600</v>
      </c>
      <c r="Q360" s="33">
        <v>0</v>
      </c>
      <c r="R360" s="32">
        <v>18000</v>
      </c>
      <c r="S360" s="29" t="s">
        <v>997</v>
      </c>
      <c r="T360" s="29" t="s">
        <v>577</v>
      </c>
      <c r="U360" s="29" t="s">
        <v>15</v>
      </c>
      <c r="V360" s="29" t="s">
        <v>998</v>
      </c>
      <c r="W360" s="29" t="s">
        <v>15</v>
      </c>
      <c r="X360" s="29" t="s">
        <v>580</v>
      </c>
      <c r="Y360" s="29" t="s">
        <v>580</v>
      </c>
    </row>
    <row r="361" spans="1:25" ht="10.5" customHeight="1" x14ac:dyDescent="0.25">
      <c r="A361" s="28">
        <v>46031</v>
      </c>
      <c r="B361" s="29" t="s">
        <v>567</v>
      </c>
      <c r="C361" s="30" t="s">
        <v>1030</v>
      </c>
      <c r="D361" s="30" t="s">
        <v>15</v>
      </c>
      <c r="E361" s="30" t="s">
        <v>569</v>
      </c>
      <c r="F361" s="29" t="s">
        <v>570</v>
      </c>
      <c r="G361" s="29" t="s">
        <v>571</v>
      </c>
      <c r="H361" s="29" t="s">
        <v>1031</v>
      </c>
      <c r="I361" s="36" t="str">
        <f t="shared" si="10"/>
        <v>09/01/2026NL300027</v>
      </c>
      <c r="J361" s="29" t="s">
        <v>585</v>
      </c>
      <c r="K361" s="29" t="s">
        <v>33</v>
      </c>
      <c r="L361" s="29" t="s">
        <v>575</v>
      </c>
      <c r="M361" s="31">
        <v>1.9</v>
      </c>
      <c r="N361" s="20">
        <f>VLOOKUP(J361,[2]Sheet1!$I:$M,5,0)</f>
        <v>18000</v>
      </c>
      <c r="O361" s="32">
        <v>0</v>
      </c>
      <c r="P361" s="33">
        <f t="shared" si="11"/>
        <v>34200</v>
      </c>
      <c r="Q361" s="33">
        <v>0</v>
      </c>
      <c r="R361" s="32">
        <v>18000</v>
      </c>
      <c r="S361" s="29" t="s">
        <v>997</v>
      </c>
      <c r="T361" s="29" t="s">
        <v>577</v>
      </c>
      <c r="U361" s="29" t="s">
        <v>15</v>
      </c>
      <c r="V361" s="29" t="s">
        <v>998</v>
      </c>
      <c r="W361" s="29" t="s">
        <v>15</v>
      </c>
      <c r="X361" s="29" t="s">
        <v>580</v>
      </c>
      <c r="Y361" s="29" t="s">
        <v>580</v>
      </c>
    </row>
    <row r="362" spans="1:25" ht="10.5" customHeight="1" x14ac:dyDescent="0.25">
      <c r="A362" s="28">
        <v>46031</v>
      </c>
      <c r="B362" s="29" t="s">
        <v>567</v>
      </c>
      <c r="C362" s="30" t="s">
        <v>1030</v>
      </c>
      <c r="D362" s="30" t="s">
        <v>15</v>
      </c>
      <c r="E362" s="30" t="s">
        <v>569</v>
      </c>
      <c r="F362" s="29" t="s">
        <v>570</v>
      </c>
      <c r="G362" s="29" t="s">
        <v>571</v>
      </c>
      <c r="H362" s="29" t="s">
        <v>1031</v>
      </c>
      <c r="I362" s="36" t="str">
        <f t="shared" si="10"/>
        <v>09/01/2026NL300013</v>
      </c>
      <c r="J362" s="29" t="s">
        <v>583</v>
      </c>
      <c r="K362" s="29" t="s">
        <v>21</v>
      </c>
      <c r="L362" s="29" t="s">
        <v>575</v>
      </c>
      <c r="M362" s="31">
        <v>1</v>
      </c>
      <c r="N362" s="20">
        <f>VLOOKUP(J362,[2]Sheet1!$I:$M,5,0)</f>
        <v>50000</v>
      </c>
      <c r="O362" s="32">
        <v>0</v>
      </c>
      <c r="P362" s="33">
        <f t="shared" si="11"/>
        <v>50000</v>
      </c>
      <c r="Q362" s="33">
        <v>0</v>
      </c>
      <c r="R362" s="32">
        <v>50000</v>
      </c>
      <c r="S362" s="29" t="s">
        <v>997</v>
      </c>
      <c r="T362" s="29" t="s">
        <v>577</v>
      </c>
      <c r="U362" s="29" t="s">
        <v>15</v>
      </c>
      <c r="V362" s="29" t="s">
        <v>998</v>
      </c>
      <c r="W362" s="29" t="s">
        <v>15</v>
      </c>
      <c r="X362" s="29" t="s">
        <v>580</v>
      </c>
      <c r="Y362" s="29" t="s">
        <v>580</v>
      </c>
    </row>
    <row r="363" spans="1:25" ht="10.5" customHeight="1" x14ac:dyDescent="0.25">
      <c r="A363" s="28">
        <v>46031</v>
      </c>
      <c r="B363" s="29" t="s">
        <v>567</v>
      </c>
      <c r="C363" s="30" t="s">
        <v>1030</v>
      </c>
      <c r="D363" s="30" t="s">
        <v>15</v>
      </c>
      <c r="E363" s="30" t="s">
        <v>569</v>
      </c>
      <c r="F363" s="29" t="s">
        <v>570</v>
      </c>
      <c r="G363" s="29" t="s">
        <v>571</v>
      </c>
      <c r="H363" s="29" t="s">
        <v>1031</v>
      </c>
      <c r="I363" s="36" t="str">
        <f t="shared" si="10"/>
        <v>09/01/2026NL300174</v>
      </c>
      <c r="J363" s="29" t="s">
        <v>573</v>
      </c>
      <c r="K363" s="29" t="s">
        <v>574</v>
      </c>
      <c r="L363" s="29" t="s">
        <v>575</v>
      </c>
      <c r="M363" s="31">
        <v>2.1</v>
      </c>
      <c r="N363" s="20">
        <f>VLOOKUP(J363,[2]Sheet1!$I:$M,5,0)</f>
        <v>24000</v>
      </c>
      <c r="O363" s="32">
        <v>0</v>
      </c>
      <c r="P363" s="33">
        <f t="shared" si="11"/>
        <v>50400</v>
      </c>
      <c r="Q363" s="33">
        <v>0</v>
      </c>
      <c r="R363" s="32">
        <v>24000</v>
      </c>
      <c r="S363" s="29" t="s">
        <v>997</v>
      </c>
      <c r="T363" s="29" t="s">
        <v>577</v>
      </c>
      <c r="U363" s="29" t="s">
        <v>15</v>
      </c>
      <c r="V363" s="29" t="s">
        <v>998</v>
      </c>
      <c r="W363" s="29" t="s">
        <v>15</v>
      </c>
      <c r="X363" s="29" t="s">
        <v>580</v>
      </c>
      <c r="Y363" s="29" t="s">
        <v>580</v>
      </c>
    </row>
    <row r="364" spans="1:25" ht="10.5" customHeight="1" x14ac:dyDescent="0.25">
      <c r="A364" s="28">
        <v>46031</v>
      </c>
      <c r="B364" s="29" t="s">
        <v>567</v>
      </c>
      <c r="C364" s="30" t="s">
        <v>1030</v>
      </c>
      <c r="D364" s="30" t="s">
        <v>15</v>
      </c>
      <c r="E364" s="30" t="s">
        <v>569</v>
      </c>
      <c r="F364" s="29" t="s">
        <v>570</v>
      </c>
      <c r="G364" s="29" t="s">
        <v>571</v>
      </c>
      <c r="H364" s="29" t="s">
        <v>1031</v>
      </c>
      <c r="I364" s="36" t="str">
        <f t="shared" si="10"/>
        <v>09/01/2026NL430019</v>
      </c>
      <c r="J364" s="29" t="s">
        <v>1038</v>
      </c>
      <c r="K364" s="29" t="s">
        <v>1039</v>
      </c>
      <c r="L364" s="29" t="s">
        <v>575</v>
      </c>
      <c r="M364" s="31">
        <v>1.4</v>
      </c>
      <c r="N364" s="20">
        <f>VLOOKUP(J364,[2]Sheet1!$I:$M,5,0)</f>
        <v>24000</v>
      </c>
      <c r="O364" s="32">
        <v>0</v>
      </c>
      <c r="P364" s="33">
        <f t="shared" si="11"/>
        <v>33600</v>
      </c>
      <c r="Q364" s="33">
        <v>0</v>
      </c>
      <c r="R364" s="32">
        <v>24000</v>
      </c>
      <c r="S364" s="29" t="s">
        <v>997</v>
      </c>
      <c r="T364" s="29" t="s">
        <v>577</v>
      </c>
      <c r="U364" s="29" t="s">
        <v>15</v>
      </c>
      <c r="V364" s="29" t="s">
        <v>998</v>
      </c>
      <c r="W364" s="29" t="s">
        <v>15</v>
      </c>
      <c r="X364" s="29" t="s">
        <v>580</v>
      </c>
      <c r="Y364" s="29" t="s">
        <v>580</v>
      </c>
    </row>
    <row r="365" spans="1:25" ht="10.5" customHeight="1" x14ac:dyDescent="0.25">
      <c r="A365" s="28">
        <v>46031</v>
      </c>
      <c r="B365" s="29" t="s">
        <v>567</v>
      </c>
      <c r="C365" s="30" t="s">
        <v>1030</v>
      </c>
      <c r="D365" s="30" t="s">
        <v>15</v>
      </c>
      <c r="E365" s="30" t="s">
        <v>569</v>
      </c>
      <c r="F365" s="29" t="s">
        <v>570</v>
      </c>
      <c r="G365" s="29" t="s">
        <v>571</v>
      </c>
      <c r="H365" s="29" t="s">
        <v>1031</v>
      </c>
      <c r="I365" s="36" t="str">
        <f t="shared" si="10"/>
        <v>09/01/2026NL300049</v>
      </c>
      <c r="J365" s="29" t="s">
        <v>604</v>
      </c>
      <c r="K365" s="29" t="s">
        <v>605</v>
      </c>
      <c r="L365" s="29" t="s">
        <v>575</v>
      </c>
      <c r="M365" s="31">
        <v>0.7</v>
      </c>
      <c r="N365" s="20">
        <f>VLOOKUP(J365,[2]Sheet1!$I:$M,5,0)</f>
        <v>9000</v>
      </c>
      <c r="O365" s="32">
        <v>0</v>
      </c>
      <c r="P365" s="33">
        <f t="shared" si="11"/>
        <v>6300</v>
      </c>
      <c r="Q365" s="33">
        <v>0</v>
      </c>
      <c r="R365" s="32">
        <v>9000</v>
      </c>
      <c r="S365" s="29" t="s">
        <v>997</v>
      </c>
      <c r="T365" s="29" t="s">
        <v>577</v>
      </c>
      <c r="U365" s="29" t="s">
        <v>15</v>
      </c>
      <c r="V365" s="29" t="s">
        <v>998</v>
      </c>
      <c r="W365" s="29" t="s">
        <v>15</v>
      </c>
      <c r="X365" s="29" t="s">
        <v>580</v>
      </c>
      <c r="Y365" s="29" t="s">
        <v>580</v>
      </c>
    </row>
    <row r="366" spans="1:25" ht="10.5" customHeight="1" x14ac:dyDescent="0.25">
      <c r="A366" s="28">
        <v>46031</v>
      </c>
      <c r="B366" s="29" t="s">
        <v>567</v>
      </c>
      <c r="C366" s="30" t="s">
        <v>1030</v>
      </c>
      <c r="D366" s="30" t="s">
        <v>15</v>
      </c>
      <c r="E366" s="30" t="s">
        <v>569</v>
      </c>
      <c r="F366" s="29" t="s">
        <v>570</v>
      </c>
      <c r="G366" s="29" t="s">
        <v>571</v>
      </c>
      <c r="H366" s="29" t="s">
        <v>1031</v>
      </c>
      <c r="I366" s="36" t="str">
        <f t="shared" si="10"/>
        <v>09/01/2026NL300072</v>
      </c>
      <c r="J366" s="29" t="s">
        <v>618</v>
      </c>
      <c r="K366" s="29" t="s">
        <v>619</v>
      </c>
      <c r="L366" s="29" t="s">
        <v>575</v>
      </c>
      <c r="M366" s="31">
        <v>0.7</v>
      </c>
      <c r="N366" s="20">
        <f>VLOOKUP(J366,[2]Sheet1!$I:$M,5,0)</f>
        <v>38000</v>
      </c>
      <c r="O366" s="32">
        <v>0</v>
      </c>
      <c r="P366" s="33">
        <f t="shared" si="11"/>
        <v>26600</v>
      </c>
      <c r="Q366" s="33">
        <v>0</v>
      </c>
      <c r="R366" s="32">
        <v>38000</v>
      </c>
      <c r="S366" s="29" t="s">
        <v>997</v>
      </c>
      <c r="T366" s="29" t="s">
        <v>577</v>
      </c>
      <c r="U366" s="29" t="s">
        <v>15</v>
      </c>
      <c r="V366" s="29" t="s">
        <v>998</v>
      </c>
      <c r="W366" s="29" t="s">
        <v>15</v>
      </c>
      <c r="X366" s="29" t="s">
        <v>580</v>
      </c>
      <c r="Y366" s="29" t="s">
        <v>580</v>
      </c>
    </row>
    <row r="367" spans="1:25" ht="10.5" customHeight="1" x14ac:dyDescent="0.25">
      <c r="A367" s="28">
        <v>46031</v>
      </c>
      <c r="B367" s="29" t="s">
        <v>567</v>
      </c>
      <c r="C367" s="30" t="s">
        <v>1030</v>
      </c>
      <c r="D367" s="30" t="s">
        <v>15</v>
      </c>
      <c r="E367" s="30" t="s">
        <v>569</v>
      </c>
      <c r="F367" s="29" t="s">
        <v>570</v>
      </c>
      <c r="G367" s="29" t="s">
        <v>571</v>
      </c>
      <c r="H367" s="29" t="s">
        <v>1031</v>
      </c>
      <c r="I367" s="36" t="str">
        <f t="shared" si="10"/>
        <v>09/01/2026NL300063</v>
      </c>
      <c r="J367" s="29" t="s">
        <v>616</v>
      </c>
      <c r="K367" s="29" t="s">
        <v>617</v>
      </c>
      <c r="L367" s="29" t="s">
        <v>575</v>
      </c>
      <c r="M367" s="31">
        <v>0.7</v>
      </c>
      <c r="N367" s="20">
        <f>VLOOKUP(J367,[2]Sheet1!$I:$M,5,0)</f>
        <v>48000</v>
      </c>
      <c r="O367" s="32">
        <v>0</v>
      </c>
      <c r="P367" s="33">
        <f t="shared" si="11"/>
        <v>33600</v>
      </c>
      <c r="Q367" s="33">
        <v>0</v>
      </c>
      <c r="R367" s="32">
        <v>48000</v>
      </c>
      <c r="S367" s="29" t="s">
        <v>997</v>
      </c>
      <c r="T367" s="29" t="s">
        <v>577</v>
      </c>
      <c r="U367" s="29" t="s">
        <v>15</v>
      </c>
      <c r="V367" s="29" t="s">
        <v>998</v>
      </c>
      <c r="W367" s="29" t="s">
        <v>15</v>
      </c>
      <c r="X367" s="29" t="s">
        <v>580</v>
      </c>
      <c r="Y367" s="29" t="s">
        <v>580</v>
      </c>
    </row>
    <row r="368" spans="1:25" ht="10.5" customHeight="1" x14ac:dyDescent="0.25">
      <c r="A368" s="28">
        <v>46031</v>
      </c>
      <c r="B368" s="29" t="s">
        <v>567</v>
      </c>
      <c r="C368" s="30" t="s">
        <v>1030</v>
      </c>
      <c r="D368" s="30" t="s">
        <v>15</v>
      </c>
      <c r="E368" s="30" t="s">
        <v>569</v>
      </c>
      <c r="F368" s="29" t="s">
        <v>570</v>
      </c>
      <c r="G368" s="29" t="s">
        <v>571</v>
      </c>
      <c r="H368" s="29" t="s">
        <v>1031</v>
      </c>
      <c r="I368" s="36" t="str">
        <f t="shared" si="10"/>
        <v>09/01/2026NL300003</v>
      </c>
      <c r="J368" s="29" t="s">
        <v>581</v>
      </c>
      <c r="K368" s="29" t="s">
        <v>19</v>
      </c>
      <c r="L368" s="29" t="s">
        <v>575</v>
      </c>
      <c r="M368" s="31">
        <v>0.5</v>
      </c>
      <c r="N368" s="20">
        <f>VLOOKUP(J368,[2]Sheet1!$I:$M,5,0)</f>
        <v>26000</v>
      </c>
      <c r="O368" s="32">
        <v>0</v>
      </c>
      <c r="P368" s="33">
        <f t="shared" si="11"/>
        <v>13000</v>
      </c>
      <c r="Q368" s="33">
        <v>0</v>
      </c>
      <c r="R368" s="32">
        <v>26000</v>
      </c>
      <c r="S368" s="29" t="s">
        <v>997</v>
      </c>
      <c r="T368" s="29" t="s">
        <v>577</v>
      </c>
      <c r="U368" s="29" t="s">
        <v>15</v>
      </c>
      <c r="V368" s="29" t="s">
        <v>998</v>
      </c>
      <c r="W368" s="29" t="s">
        <v>15</v>
      </c>
      <c r="X368" s="29" t="s">
        <v>580</v>
      </c>
      <c r="Y368" s="29" t="s">
        <v>580</v>
      </c>
    </row>
    <row r="369" spans="1:25" ht="10.5" customHeight="1" x14ac:dyDescent="0.25">
      <c r="A369" s="28">
        <v>46031</v>
      </c>
      <c r="B369" s="29" t="s">
        <v>567</v>
      </c>
      <c r="C369" s="30" t="s">
        <v>1030</v>
      </c>
      <c r="D369" s="30" t="s">
        <v>15</v>
      </c>
      <c r="E369" s="30" t="s">
        <v>569</v>
      </c>
      <c r="F369" s="29" t="s">
        <v>570</v>
      </c>
      <c r="G369" s="29" t="s">
        <v>571</v>
      </c>
      <c r="H369" s="29" t="s">
        <v>1031</v>
      </c>
      <c r="I369" s="36" t="str">
        <f t="shared" si="10"/>
        <v>09/01/2026NL300014</v>
      </c>
      <c r="J369" s="29" t="s">
        <v>584</v>
      </c>
      <c r="K369" s="29" t="s">
        <v>31</v>
      </c>
      <c r="L369" s="29" t="s">
        <v>575</v>
      </c>
      <c r="M369" s="31">
        <v>0.5</v>
      </c>
      <c r="N369" s="20">
        <f>VLOOKUP(J369,[2]Sheet1!$I:$M,5,0)</f>
        <v>55000</v>
      </c>
      <c r="O369" s="32">
        <v>0</v>
      </c>
      <c r="P369" s="33">
        <f t="shared" si="11"/>
        <v>27500</v>
      </c>
      <c r="Q369" s="33">
        <v>0</v>
      </c>
      <c r="R369" s="32">
        <v>55000</v>
      </c>
      <c r="S369" s="29" t="s">
        <v>997</v>
      </c>
      <c r="T369" s="29" t="s">
        <v>577</v>
      </c>
      <c r="U369" s="29" t="s">
        <v>15</v>
      </c>
      <c r="V369" s="29" t="s">
        <v>998</v>
      </c>
      <c r="W369" s="29" t="s">
        <v>15</v>
      </c>
      <c r="X369" s="29" t="s">
        <v>580</v>
      </c>
      <c r="Y369" s="29" t="s">
        <v>580</v>
      </c>
    </row>
    <row r="370" spans="1:25" ht="10.5" customHeight="1" x14ac:dyDescent="0.25">
      <c r="A370" s="28">
        <v>46031</v>
      </c>
      <c r="B370" s="29" t="s">
        <v>567</v>
      </c>
      <c r="C370" s="30" t="s">
        <v>1030</v>
      </c>
      <c r="D370" s="30" t="s">
        <v>15</v>
      </c>
      <c r="E370" s="30" t="s">
        <v>569</v>
      </c>
      <c r="F370" s="29" t="s">
        <v>570</v>
      </c>
      <c r="G370" s="29" t="s">
        <v>571</v>
      </c>
      <c r="H370" s="29" t="s">
        <v>1031</v>
      </c>
      <c r="I370" s="36" t="str">
        <f t="shared" si="10"/>
        <v>09/01/2026NL300156</v>
      </c>
      <c r="J370" s="29" t="s">
        <v>595</v>
      </c>
      <c r="K370" s="29" t="s">
        <v>596</v>
      </c>
      <c r="L370" s="29" t="s">
        <v>575</v>
      </c>
      <c r="M370" s="31">
        <v>0.2</v>
      </c>
      <c r="N370" s="20">
        <f>VLOOKUP(J370,[2]Sheet1!$I:$M,5,0)</f>
        <v>75000</v>
      </c>
      <c r="O370" s="32">
        <v>0</v>
      </c>
      <c r="P370" s="33">
        <f t="shared" si="11"/>
        <v>15000</v>
      </c>
      <c r="Q370" s="33">
        <v>0</v>
      </c>
      <c r="R370" s="32">
        <v>75000</v>
      </c>
      <c r="S370" s="29" t="s">
        <v>997</v>
      </c>
      <c r="T370" s="29" t="s">
        <v>577</v>
      </c>
      <c r="U370" s="29" t="s">
        <v>15</v>
      </c>
      <c r="V370" s="29" t="s">
        <v>998</v>
      </c>
      <c r="W370" s="29" t="s">
        <v>15</v>
      </c>
      <c r="X370" s="29" t="s">
        <v>580</v>
      </c>
      <c r="Y370" s="29" t="s">
        <v>580</v>
      </c>
    </row>
    <row r="371" spans="1:25" ht="10.5" customHeight="1" x14ac:dyDescent="0.25">
      <c r="A371" s="28">
        <v>46031</v>
      </c>
      <c r="B371" s="29" t="s">
        <v>567</v>
      </c>
      <c r="C371" s="30" t="s">
        <v>1030</v>
      </c>
      <c r="D371" s="30" t="s">
        <v>15</v>
      </c>
      <c r="E371" s="30" t="s">
        <v>569</v>
      </c>
      <c r="F371" s="29" t="s">
        <v>570</v>
      </c>
      <c r="G371" s="29" t="s">
        <v>571</v>
      </c>
      <c r="H371" s="29" t="s">
        <v>1031</v>
      </c>
      <c r="I371" s="36" t="str">
        <f t="shared" si="10"/>
        <v>09/01/2026NL300162</v>
      </c>
      <c r="J371" s="29" t="s">
        <v>652</v>
      </c>
      <c r="K371" s="29" t="s">
        <v>653</v>
      </c>
      <c r="L371" s="29" t="s">
        <v>575</v>
      </c>
      <c r="M371" s="31">
        <v>1.8</v>
      </c>
      <c r="N371" s="20">
        <f>VLOOKUP(J371,[2]Sheet1!$I:$M,5,0)</f>
        <v>36000</v>
      </c>
      <c r="O371" s="32">
        <v>0</v>
      </c>
      <c r="P371" s="33">
        <f t="shared" si="11"/>
        <v>64800</v>
      </c>
      <c r="Q371" s="33">
        <v>0</v>
      </c>
      <c r="R371" s="32">
        <v>36000</v>
      </c>
      <c r="S371" s="29" t="s">
        <v>997</v>
      </c>
      <c r="T371" s="29" t="s">
        <v>577</v>
      </c>
      <c r="U371" s="29" t="s">
        <v>15</v>
      </c>
      <c r="V371" s="29" t="s">
        <v>998</v>
      </c>
      <c r="W371" s="29" t="s">
        <v>15</v>
      </c>
      <c r="X371" s="29" t="s">
        <v>580</v>
      </c>
      <c r="Y371" s="29" t="s">
        <v>580</v>
      </c>
    </row>
    <row r="372" spans="1:25" ht="10.5" customHeight="1" x14ac:dyDescent="0.25">
      <c r="A372" s="28">
        <v>46031</v>
      </c>
      <c r="B372" s="29" t="s">
        <v>567</v>
      </c>
      <c r="C372" s="30" t="s">
        <v>1030</v>
      </c>
      <c r="D372" s="30" t="s">
        <v>15</v>
      </c>
      <c r="E372" s="30" t="s">
        <v>569</v>
      </c>
      <c r="F372" s="29" t="s">
        <v>570</v>
      </c>
      <c r="G372" s="29" t="s">
        <v>571</v>
      </c>
      <c r="H372" s="29" t="s">
        <v>1031</v>
      </c>
      <c r="I372" s="36" t="str">
        <f t="shared" si="10"/>
        <v>09/01/2026NL300085</v>
      </c>
      <c r="J372" s="29" t="s">
        <v>739</v>
      </c>
      <c r="K372" s="29" t="s">
        <v>740</v>
      </c>
      <c r="L372" s="29" t="s">
        <v>575</v>
      </c>
      <c r="M372" s="31">
        <v>0.1</v>
      </c>
      <c r="N372" s="20">
        <f>VLOOKUP(J372,[2]Sheet1!$I:$M,5,0)</f>
        <v>45000</v>
      </c>
      <c r="O372" s="32">
        <v>0</v>
      </c>
      <c r="P372" s="33">
        <f t="shared" si="11"/>
        <v>4500</v>
      </c>
      <c r="Q372" s="33">
        <v>0</v>
      </c>
      <c r="R372" s="32">
        <v>45000</v>
      </c>
      <c r="S372" s="29" t="s">
        <v>997</v>
      </c>
      <c r="T372" s="29" t="s">
        <v>577</v>
      </c>
      <c r="U372" s="29" t="s">
        <v>15</v>
      </c>
      <c r="V372" s="29" t="s">
        <v>998</v>
      </c>
      <c r="W372" s="29" t="s">
        <v>15</v>
      </c>
      <c r="X372" s="29" t="s">
        <v>580</v>
      </c>
      <c r="Y372" s="29" t="s">
        <v>580</v>
      </c>
    </row>
    <row r="373" spans="1:25" ht="10.5" customHeight="1" x14ac:dyDescent="0.25">
      <c r="A373" s="28">
        <v>46031</v>
      </c>
      <c r="B373" s="29" t="s">
        <v>567</v>
      </c>
      <c r="C373" s="30" t="s">
        <v>1030</v>
      </c>
      <c r="D373" s="30" t="s">
        <v>15</v>
      </c>
      <c r="E373" s="30" t="s">
        <v>569</v>
      </c>
      <c r="F373" s="29" t="s">
        <v>570</v>
      </c>
      <c r="G373" s="29" t="s">
        <v>571</v>
      </c>
      <c r="H373" s="29" t="s">
        <v>1031</v>
      </c>
      <c r="I373" s="36" t="str">
        <f t="shared" si="10"/>
        <v>09/01/2026NL300086</v>
      </c>
      <c r="J373" s="29" t="s">
        <v>633</v>
      </c>
      <c r="K373" s="29" t="s">
        <v>634</v>
      </c>
      <c r="L373" s="29" t="s">
        <v>575</v>
      </c>
      <c r="M373" s="31">
        <v>0.2</v>
      </c>
      <c r="N373" s="20">
        <f>VLOOKUP(J373,[2]Sheet1!$I:$M,5,0)</f>
        <v>33000</v>
      </c>
      <c r="O373" s="32">
        <v>0</v>
      </c>
      <c r="P373" s="33">
        <f t="shared" si="11"/>
        <v>6600</v>
      </c>
      <c r="Q373" s="33">
        <v>0</v>
      </c>
      <c r="R373" s="32">
        <v>33000</v>
      </c>
      <c r="S373" s="29" t="s">
        <v>997</v>
      </c>
      <c r="T373" s="29" t="s">
        <v>577</v>
      </c>
      <c r="U373" s="29" t="s">
        <v>15</v>
      </c>
      <c r="V373" s="29" t="s">
        <v>998</v>
      </c>
      <c r="W373" s="29" t="s">
        <v>15</v>
      </c>
      <c r="X373" s="29" t="s">
        <v>580</v>
      </c>
      <c r="Y373" s="29" t="s">
        <v>580</v>
      </c>
    </row>
    <row r="374" spans="1:25" ht="10.5" customHeight="1" x14ac:dyDescent="0.25">
      <c r="A374" s="28">
        <v>46031</v>
      </c>
      <c r="B374" s="29" t="s">
        <v>567</v>
      </c>
      <c r="C374" s="30" t="s">
        <v>1030</v>
      </c>
      <c r="D374" s="30" t="s">
        <v>15</v>
      </c>
      <c r="E374" s="30" t="s">
        <v>569</v>
      </c>
      <c r="F374" s="29" t="s">
        <v>570</v>
      </c>
      <c r="G374" s="29" t="s">
        <v>571</v>
      </c>
      <c r="H374" s="29" t="s">
        <v>1031</v>
      </c>
      <c r="I374" s="36" t="str">
        <f t="shared" si="10"/>
        <v>09/01/2026NL300096</v>
      </c>
      <c r="J374" s="29" t="s">
        <v>638</v>
      </c>
      <c r="K374" s="29" t="s">
        <v>134</v>
      </c>
      <c r="L374" s="29" t="s">
        <v>575</v>
      </c>
      <c r="M374" s="31">
        <v>2</v>
      </c>
      <c r="N374" s="20">
        <f>VLOOKUP(J374,[2]Sheet1!$I:$M,5,0)</f>
        <v>45000</v>
      </c>
      <c r="O374" s="32">
        <v>0</v>
      </c>
      <c r="P374" s="33">
        <f t="shared" si="11"/>
        <v>90000</v>
      </c>
      <c r="Q374" s="33">
        <v>0</v>
      </c>
      <c r="R374" s="32">
        <v>45000</v>
      </c>
      <c r="S374" s="29" t="s">
        <v>997</v>
      </c>
      <c r="T374" s="29" t="s">
        <v>577</v>
      </c>
      <c r="U374" s="29" t="s">
        <v>15</v>
      </c>
      <c r="V374" s="29" t="s">
        <v>998</v>
      </c>
      <c r="W374" s="29" t="s">
        <v>15</v>
      </c>
      <c r="X374" s="29" t="s">
        <v>580</v>
      </c>
      <c r="Y374" s="29" t="s">
        <v>580</v>
      </c>
    </row>
    <row r="375" spans="1:25" ht="10.5" customHeight="1" x14ac:dyDescent="0.25">
      <c r="A375" s="28">
        <v>46031</v>
      </c>
      <c r="B375" s="29" t="s">
        <v>567</v>
      </c>
      <c r="C375" s="30" t="s">
        <v>1030</v>
      </c>
      <c r="D375" s="30" t="s">
        <v>15</v>
      </c>
      <c r="E375" s="30" t="s">
        <v>569</v>
      </c>
      <c r="F375" s="29" t="s">
        <v>570</v>
      </c>
      <c r="G375" s="29" t="s">
        <v>571</v>
      </c>
      <c r="H375" s="29" t="s">
        <v>1031</v>
      </c>
      <c r="I375" s="36" t="str">
        <f t="shared" si="10"/>
        <v>09/01/2026NL300112</v>
      </c>
      <c r="J375" s="29" t="s">
        <v>642</v>
      </c>
      <c r="K375" s="29" t="s">
        <v>643</v>
      </c>
      <c r="L375" s="29" t="s">
        <v>575</v>
      </c>
      <c r="M375" s="31">
        <v>0.2</v>
      </c>
      <c r="N375" s="20">
        <f>VLOOKUP(J375,[2]Sheet1!$I:$M,5,0)</f>
        <v>63000</v>
      </c>
      <c r="O375" s="32">
        <v>0</v>
      </c>
      <c r="P375" s="33">
        <f t="shared" si="11"/>
        <v>12600</v>
      </c>
      <c r="Q375" s="33">
        <v>0</v>
      </c>
      <c r="R375" s="32">
        <v>63000</v>
      </c>
      <c r="S375" s="29" t="s">
        <v>997</v>
      </c>
      <c r="T375" s="29" t="s">
        <v>577</v>
      </c>
      <c r="U375" s="29" t="s">
        <v>15</v>
      </c>
      <c r="V375" s="29" t="s">
        <v>998</v>
      </c>
      <c r="W375" s="29" t="s">
        <v>15</v>
      </c>
      <c r="X375" s="29" t="s">
        <v>580</v>
      </c>
      <c r="Y375" s="29" t="s">
        <v>580</v>
      </c>
    </row>
    <row r="376" spans="1:25" ht="10.5" customHeight="1" x14ac:dyDescent="0.25">
      <c r="A376" s="28">
        <v>46031</v>
      </c>
      <c r="B376" s="29" t="s">
        <v>567</v>
      </c>
      <c r="C376" s="30" t="s">
        <v>1030</v>
      </c>
      <c r="D376" s="30" t="s">
        <v>15</v>
      </c>
      <c r="E376" s="30" t="s">
        <v>569</v>
      </c>
      <c r="F376" s="29" t="s">
        <v>570</v>
      </c>
      <c r="G376" s="29" t="s">
        <v>571</v>
      </c>
      <c r="H376" s="29" t="s">
        <v>1031</v>
      </c>
      <c r="I376" s="36" t="str">
        <f t="shared" si="10"/>
        <v>09/01/2026NL300152</v>
      </c>
      <c r="J376" s="29" t="s">
        <v>644</v>
      </c>
      <c r="K376" s="29" t="s">
        <v>645</v>
      </c>
      <c r="L376" s="29" t="s">
        <v>575</v>
      </c>
      <c r="M376" s="31">
        <v>0.2</v>
      </c>
      <c r="N376" s="20">
        <f>VLOOKUP(J376,[2]Sheet1!$I:$M,5,0)</f>
        <v>65000</v>
      </c>
      <c r="O376" s="32">
        <v>0</v>
      </c>
      <c r="P376" s="33">
        <f t="shared" si="11"/>
        <v>13000</v>
      </c>
      <c r="Q376" s="33">
        <v>0</v>
      </c>
      <c r="R376" s="32">
        <v>65000</v>
      </c>
      <c r="S376" s="29" t="s">
        <v>997</v>
      </c>
      <c r="T376" s="29" t="s">
        <v>577</v>
      </c>
      <c r="U376" s="29" t="s">
        <v>15</v>
      </c>
      <c r="V376" s="29" t="s">
        <v>998</v>
      </c>
      <c r="W376" s="29" t="s">
        <v>15</v>
      </c>
      <c r="X376" s="29" t="s">
        <v>580</v>
      </c>
      <c r="Y376" s="29" t="s">
        <v>580</v>
      </c>
    </row>
    <row r="377" spans="1:25" ht="10.5" customHeight="1" x14ac:dyDescent="0.25">
      <c r="A377" s="28">
        <v>46031</v>
      </c>
      <c r="B377" s="29" t="s">
        <v>567</v>
      </c>
      <c r="C377" s="30" t="s">
        <v>1030</v>
      </c>
      <c r="D377" s="30" t="s">
        <v>15</v>
      </c>
      <c r="E377" s="30" t="s">
        <v>569</v>
      </c>
      <c r="F377" s="29" t="s">
        <v>570</v>
      </c>
      <c r="G377" s="29" t="s">
        <v>571</v>
      </c>
      <c r="H377" s="29" t="s">
        <v>1031</v>
      </c>
      <c r="I377" s="36" t="str">
        <f t="shared" si="10"/>
        <v>09/01/2026NL300145</v>
      </c>
      <c r="J377" s="29" t="s">
        <v>675</v>
      </c>
      <c r="K377" s="29" t="s">
        <v>676</v>
      </c>
      <c r="L377" s="29" t="s">
        <v>575</v>
      </c>
      <c r="M377" s="31">
        <v>12</v>
      </c>
      <c r="N377" s="20">
        <f>VLOOKUP(J377,[2]Sheet1!$I:$M,5,0)</f>
        <v>38000</v>
      </c>
      <c r="O377" s="32">
        <v>0</v>
      </c>
      <c r="P377" s="33">
        <f t="shared" si="11"/>
        <v>456000</v>
      </c>
      <c r="Q377" s="33">
        <v>0</v>
      </c>
      <c r="R377" s="32">
        <v>38000</v>
      </c>
      <c r="S377" s="29" t="s">
        <v>997</v>
      </c>
      <c r="T377" s="29" t="s">
        <v>577</v>
      </c>
      <c r="U377" s="29" t="s">
        <v>15</v>
      </c>
      <c r="V377" s="29" t="s">
        <v>998</v>
      </c>
      <c r="W377" s="29" t="s">
        <v>15</v>
      </c>
      <c r="X377" s="29" t="s">
        <v>580</v>
      </c>
      <c r="Y377" s="29" t="s">
        <v>580</v>
      </c>
    </row>
    <row r="378" spans="1:25" ht="10.5" customHeight="1" x14ac:dyDescent="0.25">
      <c r="A378" s="28">
        <v>46031</v>
      </c>
      <c r="B378" s="29" t="s">
        <v>567</v>
      </c>
      <c r="C378" s="30" t="s">
        <v>1030</v>
      </c>
      <c r="D378" s="30" t="s">
        <v>15</v>
      </c>
      <c r="E378" s="30" t="s">
        <v>569</v>
      </c>
      <c r="F378" s="29" t="s">
        <v>570</v>
      </c>
      <c r="G378" s="29" t="s">
        <v>571</v>
      </c>
      <c r="H378" s="29" t="s">
        <v>1031</v>
      </c>
      <c r="I378" s="36" t="str">
        <f t="shared" si="10"/>
        <v>09/01/2026NL300146</v>
      </c>
      <c r="J378" s="29" t="s">
        <v>677</v>
      </c>
      <c r="K378" s="29" t="s">
        <v>678</v>
      </c>
      <c r="L378" s="29" t="s">
        <v>575</v>
      </c>
      <c r="M378" s="31">
        <v>0.2</v>
      </c>
      <c r="N378" s="20">
        <f>VLOOKUP(J378,[2]Sheet1!$I:$M,5,0)</f>
        <v>65000</v>
      </c>
      <c r="O378" s="32">
        <v>0</v>
      </c>
      <c r="P378" s="33">
        <f t="shared" si="11"/>
        <v>13000</v>
      </c>
      <c r="Q378" s="33">
        <v>0</v>
      </c>
      <c r="R378" s="32">
        <v>65000</v>
      </c>
      <c r="S378" s="29" t="s">
        <v>997</v>
      </c>
      <c r="T378" s="29" t="s">
        <v>577</v>
      </c>
      <c r="U378" s="29" t="s">
        <v>15</v>
      </c>
      <c r="V378" s="29" t="s">
        <v>998</v>
      </c>
      <c r="W378" s="29" t="s">
        <v>15</v>
      </c>
      <c r="X378" s="29" t="s">
        <v>580</v>
      </c>
      <c r="Y378" s="29" t="s">
        <v>580</v>
      </c>
    </row>
    <row r="379" spans="1:25" ht="10.5" customHeight="1" x14ac:dyDescent="0.25">
      <c r="A379" s="28">
        <v>46031</v>
      </c>
      <c r="B379" s="29" t="s">
        <v>567</v>
      </c>
      <c r="C379" s="30" t="s">
        <v>1030</v>
      </c>
      <c r="D379" s="30" t="s">
        <v>15</v>
      </c>
      <c r="E379" s="30" t="s">
        <v>569</v>
      </c>
      <c r="F379" s="29" t="s">
        <v>570</v>
      </c>
      <c r="G379" s="29" t="s">
        <v>571</v>
      </c>
      <c r="H379" s="29" t="s">
        <v>1031</v>
      </c>
      <c r="I379" s="36" t="str">
        <f t="shared" si="10"/>
        <v>09/01/2026NL300127</v>
      </c>
      <c r="J379" s="29" t="s">
        <v>657</v>
      </c>
      <c r="K379" s="29" t="s">
        <v>658</v>
      </c>
      <c r="L379" s="29" t="s">
        <v>575</v>
      </c>
      <c r="M379" s="31">
        <v>4</v>
      </c>
      <c r="N379" s="20">
        <f>VLOOKUP(J379,[2]Sheet1!$I:$M,5,0)</f>
        <v>15000</v>
      </c>
      <c r="O379" s="32">
        <v>0</v>
      </c>
      <c r="P379" s="33">
        <f t="shared" si="11"/>
        <v>60000</v>
      </c>
      <c r="Q379" s="33">
        <v>0</v>
      </c>
      <c r="R379" s="32">
        <v>28000</v>
      </c>
      <c r="S379" s="29" t="s">
        <v>997</v>
      </c>
      <c r="T379" s="29" t="s">
        <v>577</v>
      </c>
      <c r="U379" s="29" t="s">
        <v>15</v>
      </c>
      <c r="V379" s="29" t="s">
        <v>998</v>
      </c>
      <c r="W379" s="29" t="s">
        <v>15</v>
      </c>
      <c r="X379" s="29" t="s">
        <v>580</v>
      </c>
      <c r="Y379" s="29" t="s">
        <v>580</v>
      </c>
    </row>
    <row r="380" spans="1:25" ht="10.5" customHeight="1" x14ac:dyDescent="0.25">
      <c r="A380" s="28">
        <v>46031</v>
      </c>
      <c r="B380" s="29" t="s">
        <v>567</v>
      </c>
      <c r="C380" s="30" t="s">
        <v>1030</v>
      </c>
      <c r="D380" s="30" t="s">
        <v>15</v>
      </c>
      <c r="E380" s="30" t="s">
        <v>569</v>
      </c>
      <c r="F380" s="29" t="s">
        <v>570</v>
      </c>
      <c r="G380" s="29" t="s">
        <v>571</v>
      </c>
      <c r="H380" s="29" t="s">
        <v>1031</v>
      </c>
      <c r="I380" s="36" t="str">
        <f t="shared" si="10"/>
        <v>09/01/2026NL300203</v>
      </c>
      <c r="J380" s="29" t="s">
        <v>586</v>
      </c>
      <c r="K380" s="29" t="s">
        <v>587</v>
      </c>
      <c r="L380" s="29" t="s">
        <v>575</v>
      </c>
      <c r="M380" s="31">
        <v>2.4</v>
      </c>
      <c r="N380" s="20">
        <f>VLOOKUP(J380,[2]Sheet1!$I:$M,5,0)</f>
        <v>45000</v>
      </c>
      <c r="O380" s="32">
        <v>0</v>
      </c>
      <c r="P380" s="33">
        <f t="shared" si="11"/>
        <v>108000</v>
      </c>
      <c r="Q380" s="33">
        <v>0</v>
      </c>
      <c r="R380" s="32">
        <v>45000</v>
      </c>
      <c r="S380" s="29" t="s">
        <v>997</v>
      </c>
      <c r="T380" s="29" t="s">
        <v>577</v>
      </c>
      <c r="U380" s="29" t="s">
        <v>15</v>
      </c>
      <c r="V380" s="29" t="s">
        <v>998</v>
      </c>
      <c r="W380" s="29" t="s">
        <v>15</v>
      </c>
      <c r="X380" s="29" t="s">
        <v>580</v>
      </c>
      <c r="Y380" s="29" t="s">
        <v>580</v>
      </c>
    </row>
    <row r="381" spans="1:25" ht="10.5" customHeight="1" x14ac:dyDescent="0.25">
      <c r="A381" s="28">
        <v>46031</v>
      </c>
      <c r="B381" s="29" t="s">
        <v>567</v>
      </c>
      <c r="C381" s="30" t="s">
        <v>1030</v>
      </c>
      <c r="D381" s="30" t="s">
        <v>15</v>
      </c>
      <c r="E381" s="30" t="s">
        <v>569</v>
      </c>
      <c r="F381" s="29" t="s">
        <v>570</v>
      </c>
      <c r="G381" s="29" t="s">
        <v>571</v>
      </c>
      <c r="H381" s="29" t="s">
        <v>1031</v>
      </c>
      <c r="I381" s="36" t="str">
        <f t="shared" si="10"/>
        <v>09/01/2026NL300067</v>
      </c>
      <c r="J381" s="29" t="s">
        <v>622</v>
      </c>
      <c r="K381" s="29" t="s">
        <v>623</v>
      </c>
      <c r="L381" s="29" t="s">
        <v>575</v>
      </c>
      <c r="M381" s="31">
        <v>0.2</v>
      </c>
      <c r="N381" s="20">
        <f>VLOOKUP(J381,[2]Sheet1!$I:$M,5,0)</f>
        <v>25000</v>
      </c>
      <c r="O381" s="32">
        <v>0</v>
      </c>
      <c r="P381" s="33">
        <f t="shared" si="11"/>
        <v>5000</v>
      </c>
      <c r="Q381" s="33">
        <v>0</v>
      </c>
      <c r="R381" s="32">
        <v>25000</v>
      </c>
      <c r="S381" s="29" t="s">
        <v>997</v>
      </c>
      <c r="T381" s="29" t="s">
        <v>577</v>
      </c>
      <c r="U381" s="29" t="s">
        <v>15</v>
      </c>
      <c r="V381" s="29" t="s">
        <v>998</v>
      </c>
      <c r="W381" s="29" t="s">
        <v>15</v>
      </c>
      <c r="X381" s="29" t="s">
        <v>580</v>
      </c>
      <c r="Y381" s="29" t="s">
        <v>580</v>
      </c>
    </row>
    <row r="382" spans="1:25" ht="10.5" customHeight="1" x14ac:dyDescent="0.25">
      <c r="A382" s="28">
        <v>46031</v>
      </c>
      <c r="B382" s="29" t="s">
        <v>567</v>
      </c>
      <c r="C382" s="30" t="s">
        <v>1030</v>
      </c>
      <c r="D382" s="30" t="s">
        <v>15</v>
      </c>
      <c r="E382" s="30" t="s">
        <v>569</v>
      </c>
      <c r="F382" s="29" t="s">
        <v>570</v>
      </c>
      <c r="G382" s="29" t="s">
        <v>571</v>
      </c>
      <c r="H382" s="29" t="s">
        <v>1031</v>
      </c>
      <c r="I382" s="36" t="str">
        <f t="shared" si="10"/>
        <v>09/01/2026NL300011</v>
      </c>
      <c r="J382" s="29" t="s">
        <v>732</v>
      </c>
      <c r="K382" s="29" t="s">
        <v>159</v>
      </c>
      <c r="L382" s="29" t="s">
        <v>575</v>
      </c>
      <c r="M382" s="31">
        <v>0.6</v>
      </c>
      <c r="N382" s="20">
        <f>VLOOKUP(J382,[2]Sheet1!$I:$M,5,0)</f>
        <v>17000</v>
      </c>
      <c r="O382" s="32">
        <v>0</v>
      </c>
      <c r="P382" s="33">
        <f t="shared" si="11"/>
        <v>10200</v>
      </c>
      <c r="Q382" s="33">
        <v>0</v>
      </c>
      <c r="R382" s="32">
        <v>17000</v>
      </c>
      <c r="S382" s="29" t="s">
        <v>997</v>
      </c>
      <c r="T382" s="29" t="s">
        <v>577</v>
      </c>
      <c r="U382" s="29" t="s">
        <v>15</v>
      </c>
      <c r="V382" s="29" t="s">
        <v>998</v>
      </c>
      <c r="W382" s="29" t="s">
        <v>15</v>
      </c>
      <c r="X382" s="29" t="s">
        <v>580</v>
      </c>
      <c r="Y382" s="29" t="s">
        <v>580</v>
      </c>
    </row>
    <row r="383" spans="1:25" ht="10.5" customHeight="1" x14ac:dyDescent="0.25">
      <c r="A383" s="28">
        <v>46031</v>
      </c>
      <c r="B383" s="29" t="s">
        <v>567</v>
      </c>
      <c r="C383" s="30" t="s">
        <v>1040</v>
      </c>
      <c r="D383" s="30" t="s">
        <v>15</v>
      </c>
      <c r="E383" s="30" t="s">
        <v>569</v>
      </c>
      <c r="F383" s="29" t="s">
        <v>570</v>
      </c>
      <c r="G383" s="29" t="s">
        <v>571</v>
      </c>
      <c r="H383" s="29" t="s">
        <v>1031</v>
      </c>
      <c r="I383" s="36" t="str">
        <f t="shared" si="10"/>
        <v>09/01/2026NL300033</v>
      </c>
      <c r="J383" s="29" t="s">
        <v>588</v>
      </c>
      <c r="K383" s="29" t="s">
        <v>589</v>
      </c>
      <c r="L383" s="29" t="s">
        <v>575</v>
      </c>
      <c r="M383" s="31">
        <v>0.3</v>
      </c>
      <c r="N383" s="20">
        <f>VLOOKUP(J383,[2]Sheet1!$I:$M,5,0)</f>
        <v>13000</v>
      </c>
      <c r="O383" s="32">
        <v>0</v>
      </c>
      <c r="P383" s="33">
        <f t="shared" si="11"/>
        <v>3900</v>
      </c>
      <c r="Q383" s="33">
        <v>0</v>
      </c>
      <c r="R383" s="32">
        <v>13000</v>
      </c>
      <c r="S383" s="29" t="s">
        <v>997</v>
      </c>
      <c r="T383" s="29" t="s">
        <v>577</v>
      </c>
      <c r="U383" s="29" t="s">
        <v>15</v>
      </c>
      <c r="V383" s="29" t="s">
        <v>998</v>
      </c>
      <c r="W383" s="29" t="s">
        <v>15</v>
      </c>
      <c r="X383" s="29" t="s">
        <v>580</v>
      </c>
      <c r="Y383" s="29" t="s">
        <v>580</v>
      </c>
    </row>
    <row r="384" spans="1:25" ht="10.5" customHeight="1" x14ac:dyDescent="0.25">
      <c r="A384" s="28">
        <v>46031</v>
      </c>
      <c r="B384" s="29" t="s">
        <v>567</v>
      </c>
      <c r="C384" s="30" t="s">
        <v>1040</v>
      </c>
      <c r="D384" s="30" t="s">
        <v>15</v>
      </c>
      <c r="E384" s="30" t="s">
        <v>569</v>
      </c>
      <c r="F384" s="29" t="s">
        <v>570</v>
      </c>
      <c r="G384" s="29" t="s">
        <v>571</v>
      </c>
      <c r="H384" s="29" t="s">
        <v>1031</v>
      </c>
      <c r="I384" s="36" t="str">
        <f t="shared" si="10"/>
        <v>09/01/2026NL300088</v>
      </c>
      <c r="J384" s="29" t="s">
        <v>635</v>
      </c>
      <c r="K384" s="29" t="s">
        <v>64</v>
      </c>
      <c r="L384" s="29" t="s">
        <v>575</v>
      </c>
      <c r="M384" s="31">
        <v>2.2000000000000002</v>
      </c>
      <c r="N384" s="20">
        <f>VLOOKUP(J384,[2]Sheet1!$I:$M,5,0)</f>
        <v>27000</v>
      </c>
      <c r="O384" s="32">
        <v>0</v>
      </c>
      <c r="P384" s="33">
        <f t="shared" si="11"/>
        <v>59400.000000000007</v>
      </c>
      <c r="Q384" s="33">
        <v>0</v>
      </c>
      <c r="R384" s="32">
        <v>27000</v>
      </c>
      <c r="S384" s="29" t="s">
        <v>997</v>
      </c>
      <c r="T384" s="29" t="s">
        <v>577</v>
      </c>
      <c r="U384" s="29" t="s">
        <v>15</v>
      </c>
      <c r="V384" s="29" t="s">
        <v>998</v>
      </c>
      <c r="W384" s="29" t="s">
        <v>15</v>
      </c>
      <c r="X384" s="29" t="s">
        <v>580</v>
      </c>
      <c r="Y384" s="29" t="s">
        <v>580</v>
      </c>
    </row>
    <row r="385" spans="1:25" ht="10.5" customHeight="1" x14ac:dyDescent="0.25">
      <c r="A385" s="28">
        <v>46031</v>
      </c>
      <c r="B385" s="29" t="s">
        <v>567</v>
      </c>
      <c r="C385" s="30" t="s">
        <v>1040</v>
      </c>
      <c r="D385" s="30" t="s">
        <v>15</v>
      </c>
      <c r="E385" s="30" t="s">
        <v>569</v>
      </c>
      <c r="F385" s="29" t="s">
        <v>570</v>
      </c>
      <c r="G385" s="29" t="s">
        <v>571</v>
      </c>
      <c r="H385" s="29" t="s">
        <v>1031</v>
      </c>
      <c r="I385" s="36" t="str">
        <f t="shared" si="10"/>
        <v>09/01/2026NL300120</v>
      </c>
      <c r="J385" s="29" t="s">
        <v>650</v>
      </c>
      <c r="K385" s="29" t="s">
        <v>651</v>
      </c>
      <c r="L385" s="29" t="s">
        <v>575</v>
      </c>
      <c r="M385" s="31">
        <v>0.5</v>
      </c>
      <c r="N385" s="20">
        <f>VLOOKUP(J385,[2]Sheet1!$I:$M,5,0)</f>
        <v>36000</v>
      </c>
      <c r="O385" s="32">
        <v>0</v>
      </c>
      <c r="P385" s="33">
        <f t="shared" si="11"/>
        <v>18000</v>
      </c>
      <c r="Q385" s="33">
        <v>0</v>
      </c>
      <c r="R385" s="32">
        <v>36000</v>
      </c>
      <c r="S385" s="29" t="s">
        <v>997</v>
      </c>
      <c r="T385" s="29" t="s">
        <v>577</v>
      </c>
      <c r="U385" s="29" t="s">
        <v>15</v>
      </c>
      <c r="V385" s="29" t="s">
        <v>998</v>
      </c>
      <c r="W385" s="29" t="s">
        <v>15</v>
      </c>
      <c r="X385" s="29" t="s">
        <v>580</v>
      </c>
      <c r="Y385" s="29" t="s">
        <v>580</v>
      </c>
    </row>
    <row r="386" spans="1:25" ht="10.5" customHeight="1" x14ac:dyDescent="0.25">
      <c r="A386" s="28">
        <v>46031</v>
      </c>
      <c r="B386" s="29" t="s">
        <v>567</v>
      </c>
      <c r="C386" s="30" t="s">
        <v>1040</v>
      </c>
      <c r="D386" s="30" t="s">
        <v>15</v>
      </c>
      <c r="E386" s="30" t="s">
        <v>569</v>
      </c>
      <c r="F386" s="29" t="s">
        <v>570</v>
      </c>
      <c r="G386" s="29" t="s">
        <v>571</v>
      </c>
      <c r="H386" s="29" t="s">
        <v>1031</v>
      </c>
      <c r="I386" s="36" t="str">
        <f t="shared" si="10"/>
        <v>09/01/2026NL300067</v>
      </c>
      <c r="J386" s="29" t="s">
        <v>622</v>
      </c>
      <c r="K386" s="29" t="s">
        <v>623</v>
      </c>
      <c r="L386" s="29" t="s">
        <v>575</v>
      </c>
      <c r="M386" s="31">
        <v>0.2</v>
      </c>
      <c r="N386" s="20">
        <f>VLOOKUP(J386,[2]Sheet1!$I:$M,5,0)</f>
        <v>25000</v>
      </c>
      <c r="O386" s="32">
        <v>0</v>
      </c>
      <c r="P386" s="33">
        <f t="shared" si="11"/>
        <v>5000</v>
      </c>
      <c r="Q386" s="33">
        <v>0</v>
      </c>
      <c r="R386" s="32">
        <v>25000</v>
      </c>
      <c r="S386" s="29" t="s">
        <v>997</v>
      </c>
      <c r="T386" s="29" t="s">
        <v>577</v>
      </c>
      <c r="U386" s="29" t="s">
        <v>15</v>
      </c>
      <c r="V386" s="29" t="s">
        <v>998</v>
      </c>
      <c r="W386" s="29" t="s">
        <v>15</v>
      </c>
      <c r="X386" s="29" t="s">
        <v>580</v>
      </c>
      <c r="Y386" s="29" t="s">
        <v>580</v>
      </c>
    </row>
    <row r="387" spans="1:25" ht="10.5" customHeight="1" x14ac:dyDescent="0.25">
      <c r="A387" s="28">
        <v>46032</v>
      </c>
      <c r="B387" s="29" t="s">
        <v>567</v>
      </c>
      <c r="C387" s="30" t="s">
        <v>1041</v>
      </c>
      <c r="D387" s="30" t="s">
        <v>15</v>
      </c>
      <c r="E387" s="30" t="s">
        <v>569</v>
      </c>
      <c r="F387" s="29" t="s">
        <v>570</v>
      </c>
      <c r="G387" s="29" t="s">
        <v>571</v>
      </c>
      <c r="H387" s="29" t="s">
        <v>1042</v>
      </c>
      <c r="I387" s="36" t="str">
        <f t="shared" si="10"/>
        <v>10/01/2026NL430151</v>
      </c>
      <c r="J387" s="29" t="s">
        <v>1043</v>
      </c>
      <c r="K387" s="29" t="s">
        <v>1044</v>
      </c>
      <c r="L387" s="29" t="s">
        <v>575</v>
      </c>
      <c r="M387" s="31">
        <v>4</v>
      </c>
      <c r="N387" s="20">
        <f>VLOOKUP(J387,[2]Sheet1!$I:$M,5,0)</f>
        <v>20000</v>
      </c>
      <c r="O387" s="32">
        <v>0</v>
      </c>
      <c r="P387" s="33">
        <f t="shared" si="11"/>
        <v>80000</v>
      </c>
      <c r="Q387" s="33">
        <v>0</v>
      </c>
      <c r="R387" s="32">
        <v>20000</v>
      </c>
      <c r="S387" s="29" t="s">
        <v>997</v>
      </c>
      <c r="T387" s="29" t="s">
        <v>577</v>
      </c>
      <c r="U387" s="29" t="s">
        <v>15</v>
      </c>
      <c r="V387" s="29" t="s">
        <v>998</v>
      </c>
      <c r="W387" s="29" t="s">
        <v>15</v>
      </c>
      <c r="X387" s="29" t="s">
        <v>580</v>
      </c>
      <c r="Y387" s="29" t="s">
        <v>580</v>
      </c>
    </row>
    <row r="388" spans="1:25" ht="10.5" customHeight="1" x14ac:dyDescent="0.25">
      <c r="A388" s="28">
        <v>46032</v>
      </c>
      <c r="B388" s="29" t="s">
        <v>567</v>
      </c>
      <c r="C388" s="30" t="s">
        <v>1041</v>
      </c>
      <c r="D388" s="30" t="s">
        <v>15</v>
      </c>
      <c r="E388" s="30" t="s">
        <v>569</v>
      </c>
      <c r="F388" s="29" t="s">
        <v>570</v>
      </c>
      <c r="G388" s="29" t="s">
        <v>571</v>
      </c>
      <c r="H388" s="29" t="s">
        <v>1042</v>
      </c>
      <c r="I388" s="36" t="str">
        <f t="shared" si="10"/>
        <v>10/01/2026NL300119</v>
      </c>
      <c r="J388" s="29" t="s">
        <v>689</v>
      </c>
      <c r="K388" s="29" t="s">
        <v>690</v>
      </c>
      <c r="L388" s="29" t="s">
        <v>575</v>
      </c>
      <c r="M388" s="31">
        <v>0.9</v>
      </c>
      <c r="N388" s="20">
        <f>VLOOKUP(J388,[2]Sheet1!$I:$M,5,0)</f>
        <v>21000</v>
      </c>
      <c r="O388" s="32">
        <v>0</v>
      </c>
      <c r="P388" s="33">
        <f t="shared" si="11"/>
        <v>18900</v>
      </c>
      <c r="Q388" s="33">
        <v>0</v>
      </c>
      <c r="R388" s="32">
        <v>21000</v>
      </c>
      <c r="S388" s="29" t="s">
        <v>997</v>
      </c>
      <c r="T388" s="29" t="s">
        <v>577</v>
      </c>
      <c r="U388" s="29" t="s">
        <v>15</v>
      </c>
      <c r="V388" s="29" t="s">
        <v>998</v>
      </c>
      <c r="W388" s="29" t="s">
        <v>15</v>
      </c>
      <c r="X388" s="29" t="s">
        <v>580</v>
      </c>
      <c r="Y388" s="29" t="s">
        <v>580</v>
      </c>
    </row>
    <row r="389" spans="1:25" ht="10.5" customHeight="1" x14ac:dyDescent="0.25">
      <c r="A389" s="28">
        <v>46032</v>
      </c>
      <c r="B389" s="29" t="s">
        <v>567</v>
      </c>
      <c r="C389" s="30" t="s">
        <v>1041</v>
      </c>
      <c r="D389" s="30" t="s">
        <v>15</v>
      </c>
      <c r="E389" s="30" t="s">
        <v>569</v>
      </c>
      <c r="F389" s="29" t="s">
        <v>570</v>
      </c>
      <c r="G389" s="29" t="s">
        <v>571</v>
      </c>
      <c r="H389" s="29" t="s">
        <v>1042</v>
      </c>
      <c r="I389" s="36" t="str">
        <f t="shared" si="10"/>
        <v>10/01/2026NL300113</v>
      </c>
      <c r="J389" s="29" t="s">
        <v>728</v>
      </c>
      <c r="K389" s="29" t="s">
        <v>72</v>
      </c>
      <c r="L389" s="29" t="s">
        <v>575</v>
      </c>
      <c r="M389" s="31">
        <v>0.5</v>
      </c>
      <c r="N389" s="20">
        <f>VLOOKUP(J389,[2]Sheet1!$I:$M,5,0)</f>
        <v>145000</v>
      </c>
      <c r="O389" s="32">
        <v>0</v>
      </c>
      <c r="P389" s="33">
        <f t="shared" si="11"/>
        <v>72500</v>
      </c>
      <c r="Q389" s="33">
        <v>0</v>
      </c>
      <c r="R389" s="32">
        <v>145000</v>
      </c>
      <c r="S389" s="29" t="s">
        <v>997</v>
      </c>
      <c r="T389" s="29" t="s">
        <v>577</v>
      </c>
      <c r="U389" s="29" t="s">
        <v>15</v>
      </c>
      <c r="V389" s="29" t="s">
        <v>998</v>
      </c>
      <c r="W389" s="29" t="s">
        <v>15</v>
      </c>
      <c r="X389" s="29" t="s">
        <v>580</v>
      </c>
      <c r="Y389" s="29" t="s">
        <v>580</v>
      </c>
    </row>
    <row r="390" spans="1:25" ht="10.5" customHeight="1" x14ac:dyDescent="0.25">
      <c r="A390" s="28">
        <v>46032</v>
      </c>
      <c r="B390" s="29" t="s">
        <v>567</v>
      </c>
      <c r="C390" s="30" t="s">
        <v>1041</v>
      </c>
      <c r="D390" s="30" t="s">
        <v>15</v>
      </c>
      <c r="E390" s="30" t="s">
        <v>569</v>
      </c>
      <c r="F390" s="29" t="s">
        <v>570</v>
      </c>
      <c r="G390" s="29" t="s">
        <v>571</v>
      </c>
      <c r="H390" s="29" t="s">
        <v>1042</v>
      </c>
      <c r="I390" s="36" t="str">
        <f t="shared" si="10"/>
        <v>10/01/2026NL600004</v>
      </c>
      <c r="J390" s="29" t="s">
        <v>691</v>
      </c>
      <c r="K390" s="29" t="s">
        <v>100</v>
      </c>
      <c r="L390" s="29" t="s">
        <v>575</v>
      </c>
      <c r="M390" s="31">
        <v>2.5</v>
      </c>
      <c r="N390" s="20">
        <f>VLOOKUP(J390,[2]Sheet1!$I:$M,5,0)</f>
        <v>18000</v>
      </c>
      <c r="O390" s="32">
        <v>0</v>
      </c>
      <c r="P390" s="33">
        <f t="shared" si="11"/>
        <v>45000</v>
      </c>
      <c r="Q390" s="33">
        <v>0</v>
      </c>
      <c r="R390" s="32">
        <v>18000</v>
      </c>
      <c r="S390" s="29" t="s">
        <v>997</v>
      </c>
      <c r="T390" s="29" t="s">
        <v>577</v>
      </c>
      <c r="U390" s="29" t="s">
        <v>15</v>
      </c>
      <c r="V390" s="29" t="s">
        <v>998</v>
      </c>
      <c r="W390" s="29" t="s">
        <v>15</v>
      </c>
      <c r="X390" s="29" t="s">
        <v>580</v>
      </c>
      <c r="Y390" s="29" t="s">
        <v>580</v>
      </c>
    </row>
    <row r="391" spans="1:25" ht="10.5" customHeight="1" x14ac:dyDescent="0.25">
      <c r="A391" s="28">
        <v>46032</v>
      </c>
      <c r="B391" s="29" t="s">
        <v>567</v>
      </c>
      <c r="C391" s="30" t="s">
        <v>1041</v>
      </c>
      <c r="D391" s="30" t="s">
        <v>15</v>
      </c>
      <c r="E391" s="30" t="s">
        <v>569</v>
      </c>
      <c r="F391" s="29" t="s">
        <v>570</v>
      </c>
      <c r="G391" s="29" t="s">
        <v>571</v>
      </c>
      <c r="H391" s="29" t="s">
        <v>1042</v>
      </c>
      <c r="I391" s="36" t="str">
        <f t="shared" ref="I391:I454" si="12">TEXT(A391,"dd/mm/yyyy")&amp;J391</f>
        <v>10/01/2026NL300062</v>
      </c>
      <c r="J391" s="29" t="s">
        <v>614</v>
      </c>
      <c r="K391" s="29" t="s">
        <v>615</v>
      </c>
      <c r="L391" s="29" t="s">
        <v>575</v>
      </c>
      <c r="M391" s="31">
        <v>0.3</v>
      </c>
      <c r="N391" s="20">
        <f>VLOOKUP(J391,[2]Sheet1!$I:$M,5,0)</f>
        <v>65000</v>
      </c>
      <c r="O391" s="32">
        <v>0</v>
      </c>
      <c r="P391" s="33">
        <f t="shared" si="11"/>
        <v>19500</v>
      </c>
      <c r="Q391" s="33">
        <v>0</v>
      </c>
      <c r="R391" s="32">
        <v>65000</v>
      </c>
      <c r="S391" s="29" t="s">
        <v>997</v>
      </c>
      <c r="T391" s="29" t="s">
        <v>577</v>
      </c>
      <c r="U391" s="29" t="s">
        <v>15</v>
      </c>
      <c r="V391" s="29" t="s">
        <v>998</v>
      </c>
      <c r="W391" s="29" t="s">
        <v>15</v>
      </c>
      <c r="X391" s="29" t="s">
        <v>580</v>
      </c>
      <c r="Y391" s="29" t="s">
        <v>580</v>
      </c>
    </row>
    <row r="392" spans="1:25" ht="10.5" customHeight="1" x14ac:dyDescent="0.25">
      <c r="A392" s="28">
        <v>46032</v>
      </c>
      <c r="B392" s="29" t="s">
        <v>567</v>
      </c>
      <c r="C392" s="30" t="s">
        <v>1041</v>
      </c>
      <c r="D392" s="30" t="s">
        <v>15</v>
      </c>
      <c r="E392" s="30" t="s">
        <v>569</v>
      </c>
      <c r="F392" s="29" t="s">
        <v>570</v>
      </c>
      <c r="G392" s="29" t="s">
        <v>571</v>
      </c>
      <c r="H392" s="29" t="s">
        <v>1042</v>
      </c>
      <c r="I392" s="36" t="str">
        <f t="shared" si="12"/>
        <v>10/01/2026NL300089</v>
      </c>
      <c r="J392" s="29" t="s">
        <v>620</v>
      </c>
      <c r="K392" s="29" t="s">
        <v>621</v>
      </c>
      <c r="L392" s="29" t="s">
        <v>575</v>
      </c>
      <c r="M392" s="31">
        <v>0.6</v>
      </c>
      <c r="N392" s="20">
        <f>VLOOKUP(J392,[2]Sheet1!$I:$M,5,0)</f>
        <v>30000</v>
      </c>
      <c r="O392" s="32">
        <v>0</v>
      </c>
      <c r="P392" s="33">
        <f t="shared" ref="P392:P455" si="13">M392*N392</f>
        <v>18000</v>
      </c>
      <c r="Q392" s="33">
        <v>0</v>
      </c>
      <c r="R392" s="32">
        <v>30000</v>
      </c>
      <c r="S392" s="29" t="s">
        <v>997</v>
      </c>
      <c r="T392" s="29" t="s">
        <v>577</v>
      </c>
      <c r="U392" s="29" t="s">
        <v>15</v>
      </c>
      <c r="V392" s="29" t="s">
        <v>998</v>
      </c>
      <c r="W392" s="29" t="s">
        <v>15</v>
      </c>
      <c r="X392" s="29" t="s">
        <v>580</v>
      </c>
      <c r="Y392" s="29" t="s">
        <v>580</v>
      </c>
    </row>
    <row r="393" spans="1:25" ht="10.5" customHeight="1" x14ac:dyDescent="0.25">
      <c r="A393" s="28">
        <v>46032</v>
      </c>
      <c r="B393" s="29" t="s">
        <v>567</v>
      </c>
      <c r="C393" s="30" t="s">
        <v>1041</v>
      </c>
      <c r="D393" s="30" t="s">
        <v>15</v>
      </c>
      <c r="E393" s="30" t="s">
        <v>569</v>
      </c>
      <c r="F393" s="29" t="s">
        <v>570</v>
      </c>
      <c r="G393" s="29" t="s">
        <v>571</v>
      </c>
      <c r="H393" s="29" t="s">
        <v>1042</v>
      </c>
      <c r="I393" s="36" t="str">
        <f t="shared" si="12"/>
        <v>10/01/2026NL300011</v>
      </c>
      <c r="J393" s="29" t="s">
        <v>732</v>
      </c>
      <c r="K393" s="29" t="s">
        <v>159</v>
      </c>
      <c r="L393" s="29" t="s">
        <v>575</v>
      </c>
      <c r="M393" s="31">
        <v>0.3</v>
      </c>
      <c r="N393" s="20">
        <f>VLOOKUP(J393,[2]Sheet1!$I:$M,5,0)</f>
        <v>17000</v>
      </c>
      <c r="O393" s="32">
        <v>0</v>
      </c>
      <c r="P393" s="33">
        <f t="shared" si="13"/>
        <v>5100</v>
      </c>
      <c r="Q393" s="33">
        <v>0</v>
      </c>
      <c r="R393" s="32">
        <v>17000</v>
      </c>
      <c r="S393" s="29" t="s">
        <v>997</v>
      </c>
      <c r="T393" s="29" t="s">
        <v>577</v>
      </c>
      <c r="U393" s="29" t="s">
        <v>15</v>
      </c>
      <c r="V393" s="29" t="s">
        <v>998</v>
      </c>
      <c r="W393" s="29" t="s">
        <v>15</v>
      </c>
      <c r="X393" s="29" t="s">
        <v>580</v>
      </c>
      <c r="Y393" s="29" t="s">
        <v>580</v>
      </c>
    </row>
    <row r="394" spans="1:25" ht="10.5" customHeight="1" x14ac:dyDescent="0.25">
      <c r="A394" s="28">
        <v>46032</v>
      </c>
      <c r="B394" s="29" t="s">
        <v>567</v>
      </c>
      <c r="C394" s="30" t="s">
        <v>1041</v>
      </c>
      <c r="D394" s="30" t="s">
        <v>15</v>
      </c>
      <c r="E394" s="30" t="s">
        <v>569</v>
      </c>
      <c r="F394" s="29" t="s">
        <v>570</v>
      </c>
      <c r="G394" s="29" t="s">
        <v>571</v>
      </c>
      <c r="H394" s="29" t="s">
        <v>1042</v>
      </c>
      <c r="I394" s="36" t="str">
        <f t="shared" si="12"/>
        <v>10/01/2026NL300127</v>
      </c>
      <c r="J394" s="29" t="s">
        <v>657</v>
      </c>
      <c r="K394" s="29" t="s">
        <v>658</v>
      </c>
      <c r="L394" s="29" t="s">
        <v>575</v>
      </c>
      <c r="M394" s="31">
        <v>2</v>
      </c>
      <c r="N394" s="20">
        <f>VLOOKUP(J394,[2]Sheet1!$I:$M,5,0)</f>
        <v>15000</v>
      </c>
      <c r="O394" s="32">
        <v>0</v>
      </c>
      <c r="P394" s="33">
        <f t="shared" si="13"/>
        <v>30000</v>
      </c>
      <c r="Q394" s="33">
        <v>0</v>
      </c>
      <c r="R394" s="32">
        <v>28000</v>
      </c>
      <c r="S394" s="29" t="s">
        <v>997</v>
      </c>
      <c r="T394" s="29" t="s">
        <v>577</v>
      </c>
      <c r="U394" s="29" t="s">
        <v>15</v>
      </c>
      <c r="V394" s="29" t="s">
        <v>998</v>
      </c>
      <c r="W394" s="29" t="s">
        <v>15</v>
      </c>
      <c r="X394" s="29" t="s">
        <v>580</v>
      </c>
      <c r="Y394" s="29" t="s">
        <v>580</v>
      </c>
    </row>
    <row r="395" spans="1:25" ht="10.5" customHeight="1" x14ac:dyDescent="0.25">
      <c r="A395" s="28">
        <v>46032</v>
      </c>
      <c r="B395" s="29" t="s">
        <v>567</v>
      </c>
      <c r="C395" s="30" t="s">
        <v>1041</v>
      </c>
      <c r="D395" s="30" t="s">
        <v>15</v>
      </c>
      <c r="E395" s="30" t="s">
        <v>569</v>
      </c>
      <c r="F395" s="29" t="s">
        <v>570</v>
      </c>
      <c r="G395" s="29" t="s">
        <v>571</v>
      </c>
      <c r="H395" s="29" t="s">
        <v>1042</v>
      </c>
      <c r="I395" s="36" t="str">
        <f t="shared" si="12"/>
        <v>10/01/2026NL300145</v>
      </c>
      <c r="J395" s="29" t="s">
        <v>675</v>
      </c>
      <c r="K395" s="29" t="s">
        <v>676</v>
      </c>
      <c r="L395" s="29" t="s">
        <v>575</v>
      </c>
      <c r="M395" s="31">
        <v>7</v>
      </c>
      <c r="N395" s="20">
        <f>VLOOKUP(J395,[2]Sheet1!$I:$M,5,0)</f>
        <v>38000</v>
      </c>
      <c r="O395" s="32">
        <v>0</v>
      </c>
      <c r="P395" s="33">
        <f t="shared" si="13"/>
        <v>266000</v>
      </c>
      <c r="Q395" s="33">
        <v>0</v>
      </c>
      <c r="R395" s="32">
        <v>38000</v>
      </c>
      <c r="S395" s="29" t="s">
        <v>997</v>
      </c>
      <c r="T395" s="29" t="s">
        <v>577</v>
      </c>
      <c r="U395" s="29" t="s">
        <v>15</v>
      </c>
      <c r="V395" s="29" t="s">
        <v>998</v>
      </c>
      <c r="W395" s="29" t="s">
        <v>15</v>
      </c>
      <c r="X395" s="29" t="s">
        <v>580</v>
      </c>
      <c r="Y395" s="29" t="s">
        <v>580</v>
      </c>
    </row>
    <row r="396" spans="1:25" ht="10.5" customHeight="1" x14ac:dyDescent="0.25">
      <c r="A396" s="28">
        <v>46032</v>
      </c>
      <c r="B396" s="29" t="s">
        <v>567</v>
      </c>
      <c r="C396" s="30" t="s">
        <v>1041</v>
      </c>
      <c r="D396" s="30" t="s">
        <v>15</v>
      </c>
      <c r="E396" s="30" t="s">
        <v>569</v>
      </c>
      <c r="F396" s="29" t="s">
        <v>570</v>
      </c>
      <c r="G396" s="29" t="s">
        <v>571</v>
      </c>
      <c r="H396" s="29" t="s">
        <v>1042</v>
      </c>
      <c r="I396" s="36" t="str">
        <f t="shared" si="12"/>
        <v>10/01/2026NL300142</v>
      </c>
      <c r="J396" s="29" t="s">
        <v>671</v>
      </c>
      <c r="K396" s="29" t="s">
        <v>672</v>
      </c>
      <c r="L396" s="29" t="s">
        <v>575</v>
      </c>
      <c r="M396" s="31">
        <v>1</v>
      </c>
      <c r="N396" s="20">
        <f>VLOOKUP(J396,[2]Sheet1!$I:$M,5,0)</f>
        <v>50000</v>
      </c>
      <c r="O396" s="32">
        <v>0</v>
      </c>
      <c r="P396" s="33">
        <f t="shared" si="13"/>
        <v>50000</v>
      </c>
      <c r="Q396" s="33">
        <v>0</v>
      </c>
      <c r="R396" s="32">
        <v>50000</v>
      </c>
      <c r="S396" s="29" t="s">
        <v>997</v>
      </c>
      <c r="T396" s="29" t="s">
        <v>577</v>
      </c>
      <c r="U396" s="29" t="s">
        <v>15</v>
      </c>
      <c r="V396" s="29" t="s">
        <v>998</v>
      </c>
      <c r="W396" s="29" t="s">
        <v>15</v>
      </c>
      <c r="X396" s="29" t="s">
        <v>580</v>
      </c>
      <c r="Y396" s="29" t="s">
        <v>580</v>
      </c>
    </row>
    <row r="397" spans="1:25" ht="10.5" customHeight="1" x14ac:dyDescent="0.25">
      <c r="A397" s="28">
        <v>46032</v>
      </c>
      <c r="B397" s="29" t="s">
        <v>567</v>
      </c>
      <c r="C397" s="30" t="s">
        <v>1041</v>
      </c>
      <c r="D397" s="30" t="s">
        <v>15</v>
      </c>
      <c r="E397" s="30" t="s">
        <v>569</v>
      </c>
      <c r="F397" s="29" t="s">
        <v>570</v>
      </c>
      <c r="G397" s="29" t="s">
        <v>571</v>
      </c>
      <c r="H397" s="29" t="s">
        <v>1042</v>
      </c>
      <c r="I397" s="36" t="str">
        <f t="shared" si="12"/>
        <v>10/01/2026NL300141</v>
      </c>
      <c r="J397" s="29" t="s">
        <v>667</v>
      </c>
      <c r="K397" s="29" t="s">
        <v>668</v>
      </c>
      <c r="L397" s="29" t="s">
        <v>575</v>
      </c>
      <c r="M397" s="31">
        <v>0.1</v>
      </c>
      <c r="N397" s="20">
        <f>VLOOKUP(J397,[2]Sheet1!$I:$M,5,0)</f>
        <v>92000</v>
      </c>
      <c r="O397" s="32">
        <v>0</v>
      </c>
      <c r="P397" s="33">
        <f t="shared" si="13"/>
        <v>9200</v>
      </c>
      <c r="Q397" s="33">
        <v>0</v>
      </c>
      <c r="R397" s="32">
        <v>92000</v>
      </c>
      <c r="S397" s="29" t="s">
        <v>997</v>
      </c>
      <c r="T397" s="29" t="s">
        <v>577</v>
      </c>
      <c r="U397" s="29" t="s">
        <v>15</v>
      </c>
      <c r="V397" s="29" t="s">
        <v>998</v>
      </c>
      <c r="W397" s="29" t="s">
        <v>15</v>
      </c>
      <c r="X397" s="29" t="s">
        <v>580</v>
      </c>
      <c r="Y397" s="29" t="s">
        <v>580</v>
      </c>
    </row>
    <row r="398" spans="1:25" ht="10.5" customHeight="1" x14ac:dyDescent="0.25">
      <c r="A398" s="28">
        <v>46032</v>
      </c>
      <c r="B398" s="29" t="s">
        <v>567</v>
      </c>
      <c r="C398" s="30" t="s">
        <v>1041</v>
      </c>
      <c r="D398" s="30" t="s">
        <v>15</v>
      </c>
      <c r="E398" s="30" t="s">
        <v>569</v>
      </c>
      <c r="F398" s="29" t="s">
        <v>570</v>
      </c>
      <c r="G398" s="29" t="s">
        <v>571</v>
      </c>
      <c r="H398" s="29" t="s">
        <v>1042</v>
      </c>
      <c r="I398" s="36" t="str">
        <f t="shared" si="12"/>
        <v>10/01/2026NL300140</v>
      </c>
      <c r="J398" s="29" t="s">
        <v>669</v>
      </c>
      <c r="K398" s="29" t="s">
        <v>670</v>
      </c>
      <c r="L398" s="29" t="s">
        <v>575</v>
      </c>
      <c r="M398" s="31">
        <v>0.3</v>
      </c>
      <c r="N398" s="20">
        <f>VLOOKUP(J398,[2]Sheet1!$I:$M,5,0)</f>
        <v>36000</v>
      </c>
      <c r="O398" s="32">
        <v>0</v>
      </c>
      <c r="P398" s="33">
        <f t="shared" si="13"/>
        <v>10800</v>
      </c>
      <c r="Q398" s="33">
        <v>0</v>
      </c>
      <c r="R398" s="32">
        <v>36000</v>
      </c>
      <c r="S398" s="29" t="s">
        <v>997</v>
      </c>
      <c r="T398" s="29" t="s">
        <v>577</v>
      </c>
      <c r="U398" s="29" t="s">
        <v>15</v>
      </c>
      <c r="V398" s="29" t="s">
        <v>998</v>
      </c>
      <c r="W398" s="29" t="s">
        <v>15</v>
      </c>
      <c r="X398" s="29" t="s">
        <v>580</v>
      </c>
      <c r="Y398" s="29" t="s">
        <v>580</v>
      </c>
    </row>
    <row r="399" spans="1:25" ht="10.5" customHeight="1" x14ac:dyDescent="0.25">
      <c r="A399" s="28">
        <v>46032</v>
      </c>
      <c r="B399" s="29" t="s">
        <v>567</v>
      </c>
      <c r="C399" s="30" t="s">
        <v>1041</v>
      </c>
      <c r="D399" s="30" t="s">
        <v>15</v>
      </c>
      <c r="E399" s="30" t="s">
        <v>569</v>
      </c>
      <c r="F399" s="29" t="s">
        <v>570</v>
      </c>
      <c r="G399" s="29" t="s">
        <v>571</v>
      </c>
      <c r="H399" s="29" t="s">
        <v>1042</v>
      </c>
      <c r="I399" s="36" t="str">
        <f t="shared" si="12"/>
        <v>10/01/2026NL300137</v>
      </c>
      <c r="J399" s="29" t="s">
        <v>665</v>
      </c>
      <c r="K399" s="29" t="s">
        <v>666</v>
      </c>
      <c r="L399" s="29" t="s">
        <v>575</v>
      </c>
      <c r="M399" s="31">
        <v>0.7</v>
      </c>
      <c r="N399" s="20">
        <f>VLOOKUP(J399,[2]Sheet1!$I:$M,5,0)</f>
        <v>52000</v>
      </c>
      <c r="O399" s="32">
        <v>0</v>
      </c>
      <c r="P399" s="33">
        <f t="shared" si="13"/>
        <v>36400</v>
      </c>
      <c r="Q399" s="33">
        <v>0</v>
      </c>
      <c r="R399" s="32">
        <v>52000</v>
      </c>
      <c r="S399" s="29" t="s">
        <v>997</v>
      </c>
      <c r="T399" s="29" t="s">
        <v>577</v>
      </c>
      <c r="U399" s="29" t="s">
        <v>15</v>
      </c>
      <c r="V399" s="29" t="s">
        <v>998</v>
      </c>
      <c r="W399" s="29" t="s">
        <v>15</v>
      </c>
      <c r="X399" s="29" t="s">
        <v>580</v>
      </c>
      <c r="Y399" s="29" t="s">
        <v>580</v>
      </c>
    </row>
    <row r="400" spans="1:25" ht="10.5" customHeight="1" x14ac:dyDescent="0.25">
      <c r="A400" s="28">
        <v>46032</v>
      </c>
      <c r="B400" s="29" t="s">
        <v>567</v>
      </c>
      <c r="C400" s="30" t="s">
        <v>1041</v>
      </c>
      <c r="D400" s="30" t="s">
        <v>15</v>
      </c>
      <c r="E400" s="30" t="s">
        <v>569</v>
      </c>
      <c r="F400" s="29" t="s">
        <v>570</v>
      </c>
      <c r="G400" s="29" t="s">
        <v>571</v>
      </c>
      <c r="H400" s="29" t="s">
        <v>1042</v>
      </c>
      <c r="I400" s="36" t="str">
        <f t="shared" si="12"/>
        <v>10/01/2026NL300122</v>
      </c>
      <c r="J400" s="29" t="s">
        <v>654</v>
      </c>
      <c r="K400" s="29" t="s">
        <v>139</v>
      </c>
      <c r="L400" s="29" t="s">
        <v>575</v>
      </c>
      <c r="M400" s="31">
        <v>0.3</v>
      </c>
      <c r="N400" s="20">
        <f>VLOOKUP(J400,[2]Sheet1!$I:$M,5,0)</f>
        <v>35000</v>
      </c>
      <c r="O400" s="32">
        <v>0</v>
      </c>
      <c r="P400" s="33">
        <f t="shared" si="13"/>
        <v>10500</v>
      </c>
      <c r="Q400" s="33">
        <v>0</v>
      </c>
      <c r="R400" s="32">
        <v>35000</v>
      </c>
      <c r="S400" s="29" t="s">
        <v>997</v>
      </c>
      <c r="T400" s="29" t="s">
        <v>577</v>
      </c>
      <c r="U400" s="29" t="s">
        <v>15</v>
      </c>
      <c r="V400" s="29" t="s">
        <v>998</v>
      </c>
      <c r="W400" s="29" t="s">
        <v>15</v>
      </c>
      <c r="X400" s="29" t="s">
        <v>580</v>
      </c>
      <c r="Y400" s="29" t="s">
        <v>580</v>
      </c>
    </row>
    <row r="401" spans="1:25" ht="10.5" customHeight="1" x14ac:dyDescent="0.25">
      <c r="A401" s="28">
        <v>46032</v>
      </c>
      <c r="B401" s="29" t="s">
        <v>567</v>
      </c>
      <c r="C401" s="30" t="s">
        <v>1041</v>
      </c>
      <c r="D401" s="30" t="s">
        <v>15</v>
      </c>
      <c r="E401" s="30" t="s">
        <v>569</v>
      </c>
      <c r="F401" s="29" t="s">
        <v>570</v>
      </c>
      <c r="G401" s="29" t="s">
        <v>571</v>
      </c>
      <c r="H401" s="29" t="s">
        <v>1042</v>
      </c>
      <c r="I401" s="36" t="str">
        <f t="shared" si="12"/>
        <v>10/01/2026NL300107</v>
      </c>
      <c r="J401" s="29" t="s">
        <v>639</v>
      </c>
      <c r="K401" s="29" t="s">
        <v>640</v>
      </c>
      <c r="L401" s="29" t="s">
        <v>641</v>
      </c>
      <c r="M401" s="31">
        <v>1</v>
      </c>
      <c r="N401" s="20">
        <f>VLOOKUP(J401,[2]Sheet1!$I:$M,5,0)</f>
        <v>8500</v>
      </c>
      <c r="O401" s="32">
        <v>0</v>
      </c>
      <c r="P401" s="33">
        <f t="shared" si="13"/>
        <v>8500</v>
      </c>
      <c r="Q401" s="33">
        <v>0</v>
      </c>
      <c r="R401" s="32">
        <v>8500</v>
      </c>
      <c r="S401" s="29" t="s">
        <v>997</v>
      </c>
      <c r="T401" s="29" t="s">
        <v>577</v>
      </c>
      <c r="U401" s="29" t="s">
        <v>15</v>
      </c>
      <c r="V401" s="29" t="s">
        <v>998</v>
      </c>
      <c r="W401" s="29" t="s">
        <v>15</v>
      </c>
      <c r="X401" s="29" t="s">
        <v>580</v>
      </c>
      <c r="Y401" s="29" t="s">
        <v>580</v>
      </c>
    </row>
    <row r="402" spans="1:25" ht="10.5" customHeight="1" x14ac:dyDescent="0.25">
      <c r="A402" s="28">
        <v>46032</v>
      </c>
      <c r="B402" s="29" t="s">
        <v>567</v>
      </c>
      <c r="C402" s="30" t="s">
        <v>1041</v>
      </c>
      <c r="D402" s="30" t="s">
        <v>15</v>
      </c>
      <c r="E402" s="30" t="s">
        <v>569</v>
      </c>
      <c r="F402" s="29" t="s">
        <v>570</v>
      </c>
      <c r="G402" s="29" t="s">
        <v>571</v>
      </c>
      <c r="H402" s="29" t="s">
        <v>1042</v>
      </c>
      <c r="I402" s="36" t="str">
        <f t="shared" si="12"/>
        <v>10/01/2026NL300088</v>
      </c>
      <c r="J402" s="29" t="s">
        <v>635</v>
      </c>
      <c r="K402" s="29" t="s">
        <v>64</v>
      </c>
      <c r="L402" s="29" t="s">
        <v>575</v>
      </c>
      <c r="M402" s="31">
        <v>1.5</v>
      </c>
      <c r="N402" s="20">
        <f>VLOOKUP(J402,[2]Sheet1!$I:$M,5,0)</f>
        <v>27000</v>
      </c>
      <c r="O402" s="32">
        <v>0</v>
      </c>
      <c r="P402" s="33">
        <f t="shared" si="13"/>
        <v>40500</v>
      </c>
      <c r="Q402" s="33">
        <v>0</v>
      </c>
      <c r="R402" s="32">
        <v>27000</v>
      </c>
      <c r="S402" s="29" t="s">
        <v>997</v>
      </c>
      <c r="T402" s="29" t="s">
        <v>577</v>
      </c>
      <c r="U402" s="29" t="s">
        <v>15</v>
      </c>
      <c r="V402" s="29" t="s">
        <v>998</v>
      </c>
      <c r="W402" s="29" t="s">
        <v>15</v>
      </c>
      <c r="X402" s="29" t="s">
        <v>580</v>
      </c>
      <c r="Y402" s="29" t="s">
        <v>580</v>
      </c>
    </row>
    <row r="403" spans="1:25" ht="10.5" customHeight="1" x14ac:dyDescent="0.25">
      <c r="A403" s="28">
        <v>46032</v>
      </c>
      <c r="B403" s="29" t="s">
        <v>567</v>
      </c>
      <c r="C403" s="30" t="s">
        <v>1041</v>
      </c>
      <c r="D403" s="30" t="s">
        <v>15</v>
      </c>
      <c r="E403" s="30" t="s">
        <v>569</v>
      </c>
      <c r="F403" s="29" t="s">
        <v>570</v>
      </c>
      <c r="G403" s="29" t="s">
        <v>571</v>
      </c>
      <c r="H403" s="29" t="s">
        <v>1042</v>
      </c>
      <c r="I403" s="36" t="str">
        <f t="shared" si="12"/>
        <v>10/01/2026NL300162</v>
      </c>
      <c r="J403" s="29" t="s">
        <v>652</v>
      </c>
      <c r="K403" s="29" t="s">
        <v>653</v>
      </c>
      <c r="L403" s="29" t="s">
        <v>575</v>
      </c>
      <c r="M403" s="31">
        <v>0.2</v>
      </c>
      <c r="N403" s="20">
        <f>VLOOKUP(J403,[2]Sheet1!$I:$M,5,0)</f>
        <v>36000</v>
      </c>
      <c r="O403" s="32">
        <v>0</v>
      </c>
      <c r="P403" s="33">
        <f t="shared" si="13"/>
        <v>7200</v>
      </c>
      <c r="Q403" s="33">
        <v>0</v>
      </c>
      <c r="R403" s="32">
        <v>36000</v>
      </c>
      <c r="S403" s="29" t="s">
        <v>997</v>
      </c>
      <c r="T403" s="29" t="s">
        <v>577</v>
      </c>
      <c r="U403" s="29" t="s">
        <v>15</v>
      </c>
      <c r="V403" s="29" t="s">
        <v>998</v>
      </c>
      <c r="W403" s="29" t="s">
        <v>15</v>
      </c>
      <c r="X403" s="29" t="s">
        <v>580</v>
      </c>
      <c r="Y403" s="29" t="s">
        <v>580</v>
      </c>
    </row>
    <row r="404" spans="1:25" ht="10.5" customHeight="1" x14ac:dyDescent="0.25">
      <c r="A404" s="28">
        <v>46032</v>
      </c>
      <c r="B404" s="29" t="s">
        <v>567</v>
      </c>
      <c r="C404" s="30" t="s">
        <v>1041</v>
      </c>
      <c r="D404" s="30" t="s">
        <v>15</v>
      </c>
      <c r="E404" s="30" t="s">
        <v>569</v>
      </c>
      <c r="F404" s="29" t="s">
        <v>570</v>
      </c>
      <c r="G404" s="29" t="s">
        <v>571</v>
      </c>
      <c r="H404" s="29" t="s">
        <v>1042</v>
      </c>
      <c r="I404" s="36" t="str">
        <f t="shared" si="12"/>
        <v>10/01/2026NL300066</v>
      </c>
      <c r="J404" s="29" t="s">
        <v>725</v>
      </c>
      <c r="K404" s="29" t="s">
        <v>726</v>
      </c>
      <c r="L404" s="29" t="s">
        <v>575</v>
      </c>
      <c r="M404" s="31">
        <v>0.1</v>
      </c>
      <c r="N404" s="20">
        <f>VLOOKUP(J404,[2]Sheet1!$I:$M,5,0)</f>
        <v>220000</v>
      </c>
      <c r="O404" s="32">
        <v>0</v>
      </c>
      <c r="P404" s="33">
        <f t="shared" si="13"/>
        <v>22000</v>
      </c>
      <c r="Q404" s="33">
        <v>0</v>
      </c>
      <c r="R404" s="32">
        <v>220000</v>
      </c>
      <c r="S404" s="29" t="s">
        <v>997</v>
      </c>
      <c r="T404" s="29" t="s">
        <v>577</v>
      </c>
      <c r="U404" s="29" t="s">
        <v>15</v>
      </c>
      <c r="V404" s="29" t="s">
        <v>998</v>
      </c>
      <c r="W404" s="29" t="s">
        <v>15</v>
      </c>
      <c r="X404" s="29" t="s">
        <v>580</v>
      </c>
      <c r="Y404" s="29" t="s">
        <v>580</v>
      </c>
    </row>
    <row r="405" spans="1:25" ht="10.5" customHeight="1" x14ac:dyDescent="0.25">
      <c r="A405" s="28">
        <v>46032</v>
      </c>
      <c r="B405" s="29" t="s">
        <v>567</v>
      </c>
      <c r="C405" s="30" t="s">
        <v>1041</v>
      </c>
      <c r="D405" s="30" t="s">
        <v>15</v>
      </c>
      <c r="E405" s="30" t="s">
        <v>569</v>
      </c>
      <c r="F405" s="29" t="s">
        <v>570</v>
      </c>
      <c r="G405" s="29" t="s">
        <v>571</v>
      </c>
      <c r="H405" s="29" t="s">
        <v>1042</v>
      </c>
      <c r="I405" s="36" t="str">
        <f t="shared" si="12"/>
        <v>10/01/2026NL300076</v>
      </c>
      <c r="J405" s="29" t="s">
        <v>625</v>
      </c>
      <c r="K405" s="29" t="s">
        <v>626</v>
      </c>
      <c r="L405" s="29" t="s">
        <v>575</v>
      </c>
      <c r="M405" s="31">
        <v>0.5</v>
      </c>
      <c r="N405" s="20">
        <f>VLOOKUP(J405,[2]Sheet1!$I:$M,5,0)</f>
        <v>38000</v>
      </c>
      <c r="O405" s="32">
        <v>0</v>
      </c>
      <c r="P405" s="33">
        <f t="shared" si="13"/>
        <v>19000</v>
      </c>
      <c r="Q405" s="33">
        <v>0</v>
      </c>
      <c r="R405" s="32">
        <v>38000</v>
      </c>
      <c r="S405" s="29" t="s">
        <v>997</v>
      </c>
      <c r="T405" s="29" t="s">
        <v>577</v>
      </c>
      <c r="U405" s="29" t="s">
        <v>15</v>
      </c>
      <c r="V405" s="29" t="s">
        <v>998</v>
      </c>
      <c r="W405" s="29" t="s">
        <v>15</v>
      </c>
      <c r="X405" s="29" t="s">
        <v>580</v>
      </c>
      <c r="Y405" s="29" t="s">
        <v>580</v>
      </c>
    </row>
    <row r="406" spans="1:25" ht="10.5" customHeight="1" x14ac:dyDescent="0.25">
      <c r="A406" s="28">
        <v>46032</v>
      </c>
      <c r="B406" s="29" t="s">
        <v>567</v>
      </c>
      <c r="C406" s="30" t="s">
        <v>1041</v>
      </c>
      <c r="D406" s="30" t="s">
        <v>15</v>
      </c>
      <c r="E406" s="30" t="s">
        <v>569</v>
      </c>
      <c r="F406" s="29" t="s">
        <v>570</v>
      </c>
      <c r="G406" s="29" t="s">
        <v>571</v>
      </c>
      <c r="H406" s="29" t="s">
        <v>1042</v>
      </c>
      <c r="I406" s="36" t="str">
        <f t="shared" si="12"/>
        <v>10/01/2026NL300074</v>
      </c>
      <c r="J406" s="29" t="s">
        <v>624</v>
      </c>
      <c r="K406" s="29" t="s">
        <v>56</v>
      </c>
      <c r="L406" s="29" t="s">
        <v>575</v>
      </c>
      <c r="M406" s="31">
        <v>4</v>
      </c>
      <c r="N406" s="20">
        <f>VLOOKUP(J406,[2]Sheet1!$I:$M,5,0)</f>
        <v>18000</v>
      </c>
      <c r="O406" s="32">
        <v>0</v>
      </c>
      <c r="P406" s="33">
        <f t="shared" si="13"/>
        <v>72000</v>
      </c>
      <c r="Q406" s="33">
        <v>0</v>
      </c>
      <c r="R406" s="32">
        <v>18000</v>
      </c>
      <c r="S406" s="29" t="s">
        <v>997</v>
      </c>
      <c r="T406" s="29" t="s">
        <v>577</v>
      </c>
      <c r="U406" s="29" t="s">
        <v>15</v>
      </c>
      <c r="V406" s="29" t="s">
        <v>998</v>
      </c>
      <c r="W406" s="29" t="s">
        <v>15</v>
      </c>
      <c r="X406" s="29" t="s">
        <v>580</v>
      </c>
      <c r="Y406" s="29" t="s">
        <v>580</v>
      </c>
    </row>
    <row r="407" spans="1:25" ht="10.5" customHeight="1" x14ac:dyDescent="0.25">
      <c r="A407" s="28">
        <v>46032</v>
      </c>
      <c r="B407" s="29" t="s">
        <v>567</v>
      </c>
      <c r="C407" s="30" t="s">
        <v>1041</v>
      </c>
      <c r="D407" s="30" t="s">
        <v>15</v>
      </c>
      <c r="E407" s="30" t="s">
        <v>569</v>
      </c>
      <c r="F407" s="29" t="s">
        <v>570</v>
      </c>
      <c r="G407" s="29" t="s">
        <v>571</v>
      </c>
      <c r="H407" s="29" t="s">
        <v>1042</v>
      </c>
      <c r="I407" s="36" t="str">
        <f t="shared" si="12"/>
        <v>10/01/2026NL300068</v>
      </c>
      <c r="J407" s="29" t="s">
        <v>721</v>
      </c>
      <c r="K407" s="29" t="s">
        <v>722</v>
      </c>
      <c r="L407" s="29" t="s">
        <v>575</v>
      </c>
      <c r="M407" s="31">
        <v>0.2</v>
      </c>
      <c r="N407" s="20">
        <f>VLOOKUP(J407,[2]Sheet1!$I:$M,5,0)</f>
        <v>35000</v>
      </c>
      <c r="O407" s="32">
        <v>0</v>
      </c>
      <c r="P407" s="33">
        <f t="shared" si="13"/>
        <v>7000</v>
      </c>
      <c r="Q407" s="33">
        <v>0</v>
      </c>
      <c r="R407" s="32">
        <v>35000</v>
      </c>
      <c r="S407" s="29" t="s">
        <v>997</v>
      </c>
      <c r="T407" s="29" t="s">
        <v>577</v>
      </c>
      <c r="U407" s="29" t="s">
        <v>15</v>
      </c>
      <c r="V407" s="29" t="s">
        <v>998</v>
      </c>
      <c r="W407" s="29" t="s">
        <v>15</v>
      </c>
      <c r="X407" s="29" t="s">
        <v>580</v>
      </c>
      <c r="Y407" s="29" t="s">
        <v>580</v>
      </c>
    </row>
    <row r="408" spans="1:25" ht="10.5" customHeight="1" x14ac:dyDescent="0.25">
      <c r="A408" s="28">
        <v>46032</v>
      </c>
      <c r="B408" s="29" t="s">
        <v>567</v>
      </c>
      <c r="C408" s="30" t="s">
        <v>1041</v>
      </c>
      <c r="D408" s="30" t="s">
        <v>15</v>
      </c>
      <c r="E408" s="30" t="s">
        <v>569</v>
      </c>
      <c r="F408" s="29" t="s">
        <v>570</v>
      </c>
      <c r="G408" s="29" t="s">
        <v>571</v>
      </c>
      <c r="H408" s="29" t="s">
        <v>1042</v>
      </c>
      <c r="I408" s="36" t="str">
        <f t="shared" si="12"/>
        <v>10/01/2026NL300059</v>
      </c>
      <c r="J408" s="29" t="s">
        <v>611</v>
      </c>
      <c r="K408" s="29" t="s">
        <v>48</v>
      </c>
      <c r="L408" s="29" t="s">
        <v>575</v>
      </c>
      <c r="M408" s="31">
        <v>0.9</v>
      </c>
      <c r="N408" s="20">
        <f>VLOOKUP(J408,[2]Sheet1!$I:$M,5,0)</f>
        <v>13000</v>
      </c>
      <c r="O408" s="32">
        <v>0</v>
      </c>
      <c r="P408" s="33">
        <f t="shared" si="13"/>
        <v>11700</v>
      </c>
      <c r="Q408" s="33">
        <v>0</v>
      </c>
      <c r="R408" s="32">
        <v>13000</v>
      </c>
      <c r="S408" s="29" t="s">
        <v>997</v>
      </c>
      <c r="T408" s="29" t="s">
        <v>577</v>
      </c>
      <c r="U408" s="29" t="s">
        <v>15</v>
      </c>
      <c r="V408" s="29" t="s">
        <v>998</v>
      </c>
      <c r="W408" s="29" t="s">
        <v>15</v>
      </c>
      <c r="X408" s="29" t="s">
        <v>580</v>
      </c>
      <c r="Y408" s="29" t="s">
        <v>580</v>
      </c>
    </row>
    <row r="409" spans="1:25" ht="10.5" customHeight="1" x14ac:dyDescent="0.25">
      <c r="A409" s="28">
        <v>46032</v>
      </c>
      <c r="B409" s="29" t="s">
        <v>567</v>
      </c>
      <c r="C409" s="30" t="s">
        <v>1041</v>
      </c>
      <c r="D409" s="30" t="s">
        <v>15</v>
      </c>
      <c r="E409" s="30" t="s">
        <v>569</v>
      </c>
      <c r="F409" s="29" t="s">
        <v>570</v>
      </c>
      <c r="G409" s="29" t="s">
        <v>571</v>
      </c>
      <c r="H409" s="29" t="s">
        <v>1042</v>
      </c>
      <c r="I409" s="36" t="str">
        <f t="shared" si="12"/>
        <v>10/01/2026NL300058</v>
      </c>
      <c r="J409" s="29" t="s">
        <v>610</v>
      </c>
      <c r="K409" s="29" t="s">
        <v>46</v>
      </c>
      <c r="L409" s="29" t="s">
        <v>575</v>
      </c>
      <c r="M409" s="31">
        <v>0.5</v>
      </c>
      <c r="N409" s="20">
        <f>VLOOKUP(J409,[2]Sheet1!$I:$M,5,0)</f>
        <v>55000</v>
      </c>
      <c r="O409" s="32">
        <v>0</v>
      </c>
      <c r="P409" s="33">
        <f t="shared" si="13"/>
        <v>27500</v>
      </c>
      <c r="Q409" s="33">
        <v>0</v>
      </c>
      <c r="R409" s="32">
        <v>55000</v>
      </c>
      <c r="S409" s="29" t="s">
        <v>997</v>
      </c>
      <c r="T409" s="29" t="s">
        <v>577</v>
      </c>
      <c r="U409" s="29" t="s">
        <v>15</v>
      </c>
      <c r="V409" s="29" t="s">
        <v>998</v>
      </c>
      <c r="W409" s="29" t="s">
        <v>15</v>
      </c>
      <c r="X409" s="29" t="s">
        <v>580</v>
      </c>
      <c r="Y409" s="29" t="s">
        <v>580</v>
      </c>
    </row>
    <row r="410" spans="1:25" ht="10.5" customHeight="1" x14ac:dyDescent="0.25">
      <c r="A410" s="28">
        <v>46032</v>
      </c>
      <c r="B410" s="29" t="s">
        <v>567</v>
      </c>
      <c r="C410" s="30" t="s">
        <v>1041</v>
      </c>
      <c r="D410" s="30" t="s">
        <v>15</v>
      </c>
      <c r="E410" s="30" t="s">
        <v>569</v>
      </c>
      <c r="F410" s="29" t="s">
        <v>570</v>
      </c>
      <c r="G410" s="29" t="s">
        <v>571</v>
      </c>
      <c r="H410" s="29" t="s">
        <v>1042</v>
      </c>
      <c r="I410" s="36" t="str">
        <f t="shared" si="12"/>
        <v>10/01/2026NL300055</v>
      </c>
      <c r="J410" s="29" t="s">
        <v>608</v>
      </c>
      <c r="K410" s="29" t="s">
        <v>609</v>
      </c>
      <c r="L410" s="29" t="s">
        <v>575</v>
      </c>
      <c r="M410" s="31">
        <v>0.7</v>
      </c>
      <c r="N410" s="20">
        <f>VLOOKUP(J410,[2]Sheet1!$I:$M,5,0)</f>
        <v>80000</v>
      </c>
      <c r="O410" s="32">
        <v>0</v>
      </c>
      <c r="P410" s="33">
        <f t="shared" si="13"/>
        <v>56000</v>
      </c>
      <c r="Q410" s="33">
        <v>0</v>
      </c>
      <c r="R410" s="32">
        <v>80000</v>
      </c>
      <c r="S410" s="29" t="s">
        <v>997</v>
      </c>
      <c r="T410" s="29" t="s">
        <v>577</v>
      </c>
      <c r="U410" s="29" t="s">
        <v>15</v>
      </c>
      <c r="V410" s="29" t="s">
        <v>998</v>
      </c>
      <c r="W410" s="29" t="s">
        <v>15</v>
      </c>
      <c r="X410" s="29" t="s">
        <v>580</v>
      </c>
      <c r="Y410" s="29" t="s">
        <v>580</v>
      </c>
    </row>
    <row r="411" spans="1:25" ht="10.5" customHeight="1" x14ac:dyDescent="0.25">
      <c r="A411" s="28">
        <v>46032</v>
      </c>
      <c r="B411" s="29" t="s">
        <v>567</v>
      </c>
      <c r="C411" s="30" t="s">
        <v>1041</v>
      </c>
      <c r="D411" s="30" t="s">
        <v>15</v>
      </c>
      <c r="E411" s="30" t="s">
        <v>569</v>
      </c>
      <c r="F411" s="29" t="s">
        <v>570</v>
      </c>
      <c r="G411" s="29" t="s">
        <v>571</v>
      </c>
      <c r="H411" s="29" t="s">
        <v>1042</v>
      </c>
      <c r="I411" s="36" t="str">
        <f t="shared" si="12"/>
        <v>10/01/2026NL300044</v>
      </c>
      <c r="J411" s="29" t="s">
        <v>602</v>
      </c>
      <c r="K411" s="29" t="s">
        <v>603</v>
      </c>
      <c r="L411" s="29" t="s">
        <v>575</v>
      </c>
      <c r="M411" s="31">
        <v>1</v>
      </c>
      <c r="N411" s="20">
        <f>VLOOKUP(J411,[2]Sheet1!$I:$M,5,0)</f>
        <v>38000</v>
      </c>
      <c r="O411" s="32">
        <v>0</v>
      </c>
      <c r="P411" s="33">
        <f t="shared" si="13"/>
        <v>38000</v>
      </c>
      <c r="Q411" s="33">
        <v>0</v>
      </c>
      <c r="R411" s="32">
        <v>38000</v>
      </c>
      <c r="S411" s="29" t="s">
        <v>997</v>
      </c>
      <c r="T411" s="29" t="s">
        <v>577</v>
      </c>
      <c r="U411" s="29" t="s">
        <v>15</v>
      </c>
      <c r="V411" s="29" t="s">
        <v>998</v>
      </c>
      <c r="W411" s="29" t="s">
        <v>15</v>
      </c>
      <c r="X411" s="29" t="s">
        <v>580</v>
      </c>
      <c r="Y411" s="29" t="s">
        <v>580</v>
      </c>
    </row>
    <row r="412" spans="1:25" ht="10.5" customHeight="1" x14ac:dyDescent="0.25">
      <c r="A412" s="28">
        <v>46032</v>
      </c>
      <c r="B412" s="29" t="s">
        <v>567</v>
      </c>
      <c r="C412" s="30" t="s">
        <v>1041</v>
      </c>
      <c r="D412" s="30" t="s">
        <v>15</v>
      </c>
      <c r="E412" s="30" t="s">
        <v>569</v>
      </c>
      <c r="F412" s="29" t="s">
        <v>570</v>
      </c>
      <c r="G412" s="29" t="s">
        <v>571</v>
      </c>
      <c r="H412" s="29" t="s">
        <v>1042</v>
      </c>
      <c r="I412" s="36" t="str">
        <f t="shared" si="12"/>
        <v>10/01/2026NL300043</v>
      </c>
      <c r="J412" s="29" t="s">
        <v>600</v>
      </c>
      <c r="K412" s="29" t="s">
        <v>601</v>
      </c>
      <c r="L412" s="29" t="s">
        <v>575</v>
      </c>
      <c r="M412" s="31">
        <v>1.5</v>
      </c>
      <c r="N412" s="20">
        <f>VLOOKUP(J412,[2]Sheet1!$I:$M,5,0)</f>
        <v>32000</v>
      </c>
      <c r="O412" s="32">
        <v>0</v>
      </c>
      <c r="P412" s="33">
        <f t="shared" si="13"/>
        <v>48000</v>
      </c>
      <c r="Q412" s="33">
        <v>0</v>
      </c>
      <c r="R412" s="32">
        <v>32000</v>
      </c>
      <c r="S412" s="29" t="s">
        <v>997</v>
      </c>
      <c r="T412" s="29" t="s">
        <v>577</v>
      </c>
      <c r="U412" s="29" t="s">
        <v>15</v>
      </c>
      <c r="V412" s="29" t="s">
        <v>998</v>
      </c>
      <c r="W412" s="29" t="s">
        <v>15</v>
      </c>
      <c r="X412" s="29" t="s">
        <v>580</v>
      </c>
      <c r="Y412" s="29" t="s">
        <v>580</v>
      </c>
    </row>
    <row r="413" spans="1:25" ht="10.5" customHeight="1" x14ac:dyDescent="0.25">
      <c r="A413" s="28">
        <v>46032</v>
      </c>
      <c r="B413" s="29" t="s">
        <v>567</v>
      </c>
      <c r="C413" s="30" t="s">
        <v>1041</v>
      </c>
      <c r="D413" s="30" t="s">
        <v>15</v>
      </c>
      <c r="E413" s="30" t="s">
        <v>569</v>
      </c>
      <c r="F413" s="29" t="s">
        <v>570</v>
      </c>
      <c r="G413" s="29" t="s">
        <v>571</v>
      </c>
      <c r="H413" s="29" t="s">
        <v>1042</v>
      </c>
      <c r="I413" s="36" t="str">
        <f t="shared" si="12"/>
        <v>10/01/2026NL300037</v>
      </c>
      <c r="J413" s="29" t="s">
        <v>597</v>
      </c>
      <c r="K413" s="29" t="s">
        <v>598</v>
      </c>
      <c r="L413" s="29" t="s">
        <v>599</v>
      </c>
      <c r="M413" s="31">
        <v>60</v>
      </c>
      <c r="N413" s="20">
        <f>VLOOKUP(J413,[2]Sheet1!$I:$M,5,0)</f>
        <v>4000</v>
      </c>
      <c r="O413" s="32">
        <v>0</v>
      </c>
      <c r="P413" s="33">
        <f t="shared" si="13"/>
        <v>240000</v>
      </c>
      <c r="Q413" s="33">
        <v>0</v>
      </c>
      <c r="R413" s="32">
        <v>4000</v>
      </c>
      <c r="S413" s="29" t="s">
        <v>997</v>
      </c>
      <c r="T413" s="29" t="s">
        <v>577</v>
      </c>
      <c r="U413" s="29" t="s">
        <v>15</v>
      </c>
      <c r="V413" s="29" t="s">
        <v>998</v>
      </c>
      <c r="W413" s="29" t="s">
        <v>15</v>
      </c>
      <c r="X413" s="29" t="s">
        <v>580</v>
      </c>
      <c r="Y413" s="29" t="s">
        <v>580</v>
      </c>
    </row>
    <row r="414" spans="1:25" ht="10.5" customHeight="1" x14ac:dyDescent="0.25">
      <c r="A414" s="28">
        <v>46032</v>
      </c>
      <c r="B414" s="29" t="s">
        <v>567</v>
      </c>
      <c r="C414" s="30" t="s">
        <v>1041</v>
      </c>
      <c r="D414" s="30" t="s">
        <v>15</v>
      </c>
      <c r="E414" s="30" t="s">
        <v>569</v>
      </c>
      <c r="F414" s="29" t="s">
        <v>570</v>
      </c>
      <c r="G414" s="29" t="s">
        <v>571</v>
      </c>
      <c r="H414" s="29" t="s">
        <v>1042</v>
      </c>
      <c r="I414" s="36" t="str">
        <f t="shared" si="12"/>
        <v>10/01/2026NL300038</v>
      </c>
      <c r="J414" s="29" t="s">
        <v>594</v>
      </c>
      <c r="K414" s="29" t="s">
        <v>127</v>
      </c>
      <c r="L414" s="29" t="s">
        <v>575</v>
      </c>
      <c r="M414" s="31">
        <v>1</v>
      </c>
      <c r="N414" s="20">
        <f>VLOOKUP(J414,[2]Sheet1!$I:$M,5,0)</f>
        <v>32000</v>
      </c>
      <c r="O414" s="32">
        <v>0</v>
      </c>
      <c r="P414" s="33">
        <f t="shared" si="13"/>
        <v>32000</v>
      </c>
      <c r="Q414" s="33">
        <v>0</v>
      </c>
      <c r="R414" s="32">
        <v>32000</v>
      </c>
      <c r="S414" s="29" t="s">
        <v>997</v>
      </c>
      <c r="T414" s="29" t="s">
        <v>577</v>
      </c>
      <c r="U414" s="29" t="s">
        <v>15</v>
      </c>
      <c r="V414" s="29" t="s">
        <v>998</v>
      </c>
      <c r="W414" s="29" t="s">
        <v>15</v>
      </c>
      <c r="X414" s="29" t="s">
        <v>580</v>
      </c>
      <c r="Y414" s="29" t="s">
        <v>580</v>
      </c>
    </row>
    <row r="415" spans="1:25" ht="10.5" customHeight="1" x14ac:dyDescent="0.25">
      <c r="A415" s="28">
        <v>46032</v>
      </c>
      <c r="B415" s="29" t="s">
        <v>567</v>
      </c>
      <c r="C415" s="30" t="s">
        <v>1041</v>
      </c>
      <c r="D415" s="30" t="s">
        <v>15</v>
      </c>
      <c r="E415" s="30" t="s">
        <v>569</v>
      </c>
      <c r="F415" s="29" t="s">
        <v>570</v>
      </c>
      <c r="G415" s="29" t="s">
        <v>571</v>
      </c>
      <c r="H415" s="29" t="s">
        <v>1042</v>
      </c>
      <c r="I415" s="36" t="str">
        <f t="shared" si="12"/>
        <v>10/01/2026NL300048</v>
      </c>
      <c r="J415" s="29" t="s">
        <v>606</v>
      </c>
      <c r="K415" s="29" t="s">
        <v>607</v>
      </c>
      <c r="L415" s="29" t="s">
        <v>575</v>
      </c>
      <c r="M415" s="31">
        <v>2.5</v>
      </c>
      <c r="N415" s="20">
        <f>VLOOKUP(J415,[2]Sheet1!$I:$M,5,0)</f>
        <v>18000</v>
      </c>
      <c r="O415" s="32">
        <v>0</v>
      </c>
      <c r="P415" s="33">
        <f t="shared" si="13"/>
        <v>45000</v>
      </c>
      <c r="Q415" s="33">
        <v>0</v>
      </c>
      <c r="R415" s="32">
        <v>18000</v>
      </c>
      <c r="S415" s="29" t="s">
        <v>997</v>
      </c>
      <c r="T415" s="29" t="s">
        <v>577</v>
      </c>
      <c r="U415" s="29" t="s">
        <v>15</v>
      </c>
      <c r="V415" s="29" t="s">
        <v>998</v>
      </c>
      <c r="W415" s="29" t="s">
        <v>15</v>
      </c>
      <c r="X415" s="29" t="s">
        <v>580</v>
      </c>
      <c r="Y415" s="29" t="s">
        <v>580</v>
      </c>
    </row>
    <row r="416" spans="1:25" ht="10.5" customHeight="1" x14ac:dyDescent="0.25">
      <c r="A416" s="28">
        <v>46032</v>
      </c>
      <c r="B416" s="29" t="s">
        <v>567</v>
      </c>
      <c r="C416" s="30" t="s">
        <v>1041</v>
      </c>
      <c r="D416" s="30" t="s">
        <v>15</v>
      </c>
      <c r="E416" s="30" t="s">
        <v>569</v>
      </c>
      <c r="F416" s="29" t="s">
        <v>570</v>
      </c>
      <c r="G416" s="29" t="s">
        <v>571</v>
      </c>
      <c r="H416" s="29" t="s">
        <v>1042</v>
      </c>
      <c r="I416" s="36" t="str">
        <f t="shared" si="12"/>
        <v>10/01/2026NL300188</v>
      </c>
      <c r="J416" s="29" t="s">
        <v>592</v>
      </c>
      <c r="K416" s="29" t="s">
        <v>593</v>
      </c>
      <c r="L416" s="29" t="s">
        <v>575</v>
      </c>
      <c r="M416" s="31">
        <v>0.6</v>
      </c>
      <c r="N416" s="20">
        <f>VLOOKUP(J416,[2]Sheet1!$I:$M,5,0)</f>
        <v>12000</v>
      </c>
      <c r="O416" s="32">
        <v>0</v>
      </c>
      <c r="P416" s="33">
        <f t="shared" si="13"/>
        <v>7200</v>
      </c>
      <c r="Q416" s="33">
        <v>0</v>
      </c>
      <c r="R416" s="32">
        <v>12000</v>
      </c>
      <c r="S416" s="29" t="s">
        <v>997</v>
      </c>
      <c r="T416" s="29" t="s">
        <v>577</v>
      </c>
      <c r="U416" s="29" t="s">
        <v>15</v>
      </c>
      <c r="V416" s="29" t="s">
        <v>998</v>
      </c>
      <c r="W416" s="29" t="s">
        <v>15</v>
      </c>
      <c r="X416" s="29" t="s">
        <v>580</v>
      </c>
      <c r="Y416" s="29" t="s">
        <v>580</v>
      </c>
    </row>
    <row r="417" spans="1:25" ht="10.5" customHeight="1" x14ac:dyDescent="0.25">
      <c r="A417" s="28">
        <v>46032</v>
      </c>
      <c r="B417" s="29" t="s">
        <v>567</v>
      </c>
      <c r="C417" s="30" t="s">
        <v>1041</v>
      </c>
      <c r="D417" s="30" t="s">
        <v>15</v>
      </c>
      <c r="E417" s="30" t="s">
        <v>569</v>
      </c>
      <c r="F417" s="29" t="s">
        <v>570</v>
      </c>
      <c r="G417" s="29" t="s">
        <v>571</v>
      </c>
      <c r="H417" s="29" t="s">
        <v>1042</v>
      </c>
      <c r="I417" s="36" t="str">
        <f t="shared" si="12"/>
        <v>10/01/2026NL300033</v>
      </c>
      <c r="J417" s="29" t="s">
        <v>588</v>
      </c>
      <c r="K417" s="29" t="s">
        <v>589</v>
      </c>
      <c r="L417" s="29" t="s">
        <v>575</v>
      </c>
      <c r="M417" s="31">
        <v>0.35</v>
      </c>
      <c r="N417" s="20">
        <f>VLOOKUP(J417,[2]Sheet1!$I:$M,5,0)</f>
        <v>13000</v>
      </c>
      <c r="O417" s="32">
        <v>0</v>
      </c>
      <c r="P417" s="33">
        <f t="shared" si="13"/>
        <v>4550</v>
      </c>
      <c r="Q417" s="33">
        <v>0</v>
      </c>
      <c r="R417" s="32">
        <v>13000</v>
      </c>
      <c r="S417" s="29" t="s">
        <v>997</v>
      </c>
      <c r="T417" s="29" t="s">
        <v>577</v>
      </c>
      <c r="U417" s="29" t="s">
        <v>15</v>
      </c>
      <c r="V417" s="29" t="s">
        <v>998</v>
      </c>
      <c r="W417" s="29" t="s">
        <v>15</v>
      </c>
      <c r="X417" s="29" t="s">
        <v>580</v>
      </c>
      <c r="Y417" s="29" t="s">
        <v>580</v>
      </c>
    </row>
    <row r="418" spans="1:25" ht="10.5" customHeight="1" x14ac:dyDescent="0.25">
      <c r="A418" s="28">
        <v>46032</v>
      </c>
      <c r="B418" s="29" t="s">
        <v>567</v>
      </c>
      <c r="C418" s="30" t="s">
        <v>1041</v>
      </c>
      <c r="D418" s="30" t="s">
        <v>15</v>
      </c>
      <c r="E418" s="30" t="s">
        <v>569</v>
      </c>
      <c r="F418" s="29" t="s">
        <v>570</v>
      </c>
      <c r="G418" s="29" t="s">
        <v>571</v>
      </c>
      <c r="H418" s="29" t="s">
        <v>1042</v>
      </c>
      <c r="I418" s="36" t="str">
        <f t="shared" si="12"/>
        <v>10/01/2026NL300027</v>
      </c>
      <c r="J418" s="29" t="s">
        <v>585</v>
      </c>
      <c r="K418" s="29" t="s">
        <v>33</v>
      </c>
      <c r="L418" s="29" t="s">
        <v>575</v>
      </c>
      <c r="M418" s="31">
        <v>3.5</v>
      </c>
      <c r="N418" s="20">
        <f>VLOOKUP(J418,[2]Sheet1!$I:$M,5,0)</f>
        <v>18000</v>
      </c>
      <c r="O418" s="32">
        <v>0</v>
      </c>
      <c r="P418" s="33">
        <f t="shared" si="13"/>
        <v>63000</v>
      </c>
      <c r="Q418" s="33">
        <v>0</v>
      </c>
      <c r="R418" s="32">
        <v>18000</v>
      </c>
      <c r="S418" s="29" t="s">
        <v>997</v>
      </c>
      <c r="T418" s="29" t="s">
        <v>577</v>
      </c>
      <c r="U418" s="29" t="s">
        <v>15</v>
      </c>
      <c r="V418" s="29" t="s">
        <v>998</v>
      </c>
      <c r="W418" s="29" t="s">
        <v>15</v>
      </c>
      <c r="X418" s="29" t="s">
        <v>580</v>
      </c>
      <c r="Y418" s="29" t="s">
        <v>580</v>
      </c>
    </row>
    <row r="419" spans="1:25" ht="10.5" customHeight="1" x14ac:dyDescent="0.25">
      <c r="A419" s="28">
        <v>46032</v>
      </c>
      <c r="B419" s="29" t="s">
        <v>567</v>
      </c>
      <c r="C419" s="30" t="s">
        <v>1041</v>
      </c>
      <c r="D419" s="30" t="s">
        <v>15</v>
      </c>
      <c r="E419" s="30" t="s">
        <v>569</v>
      </c>
      <c r="F419" s="29" t="s">
        <v>570</v>
      </c>
      <c r="G419" s="29" t="s">
        <v>571</v>
      </c>
      <c r="H419" s="29" t="s">
        <v>1042</v>
      </c>
      <c r="I419" s="36" t="str">
        <f t="shared" si="12"/>
        <v>10/01/2026NL300014</v>
      </c>
      <c r="J419" s="29" t="s">
        <v>584</v>
      </c>
      <c r="K419" s="29" t="s">
        <v>31</v>
      </c>
      <c r="L419" s="29" t="s">
        <v>575</v>
      </c>
      <c r="M419" s="31">
        <v>0.3</v>
      </c>
      <c r="N419" s="20">
        <f>VLOOKUP(J419,[2]Sheet1!$I:$M,5,0)</f>
        <v>55000</v>
      </c>
      <c r="O419" s="32">
        <v>0</v>
      </c>
      <c r="P419" s="33">
        <f t="shared" si="13"/>
        <v>16500</v>
      </c>
      <c r="Q419" s="33">
        <v>0</v>
      </c>
      <c r="R419" s="32">
        <v>55000</v>
      </c>
      <c r="S419" s="29" t="s">
        <v>997</v>
      </c>
      <c r="T419" s="29" t="s">
        <v>577</v>
      </c>
      <c r="U419" s="29" t="s">
        <v>15</v>
      </c>
      <c r="V419" s="29" t="s">
        <v>998</v>
      </c>
      <c r="W419" s="29" t="s">
        <v>15</v>
      </c>
      <c r="X419" s="29" t="s">
        <v>580</v>
      </c>
      <c r="Y419" s="29" t="s">
        <v>580</v>
      </c>
    </row>
    <row r="420" spans="1:25" ht="10.5" customHeight="1" x14ac:dyDescent="0.25">
      <c r="A420" s="28">
        <v>46032</v>
      </c>
      <c r="B420" s="29" t="s">
        <v>567</v>
      </c>
      <c r="C420" s="30" t="s">
        <v>1041</v>
      </c>
      <c r="D420" s="30" t="s">
        <v>15</v>
      </c>
      <c r="E420" s="30" t="s">
        <v>569</v>
      </c>
      <c r="F420" s="29" t="s">
        <v>570</v>
      </c>
      <c r="G420" s="29" t="s">
        <v>571</v>
      </c>
      <c r="H420" s="29" t="s">
        <v>1042</v>
      </c>
      <c r="I420" s="36" t="str">
        <f t="shared" si="12"/>
        <v>10/01/2026NL300013</v>
      </c>
      <c r="J420" s="29" t="s">
        <v>583</v>
      </c>
      <c r="K420" s="29" t="s">
        <v>21</v>
      </c>
      <c r="L420" s="29" t="s">
        <v>575</v>
      </c>
      <c r="M420" s="31">
        <v>1.5</v>
      </c>
      <c r="N420" s="20">
        <f>VLOOKUP(J420,[2]Sheet1!$I:$M,5,0)</f>
        <v>50000</v>
      </c>
      <c r="O420" s="32">
        <v>0</v>
      </c>
      <c r="P420" s="33">
        <f t="shared" si="13"/>
        <v>75000</v>
      </c>
      <c r="Q420" s="33">
        <v>0</v>
      </c>
      <c r="R420" s="32">
        <v>50000</v>
      </c>
      <c r="S420" s="29" t="s">
        <v>997</v>
      </c>
      <c r="T420" s="29" t="s">
        <v>577</v>
      </c>
      <c r="U420" s="29" t="s">
        <v>15</v>
      </c>
      <c r="V420" s="29" t="s">
        <v>998</v>
      </c>
      <c r="W420" s="29" t="s">
        <v>15</v>
      </c>
      <c r="X420" s="29" t="s">
        <v>580</v>
      </c>
      <c r="Y420" s="29" t="s">
        <v>580</v>
      </c>
    </row>
    <row r="421" spans="1:25" ht="10.5" customHeight="1" x14ac:dyDescent="0.25">
      <c r="A421" s="28">
        <v>46032</v>
      </c>
      <c r="B421" s="29" t="s">
        <v>567</v>
      </c>
      <c r="C421" s="30" t="s">
        <v>1041</v>
      </c>
      <c r="D421" s="30" t="s">
        <v>15</v>
      </c>
      <c r="E421" s="30" t="s">
        <v>569</v>
      </c>
      <c r="F421" s="29" t="s">
        <v>570</v>
      </c>
      <c r="G421" s="29" t="s">
        <v>571</v>
      </c>
      <c r="H421" s="29" t="s">
        <v>1042</v>
      </c>
      <c r="I421" s="36" t="str">
        <f t="shared" si="12"/>
        <v>10/01/2026NL300174</v>
      </c>
      <c r="J421" s="29" t="s">
        <v>573</v>
      </c>
      <c r="K421" s="29" t="s">
        <v>574</v>
      </c>
      <c r="L421" s="29" t="s">
        <v>575</v>
      </c>
      <c r="M421" s="31">
        <v>2.5</v>
      </c>
      <c r="N421" s="20">
        <f>VLOOKUP(J421,[2]Sheet1!$I:$M,5,0)</f>
        <v>24000</v>
      </c>
      <c r="O421" s="32">
        <v>0</v>
      </c>
      <c r="P421" s="33">
        <f t="shared" si="13"/>
        <v>60000</v>
      </c>
      <c r="Q421" s="33">
        <v>0</v>
      </c>
      <c r="R421" s="32">
        <v>24000</v>
      </c>
      <c r="S421" s="29" t="s">
        <v>997</v>
      </c>
      <c r="T421" s="29" t="s">
        <v>577</v>
      </c>
      <c r="U421" s="29" t="s">
        <v>15</v>
      </c>
      <c r="V421" s="29" t="s">
        <v>998</v>
      </c>
      <c r="W421" s="29" t="s">
        <v>15</v>
      </c>
      <c r="X421" s="29" t="s">
        <v>580</v>
      </c>
      <c r="Y421" s="29" t="s">
        <v>580</v>
      </c>
    </row>
    <row r="422" spans="1:25" ht="10.5" customHeight="1" x14ac:dyDescent="0.25">
      <c r="A422" s="28">
        <v>46032</v>
      </c>
      <c r="B422" s="29" t="s">
        <v>567</v>
      </c>
      <c r="C422" s="30" t="s">
        <v>1041</v>
      </c>
      <c r="D422" s="30" t="s">
        <v>15</v>
      </c>
      <c r="E422" s="30" t="s">
        <v>569</v>
      </c>
      <c r="F422" s="29" t="s">
        <v>570</v>
      </c>
      <c r="G422" s="29" t="s">
        <v>571</v>
      </c>
      <c r="H422" s="29" t="s">
        <v>1042</v>
      </c>
      <c r="I422" s="36" t="str">
        <f t="shared" si="12"/>
        <v>10/01/2026NL300004</v>
      </c>
      <c r="J422" s="29" t="s">
        <v>582</v>
      </c>
      <c r="K422" s="29" t="s">
        <v>23</v>
      </c>
      <c r="L422" s="29" t="s">
        <v>575</v>
      </c>
      <c r="M422" s="31">
        <v>1</v>
      </c>
      <c r="N422" s="20">
        <f>VLOOKUP(J422,[2]Sheet1!$I:$M,5,0)</f>
        <v>19000</v>
      </c>
      <c r="O422" s="32">
        <v>0</v>
      </c>
      <c r="P422" s="33">
        <f t="shared" si="13"/>
        <v>19000</v>
      </c>
      <c r="Q422" s="33">
        <v>0</v>
      </c>
      <c r="R422" s="32">
        <v>19000</v>
      </c>
      <c r="S422" s="29" t="s">
        <v>997</v>
      </c>
      <c r="T422" s="29" t="s">
        <v>577</v>
      </c>
      <c r="U422" s="29" t="s">
        <v>15</v>
      </c>
      <c r="V422" s="29" t="s">
        <v>998</v>
      </c>
      <c r="W422" s="29" t="s">
        <v>15</v>
      </c>
      <c r="X422" s="29" t="s">
        <v>580</v>
      </c>
      <c r="Y422" s="29" t="s">
        <v>580</v>
      </c>
    </row>
    <row r="423" spans="1:25" ht="10.5" customHeight="1" x14ac:dyDescent="0.25">
      <c r="A423" s="28">
        <v>46032</v>
      </c>
      <c r="B423" s="29" t="s">
        <v>567</v>
      </c>
      <c r="C423" s="30" t="s">
        <v>1041</v>
      </c>
      <c r="D423" s="30" t="s">
        <v>15</v>
      </c>
      <c r="E423" s="30" t="s">
        <v>569</v>
      </c>
      <c r="F423" s="29" t="s">
        <v>570</v>
      </c>
      <c r="G423" s="29" t="s">
        <v>571</v>
      </c>
      <c r="H423" s="29" t="s">
        <v>1042</v>
      </c>
      <c r="I423" s="36" t="str">
        <f t="shared" si="12"/>
        <v>10/01/2026NL300003</v>
      </c>
      <c r="J423" s="29" t="s">
        <v>581</v>
      </c>
      <c r="K423" s="29" t="s">
        <v>19</v>
      </c>
      <c r="L423" s="29" t="s">
        <v>575</v>
      </c>
      <c r="M423" s="31">
        <v>1</v>
      </c>
      <c r="N423" s="20">
        <f>VLOOKUP(J423,[2]Sheet1!$I:$M,5,0)</f>
        <v>26000</v>
      </c>
      <c r="O423" s="32">
        <v>0</v>
      </c>
      <c r="P423" s="33">
        <f t="shared" si="13"/>
        <v>26000</v>
      </c>
      <c r="Q423" s="33">
        <v>0</v>
      </c>
      <c r="R423" s="32">
        <v>26000</v>
      </c>
      <c r="S423" s="29" t="s">
        <v>997</v>
      </c>
      <c r="T423" s="29" t="s">
        <v>577</v>
      </c>
      <c r="U423" s="29" t="s">
        <v>15</v>
      </c>
      <c r="V423" s="29" t="s">
        <v>998</v>
      </c>
      <c r="W423" s="29" t="s">
        <v>15</v>
      </c>
      <c r="X423" s="29" t="s">
        <v>580</v>
      </c>
      <c r="Y423" s="29" t="s">
        <v>580</v>
      </c>
    </row>
    <row r="424" spans="1:25" ht="10.5" customHeight="1" x14ac:dyDescent="0.25">
      <c r="A424" s="28">
        <v>46032</v>
      </c>
      <c r="B424" s="29" t="s">
        <v>567</v>
      </c>
      <c r="C424" s="30" t="s">
        <v>1041</v>
      </c>
      <c r="D424" s="30" t="s">
        <v>15</v>
      </c>
      <c r="E424" s="30" t="s">
        <v>569</v>
      </c>
      <c r="F424" s="29" t="s">
        <v>570</v>
      </c>
      <c r="G424" s="29" t="s">
        <v>571</v>
      </c>
      <c r="H424" s="29" t="s">
        <v>1042</v>
      </c>
      <c r="I424" s="36" t="str">
        <f t="shared" si="12"/>
        <v>10/01/2026NL300063</v>
      </c>
      <c r="J424" s="29" t="s">
        <v>616</v>
      </c>
      <c r="K424" s="29" t="s">
        <v>617</v>
      </c>
      <c r="L424" s="29" t="s">
        <v>575</v>
      </c>
      <c r="M424" s="31">
        <v>0.7</v>
      </c>
      <c r="N424" s="20">
        <f>VLOOKUP(J424,[2]Sheet1!$I:$M,5,0)</f>
        <v>48000</v>
      </c>
      <c r="O424" s="32">
        <v>0</v>
      </c>
      <c r="P424" s="33">
        <f t="shared" si="13"/>
        <v>33600</v>
      </c>
      <c r="Q424" s="33">
        <v>0</v>
      </c>
      <c r="R424" s="32">
        <v>48000</v>
      </c>
      <c r="S424" s="29" t="s">
        <v>997</v>
      </c>
      <c r="T424" s="29" t="s">
        <v>577</v>
      </c>
      <c r="U424" s="29" t="s">
        <v>15</v>
      </c>
      <c r="V424" s="29" t="s">
        <v>998</v>
      </c>
      <c r="W424" s="29" t="s">
        <v>15</v>
      </c>
      <c r="X424" s="29" t="s">
        <v>580</v>
      </c>
      <c r="Y424" s="29" t="s">
        <v>580</v>
      </c>
    </row>
    <row r="425" spans="1:25" ht="10.5" customHeight="1" x14ac:dyDescent="0.25">
      <c r="A425" s="28">
        <v>46032</v>
      </c>
      <c r="B425" s="29" t="s">
        <v>567</v>
      </c>
      <c r="C425" s="30" t="s">
        <v>1041</v>
      </c>
      <c r="D425" s="30" t="s">
        <v>15</v>
      </c>
      <c r="E425" s="30" t="s">
        <v>569</v>
      </c>
      <c r="F425" s="29" t="s">
        <v>570</v>
      </c>
      <c r="G425" s="29" t="s">
        <v>571</v>
      </c>
      <c r="H425" s="29" t="s">
        <v>1042</v>
      </c>
      <c r="I425" s="36" t="str">
        <f t="shared" si="12"/>
        <v>10/01/2026NL300034</v>
      </c>
      <c r="J425" s="29" t="s">
        <v>590</v>
      </c>
      <c r="K425" s="29" t="s">
        <v>591</v>
      </c>
      <c r="L425" s="29" t="s">
        <v>575</v>
      </c>
      <c r="M425" s="31">
        <v>0.3</v>
      </c>
      <c r="N425" s="20">
        <f>VLOOKUP(J425,[2]Sheet1!$I:$M,5,0)</f>
        <v>40000</v>
      </c>
      <c r="O425" s="32">
        <v>0</v>
      </c>
      <c r="P425" s="33">
        <f t="shared" si="13"/>
        <v>12000</v>
      </c>
      <c r="Q425" s="33">
        <v>0</v>
      </c>
      <c r="R425" s="32">
        <v>40000</v>
      </c>
      <c r="S425" s="29" t="s">
        <v>997</v>
      </c>
      <c r="T425" s="29" t="s">
        <v>577</v>
      </c>
      <c r="U425" s="29" t="s">
        <v>15</v>
      </c>
      <c r="V425" s="29" t="s">
        <v>998</v>
      </c>
      <c r="W425" s="29" t="s">
        <v>15</v>
      </c>
      <c r="X425" s="29" t="s">
        <v>580</v>
      </c>
      <c r="Y425" s="29" t="s">
        <v>580</v>
      </c>
    </row>
    <row r="426" spans="1:25" ht="10.5" customHeight="1" x14ac:dyDescent="0.25">
      <c r="A426" s="28">
        <v>46032</v>
      </c>
      <c r="B426" s="29" t="s">
        <v>567</v>
      </c>
      <c r="C426" s="30" t="s">
        <v>1041</v>
      </c>
      <c r="D426" s="30" t="s">
        <v>15</v>
      </c>
      <c r="E426" s="30" t="s">
        <v>569</v>
      </c>
      <c r="F426" s="29" t="s">
        <v>570</v>
      </c>
      <c r="G426" s="29" t="s">
        <v>571</v>
      </c>
      <c r="H426" s="29" t="s">
        <v>1042</v>
      </c>
      <c r="I426" s="36" t="str">
        <f t="shared" si="12"/>
        <v>10/01/2026NL300072</v>
      </c>
      <c r="J426" s="29" t="s">
        <v>618</v>
      </c>
      <c r="K426" s="29" t="s">
        <v>619</v>
      </c>
      <c r="L426" s="29" t="s">
        <v>575</v>
      </c>
      <c r="M426" s="31">
        <v>1</v>
      </c>
      <c r="N426" s="20">
        <f>VLOOKUP(J426,[2]Sheet1!$I:$M,5,0)</f>
        <v>38000</v>
      </c>
      <c r="O426" s="32">
        <v>0</v>
      </c>
      <c r="P426" s="33">
        <f t="shared" si="13"/>
        <v>38000</v>
      </c>
      <c r="Q426" s="33">
        <v>0</v>
      </c>
      <c r="R426" s="32">
        <v>38000</v>
      </c>
      <c r="S426" s="29" t="s">
        <v>997</v>
      </c>
      <c r="T426" s="29" t="s">
        <v>577</v>
      </c>
      <c r="U426" s="29" t="s">
        <v>15</v>
      </c>
      <c r="V426" s="29" t="s">
        <v>998</v>
      </c>
      <c r="W426" s="29" t="s">
        <v>15</v>
      </c>
      <c r="X426" s="29" t="s">
        <v>580</v>
      </c>
      <c r="Y426" s="29" t="s">
        <v>580</v>
      </c>
    </row>
    <row r="427" spans="1:25" ht="10.5" customHeight="1" x14ac:dyDescent="0.25">
      <c r="A427" s="28">
        <v>46032</v>
      </c>
      <c r="B427" s="29" t="s">
        <v>567</v>
      </c>
      <c r="C427" s="30" t="s">
        <v>1041</v>
      </c>
      <c r="D427" s="30" t="s">
        <v>15</v>
      </c>
      <c r="E427" s="30" t="s">
        <v>569</v>
      </c>
      <c r="F427" s="29" t="s">
        <v>570</v>
      </c>
      <c r="G427" s="29" t="s">
        <v>571</v>
      </c>
      <c r="H427" s="29" t="s">
        <v>1042</v>
      </c>
      <c r="I427" s="36" t="str">
        <f t="shared" si="12"/>
        <v>10/01/2026NL300049</v>
      </c>
      <c r="J427" s="29" t="s">
        <v>604</v>
      </c>
      <c r="K427" s="29" t="s">
        <v>605</v>
      </c>
      <c r="L427" s="29" t="s">
        <v>575</v>
      </c>
      <c r="M427" s="31">
        <v>0.7</v>
      </c>
      <c r="N427" s="20">
        <f>VLOOKUP(J427,[2]Sheet1!$I:$M,5,0)</f>
        <v>9000</v>
      </c>
      <c r="O427" s="32">
        <v>0</v>
      </c>
      <c r="P427" s="33">
        <f t="shared" si="13"/>
        <v>6300</v>
      </c>
      <c r="Q427" s="33">
        <v>0</v>
      </c>
      <c r="R427" s="32">
        <v>9000</v>
      </c>
      <c r="S427" s="29" t="s">
        <v>997</v>
      </c>
      <c r="T427" s="29" t="s">
        <v>577</v>
      </c>
      <c r="U427" s="29" t="s">
        <v>15</v>
      </c>
      <c r="V427" s="29" t="s">
        <v>998</v>
      </c>
      <c r="W427" s="29" t="s">
        <v>15</v>
      </c>
      <c r="X427" s="29" t="s">
        <v>580</v>
      </c>
      <c r="Y427" s="29" t="s">
        <v>580</v>
      </c>
    </row>
    <row r="428" spans="1:25" ht="10.5" customHeight="1" x14ac:dyDescent="0.25">
      <c r="A428" s="28">
        <v>46033</v>
      </c>
      <c r="B428" s="29" t="s">
        <v>567</v>
      </c>
      <c r="C428" s="30" t="s">
        <v>1045</v>
      </c>
      <c r="D428" s="30" t="s">
        <v>15</v>
      </c>
      <c r="E428" s="30" t="s">
        <v>569</v>
      </c>
      <c r="F428" s="29" t="s">
        <v>570</v>
      </c>
      <c r="G428" s="29" t="s">
        <v>571</v>
      </c>
      <c r="H428" s="29" t="s">
        <v>1046</v>
      </c>
      <c r="I428" s="36" t="str">
        <f t="shared" si="12"/>
        <v>11/01/2026NL300119</v>
      </c>
      <c r="J428" s="29" t="s">
        <v>689</v>
      </c>
      <c r="K428" s="29" t="s">
        <v>690</v>
      </c>
      <c r="L428" s="29" t="s">
        <v>575</v>
      </c>
      <c r="M428" s="31">
        <v>1.2</v>
      </c>
      <c r="N428" s="20">
        <f>VLOOKUP(J428,[2]Sheet1!$I:$M,5,0)</f>
        <v>21000</v>
      </c>
      <c r="O428" s="32">
        <v>0</v>
      </c>
      <c r="P428" s="33">
        <f t="shared" si="13"/>
        <v>25200</v>
      </c>
      <c r="Q428" s="33">
        <v>0</v>
      </c>
      <c r="R428" s="32">
        <v>21000</v>
      </c>
      <c r="S428" s="29" t="s">
        <v>997</v>
      </c>
      <c r="T428" s="29" t="s">
        <v>577</v>
      </c>
      <c r="U428" s="29" t="s">
        <v>15</v>
      </c>
      <c r="V428" s="29" t="s">
        <v>998</v>
      </c>
      <c r="W428" s="29" t="s">
        <v>15</v>
      </c>
      <c r="X428" s="29" t="s">
        <v>580</v>
      </c>
      <c r="Y428" s="29" t="s">
        <v>580</v>
      </c>
    </row>
    <row r="429" spans="1:25" ht="10.5" customHeight="1" x14ac:dyDescent="0.25">
      <c r="A429" s="28">
        <v>46033</v>
      </c>
      <c r="B429" s="29" t="s">
        <v>567</v>
      </c>
      <c r="C429" s="30" t="s">
        <v>1045</v>
      </c>
      <c r="D429" s="30" t="s">
        <v>15</v>
      </c>
      <c r="E429" s="30" t="s">
        <v>569</v>
      </c>
      <c r="F429" s="29" t="s">
        <v>570</v>
      </c>
      <c r="G429" s="29" t="s">
        <v>571</v>
      </c>
      <c r="H429" s="29" t="s">
        <v>1046</v>
      </c>
      <c r="I429" s="36" t="str">
        <f t="shared" si="12"/>
        <v>11/01/2026NL300113</v>
      </c>
      <c r="J429" s="29" t="s">
        <v>728</v>
      </c>
      <c r="K429" s="29" t="s">
        <v>72</v>
      </c>
      <c r="L429" s="29" t="s">
        <v>575</v>
      </c>
      <c r="M429" s="31">
        <v>0.7</v>
      </c>
      <c r="N429" s="20">
        <f>VLOOKUP(J429,[2]Sheet1!$I:$M,5,0)</f>
        <v>145000</v>
      </c>
      <c r="O429" s="32">
        <v>0</v>
      </c>
      <c r="P429" s="33">
        <f t="shared" si="13"/>
        <v>101500</v>
      </c>
      <c r="Q429" s="33">
        <v>0</v>
      </c>
      <c r="R429" s="32">
        <v>145000</v>
      </c>
      <c r="S429" s="29" t="s">
        <v>997</v>
      </c>
      <c r="T429" s="29" t="s">
        <v>577</v>
      </c>
      <c r="U429" s="29" t="s">
        <v>15</v>
      </c>
      <c r="V429" s="29" t="s">
        <v>998</v>
      </c>
      <c r="W429" s="29" t="s">
        <v>15</v>
      </c>
      <c r="X429" s="29" t="s">
        <v>580</v>
      </c>
      <c r="Y429" s="29" t="s">
        <v>580</v>
      </c>
    </row>
    <row r="430" spans="1:25" ht="10.5" customHeight="1" x14ac:dyDescent="0.25">
      <c r="A430" s="28">
        <v>46033</v>
      </c>
      <c r="B430" s="29" t="s">
        <v>567</v>
      </c>
      <c r="C430" s="30" t="s">
        <v>1045</v>
      </c>
      <c r="D430" s="30" t="s">
        <v>15</v>
      </c>
      <c r="E430" s="30" t="s">
        <v>569</v>
      </c>
      <c r="F430" s="29" t="s">
        <v>570</v>
      </c>
      <c r="G430" s="29" t="s">
        <v>571</v>
      </c>
      <c r="H430" s="29" t="s">
        <v>1046</v>
      </c>
      <c r="I430" s="36" t="str">
        <f t="shared" si="12"/>
        <v>11/01/2026NL600004</v>
      </c>
      <c r="J430" s="29" t="s">
        <v>691</v>
      </c>
      <c r="K430" s="29" t="s">
        <v>100</v>
      </c>
      <c r="L430" s="29" t="s">
        <v>575</v>
      </c>
      <c r="M430" s="31">
        <v>5.5</v>
      </c>
      <c r="N430" s="20">
        <f>VLOOKUP(J430,[2]Sheet1!$I:$M,5,0)</f>
        <v>18000</v>
      </c>
      <c r="O430" s="32">
        <v>0</v>
      </c>
      <c r="P430" s="33">
        <f t="shared" si="13"/>
        <v>99000</v>
      </c>
      <c r="Q430" s="33">
        <v>0</v>
      </c>
      <c r="R430" s="32">
        <v>18000</v>
      </c>
      <c r="S430" s="29" t="s">
        <v>997</v>
      </c>
      <c r="T430" s="29" t="s">
        <v>577</v>
      </c>
      <c r="U430" s="29" t="s">
        <v>15</v>
      </c>
      <c r="V430" s="29" t="s">
        <v>998</v>
      </c>
      <c r="W430" s="29" t="s">
        <v>15</v>
      </c>
      <c r="X430" s="29" t="s">
        <v>580</v>
      </c>
      <c r="Y430" s="29" t="s">
        <v>580</v>
      </c>
    </row>
    <row r="431" spans="1:25" ht="10.5" customHeight="1" x14ac:dyDescent="0.25">
      <c r="A431" s="28">
        <v>46033</v>
      </c>
      <c r="B431" s="29" t="s">
        <v>567</v>
      </c>
      <c r="C431" s="30" t="s">
        <v>1045</v>
      </c>
      <c r="D431" s="30" t="s">
        <v>15</v>
      </c>
      <c r="E431" s="30" t="s">
        <v>569</v>
      </c>
      <c r="F431" s="29" t="s">
        <v>570</v>
      </c>
      <c r="G431" s="29" t="s">
        <v>571</v>
      </c>
      <c r="H431" s="29" t="s">
        <v>1046</v>
      </c>
      <c r="I431" s="36" t="str">
        <f t="shared" si="12"/>
        <v>11/01/2026NL300060</v>
      </c>
      <c r="J431" s="29" t="s">
        <v>612</v>
      </c>
      <c r="K431" s="29" t="s">
        <v>613</v>
      </c>
      <c r="L431" s="29" t="s">
        <v>575</v>
      </c>
      <c r="M431" s="31">
        <v>0.3</v>
      </c>
      <c r="N431" s="20">
        <f>VLOOKUP(J431,[2]Sheet1!$I:$M,5,0)</f>
        <v>33000</v>
      </c>
      <c r="O431" s="32">
        <v>0</v>
      </c>
      <c r="P431" s="33">
        <f t="shared" si="13"/>
        <v>9900</v>
      </c>
      <c r="Q431" s="33">
        <v>0</v>
      </c>
      <c r="R431" s="32">
        <v>33000</v>
      </c>
      <c r="S431" s="29" t="s">
        <v>997</v>
      </c>
      <c r="T431" s="29" t="s">
        <v>577</v>
      </c>
      <c r="U431" s="29" t="s">
        <v>15</v>
      </c>
      <c r="V431" s="29" t="s">
        <v>998</v>
      </c>
      <c r="W431" s="29" t="s">
        <v>15</v>
      </c>
      <c r="X431" s="29" t="s">
        <v>580</v>
      </c>
      <c r="Y431" s="29" t="s">
        <v>580</v>
      </c>
    </row>
    <row r="432" spans="1:25" ht="10.5" customHeight="1" x14ac:dyDescent="0.25">
      <c r="A432" s="28">
        <v>46033</v>
      </c>
      <c r="B432" s="29" t="s">
        <v>567</v>
      </c>
      <c r="C432" s="30" t="s">
        <v>1045</v>
      </c>
      <c r="D432" s="30" t="s">
        <v>15</v>
      </c>
      <c r="E432" s="30" t="s">
        <v>569</v>
      </c>
      <c r="F432" s="29" t="s">
        <v>570</v>
      </c>
      <c r="G432" s="29" t="s">
        <v>571</v>
      </c>
      <c r="H432" s="29" t="s">
        <v>1046</v>
      </c>
      <c r="I432" s="36" t="str">
        <f t="shared" si="12"/>
        <v>11/01/2026NL300011</v>
      </c>
      <c r="J432" s="29" t="s">
        <v>732</v>
      </c>
      <c r="K432" s="29" t="s">
        <v>159</v>
      </c>
      <c r="L432" s="29" t="s">
        <v>575</v>
      </c>
      <c r="M432" s="31">
        <v>0.8</v>
      </c>
      <c r="N432" s="20">
        <f>VLOOKUP(J432,[2]Sheet1!$I:$M,5,0)</f>
        <v>17000</v>
      </c>
      <c r="O432" s="32">
        <v>0</v>
      </c>
      <c r="P432" s="33">
        <f t="shared" si="13"/>
        <v>13600</v>
      </c>
      <c r="Q432" s="33">
        <v>0</v>
      </c>
      <c r="R432" s="32">
        <v>17000</v>
      </c>
      <c r="S432" s="29" t="s">
        <v>997</v>
      </c>
      <c r="T432" s="29" t="s">
        <v>577</v>
      </c>
      <c r="U432" s="29" t="s">
        <v>15</v>
      </c>
      <c r="V432" s="29" t="s">
        <v>998</v>
      </c>
      <c r="W432" s="29" t="s">
        <v>15</v>
      </c>
      <c r="X432" s="29" t="s">
        <v>580</v>
      </c>
      <c r="Y432" s="29" t="s">
        <v>580</v>
      </c>
    </row>
    <row r="433" spans="1:25" ht="10.5" customHeight="1" x14ac:dyDescent="0.25">
      <c r="A433" s="28">
        <v>46033</v>
      </c>
      <c r="B433" s="29" t="s">
        <v>567</v>
      </c>
      <c r="C433" s="30" t="s">
        <v>1045</v>
      </c>
      <c r="D433" s="30" t="s">
        <v>15</v>
      </c>
      <c r="E433" s="30" t="s">
        <v>569</v>
      </c>
      <c r="F433" s="29" t="s">
        <v>570</v>
      </c>
      <c r="G433" s="29" t="s">
        <v>571</v>
      </c>
      <c r="H433" s="29" t="s">
        <v>1046</v>
      </c>
      <c r="I433" s="36" t="str">
        <f t="shared" si="12"/>
        <v>11/01/2026NL300067</v>
      </c>
      <c r="J433" s="29" t="s">
        <v>622</v>
      </c>
      <c r="K433" s="29" t="s">
        <v>623</v>
      </c>
      <c r="L433" s="29" t="s">
        <v>575</v>
      </c>
      <c r="M433" s="31">
        <v>0.5</v>
      </c>
      <c r="N433" s="20">
        <f>VLOOKUP(J433,[2]Sheet1!$I:$M,5,0)</f>
        <v>25000</v>
      </c>
      <c r="O433" s="32">
        <v>0</v>
      </c>
      <c r="P433" s="33">
        <f t="shared" si="13"/>
        <v>12500</v>
      </c>
      <c r="Q433" s="33">
        <v>0</v>
      </c>
      <c r="R433" s="32">
        <v>25000</v>
      </c>
      <c r="S433" s="29" t="s">
        <v>997</v>
      </c>
      <c r="T433" s="29" t="s">
        <v>577</v>
      </c>
      <c r="U433" s="29" t="s">
        <v>15</v>
      </c>
      <c r="V433" s="29" t="s">
        <v>998</v>
      </c>
      <c r="W433" s="29" t="s">
        <v>15</v>
      </c>
      <c r="X433" s="29" t="s">
        <v>580</v>
      </c>
      <c r="Y433" s="29" t="s">
        <v>580</v>
      </c>
    </row>
    <row r="434" spans="1:25" ht="10.5" customHeight="1" x14ac:dyDescent="0.25">
      <c r="A434" s="28">
        <v>46033</v>
      </c>
      <c r="B434" s="29" t="s">
        <v>567</v>
      </c>
      <c r="C434" s="30" t="s">
        <v>1045</v>
      </c>
      <c r="D434" s="30" t="s">
        <v>15</v>
      </c>
      <c r="E434" s="30" t="s">
        <v>569</v>
      </c>
      <c r="F434" s="29" t="s">
        <v>570</v>
      </c>
      <c r="G434" s="29" t="s">
        <v>571</v>
      </c>
      <c r="H434" s="29" t="s">
        <v>1046</v>
      </c>
      <c r="I434" s="36" t="str">
        <f t="shared" si="12"/>
        <v>11/01/2026NL300145</v>
      </c>
      <c r="J434" s="29" t="s">
        <v>675</v>
      </c>
      <c r="K434" s="29" t="s">
        <v>676</v>
      </c>
      <c r="L434" s="29" t="s">
        <v>575</v>
      </c>
      <c r="M434" s="31">
        <v>10</v>
      </c>
      <c r="N434" s="20">
        <f>VLOOKUP(J434,[2]Sheet1!$I:$M,5,0)</f>
        <v>38000</v>
      </c>
      <c r="O434" s="32">
        <v>0</v>
      </c>
      <c r="P434" s="33">
        <f t="shared" si="13"/>
        <v>380000</v>
      </c>
      <c r="Q434" s="33">
        <v>0</v>
      </c>
      <c r="R434" s="32">
        <v>38000</v>
      </c>
      <c r="S434" s="29" t="s">
        <v>997</v>
      </c>
      <c r="T434" s="29" t="s">
        <v>577</v>
      </c>
      <c r="U434" s="29" t="s">
        <v>15</v>
      </c>
      <c r="V434" s="29" t="s">
        <v>998</v>
      </c>
      <c r="W434" s="29" t="s">
        <v>15</v>
      </c>
      <c r="X434" s="29" t="s">
        <v>580</v>
      </c>
      <c r="Y434" s="29" t="s">
        <v>580</v>
      </c>
    </row>
    <row r="435" spans="1:25" ht="10.5" customHeight="1" x14ac:dyDescent="0.25">
      <c r="A435" s="28">
        <v>46033</v>
      </c>
      <c r="B435" s="29" t="s">
        <v>567</v>
      </c>
      <c r="C435" s="30" t="s">
        <v>1045</v>
      </c>
      <c r="D435" s="30" t="s">
        <v>15</v>
      </c>
      <c r="E435" s="30" t="s">
        <v>569</v>
      </c>
      <c r="F435" s="29" t="s">
        <v>570</v>
      </c>
      <c r="G435" s="29" t="s">
        <v>571</v>
      </c>
      <c r="H435" s="29" t="s">
        <v>1046</v>
      </c>
      <c r="I435" s="36" t="str">
        <f t="shared" si="12"/>
        <v>11/01/2026NL300140</v>
      </c>
      <c r="J435" s="29" t="s">
        <v>669</v>
      </c>
      <c r="K435" s="29" t="s">
        <v>670</v>
      </c>
      <c r="L435" s="29" t="s">
        <v>575</v>
      </c>
      <c r="M435" s="31">
        <v>0.5</v>
      </c>
      <c r="N435" s="20">
        <f>VLOOKUP(J435,[2]Sheet1!$I:$M,5,0)</f>
        <v>36000</v>
      </c>
      <c r="O435" s="32">
        <v>0</v>
      </c>
      <c r="P435" s="33">
        <f t="shared" si="13"/>
        <v>18000</v>
      </c>
      <c r="Q435" s="33">
        <v>0</v>
      </c>
      <c r="R435" s="32">
        <v>36000</v>
      </c>
      <c r="S435" s="29" t="s">
        <v>997</v>
      </c>
      <c r="T435" s="29" t="s">
        <v>577</v>
      </c>
      <c r="U435" s="29" t="s">
        <v>15</v>
      </c>
      <c r="V435" s="29" t="s">
        <v>998</v>
      </c>
      <c r="W435" s="29" t="s">
        <v>15</v>
      </c>
      <c r="X435" s="29" t="s">
        <v>580</v>
      </c>
      <c r="Y435" s="29" t="s">
        <v>580</v>
      </c>
    </row>
    <row r="436" spans="1:25" ht="10.5" customHeight="1" x14ac:dyDescent="0.25">
      <c r="A436" s="28">
        <v>46033</v>
      </c>
      <c r="B436" s="29" t="s">
        <v>567</v>
      </c>
      <c r="C436" s="30" t="s">
        <v>1045</v>
      </c>
      <c r="D436" s="30" t="s">
        <v>15</v>
      </c>
      <c r="E436" s="30" t="s">
        <v>569</v>
      </c>
      <c r="F436" s="29" t="s">
        <v>570</v>
      </c>
      <c r="G436" s="29" t="s">
        <v>571</v>
      </c>
      <c r="H436" s="29" t="s">
        <v>1046</v>
      </c>
      <c r="I436" s="36" t="str">
        <f t="shared" si="12"/>
        <v>11/01/2026NL300137</v>
      </c>
      <c r="J436" s="29" t="s">
        <v>665</v>
      </c>
      <c r="K436" s="29" t="s">
        <v>666</v>
      </c>
      <c r="L436" s="29" t="s">
        <v>575</v>
      </c>
      <c r="M436" s="31">
        <v>1.2</v>
      </c>
      <c r="N436" s="20">
        <f>VLOOKUP(J436,[2]Sheet1!$I:$M,5,0)</f>
        <v>52000</v>
      </c>
      <c r="O436" s="32">
        <v>0</v>
      </c>
      <c r="P436" s="33">
        <f t="shared" si="13"/>
        <v>62400</v>
      </c>
      <c r="Q436" s="33">
        <v>0</v>
      </c>
      <c r="R436" s="32">
        <v>52000</v>
      </c>
      <c r="S436" s="29" t="s">
        <v>997</v>
      </c>
      <c r="T436" s="29" t="s">
        <v>577</v>
      </c>
      <c r="U436" s="29" t="s">
        <v>15</v>
      </c>
      <c r="V436" s="29" t="s">
        <v>998</v>
      </c>
      <c r="W436" s="29" t="s">
        <v>15</v>
      </c>
      <c r="X436" s="29" t="s">
        <v>580</v>
      </c>
      <c r="Y436" s="29" t="s">
        <v>580</v>
      </c>
    </row>
    <row r="437" spans="1:25" ht="10.5" customHeight="1" x14ac:dyDescent="0.25">
      <c r="A437" s="28">
        <v>46033</v>
      </c>
      <c r="B437" s="29" t="s">
        <v>567</v>
      </c>
      <c r="C437" s="30" t="s">
        <v>1045</v>
      </c>
      <c r="D437" s="30" t="s">
        <v>15</v>
      </c>
      <c r="E437" s="30" t="s">
        <v>569</v>
      </c>
      <c r="F437" s="29" t="s">
        <v>570</v>
      </c>
      <c r="G437" s="29" t="s">
        <v>571</v>
      </c>
      <c r="H437" s="29" t="s">
        <v>1046</v>
      </c>
      <c r="I437" s="36" t="str">
        <f t="shared" si="12"/>
        <v>11/01/2026NL300121</v>
      </c>
      <c r="J437" s="29" t="s">
        <v>661</v>
      </c>
      <c r="K437" s="29" t="s">
        <v>80</v>
      </c>
      <c r="L437" s="29" t="s">
        <v>575</v>
      </c>
      <c r="M437" s="31">
        <v>0.1</v>
      </c>
      <c r="N437" s="20">
        <f>VLOOKUP(J437,[2]Sheet1!$I:$M,5,0)</f>
        <v>22000</v>
      </c>
      <c r="O437" s="32">
        <v>0</v>
      </c>
      <c r="P437" s="33">
        <f t="shared" si="13"/>
        <v>2200</v>
      </c>
      <c r="Q437" s="33">
        <v>0</v>
      </c>
      <c r="R437" s="32">
        <v>22000</v>
      </c>
      <c r="S437" s="29" t="s">
        <v>997</v>
      </c>
      <c r="T437" s="29" t="s">
        <v>577</v>
      </c>
      <c r="U437" s="29" t="s">
        <v>15</v>
      </c>
      <c r="V437" s="29" t="s">
        <v>998</v>
      </c>
      <c r="W437" s="29" t="s">
        <v>15</v>
      </c>
      <c r="X437" s="29" t="s">
        <v>580</v>
      </c>
      <c r="Y437" s="29" t="s">
        <v>580</v>
      </c>
    </row>
    <row r="438" spans="1:25" ht="10.5" customHeight="1" x14ac:dyDescent="0.25">
      <c r="A438" s="28">
        <v>46033</v>
      </c>
      <c r="B438" s="29" t="s">
        <v>567</v>
      </c>
      <c r="C438" s="30" t="s">
        <v>1045</v>
      </c>
      <c r="D438" s="30" t="s">
        <v>15</v>
      </c>
      <c r="E438" s="30" t="s">
        <v>569</v>
      </c>
      <c r="F438" s="29" t="s">
        <v>570</v>
      </c>
      <c r="G438" s="29" t="s">
        <v>571</v>
      </c>
      <c r="H438" s="29" t="s">
        <v>1046</v>
      </c>
      <c r="I438" s="36" t="str">
        <f t="shared" si="12"/>
        <v>11/01/2026NL300128</v>
      </c>
      <c r="J438" s="29" t="s">
        <v>659</v>
      </c>
      <c r="K438" s="29" t="s">
        <v>660</v>
      </c>
      <c r="L438" s="29" t="s">
        <v>575</v>
      </c>
      <c r="M438" s="31">
        <v>0.2</v>
      </c>
      <c r="N438" s="20">
        <f>VLOOKUP(J438,[2]Sheet1!$I:$M,5,0)</f>
        <v>20000</v>
      </c>
      <c r="O438" s="32">
        <v>0</v>
      </c>
      <c r="P438" s="33">
        <f t="shared" si="13"/>
        <v>4000</v>
      </c>
      <c r="Q438" s="33">
        <v>0</v>
      </c>
      <c r="R438" s="32">
        <v>20000</v>
      </c>
      <c r="S438" s="29" t="s">
        <v>997</v>
      </c>
      <c r="T438" s="29" t="s">
        <v>577</v>
      </c>
      <c r="U438" s="29" t="s">
        <v>15</v>
      </c>
      <c r="V438" s="29" t="s">
        <v>998</v>
      </c>
      <c r="W438" s="29" t="s">
        <v>15</v>
      </c>
      <c r="X438" s="29" t="s">
        <v>580</v>
      </c>
      <c r="Y438" s="29" t="s">
        <v>580</v>
      </c>
    </row>
    <row r="439" spans="1:25" ht="10.5" customHeight="1" x14ac:dyDescent="0.25">
      <c r="A439" s="28">
        <v>46033</v>
      </c>
      <c r="B439" s="29" t="s">
        <v>567</v>
      </c>
      <c r="C439" s="30" t="s">
        <v>1045</v>
      </c>
      <c r="D439" s="30" t="s">
        <v>15</v>
      </c>
      <c r="E439" s="30" t="s">
        <v>569</v>
      </c>
      <c r="F439" s="29" t="s">
        <v>570</v>
      </c>
      <c r="G439" s="29" t="s">
        <v>571</v>
      </c>
      <c r="H439" s="29" t="s">
        <v>1046</v>
      </c>
      <c r="I439" s="36" t="str">
        <f t="shared" si="12"/>
        <v>11/01/2026NL300120</v>
      </c>
      <c r="J439" s="29" t="s">
        <v>650</v>
      </c>
      <c r="K439" s="29" t="s">
        <v>651</v>
      </c>
      <c r="L439" s="29" t="s">
        <v>575</v>
      </c>
      <c r="M439" s="31">
        <v>2</v>
      </c>
      <c r="N439" s="20">
        <f>VLOOKUP(J439,[2]Sheet1!$I:$M,5,0)</f>
        <v>36000</v>
      </c>
      <c r="O439" s="32">
        <v>0</v>
      </c>
      <c r="P439" s="33">
        <f t="shared" si="13"/>
        <v>72000</v>
      </c>
      <c r="Q439" s="33">
        <v>0</v>
      </c>
      <c r="R439" s="32">
        <v>36000</v>
      </c>
      <c r="S439" s="29" t="s">
        <v>997</v>
      </c>
      <c r="T439" s="29" t="s">
        <v>577</v>
      </c>
      <c r="U439" s="29" t="s">
        <v>15</v>
      </c>
      <c r="V439" s="29" t="s">
        <v>998</v>
      </c>
      <c r="W439" s="29" t="s">
        <v>15</v>
      </c>
      <c r="X439" s="29" t="s">
        <v>580</v>
      </c>
      <c r="Y439" s="29" t="s">
        <v>580</v>
      </c>
    </row>
    <row r="440" spans="1:25" ht="10.5" customHeight="1" x14ac:dyDescent="0.25">
      <c r="A440" s="28">
        <v>46033</v>
      </c>
      <c r="B440" s="29" t="s">
        <v>567</v>
      </c>
      <c r="C440" s="30" t="s">
        <v>1045</v>
      </c>
      <c r="D440" s="30" t="s">
        <v>15</v>
      </c>
      <c r="E440" s="30" t="s">
        <v>569</v>
      </c>
      <c r="F440" s="29" t="s">
        <v>570</v>
      </c>
      <c r="G440" s="29" t="s">
        <v>571</v>
      </c>
      <c r="H440" s="29" t="s">
        <v>1046</v>
      </c>
      <c r="I440" s="36" t="str">
        <f t="shared" si="12"/>
        <v>11/01/2026NL300116</v>
      </c>
      <c r="J440" s="29" t="s">
        <v>648</v>
      </c>
      <c r="K440" s="29" t="s">
        <v>649</v>
      </c>
      <c r="L440" s="29" t="s">
        <v>575</v>
      </c>
      <c r="M440" s="31">
        <v>0.2</v>
      </c>
      <c r="N440" s="20">
        <f>VLOOKUP(J440,[2]Sheet1!$I:$M,5,0)</f>
        <v>148000</v>
      </c>
      <c r="O440" s="32">
        <v>0</v>
      </c>
      <c r="P440" s="33">
        <f t="shared" si="13"/>
        <v>29600</v>
      </c>
      <c r="Q440" s="33">
        <v>0</v>
      </c>
      <c r="R440" s="32">
        <v>148000</v>
      </c>
      <c r="S440" s="29" t="s">
        <v>997</v>
      </c>
      <c r="T440" s="29" t="s">
        <v>577</v>
      </c>
      <c r="U440" s="29" t="s">
        <v>15</v>
      </c>
      <c r="V440" s="29" t="s">
        <v>998</v>
      </c>
      <c r="W440" s="29" t="s">
        <v>15</v>
      </c>
      <c r="X440" s="29" t="s">
        <v>580</v>
      </c>
      <c r="Y440" s="29" t="s">
        <v>580</v>
      </c>
    </row>
    <row r="441" spans="1:25" ht="10.5" customHeight="1" x14ac:dyDescent="0.25">
      <c r="A441" s="28">
        <v>46033</v>
      </c>
      <c r="B441" s="29" t="s">
        <v>567</v>
      </c>
      <c r="C441" s="30" t="s">
        <v>1045</v>
      </c>
      <c r="D441" s="30" t="s">
        <v>15</v>
      </c>
      <c r="E441" s="30" t="s">
        <v>569</v>
      </c>
      <c r="F441" s="29" t="s">
        <v>570</v>
      </c>
      <c r="G441" s="29" t="s">
        <v>571</v>
      </c>
      <c r="H441" s="29" t="s">
        <v>1046</v>
      </c>
      <c r="I441" s="36" t="str">
        <f t="shared" si="12"/>
        <v>11/01/2026NL300107</v>
      </c>
      <c r="J441" s="29" t="s">
        <v>639</v>
      </c>
      <c r="K441" s="29" t="s">
        <v>640</v>
      </c>
      <c r="L441" s="29" t="s">
        <v>641</v>
      </c>
      <c r="M441" s="31">
        <v>2</v>
      </c>
      <c r="N441" s="20">
        <f>VLOOKUP(J441,[2]Sheet1!$I:$M,5,0)</f>
        <v>8500</v>
      </c>
      <c r="O441" s="32">
        <v>0</v>
      </c>
      <c r="P441" s="33">
        <f t="shared" si="13"/>
        <v>17000</v>
      </c>
      <c r="Q441" s="33">
        <v>0</v>
      </c>
      <c r="R441" s="32">
        <v>8500</v>
      </c>
      <c r="S441" s="29" t="s">
        <v>997</v>
      </c>
      <c r="T441" s="29" t="s">
        <v>577</v>
      </c>
      <c r="U441" s="29" t="s">
        <v>15</v>
      </c>
      <c r="V441" s="29" t="s">
        <v>998</v>
      </c>
      <c r="W441" s="29" t="s">
        <v>15</v>
      </c>
      <c r="X441" s="29" t="s">
        <v>580</v>
      </c>
      <c r="Y441" s="29" t="s">
        <v>580</v>
      </c>
    </row>
    <row r="442" spans="1:25" ht="10.5" customHeight="1" x14ac:dyDescent="0.25">
      <c r="A442" s="28">
        <v>46033</v>
      </c>
      <c r="B442" s="29" t="s">
        <v>567</v>
      </c>
      <c r="C442" s="30" t="s">
        <v>1045</v>
      </c>
      <c r="D442" s="30" t="s">
        <v>15</v>
      </c>
      <c r="E442" s="30" t="s">
        <v>569</v>
      </c>
      <c r="F442" s="29" t="s">
        <v>570</v>
      </c>
      <c r="G442" s="29" t="s">
        <v>571</v>
      </c>
      <c r="H442" s="29" t="s">
        <v>1046</v>
      </c>
      <c r="I442" s="36" t="str">
        <f t="shared" si="12"/>
        <v>11/01/2026NL300090</v>
      </c>
      <c r="J442" s="29" t="s">
        <v>636</v>
      </c>
      <c r="K442" s="29" t="s">
        <v>66</v>
      </c>
      <c r="L442" s="29" t="s">
        <v>575</v>
      </c>
      <c r="M442" s="31">
        <v>0.6</v>
      </c>
      <c r="N442" s="20">
        <f>VLOOKUP(J442,[2]Sheet1!$I:$M,5,0)</f>
        <v>145000</v>
      </c>
      <c r="O442" s="32">
        <v>0</v>
      </c>
      <c r="P442" s="33">
        <f t="shared" si="13"/>
        <v>87000</v>
      </c>
      <c r="Q442" s="33">
        <v>0</v>
      </c>
      <c r="R442" s="32">
        <v>145000</v>
      </c>
      <c r="S442" s="29" t="s">
        <v>997</v>
      </c>
      <c r="T442" s="29" t="s">
        <v>577</v>
      </c>
      <c r="U442" s="29" t="s">
        <v>15</v>
      </c>
      <c r="V442" s="29" t="s">
        <v>998</v>
      </c>
      <c r="W442" s="29" t="s">
        <v>15</v>
      </c>
      <c r="X442" s="29" t="s">
        <v>580</v>
      </c>
      <c r="Y442" s="29" t="s">
        <v>580</v>
      </c>
    </row>
    <row r="443" spans="1:25" ht="10.5" customHeight="1" x14ac:dyDescent="0.25">
      <c r="A443" s="28">
        <v>46033</v>
      </c>
      <c r="B443" s="29" t="s">
        <v>567</v>
      </c>
      <c r="C443" s="30" t="s">
        <v>1045</v>
      </c>
      <c r="D443" s="30" t="s">
        <v>15</v>
      </c>
      <c r="E443" s="30" t="s">
        <v>569</v>
      </c>
      <c r="F443" s="29" t="s">
        <v>570</v>
      </c>
      <c r="G443" s="29" t="s">
        <v>571</v>
      </c>
      <c r="H443" s="29" t="s">
        <v>1046</v>
      </c>
      <c r="I443" s="36" t="str">
        <f t="shared" si="12"/>
        <v>11/01/2026NL300086</v>
      </c>
      <c r="J443" s="29" t="s">
        <v>633</v>
      </c>
      <c r="K443" s="29" t="s">
        <v>634</v>
      </c>
      <c r="L443" s="29" t="s">
        <v>575</v>
      </c>
      <c r="M443" s="31">
        <v>0.7</v>
      </c>
      <c r="N443" s="20">
        <f>VLOOKUP(J443,[2]Sheet1!$I:$M,5,0)</f>
        <v>33000</v>
      </c>
      <c r="O443" s="32">
        <v>0</v>
      </c>
      <c r="P443" s="33">
        <f t="shared" si="13"/>
        <v>23100</v>
      </c>
      <c r="Q443" s="33">
        <v>0</v>
      </c>
      <c r="R443" s="32">
        <v>33000</v>
      </c>
      <c r="S443" s="29" t="s">
        <v>997</v>
      </c>
      <c r="T443" s="29" t="s">
        <v>577</v>
      </c>
      <c r="U443" s="29" t="s">
        <v>15</v>
      </c>
      <c r="V443" s="29" t="s">
        <v>998</v>
      </c>
      <c r="W443" s="29" t="s">
        <v>15</v>
      </c>
      <c r="X443" s="29" t="s">
        <v>580</v>
      </c>
      <c r="Y443" s="29" t="s">
        <v>580</v>
      </c>
    </row>
    <row r="444" spans="1:25" ht="10.5" customHeight="1" x14ac:dyDescent="0.25">
      <c r="A444" s="28">
        <v>46033</v>
      </c>
      <c r="B444" s="29" t="s">
        <v>567</v>
      </c>
      <c r="C444" s="30" t="s">
        <v>1045</v>
      </c>
      <c r="D444" s="30" t="s">
        <v>15</v>
      </c>
      <c r="E444" s="30" t="s">
        <v>569</v>
      </c>
      <c r="F444" s="29" t="s">
        <v>570</v>
      </c>
      <c r="G444" s="29" t="s">
        <v>571</v>
      </c>
      <c r="H444" s="29" t="s">
        <v>1046</v>
      </c>
      <c r="I444" s="36" t="str">
        <f t="shared" si="12"/>
        <v>11/01/2026NL300162</v>
      </c>
      <c r="J444" s="29" t="s">
        <v>652</v>
      </c>
      <c r="K444" s="29" t="s">
        <v>653</v>
      </c>
      <c r="L444" s="29" t="s">
        <v>575</v>
      </c>
      <c r="M444" s="31">
        <v>2.8</v>
      </c>
      <c r="N444" s="20">
        <f>VLOOKUP(J444,[2]Sheet1!$I:$M,5,0)</f>
        <v>36000</v>
      </c>
      <c r="O444" s="32">
        <v>0</v>
      </c>
      <c r="P444" s="33">
        <f t="shared" si="13"/>
        <v>100800</v>
      </c>
      <c r="Q444" s="33">
        <v>0</v>
      </c>
      <c r="R444" s="32">
        <v>36000</v>
      </c>
      <c r="S444" s="29" t="s">
        <v>997</v>
      </c>
      <c r="T444" s="29" t="s">
        <v>577</v>
      </c>
      <c r="U444" s="29" t="s">
        <v>15</v>
      </c>
      <c r="V444" s="29" t="s">
        <v>998</v>
      </c>
      <c r="W444" s="29" t="s">
        <v>15</v>
      </c>
      <c r="X444" s="29" t="s">
        <v>580</v>
      </c>
      <c r="Y444" s="29" t="s">
        <v>580</v>
      </c>
    </row>
    <row r="445" spans="1:25" ht="10.5" customHeight="1" x14ac:dyDescent="0.25">
      <c r="A445" s="28">
        <v>46033</v>
      </c>
      <c r="B445" s="29" t="s">
        <v>567</v>
      </c>
      <c r="C445" s="30" t="s">
        <v>1045</v>
      </c>
      <c r="D445" s="30" t="s">
        <v>15</v>
      </c>
      <c r="E445" s="30" t="s">
        <v>569</v>
      </c>
      <c r="F445" s="29" t="s">
        <v>570</v>
      </c>
      <c r="G445" s="29" t="s">
        <v>571</v>
      </c>
      <c r="H445" s="29" t="s">
        <v>1046</v>
      </c>
      <c r="I445" s="36" t="str">
        <f t="shared" si="12"/>
        <v>11/01/2026NL300076</v>
      </c>
      <c r="J445" s="29" t="s">
        <v>625</v>
      </c>
      <c r="K445" s="29" t="s">
        <v>626</v>
      </c>
      <c r="L445" s="29" t="s">
        <v>575</v>
      </c>
      <c r="M445" s="31">
        <v>0.9</v>
      </c>
      <c r="N445" s="20">
        <f>VLOOKUP(J445,[2]Sheet1!$I:$M,5,0)</f>
        <v>38000</v>
      </c>
      <c r="O445" s="32">
        <v>0</v>
      </c>
      <c r="P445" s="33">
        <f t="shared" si="13"/>
        <v>34200</v>
      </c>
      <c r="Q445" s="33">
        <v>0</v>
      </c>
      <c r="R445" s="32">
        <v>38000</v>
      </c>
      <c r="S445" s="29" t="s">
        <v>997</v>
      </c>
      <c r="T445" s="29" t="s">
        <v>577</v>
      </c>
      <c r="U445" s="29" t="s">
        <v>15</v>
      </c>
      <c r="V445" s="29" t="s">
        <v>998</v>
      </c>
      <c r="W445" s="29" t="s">
        <v>15</v>
      </c>
      <c r="X445" s="29" t="s">
        <v>580</v>
      </c>
      <c r="Y445" s="29" t="s">
        <v>580</v>
      </c>
    </row>
    <row r="446" spans="1:25" ht="10.5" customHeight="1" x14ac:dyDescent="0.25">
      <c r="A446" s="28">
        <v>46033</v>
      </c>
      <c r="B446" s="29" t="s">
        <v>567</v>
      </c>
      <c r="C446" s="30" t="s">
        <v>1045</v>
      </c>
      <c r="D446" s="30" t="s">
        <v>15</v>
      </c>
      <c r="E446" s="30" t="s">
        <v>569</v>
      </c>
      <c r="F446" s="29" t="s">
        <v>570</v>
      </c>
      <c r="G446" s="29" t="s">
        <v>571</v>
      </c>
      <c r="H446" s="29" t="s">
        <v>1046</v>
      </c>
      <c r="I446" s="36" t="str">
        <f t="shared" si="12"/>
        <v>11/01/2026NL300074</v>
      </c>
      <c r="J446" s="29" t="s">
        <v>624</v>
      </c>
      <c r="K446" s="29" t="s">
        <v>56</v>
      </c>
      <c r="L446" s="29" t="s">
        <v>575</v>
      </c>
      <c r="M446" s="31">
        <v>2</v>
      </c>
      <c r="N446" s="20">
        <f>VLOOKUP(J446,[2]Sheet1!$I:$M,5,0)</f>
        <v>18000</v>
      </c>
      <c r="O446" s="32">
        <v>0</v>
      </c>
      <c r="P446" s="33">
        <f t="shared" si="13"/>
        <v>36000</v>
      </c>
      <c r="Q446" s="33">
        <v>0</v>
      </c>
      <c r="R446" s="32">
        <v>18000</v>
      </c>
      <c r="S446" s="29" t="s">
        <v>997</v>
      </c>
      <c r="T446" s="29" t="s">
        <v>577</v>
      </c>
      <c r="U446" s="29" t="s">
        <v>15</v>
      </c>
      <c r="V446" s="29" t="s">
        <v>998</v>
      </c>
      <c r="W446" s="29" t="s">
        <v>15</v>
      </c>
      <c r="X446" s="29" t="s">
        <v>580</v>
      </c>
      <c r="Y446" s="29" t="s">
        <v>580</v>
      </c>
    </row>
    <row r="447" spans="1:25" ht="10.5" customHeight="1" x14ac:dyDescent="0.25">
      <c r="A447" s="28">
        <v>46033</v>
      </c>
      <c r="B447" s="29" t="s">
        <v>567</v>
      </c>
      <c r="C447" s="30" t="s">
        <v>1045</v>
      </c>
      <c r="D447" s="30" t="s">
        <v>15</v>
      </c>
      <c r="E447" s="30" t="s">
        <v>569</v>
      </c>
      <c r="F447" s="29" t="s">
        <v>570</v>
      </c>
      <c r="G447" s="29" t="s">
        <v>571</v>
      </c>
      <c r="H447" s="29" t="s">
        <v>1046</v>
      </c>
      <c r="I447" s="36" t="str">
        <f t="shared" si="12"/>
        <v>11/01/2026NL300059</v>
      </c>
      <c r="J447" s="29" t="s">
        <v>611</v>
      </c>
      <c r="K447" s="29" t="s">
        <v>48</v>
      </c>
      <c r="L447" s="29" t="s">
        <v>575</v>
      </c>
      <c r="M447" s="31">
        <v>0.6</v>
      </c>
      <c r="N447" s="20">
        <f>VLOOKUP(J447,[2]Sheet1!$I:$M,5,0)</f>
        <v>13000</v>
      </c>
      <c r="O447" s="32">
        <v>0</v>
      </c>
      <c r="P447" s="33">
        <f t="shared" si="13"/>
        <v>7800</v>
      </c>
      <c r="Q447" s="33">
        <v>0</v>
      </c>
      <c r="R447" s="32">
        <v>13000</v>
      </c>
      <c r="S447" s="29" t="s">
        <v>997</v>
      </c>
      <c r="T447" s="29" t="s">
        <v>577</v>
      </c>
      <c r="U447" s="29" t="s">
        <v>15</v>
      </c>
      <c r="V447" s="29" t="s">
        <v>998</v>
      </c>
      <c r="W447" s="29" t="s">
        <v>15</v>
      </c>
      <c r="X447" s="29" t="s">
        <v>580</v>
      </c>
      <c r="Y447" s="29" t="s">
        <v>580</v>
      </c>
    </row>
    <row r="448" spans="1:25" ht="10.5" customHeight="1" x14ac:dyDescent="0.25">
      <c r="A448" s="28">
        <v>46033</v>
      </c>
      <c r="B448" s="29" t="s">
        <v>567</v>
      </c>
      <c r="C448" s="30" t="s">
        <v>1045</v>
      </c>
      <c r="D448" s="30" t="s">
        <v>15</v>
      </c>
      <c r="E448" s="30" t="s">
        <v>569</v>
      </c>
      <c r="F448" s="29" t="s">
        <v>570</v>
      </c>
      <c r="G448" s="29" t="s">
        <v>571</v>
      </c>
      <c r="H448" s="29" t="s">
        <v>1046</v>
      </c>
      <c r="I448" s="36" t="str">
        <f t="shared" si="12"/>
        <v>11/01/2026NL300058</v>
      </c>
      <c r="J448" s="29" t="s">
        <v>610</v>
      </c>
      <c r="K448" s="29" t="s">
        <v>46</v>
      </c>
      <c r="L448" s="29" t="s">
        <v>575</v>
      </c>
      <c r="M448" s="31">
        <v>0.5</v>
      </c>
      <c r="N448" s="20">
        <f>VLOOKUP(J448,[2]Sheet1!$I:$M,5,0)</f>
        <v>55000</v>
      </c>
      <c r="O448" s="32">
        <v>0</v>
      </c>
      <c r="P448" s="33">
        <f t="shared" si="13"/>
        <v>27500</v>
      </c>
      <c r="Q448" s="33">
        <v>0</v>
      </c>
      <c r="R448" s="32">
        <v>55000</v>
      </c>
      <c r="S448" s="29" t="s">
        <v>997</v>
      </c>
      <c r="T448" s="29" t="s">
        <v>577</v>
      </c>
      <c r="U448" s="29" t="s">
        <v>15</v>
      </c>
      <c r="V448" s="29" t="s">
        <v>998</v>
      </c>
      <c r="W448" s="29" t="s">
        <v>15</v>
      </c>
      <c r="X448" s="29" t="s">
        <v>580</v>
      </c>
      <c r="Y448" s="29" t="s">
        <v>580</v>
      </c>
    </row>
    <row r="449" spans="1:25" ht="10.5" customHeight="1" x14ac:dyDescent="0.25">
      <c r="A449" s="28">
        <v>46033</v>
      </c>
      <c r="B449" s="29" t="s">
        <v>567</v>
      </c>
      <c r="C449" s="30" t="s">
        <v>1045</v>
      </c>
      <c r="D449" s="30" t="s">
        <v>15</v>
      </c>
      <c r="E449" s="30" t="s">
        <v>569</v>
      </c>
      <c r="F449" s="29" t="s">
        <v>570</v>
      </c>
      <c r="G449" s="29" t="s">
        <v>571</v>
      </c>
      <c r="H449" s="29" t="s">
        <v>1046</v>
      </c>
      <c r="I449" s="36" t="str">
        <f t="shared" si="12"/>
        <v>11/01/2026NL300055</v>
      </c>
      <c r="J449" s="29" t="s">
        <v>608</v>
      </c>
      <c r="K449" s="29" t="s">
        <v>609</v>
      </c>
      <c r="L449" s="29" t="s">
        <v>575</v>
      </c>
      <c r="M449" s="31">
        <v>0.4</v>
      </c>
      <c r="N449" s="20">
        <f>VLOOKUP(J449,[2]Sheet1!$I:$M,5,0)</f>
        <v>80000</v>
      </c>
      <c r="O449" s="32">
        <v>0</v>
      </c>
      <c r="P449" s="33">
        <f t="shared" si="13"/>
        <v>32000</v>
      </c>
      <c r="Q449" s="33">
        <v>0</v>
      </c>
      <c r="R449" s="32">
        <v>80000</v>
      </c>
      <c r="S449" s="29" t="s">
        <v>997</v>
      </c>
      <c r="T449" s="29" t="s">
        <v>577</v>
      </c>
      <c r="U449" s="29" t="s">
        <v>15</v>
      </c>
      <c r="V449" s="29" t="s">
        <v>998</v>
      </c>
      <c r="W449" s="29" t="s">
        <v>15</v>
      </c>
      <c r="X449" s="29" t="s">
        <v>580</v>
      </c>
      <c r="Y449" s="29" t="s">
        <v>580</v>
      </c>
    </row>
    <row r="450" spans="1:25" ht="10.5" customHeight="1" x14ac:dyDescent="0.25">
      <c r="A450" s="28">
        <v>46033</v>
      </c>
      <c r="B450" s="29" t="s">
        <v>567</v>
      </c>
      <c r="C450" s="30" t="s">
        <v>1045</v>
      </c>
      <c r="D450" s="30" t="s">
        <v>15</v>
      </c>
      <c r="E450" s="30" t="s">
        <v>569</v>
      </c>
      <c r="F450" s="29" t="s">
        <v>570</v>
      </c>
      <c r="G450" s="29" t="s">
        <v>571</v>
      </c>
      <c r="H450" s="29" t="s">
        <v>1046</v>
      </c>
      <c r="I450" s="36" t="str">
        <f t="shared" si="12"/>
        <v>11/01/2026NL300044</v>
      </c>
      <c r="J450" s="29" t="s">
        <v>602</v>
      </c>
      <c r="K450" s="29" t="s">
        <v>603</v>
      </c>
      <c r="L450" s="29" t="s">
        <v>575</v>
      </c>
      <c r="M450" s="31">
        <v>1.5</v>
      </c>
      <c r="N450" s="20">
        <f>VLOOKUP(J450,[2]Sheet1!$I:$M,5,0)</f>
        <v>38000</v>
      </c>
      <c r="O450" s="32">
        <v>0</v>
      </c>
      <c r="P450" s="33">
        <f t="shared" si="13"/>
        <v>57000</v>
      </c>
      <c r="Q450" s="33">
        <v>0</v>
      </c>
      <c r="R450" s="32">
        <v>38000</v>
      </c>
      <c r="S450" s="29" t="s">
        <v>997</v>
      </c>
      <c r="T450" s="29" t="s">
        <v>577</v>
      </c>
      <c r="U450" s="29" t="s">
        <v>15</v>
      </c>
      <c r="V450" s="29" t="s">
        <v>998</v>
      </c>
      <c r="W450" s="29" t="s">
        <v>15</v>
      </c>
      <c r="X450" s="29" t="s">
        <v>580</v>
      </c>
      <c r="Y450" s="29" t="s">
        <v>580</v>
      </c>
    </row>
    <row r="451" spans="1:25" ht="10.5" customHeight="1" x14ac:dyDescent="0.25">
      <c r="A451" s="28">
        <v>46033</v>
      </c>
      <c r="B451" s="29" t="s">
        <v>567</v>
      </c>
      <c r="C451" s="30" t="s">
        <v>1045</v>
      </c>
      <c r="D451" s="30" t="s">
        <v>15</v>
      </c>
      <c r="E451" s="30" t="s">
        <v>569</v>
      </c>
      <c r="F451" s="29" t="s">
        <v>570</v>
      </c>
      <c r="G451" s="29" t="s">
        <v>571</v>
      </c>
      <c r="H451" s="29" t="s">
        <v>1046</v>
      </c>
      <c r="I451" s="36" t="str">
        <f t="shared" si="12"/>
        <v>11/01/2026NL300043</v>
      </c>
      <c r="J451" s="29" t="s">
        <v>600</v>
      </c>
      <c r="K451" s="29" t="s">
        <v>601</v>
      </c>
      <c r="L451" s="29" t="s">
        <v>575</v>
      </c>
      <c r="M451" s="31">
        <v>0</v>
      </c>
      <c r="N451" s="20">
        <f>VLOOKUP(J451,[2]Sheet1!$I:$M,5,0)</f>
        <v>32000</v>
      </c>
      <c r="O451" s="32">
        <v>0</v>
      </c>
      <c r="P451" s="33">
        <f t="shared" si="13"/>
        <v>0</v>
      </c>
      <c r="Q451" s="33">
        <v>0</v>
      </c>
      <c r="R451" s="32">
        <v>32000</v>
      </c>
      <c r="S451" s="29" t="s">
        <v>997</v>
      </c>
      <c r="T451" s="29" t="s">
        <v>577</v>
      </c>
      <c r="U451" s="29" t="s">
        <v>15</v>
      </c>
      <c r="V451" s="29" t="s">
        <v>998</v>
      </c>
      <c r="W451" s="29" t="s">
        <v>15</v>
      </c>
      <c r="X451" s="29" t="s">
        <v>580</v>
      </c>
      <c r="Y451" s="29" t="s">
        <v>580</v>
      </c>
    </row>
    <row r="452" spans="1:25" ht="10.5" customHeight="1" x14ac:dyDescent="0.25">
      <c r="A452" s="28">
        <v>46033</v>
      </c>
      <c r="B452" s="29" t="s">
        <v>567</v>
      </c>
      <c r="C452" s="30" t="s">
        <v>1045</v>
      </c>
      <c r="D452" s="30" t="s">
        <v>15</v>
      </c>
      <c r="E452" s="30" t="s">
        <v>569</v>
      </c>
      <c r="F452" s="29" t="s">
        <v>570</v>
      </c>
      <c r="G452" s="29" t="s">
        <v>571</v>
      </c>
      <c r="H452" s="29" t="s">
        <v>1046</v>
      </c>
      <c r="I452" s="36" t="str">
        <f t="shared" si="12"/>
        <v>11/01/2026NL300037</v>
      </c>
      <c r="J452" s="29" t="s">
        <v>597</v>
      </c>
      <c r="K452" s="29" t="s">
        <v>598</v>
      </c>
      <c r="L452" s="29" t="s">
        <v>599</v>
      </c>
      <c r="M452" s="31">
        <v>26</v>
      </c>
      <c r="N452" s="20">
        <f>VLOOKUP(J452,[2]Sheet1!$I:$M,5,0)</f>
        <v>4000</v>
      </c>
      <c r="O452" s="32">
        <v>0</v>
      </c>
      <c r="P452" s="33">
        <f t="shared" si="13"/>
        <v>104000</v>
      </c>
      <c r="Q452" s="33">
        <v>0</v>
      </c>
      <c r="R452" s="32">
        <v>4000</v>
      </c>
      <c r="S452" s="29" t="s">
        <v>997</v>
      </c>
      <c r="T452" s="29" t="s">
        <v>577</v>
      </c>
      <c r="U452" s="29" t="s">
        <v>15</v>
      </c>
      <c r="V452" s="29" t="s">
        <v>998</v>
      </c>
      <c r="W452" s="29" t="s">
        <v>15</v>
      </c>
      <c r="X452" s="29" t="s">
        <v>580</v>
      </c>
      <c r="Y452" s="29" t="s">
        <v>580</v>
      </c>
    </row>
    <row r="453" spans="1:25" ht="10.5" customHeight="1" x14ac:dyDescent="0.25">
      <c r="A453" s="28">
        <v>46033</v>
      </c>
      <c r="B453" s="29" t="s">
        <v>567</v>
      </c>
      <c r="C453" s="30" t="s">
        <v>1045</v>
      </c>
      <c r="D453" s="30" t="s">
        <v>15</v>
      </c>
      <c r="E453" s="30" t="s">
        <v>569</v>
      </c>
      <c r="F453" s="29" t="s">
        <v>570</v>
      </c>
      <c r="G453" s="29" t="s">
        <v>571</v>
      </c>
      <c r="H453" s="29" t="s">
        <v>1046</v>
      </c>
      <c r="I453" s="36" t="str">
        <f t="shared" si="12"/>
        <v>11/01/2026NL300048</v>
      </c>
      <c r="J453" s="29" t="s">
        <v>606</v>
      </c>
      <c r="K453" s="29" t="s">
        <v>607</v>
      </c>
      <c r="L453" s="29" t="s">
        <v>575</v>
      </c>
      <c r="M453" s="31">
        <v>3.9</v>
      </c>
      <c r="N453" s="20">
        <f>VLOOKUP(J453,[2]Sheet1!$I:$M,5,0)</f>
        <v>18000</v>
      </c>
      <c r="O453" s="32">
        <v>0</v>
      </c>
      <c r="P453" s="33">
        <f t="shared" si="13"/>
        <v>70200</v>
      </c>
      <c r="Q453" s="33">
        <v>0</v>
      </c>
      <c r="R453" s="32">
        <v>18000</v>
      </c>
      <c r="S453" s="29" t="s">
        <v>997</v>
      </c>
      <c r="T453" s="29" t="s">
        <v>577</v>
      </c>
      <c r="U453" s="29" t="s">
        <v>15</v>
      </c>
      <c r="V453" s="29" t="s">
        <v>998</v>
      </c>
      <c r="W453" s="29" t="s">
        <v>15</v>
      </c>
      <c r="X453" s="29" t="s">
        <v>580</v>
      </c>
      <c r="Y453" s="29" t="s">
        <v>580</v>
      </c>
    </row>
    <row r="454" spans="1:25" ht="10.5" customHeight="1" x14ac:dyDescent="0.25">
      <c r="A454" s="28">
        <v>46033</v>
      </c>
      <c r="B454" s="29" t="s">
        <v>567</v>
      </c>
      <c r="C454" s="30" t="s">
        <v>1045</v>
      </c>
      <c r="D454" s="30" t="s">
        <v>15</v>
      </c>
      <c r="E454" s="30" t="s">
        <v>569</v>
      </c>
      <c r="F454" s="29" t="s">
        <v>570</v>
      </c>
      <c r="G454" s="29" t="s">
        <v>571</v>
      </c>
      <c r="H454" s="29" t="s">
        <v>1046</v>
      </c>
      <c r="I454" s="36" t="str">
        <f t="shared" si="12"/>
        <v>11/01/2026NL300033</v>
      </c>
      <c r="J454" s="29" t="s">
        <v>588</v>
      </c>
      <c r="K454" s="29" t="s">
        <v>589</v>
      </c>
      <c r="L454" s="29" t="s">
        <v>575</v>
      </c>
      <c r="M454" s="31">
        <v>0.7</v>
      </c>
      <c r="N454" s="20">
        <f>VLOOKUP(J454,[2]Sheet1!$I:$M,5,0)</f>
        <v>13000</v>
      </c>
      <c r="O454" s="32">
        <v>0</v>
      </c>
      <c r="P454" s="33">
        <f t="shared" si="13"/>
        <v>9100</v>
      </c>
      <c r="Q454" s="33">
        <v>0</v>
      </c>
      <c r="R454" s="32">
        <v>13000</v>
      </c>
      <c r="S454" s="29" t="s">
        <v>997</v>
      </c>
      <c r="T454" s="29" t="s">
        <v>577</v>
      </c>
      <c r="U454" s="29" t="s">
        <v>15</v>
      </c>
      <c r="V454" s="29" t="s">
        <v>998</v>
      </c>
      <c r="W454" s="29" t="s">
        <v>15</v>
      </c>
      <c r="X454" s="29" t="s">
        <v>580</v>
      </c>
      <c r="Y454" s="29" t="s">
        <v>580</v>
      </c>
    </row>
    <row r="455" spans="1:25" ht="10.5" customHeight="1" x14ac:dyDescent="0.25">
      <c r="A455" s="28">
        <v>46033</v>
      </c>
      <c r="B455" s="29" t="s">
        <v>567</v>
      </c>
      <c r="C455" s="30" t="s">
        <v>1045</v>
      </c>
      <c r="D455" s="30" t="s">
        <v>15</v>
      </c>
      <c r="E455" s="30" t="s">
        <v>569</v>
      </c>
      <c r="F455" s="29" t="s">
        <v>570</v>
      </c>
      <c r="G455" s="29" t="s">
        <v>571</v>
      </c>
      <c r="H455" s="29" t="s">
        <v>1046</v>
      </c>
      <c r="I455" s="36" t="str">
        <f t="shared" ref="I455:I518" si="14">TEXT(A455,"dd/mm/yyyy")&amp;J455</f>
        <v>11/01/2026NL300027</v>
      </c>
      <c r="J455" s="29" t="s">
        <v>585</v>
      </c>
      <c r="K455" s="29" t="s">
        <v>33</v>
      </c>
      <c r="L455" s="29" t="s">
        <v>575</v>
      </c>
      <c r="M455" s="31">
        <v>3.9</v>
      </c>
      <c r="N455" s="20">
        <f>VLOOKUP(J455,[2]Sheet1!$I:$M,5,0)</f>
        <v>18000</v>
      </c>
      <c r="O455" s="32">
        <v>0</v>
      </c>
      <c r="P455" s="33">
        <f t="shared" si="13"/>
        <v>70200</v>
      </c>
      <c r="Q455" s="33">
        <v>0</v>
      </c>
      <c r="R455" s="32">
        <v>18000</v>
      </c>
      <c r="S455" s="29" t="s">
        <v>997</v>
      </c>
      <c r="T455" s="29" t="s">
        <v>577</v>
      </c>
      <c r="U455" s="29" t="s">
        <v>15</v>
      </c>
      <c r="V455" s="29" t="s">
        <v>998</v>
      </c>
      <c r="W455" s="29" t="s">
        <v>15</v>
      </c>
      <c r="X455" s="29" t="s">
        <v>580</v>
      </c>
      <c r="Y455" s="29" t="s">
        <v>580</v>
      </c>
    </row>
    <row r="456" spans="1:25" ht="10.5" customHeight="1" x14ac:dyDescent="0.25">
      <c r="A456" s="28">
        <v>46033</v>
      </c>
      <c r="B456" s="29" t="s">
        <v>567</v>
      </c>
      <c r="C456" s="30" t="s">
        <v>1045</v>
      </c>
      <c r="D456" s="30" t="s">
        <v>15</v>
      </c>
      <c r="E456" s="30" t="s">
        <v>569</v>
      </c>
      <c r="F456" s="29" t="s">
        <v>570</v>
      </c>
      <c r="G456" s="29" t="s">
        <v>571</v>
      </c>
      <c r="H456" s="29" t="s">
        <v>1046</v>
      </c>
      <c r="I456" s="36" t="str">
        <f t="shared" si="14"/>
        <v>11/01/2026NL300014</v>
      </c>
      <c r="J456" s="29" t="s">
        <v>584</v>
      </c>
      <c r="K456" s="29" t="s">
        <v>31</v>
      </c>
      <c r="L456" s="29" t="s">
        <v>575</v>
      </c>
      <c r="M456" s="31">
        <v>0.9</v>
      </c>
      <c r="N456" s="20">
        <f>VLOOKUP(J456,[2]Sheet1!$I:$M,5,0)</f>
        <v>55000</v>
      </c>
      <c r="O456" s="32">
        <v>0</v>
      </c>
      <c r="P456" s="33">
        <f t="shared" ref="P456:P519" si="15">M456*N456</f>
        <v>49500</v>
      </c>
      <c r="Q456" s="33">
        <v>0</v>
      </c>
      <c r="R456" s="32">
        <v>55000</v>
      </c>
      <c r="S456" s="29" t="s">
        <v>997</v>
      </c>
      <c r="T456" s="29" t="s">
        <v>577</v>
      </c>
      <c r="U456" s="29" t="s">
        <v>15</v>
      </c>
      <c r="V456" s="29" t="s">
        <v>998</v>
      </c>
      <c r="W456" s="29" t="s">
        <v>15</v>
      </c>
      <c r="X456" s="29" t="s">
        <v>580</v>
      </c>
      <c r="Y456" s="29" t="s">
        <v>580</v>
      </c>
    </row>
    <row r="457" spans="1:25" ht="10.5" customHeight="1" x14ac:dyDescent="0.25">
      <c r="A457" s="28">
        <v>46033</v>
      </c>
      <c r="B457" s="29" t="s">
        <v>567</v>
      </c>
      <c r="C457" s="30" t="s">
        <v>1045</v>
      </c>
      <c r="D457" s="30" t="s">
        <v>15</v>
      </c>
      <c r="E457" s="30" t="s">
        <v>569</v>
      </c>
      <c r="F457" s="29" t="s">
        <v>570</v>
      </c>
      <c r="G457" s="29" t="s">
        <v>571</v>
      </c>
      <c r="H457" s="29" t="s">
        <v>1046</v>
      </c>
      <c r="I457" s="36" t="str">
        <f t="shared" si="14"/>
        <v>11/01/2026NL300174</v>
      </c>
      <c r="J457" s="29" t="s">
        <v>573</v>
      </c>
      <c r="K457" s="29" t="s">
        <v>574</v>
      </c>
      <c r="L457" s="29" t="s">
        <v>575</v>
      </c>
      <c r="M457" s="31">
        <v>3.5</v>
      </c>
      <c r="N457" s="20">
        <f>VLOOKUP(J457,[2]Sheet1!$I:$M,5,0)</f>
        <v>24000</v>
      </c>
      <c r="O457" s="32">
        <v>0</v>
      </c>
      <c r="P457" s="33">
        <f t="shared" si="15"/>
        <v>84000</v>
      </c>
      <c r="Q457" s="33">
        <v>0</v>
      </c>
      <c r="R457" s="32">
        <v>24000</v>
      </c>
      <c r="S457" s="29" t="s">
        <v>997</v>
      </c>
      <c r="T457" s="29" t="s">
        <v>577</v>
      </c>
      <c r="U457" s="29" t="s">
        <v>15</v>
      </c>
      <c r="V457" s="29" t="s">
        <v>998</v>
      </c>
      <c r="W457" s="29" t="s">
        <v>15</v>
      </c>
      <c r="X457" s="29" t="s">
        <v>580</v>
      </c>
      <c r="Y457" s="29" t="s">
        <v>580</v>
      </c>
    </row>
    <row r="458" spans="1:25" ht="10.5" customHeight="1" x14ac:dyDescent="0.25">
      <c r="A458" s="28">
        <v>46033</v>
      </c>
      <c r="B458" s="29" t="s">
        <v>567</v>
      </c>
      <c r="C458" s="30" t="s">
        <v>1045</v>
      </c>
      <c r="D458" s="30" t="s">
        <v>15</v>
      </c>
      <c r="E458" s="30" t="s">
        <v>569</v>
      </c>
      <c r="F458" s="29" t="s">
        <v>570</v>
      </c>
      <c r="G458" s="29" t="s">
        <v>571</v>
      </c>
      <c r="H458" s="29" t="s">
        <v>1046</v>
      </c>
      <c r="I458" s="36" t="str">
        <f t="shared" si="14"/>
        <v>11/01/2026NL300004</v>
      </c>
      <c r="J458" s="29" t="s">
        <v>582</v>
      </c>
      <c r="K458" s="29" t="s">
        <v>23</v>
      </c>
      <c r="L458" s="29" t="s">
        <v>575</v>
      </c>
      <c r="M458" s="31">
        <v>2.4</v>
      </c>
      <c r="N458" s="20">
        <f>VLOOKUP(J458,[2]Sheet1!$I:$M,5,0)</f>
        <v>19000</v>
      </c>
      <c r="O458" s="32">
        <v>0</v>
      </c>
      <c r="P458" s="33">
        <f t="shared" si="15"/>
        <v>45600</v>
      </c>
      <c r="Q458" s="33">
        <v>0</v>
      </c>
      <c r="R458" s="32">
        <v>19000</v>
      </c>
      <c r="S458" s="29" t="s">
        <v>997</v>
      </c>
      <c r="T458" s="29" t="s">
        <v>577</v>
      </c>
      <c r="U458" s="29" t="s">
        <v>15</v>
      </c>
      <c r="V458" s="29" t="s">
        <v>998</v>
      </c>
      <c r="W458" s="29" t="s">
        <v>15</v>
      </c>
      <c r="X458" s="29" t="s">
        <v>580</v>
      </c>
      <c r="Y458" s="29" t="s">
        <v>580</v>
      </c>
    </row>
    <row r="459" spans="1:25" ht="10.5" customHeight="1" x14ac:dyDescent="0.25">
      <c r="A459" s="28">
        <v>46033</v>
      </c>
      <c r="B459" s="29" t="s">
        <v>567</v>
      </c>
      <c r="C459" s="30" t="s">
        <v>1045</v>
      </c>
      <c r="D459" s="30" t="s">
        <v>15</v>
      </c>
      <c r="E459" s="30" t="s">
        <v>569</v>
      </c>
      <c r="F459" s="29" t="s">
        <v>570</v>
      </c>
      <c r="G459" s="29" t="s">
        <v>571</v>
      </c>
      <c r="H459" s="29" t="s">
        <v>1046</v>
      </c>
      <c r="I459" s="36" t="str">
        <f t="shared" si="14"/>
        <v>11/01/2026NL300003</v>
      </c>
      <c r="J459" s="29" t="s">
        <v>581</v>
      </c>
      <c r="K459" s="29" t="s">
        <v>19</v>
      </c>
      <c r="L459" s="29" t="s">
        <v>575</v>
      </c>
      <c r="M459" s="31">
        <v>2.4</v>
      </c>
      <c r="N459" s="20">
        <f>VLOOKUP(J459,[2]Sheet1!$I:$M,5,0)</f>
        <v>26000</v>
      </c>
      <c r="O459" s="32">
        <v>0</v>
      </c>
      <c r="P459" s="33">
        <f t="shared" si="15"/>
        <v>62400</v>
      </c>
      <c r="Q459" s="33">
        <v>0</v>
      </c>
      <c r="R459" s="32">
        <v>26000</v>
      </c>
      <c r="S459" s="29" t="s">
        <v>997</v>
      </c>
      <c r="T459" s="29" t="s">
        <v>577</v>
      </c>
      <c r="U459" s="29" t="s">
        <v>15</v>
      </c>
      <c r="V459" s="29" t="s">
        <v>998</v>
      </c>
      <c r="W459" s="29" t="s">
        <v>15</v>
      </c>
      <c r="X459" s="29" t="s">
        <v>580</v>
      </c>
      <c r="Y459" s="29" t="s">
        <v>580</v>
      </c>
    </row>
    <row r="460" spans="1:25" ht="10.5" customHeight="1" x14ac:dyDescent="0.25">
      <c r="A460" s="28">
        <v>46033</v>
      </c>
      <c r="B460" s="29" t="s">
        <v>567</v>
      </c>
      <c r="C460" s="30" t="s">
        <v>1045</v>
      </c>
      <c r="D460" s="30" t="s">
        <v>15</v>
      </c>
      <c r="E460" s="30" t="s">
        <v>569</v>
      </c>
      <c r="F460" s="29" t="s">
        <v>570</v>
      </c>
      <c r="G460" s="29" t="s">
        <v>571</v>
      </c>
      <c r="H460" s="29" t="s">
        <v>1046</v>
      </c>
      <c r="I460" s="36" t="str">
        <f t="shared" si="14"/>
        <v>11/01/2026NL300063</v>
      </c>
      <c r="J460" s="29" t="s">
        <v>616</v>
      </c>
      <c r="K460" s="29" t="s">
        <v>617</v>
      </c>
      <c r="L460" s="29" t="s">
        <v>575</v>
      </c>
      <c r="M460" s="31">
        <v>1.2</v>
      </c>
      <c r="N460" s="20">
        <f>VLOOKUP(J460,[2]Sheet1!$I:$M,5,0)</f>
        <v>48000</v>
      </c>
      <c r="O460" s="32">
        <v>0</v>
      </c>
      <c r="P460" s="33">
        <f t="shared" si="15"/>
        <v>57600</v>
      </c>
      <c r="Q460" s="33">
        <v>0</v>
      </c>
      <c r="R460" s="32">
        <v>48000</v>
      </c>
      <c r="S460" s="29" t="s">
        <v>997</v>
      </c>
      <c r="T460" s="29" t="s">
        <v>577</v>
      </c>
      <c r="U460" s="29" t="s">
        <v>15</v>
      </c>
      <c r="V460" s="29" t="s">
        <v>998</v>
      </c>
      <c r="W460" s="29" t="s">
        <v>15</v>
      </c>
      <c r="X460" s="29" t="s">
        <v>580</v>
      </c>
      <c r="Y460" s="29" t="s">
        <v>580</v>
      </c>
    </row>
    <row r="461" spans="1:25" ht="10.5" customHeight="1" x14ac:dyDescent="0.25">
      <c r="A461" s="28">
        <v>46033</v>
      </c>
      <c r="B461" s="29" t="s">
        <v>567</v>
      </c>
      <c r="C461" s="30" t="s">
        <v>1045</v>
      </c>
      <c r="D461" s="30" t="s">
        <v>15</v>
      </c>
      <c r="E461" s="30" t="s">
        <v>569</v>
      </c>
      <c r="F461" s="29" t="s">
        <v>570</v>
      </c>
      <c r="G461" s="29" t="s">
        <v>571</v>
      </c>
      <c r="H461" s="29" t="s">
        <v>1046</v>
      </c>
      <c r="I461" s="36" t="str">
        <f t="shared" si="14"/>
        <v>11/01/2026NL300072</v>
      </c>
      <c r="J461" s="29" t="s">
        <v>618</v>
      </c>
      <c r="K461" s="29" t="s">
        <v>619</v>
      </c>
      <c r="L461" s="29" t="s">
        <v>575</v>
      </c>
      <c r="M461" s="31">
        <v>1.5</v>
      </c>
      <c r="N461" s="20">
        <f>VLOOKUP(J461,[2]Sheet1!$I:$M,5,0)</f>
        <v>38000</v>
      </c>
      <c r="O461" s="32">
        <v>0</v>
      </c>
      <c r="P461" s="33">
        <f t="shared" si="15"/>
        <v>57000</v>
      </c>
      <c r="Q461" s="33">
        <v>0</v>
      </c>
      <c r="R461" s="32">
        <v>38000</v>
      </c>
      <c r="S461" s="29" t="s">
        <v>997</v>
      </c>
      <c r="T461" s="29" t="s">
        <v>577</v>
      </c>
      <c r="U461" s="29" t="s">
        <v>15</v>
      </c>
      <c r="V461" s="29" t="s">
        <v>998</v>
      </c>
      <c r="W461" s="29" t="s">
        <v>15</v>
      </c>
      <c r="X461" s="29" t="s">
        <v>580</v>
      </c>
      <c r="Y461" s="29" t="s">
        <v>580</v>
      </c>
    </row>
    <row r="462" spans="1:25" ht="10.5" customHeight="1" x14ac:dyDescent="0.25">
      <c r="A462" s="28">
        <v>46033</v>
      </c>
      <c r="B462" s="29" t="s">
        <v>567</v>
      </c>
      <c r="C462" s="30" t="s">
        <v>1045</v>
      </c>
      <c r="D462" s="30" t="s">
        <v>15</v>
      </c>
      <c r="E462" s="30" t="s">
        <v>569</v>
      </c>
      <c r="F462" s="29" t="s">
        <v>570</v>
      </c>
      <c r="G462" s="29" t="s">
        <v>571</v>
      </c>
      <c r="H462" s="29" t="s">
        <v>1046</v>
      </c>
      <c r="I462" s="36" t="str">
        <f t="shared" si="14"/>
        <v>11/01/2026NL300049</v>
      </c>
      <c r="J462" s="29" t="s">
        <v>604</v>
      </c>
      <c r="K462" s="29" t="s">
        <v>605</v>
      </c>
      <c r="L462" s="29" t="s">
        <v>575</v>
      </c>
      <c r="M462" s="31">
        <v>0.9</v>
      </c>
      <c r="N462" s="20">
        <f>VLOOKUP(J462,[2]Sheet1!$I:$M,5,0)</f>
        <v>9000</v>
      </c>
      <c r="O462" s="32">
        <v>0</v>
      </c>
      <c r="P462" s="33">
        <f t="shared" si="15"/>
        <v>8100</v>
      </c>
      <c r="Q462" s="33">
        <v>0</v>
      </c>
      <c r="R462" s="32">
        <v>9000</v>
      </c>
      <c r="S462" s="29" t="s">
        <v>997</v>
      </c>
      <c r="T462" s="29" t="s">
        <v>577</v>
      </c>
      <c r="U462" s="29" t="s">
        <v>15</v>
      </c>
      <c r="V462" s="29" t="s">
        <v>998</v>
      </c>
      <c r="W462" s="29" t="s">
        <v>15</v>
      </c>
      <c r="X462" s="29" t="s">
        <v>580</v>
      </c>
      <c r="Y462" s="29" t="s">
        <v>580</v>
      </c>
    </row>
    <row r="463" spans="1:25" ht="10.5" customHeight="1" x14ac:dyDescent="0.25">
      <c r="A463" s="28">
        <v>46033</v>
      </c>
      <c r="B463" s="29" t="s">
        <v>567</v>
      </c>
      <c r="C463" s="30" t="s">
        <v>1045</v>
      </c>
      <c r="D463" s="30" t="s">
        <v>15</v>
      </c>
      <c r="E463" s="30" t="s">
        <v>569</v>
      </c>
      <c r="F463" s="29" t="s">
        <v>570</v>
      </c>
      <c r="G463" s="29" t="s">
        <v>571</v>
      </c>
      <c r="H463" s="29" t="s">
        <v>1046</v>
      </c>
      <c r="I463" s="36" t="str">
        <f t="shared" si="14"/>
        <v>11/01/2026NL300088</v>
      </c>
      <c r="J463" s="29" t="s">
        <v>635</v>
      </c>
      <c r="K463" s="29" t="s">
        <v>64</v>
      </c>
      <c r="L463" s="29" t="s">
        <v>575</v>
      </c>
      <c r="M463" s="31">
        <v>2</v>
      </c>
      <c r="N463" s="20">
        <f>VLOOKUP(J463,[2]Sheet1!$I:$M,5,0)</f>
        <v>27000</v>
      </c>
      <c r="O463" s="32">
        <v>0</v>
      </c>
      <c r="P463" s="33">
        <f t="shared" si="15"/>
        <v>54000</v>
      </c>
      <c r="Q463" s="33">
        <v>0</v>
      </c>
      <c r="R463" s="32">
        <v>27000</v>
      </c>
      <c r="S463" s="29" t="s">
        <v>997</v>
      </c>
      <c r="T463" s="29" t="s">
        <v>577</v>
      </c>
      <c r="U463" s="29" t="s">
        <v>15</v>
      </c>
      <c r="V463" s="29" t="s">
        <v>998</v>
      </c>
      <c r="W463" s="29" t="s">
        <v>15</v>
      </c>
      <c r="X463" s="29" t="s">
        <v>580</v>
      </c>
      <c r="Y463" s="29" t="s">
        <v>580</v>
      </c>
    </row>
    <row r="464" spans="1:25" ht="10.5" customHeight="1" x14ac:dyDescent="0.25">
      <c r="A464" s="28">
        <v>46033</v>
      </c>
      <c r="B464" s="29" t="s">
        <v>567</v>
      </c>
      <c r="C464" s="30" t="s">
        <v>1045</v>
      </c>
      <c r="D464" s="30" t="s">
        <v>15</v>
      </c>
      <c r="E464" s="30" t="s">
        <v>569</v>
      </c>
      <c r="F464" s="29" t="s">
        <v>570</v>
      </c>
      <c r="G464" s="29" t="s">
        <v>571</v>
      </c>
      <c r="H464" s="29" t="s">
        <v>1046</v>
      </c>
      <c r="I464" s="36" t="str">
        <f t="shared" si="14"/>
        <v>11/01/2026NL300096</v>
      </c>
      <c r="J464" s="29" t="s">
        <v>638</v>
      </c>
      <c r="K464" s="29" t="s">
        <v>134</v>
      </c>
      <c r="L464" s="29" t="s">
        <v>575</v>
      </c>
      <c r="M464" s="31">
        <v>3.2</v>
      </c>
      <c r="N464" s="20">
        <f>VLOOKUP(J464,[2]Sheet1!$I:$M,5,0)</f>
        <v>45000</v>
      </c>
      <c r="O464" s="32">
        <v>0</v>
      </c>
      <c r="P464" s="33">
        <f t="shared" si="15"/>
        <v>144000</v>
      </c>
      <c r="Q464" s="33">
        <v>0</v>
      </c>
      <c r="R464" s="32">
        <v>45000</v>
      </c>
      <c r="S464" s="29" t="s">
        <v>997</v>
      </c>
      <c r="T464" s="29" t="s">
        <v>577</v>
      </c>
      <c r="U464" s="29" t="s">
        <v>15</v>
      </c>
      <c r="V464" s="29" t="s">
        <v>998</v>
      </c>
      <c r="W464" s="29" t="s">
        <v>15</v>
      </c>
      <c r="X464" s="29" t="s">
        <v>580</v>
      </c>
      <c r="Y464" s="29" t="s">
        <v>580</v>
      </c>
    </row>
    <row r="465" spans="1:25" ht="10.5" customHeight="1" x14ac:dyDescent="0.25">
      <c r="A465" s="28">
        <v>46033</v>
      </c>
      <c r="B465" s="29" t="s">
        <v>567</v>
      </c>
      <c r="C465" s="30" t="s">
        <v>1045</v>
      </c>
      <c r="D465" s="30" t="s">
        <v>15</v>
      </c>
      <c r="E465" s="30" t="s">
        <v>569</v>
      </c>
      <c r="F465" s="29" t="s">
        <v>570</v>
      </c>
      <c r="G465" s="29" t="s">
        <v>571</v>
      </c>
      <c r="H465" s="29" t="s">
        <v>1046</v>
      </c>
      <c r="I465" s="36" t="str">
        <f t="shared" si="14"/>
        <v>11/01/2026NL300112</v>
      </c>
      <c r="J465" s="29" t="s">
        <v>642</v>
      </c>
      <c r="K465" s="29" t="s">
        <v>643</v>
      </c>
      <c r="L465" s="29" t="s">
        <v>575</v>
      </c>
      <c r="M465" s="31">
        <v>0.36</v>
      </c>
      <c r="N465" s="20">
        <f>VLOOKUP(J465,[2]Sheet1!$I:$M,5,0)</f>
        <v>63000</v>
      </c>
      <c r="O465" s="32">
        <v>0</v>
      </c>
      <c r="P465" s="33">
        <f t="shared" si="15"/>
        <v>22680</v>
      </c>
      <c r="Q465" s="33">
        <v>0</v>
      </c>
      <c r="R465" s="32">
        <v>63000</v>
      </c>
      <c r="S465" s="29" t="s">
        <v>997</v>
      </c>
      <c r="T465" s="29" t="s">
        <v>577</v>
      </c>
      <c r="U465" s="29" t="s">
        <v>15</v>
      </c>
      <c r="V465" s="29" t="s">
        <v>998</v>
      </c>
      <c r="W465" s="29" t="s">
        <v>15</v>
      </c>
      <c r="X465" s="29" t="s">
        <v>580</v>
      </c>
      <c r="Y465" s="29" t="s">
        <v>580</v>
      </c>
    </row>
    <row r="466" spans="1:25" ht="10.5" customHeight="1" x14ac:dyDescent="0.25">
      <c r="A466" s="28">
        <v>46033</v>
      </c>
      <c r="B466" s="29" t="s">
        <v>567</v>
      </c>
      <c r="C466" s="30" t="s">
        <v>1045</v>
      </c>
      <c r="D466" s="30" t="s">
        <v>15</v>
      </c>
      <c r="E466" s="30" t="s">
        <v>569</v>
      </c>
      <c r="F466" s="29" t="s">
        <v>570</v>
      </c>
      <c r="G466" s="29" t="s">
        <v>571</v>
      </c>
      <c r="H466" s="29" t="s">
        <v>1046</v>
      </c>
      <c r="I466" s="36" t="str">
        <f t="shared" si="14"/>
        <v>11/01/2026NL300152</v>
      </c>
      <c r="J466" s="29" t="s">
        <v>644</v>
      </c>
      <c r="K466" s="29" t="s">
        <v>645</v>
      </c>
      <c r="L466" s="29" t="s">
        <v>575</v>
      </c>
      <c r="M466" s="31">
        <v>0.4</v>
      </c>
      <c r="N466" s="20">
        <f>VLOOKUP(J466,[2]Sheet1!$I:$M,5,0)</f>
        <v>65000</v>
      </c>
      <c r="O466" s="32">
        <v>0</v>
      </c>
      <c r="P466" s="33">
        <f t="shared" si="15"/>
        <v>26000</v>
      </c>
      <c r="Q466" s="33">
        <v>0</v>
      </c>
      <c r="R466" s="32">
        <v>65000</v>
      </c>
      <c r="S466" s="29" t="s">
        <v>997</v>
      </c>
      <c r="T466" s="29" t="s">
        <v>577</v>
      </c>
      <c r="U466" s="29" t="s">
        <v>15</v>
      </c>
      <c r="V466" s="29" t="s">
        <v>998</v>
      </c>
      <c r="W466" s="29" t="s">
        <v>15</v>
      </c>
      <c r="X466" s="29" t="s">
        <v>580</v>
      </c>
      <c r="Y466" s="29" t="s">
        <v>580</v>
      </c>
    </row>
    <row r="467" spans="1:25" ht="10.5" customHeight="1" x14ac:dyDescent="0.25">
      <c r="A467" s="28">
        <v>46033</v>
      </c>
      <c r="B467" s="29" t="s">
        <v>567</v>
      </c>
      <c r="C467" s="30" t="s">
        <v>1045</v>
      </c>
      <c r="D467" s="30" t="s">
        <v>15</v>
      </c>
      <c r="E467" s="30" t="s">
        <v>569</v>
      </c>
      <c r="F467" s="29" t="s">
        <v>570</v>
      </c>
      <c r="G467" s="29" t="s">
        <v>571</v>
      </c>
      <c r="H467" s="29" t="s">
        <v>1046</v>
      </c>
      <c r="I467" s="36" t="str">
        <f t="shared" si="14"/>
        <v>11/01/2026NL300153</v>
      </c>
      <c r="J467" s="29" t="s">
        <v>646</v>
      </c>
      <c r="K467" s="29" t="s">
        <v>647</v>
      </c>
      <c r="L467" s="29" t="s">
        <v>575</v>
      </c>
      <c r="M467" s="31">
        <v>0.5</v>
      </c>
      <c r="N467" s="20">
        <f>VLOOKUP(J467,[2]Sheet1!$I:$M,5,0)</f>
        <v>46000</v>
      </c>
      <c r="O467" s="32">
        <v>0</v>
      </c>
      <c r="P467" s="33">
        <f t="shared" si="15"/>
        <v>23000</v>
      </c>
      <c r="Q467" s="33">
        <v>0</v>
      </c>
      <c r="R467" s="32">
        <v>46000</v>
      </c>
      <c r="S467" s="29" t="s">
        <v>997</v>
      </c>
      <c r="T467" s="29" t="s">
        <v>577</v>
      </c>
      <c r="U467" s="29" t="s">
        <v>15</v>
      </c>
      <c r="V467" s="29" t="s">
        <v>998</v>
      </c>
      <c r="W467" s="29" t="s">
        <v>15</v>
      </c>
      <c r="X467" s="29" t="s">
        <v>580</v>
      </c>
      <c r="Y467" s="29" t="s">
        <v>580</v>
      </c>
    </row>
    <row r="468" spans="1:25" ht="10.5" customHeight="1" x14ac:dyDescent="0.25">
      <c r="A468" s="28">
        <v>46033</v>
      </c>
      <c r="B468" s="29" t="s">
        <v>567</v>
      </c>
      <c r="C468" s="30" t="s">
        <v>1045</v>
      </c>
      <c r="D468" s="30" t="s">
        <v>15</v>
      </c>
      <c r="E468" s="30" t="s">
        <v>569</v>
      </c>
      <c r="F468" s="29" t="s">
        <v>570</v>
      </c>
      <c r="G468" s="29" t="s">
        <v>571</v>
      </c>
      <c r="H468" s="29" t="s">
        <v>1046</v>
      </c>
      <c r="I468" s="36" t="str">
        <f t="shared" si="14"/>
        <v>11/01/2026NL300142</v>
      </c>
      <c r="J468" s="29" t="s">
        <v>671</v>
      </c>
      <c r="K468" s="29" t="s">
        <v>672</v>
      </c>
      <c r="L468" s="29" t="s">
        <v>575</v>
      </c>
      <c r="M468" s="31">
        <v>0.4</v>
      </c>
      <c r="N468" s="20">
        <f>VLOOKUP(J468,[2]Sheet1!$I:$M,5,0)</f>
        <v>50000</v>
      </c>
      <c r="O468" s="32">
        <v>0</v>
      </c>
      <c r="P468" s="33">
        <f t="shared" si="15"/>
        <v>20000</v>
      </c>
      <c r="Q468" s="33">
        <v>0</v>
      </c>
      <c r="R468" s="32">
        <v>50000</v>
      </c>
      <c r="S468" s="29" t="s">
        <v>997</v>
      </c>
      <c r="T468" s="29" t="s">
        <v>577</v>
      </c>
      <c r="U468" s="29" t="s">
        <v>15</v>
      </c>
      <c r="V468" s="29" t="s">
        <v>998</v>
      </c>
      <c r="W468" s="29" t="s">
        <v>15</v>
      </c>
      <c r="X468" s="29" t="s">
        <v>580</v>
      </c>
      <c r="Y468" s="29" t="s">
        <v>580</v>
      </c>
    </row>
    <row r="469" spans="1:25" ht="10.5" customHeight="1" x14ac:dyDescent="0.25">
      <c r="A469" s="28">
        <v>46033</v>
      </c>
      <c r="B469" s="29" t="s">
        <v>567</v>
      </c>
      <c r="C469" s="30" t="s">
        <v>1045</v>
      </c>
      <c r="D469" s="30" t="s">
        <v>15</v>
      </c>
      <c r="E469" s="30" t="s">
        <v>569</v>
      </c>
      <c r="F469" s="29" t="s">
        <v>570</v>
      </c>
      <c r="G469" s="29" t="s">
        <v>571</v>
      </c>
      <c r="H469" s="29" t="s">
        <v>1046</v>
      </c>
      <c r="I469" s="36" t="str">
        <f t="shared" si="14"/>
        <v>11/01/2026NL300127</v>
      </c>
      <c r="J469" s="29" t="s">
        <v>657</v>
      </c>
      <c r="K469" s="29" t="s">
        <v>658</v>
      </c>
      <c r="L469" s="29" t="s">
        <v>575</v>
      </c>
      <c r="M469" s="31">
        <v>2.5</v>
      </c>
      <c r="N469" s="20">
        <f>VLOOKUP(J469,[2]Sheet1!$I:$M,5,0)</f>
        <v>15000</v>
      </c>
      <c r="O469" s="32">
        <v>0</v>
      </c>
      <c r="P469" s="33">
        <f t="shared" si="15"/>
        <v>37500</v>
      </c>
      <c r="Q469" s="33">
        <v>0</v>
      </c>
      <c r="R469" s="32">
        <v>28000</v>
      </c>
      <c r="S469" s="29" t="s">
        <v>997</v>
      </c>
      <c r="T469" s="29" t="s">
        <v>577</v>
      </c>
      <c r="U469" s="29" t="s">
        <v>15</v>
      </c>
      <c r="V469" s="29" t="s">
        <v>998</v>
      </c>
      <c r="W469" s="29" t="s">
        <v>15</v>
      </c>
      <c r="X469" s="29" t="s">
        <v>580</v>
      </c>
      <c r="Y469" s="29" t="s">
        <v>580</v>
      </c>
    </row>
    <row r="470" spans="1:25" ht="10.5" customHeight="1" x14ac:dyDescent="0.25">
      <c r="A470" s="28">
        <v>46033</v>
      </c>
      <c r="B470" s="29" t="s">
        <v>567</v>
      </c>
      <c r="C470" s="30" t="s">
        <v>1045</v>
      </c>
      <c r="D470" s="30" t="s">
        <v>15</v>
      </c>
      <c r="E470" s="30" t="s">
        <v>569</v>
      </c>
      <c r="F470" s="29" t="s">
        <v>570</v>
      </c>
      <c r="G470" s="29" t="s">
        <v>571</v>
      </c>
      <c r="H470" s="29" t="s">
        <v>1046</v>
      </c>
      <c r="I470" s="36" t="str">
        <f t="shared" si="14"/>
        <v>11/01/2026NL300203</v>
      </c>
      <c r="J470" s="29" t="s">
        <v>586</v>
      </c>
      <c r="K470" s="29" t="s">
        <v>587</v>
      </c>
      <c r="L470" s="29" t="s">
        <v>575</v>
      </c>
      <c r="M470" s="31">
        <v>3</v>
      </c>
      <c r="N470" s="20">
        <f>VLOOKUP(J470,[2]Sheet1!$I:$M,5,0)</f>
        <v>45000</v>
      </c>
      <c r="O470" s="32">
        <v>0</v>
      </c>
      <c r="P470" s="33">
        <f t="shared" si="15"/>
        <v>135000</v>
      </c>
      <c r="Q470" s="33">
        <v>0</v>
      </c>
      <c r="R470" s="32">
        <v>45000</v>
      </c>
      <c r="S470" s="29" t="s">
        <v>997</v>
      </c>
      <c r="T470" s="29" t="s">
        <v>577</v>
      </c>
      <c r="U470" s="29" t="s">
        <v>15</v>
      </c>
      <c r="V470" s="29" t="s">
        <v>998</v>
      </c>
      <c r="W470" s="29" t="s">
        <v>15</v>
      </c>
      <c r="X470" s="29" t="s">
        <v>580</v>
      </c>
      <c r="Y470" s="29" t="s">
        <v>580</v>
      </c>
    </row>
    <row r="471" spans="1:25" ht="10.5" customHeight="1" x14ac:dyDescent="0.25">
      <c r="A471" s="28">
        <v>46034</v>
      </c>
      <c r="B471" s="29" t="s">
        <v>567</v>
      </c>
      <c r="C471" s="30" t="s">
        <v>1047</v>
      </c>
      <c r="D471" s="30" t="s">
        <v>15</v>
      </c>
      <c r="E471" s="30" t="s">
        <v>569</v>
      </c>
      <c r="F471" s="29" t="s">
        <v>570</v>
      </c>
      <c r="G471" s="29" t="s">
        <v>571</v>
      </c>
      <c r="H471" s="29" t="s">
        <v>1048</v>
      </c>
      <c r="I471" s="36" t="str">
        <f t="shared" si="14"/>
        <v>12/01/2026NL300029</v>
      </c>
      <c r="J471" s="29" t="s">
        <v>692</v>
      </c>
      <c r="K471" s="29" t="s">
        <v>693</v>
      </c>
      <c r="L471" s="29" t="s">
        <v>575</v>
      </c>
      <c r="M471" s="31">
        <v>1</v>
      </c>
      <c r="N471" s="20">
        <f>VLOOKUP(J471,[2]Sheet1!$I:$M,5,0)</f>
        <v>22000</v>
      </c>
      <c r="O471" s="32">
        <v>0</v>
      </c>
      <c r="P471" s="33">
        <f t="shared" si="15"/>
        <v>22000</v>
      </c>
      <c r="Q471" s="33">
        <v>0</v>
      </c>
      <c r="R471" s="32">
        <v>22000</v>
      </c>
      <c r="S471" s="29" t="s">
        <v>997</v>
      </c>
      <c r="T471" s="29" t="s">
        <v>577</v>
      </c>
      <c r="U471" s="29" t="s">
        <v>15</v>
      </c>
      <c r="V471" s="29" t="s">
        <v>998</v>
      </c>
      <c r="W471" s="29" t="s">
        <v>15</v>
      </c>
      <c r="X471" s="29" t="s">
        <v>580</v>
      </c>
      <c r="Y471" s="29" t="s">
        <v>580</v>
      </c>
    </row>
    <row r="472" spans="1:25" ht="10.5" customHeight="1" x14ac:dyDescent="0.25">
      <c r="A472" s="28">
        <v>46034</v>
      </c>
      <c r="B472" s="29" t="s">
        <v>567</v>
      </c>
      <c r="C472" s="30" t="s">
        <v>1047</v>
      </c>
      <c r="D472" s="30" t="s">
        <v>15</v>
      </c>
      <c r="E472" s="30" t="s">
        <v>569</v>
      </c>
      <c r="F472" s="29" t="s">
        <v>570</v>
      </c>
      <c r="G472" s="29" t="s">
        <v>571</v>
      </c>
      <c r="H472" s="29" t="s">
        <v>1048</v>
      </c>
      <c r="I472" s="36" t="str">
        <f t="shared" si="14"/>
        <v>12/01/2026NL300132</v>
      </c>
      <c r="J472" s="29" t="s">
        <v>662</v>
      </c>
      <c r="K472" s="29" t="s">
        <v>92</v>
      </c>
      <c r="L472" s="29" t="s">
        <v>575</v>
      </c>
      <c r="M472" s="31">
        <v>0.2</v>
      </c>
      <c r="N472" s="20">
        <f>VLOOKUP(J472,[2]Sheet1!$I:$M,5,0)</f>
        <v>12000</v>
      </c>
      <c r="O472" s="32">
        <v>0</v>
      </c>
      <c r="P472" s="33">
        <f t="shared" si="15"/>
        <v>2400</v>
      </c>
      <c r="Q472" s="33">
        <v>0</v>
      </c>
      <c r="R472" s="32">
        <v>12000</v>
      </c>
      <c r="S472" s="29" t="s">
        <v>997</v>
      </c>
      <c r="T472" s="29" t="s">
        <v>577</v>
      </c>
      <c r="U472" s="29" t="s">
        <v>15</v>
      </c>
      <c r="V472" s="29" t="s">
        <v>998</v>
      </c>
      <c r="W472" s="29" t="s">
        <v>15</v>
      </c>
      <c r="X472" s="29" t="s">
        <v>580</v>
      </c>
      <c r="Y472" s="29" t="s">
        <v>580</v>
      </c>
    </row>
    <row r="473" spans="1:25" ht="10.5" customHeight="1" x14ac:dyDescent="0.25">
      <c r="A473" s="28">
        <v>46034</v>
      </c>
      <c r="B473" s="29" t="s">
        <v>567</v>
      </c>
      <c r="C473" s="30" t="s">
        <v>1047</v>
      </c>
      <c r="D473" s="30" t="s">
        <v>15</v>
      </c>
      <c r="E473" s="30" t="s">
        <v>569</v>
      </c>
      <c r="F473" s="29" t="s">
        <v>570</v>
      </c>
      <c r="G473" s="29" t="s">
        <v>571</v>
      </c>
      <c r="H473" s="29" t="s">
        <v>1048</v>
      </c>
      <c r="I473" s="36" t="str">
        <f t="shared" si="14"/>
        <v>12/01/2026NL300060</v>
      </c>
      <c r="J473" s="29" t="s">
        <v>612</v>
      </c>
      <c r="K473" s="29" t="s">
        <v>613</v>
      </c>
      <c r="L473" s="29" t="s">
        <v>575</v>
      </c>
      <c r="M473" s="31">
        <v>0.3</v>
      </c>
      <c r="N473" s="20">
        <f>VLOOKUP(J473,[2]Sheet1!$I:$M,5,0)</f>
        <v>33000</v>
      </c>
      <c r="O473" s="32">
        <v>0</v>
      </c>
      <c r="P473" s="33">
        <f t="shared" si="15"/>
        <v>9900</v>
      </c>
      <c r="Q473" s="33">
        <v>0</v>
      </c>
      <c r="R473" s="32">
        <v>33000</v>
      </c>
      <c r="S473" s="29" t="s">
        <v>997</v>
      </c>
      <c r="T473" s="29" t="s">
        <v>577</v>
      </c>
      <c r="U473" s="29" t="s">
        <v>15</v>
      </c>
      <c r="V473" s="29" t="s">
        <v>998</v>
      </c>
      <c r="W473" s="29" t="s">
        <v>15</v>
      </c>
      <c r="X473" s="29" t="s">
        <v>580</v>
      </c>
      <c r="Y473" s="29" t="s">
        <v>580</v>
      </c>
    </row>
    <row r="474" spans="1:25" ht="10.5" customHeight="1" x14ac:dyDescent="0.25">
      <c r="A474" s="28">
        <v>46034</v>
      </c>
      <c r="B474" s="29" t="s">
        <v>567</v>
      </c>
      <c r="C474" s="30" t="s">
        <v>1047</v>
      </c>
      <c r="D474" s="30" t="s">
        <v>15</v>
      </c>
      <c r="E474" s="30" t="s">
        <v>569</v>
      </c>
      <c r="F474" s="29" t="s">
        <v>570</v>
      </c>
      <c r="G474" s="29" t="s">
        <v>571</v>
      </c>
      <c r="H474" s="29" t="s">
        <v>1048</v>
      </c>
      <c r="I474" s="36" t="str">
        <f t="shared" si="14"/>
        <v>12/01/2026NL300203</v>
      </c>
      <c r="J474" s="29" t="s">
        <v>586</v>
      </c>
      <c r="K474" s="29" t="s">
        <v>587</v>
      </c>
      <c r="L474" s="29" t="s">
        <v>575</v>
      </c>
      <c r="M474" s="31">
        <v>2.7</v>
      </c>
      <c r="N474" s="20">
        <f>VLOOKUP(J474,[2]Sheet1!$I:$M,5,0)</f>
        <v>45000</v>
      </c>
      <c r="O474" s="32">
        <v>0</v>
      </c>
      <c r="P474" s="33">
        <f t="shared" si="15"/>
        <v>121500.00000000001</v>
      </c>
      <c r="Q474" s="33">
        <v>0</v>
      </c>
      <c r="R474" s="32">
        <v>45000</v>
      </c>
      <c r="S474" s="29" t="s">
        <v>997</v>
      </c>
      <c r="T474" s="29" t="s">
        <v>577</v>
      </c>
      <c r="U474" s="29" t="s">
        <v>15</v>
      </c>
      <c r="V474" s="29" t="s">
        <v>998</v>
      </c>
      <c r="W474" s="29" t="s">
        <v>15</v>
      </c>
      <c r="X474" s="29" t="s">
        <v>580</v>
      </c>
      <c r="Y474" s="29" t="s">
        <v>580</v>
      </c>
    </row>
    <row r="475" spans="1:25" ht="10.5" customHeight="1" x14ac:dyDescent="0.25">
      <c r="A475" s="28">
        <v>46034</v>
      </c>
      <c r="B475" s="29" t="s">
        <v>567</v>
      </c>
      <c r="C475" s="30" t="s">
        <v>1047</v>
      </c>
      <c r="D475" s="30" t="s">
        <v>15</v>
      </c>
      <c r="E475" s="30" t="s">
        <v>569</v>
      </c>
      <c r="F475" s="29" t="s">
        <v>570</v>
      </c>
      <c r="G475" s="29" t="s">
        <v>571</v>
      </c>
      <c r="H475" s="29" t="s">
        <v>1048</v>
      </c>
      <c r="I475" s="36" t="str">
        <f t="shared" si="14"/>
        <v>12/01/2026NL300127</v>
      </c>
      <c r="J475" s="29" t="s">
        <v>657</v>
      </c>
      <c r="K475" s="29" t="s">
        <v>658</v>
      </c>
      <c r="L475" s="29" t="s">
        <v>575</v>
      </c>
      <c r="M475" s="31">
        <v>1.5</v>
      </c>
      <c r="N475" s="20">
        <f>VLOOKUP(J475,[2]Sheet1!$I:$M,5,0)</f>
        <v>15000</v>
      </c>
      <c r="O475" s="32">
        <v>0</v>
      </c>
      <c r="P475" s="33">
        <f t="shared" si="15"/>
        <v>22500</v>
      </c>
      <c r="Q475" s="33">
        <v>0</v>
      </c>
      <c r="R475" s="32">
        <v>28000</v>
      </c>
      <c r="S475" s="29" t="s">
        <v>997</v>
      </c>
      <c r="T475" s="29" t="s">
        <v>577</v>
      </c>
      <c r="U475" s="29" t="s">
        <v>15</v>
      </c>
      <c r="V475" s="29" t="s">
        <v>998</v>
      </c>
      <c r="W475" s="29" t="s">
        <v>15</v>
      </c>
      <c r="X475" s="29" t="s">
        <v>580</v>
      </c>
      <c r="Y475" s="29" t="s">
        <v>580</v>
      </c>
    </row>
    <row r="476" spans="1:25" ht="10.5" customHeight="1" x14ac:dyDescent="0.25">
      <c r="A476" s="28">
        <v>46034</v>
      </c>
      <c r="B476" s="29" t="s">
        <v>567</v>
      </c>
      <c r="C476" s="30" t="s">
        <v>1047</v>
      </c>
      <c r="D476" s="30" t="s">
        <v>15</v>
      </c>
      <c r="E476" s="30" t="s">
        <v>569</v>
      </c>
      <c r="F476" s="29" t="s">
        <v>570</v>
      </c>
      <c r="G476" s="29" t="s">
        <v>571</v>
      </c>
      <c r="H476" s="29" t="s">
        <v>1048</v>
      </c>
      <c r="I476" s="36" t="str">
        <f t="shared" si="14"/>
        <v>12/01/2026NL300142</v>
      </c>
      <c r="J476" s="29" t="s">
        <v>671</v>
      </c>
      <c r="K476" s="29" t="s">
        <v>672</v>
      </c>
      <c r="L476" s="29" t="s">
        <v>575</v>
      </c>
      <c r="M476" s="31">
        <v>0.4</v>
      </c>
      <c r="N476" s="20">
        <f>VLOOKUP(J476,[2]Sheet1!$I:$M,5,0)</f>
        <v>50000</v>
      </c>
      <c r="O476" s="32">
        <v>0</v>
      </c>
      <c r="P476" s="33">
        <f t="shared" si="15"/>
        <v>20000</v>
      </c>
      <c r="Q476" s="33">
        <v>0</v>
      </c>
      <c r="R476" s="32">
        <v>50000</v>
      </c>
      <c r="S476" s="29" t="s">
        <v>997</v>
      </c>
      <c r="T476" s="29" t="s">
        <v>577</v>
      </c>
      <c r="U476" s="29" t="s">
        <v>15</v>
      </c>
      <c r="V476" s="29" t="s">
        <v>998</v>
      </c>
      <c r="W476" s="29" t="s">
        <v>15</v>
      </c>
      <c r="X476" s="29" t="s">
        <v>580</v>
      </c>
      <c r="Y476" s="29" t="s">
        <v>580</v>
      </c>
    </row>
    <row r="477" spans="1:25" ht="10.5" customHeight="1" x14ac:dyDescent="0.25">
      <c r="A477" s="28">
        <v>46034</v>
      </c>
      <c r="B477" s="29" t="s">
        <v>567</v>
      </c>
      <c r="C477" s="30" t="s">
        <v>1047</v>
      </c>
      <c r="D477" s="30" t="s">
        <v>15</v>
      </c>
      <c r="E477" s="30" t="s">
        <v>569</v>
      </c>
      <c r="F477" s="29" t="s">
        <v>570</v>
      </c>
      <c r="G477" s="29" t="s">
        <v>571</v>
      </c>
      <c r="H477" s="29" t="s">
        <v>1048</v>
      </c>
      <c r="I477" s="36" t="str">
        <f t="shared" si="14"/>
        <v>12/01/2026NL300138</v>
      </c>
      <c r="J477" s="29" t="s">
        <v>663</v>
      </c>
      <c r="K477" s="29" t="s">
        <v>664</v>
      </c>
      <c r="L477" s="29" t="s">
        <v>575</v>
      </c>
      <c r="M477" s="31">
        <v>0.8</v>
      </c>
      <c r="N477" s="20">
        <f>VLOOKUP(J477,[2]Sheet1!$I:$M,5,0)</f>
        <v>20000</v>
      </c>
      <c r="O477" s="32">
        <v>0</v>
      </c>
      <c r="P477" s="33">
        <f t="shared" si="15"/>
        <v>16000</v>
      </c>
      <c r="Q477" s="33">
        <v>0</v>
      </c>
      <c r="R477" s="32">
        <v>20000</v>
      </c>
      <c r="S477" s="29" t="s">
        <v>997</v>
      </c>
      <c r="T477" s="29" t="s">
        <v>577</v>
      </c>
      <c r="U477" s="29" t="s">
        <v>15</v>
      </c>
      <c r="V477" s="29" t="s">
        <v>998</v>
      </c>
      <c r="W477" s="29" t="s">
        <v>15</v>
      </c>
      <c r="X477" s="29" t="s">
        <v>580</v>
      </c>
      <c r="Y477" s="29" t="s">
        <v>580</v>
      </c>
    </row>
    <row r="478" spans="1:25" ht="10.5" customHeight="1" x14ac:dyDescent="0.25">
      <c r="A478" s="28">
        <v>46034</v>
      </c>
      <c r="B478" s="29" t="s">
        <v>567</v>
      </c>
      <c r="C478" s="30" t="s">
        <v>1047</v>
      </c>
      <c r="D478" s="30" t="s">
        <v>15</v>
      </c>
      <c r="E478" s="30" t="s">
        <v>569</v>
      </c>
      <c r="F478" s="29" t="s">
        <v>570</v>
      </c>
      <c r="G478" s="29" t="s">
        <v>571</v>
      </c>
      <c r="H478" s="29" t="s">
        <v>1048</v>
      </c>
      <c r="I478" s="36" t="str">
        <f t="shared" si="14"/>
        <v>12/01/2026NL300003</v>
      </c>
      <c r="J478" s="29" t="s">
        <v>581</v>
      </c>
      <c r="K478" s="29" t="s">
        <v>19</v>
      </c>
      <c r="L478" s="29" t="s">
        <v>575</v>
      </c>
      <c r="M478" s="31">
        <v>0.7</v>
      </c>
      <c r="N478" s="20">
        <f>VLOOKUP(J478,[2]Sheet1!$I:$M,5,0)</f>
        <v>26000</v>
      </c>
      <c r="O478" s="32">
        <v>0</v>
      </c>
      <c r="P478" s="33">
        <f t="shared" si="15"/>
        <v>18200</v>
      </c>
      <c r="Q478" s="33">
        <v>0</v>
      </c>
      <c r="R478" s="32">
        <v>26000</v>
      </c>
      <c r="S478" s="29" t="s">
        <v>997</v>
      </c>
      <c r="T478" s="29" t="s">
        <v>577</v>
      </c>
      <c r="U478" s="29" t="s">
        <v>15</v>
      </c>
      <c r="V478" s="29" t="s">
        <v>998</v>
      </c>
      <c r="W478" s="29" t="s">
        <v>15</v>
      </c>
      <c r="X478" s="29" t="s">
        <v>580</v>
      </c>
      <c r="Y478" s="29" t="s">
        <v>580</v>
      </c>
    </row>
    <row r="479" spans="1:25" ht="10.5" customHeight="1" x14ac:dyDescent="0.25">
      <c r="A479" s="28">
        <v>46034</v>
      </c>
      <c r="B479" s="29" t="s">
        <v>567</v>
      </c>
      <c r="C479" s="30" t="s">
        <v>1047</v>
      </c>
      <c r="D479" s="30" t="s">
        <v>15</v>
      </c>
      <c r="E479" s="30" t="s">
        <v>569</v>
      </c>
      <c r="F479" s="29" t="s">
        <v>570</v>
      </c>
      <c r="G479" s="29" t="s">
        <v>571</v>
      </c>
      <c r="H479" s="29" t="s">
        <v>1048</v>
      </c>
      <c r="I479" s="36" t="str">
        <f t="shared" si="14"/>
        <v>12/01/2026NL300004</v>
      </c>
      <c r="J479" s="29" t="s">
        <v>582</v>
      </c>
      <c r="K479" s="29" t="s">
        <v>23</v>
      </c>
      <c r="L479" s="29" t="s">
        <v>575</v>
      </c>
      <c r="M479" s="31">
        <v>1.3</v>
      </c>
      <c r="N479" s="20">
        <f>VLOOKUP(J479,[2]Sheet1!$I:$M,5,0)</f>
        <v>19000</v>
      </c>
      <c r="O479" s="32">
        <v>0</v>
      </c>
      <c r="P479" s="33">
        <f t="shared" si="15"/>
        <v>24700</v>
      </c>
      <c r="Q479" s="33">
        <v>0</v>
      </c>
      <c r="R479" s="32">
        <v>19000</v>
      </c>
      <c r="S479" s="29" t="s">
        <v>997</v>
      </c>
      <c r="T479" s="29" t="s">
        <v>577</v>
      </c>
      <c r="U479" s="29" t="s">
        <v>15</v>
      </c>
      <c r="V479" s="29" t="s">
        <v>998</v>
      </c>
      <c r="W479" s="29" t="s">
        <v>15</v>
      </c>
      <c r="X479" s="29" t="s">
        <v>580</v>
      </c>
      <c r="Y479" s="29" t="s">
        <v>580</v>
      </c>
    </row>
    <row r="480" spans="1:25" ht="10.5" customHeight="1" x14ac:dyDescent="0.25">
      <c r="A480" s="28">
        <v>46034</v>
      </c>
      <c r="B480" s="29" t="s">
        <v>567</v>
      </c>
      <c r="C480" s="30" t="s">
        <v>1047</v>
      </c>
      <c r="D480" s="30" t="s">
        <v>15</v>
      </c>
      <c r="E480" s="30" t="s">
        <v>569</v>
      </c>
      <c r="F480" s="29" t="s">
        <v>570</v>
      </c>
      <c r="G480" s="29" t="s">
        <v>571</v>
      </c>
      <c r="H480" s="29" t="s">
        <v>1048</v>
      </c>
      <c r="I480" s="36" t="str">
        <f t="shared" si="14"/>
        <v>12/01/2026NL300013</v>
      </c>
      <c r="J480" s="29" t="s">
        <v>583</v>
      </c>
      <c r="K480" s="29" t="s">
        <v>21</v>
      </c>
      <c r="L480" s="29" t="s">
        <v>575</v>
      </c>
      <c r="M480" s="31">
        <v>1.5</v>
      </c>
      <c r="N480" s="20">
        <f>VLOOKUP(J480,[2]Sheet1!$I:$M,5,0)</f>
        <v>50000</v>
      </c>
      <c r="O480" s="32">
        <v>0</v>
      </c>
      <c r="P480" s="33">
        <f t="shared" si="15"/>
        <v>75000</v>
      </c>
      <c r="Q480" s="33">
        <v>0</v>
      </c>
      <c r="R480" s="32">
        <v>50000</v>
      </c>
      <c r="S480" s="29" t="s">
        <v>997</v>
      </c>
      <c r="T480" s="29" t="s">
        <v>577</v>
      </c>
      <c r="U480" s="29" t="s">
        <v>15</v>
      </c>
      <c r="V480" s="29" t="s">
        <v>998</v>
      </c>
      <c r="W480" s="29" t="s">
        <v>15</v>
      </c>
      <c r="X480" s="29" t="s">
        <v>580</v>
      </c>
      <c r="Y480" s="29" t="s">
        <v>580</v>
      </c>
    </row>
    <row r="481" spans="1:25" ht="10.5" customHeight="1" x14ac:dyDescent="0.25">
      <c r="A481" s="28">
        <v>46034</v>
      </c>
      <c r="B481" s="29" t="s">
        <v>567</v>
      </c>
      <c r="C481" s="30" t="s">
        <v>1047</v>
      </c>
      <c r="D481" s="30" t="s">
        <v>15</v>
      </c>
      <c r="E481" s="30" t="s">
        <v>569</v>
      </c>
      <c r="F481" s="29" t="s">
        <v>570</v>
      </c>
      <c r="G481" s="29" t="s">
        <v>571</v>
      </c>
      <c r="H481" s="29" t="s">
        <v>1048</v>
      </c>
      <c r="I481" s="36" t="str">
        <f t="shared" si="14"/>
        <v>12/01/2026NL300014</v>
      </c>
      <c r="J481" s="29" t="s">
        <v>584</v>
      </c>
      <c r="K481" s="29" t="s">
        <v>31</v>
      </c>
      <c r="L481" s="29" t="s">
        <v>575</v>
      </c>
      <c r="M481" s="31">
        <v>0.5</v>
      </c>
      <c r="N481" s="20">
        <f>VLOOKUP(J481,[2]Sheet1!$I:$M,5,0)</f>
        <v>55000</v>
      </c>
      <c r="O481" s="32">
        <v>0</v>
      </c>
      <c r="P481" s="33">
        <f t="shared" si="15"/>
        <v>27500</v>
      </c>
      <c r="Q481" s="33">
        <v>0</v>
      </c>
      <c r="R481" s="32">
        <v>55000</v>
      </c>
      <c r="S481" s="29" t="s">
        <v>997</v>
      </c>
      <c r="T481" s="29" t="s">
        <v>577</v>
      </c>
      <c r="U481" s="29" t="s">
        <v>15</v>
      </c>
      <c r="V481" s="29" t="s">
        <v>998</v>
      </c>
      <c r="W481" s="29" t="s">
        <v>15</v>
      </c>
      <c r="X481" s="29" t="s">
        <v>580</v>
      </c>
      <c r="Y481" s="29" t="s">
        <v>580</v>
      </c>
    </row>
    <row r="482" spans="1:25" ht="10.5" customHeight="1" x14ac:dyDescent="0.25">
      <c r="A482" s="28">
        <v>46034</v>
      </c>
      <c r="B482" s="29" t="s">
        <v>567</v>
      </c>
      <c r="C482" s="30" t="s">
        <v>1047</v>
      </c>
      <c r="D482" s="30" t="s">
        <v>15</v>
      </c>
      <c r="E482" s="30" t="s">
        <v>569</v>
      </c>
      <c r="F482" s="29" t="s">
        <v>570</v>
      </c>
      <c r="G482" s="29" t="s">
        <v>571</v>
      </c>
      <c r="H482" s="29" t="s">
        <v>1048</v>
      </c>
      <c r="I482" s="36" t="str">
        <f t="shared" si="14"/>
        <v>12/01/2026NL300027</v>
      </c>
      <c r="J482" s="29" t="s">
        <v>585</v>
      </c>
      <c r="K482" s="29" t="s">
        <v>33</v>
      </c>
      <c r="L482" s="29" t="s">
        <v>575</v>
      </c>
      <c r="M482" s="31">
        <v>3.9</v>
      </c>
      <c r="N482" s="20">
        <f>VLOOKUP(J482,[2]Sheet1!$I:$M,5,0)</f>
        <v>18000</v>
      </c>
      <c r="O482" s="32">
        <v>0</v>
      </c>
      <c r="P482" s="33">
        <f t="shared" si="15"/>
        <v>70200</v>
      </c>
      <c r="Q482" s="33">
        <v>0</v>
      </c>
      <c r="R482" s="32">
        <v>18000</v>
      </c>
      <c r="S482" s="29" t="s">
        <v>997</v>
      </c>
      <c r="T482" s="29" t="s">
        <v>577</v>
      </c>
      <c r="U482" s="29" t="s">
        <v>15</v>
      </c>
      <c r="V482" s="29" t="s">
        <v>998</v>
      </c>
      <c r="W482" s="29" t="s">
        <v>15</v>
      </c>
      <c r="X482" s="29" t="s">
        <v>580</v>
      </c>
      <c r="Y482" s="29" t="s">
        <v>580</v>
      </c>
    </row>
    <row r="483" spans="1:25" ht="10.5" customHeight="1" x14ac:dyDescent="0.25">
      <c r="A483" s="28">
        <v>46034</v>
      </c>
      <c r="B483" s="29" t="s">
        <v>567</v>
      </c>
      <c r="C483" s="30" t="s">
        <v>1047</v>
      </c>
      <c r="D483" s="30" t="s">
        <v>15</v>
      </c>
      <c r="E483" s="30" t="s">
        <v>569</v>
      </c>
      <c r="F483" s="29" t="s">
        <v>570</v>
      </c>
      <c r="G483" s="29" t="s">
        <v>571</v>
      </c>
      <c r="H483" s="29" t="s">
        <v>1048</v>
      </c>
      <c r="I483" s="36" t="str">
        <f t="shared" si="14"/>
        <v>12/01/2026NL300033</v>
      </c>
      <c r="J483" s="29" t="s">
        <v>588</v>
      </c>
      <c r="K483" s="29" t="s">
        <v>589</v>
      </c>
      <c r="L483" s="29" t="s">
        <v>575</v>
      </c>
      <c r="M483" s="31">
        <v>0.96</v>
      </c>
      <c r="N483" s="20">
        <f>VLOOKUP(J483,[2]Sheet1!$I:$M,5,0)</f>
        <v>13000</v>
      </c>
      <c r="O483" s="32">
        <v>0</v>
      </c>
      <c r="P483" s="33">
        <f t="shared" si="15"/>
        <v>12480</v>
      </c>
      <c r="Q483" s="33">
        <v>0</v>
      </c>
      <c r="R483" s="32">
        <v>13000</v>
      </c>
      <c r="S483" s="29" t="s">
        <v>997</v>
      </c>
      <c r="T483" s="29" t="s">
        <v>577</v>
      </c>
      <c r="U483" s="29" t="s">
        <v>15</v>
      </c>
      <c r="V483" s="29" t="s">
        <v>998</v>
      </c>
      <c r="W483" s="29" t="s">
        <v>15</v>
      </c>
      <c r="X483" s="29" t="s">
        <v>580</v>
      </c>
      <c r="Y483" s="29" t="s">
        <v>580</v>
      </c>
    </row>
    <row r="484" spans="1:25" ht="10.5" customHeight="1" x14ac:dyDescent="0.25">
      <c r="A484" s="28">
        <v>46034</v>
      </c>
      <c r="B484" s="29" t="s">
        <v>567</v>
      </c>
      <c r="C484" s="30" t="s">
        <v>1047</v>
      </c>
      <c r="D484" s="30" t="s">
        <v>15</v>
      </c>
      <c r="E484" s="30" t="s">
        <v>569</v>
      </c>
      <c r="F484" s="29" t="s">
        <v>570</v>
      </c>
      <c r="G484" s="29" t="s">
        <v>571</v>
      </c>
      <c r="H484" s="29" t="s">
        <v>1048</v>
      </c>
      <c r="I484" s="36" t="str">
        <f t="shared" si="14"/>
        <v>12/01/2026NL300048</v>
      </c>
      <c r="J484" s="29" t="s">
        <v>606</v>
      </c>
      <c r="K484" s="29" t="s">
        <v>607</v>
      </c>
      <c r="L484" s="29" t="s">
        <v>575</v>
      </c>
      <c r="M484" s="31">
        <v>1.1000000000000001</v>
      </c>
      <c r="N484" s="20">
        <f>VLOOKUP(J484,[2]Sheet1!$I:$M,5,0)</f>
        <v>18000</v>
      </c>
      <c r="O484" s="32">
        <v>0</v>
      </c>
      <c r="P484" s="33">
        <f t="shared" si="15"/>
        <v>19800</v>
      </c>
      <c r="Q484" s="33">
        <v>0</v>
      </c>
      <c r="R484" s="32">
        <v>18000</v>
      </c>
      <c r="S484" s="29" t="s">
        <v>997</v>
      </c>
      <c r="T484" s="29" t="s">
        <v>577</v>
      </c>
      <c r="U484" s="29" t="s">
        <v>15</v>
      </c>
      <c r="V484" s="29" t="s">
        <v>998</v>
      </c>
      <c r="W484" s="29" t="s">
        <v>15</v>
      </c>
      <c r="X484" s="29" t="s">
        <v>580</v>
      </c>
      <c r="Y484" s="29" t="s">
        <v>580</v>
      </c>
    </row>
    <row r="485" spans="1:25" ht="10.5" customHeight="1" x14ac:dyDescent="0.25">
      <c r="A485" s="28">
        <v>46034</v>
      </c>
      <c r="B485" s="29" t="s">
        <v>567</v>
      </c>
      <c r="C485" s="30" t="s">
        <v>1047</v>
      </c>
      <c r="D485" s="30" t="s">
        <v>15</v>
      </c>
      <c r="E485" s="30" t="s">
        <v>569</v>
      </c>
      <c r="F485" s="29" t="s">
        <v>570</v>
      </c>
      <c r="G485" s="29" t="s">
        <v>571</v>
      </c>
      <c r="H485" s="29" t="s">
        <v>1048</v>
      </c>
      <c r="I485" s="36" t="str">
        <f t="shared" si="14"/>
        <v>12/01/2026NL300043</v>
      </c>
      <c r="J485" s="29" t="s">
        <v>600</v>
      </c>
      <c r="K485" s="29" t="s">
        <v>601</v>
      </c>
      <c r="L485" s="29" t="s">
        <v>575</v>
      </c>
      <c r="M485" s="31">
        <v>0.8</v>
      </c>
      <c r="N485" s="20">
        <f>VLOOKUP(J485,[2]Sheet1!$I:$M,5,0)</f>
        <v>32000</v>
      </c>
      <c r="O485" s="32">
        <v>0</v>
      </c>
      <c r="P485" s="33">
        <f t="shared" si="15"/>
        <v>25600</v>
      </c>
      <c r="Q485" s="33">
        <v>0</v>
      </c>
      <c r="R485" s="32">
        <v>32000</v>
      </c>
      <c r="S485" s="29" t="s">
        <v>997</v>
      </c>
      <c r="T485" s="29" t="s">
        <v>577</v>
      </c>
      <c r="U485" s="29" t="s">
        <v>15</v>
      </c>
      <c r="V485" s="29" t="s">
        <v>998</v>
      </c>
      <c r="W485" s="29" t="s">
        <v>15</v>
      </c>
      <c r="X485" s="29" t="s">
        <v>580</v>
      </c>
      <c r="Y485" s="29" t="s">
        <v>580</v>
      </c>
    </row>
    <row r="486" spans="1:25" ht="10.5" customHeight="1" x14ac:dyDescent="0.25">
      <c r="A486" s="28">
        <v>46034</v>
      </c>
      <c r="B486" s="29" t="s">
        <v>567</v>
      </c>
      <c r="C486" s="30" t="s">
        <v>1047</v>
      </c>
      <c r="D486" s="30" t="s">
        <v>15</v>
      </c>
      <c r="E486" s="30" t="s">
        <v>569</v>
      </c>
      <c r="F486" s="29" t="s">
        <v>570</v>
      </c>
      <c r="G486" s="29" t="s">
        <v>571</v>
      </c>
      <c r="H486" s="29" t="s">
        <v>1048</v>
      </c>
      <c r="I486" s="36" t="str">
        <f t="shared" si="14"/>
        <v>12/01/2026NL300044</v>
      </c>
      <c r="J486" s="29" t="s">
        <v>602</v>
      </c>
      <c r="K486" s="29" t="s">
        <v>603</v>
      </c>
      <c r="L486" s="29" t="s">
        <v>575</v>
      </c>
      <c r="M486" s="31">
        <v>0.4</v>
      </c>
      <c r="N486" s="20">
        <f>VLOOKUP(J486,[2]Sheet1!$I:$M,5,0)</f>
        <v>38000</v>
      </c>
      <c r="O486" s="32">
        <v>0</v>
      </c>
      <c r="P486" s="33">
        <f t="shared" si="15"/>
        <v>15200</v>
      </c>
      <c r="Q486" s="33">
        <v>0</v>
      </c>
      <c r="R486" s="32">
        <v>38000</v>
      </c>
      <c r="S486" s="29" t="s">
        <v>997</v>
      </c>
      <c r="T486" s="29" t="s">
        <v>577</v>
      </c>
      <c r="U486" s="29" t="s">
        <v>15</v>
      </c>
      <c r="V486" s="29" t="s">
        <v>998</v>
      </c>
      <c r="W486" s="29" t="s">
        <v>15</v>
      </c>
      <c r="X486" s="29" t="s">
        <v>580</v>
      </c>
      <c r="Y486" s="29" t="s">
        <v>580</v>
      </c>
    </row>
    <row r="487" spans="1:25" ht="10.5" customHeight="1" x14ac:dyDescent="0.25">
      <c r="A487" s="28">
        <v>46034</v>
      </c>
      <c r="B487" s="29" t="s">
        <v>567</v>
      </c>
      <c r="C487" s="30" t="s">
        <v>1047</v>
      </c>
      <c r="D487" s="30" t="s">
        <v>15</v>
      </c>
      <c r="E487" s="30" t="s">
        <v>569</v>
      </c>
      <c r="F487" s="29" t="s">
        <v>570</v>
      </c>
      <c r="G487" s="29" t="s">
        <v>571</v>
      </c>
      <c r="H487" s="29" t="s">
        <v>1048</v>
      </c>
      <c r="I487" s="36" t="str">
        <f t="shared" si="14"/>
        <v>12/01/2026NL300162</v>
      </c>
      <c r="J487" s="29" t="s">
        <v>652</v>
      </c>
      <c r="K487" s="29" t="s">
        <v>653</v>
      </c>
      <c r="L487" s="29" t="s">
        <v>575</v>
      </c>
      <c r="M487" s="31">
        <v>2</v>
      </c>
      <c r="N487" s="20">
        <f>VLOOKUP(J487,[2]Sheet1!$I:$M,5,0)</f>
        <v>36000</v>
      </c>
      <c r="O487" s="32">
        <v>0</v>
      </c>
      <c r="P487" s="33">
        <f t="shared" si="15"/>
        <v>72000</v>
      </c>
      <c r="Q487" s="33">
        <v>0</v>
      </c>
      <c r="R487" s="32">
        <v>36000</v>
      </c>
      <c r="S487" s="29" t="s">
        <v>997</v>
      </c>
      <c r="T487" s="29" t="s">
        <v>577</v>
      </c>
      <c r="U487" s="29" t="s">
        <v>15</v>
      </c>
      <c r="V487" s="29" t="s">
        <v>998</v>
      </c>
      <c r="W487" s="29" t="s">
        <v>15</v>
      </c>
      <c r="X487" s="29" t="s">
        <v>580</v>
      </c>
      <c r="Y487" s="29" t="s">
        <v>580</v>
      </c>
    </row>
    <row r="488" spans="1:25" ht="10.5" customHeight="1" x14ac:dyDescent="0.25">
      <c r="A488" s="28">
        <v>46034</v>
      </c>
      <c r="B488" s="29" t="s">
        <v>567</v>
      </c>
      <c r="C488" s="30" t="s">
        <v>1047</v>
      </c>
      <c r="D488" s="30" t="s">
        <v>15</v>
      </c>
      <c r="E488" s="30" t="s">
        <v>569</v>
      </c>
      <c r="F488" s="29" t="s">
        <v>570</v>
      </c>
      <c r="G488" s="29" t="s">
        <v>571</v>
      </c>
      <c r="H488" s="29" t="s">
        <v>1048</v>
      </c>
      <c r="I488" s="36" t="str">
        <f t="shared" si="14"/>
        <v>12/01/2026NL300122</v>
      </c>
      <c r="J488" s="29" t="s">
        <v>654</v>
      </c>
      <c r="K488" s="29" t="s">
        <v>139</v>
      </c>
      <c r="L488" s="29" t="s">
        <v>575</v>
      </c>
      <c r="M488" s="31">
        <v>0.3</v>
      </c>
      <c r="N488" s="20">
        <f>VLOOKUP(J488,[2]Sheet1!$I:$M,5,0)</f>
        <v>35000</v>
      </c>
      <c r="O488" s="32">
        <v>0</v>
      </c>
      <c r="P488" s="33">
        <f t="shared" si="15"/>
        <v>10500</v>
      </c>
      <c r="Q488" s="33">
        <v>0</v>
      </c>
      <c r="R488" s="32">
        <v>35000</v>
      </c>
      <c r="S488" s="29" t="s">
        <v>997</v>
      </c>
      <c r="T488" s="29" t="s">
        <v>577</v>
      </c>
      <c r="U488" s="29" t="s">
        <v>15</v>
      </c>
      <c r="V488" s="29" t="s">
        <v>998</v>
      </c>
      <c r="W488" s="29" t="s">
        <v>15</v>
      </c>
      <c r="X488" s="29" t="s">
        <v>580</v>
      </c>
      <c r="Y488" s="29" t="s">
        <v>580</v>
      </c>
    </row>
    <row r="489" spans="1:25" ht="10.5" customHeight="1" x14ac:dyDescent="0.25">
      <c r="A489" s="28">
        <v>46034</v>
      </c>
      <c r="B489" s="29" t="s">
        <v>567</v>
      </c>
      <c r="C489" s="30" t="s">
        <v>1047</v>
      </c>
      <c r="D489" s="30" t="s">
        <v>15</v>
      </c>
      <c r="E489" s="30" t="s">
        <v>569</v>
      </c>
      <c r="F489" s="29" t="s">
        <v>570</v>
      </c>
      <c r="G489" s="29" t="s">
        <v>571</v>
      </c>
      <c r="H489" s="29" t="s">
        <v>1048</v>
      </c>
      <c r="I489" s="36" t="str">
        <f t="shared" si="14"/>
        <v>12/01/2026NL300145</v>
      </c>
      <c r="J489" s="29" t="s">
        <v>675</v>
      </c>
      <c r="K489" s="29" t="s">
        <v>676</v>
      </c>
      <c r="L489" s="29" t="s">
        <v>575</v>
      </c>
      <c r="M489" s="31">
        <v>7</v>
      </c>
      <c r="N489" s="20">
        <f>VLOOKUP(J489,[2]Sheet1!$I:$M,5,0)</f>
        <v>38000</v>
      </c>
      <c r="O489" s="32">
        <v>0</v>
      </c>
      <c r="P489" s="33">
        <f t="shared" si="15"/>
        <v>266000</v>
      </c>
      <c r="Q489" s="33">
        <v>0</v>
      </c>
      <c r="R489" s="32">
        <v>38000</v>
      </c>
      <c r="S489" s="29" t="s">
        <v>997</v>
      </c>
      <c r="T489" s="29" t="s">
        <v>577</v>
      </c>
      <c r="U489" s="29" t="s">
        <v>15</v>
      </c>
      <c r="V489" s="29" t="s">
        <v>998</v>
      </c>
      <c r="W489" s="29" t="s">
        <v>15</v>
      </c>
      <c r="X489" s="29" t="s">
        <v>580</v>
      </c>
      <c r="Y489" s="29" t="s">
        <v>580</v>
      </c>
    </row>
    <row r="490" spans="1:25" ht="10.5" customHeight="1" x14ac:dyDescent="0.25">
      <c r="A490" s="28">
        <v>46034</v>
      </c>
      <c r="B490" s="29" t="s">
        <v>567</v>
      </c>
      <c r="C490" s="30" t="s">
        <v>1047</v>
      </c>
      <c r="D490" s="30" t="s">
        <v>15</v>
      </c>
      <c r="E490" s="30" t="s">
        <v>569</v>
      </c>
      <c r="F490" s="29" t="s">
        <v>570</v>
      </c>
      <c r="G490" s="29" t="s">
        <v>571</v>
      </c>
      <c r="H490" s="29" t="s">
        <v>1048</v>
      </c>
      <c r="I490" s="36" t="str">
        <f t="shared" si="14"/>
        <v>12/01/2026NL300146</v>
      </c>
      <c r="J490" s="29" t="s">
        <v>677</v>
      </c>
      <c r="K490" s="29" t="s">
        <v>678</v>
      </c>
      <c r="L490" s="29" t="s">
        <v>575</v>
      </c>
      <c r="M490" s="31">
        <v>0.4</v>
      </c>
      <c r="N490" s="20">
        <f>VLOOKUP(J490,[2]Sheet1!$I:$M,5,0)</f>
        <v>65000</v>
      </c>
      <c r="O490" s="32">
        <v>0</v>
      </c>
      <c r="P490" s="33">
        <f t="shared" si="15"/>
        <v>26000</v>
      </c>
      <c r="Q490" s="33">
        <v>0</v>
      </c>
      <c r="R490" s="32">
        <v>65000</v>
      </c>
      <c r="S490" s="29" t="s">
        <v>997</v>
      </c>
      <c r="T490" s="29" t="s">
        <v>577</v>
      </c>
      <c r="U490" s="29" t="s">
        <v>15</v>
      </c>
      <c r="V490" s="29" t="s">
        <v>998</v>
      </c>
      <c r="W490" s="29" t="s">
        <v>15</v>
      </c>
      <c r="X490" s="29" t="s">
        <v>580</v>
      </c>
      <c r="Y490" s="29" t="s">
        <v>580</v>
      </c>
    </row>
    <row r="491" spans="1:25" ht="10.5" customHeight="1" x14ac:dyDescent="0.25">
      <c r="A491" s="28">
        <v>46034</v>
      </c>
      <c r="B491" s="29" t="s">
        <v>567</v>
      </c>
      <c r="C491" s="30" t="s">
        <v>1047</v>
      </c>
      <c r="D491" s="30" t="s">
        <v>15</v>
      </c>
      <c r="E491" s="30" t="s">
        <v>569</v>
      </c>
      <c r="F491" s="29" t="s">
        <v>570</v>
      </c>
      <c r="G491" s="29" t="s">
        <v>571</v>
      </c>
      <c r="H491" s="29" t="s">
        <v>1048</v>
      </c>
      <c r="I491" s="36" t="str">
        <f t="shared" si="14"/>
        <v>12/01/2026NL300148</v>
      </c>
      <c r="J491" s="29" t="s">
        <v>679</v>
      </c>
      <c r="K491" s="29" t="s">
        <v>680</v>
      </c>
      <c r="L491" s="29" t="s">
        <v>575</v>
      </c>
      <c r="M491" s="31">
        <v>0.3</v>
      </c>
      <c r="N491" s="20">
        <f>VLOOKUP(J491,[2]Sheet1!$I:$M,5,0)</f>
        <v>65000</v>
      </c>
      <c r="O491" s="32">
        <v>0</v>
      </c>
      <c r="P491" s="33">
        <f t="shared" si="15"/>
        <v>19500</v>
      </c>
      <c r="Q491" s="33">
        <v>0</v>
      </c>
      <c r="R491" s="32">
        <v>65000</v>
      </c>
      <c r="S491" s="29" t="s">
        <v>997</v>
      </c>
      <c r="T491" s="29" t="s">
        <v>577</v>
      </c>
      <c r="U491" s="29" t="s">
        <v>15</v>
      </c>
      <c r="V491" s="29" t="s">
        <v>998</v>
      </c>
      <c r="W491" s="29" t="s">
        <v>15</v>
      </c>
      <c r="X491" s="29" t="s">
        <v>580</v>
      </c>
      <c r="Y491" s="29" t="s">
        <v>580</v>
      </c>
    </row>
    <row r="492" spans="1:25" ht="10.5" customHeight="1" x14ac:dyDescent="0.25">
      <c r="A492" s="28">
        <v>46034</v>
      </c>
      <c r="B492" s="29" t="s">
        <v>567</v>
      </c>
      <c r="C492" s="30" t="s">
        <v>1047</v>
      </c>
      <c r="D492" s="30" t="s">
        <v>15</v>
      </c>
      <c r="E492" s="30" t="s">
        <v>569</v>
      </c>
      <c r="F492" s="29" t="s">
        <v>570</v>
      </c>
      <c r="G492" s="29" t="s">
        <v>571</v>
      </c>
      <c r="H492" s="29" t="s">
        <v>1048</v>
      </c>
      <c r="I492" s="36" t="str">
        <f t="shared" si="14"/>
        <v>12/01/2026NL300067</v>
      </c>
      <c r="J492" s="29" t="s">
        <v>622</v>
      </c>
      <c r="K492" s="29" t="s">
        <v>623</v>
      </c>
      <c r="L492" s="29" t="s">
        <v>575</v>
      </c>
      <c r="M492" s="31">
        <v>0.4</v>
      </c>
      <c r="N492" s="20">
        <f>VLOOKUP(J492,[2]Sheet1!$I:$M,5,0)</f>
        <v>25000</v>
      </c>
      <c r="O492" s="32">
        <v>0</v>
      </c>
      <c r="P492" s="33">
        <f t="shared" si="15"/>
        <v>10000</v>
      </c>
      <c r="Q492" s="33">
        <v>0</v>
      </c>
      <c r="R492" s="32">
        <v>25000</v>
      </c>
      <c r="S492" s="29" t="s">
        <v>997</v>
      </c>
      <c r="T492" s="29" t="s">
        <v>577</v>
      </c>
      <c r="U492" s="29" t="s">
        <v>15</v>
      </c>
      <c r="V492" s="29" t="s">
        <v>998</v>
      </c>
      <c r="W492" s="29" t="s">
        <v>15</v>
      </c>
      <c r="X492" s="29" t="s">
        <v>580</v>
      </c>
      <c r="Y492" s="29" t="s">
        <v>580</v>
      </c>
    </row>
    <row r="493" spans="1:25" ht="10.5" customHeight="1" x14ac:dyDescent="0.25">
      <c r="A493" s="28">
        <v>46034</v>
      </c>
      <c r="B493" s="29" t="s">
        <v>567</v>
      </c>
      <c r="C493" s="30" t="s">
        <v>1047</v>
      </c>
      <c r="D493" s="30" t="s">
        <v>15</v>
      </c>
      <c r="E493" s="30" t="s">
        <v>569</v>
      </c>
      <c r="F493" s="29" t="s">
        <v>570</v>
      </c>
      <c r="G493" s="29" t="s">
        <v>571</v>
      </c>
      <c r="H493" s="29" t="s">
        <v>1048</v>
      </c>
      <c r="I493" s="36" t="str">
        <f t="shared" si="14"/>
        <v>12/01/2026NL300011</v>
      </c>
      <c r="J493" s="29" t="s">
        <v>732</v>
      </c>
      <c r="K493" s="29" t="s">
        <v>159</v>
      </c>
      <c r="L493" s="29" t="s">
        <v>575</v>
      </c>
      <c r="M493" s="31">
        <v>0.2</v>
      </c>
      <c r="N493" s="20">
        <f>VLOOKUP(J493,[2]Sheet1!$I:$M,5,0)</f>
        <v>17000</v>
      </c>
      <c r="O493" s="32">
        <v>0</v>
      </c>
      <c r="P493" s="33">
        <f t="shared" si="15"/>
        <v>3400</v>
      </c>
      <c r="Q493" s="33">
        <v>0</v>
      </c>
      <c r="R493" s="32">
        <v>17000</v>
      </c>
      <c r="S493" s="29" t="s">
        <v>997</v>
      </c>
      <c r="T493" s="29" t="s">
        <v>577</v>
      </c>
      <c r="U493" s="29" t="s">
        <v>15</v>
      </c>
      <c r="V493" s="29" t="s">
        <v>998</v>
      </c>
      <c r="W493" s="29" t="s">
        <v>15</v>
      </c>
      <c r="X493" s="29" t="s">
        <v>580</v>
      </c>
      <c r="Y493" s="29" t="s">
        <v>580</v>
      </c>
    </row>
    <row r="494" spans="1:25" ht="10.5" customHeight="1" x14ac:dyDescent="0.25">
      <c r="A494" s="28">
        <v>46034</v>
      </c>
      <c r="B494" s="29" t="s">
        <v>567</v>
      </c>
      <c r="C494" s="30" t="s">
        <v>1047</v>
      </c>
      <c r="D494" s="30" t="s">
        <v>15</v>
      </c>
      <c r="E494" s="30" t="s">
        <v>569</v>
      </c>
      <c r="F494" s="29" t="s">
        <v>570</v>
      </c>
      <c r="G494" s="29" t="s">
        <v>571</v>
      </c>
      <c r="H494" s="29" t="s">
        <v>1048</v>
      </c>
      <c r="I494" s="36" t="str">
        <f t="shared" si="14"/>
        <v>12/01/2026NL300150</v>
      </c>
      <c r="J494" s="29" t="s">
        <v>704</v>
      </c>
      <c r="K494" s="29" t="s">
        <v>705</v>
      </c>
      <c r="L494" s="29" t="s">
        <v>575</v>
      </c>
      <c r="M494" s="31">
        <v>0.49</v>
      </c>
      <c r="N494" s="20">
        <f>VLOOKUP(J494,[2]Sheet1!$I:$M,5,0)</f>
        <v>24000</v>
      </c>
      <c r="O494" s="32">
        <v>0</v>
      </c>
      <c r="P494" s="33">
        <f t="shared" si="15"/>
        <v>11760</v>
      </c>
      <c r="Q494" s="33">
        <v>0</v>
      </c>
      <c r="R494" s="32">
        <v>24000</v>
      </c>
      <c r="S494" s="29" t="s">
        <v>997</v>
      </c>
      <c r="T494" s="29" t="s">
        <v>577</v>
      </c>
      <c r="U494" s="29" t="s">
        <v>15</v>
      </c>
      <c r="V494" s="29" t="s">
        <v>998</v>
      </c>
      <c r="W494" s="29" t="s">
        <v>15</v>
      </c>
      <c r="X494" s="29" t="s">
        <v>580</v>
      </c>
      <c r="Y494" s="29" t="s">
        <v>580</v>
      </c>
    </row>
    <row r="495" spans="1:25" ht="10.5" customHeight="1" x14ac:dyDescent="0.25">
      <c r="A495" s="28">
        <v>46034</v>
      </c>
      <c r="B495" s="29" t="s">
        <v>567</v>
      </c>
      <c r="C495" s="30" t="s">
        <v>1047</v>
      </c>
      <c r="D495" s="30" t="s">
        <v>15</v>
      </c>
      <c r="E495" s="30" t="s">
        <v>569</v>
      </c>
      <c r="F495" s="29" t="s">
        <v>570</v>
      </c>
      <c r="G495" s="29" t="s">
        <v>571</v>
      </c>
      <c r="H495" s="29" t="s">
        <v>1048</v>
      </c>
      <c r="I495" s="36" t="str">
        <f t="shared" si="14"/>
        <v>12/01/2026NL300140</v>
      </c>
      <c r="J495" s="29" t="s">
        <v>669</v>
      </c>
      <c r="K495" s="29" t="s">
        <v>670</v>
      </c>
      <c r="L495" s="29" t="s">
        <v>575</v>
      </c>
      <c r="M495" s="31">
        <v>0.3</v>
      </c>
      <c r="N495" s="20">
        <f>VLOOKUP(J495,[2]Sheet1!$I:$M,5,0)</f>
        <v>36000</v>
      </c>
      <c r="O495" s="32">
        <v>0</v>
      </c>
      <c r="P495" s="33">
        <f t="shared" si="15"/>
        <v>10800</v>
      </c>
      <c r="Q495" s="33">
        <v>0</v>
      </c>
      <c r="R495" s="32">
        <v>36000</v>
      </c>
      <c r="S495" s="29" t="s">
        <v>997</v>
      </c>
      <c r="T495" s="29" t="s">
        <v>577</v>
      </c>
      <c r="U495" s="29" t="s">
        <v>15</v>
      </c>
      <c r="V495" s="29" t="s">
        <v>998</v>
      </c>
      <c r="W495" s="29" t="s">
        <v>15</v>
      </c>
      <c r="X495" s="29" t="s">
        <v>580</v>
      </c>
      <c r="Y495" s="29" t="s">
        <v>580</v>
      </c>
    </row>
    <row r="496" spans="1:25" ht="10.5" customHeight="1" x14ac:dyDescent="0.25">
      <c r="A496" s="28">
        <v>46034</v>
      </c>
      <c r="B496" s="29" t="s">
        <v>567</v>
      </c>
      <c r="C496" s="30" t="s">
        <v>1047</v>
      </c>
      <c r="D496" s="30" t="s">
        <v>15</v>
      </c>
      <c r="E496" s="30" t="s">
        <v>569</v>
      </c>
      <c r="F496" s="29" t="s">
        <v>570</v>
      </c>
      <c r="G496" s="29" t="s">
        <v>571</v>
      </c>
      <c r="H496" s="29" t="s">
        <v>1048</v>
      </c>
      <c r="I496" s="36" t="str">
        <f t="shared" si="14"/>
        <v>12/01/2026NL300121</v>
      </c>
      <c r="J496" s="29" t="s">
        <v>661</v>
      </c>
      <c r="K496" s="29" t="s">
        <v>80</v>
      </c>
      <c r="L496" s="29" t="s">
        <v>575</v>
      </c>
      <c r="M496" s="31">
        <v>0.1</v>
      </c>
      <c r="N496" s="20">
        <f>VLOOKUP(J496,[2]Sheet1!$I:$M,5,0)</f>
        <v>22000</v>
      </c>
      <c r="O496" s="32">
        <v>0</v>
      </c>
      <c r="P496" s="33">
        <f t="shared" si="15"/>
        <v>2200</v>
      </c>
      <c r="Q496" s="33">
        <v>0</v>
      </c>
      <c r="R496" s="32">
        <v>22000</v>
      </c>
      <c r="S496" s="29" t="s">
        <v>997</v>
      </c>
      <c r="T496" s="29" t="s">
        <v>577</v>
      </c>
      <c r="U496" s="29" t="s">
        <v>15</v>
      </c>
      <c r="V496" s="29" t="s">
        <v>998</v>
      </c>
      <c r="W496" s="29" t="s">
        <v>15</v>
      </c>
      <c r="X496" s="29" t="s">
        <v>580</v>
      </c>
      <c r="Y496" s="29" t="s">
        <v>580</v>
      </c>
    </row>
    <row r="497" spans="1:25" ht="10.5" customHeight="1" x14ac:dyDescent="0.25">
      <c r="A497" s="28">
        <v>46034</v>
      </c>
      <c r="B497" s="29" t="s">
        <v>567</v>
      </c>
      <c r="C497" s="30" t="s">
        <v>1047</v>
      </c>
      <c r="D497" s="30" t="s">
        <v>15</v>
      </c>
      <c r="E497" s="30" t="s">
        <v>569</v>
      </c>
      <c r="F497" s="29" t="s">
        <v>570</v>
      </c>
      <c r="G497" s="29" t="s">
        <v>571</v>
      </c>
      <c r="H497" s="29" t="s">
        <v>1048</v>
      </c>
      <c r="I497" s="36" t="str">
        <f t="shared" si="14"/>
        <v>12/01/2026NL300120</v>
      </c>
      <c r="J497" s="29" t="s">
        <v>650</v>
      </c>
      <c r="K497" s="29" t="s">
        <v>651</v>
      </c>
      <c r="L497" s="29" t="s">
        <v>575</v>
      </c>
      <c r="M497" s="31">
        <v>0.7</v>
      </c>
      <c r="N497" s="20">
        <f>VLOOKUP(J497,[2]Sheet1!$I:$M,5,0)</f>
        <v>36000</v>
      </c>
      <c r="O497" s="32">
        <v>0</v>
      </c>
      <c r="P497" s="33">
        <f t="shared" si="15"/>
        <v>25200</v>
      </c>
      <c r="Q497" s="33">
        <v>0</v>
      </c>
      <c r="R497" s="32">
        <v>36000</v>
      </c>
      <c r="S497" s="29" t="s">
        <v>997</v>
      </c>
      <c r="T497" s="29" t="s">
        <v>577</v>
      </c>
      <c r="U497" s="29" t="s">
        <v>15</v>
      </c>
      <c r="V497" s="29" t="s">
        <v>998</v>
      </c>
      <c r="W497" s="29" t="s">
        <v>15</v>
      </c>
      <c r="X497" s="29" t="s">
        <v>580</v>
      </c>
      <c r="Y497" s="29" t="s">
        <v>580</v>
      </c>
    </row>
    <row r="498" spans="1:25" ht="10.5" customHeight="1" x14ac:dyDescent="0.25">
      <c r="A498" s="28">
        <v>46034</v>
      </c>
      <c r="B498" s="29" t="s">
        <v>567</v>
      </c>
      <c r="C498" s="30" t="s">
        <v>1047</v>
      </c>
      <c r="D498" s="30" t="s">
        <v>15</v>
      </c>
      <c r="E498" s="30" t="s">
        <v>569</v>
      </c>
      <c r="F498" s="29" t="s">
        <v>570</v>
      </c>
      <c r="G498" s="29" t="s">
        <v>571</v>
      </c>
      <c r="H498" s="29" t="s">
        <v>1048</v>
      </c>
      <c r="I498" s="36" t="str">
        <f t="shared" si="14"/>
        <v>12/01/2026NL300088</v>
      </c>
      <c r="J498" s="29" t="s">
        <v>635</v>
      </c>
      <c r="K498" s="29" t="s">
        <v>64</v>
      </c>
      <c r="L498" s="29" t="s">
        <v>575</v>
      </c>
      <c r="M498" s="31">
        <v>2.5</v>
      </c>
      <c r="N498" s="20">
        <f>VLOOKUP(J498,[2]Sheet1!$I:$M,5,0)</f>
        <v>27000</v>
      </c>
      <c r="O498" s="32">
        <v>0</v>
      </c>
      <c r="P498" s="33">
        <f t="shared" si="15"/>
        <v>67500</v>
      </c>
      <c r="Q498" s="33">
        <v>0</v>
      </c>
      <c r="R498" s="32">
        <v>27000</v>
      </c>
      <c r="S498" s="29" t="s">
        <v>997</v>
      </c>
      <c r="T498" s="29" t="s">
        <v>577</v>
      </c>
      <c r="U498" s="29" t="s">
        <v>15</v>
      </c>
      <c r="V498" s="29" t="s">
        <v>998</v>
      </c>
      <c r="W498" s="29" t="s">
        <v>15</v>
      </c>
      <c r="X498" s="29" t="s">
        <v>580</v>
      </c>
      <c r="Y498" s="29" t="s">
        <v>580</v>
      </c>
    </row>
    <row r="499" spans="1:25" ht="10.5" customHeight="1" x14ac:dyDescent="0.25">
      <c r="A499" s="28">
        <v>46034</v>
      </c>
      <c r="B499" s="29" t="s">
        <v>567</v>
      </c>
      <c r="C499" s="30" t="s">
        <v>1047</v>
      </c>
      <c r="D499" s="30" t="s">
        <v>15</v>
      </c>
      <c r="E499" s="30" t="s">
        <v>569</v>
      </c>
      <c r="F499" s="29" t="s">
        <v>570</v>
      </c>
      <c r="G499" s="29" t="s">
        <v>571</v>
      </c>
      <c r="H499" s="29" t="s">
        <v>1048</v>
      </c>
      <c r="I499" s="36" t="str">
        <f t="shared" si="14"/>
        <v>12/01/2026NL300085</v>
      </c>
      <c r="J499" s="29" t="s">
        <v>739</v>
      </c>
      <c r="K499" s="29" t="s">
        <v>740</v>
      </c>
      <c r="L499" s="29" t="s">
        <v>575</v>
      </c>
      <c r="M499" s="31">
        <v>0.1</v>
      </c>
      <c r="N499" s="20">
        <f>VLOOKUP(J499,[2]Sheet1!$I:$M,5,0)</f>
        <v>45000</v>
      </c>
      <c r="O499" s="32">
        <v>0</v>
      </c>
      <c r="P499" s="33">
        <f t="shared" si="15"/>
        <v>4500</v>
      </c>
      <c r="Q499" s="33">
        <v>0</v>
      </c>
      <c r="R499" s="32">
        <v>45000</v>
      </c>
      <c r="S499" s="29" t="s">
        <v>997</v>
      </c>
      <c r="T499" s="29" t="s">
        <v>577</v>
      </c>
      <c r="U499" s="29" t="s">
        <v>15</v>
      </c>
      <c r="V499" s="29" t="s">
        <v>998</v>
      </c>
      <c r="W499" s="29" t="s">
        <v>15</v>
      </c>
      <c r="X499" s="29" t="s">
        <v>580</v>
      </c>
      <c r="Y499" s="29" t="s">
        <v>580</v>
      </c>
    </row>
    <row r="500" spans="1:25" ht="10.5" customHeight="1" x14ac:dyDescent="0.25">
      <c r="A500" s="28">
        <v>46034</v>
      </c>
      <c r="B500" s="29" t="s">
        <v>567</v>
      </c>
      <c r="C500" s="30" t="s">
        <v>1047</v>
      </c>
      <c r="D500" s="30" t="s">
        <v>15</v>
      </c>
      <c r="E500" s="30" t="s">
        <v>569</v>
      </c>
      <c r="F500" s="29" t="s">
        <v>570</v>
      </c>
      <c r="G500" s="29" t="s">
        <v>571</v>
      </c>
      <c r="H500" s="29" t="s">
        <v>1048</v>
      </c>
      <c r="I500" s="36" t="str">
        <f t="shared" si="14"/>
        <v>12/01/2026NL300074</v>
      </c>
      <c r="J500" s="29" t="s">
        <v>624</v>
      </c>
      <c r="K500" s="29" t="s">
        <v>56</v>
      </c>
      <c r="L500" s="29" t="s">
        <v>575</v>
      </c>
      <c r="M500" s="31">
        <v>4</v>
      </c>
      <c r="N500" s="20">
        <f>VLOOKUP(J500,[2]Sheet1!$I:$M,5,0)</f>
        <v>18000</v>
      </c>
      <c r="O500" s="32">
        <v>0</v>
      </c>
      <c r="P500" s="33">
        <f t="shared" si="15"/>
        <v>72000</v>
      </c>
      <c r="Q500" s="33">
        <v>0</v>
      </c>
      <c r="R500" s="32">
        <v>18000</v>
      </c>
      <c r="S500" s="29" t="s">
        <v>997</v>
      </c>
      <c r="T500" s="29" t="s">
        <v>577</v>
      </c>
      <c r="U500" s="29" t="s">
        <v>15</v>
      </c>
      <c r="V500" s="29" t="s">
        <v>998</v>
      </c>
      <c r="W500" s="29" t="s">
        <v>15</v>
      </c>
      <c r="X500" s="29" t="s">
        <v>580</v>
      </c>
      <c r="Y500" s="29" t="s">
        <v>580</v>
      </c>
    </row>
    <row r="501" spans="1:25" ht="10.5" customHeight="1" x14ac:dyDescent="0.25">
      <c r="A501" s="28">
        <v>46034</v>
      </c>
      <c r="B501" s="29" t="s">
        <v>567</v>
      </c>
      <c r="C501" s="30" t="s">
        <v>1047</v>
      </c>
      <c r="D501" s="30" t="s">
        <v>15</v>
      </c>
      <c r="E501" s="30" t="s">
        <v>569</v>
      </c>
      <c r="F501" s="29" t="s">
        <v>570</v>
      </c>
      <c r="G501" s="29" t="s">
        <v>571</v>
      </c>
      <c r="H501" s="29" t="s">
        <v>1048</v>
      </c>
      <c r="I501" s="36" t="str">
        <f t="shared" si="14"/>
        <v>12/01/2026NL300058</v>
      </c>
      <c r="J501" s="29" t="s">
        <v>610</v>
      </c>
      <c r="K501" s="29" t="s">
        <v>46</v>
      </c>
      <c r="L501" s="29" t="s">
        <v>575</v>
      </c>
      <c r="M501" s="31">
        <v>0.5</v>
      </c>
      <c r="N501" s="20">
        <f>VLOOKUP(J501,[2]Sheet1!$I:$M,5,0)</f>
        <v>55000</v>
      </c>
      <c r="O501" s="32">
        <v>0</v>
      </c>
      <c r="P501" s="33">
        <f t="shared" si="15"/>
        <v>27500</v>
      </c>
      <c r="Q501" s="33">
        <v>0</v>
      </c>
      <c r="R501" s="32">
        <v>55000</v>
      </c>
      <c r="S501" s="29" t="s">
        <v>997</v>
      </c>
      <c r="T501" s="29" t="s">
        <v>577</v>
      </c>
      <c r="U501" s="29" t="s">
        <v>15</v>
      </c>
      <c r="V501" s="29" t="s">
        <v>998</v>
      </c>
      <c r="W501" s="29" t="s">
        <v>15</v>
      </c>
      <c r="X501" s="29" t="s">
        <v>580</v>
      </c>
      <c r="Y501" s="29" t="s">
        <v>580</v>
      </c>
    </row>
    <row r="502" spans="1:25" ht="10.5" customHeight="1" x14ac:dyDescent="0.25">
      <c r="A502" s="28">
        <v>46034</v>
      </c>
      <c r="B502" s="29" t="s">
        <v>567</v>
      </c>
      <c r="C502" s="30" t="s">
        <v>1047</v>
      </c>
      <c r="D502" s="30" t="s">
        <v>15</v>
      </c>
      <c r="E502" s="30" t="s">
        <v>569</v>
      </c>
      <c r="F502" s="29" t="s">
        <v>570</v>
      </c>
      <c r="G502" s="29" t="s">
        <v>571</v>
      </c>
      <c r="H502" s="29" t="s">
        <v>1048</v>
      </c>
      <c r="I502" s="36" t="str">
        <f t="shared" si="14"/>
        <v>12/01/2026NL300055</v>
      </c>
      <c r="J502" s="29" t="s">
        <v>608</v>
      </c>
      <c r="K502" s="29" t="s">
        <v>609</v>
      </c>
      <c r="L502" s="29" t="s">
        <v>575</v>
      </c>
      <c r="M502" s="31">
        <v>0.5</v>
      </c>
      <c r="N502" s="20">
        <f>VLOOKUP(J502,[2]Sheet1!$I:$M,5,0)</f>
        <v>80000</v>
      </c>
      <c r="O502" s="32">
        <v>0</v>
      </c>
      <c r="P502" s="33">
        <f t="shared" si="15"/>
        <v>40000</v>
      </c>
      <c r="Q502" s="33">
        <v>0</v>
      </c>
      <c r="R502" s="32">
        <v>80000</v>
      </c>
      <c r="S502" s="29" t="s">
        <v>997</v>
      </c>
      <c r="T502" s="29" t="s">
        <v>577</v>
      </c>
      <c r="U502" s="29" t="s">
        <v>15</v>
      </c>
      <c r="V502" s="29" t="s">
        <v>998</v>
      </c>
      <c r="W502" s="29" t="s">
        <v>15</v>
      </c>
      <c r="X502" s="29" t="s">
        <v>580</v>
      </c>
      <c r="Y502" s="29" t="s">
        <v>580</v>
      </c>
    </row>
    <row r="503" spans="1:25" ht="10.5" customHeight="1" x14ac:dyDescent="0.25">
      <c r="A503" s="28">
        <v>46034</v>
      </c>
      <c r="B503" s="29" t="s">
        <v>567</v>
      </c>
      <c r="C503" s="30" t="s">
        <v>1047</v>
      </c>
      <c r="D503" s="30" t="s">
        <v>15</v>
      </c>
      <c r="E503" s="30" t="s">
        <v>569</v>
      </c>
      <c r="F503" s="29" t="s">
        <v>570</v>
      </c>
      <c r="G503" s="29" t="s">
        <v>571</v>
      </c>
      <c r="H503" s="29" t="s">
        <v>1048</v>
      </c>
      <c r="I503" s="36" t="str">
        <f t="shared" si="14"/>
        <v>12/01/2026NL300054</v>
      </c>
      <c r="J503" s="29" t="s">
        <v>719</v>
      </c>
      <c r="K503" s="29" t="s">
        <v>720</v>
      </c>
      <c r="L503" s="29" t="s">
        <v>575</v>
      </c>
      <c r="M503" s="31">
        <v>0.3</v>
      </c>
      <c r="N503" s="20">
        <f>VLOOKUP(J503,[2]Sheet1!$I:$M,5,0)</f>
        <v>38000</v>
      </c>
      <c r="O503" s="32">
        <v>0</v>
      </c>
      <c r="P503" s="33">
        <f t="shared" si="15"/>
        <v>11400</v>
      </c>
      <c r="Q503" s="33">
        <v>0</v>
      </c>
      <c r="R503" s="32">
        <v>38000</v>
      </c>
      <c r="S503" s="29" t="s">
        <v>997</v>
      </c>
      <c r="T503" s="29" t="s">
        <v>577</v>
      </c>
      <c r="U503" s="29" t="s">
        <v>15</v>
      </c>
      <c r="V503" s="29" t="s">
        <v>998</v>
      </c>
      <c r="W503" s="29" t="s">
        <v>15</v>
      </c>
      <c r="X503" s="29" t="s">
        <v>580</v>
      </c>
      <c r="Y503" s="29" t="s">
        <v>580</v>
      </c>
    </row>
    <row r="504" spans="1:25" ht="10.5" customHeight="1" x14ac:dyDescent="0.25">
      <c r="A504" s="28">
        <v>46034</v>
      </c>
      <c r="B504" s="29" t="s">
        <v>567</v>
      </c>
      <c r="C504" s="30" t="s">
        <v>1047</v>
      </c>
      <c r="D504" s="30" t="s">
        <v>15</v>
      </c>
      <c r="E504" s="30" t="s">
        <v>569</v>
      </c>
      <c r="F504" s="29" t="s">
        <v>570</v>
      </c>
      <c r="G504" s="29" t="s">
        <v>571</v>
      </c>
      <c r="H504" s="29" t="s">
        <v>1048</v>
      </c>
      <c r="I504" s="36" t="str">
        <f t="shared" si="14"/>
        <v>12/01/2026NL300037</v>
      </c>
      <c r="J504" s="29" t="s">
        <v>597</v>
      </c>
      <c r="K504" s="29" t="s">
        <v>598</v>
      </c>
      <c r="L504" s="29" t="s">
        <v>599</v>
      </c>
      <c r="M504" s="31">
        <v>25</v>
      </c>
      <c r="N504" s="20">
        <f>VLOOKUP(J504,[2]Sheet1!$I:$M,5,0)</f>
        <v>4000</v>
      </c>
      <c r="O504" s="32">
        <v>0</v>
      </c>
      <c r="P504" s="33">
        <f t="shared" si="15"/>
        <v>100000</v>
      </c>
      <c r="Q504" s="33">
        <v>0</v>
      </c>
      <c r="R504" s="32">
        <v>4000</v>
      </c>
      <c r="S504" s="29" t="s">
        <v>997</v>
      </c>
      <c r="T504" s="29" t="s">
        <v>577</v>
      </c>
      <c r="U504" s="29" t="s">
        <v>15</v>
      </c>
      <c r="V504" s="29" t="s">
        <v>998</v>
      </c>
      <c r="W504" s="29" t="s">
        <v>15</v>
      </c>
      <c r="X504" s="29" t="s">
        <v>580</v>
      </c>
      <c r="Y504" s="29" t="s">
        <v>580</v>
      </c>
    </row>
    <row r="505" spans="1:25" ht="10.5" customHeight="1" x14ac:dyDescent="0.25">
      <c r="A505" s="28">
        <v>46034</v>
      </c>
      <c r="B505" s="29" t="s">
        <v>567</v>
      </c>
      <c r="C505" s="30" t="s">
        <v>1047</v>
      </c>
      <c r="D505" s="30" t="s">
        <v>15</v>
      </c>
      <c r="E505" s="30" t="s">
        <v>569</v>
      </c>
      <c r="F505" s="29" t="s">
        <v>570</v>
      </c>
      <c r="G505" s="29" t="s">
        <v>571</v>
      </c>
      <c r="H505" s="29" t="s">
        <v>1048</v>
      </c>
      <c r="I505" s="36" t="str">
        <f t="shared" si="14"/>
        <v>12/01/2026NL300156</v>
      </c>
      <c r="J505" s="29" t="s">
        <v>595</v>
      </c>
      <c r="K505" s="29" t="s">
        <v>596</v>
      </c>
      <c r="L505" s="29" t="s">
        <v>575</v>
      </c>
      <c r="M505" s="31">
        <v>0.2</v>
      </c>
      <c r="N505" s="20">
        <f>VLOOKUP(J505,[2]Sheet1!$I:$M,5,0)</f>
        <v>75000</v>
      </c>
      <c r="O505" s="32">
        <v>0</v>
      </c>
      <c r="P505" s="33">
        <f t="shared" si="15"/>
        <v>15000</v>
      </c>
      <c r="Q505" s="33">
        <v>0</v>
      </c>
      <c r="R505" s="32">
        <v>75000</v>
      </c>
      <c r="S505" s="29" t="s">
        <v>997</v>
      </c>
      <c r="T505" s="29" t="s">
        <v>577</v>
      </c>
      <c r="U505" s="29" t="s">
        <v>15</v>
      </c>
      <c r="V505" s="29" t="s">
        <v>998</v>
      </c>
      <c r="W505" s="29" t="s">
        <v>15</v>
      </c>
      <c r="X505" s="29" t="s">
        <v>580</v>
      </c>
      <c r="Y505" s="29" t="s">
        <v>580</v>
      </c>
    </row>
    <row r="506" spans="1:25" ht="10.5" customHeight="1" x14ac:dyDescent="0.25">
      <c r="A506" s="28">
        <v>46034</v>
      </c>
      <c r="B506" s="29" t="s">
        <v>567</v>
      </c>
      <c r="C506" s="30" t="s">
        <v>1047</v>
      </c>
      <c r="D506" s="30" t="s">
        <v>15</v>
      </c>
      <c r="E506" s="30" t="s">
        <v>569</v>
      </c>
      <c r="F506" s="29" t="s">
        <v>570</v>
      </c>
      <c r="G506" s="29" t="s">
        <v>571</v>
      </c>
      <c r="H506" s="29" t="s">
        <v>1048</v>
      </c>
      <c r="I506" s="36" t="str">
        <f t="shared" si="14"/>
        <v>12/01/2026NL300038</v>
      </c>
      <c r="J506" s="29" t="s">
        <v>594</v>
      </c>
      <c r="K506" s="29" t="s">
        <v>127</v>
      </c>
      <c r="L506" s="29" t="s">
        <v>575</v>
      </c>
      <c r="M506" s="31">
        <v>0.5</v>
      </c>
      <c r="N506" s="20">
        <f>VLOOKUP(J506,[2]Sheet1!$I:$M,5,0)</f>
        <v>32000</v>
      </c>
      <c r="O506" s="32">
        <v>0</v>
      </c>
      <c r="P506" s="33">
        <f t="shared" si="15"/>
        <v>16000</v>
      </c>
      <c r="Q506" s="33">
        <v>0</v>
      </c>
      <c r="R506" s="32">
        <v>32000</v>
      </c>
      <c r="S506" s="29" t="s">
        <v>997</v>
      </c>
      <c r="T506" s="29" t="s">
        <v>577</v>
      </c>
      <c r="U506" s="29" t="s">
        <v>15</v>
      </c>
      <c r="V506" s="29" t="s">
        <v>998</v>
      </c>
      <c r="W506" s="29" t="s">
        <v>15</v>
      </c>
      <c r="X506" s="29" t="s">
        <v>580</v>
      </c>
      <c r="Y506" s="29" t="s">
        <v>580</v>
      </c>
    </row>
    <row r="507" spans="1:25" ht="10.5" customHeight="1" x14ac:dyDescent="0.25">
      <c r="A507" s="28">
        <v>46034</v>
      </c>
      <c r="B507" s="29" t="s">
        <v>567</v>
      </c>
      <c r="C507" s="30" t="s">
        <v>1047</v>
      </c>
      <c r="D507" s="30" t="s">
        <v>15</v>
      </c>
      <c r="E507" s="30" t="s">
        <v>569</v>
      </c>
      <c r="F507" s="29" t="s">
        <v>570</v>
      </c>
      <c r="G507" s="29" t="s">
        <v>571</v>
      </c>
      <c r="H507" s="29" t="s">
        <v>1048</v>
      </c>
      <c r="I507" s="36" t="str">
        <f t="shared" si="14"/>
        <v>12/01/2026NL300072</v>
      </c>
      <c r="J507" s="29" t="s">
        <v>618</v>
      </c>
      <c r="K507" s="29" t="s">
        <v>619</v>
      </c>
      <c r="L507" s="29" t="s">
        <v>575</v>
      </c>
      <c r="M507" s="31">
        <v>0.3</v>
      </c>
      <c r="N507" s="20">
        <f>VLOOKUP(J507,[2]Sheet1!$I:$M,5,0)</f>
        <v>38000</v>
      </c>
      <c r="O507" s="32">
        <v>0</v>
      </c>
      <c r="P507" s="33">
        <f t="shared" si="15"/>
        <v>11400</v>
      </c>
      <c r="Q507" s="33">
        <v>0</v>
      </c>
      <c r="R507" s="32">
        <v>38000</v>
      </c>
      <c r="S507" s="29" t="s">
        <v>997</v>
      </c>
      <c r="T507" s="29" t="s">
        <v>577</v>
      </c>
      <c r="U507" s="29" t="s">
        <v>15</v>
      </c>
      <c r="V507" s="29" t="s">
        <v>998</v>
      </c>
      <c r="W507" s="29" t="s">
        <v>15</v>
      </c>
      <c r="X507" s="29" t="s">
        <v>580</v>
      </c>
      <c r="Y507" s="29" t="s">
        <v>580</v>
      </c>
    </row>
    <row r="508" spans="1:25" ht="10.5" customHeight="1" x14ac:dyDescent="0.25">
      <c r="A508" s="28">
        <v>46034</v>
      </c>
      <c r="B508" s="29" t="s">
        <v>567</v>
      </c>
      <c r="C508" s="30" t="s">
        <v>1047</v>
      </c>
      <c r="D508" s="30" t="s">
        <v>15</v>
      </c>
      <c r="E508" s="30" t="s">
        <v>569</v>
      </c>
      <c r="F508" s="29" t="s">
        <v>570</v>
      </c>
      <c r="G508" s="29" t="s">
        <v>571</v>
      </c>
      <c r="H508" s="29" t="s">
        <v>1048</v>
      </c>
      <c r="I508" s="36" t="str">
        <f t="shared" si="14"/>
        <v>12/01/2026NL430130</v>
      </c>
      <c r="J508" s="29" t="s">
        <v>780</v>
      </c>
      <c r="K508" s="29" t="s">
        <v>781</v>
      </c>
      <c r="L508" s="29" t="s">
        <v>575</v>
      </c>
      <c r="M508" s="31">
        <v>0.3</v>
      </c>
      <c r="N508" s="20">
        <f>VLOOKUP(J508,[2]Sheet1!$I:$M,5,0)</f>
        <v>13000</v>
      </c>
      <c r="O508" s="32">
        <v>0</v>
      </c>
      <c r="P508" s="33">
        <f t="shared" si="15"/>
        <v>3900</v>
      </c>
      <c r="Q508" s="33">
        <v>0</v>
      </c>
      <c r="R508" s="32">
        <v>13000</v>
      </c>
      <c r="S508" s="29" t="s">
        <v>997</v>
      </c>
      <c r="T508" s="29" t="s">
        <v>577</v>
      </c>
      <c r="U508" s="29" t="s">
        <v>15</v>
      </c>
      <c r="V508" s="29" t="s">
        <v>998</v>
      </c>
      <c r="W508" s="29" t="s">
        <v>15</v>
      </c>
      <c r="X508" s="29" t="s">
        <v>580</v>
      </c>
      <c r="Y508" s="29" t="s">
        <v>580</v>
      </c>
    </row>
    <row r="509" spans="1:25" ht="10.5" customHeight="1" x14ac:dyDescent="0.25">
      <c r="A509" s="28">
        <v>46034</v>
      </c>
      <c r="B509" s="29" t="s">
        <v>567</v>
      </c>
      <c r="C509" s="30" t="s">
        <v>1049</v>
      </c>
      <c r="D509" s="30" t="s">
        <v>15</v>
      </c>
      <c r="E509" s="30" t="s">
        <v>569</v>
      </c>
      <c r="F509" s="29" t="s">
        <v>570</v>
      </c>
      <c r="G509" s="29" t="s">
        <v>571</v>
      </c>
      <c r="H509" s="29" t="s">
        <v>1048</v>
      </c>
      <c r="I509" s="36" t="str">
        <f t="shared" si="14"/>
        <v>12/01/2026NL300107</v>
      </c>
      <c r="J509" s="29" t="s">
        <v>639</v>
      </c>
      <c r="K509" s="29" t="s">
        <v>640</v>
      </c>
      <c r="L509" s="29" t="s">
        <v>641</v>
      </c>
      <c r="M509" s="31">
        <v>1</v>
      </c>
      <c r="N509" s="20">
        <f>VLOOKUP(J509,[2]Sheet1!$I:$M,5,0)</f>
        <v>8500</v>
      </c>
      <c r="O509" s="32">
        <v>0</v>
      </c>
      <c r="P509" s="33">
        <f t="shared" si="15"/>
        <v>8500</v>
      </c>
      <c r="Q509" s="33">
        <v>0</v>
      </c>
      <c r="R509" s="32">
        <v>8500</v>
      </c>
      <c r="S509" s="29" t="s">
        <v>997</v>
      </c>
      <c r="T509" s="29" t="s">
        <v>577</v>
      </c>
      <c r="U509" s="29" t="s">
        <v>15</v>
      </c>
      <c r="V509" s="29" t="s">
        <v>998</v>
      </c>
      <c r="W509" s="29" t="s">
        <v>15</v>
      </c>
      <c r="X509" s="29" t="s">
        <v>580</v>
      </c>
      <c r="Y509" s="29" t="s">
        <v>580</v>
      </c>
    </row>
    <row r="510" spans="1:25" ht="10.5" customHeight="1" x14ac:dyDescent="0.25">
      <c r="A510" s="28">
        <v>46034</v>
      </c>
      <c r="B510" s="29" t="s">
        <v>567</v>
      </c>
      <c r="C510" s="30" t="s">
        <v>1049</v>
      </c>
      <c r="D510" s="30" t="s">
        <v>15</v>
      </c>
      <c r="E510" s="30" t="s">
        <v>569</v>
      </c>
      <c r="F510" s="29" t="s">
        <v>570</v>
      </c>
      <c r="G510" s="29" t="s">
        <v>571</v>
      </c>
      <c r="H510" s="29" t="s">
        <v>1048</v>
      </c>
      <c r="I510" s="36" t="str">
        <f t="shared" si="14"/>
        <v>12/01/2026NL300174</v>
      </c>
      <c r="J510" s="29" t="s">
        <v>573</v>
      </c>
      <c r="K510" s="29" t="s">
        <v>574</v>
      </c>
      <c r="L510" s="29" t="s">
        <v>575</v>
      </c>
      <c r="M510" s="31">
        <v>1</v>
      </c>
      <c r="N510" s="20">
        <f>VLOOKUP(J510,[2]Sheet1!$I:$M,5,0)</f>
        <v>24000</v>
      </c>
      <c r="O510" s="32">
        <v>0</v>
      </c>
      <c r="P510" s="33">
        <f t="shared" si="15"/>
        <v>24000</v>
      </c>
      <c r="Q510" s="33">
        <v>0</v>
      </c>
      <c r="R510" s="32">
        <v>24000</v>
      </c>
      <c r="S510" s="29" t="s">
        <v>997</v>
      </c>
      <c r="T510" s="29" t="s">
        <v>577</v>
      </c>
      <c r="U510" s="29" t="s">
        <v>15</v>
      </c>
      <c r="V510" s="29" t="s">
        <v>998</v>
      </c>
      <c r="W510" s="29" t="s">
        <v>15</v>
      </c>
      <c r="X510" s="29" t="s">
        <v>580</v>
      </c>
      <c r="Y510" s="29" t="s">
        <v>580</v>
      </c>
    </row>
    <row r="511" spans="1:25" ht="10.5" customHeight="1" x14ac:dyDescent="0.25">
      <c r="A511" s="28">
        <v>46034</v>
      </c>
      <c r="B511" s="29" t="s">
        <v>567</v>
      </c>
      <c r="C511" s="30" t="s">
        <v>1049</v>
      </c>
      <c r="D511" s="30" t="s">
        <v>15</v>
      </c>
      <c r="E511" s="30" t="s">
        <v>569</v>
      </c>
      <c r="F511" s="29" t="s">
        <v>570</v>
      </c>
      <c r="G511" s="29" t="s">
        <v>571</v>
      </c>
      <c r="H511" s="29" t="s">
        <v>1048</v>
      </c>
      <c r="I511" s="36" t="str">
        <f t="shared" si="14"/>
        <v>12/01/2026NL300068</v>
      </c>
      <c r="J511" s="29" t="s">
        <v>721</v>
      </c>
      <c r="K511" s="29" t="s">
        <v>722</v>
      </c>
      <c r="L511" s="29" t="s">
        <v>575</v>
      </c>
      <c r="M511" s="31">
        <v>0.2</v>
      </c>
      <c r="N511" s="20">
        <f>VLOOKUP(J511,[2]Sheet1!$I:$M,5,0)</f>
        <v>35000</v>
      </c>
      <c r="O511" s="32">
        <v>0</v>
      </c>
      <c r="P511" s="33">
        <f t="shared" si="15"/>
        <v>7000</v>
      </c>
      <c r="Q511" s="33">
        <v>0</v>
      </c>
      <c r="R511" s="32">
        <v>35000</v>
      </c>
      <c r="S511" s="29" t="s">
        <v>997</v>
      </c>
      <c r="T511" s="29" t="s">
        <v>577</v>
      </c>
      <c r="U511" s="29" t="s">
        <v>15</v>
      </c>
      <c r="V511" s="29" t="s">
        <v>998</v>
      </c>
      <c r="W511" s="29" t="s">
        <v>15</v>
      </c>
      <c r="X511" s="29" t="s">
        <v>580</v>
      </c>
      <c r="Y511" s="29" t="s">
        <v>580</v>
      </c>
    </row>
    <row r="512" spans="1:25" ht="10.5" customHeight="1" x14ac:dyDescent="0.25">
      <c r="A512" s="28">
        <v>46035</v>
      </c>
      <c r="B512" s="29" t="s">
        <v>567</v>
      </c>
      <c r="C512" s="30" t="s">
        <v>1050</v>
      </c>
      <c r="D512" s="30" t="s">
        <v>15</v>
      </c>
      <c r="E512" s="30" t="s">
        <v>569</v>
      </c>
      <c r="F512" s="29" t="s">
        <v>570</v>
      </c>
      <c r="G512" s="29" t="s">
        <v>571</v>
      </c>
      <c r="H512" s="29" t="s">
        <v>1051</v>
      </c>
      <c r="I512" s="36" t="str">
        <f t="shared" si="14"/>
        <v>13/01/2026NL300119</v>
      </c>
      <c r="J512" s="29" t="s">
        <v>689</v>
      </c>
      <c r="K512" s="29" t="s">
        <v>690</v>
      </c>
      <c r="L512" s="29" t="s">
        <v>575</v>
      </c>
      <c r="M512" s="31">
        <v>0.8</v>
      </c>
      <c r="N512" s="20">
        <f>VLOOKUP(J512,[2]Sheet1!$I:$M,5,0)</f>
        <v>21000</v>
      </c>
      <c r="O512" s="32">
        <v>0</v>
      </c>
      <c r="P512" s="33">
        <f t="shared" si="15"/>
        <v>16800</v>
      </c>
      <c r="Q512" s="33">
        <v>0</v>
      </c>
      <c r="R512" s="32">
        <v>21000</v>
      </c>
      <c r="S512" s="29" t="s">
        <v>997</v>
      </c>
      <c r="T512" s="29" t="s">
        <v>577</v>
      </c>
      <c r="U512" s="29" t="s">
        <v>15</v>
      </c>
      <c r="V512" s="29" t="s">
        <v>998</v>
      </c>
      <c r="W512" s="29" t="s">
        <v>15</v>
      </c>
      <c r="X512" s="29" t="s">
        <v>580</v>
      </c>
      <c r="Y512" s="29" t="s">
        <v>580</v>
      </c>
    </row>
    <row r="513" spans="1:25" ht="10.5" customHeight="1" x14ac:dyDescent="0.25">
      <c r="A513" s="28">
        <v>46035</v>
      </c>
      <c r="B513" s="29" t="s">
        <v>567</v>
      </c>
      <c r="C513" s="30" t="s">
        <v>1050</v>
      </c>
      <c r="D513" s="30" t="s">
        <v>15</v>
      </c>
      <c r="E513" s="30" t="s">
        <v>569</v>
      </c>
      <c r="F513" s="29" t="s">
        <v>570</v>
      </c>
      <c r="G513" s="29" t="s">
        <v>571</v>
      </c>
      <c r="H513" s="29" t="s">
        <v>1051</v>
      </c>
      <c r="I513" s="36" t="str">
        <f t="shared" si="14"/>
        <v>13/01/2026NL300113</v>
      </c>
      <c r="J513" s="29" t="s">
        <v>728</v>
      </c>
      <c r="K513" s="29" t="s">
        <v>72</v>
      </c>
      <c r="L513" s="29" t="s">
        <v>575</v>
      </c>
      <c r="M513" s="31">
        <v>0.9</v>
      </c>
      <c r="N513" s="20">
        <f>VLOOKUP(J513,[2]Sheet1!$I:$M,5,0)</f>
        <v>145000</v>
      </c>
      <c r="O513" s="32">
        <v>0</v>
      </c>
      <c r="P513" s="33">
        <f t="shared" si="15"/>
        <v>130500</v>
      </c>
      <c r="Q513" s="33">
        <v>0</v>
      </c>
      <c r="R513" s="32">
        <v>145000</v>
      </c>
      <c r="S513" s="29" t="s">
        <v>997</v>
      </c>
      <c r="T513" s="29" t="s">
        <v>577</v>
      </c>
      <c r="U513" s="29" t="s">
        <v>15</v>
      </c>
      <c r="V513" s="29" t="s">
        <v>998</v>
      </c>
      <c r="W513" s="29" t="s">
        <v>15</v>
      </c>
      <c r="X513" s="29" t="s">
        <v>580</v>
      </c>
      <c r="Y513" s="29" t="s">
        <v>580</v>
      </c>
    </row>
    <row r="514" spans="1:25" ht="10.5" customHeight="1" x14ac:dyDescent="0.25">
      <c r="A514" s="28">
        <v>46035</v>
      </c>
      <c r="B514" s="29" t="s">
        <v>567</v>
      </c>
      <c r="C514" s="30" t="s">
        <v>1050</v>
      </c>
      <c r="D514" s="30" t="s">
        <v>15</v>
      </c>
      <c r="E514" s="30" t="s">
        <v>569</v>
      </c>
      <c r="F514" s="29" t="s">
        <v>570</v>
      </c>
      <c r="G514" s="29" t="s">
        <v>571</v>
      </c>
      <c r="H514" s="29" t="s">
        <v>1051</v>
      </c>
      <c r="I514" s="36" t="str">
        <f t="shared" si="14"/>
        <v>13/01/2026NL300150</v>
      </c>
      <c r="J514" s="29" t="s">
        <v>704</v>
      </c>
      <c r="K514" s="29" t="s">
        <v>705</v>
      </c>
      <c r="L514" s="29" t="s">
        <v>575</v>
      </c>
      <c r="M514" s="31">
        <v>0.4</v>
      </c>
      <c r="N514" s="20">
        <f>VLOOKUP(J514,[2]Sheet1!$I:$M,5,0)</f>
        <v>24000</v>
      </c>
      <c r="O514" s="32">
        <v>0</v>
      </c>
      <c r="P514" s="33">
        <f t="shared" si="15"/>
        <v>9600</v>
      </c>
      <c r="Q514" s="33">
        <v>0</v>
      </c>
      <c r="R514" s="32">
        <v>24000</v>
      </c>
      <c r="S514" s="29" t="s">
        <v>997</v>
      </c>
      <c r="T514" s="29" t="s">
        <v>577</v>
      </c>
      <c r="U514" s="29" t="s">
        <v>15</v>
      </c>
      <c r="V514" s="29" t="s">
        <v>998</v>
      </c>
      <c r="W514" s="29" t="s">
        <v>15</v>
      </c>
      <c r="X514" s="29" t="s">
        <v>580</v>
      </c>
      <c r="Y514" s="29" t="s">
        <v>580</v>
      </c>
    </row>
    <row r="515" spans="1:25" ht="10.5" customHeight="1" x14ac:dyDescent="0.25">
      <c r="A515" s="28">
        <v>46035</v>
      </c>
      <c r="B515" s="29" t="s">
        <v>567</v>
      </c>
      <c r="C515" s="30" t="s">
        <v>1050</v>
      </c>
      <c r="D515" s="30" t="s">
        <v>15</v>
      </c>
      <c r="E515" s="30" t="s">
        <v>569</v>
      </c>
      <c r="F515" s="29" t="s">
        <v>570</v>
      </c>
      <c r="G515" s="29" t="s">
        <v>571</v>
      </c>
      <c r="H515" s="29" t="s">
        <v>1051</v>
      </c>
      <c r="I515" s="36" t="str">
        <f t="shared" si="14"/>
        <v>13/01/2026NL300062</v>
      </c>
      <c r="J515" s="29" t="s">
        <v>614</v>
      </c>
      <c r="K515" s="29" t="s">
        <v>615</v>
      </c>
      <c r="L515" s="29" t="s">
        <v>575</v>
      </c>
      <c r="M515" s="31">
        <v>0.3</v>
      </c>
      <c r="N515" s="20">
        <f>VLOOKUP(J515,[2]Sheet1!$I:$M,5,0)</f>
        <v>65000</v>
      </c>
      <c r="O515" s="32">
        <v>0</v>
      </c>
      <c r="P515" s="33">
        <f t="shared" si="15"/>
        <v>19500</v>
      </c>
      <c r="Q515" s="33">
        <v>0</v>
      </c>
      <c r="R515" s="32">
        <v>65000</v>
      </c>
      <c r="S515" s="29" t="s">
        <v>997</v>
      </c>
      <c r="T515" s="29" t="s">
        <v>577</v>
      </c>
      <c r="U515" s="29" t="s">
        <v>15</v>
      </c>
      <c r="V515" s="29" t="s">
        <v>998</v>
      </c>
      <c r="W515" s="29" t="s">
        <v>15</v>
      </c>
      <c r="X515" s="29" t="s">
        <v>580</v>
      </c>
      <c r="Y515" s="29" t="s">
        <v>580</v>
      </c>
    </row>
    <row r="516" spans="1:25" ht="10.5" customHeight="1" x14ac:dyDescent="0.25">
      <c r="A516" s="28">
        <v>46035</v>
      </c>
      <c r="B516" s="29" t="s">
        <v>567</v>
      </c>
      <c r="C516" s="30" t="s">
        <v>1050</v>
      </c>
      <c r="D516" s="30" t="s">
        <v>15</v>
      </c>
      <c r="E516" s="30" t="s">
        <v>569</v>
      </c>
      <c r="F516" s="29" t="s">
        <v>570</v>
      </c>
      <c r="G516" s="29" t="s">
        <v>571</v>
      </c>
      <c r="H516" s="29" t="s">
        <v>1051</v>
      </c>
      <c r="I516" s="36" t="str">
        <f t="shared" si="14"/>
        <v>13/01/2026NL430051</v>
      </c>
      <c r="J516" s="29" t="s">
        <v>713</v>
      </c>
      <c r="K516" s="29" t="s">
        <v>714</v>
      </c>
      <c r="L516" s="29" t="s">
        <v>575</v>
      </c>
      <c r="M516" s="31">
        <v>0.4</v>
      </c>
      <c r="N516" s="20">
        <f>VLOOKUP(J516,[2]Sheet1!$I:$M,5,0)</f>
        <v>9000</v>
      </c>
      <c r="O516" s="32">
        <v>0</v>
      </c>
      <c r="P516" s="33">
        <f t="shared" si="15"/>
        <v>3600</v>
      </c>
      <c r="Q516" s="33">
        <v>0</v>
      </c>
      <c r="R516" s="32">
        <v>9000</v>
      </c>
      <c r="S516" s="29" t="s">
        <v>997</v>
      </c>
      <c r="T516" s="29" t="s">
        <v>577</v>
      </c>
      <c r="U516" s="29" t="s">
        <v>15</v>
      </c>
      <c r="V516" s="29" t="s">
        <v>998</v>
      </c>
      <c r="W516" s="29" t="s">
        <v>15</v>
      </c>
      <c r="X516" s="29" t="s">
        <v>580</v>
      </c>
      <c r="Y516" s="29" t="s">
        <v>580</v>
      </c>
    </row>
    <row r="517" spans="1:25" ht="10.5" customHeight="1" x14ac:dyDescent="0.25">
      <c r="A517" s="28">
        <v>46035</v>
      </c>
      <c r="B517" s="29" t="s">
        <v>567</v>
      </c>
      <c r="C517" s="30" t="s">
        <v>1050</v>
      </c>
      <c r="D517" s="30" t="s">
        <v>15</v>
      </c>
      <c r="E517" s="30" t="s">
        <v>569</v>
      </c>
      <c r="F517" s="29" t="s">
        <v>570</v>
      </c>
      <c r="G517" s="29" t="s">
        <v>571</v>
      </c>
      <c r="H517" s="29" t="s">
        <v>1051</v>
      </c>
      <c r="I517" s="36" t="str">
        <f t="shared" si="14"/>
        <v>13/01/2026NL430043</v>
      </c>
      <c r="J517" s="29" t="s">
        <v>709</v>
      </c>
      <c r="K517" s="29" t="s">
        <v>710</v>
      </c>
      <c r="L517" s="29" t="s">
        <v>575</v>
      </c>
      <c r="M517" s="31">
        <v>0.1</v>
      </c>
      <c r="N517" s="20">
        <f>VLOOKUP(J517,[2]Sheet1!$I:$M,5,0)</f>
        <v>17000</v>
      </c>
      <c r="O517" s="32">
        <v>0</v>
      </c>
      <c r="P517" s="33">
        <f t="shared" si="15"/>
        <v>1700</v>
      </c>
      <c r="Q517" s="33">
        <v>0</v>
      </c>
      <c r="R517" s="32">
        <v>17000</v>
      </c>
      <c r="S517" s="29" t="s">
        <v>997</v>
      </c>
      <c r="T517" s="29" t="s">
        <v>577</v>
      </c>
      <c r="U517" s="29" t="s">
        <v>15</v>
      </c>
      <c r="V517" s="29" t="s">
        <v>998</v>
      </c>
      <c r="W517" s="29" t="s">
        <v>15</v>
      </c>
      <c r="X517" s="29" t="s">
        <v>580</v>
      </c>
      <c r="Y517" s="29" t="s">
        <v>580</v>
      </c>
    </row>
    <row r="518" spans="1:25" ht="10.5" customHeight="1" x14ac:dyDescent="0.25">
      <c r="A518" s="28">
        <v>46035</v>
      </c>
      <c r="B518" s="29" t="s">
        <v>567</v>
      </c>
      <c r="C518" s="30" t="s">
        <v>1052</v>
      </c>
      <c r="D518" s="30" t="s">
        <v>15</v>
      </c>
      <c r="E518" s="30" t="s">
        <v>569</v>
      </c>
      <c r="F518" s="29" t="s">
        <v>570</v>
      </c>
      <c r="G518" s="29" t="s">
        <v>571</v>
      </c>
      <c r="H518" s="29" t="s">
        <v>1051</v>
      </c>
      <c r="I518" s="36" t="str">
        <f t="shared" si="14"/>
        <v>13/01/2026NL300043</v>
      </c>
      <c r="J518" s="29" t="s">
        <v>600</v>
      </c>
      <c r="K518" s="29" t="s">
        <v>601</v>
      </c>
      <c r="L518" s="29" t="s">
        <v>575</v>
      </c>
      <c r="M518" s="31">
        <v>0.5</v>
      </c>
      <c r="N518" s="20">
        <f>VLOOKUP(J518,[2]Sheet1!$I:$M,5,0)</f>
        <v>32000</v>
      </c>
      <c r="O518" s="32">
        <v>0</v>
      </c>
      <c r="P518" s="33">
        <f t="shared" si="15"/>
        <v>16000</v>
      </c>
      <c r="Q518" s="33">
        <v>0</v>
      </c>
      <c r="R518" s="32">
        <v>32000</v>
      </c>
      <c r="S518" s="29" t="s">
        <v>997</v>
      </c>
      <c r="T518" s="29" t="s">
        <v>577</v>
      </c>
      <c r="U518" s="29" t="s">
        <v>15</v>
      </c>
      <c r="V518" s="29" t="s">
        <v>998</v>
      </c>
      <c r="W518" s="29" t="s">
        <v>15</v>
      </c>
      <c r="X518" s="29" t="s">
        <v>580</v>
      </c>
      <c r="Y518" s="29" t="s">
        <v>580</v>
      </c>
    </row>
    <row r="519" spans="1:25" ht="10.5" customHeight="1" x14ac:dyDescent="0.25">
      <c r="A519" s="28">
        <v>46035</v>
      </c>
      <c r="B519" s="29" t="s">
        <v>567</v>
      </c>
      <c r="C519" s="30" t="s">
        <v>1052</v>
      </c>
      <c r="D519" s="30" t="s">
        <v>15</v>
      </c>
      <c r="E519" s="30" t="s">
        <v>569</v>
      </c>
      <c r="F519" s="29" t="s">
        <v>570</v>
      </c>
      <c r="G519" s="29" t="s">
        <v>571</v>
      </c>
      <c r="H519" s="29" t="s">
        <v>1051</v>
      </c>
      <c r="I519" s="36" t="str">
        <f t="shared" ref="I519:I582" si="16">TEXT(A519,"dd/mm/yyyy")&amp;J519</f>
        <v>13/01/2026NL300044</v>
      </c>
      <c r="J519" s="29" t="s">
        <v>602</v>
      </c>
      <c r="K519" s="29" t="s">
        <v>603</v>
      </c>
      <c r="L519" s="29" t="s">
        <v>575</v>
      </c>
      <c r="M519" s="31">
        <v>1</v>
      </c>
      <c r="N519" s="20">
        <f>VLOOKUP(J519,[2]Sheet1!$I:$M,5,0)</f>
        <v>38000</v>
      </c>
      <c r="O519" s="32">
        <v>0</v>
      </c>
      <c r="P519" s="33">
        <f t="shared" si="15"/>
        <v>38000</v>
      </c>
      <c r="Q519" s="33">
        <v>0</v>
      </c>
      <c r="R519" s="32">
        <v>38000</v>
      </c>
      <c r="S519" s="29" t="s">
        <v>997</v>
      </c>
      <c r="T519" s="29" t="s">
        <v>577</v>
      </c>
      <c r="U519" s="29" t="s">
        <v>15</v>
      </c>
      <c r="V519" s="29" t="s">
        <v>998</v>
      </c>
      <c r="W519" s="29" t="s">
        <v>15</v>
      </c>
      <c r="X519" s="29" t="s">
        <v>580</v>
      </c>
      <c r="Y519" s="29" t="s">
        <v>580</v>
      </c>
    </row>
    <row r="520" spans="1:25" ht="10.5" customHeight="1" x14ac:dyDescent="0.25">
      <c r="A520" s="28">
        <v>46035</v>
      </c>
      <c r="B520" s="29" t="s">
        <v>567</v>
      </c>
      <c r="C520" s="30" t="s">
        <v>1052</v>
      </c>
      <c r="D520" s="30" t="s">
        <v>15</v>
      </c>
      <c r="E520" s="30" t="s">
        <v>569</v>
      </c>
      <c r="F520" s="29" t="s">
        <v>570</v>
      </c>
      <c r="G520" s="29" t="s">
        <v>571</v>
      </c>
      <c r="H520" s="29" t="s">
        <v>1051</v>
      </c>
      <c r="I520" s="36" t="str">
        <f t="shared" si="16"/>
        <v>13/01/2026NL300068</v>
      </c>
      <c r="J520" s="29" t="s">
        <v>721</v>
      </c>
      <c r="K520" s="29" t="s">
        <v>722</v>
      </c>
      <c r="L520" s="29" t="s">
        <v>575</v>
      </c>
      <c r="M520" s="31">
        <v>0.1</v>
      </c>
      <c r="N520" s="20">
        <f>VLOOKUP(J520,[2]Sheet1!$I:$M,5,0)</f>
        <v>35000</v>
      </c>
      <c r="O520" s="32">
        <v>0</v>
      </c>
      <c r="P520" s="33">
        <f t="shared" ref="P520:P583" si="17">M520*N520</f>
        <v>3500</v>
      </c>
      <c r="Q520" s="33">
        <v>0</v>
      </c>
      <c r="R520" s="32">
        <v>35000</v>
      </c>
      <c r="S520" s="29" t="s">
        <v>997</v>
      </c>
      <c r="T520" s="29" t="s">
        <v>577</v>
      </c>
      <c r="U520" s="29" t="s">
        <v>15</v>
      </c>
      <c r="V520" s="29" t="s">
        <v>998</v>
      </c>
      <c r="W520" s="29" t="s">
        <v>15</v>
      </c>
      <c r="X520" s="29" t="s">
        <v>580</v>
      </c>
      <c r="Y520" s="29" t="s">
        <v>580</v>
      </c>
    </row>
    <row r="521" spans="1:25" ht="10.5" customHeight="1" x14ac:dyDescent="0.25">
      <c r="A521" s="28">
        <v>46035</v>
      </c>
      <c r="B521" s="29" t="s">
        <v>567</v>
      </c>
      <c r="C521" s="30" t="s">
        <v>1052</v>
      </c>
      <c r="D521" s="30" t="s">
        <v>15</v>
      </c>
      <c r="E521" s="30" t="s">
        <v>569</v>
      </c>
      <c r="F521" s="29" t="s">
        <v>570</v>
      </c>
      <c r="G521" s="29" t="s">
        <v>571</v>
      </c>
      <c r="H521" s="29" t="s">
        <v>1051</v>
      </c>
      <c r="I521" s="36" t="str">
        <f t="shared" si="16"/>
        <v>13/01/2026NL300162</v>
      </c>
      <c r="J521" s="29" t="s">
        <v>652</v>
      </c>
      <c r="K521" s="29" t="s">
        <v>653</v>
      </c>
      <c r="L521" s="29" t="s">
        <v>575</v>
      </c>
      <c r="M521" s="31">
        <v>0.5</v>
      </c>
      <c r="N521" s="20">
        <f>VLOOKUP(J521,[2]Sheet1!$I:$M,5,0)</f>
        <v>36000</v>
      </c>
      <c r="O521" s="32">
        <v>0</v>
      </c>
      <c r="P521" s="33">
        <f t="shared" si="17"/>
        <v>18000</v>
      </c>
      <c r="Q521" s="33">
        <v>0</v>
      </c>
      <c r="R521" s="32">
        <v>36000</v>
      </c>
      <c r="S521" s="29" t="s">
        <v>997</v>
      </c>
      <c r="T521" s="29" t="s">
        <v>577</v>
      </c>
      <c r="U521" s="29" t="s">
        <v>15</v>
      </c>
      <c r="V521" s="29" t="s">
        <v>998</v>
      </c>
      <c r="W521" s="29" t="s">
        <v>15</v>
      </c>
      <c r="X521" s="29" t="s">
        <v>580</v>
      </c>
      <c r="Y521" s="29" t="s">
        <v>580</v>
      </c>
    </row>
    <row r="522" spans="1:25" ht="10.5" customHeight="1" x14ac:dyDescent="0.25">
      <c r="A522" s="28">
        <v>46035</v>
      </c>
      <c r="B522" s="29" t="s">
        <v>567</v>
      </c>
      <c r="C522" s="30" t="s">
        <v>1052</v>
      </c>
      <c r="D522" s="30" t="s">
        <v>15</v>
      </c>
      <c r="E522" s="30" t="s">
        <v>569</v>
      </c>
      <c r="F522" s="29" t="s">
        <v>570</v>
      </c>
      <c r="G522" s="29" t="s">
        <v>571</v>
      </c>
      <c r="H522" s="29" t="s">
        <v>1051</v>
      </c>
      <c r="I522" s="36" t="str">
        <f t="shared" si="16"/>
        <v>13/01/2026NL300141</v>
      </c>
      <c r="J522" s="29" t="s">
        <v>667</v>
      </c>
      <c r="K522" s="29" t="s">
        <v>668</v>
      </c>
      <c r="L522" s="29" t="s">
        <v>575</v>
      </c>
      <c r="M522" s="31">
        <v>0.1</v>
      </c>
      <c r="N522" s="20">
        <f>VLOOKUP(J522,[2]Sheet1!$I:$M,5,0)</f>
        <v>92000</v>
      </c>
      <c r="O522" s="32">
        <v>0</v>
      </c>
      <c r="P522" s="33">
        <f t="shared" si="17"/>
        <v>9200</v>
      </c>
      <c r="Q522" s="33">
        <v>0</v>
      </c>
      <c r="R522" s="32">
        <v>92000</v>
      </c>
      <c r="S522" s="29" t="s">
        <v>997</v>
      </c>
      <c r="T522" s="29" t="s">
        <v>577</v>
      </c>
      <c r="U522" s="29" t="s">
        <v>15</v>
      </c>
      <c r="V522" s="29" t="s">
        <v>998</v>
      </c>
      <c r="W522" s="29" t="s">
        <v>15</v>
      </c>
      <c r="X522" s="29" t="s">
        <v>580</v>
      </c>
      <c r="Y522" s="29" t="s">
        <v>580</v>
      </c>
    </row>
    <row r="523" spans="1:25" ht="10.5" customHeight="1" x14ac:dyDescent="0.25">
      <c r="A523" s="28">
        <v>46035</v>
      </c>
      <c r="B523" s="29" t="s">
        <v>567</v>
      </c>
      <c r="C523" s="30" t="s">
        <v>1052</v>
      </c>
      <c r="D523" s="30" t="s">
        <v>15</v>
      </c>
      <c r="E523" s="30" t="s">
        <v>569</v>
      </c>
      <c r="F523" s="29" t="s">
        <v>570</v>
      </c>
      <c r="G523" s="29" t="s">
        <v>571</v>
      </c>
      <c r="H523" s="29" t="s">
        <v>1051</v>
      </c>
      <c r="I523" s="36" t="str">
        <f t="shared" si="16"/>
        <v>13/01/2026NL300011</v>
      </c>
      <c r="J523" s="29" t="s">
        <v>732</v>
      </c>
      <c r="K523" s="29" t="s">
        <v>159</v>
      </c>
      <c r="L523" s="29" t="s">
        <v>575</v>
      </c>
      <c r="M523" s="31">
        <v>0.2</v>
      </c>
      <c r="N523" s="20">
        <f>VLOOKUP(J523,[2]Sheet1!$I:$M,5,0)</f>
        <v>17000</v>
      </c>
      <c r="O523" s="32">
        <v>0</v>
      </c>
      <c r="P523" s="33">
        <f t="shared" si="17"/>
        <v>3400</v>
      </c>
      <c r="Q523" s="33">
        <v>0</v>
      </c>
      <c r="R523" s="32">
        <v>17000</v>
      </c>
      <c r="S523" s="29" t="s">
        <v>997</v>
      </c>
      <c r="T523" s="29" t="s">
        <v>577</v>
      </c>
      <c r="U523" s="29" t="s">
        <v>15</v>
      </c>
      <c r="V523" s="29" t="s">
        <v>998</v>
      </c>
      <c r="W523" s="29" t="s">
        <v>15</v>
      </c>
      <c r="X523" s="29" t="s">
        <v>580</v>
      </c>
      <c r="Y523" s="29" t="s">
        <v>580</v>
      </c>
    </row>
    <row r="524" spans="1:25" ht="10.5" customHeight="1" x14ac:dyDescent="0.25">
      <c r="A524" s="28">
        <v>46035</v>
      </c>
      <c r="B524" s="29" t="s">
        <v>567</v>
      </c>
      <c r="C524" s="30" t="s">
        <v>1052</v>
      </c>
      <c r="D524" s="30" t="s">
        <v>15</v>
      </c>
      <c r="E524" s="30" t="s">
        <v>569</v>
      </c>
      <c r="F524" s="29" t="s">
        <v>570</v>
      </c>
      <c r="G524" s="29" t="s">
        <v>571</v>
      </c>
      <c r="H524" s="29" t="s">
        <v>1051</v>
      </c>
      <c r="I524" s="36" t="str">
        <f t="shared" si="16"/>
        <v>13/01/2026NL300060</v>
      </c>
      <c r="J524" s="29" t="s">
        <v>612</v>
      </c>
      <c r="K524" s="29" t="s">
        <v>613</v>
      </c>
      <c r="L524" s="29" t="s">
        <v>575</v>
      </c>
      <c r="M524" s="31">
        <v>0.3</v>
      </c>
      <c r="N524" s="20">
        <f>VLOOKUP(J524,[2]Sheet1!$I:$M,5,0)</f>
        <v>33000</v>
      </c>
      <c r="O524" s="32">
        <v>0</v>
      </c>
      <c r="P524" s="33">
        <f t="shared" si="17"/>
        <v>9900</v>
      </c>
      <c r="Q524" s="33">
        <v>0</v>
      </c>
      <c r="R524" s="32">
        <v>33000</v>
      </c>
      <c r="S524" s="29" t="s">
        <v>997</v>
      </c>
      <c r="T524" s="29" t="s">
        <v>577</v>
      </c>
      <c r="U524" s="29" t="s">
        <v>15</v>
      </c>
      <c r="V524" s="29" t="s">
        <v>998</v>
      </c>
      <c r="W524" s="29" t="s">
        <v>15</v>
      </c>
      <c r="X524" s="29" t="s">
        <v>580</v>
      </c>
      <c r="Y524" s="29" t="s">
        <v>580</v>
      </c>
    </row>
    <row r="525" spans="1:25" ht="10.5" customHeight="1" x14ac:dyDescent="0.25">
      <c r="A525" s="28">
        <v>46035</v>
      </c>
      <c r="B525" s="29" t="s">
        <v>567</v>
      </c>
      <c r="C525" s="30" t="s">
        <v>1053</v>
      </c>
      <c r="D525" s="30" t="s">
        <v>15</v>
      </c>
      <c r="E525" s="30" t="s">
        <v>569</v>
      </c>
      <c r="F525" s="29" t="s">
        <v>570</v>
      </c>
      <c r="G525" s="29" t="s">
        <v>571</v>
      </c>
      <c r="H525" s="29" t="s">
        <v>1051</v>
      </c>
      <c r="I525" s="36" t="str">
        <f t="shared" si="16"/>
        <v>13/01/2026NL300089</v>
      </c>
      <c r="J525" s="29" t="s">
        <v>620</v>
      </c>
      <c r="K525" s="29" t="s">
        <v>621</v>
      </c>
      <c r="L525" s="29" t="s">
        <v>575</v>
      </c>
      <c r="M525" s="31">
        <v>0.5</v>
      </c>
      <c r="N525" s="20">
        <f>VLOOKUP(J525,[2]Sheet1!$I:$M,5,0)</f>
        <v>30000</v>
      </c>
      <c r="O525" s="32">
        <v>0</v>
      </c>
      <c r="P525" s="33">
        <f t="shared" si="17"/>
        <v>15000</v>
      </c>
      <c r="Q525" s="33">
        <v>0</v>
      </c>
      <c r="R525" s="32">
        <v>30000</v>
      </c>
      <c r="S525" s="29" t="s">
        <v>997</v>
      </c>
      <c r="T525" s="29" t="s">
        <v>577</v>
      </c>
      <c r="U525" s="29" t="s">
        <v>15</v>
      </c>
      <c r="V525" s="29" t="s">
        <v>998</v>
      </c>
      <c r="W525" s="29" t="s">
        <v>15</v>
      </c>
      <c r="X525" s="29" t="s">
        <v>580</v>
      </c>
      <c r="Y525" s="29" t="s">
        <v>580</v>
      </c>
    </row>
    <row r="526" spans="1:25" ht="10.5" customHeight="1" x14ac:dyDescent="0.25">
      <c r="A526" s="28">
        <v>46035</v>
      </c>
      <c r="B526" s="29" t="s">
        <v>567</v>
      </c>
      <c r="C526" s="30" t="s">
        <v>1053</v>
      </c>
      <c r="D526" s="30" t="s">
        <v>15</v>
      </c>
      <c r="E526" s="30" t="s">
        <v>569</v>
      </c>
      <c r="F526" s="29" t="s">
        <v>570</v>
      </c>
      <c r="G526" s="29" t="s">
        <v>571</v>
      </c>
      <c r="H526" s="29" t="s">
        <v>1051</v>
      </c>
      <c r="I526" s="36" t="str">
        <f t="shared" si="16"/>
        <v>13/01/2026NL300071</v>
      </c>
      <c r="J526" s="29" t="s">
        <v>723</v>
      </c>
      <c r="K526" s="29" t="s">
        <v>724</v>
      </c>
      <c r="L526" s="29" t="s">
        <v>575</v>
      </c>
      <c r="M526" s="31">
        <v>0.3</v>
      </c>
      <c r="N526" s="20">
        <f>VLOOKUP(J526,[2]Sheet1!$I:$M,5,0)</f>
        <v>20000</v>
      </c>
      <c r="O526" s="32">
        <v>0</v>
      </c>
      <c r="P526" s="33">
        <f t="shared" si="17"/>
        <v>6000</v>
      </c>
      <c r="Q526" s="33">
        <v>0</v>
      </c>
      <c r="R526" s="32">
        <v>20000</v>
      </c>
      <c r="S526" s="29" t="s">
        <v>997</v>
      </c>
      <c r="T526" s="29" t="s">
        <v>577</v>
      </c>
      <c r="U526" s="29" t="s">
        <v>15</v>
      </c>
      <c r="V526" s="29" t="s">
        <v>998</v>
      </c>
      <c r="W526" s="29" t="s">
        <v>15</v>
      </c>
      <c r="X526" s="29" t="s">
        <v>580</v>
      </c>
      <c r="Y526" s="29" t="s">
        <v>580</v>
      </c>
    </row>
    <row r="527" spans="1:25" ht="10.5" customHeight="1" x14ac:dyDescent="0.25">
      <c r="A527" s="28">
        <v>46035</v>
      </c>
      <c r="B527" s="29" t="s">
        <v>567</v>
      </c>
      <c r="C527" s="30" t="s">
        <v>1053</v>
      </c>
      <c r="D527" s="30" t="s">
        <v>15</v>
      </c>
      <c r="E527" s="30" t="s">
        <v>569</v>
      </c>
      <c r="F527" s="29" t="s">
        <v>570</v>
      </c>
      <c r="G527" s="29" t="s">
        <v>571</v>
      </c>
      <c r="H527" s="29" t="s">
        <v>1051</v>
      </c>
      <c r="I527" s="36" t="str">
        <f t="shared" si="16"/>
        <v>13/01/2026NL300203</v>
      </c>
      <c r="J527" s="29" t="s">
        <v>586</v>
      </c>
      <c r="K527" s="29" t="s">
        <v>587</v>
      </c>
      <c r="L527" s="29" t="s">
        <v>575</v>
      </c>
      <c r="M527" s="31">
        <v>0.9</v>
      </c>
      <c r="N527" s="20">
        <f>VLOOKUP(J527,[2]Sheet1!$I:$M,5,0)</f>
        <v>45000</v>
      </c>
      <c r="O527" s="32">
        <v>0</v>
      </c>
      <c r="P527" s="33">
        <f t="shared" si="17"/>
        <v>40500</v>
      </c>
      <c r="Q527" s="33">
        <v>0</v>
      </c>
      <c r="R527" s="32">
        <v>45000</v>
      </c>
      <c r="S527" s="29" t="s">
        <v>997</v>
      </c>
      <c r="T527" s="29" t="s">
        <v>577</v>
      </c>
      <c r="U527" s="29" t="s">
        <v>15</v>
      </c>
      <c r="V527" s="29" t="s">
        <v>998</v>
      </c>
      <c r="W527" s="29" t="s">
        <v>15</v>
      </c>
      <c r="X527" s="29" t="s">
        <v>580</v>
      </c>
      <c r="Y527" s="29" t="s">
        <v>580</v>
      </c>
    </row>
    <row r="528" spans="1:25" ht="10.5" customHeight="1" x14ac:dyDescent="0.25">
      <c r="A528" s="28">
        <v>46035</v>
      </c>
      <c r="B528" s="29" t="s">
        <v>567</v>
      </c>
      <c r="C528" s="30" t="s">
        <v>1053</v>
      </c>
      <c r="D528" s="30" t="s">
        <v>15</v>
      </c>
      <c r="E528" s="30" t="s">
        <v>569</v>
      </c>
      <c r="F528" s="29" t="s">
        <v>570</v>
      </c>
      <c r="G528" s="29" t="s">
        <v>571</v>
      </c>
      <c r="H528" s="29" t="s">
        <v>1051</v>
      </c>
      <c r="I528" s="36" t="str">
        <f t="shared" si="16"/>
        <v>13/01/2026NL300127</v>
      </c>
      <c r="J528" s="29" t="s">
        <v>657</v>
      </c>
      <c r="K528" s="29" t="s">
        <v>658</v>
      </c>
      <c r="L528" s="29" t="s">
        <v>575</v>
      </c>
      <c r="M528" s="31">
        <v>1</v>
      </c>
      <c r="N528" s="20">
        <f>VLOOKUP(J528,[2]Sheet1!$I:$M,5,0)</f>
        <v>15000</v>
      </c>
      <c r="O528" s="32">
        <v>0</v>
      </c>
      <c r="P528" s="33">
        <f t="shared" si="17"/>
        <v>15000</v>
      </c>
      <c r="Q528" s="33">
        <v>0</v>
      </c>
      <c r="R528" s="32">
        <v>28000</v>
      </c>
      <c r="S528" s="29" t="s">
        <v>997</v>
      </c>
      <c r="T528" s="29" t="s">
        <v>577</v>
      </c>
      <c r="U528" s="29" t="s">
        <v>15</v>
      </c>
      <c r="V528" s="29" t="s">
        <v>998</v>
      </c>
      <c r="W528" s="29" t="s">
        <v>15</v>
      </c>
      <c r="X528" s="29" t="s">
        <v>580</v>
      </c>
      <c r="Y528" s="29" t="s">
        <v>580</v>
      </c>
    </row>
    <row r="529" spans="1:25" ht="10.5" customHeight="1" x14ac:dyDescent="0.25">
      <c r="A529" s="28">
        <v>46035</v>
      </c>
      <c r="B529" s="29" t="s">
        <v>567</v>
      </c>
      <c r="C529" s="30" t="s">
        <v>1053</v>
      </c>
      <c r="D529" s="30" t="s">
        <v>15</v>
      </c>
      <c r="E529" s="30" t="s">
        <v>569</v>
      </c>
      <c r="F529" s="29" t="s">
        <v>570</v>
      </c>
      <c r="G529" s="29" t="s">
        <v>571</v>
      </c>
      <c r="H529" s="29" t="s">
        <v>1051</v>
      </c>
      <c r="I529" s="36" t="str">
        <f t="shared" si="16"/>
        <v>13/01/2026NL300145</v>
      </c>
      <c r="J529" s="29" t="s">
        <v>675</v>
      </c>
      <c r="K529" s="29" t="s">
        <v>676</v>
      </c>
      <c r="L529" s="29" t="s">
        <v>575</v>
      </c>
      <c r="M529" s="31">
        <v>8</v>
      </c>
      <c r="N529" s="20">
        <f>VLOOKUP(J529,[2]Sheet1!$I:$M,5,0)</f>
        <v>38000</v>
      </c>
      <c r="O529" s="32">
        <v>0</v>
      </c>
      <c r="P529" s="33">
        <f t="shared" si="17"/>
        <v>304000</v>
      </c>
      <c r="Q529" s="33">
        <v>0</v>
      </c>
      <c r="R529" s="32">
        <v>38000</v>
      </c>
      <c r="S529" s="29" t="s">
        <v>997</v>
      </c>
      <c r="T529" s="29" t="s">
        <v>577</v>
      </c>
      <c r="U529" s="29" t="s">
        <v>15</v>
      </c>
      <c r="V529" s="29" t="s">
        <v>998</v>
      </c>
      <c r="W529" s="29" t="s">
        <v>15</v>
      </c>
      <c r="X529" s="29" t="s">
        <v>580</v>
      </c>
      <c r="Y529" s="29" t="s">
        <v>580</v>
      </c>
    </row>
    <row r="530" spans="1:25" ht="10.5" customHeight="1" x14ac:dyDescent="0.25">
      <c r="A530" s="28">
        <v>46035</v>
      </c>
      <c r="B530" s="29" t="s">
        <v>567</v>
      </c>
      <c r="C530" s="30" t="s">
        <v>1053</v>
      </c>
      <c r="D530" s="30" t="s">
        <v>15</v>
      </c>
      <c r="E530" s="30" t="s">
        <v>569</v>
      </c>
      <c r="F530" s="29" t="s">
        <v>570</v>
      </c>
      <c r="G530" s="29" t="s">
        <v>571</v>
      </c>
      <c r="H530" s="29" t="s">
        <v>1051</v>
      </c>
      <c r="I530" s="36" t="str">
        <f t="shared" si="16"/>
        <v>13/01/2026NL300142</v>
      </c>
      <c r="J530" s="29" t="s">
        <v>671</v>
      </c>
      <c r="K530" s="29" t="s">
        <v>672</v>
      </c>
      <c r="L530" s="29" t="s">
        <v>575</v>
      </c>
      <c r="M530" s="31">
        <v>1</v>
      </c>
      <c r="N530" s="20">
        <f>VLOOKUP(J530,[2]Sheet1!$I:$M,5,0)</f>
        <v>50000</v>
      </c>
      <c r="O530" s="32">
        <v>0</v>
      </c>
      <c r="P530" s="33">
        <f t="shared" si="17"/>
        <v>50000</v>
      </c>
      <c r="Q530" s="33">
        <v>0</v>
      </c>
      <c r="R530" s="32">
        <v>50000</v>
      </c>
      <c r="S530" s="29" t="s">
        <v>997</v>
      </c>
      <c r="T530" s="29" t="s">
        <v>577</v>
      </c>
      <c r="U530" s="29" t="s">
        <v>15</v>
      </c>
      <c r="V530" s="29" t="s">
        <v>998</v>
      </c>
      <c r="W530" s="29" t="s">
        <v>15</v>
      </c>
      <c r="X530" s="29" t="s">
        <v>580</v>
      </c>
      <c r="Y530" s="29" t="s">
        <v>580</v>
      </c>
    </row>
    <row r="531" spans="1:25" ht="10.5" customHeight="1" x14ac:dyDescent="0.25">
      <c r="A531" s="28">
        <v>46035</v>
      </c>
      <c r="B531" s="29" t="s">
        <v>567</v>
      </c>
      <c r="C531" s="30" t="s">
        <v>1053</v>
      </c>
      <c r="D531" s="30" t="s">
        <v>15</v>
      </c>
      <c r="E531" s="30" t="s">
        <v>569</v>
      </c>
      <c r="F531" s="29" t="s">
        <v>570</v>
      </c>
      <c r="G531" s="29" t="s">
        <v>571</v>
      </c>
      <c r="H531" s="29" t="s">
        <v>1051</v>
      </c>
      <c r="I531" s="36" t="str">
        <f t="shared" si="16"/>
        <v>13/01/2026NL300140</v>
      </c>
      <c r="J531" s="29" t="s">
        <v>669</v>
      </c>
      <c r="K531" s="29" t="s">
        <v>670</v>
      </c>
      <c r="L531" s="29" t="s">
        <v>575</v>
      </c>
      <c r="M531" s="31">
        <v>0.3</v>
      </c>
      <c r="N531" s="20">
        <f>VLOOKUP(J531,[2]Sheet1!$I:$M,5,0)</f>
        <v>36000</v>
      </c>
      <c r="O531" s="32">
        <v>0</v>
      </c>
      <c r="P531" s="33">
        <f t="shared" si="17"/>
        <v>10800</v>
      </c>
      <c r="Q531" s="33">
        <v>0</v>
      </c>
      <c r="R531" s="32">
        <v>36000</v>
      </c>
      <c r="S531" s="29" t="s">
        <v>997</v>
      </c>
      <c r="T531" s="29" t="s">
        <v>577</v>
      </c>
      <c r="U531" s="29" t="s">
        <v>15</v>
      </c>
      <c r="V531" s="29" t="s">
        <v>998</v>
      </c>
      <c r="W531" s="29" t="s">
        <v>15</v>
      </c>
      <c r="X531" s="29" t="s">
        <v>580</v>
      </c>
      <c r="Y531" s="29" t="s">
        <v>580</v>
      </c>
    </row>
    <row r="532" spans="1:25" ht="10.5" customHeight="1" x14ac:dyDescent="0.25">
      <c r="A532" s="28">
        <v>46035</v>
      </c>
      <c r="B532" s="29" t="s">
        <v>567</v>
      </c>
      <c r="C532" s="30" t="s">
        <v>1053</v>
      </c>
      <c r="D532" s="30" t="s">
        <v>15</v>
      </c>
      <c r="E532" s="30" t="s">
        <v>569</v>
      </c>
      <c r="F532" s="29" t="s">
        <v>570</v>
      </c>
      <c r="G532" s="29" t="s">
        <v>571</v>
      </c>
      <c r="H532" s="29" t="s">
        <v>1051</v>
      </c>
      <c r="I532" s="36" t="str">
        <f t="shared" si="16"/>
        <v>13/01/2026NL300137</v>
      </c>
      <c r="J532" s="29" t="s">
        <v>665</v>
      </c>
      <c r="K532" s="29" t="s">
        <v>666</v>
      </c>
      <c r="L532" s="29" t="s">
        <v>575</v>
      </c>
      <c r="M532" s="31">
        <v>0.9</v>
      </c>
      <c r="N532" s="20">
        <f>VLOOKUP(J532,[2]Sheet1!$I:$M,5,0)</f>
        <v>52000</v>
      </c>
      <c r="O532" s="32">
        <v>0</v>
      </c>
      <c r="P532" s="33">
        <f t="shared" si="17"/>
        <v>46800</v>
      </c>
      <c r="Q532" s="33">
        <v>0</v>
      </c>
      <c r="R532" s="32">
        <v>52000</v>
      </c>
      <c r="S532" s="29" t="s">
        <v>997</v>
      </c>
      <c r="T532" s="29" t="s">
        <v>577</v>
      </c>
      <c r="U532" s="29" t="s">
        <v>15</v>
      </c>
      <c r="V532" s="29" t="s">
        <v>998</v>
      </c>
      <c r="W532" s="29" t="s">
        <v>15</v>
      </c>
      <c r="X532" s="29" t="s">
        <v>580</v>
      </c>
      <c r="Y532" s="29" t="s">
        <v>580</v>
      </c>
    </row>
    <row r="533" spans="1:25" ht="10.5" customHeight="1" x14ac:dyDescent="0.25">
      <c r="A533" s="28">
        <v>46035</v>
      </c>
      <c r="B533" s="29" t="s">
        <v>567</v>
      </c>
      <c r="C533" s="30" t="s">
        <v>1053</v>
      </c>
      <c r="D533" s="30" t="s">
        <v>15</v>
      </c>
      <c r="E533" s="30" t="s">
        <v>569</v>
      </c>
      <c r="F533" s="29" t="s">
        <v>570</v>
      </c>
      <c r="G533" s="29" t="s">
        <v>571</v>
      </c>
      <c r="H533" s="29" t="s">
        <v>1051</v>
      </c>
      <c r="I533" s="36" t="str">
        <f t="shared" si="16"/>
        <v>13/01/2026NL300128</v>
      </c>
      <c r="J533" s="29" t="s">
        <v>659</v>
      </c>
      <c r="K533" s="29" t="s">
        <v>660</v>
      </c>
      <c r="L533" s="29" t="s">
        <v>575</v>
      </c>
      <c r="M533" s="31">
        <v>0.1</v>
      </c>
      <c r="N533" s="20">
        <f>VLOOKUP(J533,[2]Sheet1!$I:$M,5,0)</f>
        <v>20000</v>
      </c>
      <c r="O533" s="32">
        <v>0</v>
      </c>
      <c r="P533" s="33">
        <f t="shared" si="17"/>
        <v>2000</v>
      </c>
      <c r="Q533" s="33">
        <v>0</v>
      </c>
      <c r="R533" s="32">
        <v>20000</v>
      </c>
      <c r="S533" s="29" t="s">
        <v>997</v>
      </c>
      <c r="T533" s="29" t="s">
        <v>577</v>
      </c>
      <c r="U533" s="29" t="s">
        <v>15</v>
      </c>
      <c r="V533" s="29" t="s">
        <v>998</v>
      </c>
      <c r="W533" s="29" t="s">
        <v>15</v>
      </c>
      <c r="X533" s="29" t="s">
        <v>580</v>
      </c>
      <c r="Y533" s="29" t="s">
        <v>580</v>
      </c>
    </row>
    <row r="534" spans="1:25" ht="10.5" customHeight="1" x14ac:dyDescent="0.25">
      <c r="A534" s="28">
        <v>46035</v>
      </c>
      <c r="B534" s="29" t="s">
        <v>567</v>
      </c>
      <c r="C534" s="30" t="s">
        <v>1053</v>
      </c>
      <c r="D534" s="30" t="s">
        <v>15</v>
      </c>
      <c r="E534" s="30" t="s">
        <v>569</v>
      </c>
      <c r="F534" s="29" t="s">
        <v>570</v>
      </c>
      <c r="G534" s="29" t="s">
        <v>571</v>
      </c>
      <c r="H534" s="29" t="s">
        <v>1051</v>
      </c>
      <c r="I534" s="36" t="str">
        <f t="shared" si="16"/>
        <v>13/01/2026NL300116</v>
      </c>
      <c r="J534" s="29" t="s">
        <v>648</v>
      </c>
      <c r="K534" s="29" t="s">
        <v>649</v>
      </c>
      <c r="L534" s="29" t="s">
        <v>575</v>
      </c>
      <c r="M534" s="31">
        <v>0.1</v>
      </c>
      <c r="N534" s="20">
        <f>VLOOKUP(J534,[2]Sheet1!$I:$M,5,0)</f>
        <v>148000</v>
      </c>
      <c r="O534" s="32">
        <v>0</v>
      </c>
      <c r="P534" s="33">
        <f t="shared" si="17"/>
        <v>14800</v>
      </c>
      <c r="Q534" s="33">
        <v>0</v>
      </c>
      <c r="R534" s="32">
        <v>148000</v>
      </c>
      <c r="S534" s="29" t="s">
        <v>997</v>
      </c>
      <c r="T534" s="29" t="s">
        <v>577</v>
      </c>
      <c r="U534" s="29" t="s">
        <v>15</v>
      </c>
      <c r="V534" s="29" t="s">
        <v>998</v>
      </c>
      <c r="W534" s="29" t="s">
        <v>15</v>
      </c>
      <c r="X534" s="29" t="s">
        <v>580</v>
      </c>
      <c r="Y534" s="29" t="s">
        <v>580</v>
      </c>
    </row>
    <row r="535" spans="1:25" ht="10.5" customHeight="1" x14ac:dyDescent="0.25">
      <c r="A535" s="28">
        <v>46035</v>
      </c>
      <c r="B535" s="29" t="s">
        <v>567</v>
      </c>
      <c r="C535" s="30" t="s">
        <v>1053</v>
      </c>
      <c r="D535" s="30" t="s">
        <v>15</v>
      </c>
      <c r="E535" s="30" t="s">
        <v>569</v>
      </c>
      <c r="F535" s="29" t="s">
        <v>570</v>
      </c>
      <c r="G535" s="29" t="s">
        <v>571</v>
      </c>
      <c r="H535" s="29" t="s">
        <v>1051</v>
      </c>
      <c r="I535" s="36" t="str">
        <f t="shared" si="16"/>
        <v>13/01/2026NL300096</v>
      </c>
      <c r="J535" s="29" t="s">
        <v>638</v>
      </c>
      <c r="K535" s="29" t="s">
        <v>134</v>
      </c>
      <c r="L535" s="29" t="s">
        <v>575</v>
      </c>
      <c r="M535" s="31">
        <v>1</v>
      </c>
      <c r="N535" s="20">
        <f>VLOOKUP(J535,[2]Sheet1!$I:$M,5,0)</f>
        <v>45000</v>
      </c>
      <c r="O535" s="32">
        <v>0</v>
      </c>
      <c r="P535" s="33">
        <f t="shared" si="17"/>
        <v>45000</v>
      </c>
      <c r="Q535" s="33">
        <v>0</v>
      </c>
      <c r="R535" s="32">
        <v>45000</v>
      </c>
      <c r="S535" s="29" t="s">
        <v>997</v>
      </c>
      <c r="T535" s="29" t="s">
        <v>577</v>
      </c>
      <c r="U535" s="29" t="s">
        <v>15</v>
      </c>
      <c r="V535" s="29" t="s">
        <v>998</v>
      </c>
      <c r="W535" s="29" t="s">
        <v>15</v>
      </c>
      <c r="X535" s="29" t="s">
        <v>580</v>
      </c>
      <c r="Y535" s="29" t="s">
        <v>580</v>
      </c>
    </row>
    <row r="536" spans="1:25" ht="10.5" customHeight="1" x14ac:dyDescent="0.25">
      <c r="A536" s="28">
        <v>46035</v>
      </c>
      <c r="B536" s="29" t="s">
        <v>567</v>
      </c>
      <c r="C536" s="30" t="s">
        <v>1053</v>
      </c>
      <c r="D536" s="30" t="s">
        <v>15</v>
      </c>
      <c r="E536" s="30" t="s">
        <v>569</v>
      </c>
      <c r="F536" s="29" t="s">
        <v>570</v>
      </c>
      <c r="G536" s="29" t="s">
        <v>571</v>
      </c>
      <c r="H536" s="29" t="s">
        <v>1051</v>
      </c>
      <c r="I536" s="36" t="str">
        <f t="shared" si="16"/>
        <v>13/01/2026NL300088</v>
      </c>
      <c r="J536" s="29" t="s">
        <v>635</v>
      </c>
      <c r="K536" s="29" t="s">
        <v>64</v>
      </c>
      <c r="L536" s="29" t="s">
        <v>575</v>
      </c>
      <c r="M536" s="31">
        <v>1</v>
      </c>
      <c r="N536" s="20">
        <f>VLOOKUP(J536,[2]Sheet1!$I:$M,5,0)</f>
        <v>27000</v>
      </c>
      <c r="O536" s="32">
        <v>0</v>
      </c>
      <c r="P536" s="33">
        <f t="shared" si="17"/>
        <v>27000</v>
      </c>
      <c r="Q536" s="33">
        <v>0</v>
      </c>
      <c r="R536" s="32">
        <v>27000</v>
      </c>
      <c r="S536" s="29" t="s">
        <v>997</v>
      </c>
      <c r="T536" s="29" t="s">
        <v>577</v>
      </c>
      <c r="U536" s="29" t="s">
        <v>15</v>
      </c>
      <c r="V536" s="29" t="s">
        <v>998</v>
      </c>
      <c r="W536" s="29" t="s">
        <v>15</v>
      </c>
      <c r="X536" s="29" t="s">
        <v>580</v>
      </c>
      <c r="Y536" s="29" t="s">
        <v>580</v>
      </c>
    </row>
    <row r="537" spans="1:25" ht="10.5" customHeight="1" x14ac:dyDescent="0.25">
      <c r="A537" s="28">
        <v>46035</v>
      </c>
      <c r="B537" s="29" t="s">
        <v>567</v>
      </c>
      <c r="C537" s="30" t="s">
        <v>1053</v>
      </c>
      <c r="D537" s="30" t="s">
        <v>15</v>
      </c>
      <c r="E537" s="30" t="s">
        <v>569</v>
      </c>
      <c r="F537" s="29" t="s">
        <v>570</v>
      </c>
      <c r="G537" s="29" t="s">
        <v>571</v>
      </c>
      <c r="H537" s="29" t="s">
        <v>1051</v>
      </c>
      <c r="I537" s="36" t="str">
        <f t="shared" si="16"/>
        <v>13/01/2026NL300086</v>
      </c>
      <c r="J537" s="29" t="s">
        <v>633</v>
      </c>
      <c r="K537" s="29" t="s">
        <v>634</v>
      </c>
      <c r="L537" s="29" t="s">
        <v>575</v>
      </c>
      <c r="M537" s="31">
        <v>0.4</v>
      </c>
      <c r="N537" s="20">
        <f>VLOOKUP(J537,[2]Sheet1!$I:$M,5,0)</f>
        <v>33000</v>
      </c>
      <c r="O537" s="32">
        <v>0</v>
      </c>
      <c r="P537" s="33">
        <f t="shared" si="17"/>
        <v>13200</v>
      </c>
      <c r="Q537" s="33">
        <v>0</v>
      </c>
      <c r="R537" s="32">
        <v>33000</v>
      </c>
      <c r="S537" s="29" t="s">
        <v>997</v>
      </c>
      <c r="T537" s="29" t="s">
        <v>577</v>
      </c>
      <c r="U537" s="29" t="s">
        <v>15</v>
      </c>
      <c r="V537" s="29" t="s">
        <v>998</v>
      </c>
      <c r="W537" s="29" t="s">
        <v>15</v>
      </c>
      <c r="X537" s="29" t="s">
        <v>580</v>
      </c>
      <c r="Y537" s="29" t="s">
        <v>580</v>
      </c>
    </row>
    <row r="538" spans="1:25" ht="10.5" customHeight="1" x14ac:dyDescent="0.25">
      <c r="A538" s="28">
        <v>46035</v>
      </c>
      <c r="B538" s="29" t="s">
        <v>567</v>
      </c>
      <c r="C538" s="30" t="s">
        <v>1053</v>
      </c>
      <c r="D538" s="30" t="s">
        <v>15</v>
      </c>
      <c r="E538" s="30" t="s">
        <v>569</v>
      </c>
      <c r="F538" s="29" t="s">
        <v>570</v>
      </c>
      <c r="G538" s="29" t="s">
        <v>571</v>
      </c>
      <c r="H538" s="29" t="s">
        <v>1051</v>
      </c>
      <c r="I538" s="36" t="str">
        <f t="shared" si="16"/>
        <v>13/01/2026NL300066</v>
      </c>
      <c r="J538" s="29" t="s">
        <v>725</v>
      </c>
      <c r="K538" s="29" t="s">
        <v>726</v>
      </c>
      <c r="L538" s="29" t="s">
        <v>575</v>
      </c>
      <c r="M538" s="31">
        <v>0.1</v>
      </c>
      <c r="N538" s="20">
        <f>VLOOKUP(J538,[2]Sheet1!$I:$M,5,0)</f>
        <v>220000</v>
      </c>
      <c r="O538" s="32">
        <v>0</v>
      </c>
      <c r="P538" s="33">
        <f t="shared" si="17"/>
        <v>22000</v>
      </c>
      <c r="Q538" s="33">
        <v>0</v>
      </c>
      <c r="R538" s="32">
        <v>220000</v>
      </c>
      <c r="S538" s="29" t="s">
        <v>997</v>
      </c>
      <c r="T538" s="29" t="s">
        <v>577</v>
      </c>
      <c r="U538" s="29" t="s">
        <v>15</v>
      </c>
      <c r="V538" s="29" t="s">
        <v>998</v>
      </c>
      <c r="W538" s="29" t="s">
        <v>15</v>
      </c>
      <c r="X538" s="29" t="s">
        <v>580</v>
      </c>
      <c r="Y538" s="29" t="s">
        <v>580</v>
      </c>
    </row>
    <row r="539" spans="1:25" ht="10.5" customHeight="1" x14ac:dyDescent="0.25">
      <c r="A539" s="28">
        <v>46035</v>
      </c>
      <c r="B539" s="29" t="s">
        <v>567</v>
      </c>
      <c r="C539" s="30" t="s">
        <v>1053</v>
      </c>
      <c r="D539" s="30" t="s">
        <v>15</v>
      </c>
      <c r="E539" s="30" t="s">
        <v>569</v>
      </c>
      <c r="F539" s="29" t="s">
        <v>570</v>
      </c>
      <c r="G539" s="29" t="s">
        <v>571</v>
      </c>
      <c r="H539" s="29" t="s">
        <v>1051</v>
      </c>
      <c r="I539" s="36" t="str">
        <f t="shared" si="16"/>
        <v>13/01/2026NL300173</v>
      </c>
      <c r="J539" s="29" t="s">
        <v>629</v>
      </c>
      <c r="K539" s="29" t="s">
        <v>630</v>
      </c>
      <c r="L539" s="29" t="s">
        <v>575</v>
      </c>
      <c r="M539" s="31">
        <v>0.3</v>
      </c>
      <c r="N539" s="20">
        <f>VLOOKUP(J539,[2]Sheet1!$I:$M,5,0)</f>
        <v>80000</v>
      </c>
      <c r="O539" s="32">
        <v>0</v>
      </c>
      <c r="P539" s="33">
        <f t="shared" si="17"/>
        <v>24000</v>
      </c>
      <c r="Q539" s="33">
        <v>0</v>
      </c>
      <c r="R539" s="32">
        <v>80000</v>
      </c>
      <c r="S539" s="29" t="s">
        <v>997</v>
      </c>
      <c r="T539" s="29" t="s">
        <v>577</v>
      </c>
      <c r="U539" s="29" t="s">
        <v>15</v>
      </c>
      <c r="V539" s="29" t="s">
        <v>998</v>
      </c>
      <c r="W539" s="29" t="s">
        <v>15</v>
      </c>
      <c r="X539" s="29" t="s">
        <v>580</v>
      </c>
      <c r="Y539" s="29" t="s">
        <v>580</v>
      </c>
    </row>
    <row r="540" spans="1:25" ht="10.5" customHeight="1" x14ac:dyDescent="0.25">
      <c r="A540" s="28">
        <v>46035</v>
      </c>
      <c r="B540" s="29" t="s">
        <v>567</v>
      </c>
      <c r="C540" s="30" t="s">
        <v>1053</v>
      </c>
      <c r="D540" s="30" t="s">
        <v>15</v>
      </c>
      <c r="E540" s="30" t="s">
        <v>569</v>
      </c>
      <c r="F540" s="29" t="s">
        <v>570</v>
      </c>
      <c r="G540" s="29" t="s">
        <v>571</v>
      </c>
      <c r="H540" s="29" t="s">
        <v>1051</v>
      </c>
      <c r="I540" s="36" t="str">
        <f t="shared" si="16"/>
        <v>13/01/2026NL300074</v>
      </c>
      <c r="J540" s="29" t="s">
        <v>624</v>
      </c>
      <c r="K540" s="29" t="s">
        <v>56</v>
      </c>
      <c r="L540" s="29" t="s">
        <v>575</v>
      </c>
      <c r="M540" s="31">
        <v>4.5</v>
      </c>
      <c r="N540" s="20">
        <f>VLOOKUP(J540,[2]Sheet1!$I:$M,5,0)</f>
        <v>18000</v>
      </c>
      <c r="O540" s="32">
        <v>0</v>
      </c>
      <c r="P540" s="33">
        <f t="shared" si="17"/>
        <v>81000</v>
      </c>
      <c r="Q540" s="33">
        <v>0</v>
      </c>
      <c r="R540" s="32">
        <v>18000</v>
      </c>
      <c r="S540" s="29" t="s">
        <v>997</v>
      </c>
      <c r="T540" s="29" t="s">
        <v>577</v>
      </c>
      <c r="U540" s="29" t="s">
        <v>15</v>
      </c>
      <c r="V540" s="29" t="s">
        <v>998</v>
      </c>
      <c r="W540" s="29" t="s">
        <v>15</v>
      </c>
      <c r="X540" s="29" t="s">
        <v>580</v>
      </c>
      <c r="Y540" s="29" t="s">
        <v>580</v>
      </c>
    </row>
    <row r="541" spans="1:25" ht="10.5" customHeight="1" x14ac:dyDescent="0.25">
      <c r="A541" s="28">
        <v>46035</v>
      </c>
      <c r="B541" s="29" t="s">
        <v>567</v>
      </c>
      <c r="C541" s="30" t="s">
        <v>1053</v>
      </c>
      <c r="D541" s="30" t="s">
        <v>15</v>
      </c>
      <c r="E541" s="30" t="s">
        <v>569</v>
      </c>
      <c r="F541" s="29" t="s">
        <v>570</v>
      </c>
      <c r="G541" s="29" t="s">
        <v>571</v>
      </c>
      <c r="H541" s="29" t="s">
        <v>1051</v>
      </c>
      <c r="I541" s="36" t="str">
        <f t="shared" si="16"/>
        <v>13/01/2026NL300055</v>
      </c>
      <c r="J541" s="29" t="s">
        <v>608</v>
      </c>
      <c r="K541" s="29" t="s">
        <v>609</v>
      </c>
      <c r="L541" s="29" t="s">
        <v>575</v>
      </c>
      <c r="M541" s="31">
        <v>0.3</v>
      </c>
      <c r="N541" s="20">
        <f>VLOOKUP(J541,[2]Sheet1!$I:$M,5,0)</f>
        <v>80000</v>
      </c>
      <c r="O541" s="32">
        <v>0</v>
      </c>
      <c r="P541" s="33">
        <f t="shared" si="17"/>
        <v>24000</v>
      </c>
      <c r="Q541" s="33">
        <v>0</v>
      </c>
      <c r="R541" s="32">
        <v>80000</v>
      </c>
      <c r="S541" s="29" t="s">
        <v>997</v>
      </c>
      <c r="T541" s="29" t="s">
        <v>577</v>
      </c>
      <c r="U541" s="29" t="s">
        <v>15</v>
      </c>
      <c r="V541" s="29" t="s">
        <v>998</v>
      </c>
      <c r="W541" s="29" t="s">
        <v>15</v>
      </c>
      <c r="X541" s="29" t="s">
        <v>580</v>
      </c>
      <c r="Y541" s="29" t="s">
        <v>580</v>
      </c>
    </row>
    <row r="542" spans="1:25" ht="10.5" customHeight="1" x14ac:dyDescent="0.25">
      <c r="A542" s="28">
        <v>46035</v>
      </c>
      <c r="B542" s="29" t="s">
        <v>567</v>
      </c>
      <c r="C542" s="30" t="s">
        <v>1053</v>
      </c>
      <c r="D542" s="30" t="s">
        <v>15</v>
      </c>
      <c r="E542" s="30" t="s">
        <v>569</v>
      </c>
      <c r="F542" s="29" t="s">
        <v>570</v>
      </c>
      <c r="G542" s="29" t="s">
        <v>571</v>
      </c>
      <c r="H542" s="29" t="s">
        <v>1051</v>
      </c>
      <c r="I542" s="36" t="str">
        <f t="shared" si="16"/>
        <v>13/01/2026NL300037</v>
      </c>
      <c r="J542" s="29" t="s">
        <v>597</v>
      </c>
      <c r="K542" s="29" t="s">
        <v>598</v>
      </c>
      <c r="L542" s="29" t="s">
        <v>599</v>
      </c>
      <c r="M542" s="31">
        <v>10</v>
      </c>
      <c r="N542" s="20">
        <f>VLOOKUP(J542,[2]Sheet1!$I:$M,5,0)</f>
        <v>4000</v>
      </c>
      <c r="O542" s="32">
        <v>0</v>
      </c>
      <c r="P542" s="33">
        <f t="shared" si="17"/>
        <v>40000</v>
      </c>
      <c r="Q542" s="33">
        <v>0</v>
      </c>
      <c r="R542" s="32">
        <v>4000</v>
      </c>
      <c r="S542" s="29" t="s">
        <v>997</v>
      </c>
      <c r="T542" s="29" t="s">
        <v>577</v>
      </c>
      <c r="U542" s="29" t="s">
        <v>15</v>
      </c>
      <c r="V542" s="29" t="s">
        <v>998</v>
      </c>
      <c r="W542" s="29" t="s">
        <v>15</v>
      </c>
      <c r="X542" s="29" t="s">
        <v>580</v>
      </c>
      <c r="Y542" s="29" t="s">
        <v>580</v>
      </c>
    </row>
    <row r="543" spans="1:25" ht="10.5" customHeight="1" x14ac:dyDescent="0.25">
      <c r="A543" s="28">
        <v>46035</v>
      </c>
      <c r="B543" s="29" t="s">
        <v>567</v>
      </c>
      <c r="C543" s="30" t="s">
        <v>1053</v>
      </c>
      <c r="D543" s="30" t="s">
        <v>15</v>
      </c>
      <c r="E543" s="30" t="s">
        <v>569</v>
      </c>
      <c r="F543" s="29" t="s">
        <v>570</v>
      </c>
      <c r="G543" s="29" t="s">
        <v>571</v>
      </c>
      <c r="H543" s="29" t="s">
        <v>1051</v>
      </c>
      <c r="I543" s="36" t="str">
        <f t="shared" si="16"/>
        <v>13/01/2026NL300038</v>
      </c>
      <c r="J543" s="29" t="s">
        <v>594</v>
      </c>
      <c r="K543" s="29" t="s">
        <v>127</v>
      </c>
      <c r="L543" s="29" t="s">
        <v>575</v>
      </c>
      <c r="M543" s="31">
        <v>0.8</v>
      </c>
      <c r="N543" s="20">
        <f>VLOOKUP(J543,[2]Sheet1!$I:$M,5,0)</f>
        <v>32000</v>
      </c>
      <c r="O543" s="32">
        <v>0</v>
      </c>
      <c r="P543" s="33">
        <f t="shared" si="17"/>
        <v>25600</v>
      </c>
      <c r="Q543" s="33">
        <v>0</v>
      </c>
      <c r="R543" s="32">
        <v>32000</v>
      </c>
      <c r="S543" s="29" t="s">
        <v>997</v>
      </c>
      <c r="T543" s="29" t="s">
        <v>577</v>
      </c>
      <c r="U543" s="29" t="s">
        <v>15</v>
      </c>
      <c r="V543" s="29" t="s">
        <v>998</v>
      </c>
      <c r="W543" s="29" t="s">
        <v>15</v>
      </c>
      <c r="X543" s="29" t="s">
        <v>580</v>
      </c>
      <c r="Y543" s="29" t="s">
        <v>580</v>
      </c>
    </row>
    <row r="544" spans="1:25" ht="10.5" customHeight="1" x14ac:dyDescent="0.25">
      <c r="A544" s="28">
        <v>46035</v>
      </c>
      <c r="B544" s="29" t="s">
        <v>567</v>
      </c>
      <c r="C544" s="30" t="s">
        <v>1053</v>
      </c>
      <c r="D544" s="30" t="s">
        <v>15</v>
      </c>
      <c r="E544" s="30" t="s">
        <v>569</v>
      </c>
      <c r="F544" s="29" t="s">
        <v>570</v>
      </c>
      <c r="G544" s="29" t="s">
        <v>571</v>
      </c>
      <c r="H544" s="29" t="s">
        <v>1051</v>
      </c>
      <c r="I544" s="36" t="str">
        <f t="shared" si="16"/>
        <v>13/01/2026NL300188</v>
      </c>
      <c r="J544" s="29" t="s">
        <v>592</v>
      </c>
      <c r="K544" s="29" t="s">
        <v>593</v>
      </c>
      <c r="L544" s="29" t="s">
        <v>575</v>
      </c>
      <c r="M544" s="31">
        <v>0.1</v>
      </c>
      <c r="N544" s="20">
        <f>VLOOKUP(J544,[2]Sheet1!$I:$M,5,0)</f>
        <v>12000</v>
      </c>
      <c r="O544" s="32">
        <v>0</v>
      </c>
      <c r="P544" s="33">
        <f t="shared" si="17"/>
        <v>1200</v>
      </c>
      <c r="Q544" s="33">
        <v>0</v>
      </c>
      <c r="R544" s="32">
        <v>12000</v>
      </c>
      <c r="S544" s="29" t="s">
        <v>997</v>
      </c>
      <c r="T544" s="29" t="s">
        <v>577</v>
      </c>
      <c r="U544" s="29" t="s">
        <v>15</v>
      </c>
      <c r="V544" s="29" t="s">
        <v>998</v>
      </c>
      <c r="W544" s="29" t="s">
        <v>15</v>
      </c>
      <c r="X544" s="29" t="s">
        <v>580</v>
      </c>
      <c r="Y544" s="29" t="s">
        <v>580</v>
      </c>
    </row>
    <row r="545" spans="1:25" ht="10.5" customHeight="1" x14ac:dyDescent="0.25">
      <c r="A545" s="28">
        <v>46035</v>
      </c>
      <c r="B545" s="29" t="s">
        <v>567</v>
      </c>
      <c r="C545" s="30" t="s">
        <v>1053</v>
      </c>
      <c r="D545" s="30" t="s">
        <v>15</v>
      </c>
      <c r="E545" s="30" t="s">
        <v>569</v>
      </c>
      <c r="F545" s="29" t="s">
        <v>570</v>
      </c>
      <c r="G545" s="29" t="s">
        <v>571</v>
      </c>
      <c r="H545" s="29" t="s">
        <v>1051</v>
      </c>
      <c r="I545" s="36" t="str">
        <f t="shared" si="16"/>
        <v>13/01/2026NL300027</v>
      </c>
      <c r="J545" s="29" t="s">
        <v>585</v>
      </c>
      <c r="K545" s="29" t="s">
        <v>33</v>
      </c>
      <c r="L545" s="29" t="s">
        <v>575</v>
      </c>
      <c r="M545" s="31">
        <v>0.8</v>
      </c>
      <c r="N545" s="20">
        <f>VLOOKUP(J545,[2]Sheet1!$I:$M,5,0)</f>
        <v>18000</v>
      </c>
      <c r="O545" s="32">
        <v>0</v>
      </c>
      <c r="P545" s="33">
        <f t="shared" si="17"/>
        <v>14400</v>
      </c>
      <c r="Q545" s="33">
        <v>0</v>
      </c>
      <c r="R545" s="32">
        <v>18000</v>
      </c>
      <c r="S545" s="29" t="s">
        <v>997</v>
      </c>
      <c r="T545" s="29" t="s">
        <v>577</v>
      </c>
      <c r="U545" s="29" t="s">
        <v>15</v>
      </c>
      <c r="V545" s="29" t="s">
        <v>998</v>
      </c>
      <c r="W545" s="29" t="s">
        <v>15</v>
      </c>
      <c r="X545" s="29" t="s">
        <v>580</v>
      </c>
      <c r="Y545" s="29" t="s">
        <v>580</v>
      </c>
    </row>
    <row r="546" spans="1:25" ht="10.5" customHeight="1" x14ac:dyDescent="0.25">
      <c r="A546" s="28">
        <v>46035</v>
      </c>
      <c r="B546" s="29" t="s">
        <v>567</v>
      </c>
      <c r="C546" s="30" t="s">
        <v>1053</v>
      </c>
      <c r="D546" s="30" t="s">
        <v>15</v>
      </c>
      <c r="E546" s="30" t="s">
        <v>569</v>
      </c>
      <c r="F546" s="29" t="s">
        <v>570</v>
      </c>
      <c r="G546" s="29" t="s">
        <v>571</v>
      </c>
      <c r="H546" s="29" t="s">
        <v>1051</v>
      </c>
      <c r="I546" s="36" t="str">
        <f t="shared" si="16"/>
        <v>13/01/2026NL300014</v>
      </c>
      <c r="J546" s="29" t="s">
        <v>584</v>
      </c>
      <c r="K546" s="29" t="s">
        <v>31</v>
      </c>
      <c r="L546" s="29" t="s">
        <v>575</v>
      </c>
      <c r="M546" s="31">
        <v>0.2</v>
      </c>
      <c r="N546" s="20">
        <f>VLOOKUP(J546,[2]Sheet1!$I:$M,5,0)</f>
        <v>55000</v>
      </c>
      <c r="O546" s="32">
        <v>0</v>
      </c>
      <c r="P546" s="33">
        <f t="shared" si="17"/>
        <v>11000</v>
      </c>
      <c r="Q546" s="33">
        <v>0</v>
      </c>
      <c r="R546" s="32">
        <v>55000</v>
      </c>
      <c r="S546" s="29" t="s">
        <v>997</v>
      </c>
      <c r="T546" s="29" t="s">
        <v>577</v>
      </c>
      <c r="U546" s="29" t="s">
        <v>15</v>
      </c>
      <c r="V546" s="29" t="s">
        <v>998</v>
      </c>
      <c r="W546" s="29" t="s">
        <v>15</v>
      </c>
      <c r="X546" s="29" t="s">
        <v>580</v>
      </c>
      <c r="Y546" s="29" t="s">
        <v>580</v>
      </c>
    </row>
    <row r="547" spans="1:25" ht="10.5" customHeight="1" x14ac:dyDescent="0.25">
      <c r="A547" s="28">
        <v>46035</v>
      </c>
      <c r="B547" s="29" t="s">
        <v>567</v>
      </c>
      <c r="C547" s="30" t="s">
        <v>1053</v>
      </c>
      <c r="D547" s="30" t="s">
        <v>15</v>
      </c>
      <c r="E547" s="30" t="s">
        <v>569</v>
      </c>
      <c r="F547" s="29" t="s">
        <v>570</v>
      </c>
      <c r="G547" s="29" t="s">
        <v>571</v>
      </c>
      <c r="H547" s="29" t="s">
        <v>1051</v>
      </c>
      <c r="I547" s="36" t="str">
        <f t="shared" si="16"/>
        <v>13/01/2026NL300013</v>
      </c>
      <c r="J547" s="29" t="s">
        <v>583</v>
      </c>
      <c r="K547" s="29" t="s">
        <v>21</v>
      </c>
      <c r="L547" s="29" t="s">
        <v>575</v>
      </c>
      <c r="M547" s="31">
        <v>1.8</v>
      </c>
      <c r="N547" s="20">
        <f>VLOOKUP(J547,[2]Sheet1!$I:$M,5,0)</f>
        <v>50000</v>
      </c>
      <c r="O547" s="32">
        <v>0</v>
      </c>
      <c r="P547" s="33">
        <f t="shared" si="17"/>
        <v>90000</v>
      </c>
      <c r="Q547" s="33">
        <v>0</v>
      </c>
      <c r="R547" s="32">
        <v>50000</v>
      </c>
      <c r="S547" s="29" t="s">
        <v>997</v>
      </c>
      <c r="T547" s="29" t="s">
        <v>577</v>
      </c>
      <c r="U547" s="29" t="s">
        <v>15</v>
      </c>
      <c r="V547" s="29" t="s">
        <v>998</v>
      </c>
      <c r="W547" s="29" t="s">
        <v>15</v>
      </c>
      <c r="X547" s="29" t="s">
        <v>580</v>
      </c>
      <c r="Y547" s="29" t="s">
        <v>580</v>
      </c>
    </row>
    <row r="548" spans="1:25" ht="10.5" customHeight="1" x14ac:dyDescent="0.25">
      <c r="A548" s="28">
        <v>46035</v>
      </c>
      <c r="B548" s="29" t="s">
        <v>567</v>
      </c>
      <c r="C548" s="30" t="s">
        <v>1053</v>
      </c>
      <c r="D548" s="30" t="s">
        <v>15</v>
      </c>
      <c r="E548" s="30" t="s">
        <v>569</v>
      </c>
      <c r="F548" s="29" t="s">
        <v>570</v>
      </c>
      <c r="G548" s="29" t="s">
        <v>571</v>
      </c>
      <c r="H548" s="29" t="s">
        <v>1051</v>
      </c>
      <c r="I548" s="36" t="str">
        <f t="shared" si="16"/>
        <v>13/01/2026NL300004</v>
      </c>
      <c r="J548" s="29" t="s">
        <v>582</v>
      </c>
      <c r="K548" s="29" t="s">
        <v>23</v>
      </c>
      <c r="L548" s="29" t="s">
        <v>575</v>
      </c>
      <c r="M548" s="31">
        <v>1.5</v>
      </c>
      <c r="N548" s="20">
        <f>VLOOKUP(J548,[2]Sheet1!$I:$M,5,0)</f>
        <v>19000</v>
      </c>
      <c r="O548" s="32">
        <v>0</v>
      </c>
      <c r="P548" s="33">
        <f t="shared" si="17"/>
        <v>28500</v>
      </c>
      <c r="Q548" s="33">
        <v>0</v>
      </c>
      <c r="R548" s="32">
        <v>19000</v>
      </c>
      <c r="S548" s="29" t="s">
        <v>997</v>
      </c>
      <c r="T548" s="29" t="s">
        <v>577</v>
      </c>
      <c r="U548" s="29" t="s">
        <v>15</v>
      </c>
      <c r="V548" s="29" t="s">
        <v>998</v>
      </c>
      <c r="W548" s="29" t="s">
        <v>15</v>
      </c>
      <c r="X548" s="29" t="s">
        <v>580</v>
      </c>
      <c r="Y548" s="29" t="s">
        <v>580</v>
      </c>
    </row>
    <row r="549" spans="1:25" ht="10.5" customHeight="1" x14ac:dyDescent="0.25">
      <c r="A549" s="28">
        <v>46035</v>
      </c>
      <c r="B549" s="29" t="s">
        <v>567</v>
      </c>
      <c r="C549" s="30" t="s">
        <v>1053</v>
      </c>
      <c r="D549" s="30" t="s">
        <v>15</v>
      </c>
      <c r="E549" s="30" t="s">
        <v>569</v>
      </c>
      <c r="F549" s="29" t="s">
        <v>570</v>
      </c>
      <c r="G549" s="29" t="s">
        <v>571</v>
      </c>
      <c r="H549" s="29" t="s">
        <v>1051</v>
      </c>
      <c r="I549" s="36" t="str">
        <f t="shared" si="16"/>
        <v>13/01/2026NL300003</v>
      </c>
      <c r="J549" s="29" t="s">
        <v>581</v>
      </c>
      <c r="K549" s="29" t="s">
        <v>19</v>
      </c>
      <c r="L549" s="29" t="s">
        <v>575</v>
      </c>
      <c r="M549" s="31">
        <v>0.8</v>
      </c>
      <c r="N549" s="20">
        <f>VLOOKUP(J549,[2]Sheet1!$I:$M,5,0)</f>
        <v>26000</v>
      </c>
      <c r="O549" s="32">
        <v>0</v>
      </c>
      <c r="P549" s="33">
        <f t="shared" si="17"/>
        <v>20800</v>
      </c>
      <c r="Q549" s="33">
        <v>0</v>
      </c>
      <c r="R549" s="32">
        <v>26000</v>
      </c>
      <c r="S549" s="29" t="s">
        <v>997</v>
      </c>
      <c r="T549" s="29" t="s">
        <v>577</v>
      </c>
      <c r="U549" s="29" t="s">
        <v>15</v>
      </c>
      <c r="V549" s="29" t="s">
        <v>998</v>
      </c>
      <c r="W549" s="29" t="s">
        <v>15</v>
      </c>
      <c r="X549" s="29" t="s">
        <v>580</v>
      </c>
      <c r="Y549" s="29" t="s">
        <v>580</v>
      </c>
    </row>
    <row r="550" spans="1:25" ht="10.5" customHeight="1" x14ac:dyDescent="0.25">
      <c r="A550" s="28">
        <v>46035</v>
      </c>
      <c r="B550" s="29" t="s">
        <v>567</v>
      </c>
      <c r="C550" s="30" t="s">
        <v>1053</v>
      </c>
      <c r="D550" s="30" t="s">
        <v>15</v>
      </c>
      <c r="E550" s="30" t="s">
        <v>569</v>
      </c>
      <c r="F550" s="29" t="s">
        <v>570</v>
      </c>
      <c r="G550" s="29" t="s">
        <v>571</v>
      </c>
      <c r="H550" s="29" t="s">
        <v>1051</v>
      </c>
      <c r="I550" s="36" t="str">
        <f t="shared" si="16"/>
        <v>13/01/2026NL300063</v>
      </c>
      <c r="J550" s="29" t="s">
        <v>616</v>
      </c>
      <c r="K550" s="29" t="s">
        <v>617</v>
      </c>
      <c r="L550" s="29" t="s">
        <v>575</v>
      </c>
      <c r="M550" s="31">
        <v>1.5</v>
      </c>
      <c r="N550" s="20">
        <f>VLOOKUP(J550,[2]Sheet1!$I:$M,5,0)</f>
        <v>48000</v>
      </c>
      <c r="O550" s="32">
        <v>0</v>
      </c>
      <c r="P550" s="33">
        <f t="shared" si="17"/>
        <v>72000</v>
      </c>
      <c r="Q550" s="33">
        <v>0</v>
      </c>
      <c r="R550" s="32">
        <v>48000</v>
      </c>
      <c r="S550" s="29" t="s">
        <v>997</v>
      </c>
      <c r="T550" s="29" t="s">
        <v>577</v>
      </c>
      <c r="U550" s="29" t="s">
        <v>15</v>
      </c>
      <c r="V550" s="29" t="s">
        <v>998</v>
      </c>
      <c r="W550" s="29" t="s">
        <v>15</v>
      </c>
      <c r="X550" s="29" t="s">
        <v>580</v>
      </c>
      <c r="Y550" s="29" t="s">
        <v>580</v>
      </c>
    </row>
    <row r="551" spans="1:25" ht="10.5" customHeight="1" x14ac:dyDescent="0.25">
      <c r="A551" s="28">
        <v>46035</v>
      </c>
      <c r="B551" s="29" t="s">
        <v>567</v>
      </c>
      <c r="C551" s="30" t="s">
        <v>1053</v>
      </c>
      <c r="D551" s="30" t="s">
        <v>15</v>
      </c>
      <c r="E551" s="30" t="s">
        <v>569</v>
      </c>
      <c r="F551" s="29" t="s">
        <v>570</v>
      </c>
      <c r="G551" s="29" t="s">
        <v>571</v>
      </c>
      <c r="H551" s="29" t="s">
        <v>1051</v>
      </c>
      <c r="I551" s="36" t="str">
        <f t="shared" si="16"/>
        <v>13/01/2026NL300077</v>
      </c>
      <c r="J551" s="29" t="s">
        <v>627</v>
      </c>
      <c r="K551" s="29" t="s">
        <v>628</v>
      </c>
      <c r="L551" s="29" t="s">
        <v>575</v>
      </c>
      <c r="M551" s="31">
        <v>0.2</v>
      </c>
      <c r="N551" s="20">
        <f>VLOOKUP(J551,[2]Sheet1!$I:$M,5,0)</f>
        <v>30000</v>
      </c>
      <c r="O551" s="32">
        <v>0</v>
      </c>
      <c r="P551" s="33">
        <f t="shared" si="17"/>
        <v>6000</v>
      </c>
      <c r="Q551" s="33">
        <v>0</v>
      </c>
      <c r="R551" s="32">
        <v>30000</v>
      </c>
      <c r="S551" s="29" t="s">
        <v>997</v>
      </c>
      <c r="T551" s="29" t="s">
        <v>577</v>
      </c>
      <c r="U551" s="29" t="s">
        <v>15</v>
      </c>
      <c r="V551" s="29" t="s">
        <v>998</v>
      </c>
      <c r="W551" s="29" t="s">
        <v>15</v>
      </c>
      <c r="X551" s="29" t="s">
        <v>580</v>
      </c>
      <c r="Y551" s="29" t="s">
        <v>580</v>
      </c>
    </row>
    <row r="552" spans="1:25" ht="10.5" customHeight="1" x14ac:dyDescent="0.25">
      <c r="A552" s="28">
        <v>46035</v>
      </c>
      <c r="B552" s="29" t="s">
        <v>567</v>
      </c>
      <c r="C552" s="30" t="s">
        <v>1053</v>
      </c>
      <c r="D552" s="30" t="s">
        <v>15</v>
      </c>
      <c r="E552" s="30" t="s">
        <v>569</v>
      </c>
      <c r="F552" s="29" t="s">
        <v>570</v>
      </c>
      <c r="G552" s="29" t="s">
        <v>571</v>
      </c>
      <c r="H552" s="29" t="s">
        <v>1051</v>
      </c>
      <c r="I552" s="36" t="str">
        <f t="shared" si="16"/>
        <v>13/01/2026NL300072</v>
      </c>
      <c r="J552" s="29" t="s">
        <v>618</v>
      </c>
      <c r="K552" s="29" t="s">
        <v>619</v>
      </c>
      <c r="L552" s="29" t="s">
        <v>575</v>
      </c>
      <c r="M552" s="31">
        <v>2</v>
      </c>
      <c r="N552" s="20">
        <f>VLOOKUP(J552,[2]Sheet1!$I:$M,5,0)</f>
        <v>38000</v>
      </c>
      <c r="O552" s="32">
        <v>0</v>
      </c>
      <c r="P552" s="33">
        <f t="shared" si="17"/>
        <v>76000</v>
      </c>
      <c r="Q552" s="33">
        <v>0</v>
      </c>
      <c r="R552" s="32">
        <v>38000</v>
      </c>
      <c r="S552" s="29" t="s">
        <v>997</v>
      </c>
      <c r="T552" s="29" t="s">
        <v>577</v>
      </c>
      <c r="U552" s="29" t="s">
        <v>15</v>
      </c>
      <c r="V552" s="29" t="s">
        <v>998</v>
      </c>
      <c r="W552" s="29" t="s">
        <v>15</v>
      </c>
      <c r="X552" s="29" t="s">
        <v>580</v>
      </c>
      <c r="Y552" s="29" t="s">
        <v>580</v>
      </c>
    </row>
    <row r="553" spans="1:25" ht="10.5" customHeight="1" x14ac:dyDescent="0.25">
      <c r="A553" s="28">
        <v>46036</v>
      </c>
      <c r="B553" s="29" t="s">
        <v>567</v>
      </c>
      <c r="C553" s="30" t="s">
        <v>1054</v>
      </c>
      <c r="D553" s="30" t="s">
        <v>15</v>
      </c>
      <c r="E553" s="30" t="s">
        <v>569</v>
      </c>
      <c r="F553" s="29" t="s">
        <v>570</v>
      </c>
      <c r="G553" s="29" t="s">
        <v>571</v>
      </c>
      <c r="H553" s="29" t="s">
        <v>1055</v>
      </c>
      <c r="I553" s="36" t="str">
        <f t="shared" si="16"/>
        <v>14/01/2026NL300119</v>
      </c>
      <c r="J553" s="29" t="s">
        <v>689</v>
      </c>
      <c r="K553" s="29" t="s">
        <v>690</v>
      </c>
      <c r="L553" s="29" t="s">
        <v>575</v>
      </c>
      <c r="M553" s="31">
        <v>1</v>
      </c>
      <c r="N553" s="20">
        <f>VLOOKUP(J553,[2]Sheet1!$I:$M,5,0)</f>
        <v>21000</v>
      </c>
      <c r="O553" s="32">
        <v>0</v>
      </c>
      <c r="P553" s="33">
        <f t="shared" si="17"/>
        <v>21000</v>
      </c>
      <c r="Q553" s="33">
        <v>0</v>
      </c>
      <c r="R553" s="32">
        <v>21000</v>
      </c>
      <c r="S553" s="29" t="s">
        <v>997</v>
      </c>
      <c r="T553" s="29" t="s">
        <v>577</v>
      </c>
      <c r="U553" s="29" t="s">
        <v>15</v>
      </c>
      <c r="V553" s="29" t="s">
        <v>998</v>
      </c>
      <c r="W553" s="29" t="s">
        <v>15</v>
      </c>
      <c r="X553" s="29" t="s">
        <v>580</v>
      </c>
      <c r="Y553" s="29" t="s">
        <v>580</v>
      </c>
    </row>
    <row r="554" spans="1:25" ht="10.5" customHeight="1" x14ac:dyDescent="0.25">
      <c r="A554" s="28">
        <v>46036</v>
      </c>
      <c r="B554" s="29" t="s">
        <v>567</v>
      </c>
      <c r="C554" s="30" t="s">
        <v>1054</v>
      </c>
      <c r="D554" s="30" t="s">
        <v>15</v>
      </c>
      <c r="E554" s="30" t="s">
        <v>569</v>
      </c>
      <c r="F554" s="29" t="s">
        <v>570</v>
      </c>
      <c r="G554" s="29" t="s">
        <v>571</v>
      </c>
      <c r="H554" s="29" t="s">
        <v>1055</v>
      </c>
      <c r="I554" s="36" t="str">
        <f t="shared" si="16"/>
        <v>14/01/2026NL300113</v>
      </c>
      <c r="J554" s="29" t="s">
        <v>728</v>
      </c>
      <c r="K554" s="29" t="s">
        <v>72</v>
      </c>
      <c r="L554" s="29" t="s">
        <v>575</v>
      </c>
      <c r="M554" s="31">
        <v>0.8</v>
      </c>
      <c r="N554" s="20">
        <f>VLOOKUP(J554,[2]Sheet1!$I:$M,5,0)</f>
        <v>145000</v>
      </c>
      <c r="O554" s="32">
        <v>0</v>
      </c>
      <c r="P554" s="33">
        <f t="shared" si="17"/>
        <v>116000</v>
      </c>
      <c r="Q554" s="33">
        <v>0</v>
      </c>
      <c r="R554" s="32">
        <v>145000</v>
      </c>
      <c r="S554" s="29" t="s">
        <v>997</v>
      </c>
      <c r="T554" s="29" t="s">
        <v>577</v>
      </c>
      <c r="U554" s="29" t="s">
        <v>15</v>
      </c>
      <c r="V554" s="29" t="s">
        <v>998</v>
      </c>
      <c r="W554" s="29" t="s">
        <v>15</v>
      </c>
      <c r="X554" s="29" t="s">
        <v>580</v>
      </c>
      <c r="Y554" s="29" t="s">
        <v>580</v>
      </c>
    </row>
    <row r="555" spans="1:25" ht="10.5" customHeight="1" x14ac:dyDescent="0.25">
      <c r="A555" s="28">
        <v>46036</v>
      </c>
      <c r="B555" s="29" t="s">
        <v>567</v>
      </c>
      <c r="C555" s="30" t="s">
        <v>1054</v>
      </c>
      <c r="D555" s="30" t="s">
        <v>15</v>
      </c>
      <c r="E555" s="30" t="s">
        <v>569</v>
      </c>
      <c r="F555" s="29" t="s">
        <v>570</v>
      </c>
      <c r="G555" s="29" t="s">
        <v>571</v>
      </c>
      <c r="H555" s="29" t="s">
        <v>1055</v>
      </c>
      <c r="I555" s="36" t="str">
        <f t="shared" si="16"/>
        <v>14/01/2026NL300062</v>
      </c>
      <c r="J555" s="29" t="s">
        <v>614</v>
      </c>
      <c r="K555" s="29" t="s">
        <v>615</v>
      </c>
      <c r="L555" s="29" t="s">
        <v>575</v>
      </c>
      <c r="M555" s="31">
        <v>0.3</v>
      </c>
      <c r="N555" s="20">
        <f>VLOOKUP(J555,[2]Sheet1!$I:$M,5,0)</f>
        <v>65000</v>
      </c>
      <c r="O555" s="32">
        <v>0</v>
      </c>
      <c r="P555" s="33">
        <f t="shared" si="17"/>
        <v>19500</v>
      </c>
      <c r="Q555" s="33">
        <v>0</v>
      </c>
      <c r="R555" s="32">
        <v>65000</v>
      </c>
      <c r="S555" s="29" t="s">
        <v>997</v>
      </c>
      <c r="T555" s="29" t="s">
        <v>577</v>
      </c>
      <c r="U555" s="29" t="s">
        <v>15</v>
      </c>
      <c r="V555" s="29" t="s">
        <v>998</v>
      </c>
      <c r="W555" s="29" t="s">
        <v>15</v>
      </c>
      <c r="X555" s="29" t="s">
        <v>580</v>
      </c>
      <c r="Y555" s="29" t="s">
        <v>580</v>
      </c>
    </row>
    <row r="556" spans="1:25" ht="10.5" customHeight="1" x14ac:dyDescent="0.25">
      <c r="A556" s="28">
        <v>46036</v>
      </c>
      <c r="B556" s="29" t="s">
        <v>567</v>
      </c>
      <c r="C556" s="30" t="s">
        <v>1054</v>
      </c>
      <c r="D556" s="30" t="s">
        <v>15</v>
      </c>
      <c r="E556" s="30" t="s">
        <v>569</v>
      </c>
      <c r="F556" s="29" t="s">
        <v>570</v>
      </c>
      <c r="G556" s="29" t="s">
        <v>571</v>
      </c>
      <c r="H556" s="29" t="s">
        <v>1055</v>
      </c>
      <c r="I556" s="36" t="str">
        <f t="shared" si="16"/>
        <v>14/01/2026NL300203</v>
      </c>
      <c r="J556" s="29" t="s">
        <v>586</v>
      </c>
      <c r="K556" s="29" t="s">
        <v>587</v>
      </c>
      <c r="L556" s="29" t="s">
        <v>575</v>
      </c>
      <c r="M556" s="31">
        <v>2</v>
      </c>
      <c r="N556" s="20">
        <f>VLOOKUP(J556,[2]Sheet1!$I:$M,5,0)</f>
        <v>45000</v>
      </c>
      <c r="O556" s="32">
        <v>0</v>
      </c>
      <c r="P556" s="33">
        <f t="shared" si="17"/>
        <v>90000</v>
      </c>
      <c r="Q556" s="33">
        <v>0</v>
      </c>
      <c r="R556" s="32">
        <v>45000</v>
      </c>
      <c r="S556" s="29" t="s">
        <v>997</v>
      </c>
      <c r="T556" s="29" t="s">
        <v>577</v>
      </c>
      <c r="U556" s="29" t="s">
        <v>15</v>
      </c>
      <c r="V556" s="29" t="s">
        <v>998</v>
      </c>
      <c r="W556" s="29" t="s">
        <v>15</v>
      </c>
      <c r="X556" s="29" t="s">
        <v>580</v>
      </c>
      <c r="Y556" s="29" t="s">
        <v>580</v>
      </c>
    </row>
    <row r="557" spans="1:25" ht="10.5" customHeight="1" x14ac:dyDescent="0.25">
      <c r="A557" s="28">
        <v>46036</v>
      </c>
      <c r="B557" s="29" t="s">
        <v>567</v>
      </c>
      <c r="C557" s="30" t="s">
        <v>1054</v>
      </c>
      <c r="D557" s="30" t="s">
        <v>15</v>
      </c>
      <c r="E557" s="30" t="s">
        <v>569</v>
      </c>
      <c r="F557" s="29" t="s">
        <v>570</v>
      </c>
      <c r="G557" s="29" t="s">
        <v>571</v>
      </c>
      <c r="H557" s="29" t="s">
        <v>1055</v>
      </c>
      <c r="I557" s="36" t="str">
        <f t="shared" si="16"/>
        <v>14/01/2026NL300145</v>
      </c>
      <c r="J557" s="29" t="s">
        <v>675</v>
      </c>
      <c r="K557" s="29" t="s">
        <v>676</v>
      </c>
      <c r="L557" s="29" t="s">
        <v>575</v>
      </c>
      <c r="M557" s="31">
        <v>3</v>
      </c>
      <c r="N557" s="20">
        <f>VLOOKUP(J557,[2]Sheet1!$I:$M,5,0)</f>
        <v>38000</v>
      </c>
      <c r="O557" s="32">
        <v>0</v>
      </c>
      <c r="P557" s="33">
        <f t="shared" si="17"/>
        <v>114000</v>
      </c>
      <c r="Q557" s="33">
        <v>0</v>
      </c>
      <c r="R557" s="32">
        <v>38000</v>
      </c>
      <c r="S557" s="29" t="s">
        <v>997</v>
      </c>
      <c r="T557" s="29" t="s">
        <v>577</v>
      </c>
      <c r="U557" s="29" t="s">
        <v>15</v>
      </c>
      <c r="V557" s="29" t="s">
        <v>998</v>
      </c>
      <c r="W557" s="29" t="s">
        <v>15</v>
      </c>
      <c r="X557" s="29" t="s">
        <v>580</v>
      </c>
      <c r="Y557" s="29" t="s">
        <v>580</v>
      </c>
    </row>
    <row r="558" spans="1:25" ht="10.5" customHeight="1" x14ac:dyDescent="0.25">
      <c r="A558" s="28">
        <v>46036</v>
      </c>
      <c r="B558" s="29" t="s">
        <v>567</v>
      </c>
      <c r="C558" s="30" t="s">
        <v>1054</v>
      </c>
      <c r="D558" s="30" t="s">
        <v>15</v>
      </c>
      <c r="E558" s="30" t="s">
        <v>569</v>
      </c>
      <c r="F558" s="29" t="s">
        <v>570</v>
      </c>
      <c r="G558" s="29" t="s">
        <v>571</v>
      </c>
      <c r="H558" s="29" t="s">
        <v>1055</v>
      </c>
      <c r="I558" s="36" t="str">
        <f t="shared" si="16"/>
        <v>14/01/2026NL300140</v>
      </c>
      <c r="J558" s="29" t="s">
        <v>669</v>
      </c>
      <c r="K558" s="29" t="s">
        <v>670</v>
      </c>
      <c r="L558" s="29" t="s">
        <v>575</v>
      </c>
      <c r="M558" s="31">
        <v>0.3</v>
      </c>
      <c r="N558" s="20">
        <f>VLOOKUP(J558,[2]Sheet1!$I:$M,5,0)</f>
        <v>36000</v>
      </c>
      <c r="O558" s="32">
        <v>0</v>
      </c>
      <c r="P558" s="33">
        <f t="shared" si="17"/>
        <v>10800</v>
      </c>
      <c r="Q558" s="33">
        <v>0</v>
      </c>
      <c r="R558" s="32">
        <v>36000</v>
      </c>
      <c r="S558" s="29" t="s">
        <v>997</v>
      </c>
      <c r="T558" s="29" t="s">
        <v>577</v>
      </c>
      <c r="U558" s="29" t="s">
        <v>15</v>
      </c>
      <c r="V558" s="29" t="s">
        <v>998</v>
      </c>
      <c r="W558" s="29" t="s">
        <v>15</v>
      </c>
      <c r="X558" s="29" t="s">
        <v>580</v>
      </c>
      <c r="Y558" s="29" t="s">
        <v>580</v>
      </c>
    </row>
    <row r="559" spans="1:25" ht="10.5" customHeight="1" x14ac:dyDescent="0.25">
      <c r="A559" s="28">
        <v>46036</v>
      </c>
      <c r="B559" s="29" t="s">
        <v>567</v>
      </c>
      <c r="C559" s="30" t="s">
        <v>1054</v>
      </c>
      <c r="D559" s="30" t="s">
        <v>15</v>
      </c>
      <c r="E559" s="30" t="s">
        <v>569</v>
      </c>
      <c r="F559" s="29" t="s">
        <v>570</v>
      </c>
      <c r="G559" s="29" t="s">
        <v>571</v>
      </c>
      <c r="H559" s="29" t="s">
        <v>1055</v>
      </c>
      <c r="I559" s="36" t="str">
        <f t="shared" si="16"/>
        <v>14/01/2026NL300137</v>
      </c>
      <c r="J559" s="29" t="s">
        <v>665</v>
      </c>
      <c r="K559" s="29" t="s">
        <v>666</v>
      </c>
      <c r="L559" s="29" t="s">
        <v>575</v>
      </c>
      <c r="M559" s="31">
        <v>0.6</v>
      </c>
      <c r="N559" s="20">
        <f>VLOOKUP(J559,[2]Sheet1!$I:$M,5,0)</f>
        <v>52000</v>
      </c>
      <c r="O559" s="32">
        <v>0</v>
      </c>
      <c r="P559" s="33">
        <f t="shared" si="17"/>
        <v>31200</v>
      </c>
      <c r="Q559" s="33">
        <v>0</v>
      </c>
      <c r="R559" s="32">
        <v>52000</v>
      </c>
      <c r="S559" s="29" t="s">
        <v>997</v>
      </c>
      <c r="T559" s="29" t="s">
        <v>577</v>
      </c>
      <c r="U559" s="29" t="s">
        <v>15</v>
      </c>
      <c r="V559" s="29" t="s">
        <v>998</v>
      </c>
      <c r="W559" s="29" t="s">
        <v>15</v>
      </c>
      <c r="X559" s="29" t="s">
        <v>580</v>
      </c>
      <c r="Y559" s="29" t="s">
        <v>580</v>
      </c>
    </row>
    <row r="560" spans="1:25" ht="10.5" customHeight="1" x14ac:dyDescent="0.25">
      <c r="A560" s="28">
        <v>46036</v>
      </c>
      <c r="B560" s="29" t="s">
        <v>567</v>
      </c>
      <c r="C560" s="30" t="s">
        <v>1054</v>
      </c>
      <c r="D560" s="30" t="s">
        <v>15</v>
      </c>
      <c r="E560" s="30" t="s">
        <v>569</v>
      </c>
      <c r="F560" s="29" t="s">
        <v>570</v>
      </c>
      <c r="G560" s="29" t="s">
        <v>571</v>
      </c>
      <c r="H560" s="29" t="s">
        <v>1055</v>
      </c>
      <c r="I560" s="36" t="str">
        <f t="shared" si="16"/>
        <v>14/01/2026NL300120</v>
      </c>
      <c r="J560" s="29" t="s">
        <v>650</v>
      </c>
      <c r="K560" s="29" t="s">
        <v>651</v>
      </c>
      <c r="L560" s="29" t="s">
        <v>575</v>
      </c>
      <c r="M560" s="31">
        <v>0.9</v>
      </c>
      <c r="N560" s="20">
        <f>VLOOKUP(J560,[2]Sheet1!$I:$M,5,0)</f>
        <v>36000</v>
      </c>
      <c r="O560" s="32">
        <v>0</v>
      </c>
      <c r="P560" s="33">
        <f t="shared" si="17"/>
        <v>32400</v>
      </c>
      <c r="Q560" s="33">
        <v>0</v>
      </c>
      <c r="R560" s="32">
        <v>36000</v>
      </c>
      <c r="S560" s="29" t="s">
        <v>997</v>
      </c>
      <c r="T560" s="29" t="s">
        <v>577</v>
      </c>
      <c r="U560" s="29" t="s">
        <v>15</v>
      </c>
      <c r="V560" s="29" t="s">
        <v>998</v>
      </c>
      <c r="W560" s="29" t="s">
        <v>15</v>
      </c>
      <c r="X560" s="29" t="s">
        <v>580</v>
      </c>
      <c r="Y560" s="29" t="s">
        <v>580</v>
      </c>
    </row>
    <row r="561" spans="1:25" ht="10.5" customHeight="1" x14ac:dyDescent="0.25">
      <c r="A561" s="28">
        <v>46036</v>
      </c>
      <c r="B561" s="29" t="s">
        <v>567</v>
      </c>
      <c r="C561" s="30" t="s">
        <v>1054</v>
      </c>
      <c r="D561" s="30" t="s">
        <v>15</v>
      </c>
      <c r="E561" s="30" t="s">
        <v>569</v>
      </c>
      <c r="F561" s="29" t="s">
        <v>570</v>
      </c>
      <c r="G561" s="29" t="s">
        <v>571</v>
      </c>
      <c r="H561" s="29" t="s">
        <v>1055</v>
      </c>
      <c r="I561" s="36" t="str">
        <f t="shared" si="16"/>
        <v>14/01/2026NL300107</v>
      </c>
      <c r="J561" s="29" t="s">
        <v>639</v>
      </c>
      <c r="K561" s="29" t="s">
        <v>640</v>
      </c>
      <c r="L561" s="29" t="s">
        <v>641</v>
      </c>
      <c r="M561" s="31">
        <v>1</v>
      </c>
      <c r="N561" s="20">
        <f>VLOOKUP(J561,[2]Sheet1!$I:$M,5,0)</f>
        <v>8500</v>
      </c>
      <c r="O561" s="32">
        <v>0</v>
      </c>
      <c r="P561" s="33">
        <f t="shared" si="17"/>
        <v>8500</v>
      </c>
      <c r="Q561" s="33">
        <v>0</v>
      </c>
      <c r="R561" s="32">
        <v>8500</v>
      </c>
      <c r="S561" s="29" t="s">
        <v>997</v>
      </c>
      <c r="T561" s="29" t="s">
        <v>577</v>
      </c>
      <c r="U561" s="29" t="s">
        <v>15</v>
      </c>
      <c r="V561" s="29" t="s">
        <v>998</v>
      </c>
      <c r="W561" s="29" t="s">
        <v>15</v>
      </c>
      <c r="X561" s="29" t="s">
        <v>580</v>
      </c>
      <c r="Y561" s="29" t="s">
        <v>580</v>
      </c>
    </row>
    <row r="562" spans="1:25" ht="10.5" customHeight="1" x14ac:dyDescent="0.25">
      <c r="A562" s="28">
        <v>46036</v>
      </c>
      <c r="B562" s="29" t="s">
        <v>567</v>
      </c>
      <c r="C562" s="30" t="s">
        <v>1054</v>
      </c>
      <c r="D562" s="30" t="s">
        <v>15</v>
      </c>
      <c r="E562" s="30" t="s">
        <v>569</v>
      </c>
      <c r="F562" s="29" t="s">
        <v>570</v>
      </c>
      <c r="G562" s="29" t="s">
        <v>571</v>
      </c>
      <c r="H562" s="29" t="s">
        <v>1055</v>
      </c>
      <c r="I562" s="36" t="str">
        <f t="shared" si="16"/>
        <v>14/01/2026NL300096</v>
      </c>
      <c r="J562" s="29" t="s">
        <v>638</v>
      </c>
      <c r="K562" s="29" t="s">
        <v>134</v>
      </c>
      <c r="L562" s="29" t="s">
        <v>575</v>
      </c>
      <c r="M562" s="31">
        <v>0.6</v>
      </c>
      <c r="N562" s="20">
        <f>VLOOKUP(J562,[2]Sheet1!$I:$M,5,0)</f>
        <v>45000</v>
      </c>
      <c r="O562" s="32">
        <v>0</v>
      </c>
      <c r="P562" s="33">
        <f t="shared" si="17"/>
        <v>27000</v>
      </c>
      <c r="Q562" s="33">
        <v>0</v>
      </c>
      <c r="R562" s="32">
        <v>45000</v>
      </c>
      <c r="S562" s="29" t="s">
        <v>997</v>
      </c>
      <c r="T562" s="29" t="s">
        <v>577</v>
      </c>
      <c r="U562" s="29" t="s">
        <v>15</v>
      </c>
      <c r="V562" s="29" t="s">
        <v>998</v>
      </c>
      <c r="W562" s="29" t="s">
        <v>15</v>
      </c>
      <c r="X562" s="29" t="s">
        <v>580</v>
      </c>
      <c r="Y562" s="29" t="s">
        <v>580</v>
      </c>
    </row>
    <row r="563" spans="1:25" ht="10.5" customHeight="1" x14ac:dyDescent="0.25">
      <c r="A563" s="28">
        <v>46036</v>
      </c>
      <c r="B563" s="29" t="s">
        <v>567</v>
      </c>
      <c r="C563" s="30" t="s">
        <v>1054</v>
      </c>
      <c r="D563" s="30" t="s">
        <v>15</v>
      </c>
      <c r="E563" s="30" t="s">
        <v>569</v>
      </c>
      <c r="F563" s="29" t="s">
        <v>570</v>
      </c>
      <c r="G563" s="29" t="s">
        <v>571</v>
      </c>
      <c r="H563" s="29" t="s">
        <v>1055</v>
      </c>
      <c r="I563" s="36" t="str">
        <f t="shared" si="16"/>
        <v>14/01/2026NL300088</v>
      </c>
      <c r="J563" s="29" t="s">
        <v>635</v>
      </c>
      <c r="K563" s="29" t="s">
        <v>64</v>
      </c>
      <c r="L563" s="29" t="s">
        <v>575</v>
      </c>
      <c r="M563" s="31">
        <v>1.9</v>
      </c>
      <c r="N563" s="20">
        <f>VLOOKUP(J563,[2]Sheet1!$I:$M,5,0)</f>
        <v>27000</v>
      </c>
      <c r="O563" s="32">
        <v>0</v>
      </c>
      <c r="P563" s="33">
        <f t="shared" si="17"/>
        <v>51300</v>
      </c>
      <c r="Q563" s="33">
        <v>0</v>
      </c>
      <c r="R563" s="32">
        <v>27000</v>
      </c>
      <c r="S563" s="29" t="s">
        <v>997</v>
      </c>
      <c r="T563" s="29" t="s">
        <v>577</v>
      </c>
      <c r="U563" s="29" t="s">
        <v>15</v>
      </c>
      <c r="V563" s="29" t="s">
        <v>998</v>
      </c>
      <c r="W563" s="29" t="s">
        <v>15</v>
      </c>
      <c r="X563" s="29" t="s">
        <v>580</v>
      </c>
      <c r="Y563" s="29" t="s">
        <v>580</v>
      </c>
    </row>
    <row r="564" spans="1:25" ht="10.5" customHeight="1" x14ac:dyDescent="0.25">
      <c r="A564" s="28">
        <v>46036</v>
      </c>
      <c r="B564" s="29" t="s">
        <v>567</v>
      </c>
      <c r="C564" s="30" t="s">
        <v>1054</v>
      </c>
      <c r="D564" s="30" t="s">
        <v>15</v>
      </c>
      <c r="E564" s="30" t="s">
        <v>569</v>
      </c>
      <c r="F564" s="29" t="s">
        <v>570</v>
      </c>
      <c r="G564" s="29" t="s">
        <v>571</v>
      </c>
      <c r="H564" s="29" t="s">
        <v>1055</v>
      </c>
      <c r="I564" s="36" t="str">
        <f t="shared" si="16"/>
        <v>14/01/2026NL300086</v>
      </c>
      <c r="J564" s="29" t="s">
        <v>633</v>
      </c>
      <c r="K564" s="29" t="s">
        <v>634</v>
      </c>
      <c r="L564" s="29" t="s">
        <v>575</v>
      </c>
      <c r="M564" s="31">
        <v>0.2</v>
      </c>
      <c r="N564" s="20">
        <f>VLOOKUP(J564,[2]Sheet1!$I:$M,5,0)</f>
        <v>33000</v>
      </c>
      <c r="O564" s="32">
        <v>0</v>
      </c>
      <c r="P564" s="33">
        <f t="shared" si="17"/>
        <v>6600</v>
      </c>
      <c r="Q564" s="33">
        <v>0</v>
      </c>
      <c r="R564" s="32">
        <v>33000</v>
      </c>
      <c r="S564" s="29" t="s">
        <v>997</v>
      </c>
      <c r="T564" s="29" t="s">
        <v>577</v>
      </c>
      <c r="U564" s="29" t="s">
        <v>15</v>
      </c>
      <c r="V564" s="29" t="s">
        <v>998</v>
      </c>
      <c r="W564" s="29" t="s">
        <v>15</v>
      </c>
      <c r="X564" s="29" t="s">
        <v>580</v>
      </c>
      <c r="Y564" s="29" t="s">
        <v>580</v>
      </c>
    </row>
    <row r="565" spans="1:25" ht="10.5" customHeight="1" x14ac:dyDescent="0.25">
      <c r="A565" s="28">
        <v>46036</v>
      </c>
      <c r="B565" s="29" t="s">
        <v>567</v>
      </c>
      <c r="C565" s="30" t="s">
        <v>1054</v>
      </c>
      <c r="D565" s="30" t="s">
        <v>15</v>
      </c>
      <c r="E565" s="30" t="s">
        <v>569</v>
      </c>
      <c r="F565" s="29" t="s">
        <v>570</v>
      </c>
      <c r="G565" s="29" t="s">
        <v>571</v>
      </c>
      <c r="H565" s="29" t="s">
        <v>1055</v>
      </c>
      <c r="I565" s="36" t="str">
        <f t="shared" si="16"/>
        <v>14/01/2026NL300076</v>
      </c>
      <c r="J565" s="29" t="s">
        <v>625</v>
      </c>
      <c r="K565" s="29" t="s">
        <v>626</v>
      </c>
      <c r="L565" s="29" t="s">
        <v>575</v>
      </c>
      <c r="M565" s="31">
        <v>0.7</v>
      </c>
      <c r="N565" s="20">
        <f>VLOOKUP(J565,[2]Sheet1!$I:$M,5,0)</f>
        <v>38000</v>
      </c>
      <c r="O565" s="32">
        <v>0</v>
      </c>
      <c r="P565" s="33">
        <f t="shared" si="17"/>
        <v>26600</v>
      </c>
      <c r="Q565" s="33">
        <v>0</v>
      </c>
      <c r="R565" s="32">
        <v>38000</v>
      </c>
      <c r="S565" s="29" t="s">
        <v>997</v>
      </c>
      <c r="T565" s="29" t="s">
        <v>577</v>
      </c>
      <c r="U565" s="29" t="s">
        <v>15</v>
      </c>
      <c r="V565" s="29" t="s">
        <v>998</v>
      </c>
      <c r="W565" s="29" t="s">
        <v>15</v>
      </c>
      <c r="X565" s="29" t="s">
        <v>580</v>
      </c>
      <c r="Y565" s="29" t="s">
        <v>580</v>
      </c>
    </row>
    <row r="566" spans="1:25" ht="10.5" customHeight="1" x14ac:dyDescent="0.25">
      <c r="A566" s="28">
        <v>46036</v>
      </c>
      <c r="B566" s="29" t="s">
        <v>567</v>
      </c>
      <c r="C566" s="30" t="s">
        <v>1054</v>
      </c>
      <c r="D566" s="30" t="s">
        <v>15</v>
      </c>
      <c r="E566" s="30" t="s">
        <v>569</v>
      </c>
      <c r="F566" s="29" t="s">
        <v>570</v>
      </c>
      <c r="G566" s="29" t="s">
        <v>571</v>
      </c>
      <c r="H566" s="29" t="s">
        <v>1055</v>
      </c>
      <c r="I566" s="36" t="str">
        <f t="shared" si="16"/>
        <v>14/01/2026NL300173</v>
      </c>
      <c r="J566" s="29" t="s">
        <v>629</v>
      </c>
      <c r="K566" s="29" t="s">
        <v>630</v>
      </c>
      <c r="L566" s="29" t="s">
        <v>575</v>
      </c>
      <c r="M566" s="31">
        <v>0.3</v>
      </c>
      <c r="N566" s="20">
        <f>VLOOKUP(J566,[2]Sheet1!$I:$M,5,0)</f>
        <v>80000</v>
      </c>
      <c r="O566" s="32">
        <v>0</v>
      </c>
      <c r="P566" s="33">
        <f t="shared" si="17"/>
        <v>24000</v>
      </c>
      <c r="Q566" s="33">
        <v>0</v>
      </c>
      <c r="R566" s="32">
        <v>80000</v>
      </c>
      <c r="S566" s="29" t="s">
        <v>997</v>
      </c>
      <c r="T566" s="29" t="s">
        <v>577</v>
      </c>
      <c r="U566" s="29" t="s">
        <v>15</v>
      </c>
      <c r="V566" s="29" t="s">
        <v>998</v>
      </c>
      <c r="W566" s="29" t="s">
        <v>15</v>
      </c>
      <c r="X566" s="29" t="s">
        <v>580</v>
      </c>
      <c r="Y566" s="29" t="s">
        <v>580</v>
      </c>
    </row>
    <row r="567" spans="1:25" ht="10.5" customHeight="1" x14ac:dyDescent="0.25">
      <c r="A567" s="28">
        <v>46036</v>
      </c>
      <c r="B567" s="29" t="s">
        <v>567</v>
      </c>
      <c r="C567" s="30" t="s">
        <v>1054</v>
      </c>
      <c r="D567" s="30" t="s">
        <v>15</v>
      </c>
      <c r="E567" s="30" t="s">
        <v>569</v>
      </c>
      <c r="F567" s="29" t="s">
        <v>570</v>
      </c>
      <c r="G567" s="29" t="s">
        <v>571</v>
      </c>
      <c r="H567" s="29" t="s">
        <v>1055</v>
      </c>
      <c r="I567" s="36" t="str">
        <f t="shared" si="16"/>
        <v>14/01/2026NL300074</v>
      </c>
      <c r="J567" s="29" t="s">
        <v>624</v>
      </c>
      <c r="K567" s="29" t="s">
        <v>56</v>
      </c>
      <c r="L567" s="29" t="s">
        <v>575</v>
      </c>
      <c r="M567" s="31">
        <v>2</v>
      </c>
      <c r="N567" s="20">
        <f>VLOOKUP(J567,[2]Sheet1!$I:$M,5,0)</f>
        <v>18000</v>
      </c>
      <c r="O567" s="32">
        <v>0</v>
      </c>
      <c r="P567" s="33">
        <f t="shared" si="17"/>
        <v>36000</v>
      </c>
      <c r="Q567" s="33">
        <v>0</v>
      </c>
      <c r="R567" s="32">
        <v>18000</v>
      </c>
      <c r="S567" s="29" t="s">
        <v>997</v>
      </c>
      <c r="T567" s="29" t="s">
        <v>577</v>
      </c>
      <c r="U567" s="29" t="s">
        <v>15</v>
      </c>
      <c r="V567" s="29" t="s">
        <v>998</v>
      </c>
      <c r="W567" s="29" t="s">
        <v>15</v>
      </c>
      <c r="X567" s="29" t="s">
        <v>580</v>
      </c>
      <c r="Y567" s="29" t="s">
        <v>580</v>
      </c>
    </row>
    <row r="568" spans="1:25" ht="10.5" customHeight="1" x14ac:dyDescent="0.25">
      <c r="A568" s="28">
        <v>46036</v>
      </c>
      <c r="B568" s="29" t="s">
        <v>567</v>
      </c>
      <c r="C568" s="30" t="s">
        <v>1054</v>
      </c>
      <c r="D568" s="30" t="s">
        <v>15</v>
      </c>
      <c r="E568" s="30" t="s">
        <v>569</v>
      </c>
      <c r="F568" s="29" t="s">
        <v>570</v>
      </c>
      <c r="G568" s="29" t="s">
        <v>571</v>
      </c>
      <c r="H568" s="29" t="s">
        <v>1055</v>
      </c>
      <c r="I568" s="36" t="str">
        <f t="shared" si="16"/>
        <v>14/01/2026NL300058</v>
      </c>
      <c r="J568" s="29" t="s">
        <v>610</v>
      </c>
      <c r="K568" s="29" t="s">
        <v>46</v>
      </c>
      <c r="L568" s="29" t="s">
        <v>575</v>
      </c>
      <c r="M568" s="31">
        <v>0.7</v>
      </c>
      <c r="N568" s="20">
        <f>VLOOKUP(J568,[2]Sheet1!$I:$M,5,0)</f>
        <v>55000</v>
      </c>
      <c r="O568" s="32">
        <v>0</v>
      </c>
      <c r="P568" s="33">
        <f t="shared" si="17"/>
        <v>38500</v>
      </c>
      <c r="Q568" s="33">
        <v>0</v>
      </c>
      <c r="R568" s="32">
        <v>55000</v>
      </c>
      <c r="S568" s="29" t="s">
        <v>997</v>
      </c>
      <c r="T568" s="29" t="s">
        <v>577</v>
      </c>
      <c r="U568" s="29" t="s">
        <v>15</v>
      </c>
      <c r="V568" s="29" t="s">
        <v>998</v>
      </c>
      <c r="W568" s="29" t="s">
        <v>15</v>
      </c>
      <c r="X568" s="29" t="s">
        <v>580</v>
      </c>
      <c r="Y568" s="29" t="s">
        <v>580</v>
      </c>
    </row>
    <row r="569" spans="1:25" ht="10.5" customHeight="1" x14ac:dyDescent="0.25">
      <c r="A569" s="28">
        <v>46036</v>
      </c>
      <c r="B569" s="29" t="s">
        <v>567</v>
      </c>
      <c r="C569" s="30" t="s">
        <v>1054</v>
      </c>
      <c r="D569" s="30" t="s">
        <v>15</v>
      </c>
      <c r="E569" s="30" t="s">
        <v>569</v>
      </c>
      <c r="F569" s="29" t="s">
        <v>570</v>
      </c>
      <c r="G569" s="29" t="s">
        <v>571</v>
      </c>
      <c r="H569" s="29" t="s">
        <v>1055</v>
      </c>
      <c r="I569" s="36" t="str">
        <f t="shared" si="16"/>
        <v>14/01/2026NL300043</v>
      </c>
      <c r="J569" s="29" t="s">
        <v>600</v>
      </c>
      <c r="K569" s="29" t="s">
        <v>601</v>
      </c>
      <c r="L569" s="29" t="s">
        <v>575</v>
      </c>
      <c r="M569" s="31">
        <v>0.7</v>
      </c>
      <c r="N569" s="20">
        <f>VLOOKUP(J569,[2]Sheet1!$I:$M,5,0)</f>
        <v>32000</v>
      </c>
      <c r="O569" s="32">
        <v>0</v>
      </c>
      <c r="P569" s="33">
        <f t="shared" si="17"/>
        <v>22400</v>
      </c>
      <c r="Q569" s="33">
        <v>0</v>
      </c>
      <c r="R569" s="32">
        <v>32000</v>
      </c>
      <c r="S569" s="29" t="s">
        <v>997</v>
      </c>
      <c r="T569" s="29" t="s">
        <v>577</v>
      </c>
      <c r="U569" s="29" t="s">
        <v>15</v>
      </c>
      <c r="V569" s="29" t="s">
        <v>998</v>
      </c>
      <c r="W569" s="29" t="s">
        <v>15</v>
      </c>
      <c r="X569" s="29" t="s">
        <v>580</v>
      </c>
      <c r="Y569" s="29" t="s">
        <v>580</v>
      </c>
    </row>
    <row r="570" spans="1:25" ht="10.5" customHeight="1" x14ac:dyDescent="0.25">
      <c r="A570" s="28">
        <v>46036</v>
      </c>
      <c r="B570" s="29" t="s">
        <v>567</v>
      </c>
      <c r="C570" s="30" t="s">
        <v>1054</v>
      </c>
      <c r="D570" s="30" t="s">
        <v>15</v>
      </c>
      <c r="E570" s="30" t="s">
        <v>569</v>
      </c>
      <c r="F570" s="29" t="s">
        <v>570</v>
      </c>
      <c r="G570" s="29" t="s">
        <v>571</v>
      </c>
      <c r="H570" s="29" t="s">
        <v>1055</v>
      </c>
      <c r="I570" s="36" t="str">
        <f t="shared" si="16"/>
        <v>14/01/2026NL300037</v>
      </c>
      <c r="J570" s="29" t="s">
        <v>597</v>
      </c>
      <c r="K570" s="29" t="s">
        <v>598</v>
      </c>
      <c r="L570" s="29" t="s">
        <v>599</v>
      </c>
      <c r="M570" s="31">
        <v>40</v>
      </c>
      <c r="N570" s="20">
        <f>VLOOKUP(J570,[2]Sheet1!$I:$M,5,0)</f>
        <v>4000</v>
      </c>
      <c r="O570" s="32">
        <v>0</v>
      </c>
      <c r="P570" s="33">
        <f t="shared" si="17"/>
        <v>160000</v>
      </c>
      <c r="Q570" s="33">
        <v>0</v>
      </c>
      <c r="R570" s="32">
        <v>4000</v>
      </c>
      <c r="S570" s="29" t="s">
        <v>997</v>
      </c>
      <c r="T570" s="29" t="s">
        <v>577</v>
      </c>
      <c r="U570" s="29" t="s">
        <v>15</v>
      </c>
      <c r="V570" s="29" t="s">
        <v>998</v>
      </c>
      <c r="W570" s="29" t="s">
        <v>15</v>
      </c>
      <c r="X570" s="29" t="s">
        <v>580</v>
      </c>
      <c r="Y570" s="29" t="s">
        <v>580</v>
      </c>
    </row>
    <row r="571" spans="1:25" ht="10.5" customHeight="1" x14ac:dyDescent="0.25">
      <c r="A571" s="28">
        <v>46036</v>
      </c>
      <c r="B571" s="29" t="s">
        <v>567</v>
      </c>
      <c r="C571" s="30" t="s">
        <v>1054</v>
      </c>
      <c r="D571" s="30" t="s">
        <v>15</v>
      </c>
      <c r="E571" s="30" t="s">
        <v>569</v>
      </c>
      <c r="F571" s="29" t="s">
        <v>570</v>
      </c>
      <c r="G571" s="29" t="s">
        <v>571</v>
      </c>
      <c r="H571" s="29" t="s">
        <v>1055</v>
      </c>
      <c r="I571" s="36" t="str">
        <f t="shared" si="16"/>
        <v>14/01/2026NL300156</v>
      </c>
      <c r="J571" s="29" t="s">
        <v>595</v>
      </c>
      <c r="K571" s="29" t="s">
        <v>596</v>
      </c>
      <c r="L571" s="29" t="s">
        <v>575</v>
      </c>
      <c r="M571" s="31">
        <v>0.3</v>
      </c>
      <c r="N571" s="20">
        <f>VLOOKUP(J571,[2]Sheet1!$I:$M,5,0)</f>
        <v>75000</v>
      </c>
      <c r="O571" s="32">
        <v>0</v>
      </c>
      <c r="P571" s="33">
        <f t="shared" si="17"/>
        <v>22500</v>
      </c>
      <c r="Q571" s="33">
        <v>0</v>
      </c>
      <c r="R571" s="32">
        <v>75000</v>
      </c>
      <c r="S571" s="29" t="s">
        <v>997</v>
      </c>
      <c r="T571" s="29" t="s">
        <v>577</v>
      </c>
      <c r="U571" s="29" t="s">
        <v>15</v>
      </c>
      <c r="V571" s="29" t="s">
        <v>998</v>
      </c>
      <c r="W571" s="29" t="s">
        <v>15</v>
      </c>
      <c r="X571" s="29" t="s">
        <v>580</v>
      </c>
      <c r="Y571" s="29" t="s">
        <v>580</v>
      </c>
    </row>
    <row r="572" spans="1:25" ht="10.5" customHeight="1" x14ac:dyDescent="0.25">
      <c r="A572" s="28">
        <v>46036</v>
      </c>
      <c r="B572" s="29" t="s">
        <v>567</v>
      </c>
      <c r="C572" s="30" t="s">
        <v>1054</v>
      </c>
      <c r="D572" s="30" t="s">
        <v>15</v>
      </c>
      <c r="E572" s="30" t="s">
        <v>569</v>
      </c>
      <c r="F572" s="29" t="s">
        <v>570</v>
      </c>
      <c r="G572" s="29" t="s">
        <v>571</v>
      </c>
      <c r="H572" s="29" t="s">
        <v>1055</v>
      </c>
      <c r="I572" s="36" t="str">
        <f t="shared" si="16"/>
        <v>14/01/2026NL300048</v>
      </c>
      <c r="J572" s="29" t="s">
        <v>606</v>
      </c>
      <c r="K572" s="29" t="s">
        <v>607</v>
      </c>
      <c r="L572" s="29" t="s">
        <v>575</v>
      </c>
      <c r="M572" s="31">
        <v>2</v>
      </c>
      <c r="N572" s="20">
        <f>VLOOKUP(J572,[2]Sheet1!$I:$M,5,0)</f>
        <v>18000</v>
      </c>
      <c r="O572" s="32">
        <v>0</v>
      </c>
      <c r="P572" s="33">
        <f t="shared" si="17"/>
        <v>36000</v>
      </c>
      <c r="Q572" s="33">
        <v>0</v>
      </c>
      <c r="R572" s="32">
        <v>18000</v>
      </c>
      <c r="S572" s="29" t="s">
        <v>997</v>
      </c>
      <c r="T572" s="29" t="s">
        <v>577</v>
      </c>
      <c r="U572" s="29" t="s">
        <v>15</v>
      </c>
      <c r="V572" s="29" t="s">
        <v>998</v>
      </c>
      <c r="W572" s="29" t="s">
        <v>15</v>
      </c>
      <c r="X572" s="29" t="s">
        <v>580</v>
      </c>
      <c r="Y572" s="29" t="s">
        <v>580</v>
      </c>
    </row>
    <row r="573" spans="1:25" ht="10.5" customHeight="1" x14ac:dyDescent="0.25">
      <c r="A573" s="28">
        <v>46036</v>
      </c>
      <c r="B573" s="29" t="s">
        <v>567</v>
      </c>
      <c r="C573" s="30" t="s">
        <v>1054</v>
      </c>
      <c r="D573" s="30" t="s">
        <v>15</v>
      </c>
      <c r="E573" s="30" t="s">
        <v>569</v>
      </c>
      <c r="F573" s="29" t="s">
        <v>570</v>
      </c>
      <c r="G573" s="29" t="s">
        <v>571</v>
      </c>
      <c r="H573" s="29" t="s">
        <v>1055</v>
      </c>
      <c r="I573" s="36" t="str">
        <f t="shared" si="16"/>
        <v>14/01/2026NL300188</v>
      </c>
      <c r="J573" s="29" t="s">
        <v>592</v>
      </c>
      <c r="K573" s="29" t="s">
        <v>593</v>
      </c>
      <c r="L573" s="29" t="s">
        <v>575</v>
      </c>
      <c r="M573" s="31">
        <v>0.3</v>
      </c>
      <c r="N573" s="20">
        <f>VLOOKUP(J573,[2]Sheet1!$I:$M,5,0)</f>
        <v>12000</v>
      </c>
      <c r="O573" s="32">
        <v>0</v>
      </c>
      <c r="P573" s="33">
        <f t="shared" si="17"/>
        <v>3600</v>
      </c>
      <c r="Q573" s="33">
        <v>0</v>
      </c>
      <c r="R573" s="32">
        <v>12000</v>
      </c>
      <c r="S573" s="29" t="s">
        <v>997</v>
      </c>
      <c r="T573" s="29" t="s">
        <v>577</v>
      </c>
      <c r="U573" s="29" t="s">
        <v>15</v>
      </c>
      <c r="V573" s="29" t="s">
        <v>998</v>
      </c>
      <c r="W573" s="29" t="s">
        <v>15</v>
      </c>
      <c r="X573" s="29" t="s">
        <v>580</v>
      </c>
      <c r="Y573" s="29" t="s">
        <v>580</v>
      </c>
    </row>
    <row r="574" spans="1:25" ht="10.5" customHeight="1" x14ac:dyDescent="0.25">
      <c r="A574" s="28">
        <v>46036</v>
      </c>
      <c r="B574" s="29" t="s">
        <v>567</v>
      </c>
      <c r="C574" s="30" t="s">
        <v>1054</v>
      </c>
      <c r="D574" s="30" t="s">
        <v>15</v>
      </c>
      <c r="E574" s="30" t="s">
        <v>569</v>
      </c>
      <c r="F574" s="29" t="s">
        <v>570</v>
      </c>
      <c r="G574" s="29" t="s">
        <v>571</v>
      </c>
      <c r="H574" s="29" t="s">
        <v>1055</v>
      </c>
      <c r="I574" s="36" t="str">
        <f t="shared" si="16"/>
        <v>14/01/2026NL300027</v>
      </c>
      <c r="J574" s="29" t="s">
        <v>585</v>
      </c>
      <c r="K574" s="29" t="s">
        <v>33</v>
      </c>
      <c r="L574" s="29" t="s">
        <v>575</v>
      </c>
      <c r="M574" s="31">
        <v>3.3</v>
      </c>
      <c r="N574" s="20">
        <f>VLOOKUP(J574,[2]Sheet1!$I:$M,5,0)</f>
        <v>18000</v>
      </c>
      <c r="O574" s="32">
        <v>0</v>
      </c>
      <c r="P574" s="33">
        <f t="shared" si="17"/>
        <v>59400</v>
      </c>
      <c r="Q574" s="33">
        <v>0</v>
      </c>
      <c r="R574" s="32">
        <v>18000</v>
      </c>
      <c r="S574" s="29" t="s">
        <v>997</v>
      </c>
      <c r="T574" s="29" t="s">
        <v>577</v>
      </c>
      <c r="U574" s="29" t="s">
        <v>15</v>
      </c>
      <c r="V574" s="29" t="s">
        <v>998</v>
      </c>
      <c r="W574" s="29" t="s">
        <v>15</v>
      </c>
      <c r="X574" s="29" t="s">
        <v>580</v>
      </c>
      <c r="Y574" s="29" t="s">
        <v>580</v>
      </c>
    </row>
    <row r="575" spans="1:25" ht="10.5" customHeight="1" x14ac:dyDescent="0.25">
      <c r="A575" s="28">
        <v>46036</v>
      </c>
      <c r="B575" s="29" t="s">
        <v>567</v>
      </c>
      <c r="C575" s="30" t="s">
        <v>1054</v>
      </c>
      <c r="D575" s="30" t="s">
        <v>15</v>
      </c>
      <c r="E575" s="30" t="s">
        <v>569</v>
      </c>
      <c r="F575" s="29" t="s">
        <v>570</v>
      </c>
      <c r="G575" s="29" t="s">
        <v>571</v>
      </c>
      <c r="H575" s="29" t="s">
        <v>1055</v>
      </c>
      <c r="I575" s="36" t="str">
        <f t="shared" si="16"/>
        <v>14/01/2026NL300013</v>
      </c>
      <c r="J575" s="29" t="s">
        <v>583</v>
      </c>
      <c r="K575" s="29" t="s">
        <v>21</v>
      </c>
      <c r="L575" s="29" t="s">
        <v>575</v>
      </c>
      <c r="M575" s="31">
        <v>1.5</v>
      </c>
      <c r="N575" s="20">
        <f>VLOOKUP(J575,[2]Sheet1!$I:$M,5,0)</f>
        <v>50000</v>
      </c>
      <c r="O575" s="32">
        <v>0</v>
      </c>
      <c r="P575" s="33">
        <f t="shared" si="17"/>
        <v>75000</v>
      </c>
      <c r="Q575" s="33">
        <v>0</v>
      </c>
      <c r="R575" s="32">
        <v>50000</v>
      </c>
      <c r="S575" s="29" t="s">
        <v>997</v>
      </c>
      <c r="T575" s="29" t="s">
        <v>577</v>
      </c>
      <c r="U575" s="29" t="s">
        <v>15</v>
      </c>
      <c r="V575" s="29" t="s">
        <v>998</v>
      </c>
      <c r="W575" s="29" t="s">
        <v>15</v>
      </c>
      <c r="X575" s="29" t="s">
        <v>580</v>
      </c>
      <c r="Y575" s="29" t="s">
        <v>580</v>
      </c>
    </row>
    <row r="576" spans="1:25" ht="10.5" customHeight="1" x14ac:dyDescent="0.25">
      <c r="A576" s="28">
        <v>46036</v>
      </c>
      <c r="B576" s="29" t="s">
        <v>567</v>
      </c>
      <c r="C576" s="30" t="s">
        <v>1054</v>
      </c>
      <c r="D576" s="30" t="s">
        <v>15</v>
      </c>
      <c r="E576" s="30" t="s">
        <v>569</v>
      </c>
      <c r="F576" s="29" t="s">
        <v>570</v>
      </c>
      <c r="G576" s="29" t="s">
        <v>571</v>
      </c>
      <c r="H576" s="29" t="s">
        <v>1055</v>
      </c>
      <c r="I576" s="36" t="str">
        <f t="shared" si="16"/>
        <v>14/01/2026NL300063</v>
      </c>
      <c r="J576" s="29" t="s">
        <v>616</v>
      </c>
      <c r="K576" s="29" t="s">
        <v>617</v>
      </c>
      <c r="L576" s="29" t="s">
        <v>575</v>
      </c>
      <c r="M576" s="31">
        <v>0.8</v>
      </c>
      <c r="N576" s="20">
        <f>VLOOKUP(J576,[2]Sheet1!$I:$M,5,0)</f>
        <v>48000</v>
      </c>
      <c r="O576" s="32">
        <v>0</v>
      </c>
      <c r="P576" s="33">
        <f t="shared" si="17"/>
        <v>38400</v>
      </c>
      <c r="Q576" s="33">
        <v>0</v>
      </c>
      <c r="R576" s="32">
        <v>48000</v>
      </c>
      <c r="S576" s="29" t="s">
        <v>997</v>
      </c>
      <c r="T576" s="29" t="s">
        <v>577</v>
      </c>
      <c r="U576" s="29" t="s">
        <v>15</v>
      </c>
      <c r="V576" s="29" t="s">
        <v>998</v>
      </c>
      <c r="W576" s="29" t="s">
        <v>15</v>
      </c>
      <c r="X576" s="29" t="s">
        <v>580</v>
      </c>
      <c r="Y576" s="29" t="s">
        <v>580</v>
      </c>
    </row>
    <row r="577" spans="1:25" ht="10.5" customHeight="1" x14ac:dyDescent="0.25">
      <c r="A577" s="28">
        <v>46036</v>
      </c>
      <c r="B577" s="29" t="s">
        <v>567</v>
      </c>
      <c r="C577" s="30" t="s">
        <v>1054</v>
      </c>
      <c r="D577" s="30" t="s">
        <v>15</v>
      </c>
      <c r="E577" s="30" t="s">
        <v>569</v>
      </c>
      <c r="F577" s="29" t="s">
        <v>570</v>
      </c>
      <c r="G577" s="29" t="s">
        <v>571</v>
      </c>
      <c r="H577" s="29" t="s">
        <v>1055</v>
      </c>
      <c r="I577" s="36" t="str">
        <f t="shared" si="16"/>
        <v>14/01/2026NL300077</v>
      </c>
      <c r="J577" s="29" t="s">
        <v>627</v>
      </c>
      <c r="K577" s="29" t="s">
        <v>628</v>
      </c>
      <c r="L577" s="29" t="s">
        <v>575</v>
      </c>
      <c r="M577" s="31">
        <v>0.5</v>
      </c>
      <c r="N577" s="20">
        <f>VLOOKUP(J577,[2]Sheet1!$I:$M,5,0)</f>
        <v>30000</v>
      </c>
      <c r="O577" s="32">
        <v>0</v>
      </c>
      <c r="P577" s="33">
        <f t="shared" si="17"/>
        <v>15000</v>
      </c>
      <c r="Q577" s="33">
        <v>0</v>
      </c>
      <c r="R577" s="32">
        <v>30000</v>
      </c>
      <c r="S577" s="29" t="s">
        <v>997</v>
      </c>
      <c r="T577" s="29" t="s">
        <v>577</v>
      </c>
      <c r="U577" s="29" t="s">
        <v>15</v>
      </c>
      <c r="V577" s="29" t="s">
        <v>998</v>
      </c>
      <c r="W577" s="29" t="s">
        <v>15</v>
      </c>
      <c r="X577" s="29" t="s">
        <v>580</v>
      </c>
      <c r="Y577" s="29" t="s">
        <v>580</v>
      </c>
    </row>
    <row r="578" spans="1:25" ht="10.5" customHeight="1" x14ac:dyDescent="0.25">
      <c r="A578" s="28">
        <v>46036</v>
      </c>
      <c r="B578" s="29" t="s">
        <v>567</v>
      </c>
      <c r="C578" s="30" t="s">
        <v>1054</v>
      </c>
      <c r="D578" s="30" t="s">
        <v>15</v>
      </c>
      <c r="E578" s="30" t="s">
        <v>569</v>
      </c>
      <c r="F578" s="29" t="s">
        <v>570</v>
      </c>
      <c r="G578" s="29" t="s">
        <v>571</v>
      </c>
      <c r="H578" s="29" t="s">
        <v>1055</v>
      </c>
      <c r="I578" s="36" t="str">
        <f t="shared" si="16"/>
        <v>14/01/2026NL300072</v>
      </c>
      <c r="J578" s="29" t="s">
        <v>618</v>
      </c>
      <c r="K578" s="29" t="s">
        <v>619</v>
      </c>
      <c r="L578" s="29" t="s">
        <v>575</v>
      </c>
      <c r="M578" s="31">
        <v>1</v>
      </c>
      <c r="N578" s="20">
        <f>VLOOKUP(J578,[2]Sheet1!$I:$M,5,0)</f>
        <v>38000</v>
      </c>
      <c r="O578" s="32">
        <v>0</v>
      </c>
      <c r="P578" s="33">
        <f t="shared" si="17"/>
        <v>38000</v>
      </c>
      <c r="Q578" s="33">
        <v>0</v>
      </c>
      <c r="R578" s="32">
        <v>38000</v>
      </c>
      <c r="S578" s="29" t="s">
        <v>997</v>
      </c>
      <c r="T578" s="29" t="s">
        <v>577</v>
      </c>
      <c r="U578" s="29" t="s">
        <v>15</v>
      </c>
      <c r="V578" s="29" t="s">
        <v>998</v>
      </c>
      <c r="W578" s="29" t="s">
        <v>15</v>
      </c>
      <c r="X578" s="29" t="s">
        <v>580</v>
      </c>
      <c r="Y578" s="29" t="s">
        <v>580</v>
      </c>
    </row>
    <row r="579" spans="1:25" ht="10.5" customHeight="1" x14ac:dyDescent="0.25">
      <c r="A579" s="28">
        <v>46036</v>
      </c>
      <c r="B579" s="29" t="s">
        <v>567</v>
      </c>
      <c r="C579" s="30" t="s">
        <v>1054</v>
      </c>
      <c r="D579" s="30" t="s">
        <v>15</v>
      </c>
      <c r="E579" s="30" t="s">
        <v>569</v>
      </c>
      <c r="F579" s="29" t="s">
        <v>570</v>
      </c>
      <c r="G579" s="29" t="s">
        <v>571</v>
      </c>
      <c r="H579" s="29" t="s">
        <v>1055</v>
      </c>
      <c r="I579" s="36" t="str">
        <f t="shared" si="16"/>
        <v>14/01/2026NL300155</v>
      </c>
      <c r="J579" s="29" t="s">
        <v>856</v>
      </c>
      <c r="K579" s="29" t="s">
        <v>169</v>
      </c>
      <c r="L579" s="29" t="s">
        <v>575</v>
      </c>
      <c r="M579" s="31">
        <v>0.8</v>
      </c>
      <c r="N579" s="20">
        <f>VLOOKUP(J579,[2]Sheet1!$I:$M,5,0)</f>
        <v>22000</v>
      </c>
      <c r="O579" s="32">
        <v>0</v>
      </c>
      <c r="P579" s="33">
        <f t="shared" si="17"/>
        <v>17600</v>
      </c>
      <c r="Q579" s="33">
        <v>0</v>
      </c>
      <c r="R579" s="32">
        <v>22000</v>
      </c>
      <c r="S579" s="29" t="s">
        <v>997</v>
      </c>
      <c r="T579" s="29" t="s">
        <v>577</v>
      </c>
      <c r="U579" s="29" t="s">
        <v>15</v>
      </c>
      <c r="V579" s="29" t="s">
        <v>998</v>
      </c>
      <c r="W579" s="29" t="s">
        <v>15</v>
      </c>
      <c r="X579" s="29" t="s">
        <v>580</v>
      </c>
      <c r="Y579" s="29" t="s">
        <v>580</v>
      </c>
    </row>
    <row r="580" spans="1:25" ht="10.5" customHeight="1" x14ac:dyDescent="0.25">
      <c r="A580" s="28">
        <v>46036</v>
      </c>
      <c r="B580" s="29" t="s">
        <v>567</v>
      </c>
      <c r="C580" s="30" t="s">
        <v>1056</v>
      </c>
      <c r="D580" s="30" t="s">
        <v>15</v>
      </c>
      <c r="E580" s="30" t="s">
        <v>569</v>
      </c>
      <c r="F580" s="29" t="s">
        <v>570</v>
      </c>
      <c r="G580" s="29" t="s">
        <v>571</v>
      </c>
      <c r="H580" s="29" t="s">
        <v>1055</v>
      </c>
      <c r="I580" s="36" t="str">
        <f t="shared" si="16"/>
        <v>14/01/2026NL300138</v>
      </c>
      <c r="J580" s="29" t="s">
        <v>663</v>
      </c>
      <c r="K580" s="29" t="s">
        <v>664</v>
      </c>
      <c r="L580" s="29" t="s">
        <v>575</v>
      </c>
      <c r="M580" s="31">
        <v>0.4</v>
      </c>
      <c r="N580" s="20">
        <f>VLOOKUP(J580,[2]Sheet1!$I:$M,5,0)</f>
        <v>20000</v>
      </c>
      <c r="O580" s="32">
        <v>0</v>
      </c>
      <c r="P580" s="33">
        <f t="shared" si="17"/>
        <v>8000</v>
      </c>
      <c r="Q580" s="33">
        <v>0</v>
      </c>
      <c r="R580" s="32">
        <v>20000</v>
      </c>
      <c r="S580" s="29" t="s">
        <v>997</v>
      </c>
      <c r="T580" s="29" t="s">
        <v>577</v>
      </c>
      <c r="U580" s="29" t="s">
        <v>15</v>
      </c>
      <c r="V580" s="29" t="s">
        <v>998</v>
      </c>
      <c r="W580" s="29" t="s">
        <v>15</v>
      </c>
      <c r="X580" s="29" t="s">
        <v>580</v>
      </c>
      <c r="Y580" s="29" t="s">
        <v>580</v>
      </c>
    </row>
    <row r="581" spans="1:25" ht="10.5" customHeight="1" x14ac:dyDescent="0.25">
      <c r="A581" s="28">
        <v>46036</v>
      </c>
      <c r="B581" s="29" t="s">
        <v>567</v>
      </c>
      <c r="C581" s="30" t="s">
        <v>1056</v>
      </c>
      <c r="D581" s="30" t="s">
        <v>15</v>
      </c>
      <c r="E581" s="30" t="s">
        <v>569</v>
      </c>
      <c r="F581" s="29" t="s">
        <v>570</v>
      </c>
      <c r="G581" s="29" t="s">
        <v>571</v>
      </c>
      <c r="H581" s="29" t="s">
        <v>1055</v>
      </c>
      <c r="I581" s="36" t="str">
        <f t="shared" si="16"/>
        <v>14/01/2026NL300003</v>
      </c>
      <c r="J581" s="29" t="s">
        <v>581</v>
      </c>
      <c r="K581" s="29" t="s">
        <v>19</v>
      </c>
      <c r="L581" s="29" t="s">
        <v>575</v>
      </c>
      <c r="M581" s="31">
        <v>0.9</v>
      </c>
      <c r="N581" s="20">
        <f>VLOOKUP(J581,[2]Sheet1!$I:$M,5,0)</f>
        <v>26000</v>
      </c>
      <c r="O581" s="32">
        <v>0</v>
      </c>
      <c r="P581" s="33">
        <f t="shared" si="17"/>
        <v>23400</v>
      </c>
      <c r="Q581" s="33">
        <v>0</v>
      </c>
      <c r="R581" s="32">
        <v>26000</v>
      </c>
      <c r="S581" s="29" t="s">
        <v>997</v>
      </c>
      <c r="T581" s="29" t="s">
        <v>577</v>
      </c>
      <c r="U581" s="29" t="s">
        <v>15</v>
      </c>
      <c r="V581" s="29" t="s">
        <v>998</v>
      </c>
      <c r="W581" s="29" t="s">
        <v>15</v>
      </c>
      <c r="X581" s="29" t="s">
        <v>580</v>
      </c>
      <c r="Y581" s="29" t="s">
        <v>580</v>
      </c>
    </row>
    <row r="582" spans="1:25" ht="10.5" customHeight="1" x14ac:dyDescent="0.25">
      <c r="A582" s="28">
        <v>46036</v>
      </c>
      <c r="B582" s="29" t="s">
        <v>567</v>
      </c>
      <c r="C582" s="30" t="s">
        <v>1056</v>
      </c>
      <c r="D582" s="30" t="s">
        <v>15</v>
      </c>
      <c r="E582" s="30" t="s">
        <v>569</v>
      </c>
      <c r="F582" s="29" t="s">
        <v>570</v>
      </c>
      <c r="G582" s="29" t="s">
        <v>571</v>
      </c>
      <c r="H582" s="29" t="s">
        <v>1055</v>
      </c>
      <c r="I582" s="36" t="str">
        <f t="shared" si="16"/>
        <v>14/01/2026NL300004</v>
      </c>
      <c r="J582" s="29" t="s">
        <v>582</v>
      </c>
      <c r="K582" s="29" t="s">
        <v>23</v>
      </c>
      <c r="L582" s="29" t="s">
        <v>575</v>
      </c>
      <c r="M582" s="31">
        <v>1.7</v>
      </c>
      <c r="N582" s="20">
        <f>VLOOKUP(J582,[2]Sheet1!$I:$M,5,0)</f>
        <v>19000</v>
      </c>
      <c r="O582" s="32">
        <v>0</v>
      </c>
      <c r="P582" s="33">
        <f t="shared" si="17"/>
        <v>32300</v>
      </c>
      <c r="Q582" s="33">
        <v>0</v>
      </c>
      <c r="R582" s="32">
        <v>19000</v>
      </c>
      <c r="S582" s="29" t="s">
        <v>997</v>
      </c>
      <c r="T582" s="29" t="s">
        <v>577</v>
      </c>
      <c r="U582" s="29" t="s">
        <v>15</v>
      </c>
      <c r="V582" s="29" t="s">
        <v>998</v>
      </c>
      <c r="W582" s="29" t="s">
        <v>15</v>
      </c>
      <c r="X582" s="29" t="s">
        <v>580</v>
      </c>
      <c r="Y582" s="29" t="s">
        <v>580</v>
      </c>
    </row>
    <row r="583" spans="1:25" ht="10.5" customHeight="1" x14ac:dyDescent="0.25">
      <c r="A583" s="28">
        <v>46036</v>
      </c>
      <c r="B583" s="29" t="s">
        <v>567</v>
      </c>
      <c r="C583" s="30" t="s">
        <v>1056</v>
      </c>
      <c r="D583" s="30" t="s">
        <v>15</v>
      </c>
      <c r="E583" s="30" t="s">
        <v>569</v>
      </c>
      <c r="F583" s="29" t="s">
        <v>570</v>
      </c>
      <c r="G583" s="29" t="s">
        <v>571</v>
      </c>
      <c r="H583" s="29" t="s">
        <v>1055</v>
      </c>
      <c r="I583" s="36" t="str">
        <f t="shared" ref="I583:I646" si="18">TEXT(A583,"dd/mm/yyyy")&amp;J583</f>
        <v>14/01/2026NL300033</v>
      </c>
      <c r="J583" s="29" t="s">
        <v>588</v>
      </c>
      <c r="K583" s="29" t="s">
        <v>589</v>
      </c>
      <c r="L583" s="29" t="s">
        <v>575</v>
      </c>
      <c r="M583" s="31">
        <v>0.8</v>
      </c>
      <c r="N583" s="20">
        <f>VLOOKUP(J583,[2]Sheet1!$I:$M,5,0)</f>
        <v>13000</v>
      </c>
      <c r="O583" s="32">
        <v>0</v>
      </c>
      <c r="P583" s="33">
        <f t="shared" si="17"/>
        <v>10400</v>
      </c>
      <c r="Q583" s="33">
        <v>0</v>
      </c>
      <c r="R583" s="32">
        <v>13000</v>
      </c>
      <c r="S583" s="29" t="s">
        <v>997</v>
      </c>
      <c r="T583" s="29" t="s">
        <v>577</v>
      </c>
      <c r="U583" s="29" t="s">
        <v>15</v>
      </c>
      <c r="V583" s="29" t="s">
        <v>998</v>
      </c>
      <c r="W583" s="29" t="s">
        <v>15</v>
      </c>
      <c r="X583" s="29" t="s">
        <v>580</v>
      </c>
      <c r="Y583" s="29" t="s">
        <v>580</v>
      </c>
    </row>
    <row r="584" spans="1:25" ht="10.5" customHeight="1" x14ac:dyDescent="0.25">
      <c r="A584" s="28">
        <v>46036</v>
      </c>
      <c r="B584" s="29" t="s">
        <v>567</v>
      </c>
      <c r="C584" s="30" t="s">
        <v>1056</v>
      </c>
      <c r="D584" s="30" t="s">
        <v>15</v>
      </c>
      <c r="E584" s="30" t="s">
        <v>569</v>
      </c>
      <c r="F584" s="29" t="s">
        <v>570</v>
      </c>
      <c r="G584" s="29" t="s">
        <v>571</v>
      </c>
      <c r="H584" s="29" t="s">
        <v>1055</v>
      </c>
      <c r="I584" s="36" t="str">
        <f t="shared" si="18"/>
        <v>14/01/2026NL300044</v>
      </c>
      <c r="J584" s="29" t="s">
        <v>602</v>
      </c>
      <c r="K584" s="29" t="s">
        <v>603</v>
      </c>
      <c r="L584" s="29" t="s">
        <v>575</v>
      </c>
      <c r="M584" s="31">
        <v>0.7</v>
      </c>
      <c r="N584" s="20">
        <f>VLOOKUP(J584,[2]Sheet1!$I:$M,5,0)</f>
        <v>38000</v>
      </c>
      <c r="O584" s="32">
        <v>0</v>
      </c>
      <c r="P584" s="33">
        <f t="shared" ref="P584:P647" si="19">M584*N584</f>
        <v>26600</v>
      </c>
      <c r="Q584" s="33">
        <v>0</v>
      </c>
      <c r="R584" s="32">
        <v>38000</v>
      </c>
      <c r="S584" s="29" t="s">
        <v>997</v>
      </c>
      <c r="T584" s="29" t="s">
        <v>577</v>
      </c>
      <c r="U584" s="29" t="s">
        <v>15</v>
      </c>
      <c r="V584" s="29" t="s">
        <v>998</v>
      </c>
      <c r="W584" s="29" t="s">
        <v>15</v>
      </c>
      <c r="X584" s="29" t="s">
        <v>580</v>
      </c>
      <c r="Y584" s="29" t="s">
        <v>580</v>
      </c>
    </row>
    <row r="585" spans="1:25" ht="10.5" customHeight="1" x14ac:dyDescent="0.25">
      <c r="A585" s="28">
        <v>46036</v>
      </c>
      <c r="B585" s="29" t="s">
        <v>567</v>
      </c>
      <c r="C585" s="30" t="s">
        <v>1056</v>
      </c>
      <c r="D585" s="30" t="s">
        <v>15</v>
      </c>
      <c r="E585" s="30" t="s">
        <v>569</v>
      </c>
      <c r="F585" s="29" t="s">
        <v>570</v>
      </c>
      <c r="G585" s="29" t="s">
        <v>571</v>
      </c>
      <c r="H585" s="29" t="s">
        <v>1055</v>
      </c>
      <c r="I585" s="36" t="str">
        <f t="shared" si="18"/>
        <v>14/01/2026NL300162</v>
      </c>
      <c r="J585" s="29" t="s">
        <v>652</v>
      </c>
      <c r="K585" s="29" t="s">
        <v>653</v>
      </c>
      <c r="L585" s="29" t="s">
        <v>575</v>
      </c>
      <c r="M585" s="31">
        <v>0.8</v>
      </c>
      <c r="N585" s="20">
        <f>VLOOKUP(J585,[2]Sheet1!$I:$M,5,0)</f>
        <v>36000</v>
      </c>
      <c r="O585" s="32">
        <v>0</v>
      </c>
      <c r="P585" s="33">
        <f t="shared" si="19"/>
        <v>28800</v>
      </c>
      <c r="Q585" s="33">
        <v>0</v>
      </c>
      <c r="R585" s="32">
        <v>36000</v>
      </c>
      <c r="S585" s="29" t="s">
        <v>997</v>
      </c>
      <c r="T585" s="29" t="s">
        <v>577</v>
      </c>
      <c r="U585" s="29" t="s">
        <v>15</v>
      </c>
      <c r="V585" s="29" t="s">
        <v>998</v>
      </c>
      <c r="W585" s="29" t="s">
        <v>15</v>
      </c>
      <c r="X585" s="29" t="s">
        <v>580</v>
      </c>
      <c r="Y585" s="29" t="s">
        <v>580</v>
      </c>
    </row>
    <row r="586" spans="1:25" ht="10.5" customHeight="1" x14ac:dyDescent="0.25">
      <c r="A586" s="28">
        <v>46036</v>
      </c>
      <c r="B586" s="29" t="s">
        <v>567</v>
      </c>
      <c r="C586" s="30" t="s">
        <v>1056</v>
      </c>
      <c r="D586" s="30" t="s">
        <v>15</v>
      </c>
      <c r="E586" s="30" t="s">
        <v>569</v>
      </c>
      <c r="F586" s="29" t="s">
        <v>570</v>
      </c>
      <c r="G586" s="29" t="s">
        <v>571</v>
      </c>
      <c r="H586" s="29" t="s">
        <v>1055</v>
      </c>
      <c r="I586" s="36" t="str">
        <f t="shared" si="18"/>
        <v>14/01/2026NL300090</v>
      </c>
      <c r="J586" s="29" t="s">
        <v>636</v>
      </c>
      <c r="K586" s="29" t="s">
        <v>66</v>
      </c>
      <c r="L586" s="29" t="s">
        <v>575</v>
      </c>
      <c r="M586" s="31">
        <v>0.3</v>
      </c>
      <c r="N586" s="20">
        <f>VLOOKUP(J586,[2]Sheet1!$I:$M,5,0)</f>
        <v>145000</v>
      </c>
      <c r="O586" s="32">
        <v>0</v>
      </c>
      <c r="P586" s="33">
        <f t="shared" si="19"/>
        <v>43500</v>
      </c>
      <c r="Q586" s="33">
        <v>0</v>
      </c>
      <c r="R586" s="32">
        <v>145000</v>
      </c>
      <c r="S586" s="29" t="s">
        <v>997</v>
      </c>
      <c r="T586" s="29" t="s">
        <v>577</v>
      </c>
      <c r="U586" s="29" t="s">
        <v>15</v>
      </c>
      <c r="V586" s="29" t="s">
        <v>998</v>
      </c>
      <c r="W586" s="29" t="s">
        <v>15</v>
      </c>
      <c r="X586" s="29" t="s">
        <v>580</v>
      </c>
      <c r="Y586" s="29" t="s">
        <v>580</v>
      </c>
    </row>
    <row r="587" spans="1:25" ht="10.5" customHeight="1" x14ac:dyDescent="0.25">
      <c r="A587" s="28">
        <v>46036</v>
      </c>
      <c r="B587" s="29" t="s">
        <v>567</v>
      </c>
      <c r="C587" s="30" t="s">
        <v>1056</v>
      </c>
      <c r="D587" s="30" t="s">
        <v>15</v>
      </c>
      <c r="E587" s="30" t="s">
        <v>569</v>
      </c>
      <c r="F587" s="29" t="s">
        <v>570</v>
      </c>
      <c r="G587" s="29" t="s">
        <v>571</v>
      </c>
      <c r="H587" s="29" t="s">
        <v>1055</v>
      </c>
      <c r="I587" s="36" t="str">
        <f t="shared" si="18"/>
        <v>14/01/2026NL300112</v>
      </c>
      <c r="J587" s="29" t="s">
        <v>642</v>
      </c>
      <c r="K587" s="29" t="s">
        <v>643</v>
      </c>
      <c r="L587" s="29" t="s">
        <v>575</v>
      </c>
      <c r="M587" s="31">
        <v>0.2</v>
      </c>
      <c r="N587" s="20">
        <f>VLOOKUP(J587,[2]Sheet1!$I:$M,5,0)</f>
        <v>63000</v>
      </c>
      <c r="O587" s="32">
        <v>0</v>
      </c>
      <c r="P587" s="33">
        <f t="shared" si="19"/>
        <v>12600</v>
      </c>
      <c r="Q587" s="33">
        <v>0</v>
      </c>
      <c r="R587" s="32">
        <v>63000</v>
      </c>
      <c r="S587" s="29" t="s">
        <v>997</v>
      </c>
      <c r="T587" s="29" t="s">
        <v>577</v>
      </c>
      <c r="U587" s="29" t="s">
        <v>15</v>
      </c>
      <c r="V587" s="29" t="s">
        <v>998</v>
      </c>
      <c r="W587" s="29" t="s">
        <v>15</v>
      </c>
      <c r="X587" s="29" t="s">
        <v>580</v>
      </c>
      <c r="Y587" s="29" t="s">
        <v>580</v>
      </c>
    </row>
    <row r="588" spans="1:25" ht="10.5" customHeight="1" x14ac:dyDescent="0.25">
      <c r="A588" s="28">
        <v>46036</v>
      </c>
      <c r="B588" s="29" t="s">
        <v>567</v>
      </c>
      <c r="C588" s="30" t="s">
        <v>1056</v>
      </c>
      <c r="D588" s="30" t="s">
        <v>15</v>
      </c>
      <c r="E588" s="30" t="s">
        <v>569</v>
      </c>
      <c r="F588" s="29" t="s">
        <v>570</v>
      </c>
      <c r="G588" s="29" t="s">
        <v>571</v>
      </c>
      <c r="H588" s="29" t="s">
        <v>1055</v>
      </c>
      <c r="I588" s="36" t="str">
        <f t="shared" si="18"/>
        <v>14/01/2026NL300152</v>
      </c>
      <c r="J588" s="29" t="s">
        <v>644</v>
      </c>
      <c r="K588" s="29" t="s">
        <v>645</v>
      </c>
      <c r="L588" s="29" t="s">
        <v>575</v>
      </c>
      <c r="M588" s="31">
        <v>0.2</v>
      </c>
      <c r="N588" s="20">
        <f>VLOOKUP(J588,[2]Sheet1!$I:$M,5,0)</f>
        <v>65000</v>
      </c>
      <c r="O588" s="32">
        <v>0</v>
      </c>
      <c r="P588" s="33">
        <f t="shared" si="19"/>
        <v>13000</v>
      </c>
      <c r="Q588" s="33">
        <v>0</v>
      </c>
      <c r="R588" s="32">
        <v>65000</v>
      </c>
      <c r="S588" s="29" t="s">
        <v>997</v>
      </c>
      <c r="T588" s="29" t="s">
        <v>577</v>
      </c>
      <c r="U588" s="29" t="s">
        <v>15</v>
      </c>
      <c r="V588" s="29" t="s">
        <v>998</v>
      </c>
      <c r="W588" s="29" t="s">
        <v>15</v>
      </c>
      <c r="X588" s="29" t="s">
        <v>580</v>
      </c>
      <c r="Y588" s="29" t="s">
        <v>580</v>
      </c>
    </row>
    <row r="589" spans="1:25" ht="10.5" customHeight="1" x14ac:dyDescent="0.25">
      <c r="A589" s="28">
        <v>46036</v>
      </c>
      <c r="B589" s="29" t="s">
        <v>567</v>
      </c>
      <c r="C589" s="30" t="s">
        <v>1056</v>
      </c>
      <c r="D589" s="30" t="s">
        <v>15</v>
      </c>
      <c r="E589" s="30" t="s">
        <v>569</v>
      </c>
      <c r="F589" s="29" t="s">
        <v>570</v>
      </c>
      <c r="G589" s="29" t="s">
        <v>571</v>
      </c>
      <c r="H589" s="29" t="s">
        <v>1055</v>
      </c>
      <c r="I589" s="36" t="str">
        <f t="shared" si="18"/>
        <v>14/01/2026NL300126</v>
      </c>
      <c r="J589" s="29" t="s">
        <v>655</v>
      </c>
      <c r="K589" s="29" t="s">
        <v>656</v>
      </c>
      <c r="L589" s="29" t="s">
        <v>575</v>
      </c>
      <c r="M589" s="31">
        <v>0.2</v>
      </c>
      <c r="N589" s="20">
        <f>VLOOKUP(J589,[2]Sheet1!$I:$M,5,0)</f>
        <v>70000</v>
      </c>
      <c r="O589" s="32">
        <v>0</v>
      </c>
      <c r="P589" s="33">
        <f t="shared" si="19"/>
        <v>14000</v>
      </c>
      <c r="Q589" s="33">
        <v>0</v>
      </c>
      <c r="R589" s="32">
        <v>70000</v>
      </c>
      <c r="S589" s="29" t="s">
        <v>997</v>
      </c>
      <c r="T589" s="29" t="s">
        <v>577</v>
      </c>
      <c r="U589" s="29" t="s">
        <v>15</v>
      </c>
      <c r="V589" s="29" t="s">
        <v>998</v>
      </c>
      <c r="W589" s="29" t="s">
        <v>15</v>
      </c>
      <c r="X589" s="29" t="s">
        <v>580</v>
      </c>
      <c r="Y589" s="29" t="s">
        <v>580</v>
      </c>
    </row>
    <row r="590" spans="1:25" ht="10.5" customHeight="1" x14ac:dyDescent="0.25">
      <c r="A590" s="28">
        <v>46036</v>
      </c>
      <c r="B590" s="29" t="s">
        <v>567</v>
      </c>
      <c r="C590" s="30" t="s">
        <v>1056</v>
      </c>
      <c r="D590" s="30" t="s">
        <v>15</v>
      </c>
      <c r="E590" s="30" t="s">
        <v>569</v>
      </c>
      <c r="F590" s="29" t="s">
        <v>570</v>
      </c>
      <c r="G590" s="29" t="s">
        <v>571</v>
      </c>
      <c r="H590" s="29" t="s">
        <v>1055</v>
      </c>
      <c r="I590" s="36" t="str">
        <f t="shared" si="18"/>
        <v>14/01/2026NL300121</v>
      </c>
      <c r="J590" s="29" t="s">
        <v>661</v>
      </c>
      <c r="K590" s="29" t="s">
        <v>80</v>
      </c>
      <c r="L590" s="29" t="s">
        <v>575</v>
      </c>
      <c r="M590" s="31">
        <v>0.1</v>
      </c>
      <c r="N590" s="20">
        <f>VLOOKUP(J590,[2]Sheet1!$I:$M,5,0)</f>
        <v>22000</v>
      </c>
      <c r="O590" s="32">
        <v>0</v>
      </c>
      <c r="P590" s="33">
        <f t="shared" si="19"/>
        <v>2200</v>
      </c>
      <c r="Q590" s="33">
        <v>0</v>
      </c>
      <c r="R590" s="32">
        <v>22000</v>
      </c>
      <c r="S590" s="29" t="s">
        <v>997</v>
      </c>
      <c r="T590" s="29" t="s">
        <v>577</v>
      </c>
      <c r="U590" s="29" t="s">
        <v>15</v>
      </c>
      <c r="V590" s="29" t="s">
        <v>998</v>
      </c>
      <c r="W590" s="29" t="s">
        <v>15</v>
      </c>
      <c r="X590" s="29" t="s">
        <v>580</v>
      </c>
      <c r="Y590" s="29" t="s">
        <v>580</v>
      </c>
    </row>
    <row r="591" spans="1:25" ht="10.5" customHeight="1" x14ac:dyDescent="0.25">
      <c r="A591" s="28">
        <v>46036</v>
      </c>
      <c r="B591" s="29" t="s">
        <v>567</v>
      </c>
      <c r="C591" s="30" t="s">
        <v>1056</v>
      </c>
      <c r="D591" s="30" t="s">
        <v>15</v>
      </c>
      <c r="E591" s="30" t="s">
        <v>569</v>
      </c>
      <c r="F591" s="29" t="s">
        <v>570</v>
      </c>
      <c r="G591" s="29" t="s">
        <v>571</v>
      </c>
      <c r="H591" s="29" t="s">
        <v>1055</v>
      </c>
      <c r="I591" s="36" t="str">
        <f t="shared" si="18"/>
        <v>14/01/2026NL300127</v>
      </c>
      <c r="J591" s="29" t="s">
        <v>657</v>
      </c>
      <c r="K591" s="29" t="s">
        <v>658</v>
      </c>
      <c r="L591" s="29" t="s">
        <v>575</v>
      </c>
      <c r="M591" s="31">
        <v>1.5</v>
      </c>
      <c r="N591" s="20">
        <f>VLOOKUP(J591,[2]Sheet1!$I:$M,5,0)</f>
        <v>15000</v>
      </c>
      <c r="O591" s="32">
        <v>0</v>
      </c>
      <c r="P591" s="33">
        <f t="shared" si="19"/>
        <v>22500</v>
      </c>
      <c r="Q591" s="33">
        <v>0</v>
      </c>
      <c r="R591" s="32">
        <v>28000</v>
      </c>
      <c r="S591" s="29" t="s">
        <v>997</v>
      </c>
      <c r="T591" s="29" t="s">
        <v>577</v>
      </c>
      <c r="U591" s="29" t="s">
        <v>15</v>
      </c>
      <c r="V591" s="29" t="s">
        <v>998</v>
      </c>
      <c r="W591" s="29" t="s">
        <v>15</v>
      </c>
      <c r="X591" s="29" t="s">
        <v>580</v>
      </c>
      <c r="Y591" s="29" t="s">
        <v>580</v>
      </c>
    </row>
    <row r="592" spans="1:25" ht="10.5" customHeight="1" x14ac:dyDescent="0.25">
      <c r="A592" s="28">
        <v>46036</v>
      </c>
      <c r="B592" s="29" t="s">
        <v>567</v>
      </c>
      <c r="C592" s="30" t="s">
        <v>1056</v>
      </c>
      <c r="D592" s="30" t="s">
        <v>15</v>
      </c>
      <c r="E592" s="30" t="s">
        <v>569</v>
      </c>
      <c r="F592" s="29" t="s">
        <v>570</v>
      </c>
      <c r="G592" s="29" t="s">
        <v>571</v>
      </c>
      <c r="H592" s="29" t="s">
        <v>1055</v>
      </c>
      <c r="I592" s="36" t="str">
        <f t="shared" si="18"/>
        <v>14/01/2026NL300067</v>
      </c>
      <c r="J592" s="29" t="s">
        <v>622</v>
      </c>
      <c r="K592" s="29" t="s">
        <v>623</v>
      </c>
      <c r="L592" s="29" t="s">
        <v>575</v>
      </c>
      <c r="M592" s="31">
        <v>0.1</v>
      </c>
      <c r="N592" s="20">
        <f>VLOOKUP(J592,[2]Sheet1!$I:$M,5,0)</f>
        <v>25000</v>
      </c>
      <c r="O592" s="32">
        <v>0</v>
      </c>
      <c r="P592" s="33">
        <f t="shared" si="19"/>
        <v>2500</v>
      </c>
      <c r="Q592" s="33">
        <v>0</v>
      </c>
      <c r="R592" s="32">
        <v>25000</v>
      </c>
      <c r="S592" s="29" t="s">
        <v>997</v>
      </c>
      <c r="T592" s="29" t="s">
        <v>577</v>
      </c>
      <c r="U592" s="29" t="s">
        <v>15</v>
      </c>
      <c r="V592" s="29" t="s">
        <v>998</v>
      </c>
      <c r="W592" s="29" t="s">
        <v>15</v>
      </c>
      <c r="X592" s="29" t="s">
        <v>580</v>
      </c>
      <c r="Y592" s="29" t="s">
        <v>580</v>
      </c>
    </row>
    <row r="593" spans="1:25" ht="10.5" customHeight="1" x14ac:dyDescent="0.25">
      <c r="A593" s="28">
        <v>46036</v>
      </c>
      <c r="B593" s="29" t="s">
        <v>567</v>
      </c>
      <c r="C593" s="30" t="s">
        <v>1056</v>
      </c>
      <c r="D593" s="30" t="s">
        <v>15</v>
      </c>
      <c r="E593" s="30" t="s">
        <v>569</v>
      </c>
      <c r="F593" s="29" t="s">
        <v>570</v>
      </c>
      <c r="G593" s="29" t="s">
        <v>571</v>
      </c>
      <c r="H593" s="29" t="s">
        <v>1055</v>
      </c>
      <c r="I593" s="36" t="str">
        <f t="shared" si="18"/>
        <v>14/01/2026NL300011</v>
      </c>
      <c r="J593" s="29" t="s">
        <v>732</v>
      </c>
      <c r="K593" s="29" t="s">
        <v>159</v>
      </c>
      <c r="L593" s="29" t="s">
        <v>575</v>
      </c>
      <c r="M593" s="31">
        <v>0.4</v>
      </c>
      <c r="N593" s="20">
        <f>VLOOKUP(J593,[2]Sheet1!$I:$M,5,0)</f>
        <v>17000</v>
      </c>
      <c r="O593" s="32">
        <v>0</v>
      </c>
      <c r="P593" s="33">
        <f t="shared" si="19"/>
        <v>6800</v>
      </c>
      <c r="Q593" s="33">
        <v>0</v>
      </c>
      <c r="R593" s="32">
        <v>17000</v>
      </c>
      <c r="S593" s="29" t="s">
        <v>997</v>
      </c>
      <c r="T593" s="29" t="s">
        <v>577</v>
      </c>
      <c r="U593" s="29" t="s">
        <v>15</v>
      </c>
      <c r="V593" s="29" t="s">
        <v>998</v>
      </c>
      <c r="W593" s="29" t="s">
        <v>15</v>
      </c>
      <c r="X593" s="29" t="s">
        <v>580</v>
      </c>
      <c r="Y593" s="29" t="s">
        <v>580</v>
      </c>
    </row>
    <row r="594" spans="1:25" ht="10.5" customHeight="1" x14ac:dyDescent="0.25">
      <c r="A594" s="28">
        <v>46036</v>
      </c>
      <c r="B594" s="29" t="s">
        <v>567</v>
      </c>
      <c r="C594" s="30" t="s">
        <v>1056</v>
      </c>
      <c r="D594" s="30" t="s">
        <v>15</v>
      </c>
      <c r="E594" s="30" t="s">
        <v>569</v>
      </c>
      <c r="F594" s="29" t="s">
        <v>570</v>
      </c>
      <c r="G594" s="29" t="s">
        <v>571</v>
      </c>
      <c r="H594" s="29" t="s">
        <v>1055</v>
      </c>
      <c r="I594" s="36" t="str">
        <f t="shared" si="18"/>
        <v>14/01/2026NL300060</v>
      </c>
      <c r="J594" s="29" t="s">
        <v>612</v>
      </c>
      <c r="K594" s="29" t="s">
        <v>613</v>
      </c>
      <c r="L594" s="29" t="s">
        <v>575</v>
      </c>
      <c r="M594" s="31">
        <v>0.3</v>
      </c>
      <c r="N594" s="20">
        <f>VLOOKUP(J594,[2]Sheet1!$I:$M,5,0)</f>
        <v>33000</v>
      </c>
      <c r="O594" s="32">
        <v>0</v>
      </c>
      <c r="P594" s="33">
        <f t="shared" si="19"/>
        <v>9900</v>
      </c>
      <c r="Q594" s="33">
        <v>0</v>
      </c>
      <c r="R594" s="32">
        <v>33000</v>
      </c>
      <c r="S594" s="29" t="s">
        <v>997</v>
      </c>
      <c r="T594" s="29" t="s">
        <v>577</v>
      </c>
      <c r="U594" s="29" t="s">
        <v>15</v>
      </c>
      <c r="V594" s="29" t="s">
        <v>998</v>
      </c>
      <c r="W594" s="29" t="s">
        <v>15</v>
      </c>
      <c r="X594" s="29" t="s">
        <v>580</v>
      </c>
      <c r="Y594" s="29" t="s">
        <v>580</v>
      </c>
    </row>
    <row r="595" spans="1:25" ht="10.5" customHeight="1" x14ac:dyDescent="0.25">
      <c r="A595" s="28">
        <v>46036</v>
      </c>
      <c r="B595" s="29" t="s">
        <v>567</v>
      </c>
      <c r="C595" s="30" t="s">
        <v>1056</v>
      </c>
      <c r="D595" s="30" t="s">
        <v>15</v>
      </c>
      <c r="E595" s="30" t="s">
        <v>569</v>
      </c>
      <c r="F595" s="29" t="s">
        <v>570</v>
      </c>
      <c r="G595" s="29" t="s">
        <v>571</v>
      </c>
      <c r="H595" s="29" t="s">
        <v>1055</v>
      </c>
      <c r="I595" s="36" t="str">
        <f t="shared" si="18"/>
        <v>14/01/2026NL300068</v>
      </c>
      <c r="J595" s="29" t="s">
        <v>721</v>
      </c>
      <c r="K595" s="29" t="s">
        <v>722</v>
      </c>
      <c r="L595" s="29" t="s">
        <v>575</v>
      </c>
      <c r="M595" s="31">
        <v>0.1</v>
      </c>
      <c r="N595" s="20">
        <f>VLOOKUP(J595,[2]Sheet1!$I:$M,5,0)</f>
        <v>35000</v>
      </c>
      <c r="O595" s="32">
        <v>0</v>
      </c>
      <c r="P595" s="33">
        <f t="shared" si="19"/>
        <v>3500</v>
      </c>
      <c r="Q595" s="33">
        <v>0</v>
      </c>
      <c r="R595" s="32">
        <v>35000</v>
      </c>
      <c r="S595" s="29" t="s">
        <v>997</v>
      </c>
      <c r="T595" s="29" t="s">
        <v>577</v>
      </c>
      <c r="U595" s="29" t="s">
        <v>15</v>
      </c>
      <c r="V595" s="29" t="s">
        <v>998</v>
      </c>
      <c r="W595" s="29" t="s">
        <v>15</v>
      </c>
      <c r="X595" s="29" t="s">
        <v>580</v>
      </c>
      <c r="Y595" s="29" t="s">
        <v>580</v>
      </c>
    </row>
    <row r="596" spans="1:25" ht="10.5" customHeight="1" x14ac:dyDescent="0.25">
      <c r="A596" s="28">
        <v>46037</v>
      </c>
      <c r="B596" s="29" t="s">
        <v>567</v>
      </c>
      <c r="C596" s="30" t="s">
        <v>1057</v>
      </c>
      <c r="D596" s="30" t="s">
        <v>15</v>
      </c>
      <c r="E596" s="30" t="s">
        <v>569</v>
      </c>
      <c r="F596" s="29" t="s">
        <v>570</v>
      </c>
      <c r="G596" s="29" t="s">
        <v>571</v>
      </c>
      <c r="H596" s="29" t="s">
        <v>1058</v>
      </c>
      <c r="I596" s="36" t="str">
        <f t="shared" si="18"/>
        <v>15/01/2026NL300003</v>
      </c>
      <c r="J596" s="29" t="s">
        <v>581</v>
      </c>
      <c r="K596" s="29" t="s">
        <v>19</v>
      </c>
      <c r="L596" s="29" t="s">
        <v>575</v>
      </c>
      <c r="M596" s="31">
        <v>1.5</v>
      </c>
      <c r="N596" s="20">
        <f>VLOOKUP(J596,[2]Sheet1!$I:$M,5,0)</f>
        <v>26000</v>
      </c>
      <c r="O596" s="32">
        <v>0</v>
      </c>
      <c r="P596" s="33">
        <f t="shared" si="19"/>
        <v>39000</v>
      </c>
      <c r="Q596" s="33">
        <v>0</v>
      </c>
      <c r="R596" s="32">
        <v>26000</v>
      </c>
      <c r="S596" s="29" t="s">
        <v>997</v>
      </c>
      <c r="T596" s="29" t="s">
        <v>577</v>
      </c>
      <c r="U596" s="29" t="s">
        <v>15</v>
      </c>
      <c r="V596" s="29" t="s">
        <v>998</v>
      </c>
      <c r="W596" s="29" t="s">
        <v>15</v>
      </c>
      <c r="X596" s="29" t="s">
        <v>580</v>
      </c>
      <c r="Y596" s="29" t="s">
        <v>580</v>
      </c>
    </row>
    <row r="597" spans="1:25" ht="10.5" customHeight="1" x14ac:dyDescent="0.25">
      <c r="A597" s="28">
        <v>46037</v>
      </c>
      <c r="B597" s="29" t="s">
        <v>567</v>
      </c>
      <c r="C597" s="30" t="s">
        <v>1057</v>
      </c>
      <c r="D597" s="30" t="s">
        <v>15</v>
      </c>
      <c r="E597" s="30" t="s">
        <v>569</v>
      </c>
      <c r="F597" s="29" t="s">
        <v>570</v>
      </c>
      <c r="G597" s="29" t="s">
        <v>571</v>
      </c>
      <c r="H597" s="29" t="s">
        <v>1058</v>
      </c>
      <c r="I597" s="36" t="str">
        <f t="shared" si="18"/>
        <v>15/01/2026NL300004</v>
      </c>
      <c r="J597" s="29" t="s">
        <v>582</v>
      </c>
      <c r="K597" s="29" t="s">
        <v>23</v>
      </c>
      <c r="L597" s="29" t="s">
        <v>575</v>
      </c>
      <c r="M597" s="31">
        <v>1</v>
      </c>
      <c r="N597" s="20">
        <f>VLOOKUP(J597,[2]Sheet1!$I:$M,5,0)</f>
        <v>19000</v>
      </c>
      <c r="O597" s="32">
        <v>0</v>
      </c>
      <c r="P597" s="33">
        <f t="shared" si="19"/>
        <v>19000</v>
      </c>
      <c r="Q597" s="33">
        <v>0</v>
      </c>
      <c r="R597" s="32">
        <v>19000</v>
      </c>
      <c r="S597" s="29" t="s">
        <v>997</v>
      </c>
      <c r="T597" s="29" t="s">
        <v>577</v>
      </c>
      <c r="U597" s="29" t="s">
        <v>15</v>
      </c>
      <c r="V597" s="29" t="s">
        <v>998</v>
      </c>
      <c r="W597" s="29" t="s">
        <v>15</v>
      </c>
      <c r="X597" s="29" t="s">
        <v>580</v>
      </c>
      <c r="Y597" s="29" t="s">
        <v>580</v>
      </c>
    </row>
    <row r="598" spans="1:25" ht="10.5" customHeight="1" x14ac:dyDescent="0.25">
      <c r="A598" s="28">
        <v>46037</v>
      </c>
      <c r="B598" s="29" t="s">
        <v>567</v>
      </c>
      <c r="C598" s="30" t="s">
        <v>1057</v>
      </c>
      <c r="D598" s="30" t="s">
        <v>15</v>
      </c>
      <c r="E598" s="30" t="s">
        <v>569</v>
      </c>
      <c r="F598" s="29" t="s">
        <v>570</v>
      </c>
      <c r="G598" s="29" t="s">
        <v>571</v>
      </c>
      <c r="H598" s="29" t="s">
        <v>1058</v>
      </c>
      <c r="I598" s="36" t="str">
        <f t="shared" si="18"/>
        <v>15/01/2026NL300174</v>
      </c>
      <c r="J598" s="29" t="s">
        <v>573</v>
      </c>
      <c r="K598" s="29" t="s">
        <v>574</v>
      </c>
      <c r="L598" s="29" t="s">
        <v>575</v>
      </c>
      <c r="M598" s="31">
        <v>4.5</v>
      </c>
      <c r="N598" s="20">
        <f>VLOOKUP(J598,[2]Sheet1!$I:$M,5,0)</f>
        <v>24000</v>
      </c>
      <c r="O598" s="32">
        <v>0</v>
      </c>
      <c r="P598" s="33">
        <f t="shared" si="19"/>
        <v>108000</v>
      </c>
      <c r="Q598" s="33">
        <v>0</v>
      </c>
      <c r="R598" s="32">
        <v>24000</v>
      </c>
      <c r="S598" s="29" t="s">
        <v>997</v>
      </c>
      <c r="T598" s="29" t="s">
        <v>577</v>
      </c>
      <c r="U598" s="29" t="s">
        <v>15</v>
      </c>
      <c r="V598" s="29" t="s">
        <v>998</v>
      </c>
      <c r="W598" s="29" t="s">
        <v>15</v>
      </c>
      <c r="X598" s="29" t="s">
        <v>580</v>
      </c>
      <c r="Y598" s="29" t="s">
        <v>580</v>
      </c>
    </row>
    <row r="599" spans="1:25" ht="10.5" customHeight="1" x14ac:dyDescent="0.25">
      <c r="A599" s="28">
        <v>46037</v>
      </c>
      <c r="B599" s="29" t="s">
        <v>567</v>
      </c>
      <c r="C599" s="30" t="s">
        <v>1057</v>
      </c>
      <c r="D599" s="30" t="s">
        <v>15</v>
      </c>
      <c r="E599" s="30" t="s">
        <v>569</v>
      </c>
      <c r="F599" s="29" t="s">
        <v>570</v>
      </c>
      <c r="G599" s="29" t="s">
        <v>571</v>
      </c>
      <c r="H599" s="29" t="s">
        <v>1058</v>
      </c>
      <c r="I599" s="36" t="str">
        <f t="shared" si="18"/>
        <v>15/01/2026NL300011</v>
      </c>
      <c r="J599" s="29" t="s">
        <v>732</v>
      </c>
      <c r="K599" s="29" t="s">
        <v>159</v>
      </c>
      <c r="L599" s="29" t="s">
        <v>575</v>
      </c>
      <c r="M599" s="31">
        <v>0.6</v>
      </c>
      <c r="N599" s="20">
        <f>VLOOKUP(J599,[2]Sheet1!$I:$M,5,0)</f>
        <v>17000</v>
      </c>
      <c r="O599" s="32">
        <v>0</v>
      </c>
      <c r="P599" s="33">
        <f t="shared" si="19"/>
        <v>10200</v>
      </c>
      <c r="Q599" s="33">
        <v>0</v>
      </c>
      <c r="R599" s="32">
        <v>17000</v>
      </c>
      <c r="S599" s="29" t="s">
        <v>997</v>
      </c>
      <c r="T599" s="29" t="s">
        <v>577</v>
      </c>
      <c r="U599" s="29" t="s">
        <v>15</v>
      </c>
      <c r="V599" s="29" t="s">
        <v>998</v>
      </c>
      <c r="W599" s="29" t="s">
        <v>15</v>
      </c>
      <c r="X599" s="29" t="s">
        <v>580</v>
      </c>
      <c r="Y599" s="29" t="s">
        <v>580</v>
      </c>
    </row>
    <row r="600" spans="1:25" ht="10.5" customHeight="1" x14ac:dyDescent="0.25">
      <c r="A600" s="28">
        <v>46037</v>
      </c>
      <c r="B600" s="29" t="s">
        <v>567</v>
      </c>
      <c r="C600" s="30" t="s">
        <v>1057</v>
      </c>
      <c r="D600" s="30" t="s">
        <v>15</v>
      </c>
      <c r="E600" s="30" t="s">
        <v>569</v>
      </c>
      <c r="F600" s="29" t="s">
        <v>570</v>
      </c>
      <c r="G600" s="29" t="s">
        <v>571</v>
      </c>
      <c r="H600" s="29" t="s">
        <v>1058</v>
      </c>
      <c r="I600" s="36" t="str">
        <f t="shared" si="18"/>
        <v>15/01/2026NL300013</v>
      </c>
      <c r="J600" s="29" t="s">
        <v>583</v>
      </c>
      <c r="K600" s="29" t="s">
        <v>21</v>
      </c>
      <c r="L600" s="29" t="s">
        <v>575</v>
      </c>
      <c r="M600" s="31">
        <v>1.5</v>
      </c>
      <c r="N600" s="20">
        <f>VLOOKUP(J600,[2]Sheet1!$I:$M,5,0)</f>
        <v>50000</v>
      </c>
      <c r="O600" s="32">
        <v>0</v>
      </c>
      <c r="P600" s="33">
        <f t="shared" si="19"/>
        <v>75000</v>
      </c>
      <c r="Q600" s="33">
        <v>0</v>
      </c>
      <c r="R600" s="32">
        <v>50000</v>
      </c>
      <c r="S600" s="29" t="s">
        <v>997</v>
      </c>
      <c r="T600" s="29" t="s">
        <v>577</v>
      </c>
      <c r="U600" s="29" t="s">
        <v>15</v>
      </c>
      <c r="V600" s="29" t="s">
        <v>998</v>
      </c>
      <c r="W600" s="29" t="s">
        <v>15</v>
      </c>
      <c r="X600" s="29" t="s">
        <v>580</v>
      </c>
      <c r="Y600" s="29" t="s">
        <v>580</v>
      </c>
    </row>
    <row r="601" spans="1:25" ht="10.5" customHeight="1" x14ac:dyDescent="0.25">
      <c r="A601" s="28">
        <v>46037</v>
      </c>
      <c r="B601" s="29" t="s">
        <v>567</v>
      </c>
      <c r="C601" s="30" t="s">
        <v>1057</v>
      </c>
      <c r="D601" s="30" t="s">
        <v>15</v>
      </c>
      <c r="E601" s="30" t="s">
        <v>569</v>
      </c>
      <c r="F601" s="29" t="s">
        <v>570</v>
      </c>
      <c r="G601" s="29" t="s">
        <v>571</v>
      </c>
      <c r="H601" s="29" t="s">
        <v>1058</v>
      </c>
      <c r="I601" s="36" t="str">
        <f t="shared" si="18"/>
        <v>15/01/2026NL300014</v>
      </c>
      <c r="J601" s="29" t="s">
        <v>584</v>
      </c>
      <c r="K601" s="29" t="s">
        <v>31</v>
      </c>
      <c r="L601" s="29" t="s">
        <v>575</v>
      </c>
      <c r="M601" s="31">
        <v>0.3</v>
      </c>
      <c r="N601" s="20">
        <f>VLOOKUP(J601,[2]Sheet1!$I:$M,5,0)</f>
        <v>55000</v>
      </c>
      <c r="O601" s="32">
        <v>0</v>
      </c>
      <c r="P601" s="33">
        <f t="shared" si="19"/>
        <v>16500</v>
      </c>
      <c r="Q601" s="33">
        <v>0</v>
      </c>
      <c r="R601" s="32">
        <v>55000</v>
      </c>
      <c r="S601" s="29" t="s">
        <v>997</v>
      </c>
      <c r="T601" s="29" t="s">
        <v>577</v>
      </c>
      <c r="U601" s="29" t="s">
        <v>15</v>
      </c>
      <c r="V601" s="29" t="s">
        <v>998</v>
      </c>
      <c r="W601" s="29" t="s">
        <v>15</v>
      </c>
      <c r="X601" s="29" t="s">
        <v>580</v>
      </c>
      <c r="Y601" s="29" t="s">
        <v>580</v>
      </c>
    </row>
    <row r="602" spans="1:25" ht="10.5" customHeight="1" x14ac:dyDescent="0.25">
      <c r="A602" s="28">
        <v>46037</v>
      </c>
      <c r="B602" s="29" t="s">
        <v>567</v>
      </c>
      <c r="C602" s="30" t="s">
        <v>1059</v>
      </c>
      <c r="D602" s="30" t="s">
        <v>15</v>
      </c>
      <c r="E602" s="30" t="s">
        <v>569</v>
      </c>
      <c r="F602" s="29" t="s">
        <v>570</v>
      </c>
      <c r="G602" s="29" t="s">
        <v>571</v>
      </c>
      <c r="H602" s="29" t="s">
        <v>1058</v>
      </c>
      <c r="I602" s="36" t="str">
        <f t="shared" si="18"/>
        <v>15/01/2026NL430012</v>
      </c>
      <c r="J602" s="29" t="s">
        <v>756</v>
      </c>
      <c r="K602" s="29" t="s">
        <v>757</v>
      </c>
      <c r="L602" s="29" t="s">
        <v>575</v>
      </c>
      <c r="M602" s="31">
        <v>0.5</v>
      </c>
      <c r="N602" s="20">
        <f>VLOOKUP(J602,[2]Sheet1!$I:$M,5,0)</f>
        <v>50000</v>
      </c>
      <c r="O602" s="32">
        <v>0</v>
      </c>
      <c r="P602" s="33">
        <f t="shared" si="19"/>
        <v>25000</v>
      </c>
      <c r="Q602" s="33">
        <v>0</v>
      </c>
      <c r="R602" s="32">
        <v>50000</v>
      </c>
      <c r="S602" s="29" t="s">
        <v>997</v>
      </c>
      <c r="T602" s="29" t="s">
        <v>577</v>
      </c>
      <c r="U602" s="29" t="s">
        <v>15</v>
      </c>
      <c r="V602" s="29" t="s">
        <v>998</v>
      </c>
      <c r="W602" s="29" t="s">
        <v>15</v>
      </c>
      <c r="X602" s="29" t="s">
        <v>580</v>
      </c>
      <c r="Y602" s="29" t="s">
        <v>580</v>
      </c>
    </row>
    <row r="603" spans="1:25" ht="10.5" customHeight="1" x14ac:dyDescent="0.25">
      <c r="A603" s="28">
        <v>46037</v>
      </c>
      <c r="B603" s="29" t="s">
        <v>567</v>
      </c>
      <c r="C603" s="30" t="s">
        <v>1057</v>
      </c>
      <c r="D603" s="30" t="s">
        <v>15</v>
      </c>
      <c r="E603" s="30" t="s">
        <v>569</v>
      </c>
      <c r="F603" s="29" t="s">
        <v>570</v>
      </c>
      <c r="G603" s="29" t="s">
        <v>571</v>
      </c>
      <c r="H603" s="29" t="s">
        <v>1058</v>
      </c>
      <c r="I603" s="36" t="str">
        <f t="shared" si="18"/>
        <v>15/01/2026NL300027</v>
      </c>
      <c r="J603" s="29" t="s">
        <v>585</v>
      </c>
      <c r="K603" s="29" t="s">
        <v>33</v>
      </c>
      <c r="L603" s="29" t="s">
        <v>575</v>
      </c>
      <c r="M603" s="31">
        <v>4</v>
      </c>
      <c r="N603" s="20">
        <f>VLOOKUP(J603,[2]Sheet1!$I:$M,5,0)</f>
        <v>18000</v>
      </c>
      <c r="O603" s="32">
        <v>0</v>
      </c>
      <c r="P603" s="33">
        <f t="shared" si="19"/>
        <v>72000</v>
      </c>
      <c r="Q603" s="33">
        <v>0</v>
      </c>
      <c r="R603" s="32">
        <v>18000</v>
      </c>
      <c r="S603" s="29" t="s">
        <v>997</v>
      </c>
      <c r="T603" s="29" t="s">
        <v>577</v>
      </c>
      <c r="U603" s="29" t="s">
        <v>15</v>
      </c>
      <c r="V603" s="29" t="s">
        <v>998</v>
      </c>
      <c r="W603" s="29" t="s">
        <v>15</v>
      </c>
      <c r="X603" s="29" t="s">
        <v>580</v>
      </c>
      <c r="Y603" s="29" t="s">
        <v>580</v>
      </c>
    </row>
    <row r="604" spans="1:25" ht="10.5" customHeight="1" x14ac:dyDescent="0.25">
      <c r="A604" s="28">
        <v>46037</v>
      </c>
      <c r="B604" s="29" t="s">
        <v>567</v>
      </c>
      <c r="C604" s="30" t="s">
        <v>1057</v>
      </c>
      <c r="D604" s="30" t="s">
        <v>15</v>
      </c>
      <c r="E604" s="30" t="s">
        <v>569</v>
      </c>
      <c r="F604" s="29" t="s">
        <v>570</v>
      </c>
      <c r="G604" s="29" t="s">
        <v>571</v>
      </c>
      <c r="H604" s="29" t="s">
        <v>1058</v>
      </c>
      <c r="I604" s="36" t="str">
        <f t="shared" si="18"/>
        <v>15/01/2026NL300203</v>
      </c>
      <c r="J604" s="29" t="s">
        <v>586</v>
      </c>
      <c r="K604" s="29" t="s">
        <v>587</v>
      </c>
      <c r="L604" s="29" t="s">
        <v>575</v>
      </c>
      <c r="M604" s="31">
        <v>3</v>
      </c>
      <c r="N604" s="20">
        <f>VLOOKUP(J604,[2]Sheet1!$I:$M,5,0)</f>
        <v>45000</v>
      </c>
      <c r="O604" s="32">
        <v>0</v>
      </c>
      <c r="P604" s="33">
        <f t="shared" si="19"/>
        <v>135000</v>
      </c>
      <c r="Q604" s="33">
        <v>0</v>
      </c>
      <c r="R604" s="32">
        <v>45000</v>
      </c>
      <c r="S604" s="29" t="s">
        <v>997</v>
      </c>
      <c r="T604" s="29" t="s">
        <v>577</v>
      </c>
      <c r="U604" s="29" t="s">
        <v>15</v>
      </c>
      <c r="V604" s="29" t="s">
        <v>998</v>
      </c>
      <c r="W604" s="29" t="s">
        <v>15</v>
      </c>
      <c r="X604" s="29" t="s">
        <v>580</v>
      </c>
      <c r="Y604" s="29" t="s">
        <v>580</v>
      </c>
    </row>
    <row r="605" spans="1:25" ht="10.5" customHeight="1" x14ac:dyDescent="0.25">
      <c r="A605" s="28">
        <v>46037</v>
      </c>
      <c r="B605" s="29" t="s">
        <v>567</v>
      </c>
      <c r="C605" s="30" t="s">
        <v>1057</v>
      </c>
      <c r="D605" s="30" t="s">
        <v>15</v>
      </c>
      <c r="E605" s="30" t="s">
        <v>569</v>
      </c>
      <c r="F605" s="29" t="s">
        <v>570</v>
      </c>
      <c r="G605" s="29" t="s">
        <v>571</v>
      </c>
      <c r="H605" s="29" t="s">
        <v>1058</v>
      </c>
      <c r="I605" s="36" t="str">
        <f t="shared" si="18"/>
        <v>15/01/2026NL300034</v>
      </c>
      <c r="J605" s="29" t="s">
        <v>590</v>
      </c>
      <c r="K605" s="29" t="s">
        <v>591</v>
      </c>
      <c r="L605" s="29" t="s">
        <v>575</v>
      </c>
      <c r="M605" s="31">
        <v>0.2</v>
      </c>
      <c r="N605" s="20">
        <f>VLOOKUP(J605,[2]Sheet1!$I:$M,5,0)</f>
        <v>40000</v>
      </c>
      <c r="O605" s="32">
        <v>0</v>
      </c>
      <c r="P605" s="33">
        <f t="shared" si="19"/>
        <v>8000</v>
      </c>
      <c r="Q605" s="33">
        <v>0</v>
      </c>
      <c r="R605" s="32">
        <v>40000</v>
      </c>
      <c r="S605" s="29" t="s">
        <v>997</v>
      </c>
      <c r="T605" s="29" t="s">
        <v>577</v>
      </c>
      <c r="U605" s="29" t="s">
        <v>15</v>
      </c>
      <c r="V605" s="29" t="s">
        <v>998</v>
      </c>
      <c r="W605" s="29" t="s">
        <v>15</v>
      </c>
      <c r="X605" s="29" t="s">
        <v>580</v>
      </c>
      <c r="Y605" s="29" t="s">
        <v>580</v>
      </c>
    </row>
    <row r="606" spans="1:25" ht="10.5" customHeight="1" x14ac:dyDescent="0.25">
      <c r="A606" s="28">
        <v>46037</v>
      </c>
      <c r="B606" s="29" t="s">
        <v>567</v>
      </c>
      <c r="C606" s="30" t="s">
        <v>1057</v>
      </c>
      <c r="D606" s="30" t="s">
        <v>15</v>
      </c>
      <c r="E606" s="30" t="s">
        <v>569</v>
      </c>
      <c r="F606" s="29" t="s">
        <v>570</v>
      </c>
      <c r="G606" s="29" t="s">
        <v>571</v>
      </c>
      <c r="H606" s="29" t="s">
        <v>1058</v>
      </c>
      <c r="I606" s="36" t="str">
        <f t="shared" si="18"/>
        <v>15/01/2026NL300048</v>
      </c>
      <c r="J606" s="29" t="s">
        <v>606</v>
      </c>
      <c r="K606" s="29" t="s">
        <v>607</v>
      </c>
      <c r="L606" s="29" t="s">
        <v>575</v>
      </c>
      <c r="M606" s="31">
        <v>1.5</v>
      </c>
      <c r="N606" s="20">
        <f>VLOOKUP(J606,[2]Sheet1!$I:$M,5,0)</f>
        <v>18000</v>
      </c>
      <c r="O606" s="32">
        <v>0</v>
      </c>
      <c r="P606" s="33">
        <f t="shared" si="19"/>
        <v>27000</v>
      </c>
      <c r="Q606" s="33">
        <v>0</v>
      </c>
      <c r="R606" s="32">
        <v>18000</v>
      </c>
      <c r="S606" s="29" t="s">
        <v>997</v>
      </c>
      <c r="T606" s="29" t="s">
        <v>577</v>
      </c>
      <c r="U606" s="29" t="s">
        <v>15</v>
      </c>
      <c r="V606" s="29" t="s">
        <v>998</v>
      </c>
      <c r="W606" s="29" t="s">
        <v>15</v>
      </c>
      <c r="X606" s="29" t="s">
        <v>580</v>
      </c>
      <c r="Y606" s="29" t="s">
        <v>580</v>
      </c>
    </row>
    <row r="607" spans="1:25" ht="10.5" customHeight="1" x14ac:dyDescent="0.25">
      <c r="A607" s="28">
        <v>46037</v>
      </c>
      <c r="B607" s="29" t="s">
        <v>567</v>
      </c>
      <c r="C607" s="30" t="s">
        <v>1057</v>
      </c>
      <c r="D607" s="30" t="s">
        <v>15</v>
      </c>
      <c r="E607" s="30" t="s">
        <v>569</v>
      </c>
      <c r="F607" s="29" t="s">
        <v>570</v>
      </c>
      <c r="G607" s="29" t="s">
        <v>571</v>
      </c>
      <c r="H607" s="29" t="s">
        <v>1058</v>
      </c>
      <c r="I607" s="36" t="str">
        <f t="shared" si="18"/>
        <v>15/01/2026NL300038</v>
      </c>
      <c r="J607" s="29" t="s">
        <v>594</v>
      </c>
      <c r="K607" s="29" t="s">
        <v>127</v>
      </c>
      <c r="L607" s="29" t="s">
        <v>575</v>
      </c>
      <c r="M607" s="31">
        <v>1</v>
      </c>
      <c r="N607" s="20">
        <f>VLOOKUP(J607,[2]Sheet1!$I:$M,5,0)</f>
        <v>32000</v>
      </c>
      <c r="O607" s="32">
        <v>0</v>
      </c>
      <c r="P607" s="33">
        <f t="shared" si="19"/>
        <v>32000</v>
      </c>
      <c r="Q607" s="33">
        <v>0</v>
      </c>
      <c r="R607" s="32">
        <v>32000</v>
      </c>
      <c r="S607" s="29" t="s">
        <v>997</v>
      </c>
      <c r="T607" s="29" t="s">
        <v>577</v>
      </c>
      <c r="U607" s="29" t="s">
        <v>15</v>
      </c>
      <c r="V607" s="29" t="s">
        <v>998</v>
      </c>
      <c r="W607" s="29" t="s">
        <v>15</v>
      </c>
      <c r="X607" s="29" t="s">
        <v>580</v>
      </c>
      <c r="Y607" s="29" t="s">
        <v>580</v>
      </c>
    </row>
    <row r="608" spans="1:25" ht="10.5" customHeight="1" x14ac:dyDescent="0.25">
      <c r="A608" s="28">
        <v>46037</v>
      </c>
      <c r="B608" s="29" t="s">
        <v>567</v>
      </c>
      <c r="C608" s="30" t="s">
        <v>1057</v>
      </c>
      <c r="D608" s="30" t="s">
        <v>15</v>
      </c>
      <c r="E608" s="30" t="s">
        <v>569</v>
      </c>
      <c r="F608" s="29" t="s">
        <v>570</v>
      </c>
      <c r="G608" s="29" t="s">
        <v>571</v>
      </c>
      <c r="H608" s="29" t="s">
        <v>1058</v>
      </c>
      <c r="I608" s="36" t="str">
        <f t="shared" si="18"/>
        <v>15/01/2026NL300037</v>
      </c>
      <c r="J608" s="29" t="s">
        <v>597</v>
      </c>
      <c r="K608" s="29" t="s">
        <v>598</v>
      </c>
      <c r="L608" s="29" t="s">
        <v>599</v>
      </c>
      <c r="M608" s="31">
        <v>30</v>
      </c>
      <c r="N608" s="20">
        <f>VLOOKUP(J608,[2]Sheet1!$I:$M,5,0)</f>
        <v>4000</v>
      </c>
      <c r="O608" s="32">
        <v>0</v>
      </c>
      <c r="P608" s="33">
        <f t="shared" si="19"/>
        <v>120000</v>
      </c>
      <c r="Q608" s="33">
        <v>0</v>
      </c>
      <c r="R608" s="32">
        <v>4000</v>
      </c>
      <c r="S608" s="29" t="s">
        <v>997</v>
      </c>
      <c r="T608" s="29" t="s">
        <v>577</v>
      </c>
      <c r="U608" s="29" t="s">
        <v>15</v>
      </c>
      <c r="V608" s="29" t="s">
        <v>998</v>
      </c>
      <c r="W608" s="29" t="s">
        <v>15</v>
      </c>
      <c r="X608" s="29" t="s">
        <v>580</v>
      </c>
      <c r="Y608" s="29" t="s">
        <v>580</v>
      </c>
    </row>
    <row r="609" spans="1:25" ht="10.5" customHeight="1" x14ac:dyDescent="0.25">
      <c r="A609" s="28">
        <v>46037</v>
      </c>
      <c r="B609" s="29" t="s">
        <v>567</v>
      </c>
      <c r="C609" s="30" t="s">
        <v>1057</v>
      </c>
      <c r="D609" s="30" t="s">
        <v>15</v>
      </c>
      <c r="E609" s="30" t="s">
        <v>569</v>
      </c>
      <c r="F609" s="29" t="s">
        <v>570</v>
      </c>
      <c r="G609" s="29" t="s">
        <v>571</v>
      </c>
      <c r="H609" s="29" t="s">
        <v>1058</v>
      </c>
      <c r="I609" s="36" t="str">
        <f t="shared" si="18"/>
        <v>15/01/2026NL300043</v>
      </c>
      <c r="J609" s="29" t="s">
        <v>600</v>
      </c>
      <c r="K609" s="29" t="s">
        <v>601</v>
      </c>
      <c r="L609" s="29" t="s">
        <v>575</v>
      </c>
      <c r="M609" s="31">
        <v>1.5</v>
      </c>
      <c r="N609" s="20">
        <f>VLOOKUP(J609,[2]Sheet1!$I:$M,5,0)</f>
        <v>32000</v>
      </c>
      <c r="O609" s="32">
        <v>0</v>
      </c>
      <c r="P609" s="33">
        <f t="shared" si="19"/>
        <v>48000</v>
      </c>
      <c r="Q609" s="33">
        <v>0</v>
      </c>
      <c r="R609" s="32">
        <v>32000</v>
      </c>
      <c r="S609" s="29" t="s">
        <v>997</v>
      </c>
      <c r="T609" s="29" t="s">
        <v>577</v>
      </c>
      <c r="U609" s="29" t="s">
        <v>15</v>
      </c>
      <c r="V609" s="29" t="s">
        <v>998</v>
      </c>
      <c r="W609" s="29" t="s">
        <v>15</v>
      </c>
      <c r="X609" s="29" t="s">
        <v>580</v>
      </c>
      <c r="Y609" s="29" t="s">
        <v>580</v>
      </c>
    </row>
    <row r="610" spans="1:25" ht="10.5" customHeight="1" x14ac:dyDescent="0.25">
      <c r="A610" s="28">
        <v>46037</v>
      </c>
      <c r="B610" s="29" t="s">
        <v>567</v>
      </c>
      <c r="C610" s="30" t="s">
        <v>1057</v>
      </c>
      <c r="D610" s="30" t="s">
        <v>15</v>
      </c>
      <c r="E610" s="30" t="s">
        <v>569</v>
      </c>
      <c r="F610" s="29" t="s">
        <v>570</v>
      </c>
      <c r="G610" s="29" t="s">
        <v>571</v>
      </c>
      <c r="H610" s="29" t="s">
        <v>1058</v>
      </c>
      <c r="I610" s="36" t="str">
        <f t="shared" si="18"/>
        <v>15/01/2026NL300044</v>
      </c>
      <c r="J610" s="29" t="s">
        <v>602</v>
      </c>
      <c r="K610" s="29" t="s">
        <v>603</v>
      </c>
      <c r="L610" s="29" t="s">
        <v>575</v>
      </c>
      <c r="M610" s="31">
        <v>1.5</v>
      </c>
      <c r="N610" s="20">
        <f>VLOOKUP(J610,[2]Sheet1!$I:$M,5,0)</f>
        <v>38000</v>
      </c>
      <c r="O610" s="32">
        <v>0</v>
      </c>
      <c r="P610" s="33">
        <f t="shared" si="19"/>
        <v>57000</v>
      </c>
      <c r="Q610" s="33">
        <v>0</v>
      </c>
      <c r="R610" s="32">
        <v>38000</v>
      </c>
      <c r="S610" s="29" t="s">
        <v>997</v>
      </c>
      <c r="T610" s="29" t="s">
        <v>577</v>
      </c>
      <c r="U610" s="29" t="s">
        <v>15</v>
      </c>
      <c r="V610" s="29" t="s">
        <v>998</v>
      </c>
      <c r="W610" s="29" t="s">
        <v>15</v>
      </c>
      <c r="X610" s="29" t="s">
        <v>580</v>
      </c>
      <c r="Y610" s="29" t="s">
        <v>580</v>
      </c>
    </row>
    <row r="611" spans="1:25" ht="10.5" customHeight="1" x14ac:dyDescent="0.25">
      <c r="A611" s="28">
        <v>46037</v>
      </c>
      <c r="B611" s="29" t="s">
        <v>567</v>
      </c>
      <c r="C611" s="30" t="s">
        <v>1057</v>
      </c>
      <c r="D611" s="30" t="s">
        <v>15</v>
      </c>
      <c r="E611" s="30" t="s">
        <v>569</v>
      </c>
      <c r="F611" s="29" t="s">
        <v>570</v>
      </c>
      <c r="G611" s="29" t="s">
        <v>571</v>
      </c>
      <c r="H611" s="29" t="s">
        <v>1058</v>
      </c>
      <c r="I611" s="36" t="str">
        <f t="shared" si="18"/>
        <v>15/01/2026NL300049</v>
      </c>
      <c r="J611" s="29" t="s">
        <v>604</v>
      </c>
      <c r="K611" s="29" t="s">
        <v>605</v>
      </c>
      <c r="L611" s="29" t="s">
        <v>575</v>
      </c>
      <c r="M611" s="31">
        <v>1</v>
      </c>
      <c r="N611" s="20">
        <f>VLOOKUP(J611,[2]Sheet1!$I:$M,5,0)</f>
        <v>9000</v>
      </c>
      <c r="O611" s="32">
        <v>0</v>
      </c>
      <c r="P611" s="33">
        <f t="shared" si="19"/>
        <v>9000</v>
      </c>
      <c r="Q611" s="33">
        <v>0</v>
      </c>
      <c r="R611" s="32">
        <v>9000</v>
      </c>
      <c r="S611" s="29" t="s">
        <v>997</v>
      </c>
      <c r="T611" s="29" t="s">
        <v>577</v>
      </c>
      <c r="U611" s="29" t="s">
        <v>15</v>
      </c>
      <c r="V611" s="29" t="s">
        <v>998</v>
      </c>
      <c r="W611" s="29" t="s">
        <v>15</v>
      </c>
      <c r="X611" s="29" t="s">
        <v>580</v>
      </c>
      <c r="Y611" s="29" t="s">
        <v>580</v>
      </c>
    </row>
    <row r="612" spans="1:25" ht="10.5" customHeight="1" x14ac:dyDescent="0.25">
      <c r="A612" s="28">
        <v>46037</v>
      </c>
      <c r="B612" s="29" t="s">
        <v>567</v>
      </c>
      <c r="C612" s="30" t="s">
        <v>1057</v>
      </c>
      <c r="D612" s="30" t="s">
        <v>15</v>
      </c>
      <c r="E612" s="30" t="s">
        <v>569</v>
      </c>
      <c r="F612" s="29" t="s">
        <v>570</v>
      </c>
      <c r="G612" s="29" t="s">
        <v>571</v>
      </c>
      <c r="H612" s="29" t="s">
        <v>1058</v>
      </c>
      <c r="I612" s="36" t="str">
        <f t="shared" si="18"/>
        <v>15/01/2026NL300055</v>
      </c>
      <c r="J612" s="29" t="s">
        <v>608</v>
      </c>
      <c r="K612" s="29" t="s">
        <v>609</v>
      </c>
      <c r="L612" s="29" t="s">
        <v>575</v>
      </c>
      <c r="M612" s="31">
        <v>0.4</v>
      </c>
      <c r="N612" s="20">
        <f>VLOOKUP(J612,[2]Sheet1!$I:$M,5,0)</f>
        <v>80000</v>
      </c>
      <c r="O612" s="32">
        <v>0</v>
      </c>
      <c r="P612" s="33">
        <f t="shared" si="19"/>
        <v>32000</v>
      </c>
      <c r="Q612" s="33">
        <v>0</v>
      </c>
      <c r="R612" s="32">
        <v>80000</v>
      </c>
      <c r="S612" s="29" t="s">
        <v>997</v>
      </c>
      <c r="T612" s="29" t="s">
        <v>577</v>
      </c>
      <c r="U612" s="29" t="s">
        <v>15</v>
      </c>
      <c r="V612" s="29" t="s">
        <v>998</v>
      </c>
      <c r="W612" s="29" t="s">
        <v>15</v>
      </c>
      <c r="X612" s="29" t="s">
        <v>580</v>
      </c>
      <c r="Y612" s="29" t="s">
        <v>580</v>
      </c>
    </row>
    <row r="613" spans="1:25" ht="10.5" customHeight="1" x14ac:dyDescent="0.25">
      <c r="A613" s="28">
        <v>46037</v>
      </c>
      <c r="B613" s="29" t="s">
        <v>567</v>
      </c>
      <c r="C613" s="30" t="s">
        <v>1057</v>
      </c>
      <c r="D613" s="30" t="s">
        <v>15</v>
      </c>
      <c r="E613" s="30" t="s">
        <v>569</v>
      </c>
      <c r="F613" s="29" t="s">
        <v>570</v>
      </c>
      <c r="G613" s="29" t="s">
        <v>571</v>
      </c>
      <c r="H613" s="29" t="s">
        <v>1058</v>
      </c>
      <c r="I613" s="36" t="str">
        <f t="shared" si="18"/>
        <v>15/01/2026NL300058</v>
      </c>
      <c r="J613" s="29" t="s">
        <v>610</v>
      </c>
      <c r="K613" s="29" t="s">
        <v>46</v>
      </c>
      <c r="L613" s="29" t="s">
        <v>575</v>
      </c>
      <c r="M613" s="31">
        <v>0.3</v>
      </c>
      <c r="N613" s="20">
        <f>VLOOKUP(J613,[2]Sheet1!$I:$M,5,0)</f>
        <v>55000</v>
      </c>
      <c r="O613" s="32">
        <v>0</v>
      </c>
      <c r="P613" s="33">
        <f t="shared" si="19"/>
        <v>16500</v>
      </c>
      <c r="Q613" s="33">
        <v>0</v>
      </c>
      <c r="R613" s="32">
        <v>55000</v>
      </c>
      <c r="S613" s="29" t="s">
        <v>997</v>
      </c>
      <c r="T613" s="29" t="s">
        <v>577</v>
      </c>
      <c r="U613" s="29" t="s">
        <v>15</v>
      </c>
      <c r="V613" s="29" t="s">
        <v>998</v>
      </c>
      <c r="W613" s="29" t="s">
        <v>15</v>
      </c>
      <c r="X613" s="29" t="s">
        <v>580</v>
      </c>
      <c r="Y613" s="29" t="s">
        <v>580</v>
      </c>
    </row>
    <row r="614" spans="1:25" ht="10.5" customHeight="1" x14ac:dyDescent="0.25">
      <c r="A614" s="28">
        <v>46037</v>
      </c>
      <c r="B614" s="29" t="s">
        <v>567</v>
      </c>
      <c r="C614" s="30" t="s">
        <v>1057</v>
      </c>
      <c r="D614" s="30" t="s">
        <v>15</v>
      </c>
      <c r="E614" s="30" t="s">
        <v>569</v>
      </c>
      <c r="F614" s="29" t="s">
        <v>570</v>
      </c>
      <c r="G614" s="29" t="s">
        <v>571</v>
      </c>
      <c r="H614" s="29" t="s">
        <v>1058</v>
      </c>
      <c r="I614" s="36" t="str">
        <f t="shared" si="18"/>
        <v>15/01/2026NL300060</v>
      </c>
      <c r="J614" s="29" t="s">
        <v>612</v>
      </c>
      <c r="K614" s="29" t="s">
        <v>613</v>
      </c>
      <c r="L614" s="29" t="s">
        <v>575</v>
      </c>
      <c r="M614" s="31">
        <v>0.2</v>
      </c>
      <c r="N614" s="20">
        <f>VLOOKUP(J614,[2]Sheet1!$I:$M,5,0)</f>
        <v>33000</v>
      </c>
      <c r="O614" s="32">
        <v>0</v>
      </c>
      <c r="P614" s="33">
        <f t="shared" si="19"/>
        <v>6600</v>
      </c>
      <c r="Q614" s="33">
        <v>0</v>
      </c>
      <c r="R614" s="32">
        <v>33000</v>
      </c>
      <c r="S614" s="29" t="s">
        <v>997</v>
      </c>
      <c r="T614" s="29" t="s">
        <v>577</v>
      </c>
      <c r="U614" s="29" t="s">
        <v>15</v>
      </c>
      <c r="V614" s="29" t="s">
        <v>998</v>
      </c>
      <c r="W614" s="29" t="s">
        <v>15</v>
      </c>
      <c r="X614" s="29" t="s">
        <v>580</v>
      </c>
      <c r="Y614" s="29" t="s">
        <v>580</v>
      </c>
    </row>
    <row r="615" spans="1:25" ht="10.5" customHeight="1" x14ac:dyDescent="0.25">
      <c r="A615" s="28">
        <v>46037</v>
      </c>
      <c r="B615" s="29" t="s">
        <v>567</v>
      </c>
      <c r="C615" s="30" t="s">
        <v>1057</v>
      </c>
      <c r="D615" s="30" t="s">
        <v>15</v>
      </c>
      <c r="E615" s="30" t="s">
        <v>569</v>
      </c>
      <c r="F615" s="29" t="s">
        <v>570</v>
      </c>
      <c r="G615" s="29" t="s">
        <v>571</v>
      </c>
      <c r="H615" s="29" t="s">
        <v>1058</v>
      </c>
      <c r="I615" s="36" t="str">
        <f t="shared" si="18"/>
        <v>15/01/2026NL300062</v>
      </c>
      <c r="J615" s="29" t="s">
        <v>614</v>
      </c>
      <c r="K615" s="29" t="s">
        <v>615</v>
      </c>
      <c r="L615" s="29" t="s">
        <v>575</v>
      </c>
      <c r="M615" s="31">
        <v>0.3</v>
      </c>
      <c r="N615" s="20">
        <f>VLOOKUP(J615,[2]Sheet1!$I:$M,5,0)</f>
        <v>65000</v>
      </c>
      <c r="O615" s="32">
        <v>0</v>
      </c>
      <c r="P615" s="33">
        <f t="shared" si="19"/>
        <v>19500</v>
      </c>
      <c r="Q615" s="33">
        <v>0</v>
      </c>
      <c r="R615" s="32">
        <v>65000</v>
      </c>
      <c r="S615" s="29" t="s">
        <v>997</v>
      </c>
      <c r="T615" s="29" t="s">
        <v>577</v>
      </c>
      <c r="U615" s="29" t="s">
        <v>15</v>
      </c>
      <c r="V615" s="29" t="s">
        <v>998</v>
      </c>
      <c r="W615" s="29" t="s">
        <v>15</v>
      </c>
      <c r="X615" s="29" t="s">
        <v>580</v>
      </c>
      <c r="Y615" s="29" t="s">
        <v>580</v>
      </c>
    </row>
    <row r="616" spans="1:25" ht="10.5" customHeight="1" x14ac:dyDescent="0.25">
      <c r="A616" s="28">
        <v>46037</v>
      </c>
      <c r="B616" s="29" t="s">
        <v>567</v>
      </c>
      <c r="C616" s="30" t="s">
        <v>1057</v>
      </c>
      <c r="D616" s="30" t="s">
        <v>15</v>
      </c>
      <c r="E616" s="30" t="s">
        <v>569</v>
      </c>
      <c r="F616" s="29" t="s">
        <v>570</v>
      </c>
      <c r="G616" s="29" t="s">
        <v>571</v>
      </c>
      <c r="H616" s="29" t="s">
        <v>1058</v>
      </c>
      <c r="I616" s="36" t="str">
        <f t="shared" si="18"/>
        <v>15/01/2026NL300063</v>
      </c>
      <c r="J616" s="29" t="s">
        <v>616</v>
      </c>
      <c r="K616" s="29" t="s">
        <v>617</v>
      </c>
      <c r="L616" s="29" t="s">
        <v>575</v>
      </c>
      <c r="M616" s="31">
        <v>1.5</v>
      </c>
      <c r="N616" s="20">
        <f>VLOOKUP(J616,[2]Sheet1!$I:$M,5,0)</f>
        <v>48000</v>
      </c>
      <c r="O616" s="32">
        <v>0</v>
      </c>
      <c r="P616" s="33">
        <f t="shared" si="19"/>
        <v>72000</v>
      </c>
      <c r="Q616" s="33">
        <v>0</v>
      </c>
      <c r="R616" s="32">
        <v>48000</v>
      </c>
      <c r="S616" s="29" t="s">
        <v>997</v>
      </c>
      <c r="T616" s="29" t="s">
        <v>577</v>
      </c>
      <c r="U616" s="29" t="s">
        <v>15</v>
      </c>
      <c r="V616" s="29" t="s">
        <v>998</v>
      </c>
      <c r="W616" s="29" t="s">
        <v>15</v>
      </c>
      <c r="X616" s="29" t="s">
        <v>580</v>
      </c>
      <c r="Y616" s="29" t="s">
        <v>580</v>
      </c>
    </row>
    <row r="617" spans="1:25" ht="10.5" customHeight="1" x14ac:dyDescent="0.25">
      <c r="A617" s="28">
        <v>46037</v>
      </c>
      <c r="B617" s="29" t="s">
        <v>567</v>
      </c>
      <c r="C617" s="30" t="s">
        <v>1057</v>
      </c>
      <c r="D617" s="30" t="s">
        <v>15</v>
      </c>
      <c r="E617" s="30" t="s">
        <v>569</v>
      </c>
      <c r="F617" s="29" t="s">
        <v>570</v>
      </c>
      <c r="G617" s="29" t="s">
        <v>571</v>
      </c>
      <c r="H617" s="29" t="s">
        <v>1058</v>
      </c>
      <c r="I617" s="36" t="str">
        <f t="shared" si="18"/>
        <v>15/01/2026NL300067</v>
      </c>
      <c r="J617" s="29" t="s">
        <v>622</v>
      </c>
      <c r="K617" s="29" t="s">
        <v>623</v>
      </c>
      <c r="L617" s="29" t="s">
        <v>575</v>
      </c>
      <c r="M617" s="31">
        <v>0.6</v>
      </c>
      <c r="N617" s="20">
        <f>VLOOKUP(J617,[2]Sheet1!$I:$M,5,0)</f>
        <v>25000</v>
      </c>
      <c r="O617" s="32">
        <v>0</v>
      </c>
      <c r="P617" s="33">
        <f t="shared" si="19"/>
        <v>15000</v>
      </c>
      <c r="Q617" s="33">
        <v>0</v>
      </c>
      <c r="R617" s="32">
        <v>25000</v>
      </c>
      <c r="S617" s="29" t="s">
        <v>997</v>
      </c>
      <c r="T617" s="29" t="s">
        <v>577</v>
      </c>
      <c r="U617" s="29" t="s">
        <v>15</v>
      </c>
      <c r="V617" s="29" t="s">
        <v>998</v>
      </c>
      <c r="W617" s="29" t="s">
        <v>15</v>
      </c>
      <c r="X617" s="29" t="s">
        <v>580</v>
      </c>
      <c r="Y617" s="29" t="s">
        <v>580</v>
      </c>
    </row>
    <row r="618" spans="1:25" ht="10.5" customHeight="1" x14ac:dyDescent="0.25">
      <c r="A618" s="28">
        <v>46037</v>
      </c>
      <c r="B618" s="29" t="s">
        <v>567</v>
      </c>
      <c r="C618" s="30" t="s">
        <v>1057</v>
      </c>
      <c r="D618" s="30" t="s">
        <v>15</v>
      </c>
      <c r="E618" s="30" t="s">
        <v>569</v>
      </c>
      <c r="F618" s="29" t="s">
        <v>570</v>
      </c>
      <c r="G618" s="29" t="s">
        <v>571</v>
      </c>
      <c r="H618" s="29" t="s">
        <v>1058</v>
      </c>
      <c r="I618" s="36" t="str">
        <f t="shared" si="18"/>
        <v>15/01/2026NL300072</v>
      </c>
      <c r="J618" s="29" t="s">
        <v>618</v>
      </c>
      <c r="K618" s="29" t="s">
        <v>619</v>
      </c>
      <c r="L618" s="29" t="s">
        <v>575</v>
      </c>
      <c r="M618" s="31">
        <v>1.5</v>
      </c>
      <c r="N618" s="20">
        <f>VLOOKUP(J618,[2]Sheet1!$I:$M,5,0)</f>
        <v>38000</v>
      </c>
      <c r="O618" s="32">
        <v>0</v>
      </c>
      <c r="P618" s="33">
        <f t="shared" si="19"/>
        <v>57000</v>
      </c>
      <c r="Q618" s="33">
        <v>0</v>
      </c>
      <c r="R618" s="32">
        <v>38000</v>
      </c>
      <c r="S618" s="29" t="s">
        <v>997</v>
      </c>
      <c r="T618" s="29" t="s">
        <v>577</v>
      </c>
      <c r="U618" s="29" t="s">
        <v>15</v>
      </c>
      <c r="V618" s="29" t="s">
        <v>998</v>
      </c>
      <c r="W618" s="29" t="s">
        <v>15</v>
      </c>
      <c r="X618" s="29" t="s">
        <v>580</v>
      </c>
      <c r="Y618" s="29" t="s">
        <v>580</v>
      </c>
    </row>
    <row r="619" spans="1:25" ht="10.5" customHeight="1" x14ac:dyDescent="0.25">
      <c r="A619" s="28">
        <v>46037</v>
      </c>
      <c r="B619" s="29" t="s">
        <v>567</v>
      </c>
      <c r="C619" s="30" t="s">
        <v>1057</v>
      </c>
      <c r="D619" s="30" t="s">
        <v>15</v>
      </c>
      <c r="E619" s="30" t="s">
        <v>569</v>
      </c>
      <c r="F619" s="29" t="s">
        <v>570</v>
      </c>
      <c r="G619" s="29" t="s">
        <v>571</v>
      </c>
      <c r="H619" s="29" t="s">
        <v>1058</v>
      </c>
      <c r="I619" s="36" t="str">
        <f t="shared" si="18"/>
        <v>15/01/2026NL300068</v>
      </c>
      <c r="J619" s="29" t="s">
        <v>721</v>
      </c>
      <c r="K619" s="29" t="s">
        <v>722</v>
      </c>
      <c r="L619" s="29" t="s">
        <v>575</v>
      </c>
      <c r="M619" s="31">
        <v>0.1</v>
      </c>
      <c r="N619" s="20">
        <f>VLOOKUP(J619,[2]Sheet1!$I:$M,5,0)</f>
        <v>35000</v>
      </c>
      <c r="O619" s="32">
        <v>0</v>
      </c>
      <c r="P619" s="33">
        <f t="shared" si="19"/>
        <v>3500</v>
      </c>
      <c r="Q619" s="33">
        <v>0</v>
      </c>
      <c r="R619" s="32">
        <v>35000</v>
      </c>
      <c r="S619" s="29" t="s">
        <v>997</v>
      </c>
      <c r="T619" s="29" t="s">
        <v>577</v>
      </c>
      <c r="U619" s="29" t="s">
        <v>15</v>
      </c>
      <c r="V619" s="29" t="s">
        <v>998</v>
      </c>
      <c r="W619" s="29" t="s">
        <v>15</v>
      </c>
      <c r="X619" s="29" t="s">
        <v>580</v>
      </c>
      <c r="Y619" s="29" t="s">
        <v>580</v>
      </c>
    </row>
    <row r="620" spans="1:25" ht="10.5" customHeight="1" x14ac:dyDescent="0.25">
      <c r="A620" s="28">
        <v>46037</v>
      </c>
      <c r="B620" s="29" t="s">
        <v>567</v>
      </c>
      <c r="C620" s="30" t="s">
        <v>1057</v>
      </c>
      <c r="D620" s="30" t="s">
        <v>15</v>
      </c>
      <c r="E620" s="30" t="s">
        <v>569</v>
      </c>
      <c r="F620" s="29" t="s">
        <v>570</v>
      </c>
      <c r="G620" s="29" t="s">
        <v>571</v>
      </c>
      <c r="H620" s="29" t="s">
        <v>1058</v>
      </c>
      <c r="I620" s="36" t="str">
        <f t="shared" si="18"/>
        <v>15/01/2026NL300071</v>
      </c>
      <c r="J620" s="29" t="s">
        <v>723</v>
      </c>
      <c r="K620" s="29" t="s">
        <v>724</v>
      </c>
      <c r="L620" s="29" t="s">
        <v>575</v>
      </c>
      <c r="M620" s="31">
        <v>0.4</v>
      </c>
      <c r="N620" s="20">
        <f>VLOOKUP(J620,[2]Sheet1!$I:$M,5,0)</f>
        <v>20000</v>
      </c>
      <c r="O620" s="32">
        <v>0</v>
      </c>
      <c r="P620" s="33">
        <f t="shared" si="19"/>
        <v>8000</v>
      </c>
      <c r="Q620" s="33">
        <v>0</v>
      </c>
      <c r="R620" s="32">
        <v>20000</v>
      </c>
      <c r="S620" s="29" t="s">
        <v>997</v>
      </c>
      <c r="T620" s="29" t="s">
        <v>577</v>
      </c>
      <c r="U620" s="29" t="s">
        <v>15</v>
      </c>
      <c r="V620" s="29" t="s">
        <v>998</v>
      </c>
      <c r="W620" s="29" t="s">
        <v>15</v>
      </c>
      <c r="X620" s="29" t="s">
        <v>580</v>
      </c>
      <c r="Y620" s="29" t="s">
        <v>580</v>
      </c>
    </row>
    <row r="621" spans="1:25" ht="10.5" customHeight="1" x14ac:dyDescent="0.25">
      <c r="A621" s="28">
        <v>46037</v>
      </c>
      <c r="B621" s="29" t="s">
        <v>567</v>
      </c>
      <c r="C621" s="30" t="s">
        <v>1057</v>
      </c>
      <c r="D621" s="30" t="s">
        <v>15</v>
      </c>
      <c r="E621" s="30" t="s">
        <v>569</v>
      </c>
      <c r="F621" s="29" t="s">
        <v>570</v>
      </c>
      <c r="G621" s="29" t="s">
        <v>571</v>
      </c>
      <c r="H621" s="29" t="s">
        <v>1058</v>
      </c>
      <c r="I621" s="36" t="str">
        <f t="shared" si="18"/>
        <v>15/01/2026NL300073</v>
      </c>
      <c r="J621" s="29" t="s">
        <v>745</v>
      </c>
      <c r="K621" s="29" t="s">
        <v>165</v>
      </c>
      <c r="L621" s="29" t="s">
        <v>575</v>
      </c>
      <c r="M621" s="31">
        <v>0.1</v>
      </c>
      <c r="N621" s="20">
        <f>VLOOKUP(J621,[2]Sheet1!$I:$M,5,0)</f>
        <v>42000</v>
      </c>
      <c r="O621" s="32">
        <v>0</v>
      </c>
      <c r="P621" s="33">
        <f t="shared" si="19"/>
        <v>4200</v>
      </c>
      <c r="Q621" s="33">
        <v>0</v>
      </c>
      <c r="R621" s="32">
        <v>42000</v>
      </c>
      <c r="S621" s="29" t="s">
        <v>997</v>
      </c>
      <c r="T621" s="29" t="s">
        <v>577</v>
      </c>
      <c r="U621" s="29" t="s">
        <v>15</v>
      </c>
      <c r="V621" s="29" t="s">
        <v>998</v>
      </c>
      <c r="W621" s="29" t="s">
        <v>15</v>
      </c>
      <c r="X621" s="29" t="s">
        <v>580</v>
      </c>
      <c r="Y621" s="29" t="s">
        <v>580</v>
      </c>
    </row>
    <row r="622" spans="1:25" ht="10.5" customHeight="1" x14ac:dyDescent="0.25">
      <c r="A622" s="28">
        <v>46037</v>
      </c>
      <c r="B622" s="29" t="s">
        <v>567</v>
      </c>
      <c r="C622" s="30" t="s">
        <v>1057</v>
      </c>
      <c r="D622" s="30" t="s">
        <v>15</v>
      </c>
      <c r="E622" s="30" t="s">
        <v>569</v>
      </c>
      <c r="F622" s="29" t="s">
        <v>570</v>
      </c>
      <c r="G622" s="29" t="s">
        <v>571</v>
      </c>
      <c r="H622" s="29" t="s">
        <v>1058</v>
      </c>
      <c r="I622" s="36" t="str">
        <f t="shared" si="18"/>
        <v>15/01/2026NL300074</v>
      </c>
      <c r="J622" s="29" t="s">
        <v>624</v>
      </c>
      <c r="K622" s="29" t="s">
        <v>56</v>
      </c>
      <c r="L622" s="29" t="s">
        <v>575</v>
      </c>
      <c r="M622" s="31">
        <v>3</v>
      </c>
      <c r="N622" s="20">
        <f>VLOOKUP(J622,[2]Sheet1!$I:$M,5,0)</f>
        <v>18000</v>
      </c>
      <c r="O622" s="32">
        <v>0</v>
      </c>
      <c r="P622" s="33">
        <f t="shared" si="19"/>
        <v>54000</v>
      </c>
      <c r="Q622" s="33">
        <v>0</v>
      </c>
      <c r="R622" s="32">
        <v>18000</v>
      </c>
      <c r="S622" s="29" t="s">
        <v>997</v>
      </c>
      <c r="T622" s="29" t="s">
        <v>577</v>
      </c>
      <c r="U622" s="29" t="s">
        <v>15</v>
      </c>
      <c r="V622" s="29" t="s">
        <v>998</v>
      </c>
      <c r="W622" s="29" t="s">
        <v>15</v>
      </c>
      <c r="X622" s="29" t="s">
        <v>580</v>
      </c>
      <c r="Y622" s="29" t="s">
        <v>580</v>
      </c>
    </row>
    <row r="623" spans="1:25" ht="10.5" customHeight="1" x14ac:dyDescent="0.25">
      <c r="A623" s="28">
        <v>46037</v>
      </c>
      <c r="B623" s="29" t="s">
        <v>567</v>
      </c>
      <c r="C623" s="30" t="s">
        <v>1057</v>
      </c>
      <c r="D623" s="30" t="s">
        <v>15</v>
      </c>
      <c r="E623" s="30" t="s">
        <v>569</v>
      </c>
      <c r="F623" s="29" t="s">
        <v>570</v>
      </c>
      <c r="G623" s="29" t="s">
        <v>571</v>
      </c>
      <c r="H623" s="29" t="s">
        <v>1058</v>
      </c>
      <c r="I623" s="36" t="str">
        <f t="shared" si="18"/>
        <v>15/01/2026NL300173</v>
      </c>
      <c r="J623" s="29" t="s">
        <v>629</v>
      </c>
      <c r="K623" s="29" t="s">
        <v>630</v>
      </c>
      <c r="L623" s="29" t="s">
        <v>575</v>
      </c>
      <c r="M623" s="31">
        <v>0.3</v>
      </c>
      <c r="N623" s="20">
        <f>VLOOKUP(J623,[2]Sheet1!$I:$M,5,0)</f>
        <v>80000</v>
      </c>
      <c r="O623" s="32">
        <v>0</v>
      </c>
      <c r="P623" s="33">
        <f t="shared" si="19"/>
        <v>24000</v>
      </c>
      <c r="Q623" s="33">
        <v>0</v>
      </c>
      <c r="R623" s="32">
        <v>80000</v>
      </c>
      <c r="S623" s="29" t="s">
        <v>997</v>
      </c>
      <c r="T623" s="29" t="s">
        <v>577</v>
      </c>
      <c r="U623" s="29" t="s">
        <v>15</v>
      </c>
      <c r="V623" s="29" t="s">
        <v>998</v>
      </c>
      <c r="W623" s="29" t="s">
        <v>15</v>
      </c>
      <c r="X623" s="29" t="s">
        <v>580</v>
      </c>
      <c r="Y623" s="29" t="s">
        <v>580</v>
      </c>
    </row>
    <row r="624" spans="1:25" ht="10.5" customHeight="1" x14ac:dyDescent="0.25">
      <c r="A624" s="28">
        <v>46037</v>
      </c>
      <c r="B624" s="29" t="s">
        <v>567</v>
      </c>
      <c r="C624" s="30" t="s">
        <v>1057</v>
      </c>
      <c r="D624" s="30" t="s">
        <v>15</v>
      </c>
      <c r="E624" s="30" t="s">
        <v>569</v>
      </c>
      <c r="F624" s="29" t="s">
        <v>570</v>
      </c>
      <c r="G624" s="29" t="s">
        <v>571</v>
      </c>
      <c r="H624" s="29" t="s">
        <v>1058</v>
      </c>
      <c r="I624" s="36" t="str">
        <f t="shared" si="18"/>
        <v>15/01/2026NL300076</v>
      </c>
      <c r="J624" s="29" t="s">
        <v>625</v>
      </c>
      <c r="K624" s="29" t="s">
        <v>626</v>
      </c>
      <c r="L624" s="29" t="s">
        <v>575</v>
      </c>
      <c r="M624" s="31">
        <v>0.3</v>
      </c>
      <c r="N624" s="20">
        <f>VLOOKUP(J624,[2]Sheet1!$I:$M,5,0)</f>
        <v>38000</v>
      </c>
      <c r="O624" s="32">
        <v>0</v>
      </c>
      <c r="P624" s="33">
        <f t="shared" si="19"/>
        <v>11400</v>
      </c>
      <c r="Q624" s="33">
        <v>0</v>
      </c>
      <c r="R624" s="32">
        <v>38000</v>
      </c>
      <c r="S624" s="29" t="s">
        <v>997</v>
      </c>
      <c r="T624" s="29" t="s">
        <v>577</v>
      </c>
      <c r="U624" s="29" t="s">
        <v>15</v>
      </c>
      <c r="V624" s="29" t="s">
        <v>998</v>
      </c>
      <c r="W624" s="29" t="s">
        <v>15</v>
      </c>
      <c r="X624" s="29" t="s">
        <v>580</v>
      </c>
      <c r="Y624" s="29" t="s">
        <v>580</v>
      </c>
    </row>
    <row r="625" spans="1:25" ht="10.5" customHeight="1" x14ac:dyDescent="0.25">
      <c r="A625" s="28">
        <v>46037</v>
      </c>
      <c r="B625" s="29" t="s">
        <v>567</v>
      </c>
      <c r="C625" s="30" t="s">
        <v>1057</v>
      </c>
      <c r="D625" s="30" t="s">
        <v>15</v>
      </c>
      <c r="E625" s="30" t="s">
        <v>569</v>
      </c>
      <c r="F625" s="29" t="s">
        <v>570</v>
      </c>
      <c r="G625" s="29" t="s">
        <v>571</v>
      </c>
      <c r="H625" s="29" t="s">
        <v>1058</v>
      </c>
      <c r="I625" s="36" t="str">
        <f t="shared" si="18"/>
        <v>15/01/2026NL300077</v>
      </c>
      <c r="J625" s="29" t="s">
        <v>627</v>
      </c>
      <c r="K625" s="29" t="s">
        <v>628</v>
      </c>
      <c r="L625" s="29" t="s">
        <v>575</v>
      </c>
      <c r="M625" s="31">
        <v>0.3</v>
      </c>
      <c r="N625" s="20">
        <f>VLOOKUP(J625,[2]Sheet1!$I:$M,5,0)</f>
        <v>30000</v>
      </c>
      <c r="O625" s="32">
        <v>0</v>
      </c>
      <c r="P625" s="33">
        <f t="shared" si="19"/>
        <v>9000</v>
      </c>
      <c r="Q625" s="33">
        <v>0</v>
      </c>
      <c r="R625" s="32">
        <v>30000</v>
      </c>
      <c r="S625" s="29" t="s">
        <v>997</v>
      </c>
      <c r="T625" s="29" t="s">
        <v>577</v>
      </c>
      <c r="U625" s="29" t="s">
        <v>15</v>
      </c>
      <c r="V625" s="29" t="s">
        <v>998</v>
      </c>
      <c r="W625" s="29" t="s">
        <v>15</v>
      </c>
      <c r="X625" s="29" t="s">
        <v>580</v>
      </c>
      <c r="Y625" s="29" t="s">
        <v>580</v>
      </c>
    </row>
    <row r="626" spans="1:25" ht="10.5" customHeight="1" x14ac:dyDescent="0.25">
      <c r="A626" s="28">
        <v>46037</v>
      </c>
      <c r="B626" s="29" t="s">
        <v>567</v>
      </c>
      <c r="C626" s="30" t="s">
        <v>1059</v>
      </c>
      <c r="D626" s="30" t="s">
        <v>15</v>
      </c>
      <c r="E626" s="30" t="s">
        <v>569</v>
      </c>
      <c r="F626" s="29" t="s">
        <v>570</v>
      </c>
      <c r="G626" s="29" t="s">
        <v>571</v>
      </c>
      <c r="H626" s="29" t="s">
        <v>1058</v>
      </c>
      <c r="I626" s="36" t="str">
        <f t="shared" si="18"/>
        <v>15/01/2026NL300077</v>
      </c>
      <c r="J626" s="29" t="s">
        <v>627</v>
      </c>
      <c r="K626" s="29" t="s">
        <v>628</v>
      </c>
      <c r="L626" s="29" t="s">
        <v>575</v>
      </c>
      <c r="M626" s="31">
        <v>0.4</v>
      </c>
      <c r="N626" s="20">
        <f>VLOOKUP(J626,[2]Sheet1!$I:$M,5,0)</f>
        <v>30000</v>
      </c>
      <c r="O626" s="32">
        <v>0</v>
      </c>
      <c r="P626" s="33">
        <f t="shared" si="19"/>
        <v>12000</v>
      </c>
      <c r="Q626" s="33">
        <v>0</v>
      </c>
      <c r="R626" s="32">
        <v>30000</v>
      </c>
      <c r="S626" s="29" t="s">
        <v>997</v>
      </c>
      <c r="T626" s="29" t="s">
        <v>577</v>
      </c>
      <c r="U626" s="29" t="s">
        <v>15</v>
      </c>
      <c r="V626" s="29" t="s">
        <v>998</v>
      </c>
      <c r="W626" s="29" t="s">
        <v>15</v>
      </c>
      <c r="X626" s="29" t="s">
        <v>580</v>
      </c>
      <c r="Y626" s="29" t="s">
        <v>580</v>
      </c>
    </row>
    <row r="627" spans="1:25" ht="10.5" customHeight="1" x14ac:dyDescent="0.25">
      <c r="A627" s="28">
        <v>46037</v>
      </c>
      <c r="B627" s="29" t="s">
        <v>567</v>
      </c>
      <c r="C627" s="30" t="s">
        <v>1057</v>
      </c>
      <c r="D627" s="30" t="s">
        <v>15</v>
      </c>
      <c r="E627" s="30" t="s">
        <v>569</v>
      </c>
      <c r="F627" s="29" t="s">
        <v>570</v>
      </c>
      <c r="G627" s="29" t="s">
        <v>571</v>
      </c>
      <c r="H627" s="29" t="s">
        <v>1058</v>
      </c>
      <c r="I627" s="36" t="str">
        <f t="shared" si="18"/>
        <v>15/01/2026NL300162</v>
      </c>
      <c r="J627" s="29" t="s">
        <v>652</v>
      </c>
      <c r="K627" s="29" t="s">
        <v>653</v>
      </c>
      <c r="L627" s="29" t="s">
        <v>575</v>
      </c>
      <c r="M627" s="31">
        <v>2.5</v>
      </c>
      <c r="N627" s="20">
        <f>VLOOKUP(J627,[2]Sheet1!$I:$M,5,0)</f>
        <v>36000</v>
      </c>
      <c r="O627" s="32">
        <v>0</v>
      </c>
      <c r="P627" s="33">
        <f t="shared" si="19"/>
        <v>90000</v>
      </c>
      <c r="Q627" s="33">
        <v>0</v>
      </c>
      <c r="R627" s="32">
        <v>36000</v>
      </c>
      <c r="S627" s="29" t="s">
        <v>997</v>
      </c>
      <c r="T627" s="29" t="s">
        <v>577</v>
      </c>
      <c r="U627" s="29" t="s">
        <v>15</v>
      </c>
      <c r="V627" s="29" t="s">
        <v>998</v>
      </c>
      <c r="W627" s="29" t="s">
        <v>15</v>
      </c>
      <c r="X627" s="29" t="s">
        <v>580</v>
      </c>
      <c r="Y627" s="29" t="s">
        <v>580</v>
      </c>
    </row>
    <row r="628" spans="1:25" ht="10.5" customHeight="1" x14ac:dyDescent="0.25">
      <c r="A628" s="28">
        <v>46037</v>
      </c>
      <c r="B628" s="29" t="s">
        <v>567</v>
      </c>
      <c r="C628" s="30" t="s">
        <v>1057</v>
      </c>
      <c r="D628" s="30" t="s">
        <v>15</v>
      </c>
      <c r="E628" s="30" t="s">
        <v>569</v>
      </c>
      <c r="F628" s="29" t="s">
        <v>570</v>
      </c>
      <c r="G628" s="29" t="s">
        <v>571</v>
      </c>
      <c r="H628" s="29" t="s">
        <v>1058</v>
      </c>
      <c r="I628" s="36" t="str">
        <f t="shared" si="18"/>
        <v>15/01/2026NL300080</v>
      </c>
      <c r="J628" s="29" t="s">
        <v>631</v>
      </c>
      <c r="K628" s="29" t="s">
        <v>632</v>
      </c>
      <c r="L628" s="29" t="s">
        <v>575</v>
      </c>
      <c r="M628" s="31">
        <v>0.4</v>
      </c>
      <c r="N628" s="20">
        <f>VLOOKUP(J628,[2]Sheet1!$I:$M,5,0)</f>
        <v>95000</v>
      </c>
      <c r="O628" s="32">
        <v>0</v>
      </c>
      <c r="P628" s="33">
        <f t="shared" si="19"/>
        <v>38000</v>
      </c>
      <c r="Q628" s="33">
        <v>0</v>
      </c>
      <c r="R628" s="32">
        <v>95000</v>
      </c>
      <c r="S628" s="29" t="s">
        <v>997</v>
      </c>
      <c r="T628" s="29" t="s">
        <v>577</v>
      </c>
      <c r="U628" s="29" t="s">
        <v>15</v>
      </c>
      <c r="V628" s="29" t="s">
        <v>998</v>
      </c>
      <c r="W628" s="29" t="s">
        <v>15</v>
      </c>
      <c r="X628" s="29" t="s">
        <v>580</v>
      </c>
      <c r="Y628" s="29" t="s">
        <v>580</v>
      </c>
    </row>
    <row r="629" spans="1:25" ht="10.5" customHeight="1" x14ac:dyDescent="0.25">
      <c r="A629" s="28">
        <v>46037</v>
      </c>
      <c r="B629" s="29" t="s">
        <v>567</v>
      </c>
      <c r="C629" s="30" t="s">
        <v>1057</v>
      </c>
      <c r="D629" s="30" t="s">
        <v>15</v>
      </c>
      <c r="E629" s="30" t="s">
        <v>569</v>
      </c>
      <c r="F629" s="29" t="s">
        <v>570</v>
      </c>
      <c r="G629" s="29" t="s">
        <v>571</v>
      </c>
      <c r="H629" s="29" t="s">
        <v>1058</v>
      </c>
      <c r="I629" s="36" t="str">
        <f t="shared" si="18"/>
        <v>15/01/2026NL300086</v>
      </c>
      <c r="J629" s="29" t="s">
        <v>633</v>
      </c>
      <c r="K629" s="29" t="s">
        <v>634</v>
      </c>
      <c r="L629" s="29" t="s">
        <v>575</v>
      </c>
      <c r="M629" s="31">
        <v>0.2</v>
      </c>
      <c r="N629" s="20">
        <f>VLOOKUP(J629,[2]Sheet1!$I:$M,5,0)</f>
        <v>33000</v>
      </c>
      <c r="O629" s="32">
        <v>0</v>
      </c>
      <c r="P629" s="33">
        <f t="shared" si="19"/>
        <v>6600</v>
      </c>
      <c r="Q629" s="33">
        <v>0</v>
      </c>
      <c r="R629" s="32">
        <v>33000</v>
      </c>
      <c r="S629" s="29" t="s">
        <v>997</v>
      </c>
      <c r="T629" s="29" t="s">
        <v>577</v>
      </c>
      <c r="U629" s="29" t="s">
        <v>15</v>
      </c>
      <c r="V629" s="29" t="s">
        <v>998</v>
      </c>
      <c r="W629" s="29" t="s">
        <v>15</v>
      </c>
      <c r="X629" s="29" t="s">
        <v>580</v>
      </c>
      <c r="Y629" s="29" t="s">
        <v>580</v>
      </c>
    </row>
    <row r="630" spans="1:25" ht="10.5" customHeight="1" x14ac:dyDescent="0.25">
      <c r="A630" s="28">
        <v>46037</v>
      </c>
      <c r="B630" s="29" t="s">
        <v>567</v>
      </c>
      <c r="C630" s="30" t="s">
        <v>1057</v>
      </c>
      <c r="D630" s="30" t="s">
        <v>15</v>
      </c>
      <c r="E630" s="30" t="s">
        <v>569</v>
      </c>
      <c r="F630" s="29" t="s">
        <v>570</v>
      </c>
      <c r="G630" s="29" t="s">
        <v>571</v>
      </c>
      <c r="H630" s="29" t="s">
        <v>1058</v>
      </c>
      <c r="I630" s="36" t="str">
        <f t="shared" si="18"/>
        <v>15/01/2026NL300089</v>
      </c>
      <c r="J630" s="29" t="s">
        <v>620</v>
      </c>
      <c r="K630" s="29" t="s">
        <v>621</v>
      </c>
      <c r="L630" s="29" t="s">
        <v>575</v>
      </c>
      <c r="M630" s="31">
        <v>0.4</v>
      </c>
      <c r="N630" s="20">
        <f>VLOOKUP(J630,[2]Sheet1!$I:$M,5,0)</f>
        <v>30000</v>
      </c>
      <c r="O630" s="32">
        <v>0</v>
      </c>
      <c r="P630" s="33">
        <f t="shared" si="19"/>
        <v>12000</v>
      </c>
      <c r="Q630" s="33">
        <v>0</v>
      </c>
      <c r="R630" s="32">
        <v>30000</v>
      </c>
      <c r="S630" s="29" t="s">
        <v>997</v>
      </c>
      <c r="T630" s="29" t="s">
        <v>577</v>
      </c>
      <c r="U630" s="29" t="s">
        <v>15</v>
      </c>
      <c r="V630" s="29" t="s">
        <v>998</v>
      </c>
      <c r="W630" s="29" t="s">
        <v>15</v>
      </c>
      <c r="X630" s="29" t="s">
        <v>580</v>
      </c>
      <c r="Y630" s="29" t="s">
        <v>580</v>
      </c>
    </row>
    <row r="631" spans="1:25" ht="10.5" customHeight="1" x14ac:dyDescent="0.25">
      <c r="A631" s="28">
        <v>46037</v>
      </c>
      <c r="B631" s="29" t="s">
        <v>567</v>
      </c>
      <c r="C631" s="30" t="s">
        <v>1057</v>
      </c>
      <c r="D631" s="30" t="s">
        <v>15</v>
      </c>
      <c r="E631" s="30" t="s">
        <v>569</v>
      </c>
      <c r="F631" s="29" t="s">
        <v>570</v>
      </c>
      <c r="G631" s="29" t="s">
        <v>571</v>
      </c>
      <c r="H631" s="29" t="s">
        <v>1058</v>
      </c>
      <c r="I631" s="36" t="str">
        <f t="shared" si="18"/>
        <v>15/01/2026NL300088</v>
      </c>
      <c r="J631" s="29" t="s">
        <v>635</v>
      </c>
      <c r="K631" s="29" t="s">
        <v>64</v>
      </c>
      <c r="L631" s="29" t="s">
        <v>575</v>
      </c>
      <c r="M631" s="31">
        <v>2</v>
      </c>
      <c r="N631" s="20">
        <f>VLOOKUP(J631,[2]Sheet1!$I:$M,5,0)</f>
        <v>27000</v>
      </c>
      <c r="O631" s="32">
        <v>0</v>
      </c>
      <c r="P631" s="33">
        <f t="shared" si="19"/>
        <v>54000</v>
      </c>
      <c r="Q631" s="33">
        <v>0</v>
      </c>
      <c r="R631" s="32">
        <v>27000</v>
      </c>
      <c r="S631" s="29" t="s">
        <v>997</v>
      </c>
      <c r="T631" s="29" t="s">
        <v>577</v>
      </c>
      <c r="U631" s="29" t="s">
        <v>15</v>
      </c>
      <c r="V631" s="29" t="s">
        <v>998</v>
      </c>
      <c r="W631" s="29" t="s">
        <v>15</v>
      </c>
      <c r="X631" s="29" t="s">
        <v>580</v>
      </c>
      <c r="Y631" s="29" t="s">
        <v>580</v>
      </c>
    </row>
    <row r="632" spans="1:25" ht="10.5" customHeight="1" x14ac:dyDescent="0.25">
      <c r="A632" s="28">
        <v>46037</v>
      </c>
      <c r="B632" s="29" t="s">
        <v>567</v>
      </c>
      <c r="C632" s="30" t="s">
        <v>1057</v>
      </c>
      <c r="D632" s="30" t="s">
        <v>15</v>
      </c>
      <c r="E632" s="30" t="s">
        <v>569</v>
      </c>
      <c r="F632" s="29" t="s">
        <v>570</v>
      </c>
      <c r="G632" s="29" t="s">
        <v>571</v>
      </c>
      <c r="H632" s="29" t="s">
        <v>1058</v>
      </c>
      <c r="I632" s="36" t="str">
        <f t="shared" si="18"/>
        <v>15/01/2026NL300090</v>
      </c>
      <c r="J632" s="29" t="s">
        <v>636</v>
      </c>
      <c r="K632" s="29" t="s">
        <v>66</v>
      </c>
      <c r="L632" s="29" t="s">
        <v>575</v>
      </c>
      <c r="M632" s="31">
        <v>0.8</v>
      </c>
      <c r="N632" s="20">
        <f>VLOOKUP(J632,[2]Sheet1!$I:$M,5,0)</f>
        <v>145000</v>
      </c>
      <c r="O632" s="32">
        <v>0</v>
      </c>
      <c r="P632" s="33">
        <f t="shared" si="19"/>
        <v>116000</v>
      </c>
      <c r="Q632" s="33">
        <v>0</v>
      </c>
      <c r="R632" s="32">
        <v>145000</v>
      </c>
      <c r="S632" s="29" t="s">
        <v>997</v>
      </c>
      <c r="T632" s="29" t="s">
        <v>577</v>
      </c>
      <c r="U632" s="29" t="s">
        <v>15</v>
      </c>
      <c r="V632" s="29" t="s">
        <v>998</v>
      </c>
      <c r="W632" s="29" t="s">
        <v>15</v>
      </c>
      <c r="X632" s="29" t="s">
        <v>580</v>
      </c>
      <c r="Y632" s="29" t="s">
        <v>580</v>
      </c>
    </row>
    <row r="633" spans="1:25" ht="10.5" customHeight="1" x14ac:dyDescent="0.25">
      <c r="A633" s="28">
        <v>46037</v>
      </c>
      <c r="B633" s="29" t="s">
        <v>567</v>
      </c>
      <c r="C633" s="30" t="s">
        <v>1057</v>
      </c>
      <c r="D633" s="30" t="s">
        <v>15</v>
      </c>
      <c r="E633" s="30" t="s">
        <v>569</v>
      </c>
      <c r="F633" s="29" t="s">
        <v>570</v>
      </c>
      <c r="G633" s="29" t="s">
        <v>571</v>
      </c>
      <c r="H633" s="29" t="s">
        <v>1058</v>
      </c>
      <c r="I633" s="36" t="str">
        <f t="shared" si="18"/>
        <v>15/01/2026NL300091</v>
      </c>
      <c r="J633" s="29" t="s">
        <v>637</v>
      </c>
      <c r="K633" s="29" t="s">
        <v>153</v>
      </c>
      <c r="L633" s="29" t="s">
        <v>575</v>
      </c>
      <c r="M633" s="31">
        <v>1</v>
      </c>
      <c r="N633" s="20">
        <f>VLOOKUP(J633,[2]Sheet1!$I:$M,5,0)</f>
        <v>47000</v>
      </c>
      <c r="O633" s="32">
        <v>0</v>
      </c>
      <c r="P633" s="33">
        <f t="shared" si="19"/>
        <v>47000</v>
      </c>
      <c r="Q633" s="33">
        <v>0</v>
      </c>
      <c r="R633" s="32">
        <v>47000</v>
      </c>
      <c r="S633" s="29" t="s">
        <v>997</v>
      </c>
      <c r="T633" s="29" t="s">
        <v>577</v>
      </c>
      <c r="U633" s="29" t="s">
        <v>15</v>
      </c>
      <c r="V633" s="29" t="s">
        <v>998</v>
      </c>
      <c r="W633" s="29" t="s">
        <v>15</v>
      </c>
      <c r="X633" s="29" t="s">
        <v>580</v>
      </c>
      <c r="Y633" s="29" t="s">
        <v>580</v>
      </c>
    </row>
    <row r="634" spans="1:25" ht="10.5" customHeight="1" x14ac:dyDescent="0.25">
      <c r="A634" s="28">
        <v>46037</v>
      </c>
      <c r="B634" s="29" t="s">
        <v>567</v>
      </c>
      <c r="C634" s="30" t="s">
        <v>1057</v>
      </c>
      <c r="D634" s="30" t="s">
        <v>15</v>
      </c>
      <c r="E634" s="30" t="s">
        <v>569</v>
      </c>
      <c r="F634" s="29" t="s">
        <v>570</v>
      </c>
      <c r="G634" s="29" t="s">
        <v>571</v>
      </c>
      <c r="H634" s="29" t="s">
        <v>1058</v>
      </c>
      <c r="I634" s="36" t="str">
        <f t="shared" si="18"/>
        <v>15/01/2026NL300096</v>
      </c>
      <c r="J634" s="29" t="s">
        <v>638</v>
      </c>
      <c r="K634" s="29" t="s">
        <v>134</v>
      </c>
      <c r="L634" s="29" t="s">
        <v>575</v>
      </c>
      <c r="M634" s="31">
        <v>3.8</v>
      </c>
      <c r="N634" s="20">
        <f>VLOOKUP(J634,[2]Sheet1!$I:$M,5,0)</f>
        <v>45000</v>
      </c>
      <c r="O634" s="32">
        <v>0</v>
      </c>
      <c r="P634" s="33">
        <f t="shared" si="19"/>
        <v>171000</v>
      </c>
      <c r="Q634" s="33">
        <v>0</v>
      </c>
      <c r="R634" s="32">
        <v>45000</v>
      </c>
      <c r="S634" s="29" t="s">
        <v>997</v>
      </c>
      <c r="T634" s="29" t="s">
        <v>577</v>
      </c>
      <c r="U634" s="29" t="s">
        <v>15</v>
      </c>
      <c r="V634" s="29" t="s">
        <v>998</v>
      </c>
      <c r="W634" s="29" t="s">
        <v>15</v>
      </c>
      <c r="X634" s="29" t="s">
        <v>580</v>
      </c>
      <c r="Y634" s="29" t="s">
        <v>580</v>
      </c>
    </row>
    <row r="635" spans="1:25" ht="10.5" customHeight="1" x14ac:dyDescent="0.25">
      <c r="A635" s="28">
        <v>46037</v>
      </c>
      <c r="B635" s="29" t="s">
        <v>567</v>
      </c>
      <c r="C635" s="30" t="s">
        <v>1057</v>
      </c>
      <c r="D635" s="30" t="s">
        <v>15</v>
      </c>
      <c r="E635" s="30" t="s">
        <v>569</v>
      </c>
      <c r="F635" s="29" t="s">
        <v>570</v>
      </c>
      <c r="G635" s="29" t="s">
        <v>571</v>
      </c>
      <c r="H635" s="29" t="s">
        <v>1058</v>
      </c>
      <c r="I635" s="36" t="str">
        <f t="shared" si="18"/>
        <v>15/01/2026NL300107</v>
      </c>
      <c r="J635" s="29" t="s">
        <v>639</v>
      </c>
      <c r="K635" s="29" t="s">
        <v>640</v>
      </c>
      <c r="L635" s="29" t="s">
        <v>641</v>
      </c>
      <c r="M635" s="31">
        <v>2</v>
      </c>
      <c r="N635" s="20">
        <f>VLOOKUP(J635,[2]Sheet1!$I:$M,5,0)</f>
        <v>8500</v>
      </c>
      <c r="O635" s="32">
        <v>0</v>
      </c>
      <c r="P635" s="33">
        <f t="shared" si="19"/>
        <v>17000</v>
      </c>
      <c r="Q635" s="33">
        <v>0</v>
      </c>
      <c r="R635" s="32">
        <v>8500</v>
      </c>
      <c r="S635" s="29" t="s">
        <v>997</v>
      </c>
      <c r="T635" s="29" t="s">
        <v>577</v>
      </c>
      <c r="U635" s="29" t="s">
        <v>15</v>
      </c>
      <c r="V635" s="29" t="s">
        <v>998</v>
      </c>
      <c r="W635" s="29" t="s">
        <v>15</v>
      </c>
      <c r="X635" s="29" t="s">
        <v>580</v>
      </c>
      <c r="Y635" s="29" t="s">
        <v>580</v>
      </c>
    </row>
    <row r="636" spans="1:25" ht="10.5" customHeight="1" x14ac:dyDescent="0.25">
      <c r="A636" s="28">
        <v>46037</v>
      </c>
      <c r="B636" s="29" t="s">
        <v>567</v>
      </c>
      <c r="C636" s="30" t="s">
        <v>1057</v>
      </c>
      <c r="D636" s="30" t="s">
        <v>15</v>
      </c>
      <c r="E636" s="30" t="s">
        <v>569</v>
      </c>
      <c r="F636" s="29" t="s">
        <v>570</v>
      </c>
      <c r="G636" s="29" t="s">
        <v>571</v>
      </c>
      <c r="H636" s="29" t="s">
        <v>1058</v>
      </c>
      <c r="I636" s="36" t="str">
        <f t="shared" si="18"/>
        <v>15/01/2026NL300113</v>
      </c>
      <c r="J636" s="29" t="s">
        <v>728</v>
      </c>
      <c r="K636" s="29" t="s">
        <v>72</v>
      </c>
      <c r="L636" s="29" t="s">
        <v>575</v>
      </c>
      <c r="M636" s="31">
        <v>0.5</v>
      </c>
      <c r="N636" s="20">
        <f>VLOOKUP(J636,[2]Sheet1!$I:$M,5,0)</f>
        <v>145000</v>
      </c>
      <c r="O636" s="32">
        <v>0</v>
      </c>
      <c r="P636" s="33">
        <f t="shared" si="19"/>
        <v>72500</v>
      </c>
      <c r="Q636" s="33">
        <v>0</v>
      </c>
      <c r="R636" s="32">
        <v>145000</v>
      </c>
      <c r="S636" s="29" t="s">
        <v>997</v>
      </c>
      <c r="T636" s="29" t="s">
        <v>577</v>
      </c>
      <c r="U636" s="29" t="s">
        <v>15</v>
      </c>
      <c r="V636" s="29" t="s">
        <v>998</v>
      </c>
      <c r="W636" s="29" t="s">
        <v>15</v>
      </c>
      <c r="X636" s="29" t="s">
        <v>580</v>
      </c>
      <c r="Y636" s="29" t="s">
        <v>580</v>
      </c>
    </row>
    <row r="637" spans="1:25" ht="10.5" customHeight="1" x14ac:dyDescent="0.25">
      <c r="A637" s="28">
        <v>46037</v>
      </c>
      <c r="B637" s="29" t="s">
        <v>567</v>
      </c>
      <c r="C637" s="30" t="s">
        <v>1057</v>
      </c>
      <c r="D637" s="30" t="s">
        <v>15</v>
      </c>
      <c r="E637" s="30" t="s">
        <v>569</v>
      </c>
      <c r="F637" s="29" t="s">
        <v>570</v>
      </c>
      <c r="G637" s="29" t="s">
        <v>571</v>
      </c>
      <c r="H637" s="29" t="s">
        <v>1058</v>
      </c>
      <c r="I637" s="36" t="str">
        <f t="shared" si="18"/>
        <v>15/01/2026NL300119</v>
      </c>
      <c r="J637" s="29" t="s">
        <v>689</v>
      </c>
      <c r="K637" s="29" t="s">
        <v>690</v>
      </c>
      <c r="L637" s="29" t="s">
        <v>575</v>
      </c>
      <c r="M637" s="31">
        <v>0.8</v>
      </c>
      <c r="N637" s="20">
        <f>VLOOKUP(J637,[2]Sheet1!$I:$M,5,0)</f>
        <v>21000</v>
      </c>
      <c r="O637" s="32">
        <v>0</v>
      </c>
      <c r="P637" s="33">
        <f t="shared" si="19"/>
        <v>16800</v>
      </c>
      <c r="Q637" s="33">
        <v>0</v>
      </c>
      <c r="R637" s="32">
        <v>21000</v>
      </c>
      <c r="S637" s="29" t="s">
        <v>997</v>
      </c>
      <c r="T637" s="29" t="s">
        <v>577</v>
      </c>
      <c r="U637" s="29" t="s">
        <v>15</v>
      </c>
      <c r="V637" s="29" t="s">
        <v>998</v>
      </c>
      <c r="W637" s="29" t="s">
        <v>15</v>
      </c>
      <c r="X637" s="29" t="s">
        <v>580</v>
      </c>
      <c r="Y637" s="29" t="s">
        <v>580</v>
      </c>
    </row>
    <row r="638" spans="1:25" ht="10.5" customHeight="1" x14ac:dyDescent="0.25">
      <c r="A638" s="28">
        <v>46037</v>
      </c>
      <c r="B638" s="29" t="s">
        <v>567</v>
      </c>
      <c r="C638" s="30" t="s">
        <v>1057</v>
      </c>
      <c r="D638" s="30" t="s">
        <v>15</v>
      </c>
      <c r="E638" s="30" t="s">
        <v>569</v>
      </c>
      <c r="F638" s="29" t="s">
        <v>570</v>
      </c>
      <c r="G638" s="29" t="s">
        <v>571</v>
      </c>
      <c r="H638" s="29" t="s">
        <v>1058</v>
      </c>
      <c r="I638" s="36" t="str">
        <f t="shared" si="18"/>
        <v>15/01/2026NL300120</v>
      </c>
      <c r="J638" s="29" t="s">
        <v>650</v>
      </c>
      <c r="K638" s="29" t="s">
        <v>651</v>
      </c>
      <c r="L638" s="29" t="s">
        <v>575</v>
      </c>
      <c r="M638" s="31">
        <v>2</v>
      </c>
      <c r="N638" s="20">
        <f>VLOOKUP(J638,[2]Sheet1!$I:$M,5,0)</f>
        <v>36000</v>
      </c>
      <c r="O638" s="32">
        <v>0</v>
      </c>
      <c r="P638" s="33">
        <f t="shared" si="19"/>
        <v>72000</v>
      </c>
      <c r="Q638" s="33">
        <v>0</v>
      </c>
      <c r="R638" s="32">
        <v>36000</v>
      </c>
      <c r="S638" s="29" t="s">
        <v>997</v>
      </c>
      <c r="T638" s="29" t="s">
        <v>577</v>
      </c>
      <c r="U638" s="29" t="s">
        <v>15</v>
      </c>
      <c r="V638" s="29" t="s">
        <v>998</v>
      </c>
      <c r="W638" s="29" t="s">
        <v>15</v>
      </c>
      <c r="X638" s="29" t="s">
        <v>580</v>
      </c>
      <c r="Y638" s="29" t="s">
        <v>580</v>
      </c>
    </row>
    <row r="639" spans="1:25" ht="10.5" customHeight="1" x14ac:dyDescent="0.25">
      <c r="A639" s="28">
        <v>46037</v>
      </c>
      <c r="B639" s="29" t="s">
        <v>567</v>
      </c>
      <c r="C639" s="30" t="s">
        <v>1057</v>
      </c>
      <c r="D639" s="30" t="s">
        <v>15</v>
      </c>
      <c r="E639" s="30" t="s">
        <v>569</v>
      </c>
      <c r="F639" s="29" t="s">
        <v>570</v>
      </c>
      <c r="G639" s="29" t="s">
        <v>571</v>
      </c>
      <c r="H639" s="29" t="s">
        <v>1058</v>
      </c>
      <c r="I639" s="36" t="str">
        <f t="shared" si="18"/>
        <v>15/01/2026NL300122</v>
      </c>
      <c r="J639" s="29" t="s">
        <v>654</v>
      </c>
      <c r="K639" s="29" t="s">
        <v>139</v>
      </c>
      <c r="L639" s="29" t="s">
        <v>575</v>
      </c>
      <c r="M639" s="31">
        <v>0.3</v>
      </c>
      <c r="N639" s="20">
        <f>VLOOKUP(J639,[2]Sheet1!$I:$M,5,0)</f>
        <v>35000</v>
      </c>
      <c r="O639" s="32">
        <v>0</v>
      </c>
      <c r="P639" s="33">
        <f t="shared" si="19"/>
        <v>10500</v>
      </c>
      <c r="Q639" s="33">
        <v>0</v>
      </c>
      <c r="R639" s="32">
        <v>35000</v>
      </c>
      <c r="S639" s="29" t="s">
        <v>997</v>
      </c>
      <c r="T639" s="29" t="s">
        <v>577</v>
      </c>
      <c r="U639" s="29" t="s">
        <v>15</v>
      </c>
      <c r="V639" s="29" t="s">
        <v>998</v>
      </c>
      <c r="W639" s="29" t="s">
        <v>15</v>
      </c>
      <c r="X639" s="29" t="s">
        <v>580</v>
      </c>
      <c r="Y639" s="29" t="s">
        <v>580</v>
      </c>
    </row>
    <row r="640" spans="1:25" ht="10.5" customHeight="1" x14ac:dyDescent="0.25">
      <c r="A640" s="28">
        <v>46037</v>
      </c>
      <c r="B640" s="29" t="s">
        <v>567</v>
      </c>
      <c r="C640" s="30" t="s">
        <v>1057</v>
      </c>
      <c r="D640" s="30" t="s">
        <v>15</v>
      </c>
      <c r="E640" s="30" t="s">
        <v>569</v>
      </c>
      <c r="F640" s="29" t="s">
        <v>570</v>
      </c>
      <c r="G640" s="29" t="s">
        <v>571</v>
      </c>
      <c r="H640" s="29" t="s">
        <v>1058</v>
      </c>
      <c r="I640" s="36" t="str">
        <f t="shared" si="18"/>
        <v>15/01/2026NL300127</v>
      </c>
      <c r="J640" s="29" t="s">
        <v>657</v>
      </c>
      <c r="K640" s="29" t="s">
        <v>658</v>
      </c>
      <c r="L640" s="29" t="s">
        <v>575</v>
      </c>
      <c r="M640" s="31">
        <v>4</v>
      </c>
      <c r="N640" s="20">
        <f>VLOOKUP(J640,[2]Sheet1!$I:$M,5,0)</f>
        <v>15000</v>
      </c>
      <c r="O640" s="32">
        <v>0</v>
      </c>
      <c r="P640" s="33">
        <f t="shared" si="19"/>
        <v>60000</v>
      </c>
      <c r="Q640" s="33">
        <v>0</v>
      </c>
      <c r="R640" s="32">
        <v>28000</v>
      </c>
      <c r="S640" s="29" t="s">
        <v>997</v>
      </c>
      <c r="T640" s="29" t="s">
        <v>577</v>
      </c>
      <c r="U640" s="29" t="s">
        <v>15</v>
      </c>
      <c r="V640" s="29" t="s">
        <v>998</v>
      </c>
      <c r="W640" s="29" t="s">
        <v>15</v>
      </c>
      <c r="X640" s="29" t="s">
        <v>580</v>
      </c>
      <c r="Y640" s="29" t="s">
        <v>580</v>
      </c>
    </row>
    <row r="641" spans="1:25" ht="10.5" customHeight="1" x14ac:dyDescent="0.25">
      <c r="A641" s="28">
        <v>46037</v>
      </c>
      <c r="B641" s="29" t="s">
        <v>567</v>
      </c>
      <c r="C641" s="30" t="s">
        <v>1059</v>
      </c>
      <c r="D641" s="30" t="s">
        <v>15</v>
      </c>
      <c r="E641" s="30" t="s">
        <v>569</v>
      </c>
      <c r="F641" s="29" t="s">
        <v>570</v>
      </c>
      <c r="G641" s="29" t="s">
        <v>571</v>
      </c>
      <c r="H641" s="29" t="s">
        <v>1058</v>
      </c>
      <c r="I641" s="36" t="str">
        <f t="shared" si="18"/>
        <v>15/01/2026NL300127</v>
      </c>
      <c r="J641" s="29" t="s">
        <v>657</v>
      </c>
      <c r="K641" s="29" t="s">
        <v>658</v>
      </c>
      <c r="L641" s="29" t="s">
        <v>575</v>
      </c>
      <c r="M641" s="31">
        <v>3</v>
      </c>
      <c r="N641" s="20">
        <f>VLOOKUP(J641,[2]Sheet1!$I:$M,5,0)</f>
        <v>15000</v>
      </c>
      <c r="O641" s="32">
        <v>0</v>
      </c>
      <c r="P641" s="33">
        <f t="shared" si="19"/>
        <v>45000</v>
      </c>
      <c r="Q641" s="33">
        <v>0</v>
      </c>
      <c r="R641" s="32">
        <v>28000</v>
      </c>
      <c r="S641" s="29" t="s">
        <v>997</v>
      </c>
      <c r="T641" s="29" t="s">
        <v>577</v>
      </c>
      <c r="U641" s="29" t="s">
        <v>15</v>
      </c>
      <c r="V641" s="29" t="s">
        <v>998</v>
      </c>
      <c r="W641" s="29" t="s">
        <v>15</v>
      </c>
      <c r="X641" s="29" t="s">
        <v>580</v>
      </c>
      <c r="Y641" s="29" t="s">
        <v>580</v>
      </c>
    </row>
    <row r="642" spans="1:25" ht="10.5" customHeight="1" x14ac:dyDescent="0.25">
      <c r="A642" s="28">
        <v>46037</v>
      </c>
      <c r="B642" s="29" t="s">
        <v>567</v>
      </c>
      <c r="C642" s="30" t="s">
        <v>1057</v>
      </c>
      <c r="D642" s="30" t="s">
        <v>15</v>
      </c>
      <c r="E642" s="30" t="s">
        <v>569</v>
      </c>
      <c r="F642" s="29" t="s">
        <v>570</v>
      </c>
      <c r="G642" s="29" t="s">
        <v>571</v>
      </c>
      <c r="H642" s="29" t="s">
        <v>1058</v>
      </c>
      <c r="I642" s="36" t="str">
        <f t="shared" si="18"/>
        <v>15/01/2026NL300128</v>
      </c>
      <c r="J642" s="29" t="s">
        <v>659</v>
      </c>
      <c r="K642" s="29" t="s">
        <v>660</v>
      </c>
      <c r="L642" s="29" t="s">
        <v>575</v>
      </c>
      <c r="M642" s="31">
        <v>0.2</v>
      </c>
      <c r="N642" s="20">
        <f>VLOOKUP(J642,[2]Sheet1!$I:$M,5,0)</f>
        <v>20000</v>
      </c>
      <c r="O642" s="32">
        <v>0</v>
      </c>
      <c r="P642" s="33">
        <f t="shared" si="19"/>
        <v>4000</v>
      </c>
      <c r="Q642" s="33">
        <v>0</v>
      </c>
      <c r="R642" s="32">
        <v>20000</v>
      </c>
      <c r="S642" s="29" t="s">
        <v>997</v>
      </c>
      <c r="T642" s="29" t="s">
        <v>577</v>
      </c>
      <c r="U642" s="29" t="s">
        <v>15</v>
      </c>
      <c r="V642" s="29" t="s">
        <v>998</v>
      </c>
      <c r="W642" s="29" t="s">
        <v>15</v>
      </c>
      <c r="X642" s="29" t="s">
        <v>580</v>
      </c>
      <c r="Y642" s="29" t="s">
        <v>580</v>
      </c>
    </row>
    <row r="643" spans="1:25" ht="10.5" customHeight="1" x14ac:dyDescent="0.25">
      <c r="A643" s="28">
        <v>46037</v>
      </c>
      <c r="B643" s="29" t="s">
        <v>567</v>
      </c>
      <c r="C643" s="30" t="s">
        <v>1057</v>
      </c>
      <c r="D643" s="30" t="s">
        <v>15</v>
      </c>
      <c r="E643" s="30" t="s">
        <v>569</v>
      </c>
      <c r="F643" s="29" t="s">
        <v>570</v>
      </c>
      <c r="G643" s="29" t="s">
        <v>571</v>
      </c>
      <c r="H643" s="29" t="s">
        <v>1058</v>
      </c>
      <c r="I643" s="36" t="str">
        <f t="shared" si="18"/>
        <v>15/01/2026NL300121</v>
      </c>
      <c r="J643" s="29" t="s">
        <v>661</v>
      </c>
      <c r="K643" s="29" t="s">
        <v>80</v>
      </c>
      <c r="L643" s="29" t="s">
        <v>575</v>
      </c>
      <c r="M643" s="31">
        <v>0.1</v>
      </c>
      <c r="N643" s="20">
        <f>VLOOKUP(J643,[2]Sheet1!$I:$M,5,0)</f>
        <v>22000</v>
      </c>
      <c r="O643" s="32">
        <v>0</v>
      </c>
      <c r="P643" s="33">
        <f t="shared" si="19"/>
        <v>2200</v>
      </c>
      <c r="Q643" s="33">
        <v>0</v>
      </c>
      <c r="R643" s="32">
        <v>22000</v>
      </c>
      <c r="S643" s="29" t="s">
        <v>997</v>
      </c>
      <c r="T643" s="29" t="s">
        <v>577</v>
      </c>
      <c r="U643" s="29" t="s">
        <v>15</v>
      </c>
      <c r="V643" s="29" t="s">
        <v>998</v>
      </c>
      <c r="W643" s="29" t="s">
        <v>15</v>
      </c>
      <c r="X643" s="29" t="s">
        <v>580</v>
      </c>
      <c r="Y643" s="29" t="s">
        <v>580</v>
      </c>
    </row>
    <row r="644" spans="1:25" ht="10.5" customHeight="1" x14ac:dyDescent="0.25">
      <c r="A644" s="28">
        <v>46037</v>
      </c>
      <c r="B644" s="29" t="s">
        <v>567</v>
      </c>
      <c r="C644" s="30" t="s">
        <v>1057</v>
      </c>
      <c r="D644" s="30" t="s">
        <v>15</v>
      </c>
      <c r="E644" s="30" t="s">
        <v>569</v>
      </c>
      <c r="F644" s="29" t="s">
        <v>570</v>
      </c>
      <c r="G644" s="29" t="s">
        <v>571</v>
      </c>
      <c r="H644" s="29" t="s">
        <v>1058</v>
      </c>
      <c r="I644" s="36" t="str">
        <f t="shared" si="18"/>
        <v>15/01/2026NL300137</v>
      </c>
      <c r="J644" s="29" t="s">
        <v>665</v>
      </c>
      <c r="K644" s="29" t="s">
        <v>666</v>
      </c>
      <c r="L644" s="29" t="s">
        <v>575</v>
      </c>
      <c r="M644" s="31">
        <v>0.7</v>
      </c>
      <c r="N644" s="20">
        <f>VLOOKUP(J644,[2]Sheet1!$I:$M,5,0)</f>
        <v>52000</v>
      </c>
      <c r="O644" s="32">
        <v>0</v>
      </c>
      <c r="P644" s="33">
        <f t="shared" si="19"/>
        <v>36400</v>
      </c>
      <c r="Q644" s="33">
        <v>0</v>
      </c>
      <c r="R644" s="32">
        <v>52000</v>
      </c>
      <c r="S644" s="29" t="s">
        <v>997</v>
      </c>
      <c r="T644" s="29" t="s">
        <v>577</v>
      </c>
      <c r="U644" s="29" t="s">
        <v>15</v>
      </c>
      <c r="V644" s="29" t="s">
        <v>998</v>
      </c>
      <c r="W644" s="29" t="s">
        <v>15</v>
      </c>
      <c r="X644" s="29" t="s">
        <v>580</v>
      </c>
      <c r="Y644" s="29" t="s">
        <v>580</v>
      </c>
    </row>
    <row r="645" spans="1:25" ht="10.5" customHeight="1" x14ac:dyDescent="0.25">
      <c r="A645" s="28">
        <v>46037</v>
      </c>
      <c r="B645" s="29" t="s">
        <v>567</v>
      </c>
      <c r="C645" s="30" t="s">
        <v>1057</v>
      </c>
      <c r="D645" s="30" t="s">
        <v>15</v>
      </c>
      <c r="E645" s="30" t="s">
        <v>569</v>
      </c>
      <c r="F645" s="29" t="s">
        <v>570</v>
      </c>
      <c r="G645" s="29" t="s">
        <v>571</v>
      </c>
      <c r="H645" s="29" t="s">
        <v>1058</v>
      </c>
      <c r="I645" s="36" t="str">
        <f t="shared" si="18"/>
        <v>15/01/2026NL300140</v>
      </c>
      <c r="J645" s="29" t="s">
        <v>669</v>
      </c>
      <c r="K645" s="29" t="s">
        <v>670</v>
      </c>
      <c r="L645" s="29" t="s">
        <v>575</v>
      </c>
      <c r="M645" s="31">
        <v>0.6</v>
      </c>
      <c r="N645" s="20">
        <f>VLOOKUP(J645,[2]Sheet1!$I:$M,5,0)</f>
        <v>36000</v>
      </c>
      <c r="O645" s="32">
        <v>0</v>
      </c>
      <c r="P645" s="33">
        <f t="shared" si="19"/>
        <v>21600</v>
      </c>
      <c r="Q645" s="33">
        <v>0</v>
      </c>
      <c r="R645" s="32">
        <v>36000</v>
      </c>
      <c r="S645" s="29" t="s">
        <v>997</v>
      </c>
      <c r="T645" s="29" t="s">
        <v>577</v>
      </c>
      <c r="U645" s="29" t="s">
        <v>15</v>
      </c>
      <c r="V645" s="29" t="s">
        <v>998</v>
      </c>
      <c r="W645" s="29" t="s">
        <v>15</v>
      </c>
      <c r="X645" s="29" t="s">
        <v>580</v>
      </c>
      <c r="Y645" s="29" t="s">
        <v>580</v>
      </c>
    </row>
    <row r="646" spans="1:25" ht="10.5" customHeight="1" x14ac:dyDescent="0.25">
      <c r="A646" s="28">
        <v>46037</v>
      </c>
      <c r="B646" s="29" t="s">
        <v>567</v>
      </c>
      <c r="C646" s="30" t="s">
        <v>1059</v>
      </c>
      <c r="D646" s="30" t="s">
        <v>15</v>
      </c>
      <c r="E646" s="30" t="s">
        <v>569</v>
      </c>
      <c r="F646" s="29" t="s">
        <v>570</v>
      </c>
      <c r="G646" s="29" t="s">
        <v>571</v>
      </c>
      <c r="H646" s="29" t="s">
        <v>1058</v>
      </c>
      <c r="I646" s="36" t="str">
        <f t="shared" si="18"/>
        <v>15/01/2026NL300140</v>
      </c>
      <c r="J646" s="29" t="s">
        <v>669</v>
      </c>
      <c r="K646" s="29" t="s">
        <v>670</v>
      </c>
      <c r="L646" s="29" t="s">
        <v>575</v>
      </c>
      <c r="M646" s="31">
        <v>0.5</v>
      </c>
      <c r="N646" s="20">
        <f>VLOOKUP(J646,[2]Sheet1!$I:$M,5,0)</f>
        <v>36000</v>
      </c>
      <c r="O646" s="32">
        <v>0</v>
      </c>
      <c r="P646" s="33">
        <f t="shared" si="19"/>
        <v>18000</v>
      </c>
      <c r="Q646" s="33">
        <v>0</v>
      </c>
      <c r="R646" s="32">
        <v>36000</v>
      </c>
      <c r="S646" s="29" t="s">
        <v>997</v>
      </c>
      <c r="T646" s="29" t="s">
        <v>577</v>
      </c>
      <c r="U646" s="29" t="s">
        <v>15</v>
      </c>
      <c r="V646" s="29" t="s">
        <v>998</v>
      </c>
      <c r="W646" s="29" t="s">
        <v>15</v>
      </c>
      <c r="X646" s="29" t="s">
        <v>580</v>
      </c>
      <c r="Y646" s="29" t="s">
        <v>580</v>
      </c>
    </row>
    <row r="647" spans="1:25" ht="10.5" customHeight="1" x14ac:dyDescent="0.25">
      <c r="A647" s="28">
        <v>46037</v>
      </c>
      <c r="B647" s="29" t="s">
        <v>567</v>
      </c>
      <c r="C647" s="30" t="s">
        <v>1057</v>
      </c>
      <c r="D647" s="30" t="s">
        <v>15</v>
      </c>
      <c r="E647" s="30" t="s">
        <v>569</v>
      </c>
      <c r="F647" s="29" t="s">
        <v>570</v>
      </c>
      <c r="G647" s="29" t="s">
        <v>571</v>
      </c>
      <c r="H647" s="29" t="s">
        <v>1058</v>
      </c>
      <c r="I647" s="36" t="str">
        <f t="shared" ref="I647:I710" si="20">TEXT(A647,"dd/mm/yyyy")&amp;J647</f>
        <v>15/01/2026NL300142</v>
      </c>
      <c r="J647" s="29" t="s">
        <v>671</v>
      </c>
      <c r="K647" s="29" t="s">
        <v>672</v>
      </c>
      <c r="L647" s="29" t="s">
        <v>575</v>
      </c>
      <c r="M647" s="31">
        <v>0.3</v>
      </c>
      <c r="N647" s="20">
        <f>VLOOKUP(J647,[2]Sheet1!$I:$M,5,0)</f>
        <v>50000</v>
      </c>
      <c r="O647" s="32">
        <v>0</v>
      </c>
      <c r="P647" s="33">
        <f t="shared" si="19"/>
        <v>15000</v>
      </c>
      <c r="Q647" s="33">
        <v>0</v>
      </c>
      <c r="R647" s="32">
        <v>50000</v>
      </c>
      <c r="S647" s="29" t="s">
        <v>997</v>
      </c>
      <c r="T647" s="29" t="s">
        <v>577</v>
      </c>
      <c r="U647" s="29" t="s">
        <v>15</v>
      </c>
      <c r="V647" s="29" t="s">
        <v>998</v>
      </c>
      <c r="W647" s="29" t="s">
        <v>15</v>
      </c>
      <c r="X647" s="29" t="s">
        <v>580</v>
      </c>
      <c r="Y647" s="29" t="s">
        <v>580</v>
      </c>
    </row>
    <row r="648" spans="1:25" ht="10.5" customHeight="1" x14ac:dyDescent="0.25">
      <c r="A648" s="28">
        <v>46037</v>
      </c>
      <c r="B648" s="29" t="s">
        <v>567</v>
      </c>
      <c r="C648" s="30" t="s">
        <v>1057</v>
      </c>
      <c r="D648" s="30" t="s">
        <v>15</v>
      </c>
      <c r="E648" s="30" t="s">
        <v>569</v>
      </c>
      <c r="F648" s="29" t="s">
        <v>570</v>
      </c>
      <c r="G648" s="29" t="s">
        <v>571</v>
      </c>
      <c r="H648" s="29" t="s">
        <v>1058</v>
      </c>
      <c r="I648" s="36" t="str">
        <f t="shared" si="20"/>
        <v>15/01/2026NL300145</v>
      </c>
      <c r="J648" s="29" t="s">
        <v>675</v>
      </c>
      <c r="K648" s="29" t="s">
        <v>676</v>
      </c>
      <c r="L648" s="29" t="s">
        <v>575</v>
      </c>
      <c r="M648" s="31">
        <v>7</v>
      </c>
      <c r="N648" s="20">
        <f>VLOOKUP(J648,[2]Sheet1!$I:$M,5,0)</f>
        <v>38000</v>
      </c>
      <c r="O648" s="32">
        <v>0</v>
      </c>
      <c r="P648" s="33">
        <f t="shared" ref="P648:P651" si="21">M648*N648</f>
        <v>266000</v>
      </c>
      <c r="Q648" s="33">
        <v>0</v>
      </c>
      <c r="R648" s="32">
        <v>38000</v>
      </c>
      <c r="S648" s="29" t="s">
        <v>997</v>
      </c>
      <c r="T648" s="29" t="s">
        <v>577</v>
      </c>
      <c r="U648" s="29" t="s">
        <v>15</v>
      </c>
      <c r="V648" s="29" t="s">
        <v>998</v>
      </c>
      <c r="W648" s="29" t="s">
        <v>15</v>
      </c>
      <c r="X648" s="29" t="s">
        <v>580</v>
      </c>
      <c r="Y648" s="29" t="s">
        <v>580</v>
      </c>
    </row>
    <row r="649" spans="1:25" ht="10.5" customHeight="1" x14ac:dyDescent="0.25">
      <c r="A649" s="28">
        <v>46037</v>
      </c>
      <c r="B649" s="29" t="s">
        <v>567</v>
      </c>
      <c r="C649" s="30" t="s">
        <v>1057</v>
      </c>
      <c r="D649" s="30" t="s">
        <v>15</v>
      </c>
      <c r="E649" s="30" t="s">
        <v>569</v>
      </c>
      <c r="F649" s="29" t="s">
        <v>570</v>
      </c>
      <c r="G649" s="29" t="s">
        <v>571</v>
      </c>
      <c r="H649" s="29" t="s">
        <v>1058</v>
      </c>
      <c r="I649" s="36" t="str">
        <f t="shared" si="20"/>
        <v>15/01/2026NL300146</v>
      </c>
      <c r="J649" s="29" t="s">
        <v>677</v>
      </c>
      <c r="K649" s="29" t="s">
        <v>678</v>
      </c>
      <c r="L649" s="29" t="s">
        <v>575</v>
      </c>
      <c r="M649" s="31">
        <v>0.2</v>
      </c>
      <c r="N649" s="20">
        <f>VLOOKUP(J649,[2]Sheet1!$I:$M,5,0)</f>
        <v>65000</v>
      </c>
      <c r="O649" s="32">
        <v>0</v>
      </c>
      <c r="P649" s="33">
        <f t="shared" si="21"/>
        <v>13000</v>
      </c>
      <c r="Q649" s="33">
        <v>0</v>
      </c>
      <c r="R649" s="32">
        <v>65000</v>
      </c>
      <c r="S649" s="29" t="s">
        <v>997</v>
      </c>
      <c r="T649" s="29" t="s">
        <v>577</v>
      </c>
      <c r="U649" s="29" t="s">
        <v>15</v>
      </c>
      <c r="V649" s="29" t="s">
        <v>998</v>
      </c>
      <c r="W649" s="29" t="s">
        <v>15</v>
      </c>
      <c r="X649" s="29" t="s">
        <v>580</v>
      </c>
      <c r="Y649" s="29" t="s">
        <v>580</v>
      </c>
    </row>
    <row r="650" spans="1:25" ht="10.5" customHeight="1" x14ac:dyDescent="0.25">
      <c r="A650" s="28">
        <v>46037</v>
      </c>
      <c r="B650" s="29" t="s">
        <v>567</v>
      </c>
      <c r="C650" s="30" t="s">
        <v>1057</v>
      </c>
      <c r="D650" s="30" t="s">
        <v>15</v>
      </c>
      <c r="E650" s="30" t="s">
        <v>569</v>
      </c>
      <c r="F650" s="29" t="s">
        <v>570</v>
      </c>
      <c r="G650" s="29" t="s">
        <v>571</v>
      </c>
      <c r="H650" s="29" t="s">
        <v>1058</v>
      </c>
      <c r="I650" s="36" t="str">
        <f t="shared" si="20"/>
        <v>15/01/2026NL300150</v>
      </c>
      <c r="J650" s="29" t="s">
        <v>704</v>
      </c>
      <c r="K650" s="29" t="s">
        <v>705</v>
      </c>
      <c r="L650" s="29" t="s">
        <v>575</v>
      </c>
      <c r="M650" s="31">
        <v>0.3</v>
      </c>
      <c r="N650" s="20">
        <f>VLOOKUP(J650,[2]Sheet1!$I:$M,5,0)</f>
        <v>24000</v>
      </c>
      <c r="O650" s="32">
        <v>0</v>
      </c>
      <c r="P650" s="33">
        <f t="shared" si="21"/>
        <v>7200</v>
      </c>
      <c r="Q650" s="33">
        <v>0</v>
      </c>
      <c r="R650" s="32">
        <v>24000</v>
      </c>
      <c r="S650" s="29" t="s">
        <v>997</v>
      </c>
      <c r="T650" s="29" t="s">
        <v>577</v>
      </c>
      <c r="U650" s="29" t="s">
        <v>15</v>
      </c>
      <c r="V650" s="29" t="s">
        <v>998</v>
      </c>
      <c r="W650" s="29" t="s">
        <v>15</v>
      </c>
      <c r="X650" s="29" t="s">
        <v>580</v>
      </c>
      <c r="Y650" s="29" t="s">
        <v>580</v>
      </c>
    </row>
    <row r="651" spans="1:25" x14ac:dyDescent="0.25">
      <c r="A651" s="41">
        <v>46023</v>
      </c>
      <c r="B651" s="42" t="s">
        <v>567</v>
      </c>
      <c r="C651" s="43" t="s">
        <v>995</v>
      </c>
      <c r="D651" s="43" t="s">
        <v>15</v>
      </c>
      <c r="E651" s="43" t="s">
        <v>569</v>
      </c>
      <c r="F651" s="42" t="s">
        <v>570</v>
      </c>
      <c r="G651" s="42" t="s">
        <v>571</v>
      </c>
      <c r="H651" s="42" t="s">
        <v>996</v>
      </c>
      <c r="I651" s="36" t="str">
        <f t="shared" si="20"/>
        <v>01/01/2026NL300148</v>
      </c>
      <c r="J651" s="42" t="s">
        <v>679</v>
      </c>
      <c r="K651" s="42" t="s">
        <v>680</v>
      </c>
      <c r="L651" s="42" t="s">
        <v>575</v>
      </c>
      <c r="M651" s="44">
        <v>0.5</v>
      </c>
      <c r="N651" s="20">
        <f>VLOOKUP(J651,[2]Sheet1!$I:$M,5,0)</f>
        <v>65000</v>
      </c>
      <c r="O651" s="45">
        <v>0</v>
      </c>
      <c r="P651" s="33">
        <f t="shared" si="21"/>
        <v>32500</v>
      </c>
      <c r="Q651" s="46">
        <v>0</v>
      </c>
      <c r="R651" s="45">
        <v>65000</v>
      </c>
      <c r="S651" s="42" t="s">
        <v>997</v>
      </c>
      <c r="T651" s="42" t="s">
        <v>577</v>
      </c>
      <c r="U651" s="42" t="s">
        <v>15</v>
      </c>
      <c r="V651" s="42" t="s">
        <v>998</v>
      </c>
      <c r="W651" s="42" t="s">
        <v>15</v>
      </c>
      <c r="X651" s="42" t="s">
        <v>580</v>
      </c>
      <c r="Y651" s="42" t="s">
        <v>580</v>
      </c>
    </row>
  </sheetData>
  <autoFilter ref="A6:Y651" xr:uid="{DC726BE6-2BD3-4A71-A08B-99DC25ED74AB}">
    <filterColumn colId="0">
      <customFilters>
        <customFilter operator="notEqual" val=" "/>
      </customFilters>
    </filterColumn>
    <sortState xmlns:xlrd2="http://schemas.microsoft.com/office/spreadsheetml/2017/richdata2" ref="A596:Y650">
      <sortCondition ref="K6:K651"/>
    </sortState>
  </autoFilter>
  <conditionalFormatting sqref="J347">
    <cfRule type="duplicateValues" dxfId="43" priority="11"/>
  </conditionalFormatting>
  <conditionalFormatting sqref="K7:K59">
    <cfRule type="duplicateValues" dxfId="42" priority="10"/>
  </conditionalFormatting>
  <conditionalFormatting sqref="K207:K247">
    <cfRule type="duplicateValues" dxfId="41" priority="9"/>
  </conditionalFormatting>
  <conditionalFormatting sqref="K287:K346">
    <cfRule type="duplicateValues" dxfId="40" priority="8"/>
  </conditionalFormatting>
  <conditionalFormatting sqref="K347:K386">
    <cfRule type="duplicateValues" dxfId="39" priority="7"/>
  </conditionalFormatting>
  <conditionalFormatting sqref="K387:K427">
    <cfRule type="duplicateValues" dxfId="38" priority="6"/>
  </conditionalFormatting>
  <conditionalFormatting sqref="K512:K552">
    <cfRule type="duplicateValues" dxfId="37" priority="5"/>
  </conditionalFormatting>
  <conditionalFormatting sqref="K553:K594">
    <cfRule type="duplicateValues" dxfId="36" priority="4"/>
  </conditionalFormatting>
  <conditionalFormatting sqref="K553:K595">
    <cfRule type="duplicateValues" dxfId="35" priority="2"/>
    <cfRule type="duplicateValues" dxfId="34" priority="3"/>
  </conditionalFormatting>
  <conditionalFormatting sqref="K596:K650">
    <cfRule type="duplicateValues" dxfId="3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DDF8-4703-4707-818B-E2A481470B33}">
  <sheetPr>
    <tabColor rgb="FFFF0000"/>
  </sheetPr>
  <dimension ref="A1:R860"/>
  <sheetViews>
    <sheetView showGridLines="0" topLeftCell="A12" zoomScale="85" zoomScaleNormal="85" workbookViewId="0">
      <selection activeCell="R13" sqref="R13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bestFit="1" customWidth="1"/>
    <col min="9" max="9" width="11.140625" bestFit="1" customWidth="1"/>
    <col min="10" max="10" width="13" bestFit="1" customWidth="1"/>
    <col min="11" max="11" width="39" customWidth="1"/>
    <col min="14" max="14" width="11" bestFit="1" customWidth="1"/>
    <col min="15" max="15" width="10.28515625" bestFit="1" customWidth="1"/>
    <col min="17" max="17" width="14.285156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255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172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30" customHeight="1" x14ac:dyDescent="0.25">
      <c r="J13" s="10">
        <f>SUBTOTAL(9,J15:J860)</f>
        <v>51467020</v>
      </c>
      <c r="L13" s="12"/>
      <c r="N13" s="13">
        <f>SUBTOTAL(9,N15:N987)</f>
        <v>2055.1699999999987</v>
      </c>
      <c r="O13" s="13">
        <f>N13-Sheet4!M5</f>
        <v>0</v>
      </c>
      <c r="Q13" s="23">
        <f>SUBTOTAL(9,Q15:Q987)</f>
        <v>45897840</v>
      </c>
      <c r="R13" s="14">
        <f>Q13-Sheet4!P5</f>
        <v>0</v>
      </c>
    </row>
    <row r="14" spans="1:18" ht="30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ht="21.75" customHeight="1" x14ac:dyDescent="0.25">
      <c r="A15" s="4" t="s">
        <v>256</v>
      </c>
      <c r="B15" s="5" t="s">
        <v>186</v>
      </c>
      <c r="C15" s="4" t="s">
        <v>168</v>
      </c>
      <c r="D15" s="5" t="s">
        <v>326</v>
      </c>
      <c r="E15" s="4" t="s">
        <v>18</v>
      </c>
      <c r="F15" s="4" t="s">
        <v>19</v>
      </c>
      <c r="G15" s="4" t="s">
        <v>14</v>
      </c>
      <c r="H15" s="6">
        <v>2.2999999999999998</v>
      </c>
      <c r="I15" s="7">
        <v>26000</v>
      </c>
      <c r="J15" s="7">
        <f>H15*I15</f>
        <v>59799.999999999993</v>
      </c>
      <c r="K15" s="8" t="s">
        <v>15</v>
      </c>
      <c r="L15" s="15" t="str">
        <f>VLOOKUP(F15,[1]Sheet1!$D:$J,7,0)</f>
        <v>NL300003</v>
      </c>
      <c r="M15" s="18" t="str">
        <f>A15&amp;L15</f>
        <v>01/01/2026NL300003</v>
      </c>
      <c r="N15" s="15">
        <f>VLOOKUP(M15,Sheet4!I:P,5,0)</f>
        <v>2</v>
      </c>
      <c r="O15" s="19">
        <f>H15-N15</f>
        <v>0.29999999999999982</v>
      </c>
      <c r="P15" s="20">
        <f>VLOOKUP(L15,[2]Sheet1!$I:$M,5,0)</f>
        <v>26000</v>
      </c>
      <c r="Q15" s="21">
        <f>N15*P15</f>
        <v>52000</v>
      </c>
      <c r="R15" s="22">
        <f>J15-Q15</f>
        <v>7799.9999999999927</v>
      </c>
    </row>
    <row r="16" spans="1:18" ht="21.75" customHeight="1" x14ac:dyDescent="0.25">
      <c r="A16" s="4" t="s">
        <v>256</v>
      </c>
      <c r="B16" s="5" t="s">
        <v>186</v>
      </c>
      <c r="C16" s="4" t="s">
        <v>168</v>
      </c>
      <c r="D16" s="5" t="s">
        <v>326</v>
      </c>
      <c r="E16" s="4" t="s">
        <v>22</v>
      </c>
      <c r="F16" s="4" t="s">
        <v>23</v>
      </c>
      <c r="G16" s="4" t="s">
        <v>14</v>
      </c>
      <c r="H16" s="6">
        <v>3.5</v>
      </c>
      <c r="I16" s="7">
        <v>19000</v>
      </c>
      <c r="J16" s="7">
        <f t="shared" ref="J16:J73" si="0">H16*I16</f>
        <v>66500</v>
      </c>
      <c r="K16" s="8" t="s">
        <v>15</v>
      </c>
      <c r="L16" s="15" t="str">
        <f>VLOOKUP(F16,[1]Sheet1!$D:$J,7,0)</f>
        <v>NL300004</v>
      </c>
      <c r="M16" s="18" t="str">
        <f t="shared" ref="M16:M24" si="1">A16&amp;L16</f>
        <v>01/01/2026NL300004</v>
      </c>
      <c r="N16" s="15">
        <f>VLOOKUP(M16,Sheet4!I:P,5,0)</f>
        <v>3</v>
      </c>
      <c r="O16" s="19">
        <f t="shared" ref="O16:O24" si="2">H16-N16</f>
        <v>0.5</v>
      </c>
      <c r="P16" s="20">
        <f>VLOOKUP(L16,[2]Sheet1!$I:$M,5,0)</f>
        <v>19000</v>
      </c>
      <c r="Q16" s="21">
        <f t="shared" ref="Q16:Q79" si="3">N16*P16</f>
        <v>57000</v>
      </c>
      <c r="R16" s="22">
        <f t="shared" ref="R16:R24" si="4">J16-Q16</f>
        <v>9500</v>
      </c>
    </row>
    <row r="17" spans="1:18" ht="21.75" customHeight="1" x14ac:dyDescent="0.25">
      <c r="A17" s="4" t="s">
        <v>256</v>
      </c>
      <c r="B17" s="5" t="s">
        <v>186</v>
      </c>
      <c r="C17" s="4" t="s">
        <v>168</v>
      </c>
      <c r="D17" s="5" t="s">
        <v>326</v>
      </c>
      <c r="E17" s="4" t="s">
        <v>162</v>
      </c>
      <c r="F17" s="4" t="s">
        <v>161</v>
      </c>
      <c r="G17" s="4" t="s">
        <v>14</v>
      </c>
      <c r="H17" s="6">
        <v>0.5</v>
      </c>
      <c r="I17" s="7">
        <v>33000</v>
      </c>
      <c r="J17" s="7">
        <f t="shared" si="0"/>
        <v>16500</v>
      </c>
      <c r="K17" s="8" t="s">
        <v>15</v>
      </c>
      <c r="L17" s="15" t="str">
        <f>VLOOKUP(F17,[1]Sheet1!$D:$J,7,0)</f>
        <v>NL300060</v>
      </c>
      <c r="M17" s="18" t="str">
        <f t="shared" si="1"/>
        <v>01/01/2026NL300060</v>
      </c>
      <c r="N17" s="15">
        <f>VLOOKUP(M17,Sheet4!I:P,5,0)</f>
        <v>0.5</v>
      </c>
      <c r="O17" s="19">
        <f t="shared" si="2"/>
        <v>0</v>
      </c>
      <c r="P17" s="20">
        <f>VLOOKUP(L17,[2]Sheet1!$I:$M,5,0)</f>
        <v>33000</v>
      </c>
      <c r="Q17" s="21">
        <f t="shared" si="3"/>
        <v>16500</v>
      </c>
      <c r="R17" s="22">
        <f t="shared" si="4"/>
        <v>0</v>
      </c>
    </row>
    <row r="18" spans="1:18" ht="21.75" customHeight="1" x14ac:dyDescent="0.25">
      <c r="A18" s="4" t="s">
        <v>256</v>
      </c>
      <c r="B18" s="5" t="s">
        <v>186</v>
      </c>
      <c r="C18" s="4" t="s">
        <v>168</v>
      </c>
      <c r="D18" s="5" t="s">
        <v>326</v>
      </c>
      <c r="E18" s="4" t="s">
        <v>113</v>
      </c>
      <c r="F18" s="4" t="s">
        <v>114</v>
      </c>
      <c r="G18" s="4" t="s">
        <v>115</v>
      </c>
      <c r="H18" s="6">
        <v>4</v>
      </c>
      <c r="I18" s="7">
        <v>8500</v>
      </c>
      <c r="J18" s="7">
        <f t="shared" si="0"/>
        <v>34000</v>
      </c>
      <c r="K18" s="8" t="s">
        <v>15</v>
      </c>
      <c r="L18" s="15" t="str">
        <f>VLOOKUP(F18,[1]Sheet1!$D:$J,7,0)</f>
        <v>NL300107</v>
      </c>
      <c r="M18" s="18" t="str">
        <f t="shared" si="1"/>
        <v>01/01/2026NL300107</v>
      </c>
      <c r="N18" s="15">
        <f>VLOOKUP(M18,Sheet4!I:P,5,0)</f>
        <v>4</v>
      </c>
      <c r="O18" s="19">
        <f t="shared" si="2"/>
        <v>0</v>
      </c>
      <c r="P18" s="20">
        <f>VLOOKUP(L18,[2]Sheet1!$I:$M,5,0)</f>
        <v>8500</v>
      </c>
      <c r="Q18" s="21">
        <f t="shared" si="3"/>
        <v>34000</v>
      </c>
      <c r="R18" s="22">
        <f t="shared" si="4"/>
        <v>0</v>
      </c>
    </row>
    <row r="19" spans="1:18" ht="15" customHeight="1" x14ac:dyDescent="0.25">
      <c r="A19" s="4" t="s">
        <v>256</v>
      </c>
      <c r="B19" s="5" t="s">
        <v>186</v>
      </c>
      <c r="C19" s="4" t="s">
        <v>168</v>
      </c>
      <c r="D19" s="5" t="s">
        <v>326</v>
      </c>
      <c r="E19" s="4" t="s">
        <v>26</v>
      </c>
      <c r="F19" s="4" t="s">
        <v>27</v>
      </c>
      <c r="G19" s="4" t="s">
        <v>14</v>
      </c>
      <c r="H19" s="6">
        <v>3.8</v>
      </c>
      <c r="I19" s="7">
        <v>24000</v>
      </c>
      <c r="J19" s="7">
        <f t="shared" si="0"/>
        <v>91200</v>
      </c>
      <c r="K19" s="8" t="s">
        <v>15</v>
      </c>
      <c r="L19" s="15" t="str">
        <f>VLOOKUP(F19,[1]Sheet1!$D:$J,7,0)</f>
        <v>NL300174</v>
      </c>
      <c r="M19" s="18" t="str">
        <f t="shared" si="1"/>
        <v>01/01/2026NL300174</v>
      </c>
      <c r="N19" s="15">
        <f>VLOOKUP(M19,Sheet4!I:P,5,0)</f>
        <v>3.8</v>
      </c>
      <c r="O19" s="19">
        <f t="shared" si="2"/>
        <v>0</v>
      </c>
      <c r="P19" s="20">
        <f>VLOOKUP(L19,[2]Sheet1!$I:$M,5,0)</f>
        <v>24000</v>
      </c>
      <c r="Q19" s="21">
        <f t="shared" si="3"/>
        <v>91200</v>
      </c>
      <c r="R19" s="22">
        <f t="shared" si="4"/>
        <v>0</v>
      </c>
    </row>
    <row r="20" spans="1:18" ht="28.5" x14ac:dyDescent="0.25">
      <c r="A20" s="4" t="s">
        <v>256</v>
      </c>
      <c r="B20" s="5" t="s">
        <v>186</v>
      </c>
      <c r="C20" s="4" t="s">
        <v>168</v>
      </c>
      <c r="D20" s="5" t="s">
        <v>326</v>
      </c>
      <c r="E20" s="4" t="s">
        <v>152</v>
      </c>
      <c r="F20" s="4" t="s">
        <v>151</v>
      </c>
      <c r="G20" s="4" t="s">
        <v>14</v>
      </c>
      <c r="H20" s="6">
        <v>6</v>
      </c>
      <c r="I20" s="7">
        <v>45000</v>
      </c>
      <c r="J20" s="7">
        <f t="shared" si="0"/>
        <v>270000</v>
      </c>
      <c r="K20" s="8" t="s">
        <v>15</v>
      </c>
      <c r="L20" s="15" t="str">
        <f>VLOOKUP(F20,[1]Sheet1!$D:$J,7,0)</f>
        <v>NL300203</v>
      </c>
      <c r="M20" s="18" t="str">
        <f t="shared" si="1"/>
        <v>01/01/2026NL300203</v>
      </c>
      <c r="N20" s="15">
        <f>VLOOKUP(M20,Sheet4!I:P,5,0)</f>
        <v>5</v>
      </c>
      <c r="O20" s="19">
        <f t="shared" si="2"/>
        <v>1</v>
      </c>
      <c r="P20" s="20">
        <f>VLOOKUP(L20,[2]Sheet1!$I:$M,5,0)</f>
        <v>45000</v>
      </c>
      <c r="Q20" s="21">
        <f t="shared" si="3"/>
        <v>225000</v>
      </c>
      <c r="R20" s="22">
        <f t="shared" si="4"/>
        <v>45000</v>
      </c>
    </row>
    <row r="21" spans="1:18" ht="21.75" customHeight="1" x14ac:dyDescent="0.25">
      <c r="A21" s="4" t="s">
        <v>256</v>
      </c>
      <c r="B21" s="5" t="s">
        <v>186</v>
      </c>
      <c r="C21" s="4" t="s">
        <v>168</v>
      </c>
      <c r="D21" s="5" t="s">
        <v>326</v>
      </c>
      <c r="E21" s="4" t="s">
        <v>28</v>
      </c>
      <c r="F21" s="4" t="s">
        <v>29</v>
      </c>
      <c r="G21" s="4" t="s">
        <v>14</v>
      </c>
      <c r="H21" s="6">
        <v>4</v>
      </c>
      <c r="I21" s="7">
        <v>52000</v>
      </c>
      <c r="J21" s="7">
        <f t="shared" si="0"/>
        <v>208000</v>
      </c>
      <c r="K21" s="8" t="s">
        <v>15</v>
      </c>
      <c r="L21" s="15" t="str">
        <f>VLOOKUP(F21,[1]Sheet1!$D:$J,7,0)</f>
        <v>NL300137</v>
      </c>
      <c r="M21" s="18" t="str">
        <f t="shared" si="1"/>
        <v>01/01/2026NL300137</v>
      </c>
      <c r="N21" s="15">
        <f>VLOOKUP(M21,Sheet4!I:P,5,0)</f>
        <v>3.5</v>
      </c>
      <c r="O21" s="19">
        <f t="shared" si="2"/>
        <v>0.5</v>
      </c>
      <c r="P21" s="20">
        <f>VLOOKUP(L21,[2]Sheet1!$I:$M,5,0)</f>
        <v>52000</v>
      </c>
      <c r="Q21" s="21">
        <f t="shared" si="3"/>
        <v>182000</v>
      </c>
      <c r="R21" s="22">
        <f t="shared" si="4"/>
        <v>26000</v>
      </c>
    </row>
    <row r="22" spans="1:18" ht="21.75" customHeight="1" x14ac:dyDescent="0.25">
      <c r="A22" s="4" t="s">
        <v>256</v>
      </c>
      <c r="B22" s="5" t="s">
        <v>186</v>
      </c>
      <c r="C22" s="4" t="s">
        <v>168</v>
      </c>
      <c r="D22" s="5" t="s">
        <v>326</v>
      </c>
      <c r="E22" s="4" t="s">
        <v>20</v>
      </c>
      <c r="F22" s="4" t="s">
        <v>21</v>
      </c>
      <c r="G22" s="4" t="s">
        <v>14</v>
      </c>
      <c r="H22" s="6">
        <v>5</v>
      </c>
      <c r="I22" s="7">
        <v>50000</v>
      </c>
      <c r="J22" s="7">
        <f t="shared" si="0"/>
        <v>250000</v>
      </c>
      <c r="K22" s="8" t="s">
        <v>15</v>
      </c>
      <c r="L22" s="15" t="str">
        <f>VLOOKUP(F22,[1]Sheet1!$D:$J,7,0)</f>
        <v>NL300013</v>
      </c>
      <c r="M22" s="18" t="str">
        <f t="shared" si="1"/>
        <v>01/01/2026NL300013</v>
      </c>
      <c r="N22" s="15">
        <f>VLOOKUP(M22,Sheet4!I:P,5,0)</f>
        <v>5</v>
      </c>
      <c r="O22" s="19">
        <f t="shared" si="2"/>
        <v>0</v>
      </c>
      <c r="P22" s="20">
        <f>VLOOKUP(L22,[2]Sheet1!$I:$M,5,0)</f>
        <v>50000</v>
      </c>
      <c r="Q22" s="21">
        <f t="shared" si="3"/>
        <v>250000</v>
      </c>
      <c r="R22" s="22">
        <f t="shared" si="4"/>
        <v>0</v>
      </c>
    </row>
    <row r="23" spans="1:18" ht="21.75" customHeight="1" x14ac:dyDescent="0.25">
      <c r="A23" s="4" t="s">
        <v>256</v>
      </c>
      <c r="B23" s="5" t="s">
        <v>186</v>
      </c>
      <c r="C23" s="4" t="s">
        <v>168</v>
      </c>
      <c r="D23" s="5" t="s">
        <v>326</v>
      </c>
      <c r="E23" s="4" t="s">
        <v>30</v>
      </c>
      <c r="F23" s="4" t="s">
        <v>31</v>
      </c>
      <c r="G23" s="4" t="s">
        <v>14</v>
      </c>
      <c r="H23" s="6">
        <v>1.3</v>
      </c>
      <c r="I23" s="7">
        <v>55000</v>
      </c>
      <c r="J23" s="7">
        <f t="shared" si="0"/>
        <v>71500</v>
      </c>
      <c r="K23" s="8" t="s">
        <v>15</v>
      </c>
      <c r="L23" s="15" t="str">
        <f>VLOOKUP(F23,[1]Sheet1!$D:$J,7,0)</f>
        <v>NL300014</v>
      </c>
      <c r="M23" s="18" t="str">
        <f t="shared" si="1"/>
        <v>01/01/2026NL300014</v>
      </c>
      <c r="N23" s="15">
        <f>VLOOKUP(M23,Sheet4!I:P,5,0)</f>
        <v>1</v>
      </c>
      <c r="O23" s="19">
        <f t="shared" si="2"/>
        <v>0.30000000000000004</v>
      </c>
      <c r="P23" s="20">
        <f>VLOOKUP(L23,[2]Sheet1!$I:$M,5,0)</f>
        <v>55000</v>
      </c>
      <c r="Q23" s="21">
        <f t="shared" si="3"/>
        <v>55000</v>
      </c>
      <c r="R23" s="22">
        <f t="shared" si="4"/>
        <v>16500</v>
      </c>
    </row>
    <row r="24" spans="1:18" x14ac:dyDescent="0.25">
      <c r="A24" s="4" t="s">
        <v>256</v>
      </c>
      <c r="B24" s="5" t="s">
        <v>186</v>
      </c>
      <c r="C24" s="4" t="s">
        <v>168</v>
      </c>
      <c r="D24" s="5" t="s">
        <v>326</v>
      </c>
      <c r="E24" s="4" t="s">
        <v>32</v>
      </c>
      <c r="F24" s="4" t="s">
        <v>33</v>
      </c>
      <c r="G24" s="4" t="s">
        <v>14</v>
      </c>
      <c r="H24" s="6">
        <v>7</v>
      </c>
      <c r="I24" s="7">
        <v>18000</v>
      </c>
      <c r="J24" s="7">
        <f t="shared" si="0"/>
        <v>126000</v>
      </c>
      <c r="K24" s="8" t="s">
        <v>15</v>
      </c>
      <c r="L24" s="15" t="str">
        <f>VLOOKUP(F24,[1]Sheet1!$D:$J,7,0)</f>
        <v>NL300027</v>
      </c>
      <c r="M24" s="18" t="str">
        <f t="shared" si="1"/>
        <v>01/01/2026NL300027</v>
      </c>
      <c r="N24" s="15">
        <f>VLOOKUP(M24,Sheet4!I:P,5,0)</f>
        <v>6</v>
      </c>
      <c r="O24" s="19">
        <f t="shared" si="2"/>
        <v>1</v>
      </c>
      <c r="P24" s="20">
        <f>VLOOKUP(L24,[2]Sheet1!$I:$M,5,0)</f>
        <v>18000</v>
      </c>
      <c r="Q24" s="21">
        <f t="shared" si="3"/>
        <v>108000</v>
      </c>
      <c r="R24" s="22">
        <f t="shared" si="4"/>
        <v>18000</v>
      </c>
    </row>
    <row r="25" spans="1:18" x14ac:dyDescent="0.25">
      <c r="A25" s="4" t="s">
        <v>256</v>
      </c>
      <c r="B25" s="5" t="s">
        <v>186</v>
      </c>
      <c r="C25" s="4" t="s">
        <v>168</v>
      </c>
      <c r="D25" s="5" t="s">
        <v>326</v>
      </c>
      <c r="E25" s="4" t="s">
        <v>116</v>
      </c>
      <c r="F25" s="4" t="s">
        <v>117</v>
      </c>
      <c r="G25" s="4" t="s">
        <v>14</v>
      </c>
      <c r="H25" s="6">
        <v>0.2</v>
      </c>
      <c r="I25" s="7">
        <v>40000</v>
      </c>
      <c r="J25" s="7">
        <f t="shared" si="0"/>
        <v>8000</v>
      </c>
      <c r="K25" s="8" t="s">
        <v>15</v>
      </c>
      <c r="L25" s="15" t="str">
        <f>VLOOKUP(F25,[1]Sheet1!$D:$J,7,0)</f>
        <v>NL300034</v>
      </c>
      <c r="M25" s="18" t="str">
        <f t="shared" ref="M25:M73" si="5">A25&amp;L25</f>
        <v>01/01/2026NL300034</v>
      </c>
      <c r="N25" s="15">
        <f>VLOOKUP(M25,Sheet4!I:P,5,0)</f>
        <v>0.2</v>
      </c>
      <c r="O25" s="19">
        <f t="shared" ref="O25:O73" si="6">H25-N25</f>
        <v>0</v>
      </c>
      <c r="P25" s="20">
        <f>VLOOKUP(L25,[2]Sheet1!$I:$M,5,0)</f>
        <v>40000</v>
      </c>
      <c r="Q25" s="21">
        <f t="shared" si="3"/>
        <v>8000</v>
      </c>
      <c r="R25" s="22">
        <f t="shared" ref="R25:R88" si="7">J25-Q25</f>
        <v>0</v>
      </c>
    </row>
    <row r="26" spans="1:18" ht="28.5" x14ac:dyDescent="0.25">
      <c r="A26" s="4" t="s">
        <v>256</v>
      </c>
      <c r="B26" s="5" t="s">
        <v>186</v>
      </c>
      <c r="C26" s="4" t="s">
        <v>168</v>
      </c>
      <c r="D26" s="5" t="s">
        <v>326</v>
      </c>
      <c r="E26" s="4" t="s">
        <v>38</v>
      </c>
      <c r="F26" s="4" t="s">
        <v>39</v>
      </c>
      <c r="G26" s="4" t="s">
        <v>14</v>
      </c>
      <c r="H26" s="6">
        <v>3.1</v>
      </c>
      <c r="I26" s="7">
        <v>13000</v>
      </c>
      <c r="J26" s="7">
        <f t="shared" si="0"/>
        <v>40300</v>
      </c>
      <c r="K26" s="8" t="s">
        <v>15</v>
      </c>
      <c r="L26" s="15" t="str">
        <f>VLOOKUP(F26,[1]Sheet1!$D:$J,7,0)</f>
        <v>NL300033</v>
      </c>
      <c r="M26" s="18" t="str">
        <f t="shared" si="5"/>
        <v>01/01/2026NL300033</v>
      </c>
      <c r="N26" s="15">
        <f>VLOOKUP(M26,Sheet4!I:P,5,0)</f>
        <v>3</v>
      </c>
      <c r="O26" s="19">
        <f t="shared" si="6"/>
        <v>0.10000000000000009</v>
      </c>
      <c r="P26" s="20">
        <f>VLOOKUP(L26,[2]Sheet1!$I:$M,5,0)</f>
        <v>13000</v>
      </c>
      <c r="Q26" s="21">
        <f t="shared" si="3"/>
        <v>39000</v>
      </c>
      <c r="R26" s="22">
        <f t="shared" si="7"/>
        <v>1300</v>
      </c>
    </row>
    <row r="27" spans="1:18" x14ac:dyDescent="0.25">
      <c r="A27" s="4" t="s">
        <v>256</v>
      </c>
      <c r="B27" s="5" t="s">
        <v>186</v>
      </c>
      <c r="C27" s="4" t="s">
        <v>168</v>
      </c>
      <c r="D27" s="5" t="s">
        <v>326</v>
      </c>
      <c r="E27" s="4" t="s">
        <v>95</v>
      </c>
      <c r="F27" s="4" t="s">
        <v>96</v>
      </c>
      <c r="G27" s="4" t="s">
        <v>14</v>
      </c>
      <c r="H27" s="6">
        <v>0.8</v>
      </c>
      <c r="I27" s="7">
        <v>12000</v>
      </c>
      <c r="J27" s="7">
        <f t="shared" si="0"/>
        <v>9600</v>
      </c>
      <c r="K27" s="8" t="s">
        <v>15</v>
      </c>
      <c r="L27" s="15" t="str">
        <f>VLOOKUP(F27,[1]Sheet1!$D:$J,7,0)</f>
        <v>NL300188</v>
      </c>
      <c r="M27" s="18" t="str">
        <f t="shared" si="5"/>
        <v>01/01/2026NL300188</v>
      </c>
      <c r="N27" s="15">
        <f>VLOOKUP(M27,Sheet4!I:P,5,0)</f>
        <v>0.5</v>
      </c>
      <c r="O27" s="19">
        <f t="shared" si="6"/>
        <v>0.30000000000000004</v>
      </c>
      <c r="P27" s="20">
        <f>VLOOKUP(L27,[2]Sheet1!$I:$M,5,0)</f>
        <v>12000</v>
      </c>
      <c r="Q27" s="21">
        <f t="shared" si="3"/>
        <v>6000</v>
      </c>
      <c r="R27" s="22">
        <f t="shared" si="7"/>
        <v>3600</v>
      </c>
    </row>
    <row r="28" spans="1:18" x14ac:dyDescent="0.25">
      <c r="A28" s="4" t="s">
        <v>256</v>
      </c>
      <c r="B28" s="5" t="s">
        <v>186</v>
      </c>
      <c r="C28" s="4" t="s">
        <v>168</v>
      </c>
      <c r="D28" s="5" t="s">
        <v>326</v>
      </c>
      <c r="E28" s="4" t="s">
        <v>126</v>
      </c>
      <c r="F28" s="4" t="s">
        <v>127</v>
      </c>
      <c r="G28" s="4" t="s">
        <v>14</v>
      </c>
      <c r="H28" s="6">
        <v>2.5</v>
      </c>
      <c r="I28" s="7">
        <v>32000</v>
      </c>
      <c r="J28" s="7">
        <f t="shared" si="0"/>
        <v>80000</v>
      </c>
      <c r="K28" s="8" t="s">
        <v>15</v>
      </c>
      <c r="L28" s="15" t="str">
        <f>VLOOKUP(F28,[1]Sheet1!$D:$J,7,0)</f>
        <v>NL300038</v>
      </c>
      <c r="M28" s="18" t="str">
        <f t="shared" si="5"/>
        <v>01/01/2026NL300038</v>
      </c>
      <c r="N28" s="15">
        <f>VLOOKUP(M28,Sheet4!I:P,5,0)</f>
        <v>2.5</v>
      </c>
      <c r="O28" s="19">
        <f t="shared" si="6"/>
        <v>0</v>
      </c>
      <c r="P28" s="20">
        <f>VLOOKUP(L28,[2]Sheet1!$I:$M,5,0)</f>
        <v>32000</v>
      </c>
      <c r="Q28" s="21">
        <f t="shared" si="3"/>
        <v>80000</v>
      </c>
      <c r="R28" s="22">
        <f t="shared" si="7"/>
        <v>0</v>
      </c>
    </row>
    <row r="29" spans="1:18" ht="28.5" x14ac:dyDescent="0.25">
      <c r="A29" s="4" t="s">
        <v>256</v>
      </c>
      <c r="B29" s="5" t="s">
        <v>186</v>
      </c>
      <c r="C29" s="4" t="s">
        <v>168</v>
      </c>
      <c r="D29" s="5" t="s">
        <v>326</v>
      </c>
      <c r="E29" s="4" t="s">
        <v>97</v>
      </c>
      <c r="F29" s="4" t="s">
        <v>98</v>
      </c>
      <c r="G29" s="4" t="s">
        <v>14</v>
      </c>
      <c r="H29" s="6">
        <v>0.3</v>
      </c>
      <c r="I29" s="7">
        <v>75000</v>
      </c>
      <c r="J29" s="7">
        <f t="shared" si="0"/>
        <v>22500</v>
      </c>
      <c r="K29" s="8" t="s">
        <v>15</v>
      </c>
      <c r="L29" s="15" t="str">
        <f>VLOOKUP(F29,[1]Sheet1!$D:$J,7,0)</f>
        <v>NL300156</v>
      </c>
      <c r="M29" s="18" t="str">
        <f t="shared" si="5"/>
        <v>01/01/2026NL300156</v>
      </c>
      <c r="N29" s="15">
        <f>VLOOKUP(M29,Sheet4!I:P,5,0)</f>
        <v>0.3</v>
      </c>
      <c r="O29" s="19">
        <f t="shared" si="6"/>
        <v>0</v>
      </c>
      <c r="P29" s="20">
        <f>VLOOKUP(L29,[2]Sheet1!$I:$M,5,0)</f>
        <v>75000</v>
      </c>
      <c r="Q29" s="21">
        <f t="shared" si="3"/>
        <v>22500</v>
      </c>
      <c r="R29" s="22">
        <f t="shared" si="7"/>
        <v>0</v>
      </c>
    </row>
    <row r="30" spans="1:18" ht="28.5" x14ac:dyDescent="0.25">
      <c r="A30" s="4" t="s">
        <v>256</v>
      </c>
      <c r="B30" s="5" t="s">
        <v>186</v>
      </c>
      <c r="C30" s="4" t="s">
        <v>168</v>
      </c>
      <c r="D30" s="5" t="s">
        <v>326</v>
      </c>
      <c r="E30" s="4" t="s">
        <v>40</v>
      </c>
      <c r="F30" s="4" t="s">
        <v>41</v>
      </c>
      <c r="G30" s="4" t="s">
        <v>42</v>
      </c>
      <c r="H30" s="6">
        <v>100</v>
      </c>
      <c r="I30" s="7">
        <v>4000</v>
      </c>
      <c r="J30" s="7">
        <f t="shared" si="0"/>
        <v>400000</v>
      </c>
      <c r="K30" s="8" t="s">
        <v>15</v>
      </c>
      <c r="L30" s="15" t="str">
        <f>VLOOKUP(F30,[1]Sheet1!$D:$J,7,0)</f>
        <v>NL300037</v>
      </c>
      <c r="M30" s="18" t="str">
        <f t="shared" si="5"/>
        <v>01/01/2026NL300037</v>
      </c>
      <c r="N30" s="15">
        <f>VLOOKUP(M30,Sheet4!I:P,5,0)</f>
        <v>100</v>
      </c>
      <c r="O30" s="19">
        <f t="shared" si="6"/>
        <v>0</v>
      </c>
      <c r="P30" s="20">
        <f>VLOOKUP(L30,[2]Sheet1!$I:$M,5,0)</f>
        <v>4000</v>
      </c>
      <c r="Q30" s="21">
        <f t="shared" si="3"/>
        <v>400000</v>
      </c>
      <c r="R30" s="22">
        <f t="shared" si="7"/>
        <v>0</v>
      </c>
    </row>
    <row r="31" spans="1:18" x14ac:dyDescent="0.25">
      <c r="A31" s="4" t="s">
        <v>256</v>
      </c>
      <c r="B31" s="5" t="s">
        <v>186</v>
      </c>
      <c r="C31" s="4" t="s">
        <v>168</v>
      </c>
      <c r="D31" s="5" t="s">
        <v>326</v>
      </c>
      <c r="E31" s="4" t="s">
        <v>150</v>
      </c>
      <c r="F31" s="4" t="s">
        <v>149</v>
      </c>
      <c r="G31" s="4" t="s">
        <v>14</v>
      </c>
      <c r="H31" s="6">
        <v>2</v>
      </c>
      <c r="I31" s="7">
        <v>9000</v>
      </c>
      <c r="J31" s="7">
        <f t="shared" si="0"/>
        <v>18000</v>
      </c>
      <c r="K31" s="8" t="s">
        <v>15</v>
      </c>
      <c r="L31" s="15" t="str">
        <f>VLOOKUP(F31,[1]Sheet1!$D:$J,7,0)</f>
        <v>NL300049</v>
      </c>
      <c r="M31" s="18" t="str">
        <f t="shared" si="5"/>
        <v>01/01/2026NL300049</v>
      </c>
      <c r="N31" s="15">
        <f>VLOOKUP(M31,Sheet4!I:P,5,0)</f>
        <v>2</v>
      </c>
      <c r="O31" s="19">
        <f t="shared" si="6"/>
        <v>0</v>
      </c>
      <c r="P31" s="20">
        <f>VLOOKUP(L31,[2]Sheet1!$I:$M,5,0)</f>
        <v>9000</v>
      </c>
      <c r="Q31" s="21">
        <f t="shared" si="3"/>
        <v>18000</v>
      </c>
      <c r="R31" s="22">
        <f t="shared" si="7"/>
        <v>0</v>
      </c>
    </row>
    <row r="32" spans="1:18" x14ac:dyDescent="0.25">
      <c r="A32" s="4" t="s">
        <v>256</v>
      </c>
      <c r="B32" s="5" t="s">
        <v>186</v>
      </c>
      <c r="C32" s="4" t="s">
        <v>168</v>
      </c>
      <c r="D32" s="5" t="s">
        <v>326</v>
      </c>
      <c r="E32" s="4" t="s">
        <v>43</v>
      </c>
      <c r="F32" s="4" t="s">
        <v>44</v>
      </c>
      <c r="G32" s="4" t="s">
        <v>14</v>
      </c>
      <c r="H32" s="6">
        <v>5</v>
      </c>
      <c r="I32" s="7">
        <v>18000</v>
      </c>
      <c r="J32" s="7">
        <f t="shared" si="0"/>
        <v>90000</v>
      </c>
      <c r="K32" s="8" t="s">
        <v>15</v>
      </c>
      <c r="L32" s="15" t="str">
        <f>VLOOKUP(F32,[1]Sheet1!$D:$J,7,0)</f>
        <v>NL300048</v>
      </c>
      <c r="M32" s="18" t="str">
        <f t="shared" si="5"/>
        <v>01/01/2026NL300048</v>
      </c>
      <c r="N32" s="15">
        <f>VLOOKUP(M32,Sheet4!I:P,5,0)</f>
        <v>5</v>
      </c>
      <c r="O32" s="19">
        <f t="shared" si="6"/>
        <v>0</v>
      </c>
      <c r="P32" s="20">
        <f>VLOOKUP(L32,[2]Sheet1!$I:$M,5,0)</f>
        <v>18000</v>
      </c>
      <c r="Q32" s="21">
        <f t="shared" si="3"/>
        <v>90000</v>
      </c>
      <c r="R32" s="22">
        <f t="shared" si="7"/>
        <v>0</v>
      </c>
    </row>
    <row r="33" spans="1:18" x14ac:dyDescent="0.25">
      <c r="A33" s="4" t="s">
        <v>256</v>
      </c>
      <c r="B33" s="5" t="s">
        <v>186</v>
      </c>
      <c r="C33" s="4" t="s">
        <v>168</v>
      </c>
      <c r="D33" s="5" t="s">
        <v>326</v>
      </c>
      <c r="E33" s="4" t="s">
        <v>45</v>
      </c>
      <c r="F33" s="4" t="s">
        <v>46</v>
      </c>
      <c r="G33" s="4" t="s">
        <v>14</v>
      </c>
      <c r="H33" s="6">
        <v>1</v>
      </c>
      <c r="I33" s="7">
        <v>55000</v>
      </c>
      <c r="J33" s="7">
        <f t="shared" si="0"/>
        <v>55000</v>
      </c>
      <c r="K33" s="8" t="s">
        <v>15</v>
      </c>
      <c r="L33" s="15" t="str">
        <f>VLOOKUP(F33,[1]Sheet1!$D:$J,7,0)</f>
        <v>NL300058</v>
      </c>
      <c r="M33" s="18" t="str">
        <f t="shared" si="5"/>
        <v>01/01/2026NL300058</v>
      </c>
      <c r="N33" s="15">
        <f>VLOOKUP(M33,Sheet4!I:P,5,0)</f>
        <v>1</v>
      </c>
      <c r="O33" s="19">
        <f t="shared" si="6"/>
        <v>0</v>
      </c>
      <c r="P33" s="20">
        <f>VLOOKUP(L33,[2]Sheet1!$I:$M,5,0)</f>
        <v>55000</v>
      </c>
      <c r="Q33" s="21">
        <f t="shared" si="3"/>
        <v>55000</v>
      </c>
      <c r="R33" s="22">
        <f t="shared" si="7"/>
        <v>0</v>
      </c>
    </row>
    <row r="34" spans="1:18" x14ac:dyDescent="0.25">
      <c r="A34" s="4" t="s">
        <v>256</v>
      </c>
      <c r="B34" s="5" t="s">
        <v>186</v>
      </c>
      <c r="C34" s="4" t="s">
        <v>168</v>
      </c>
      <c r="D34" s="5" t="s">
        <v>326</v>
      </c>
      <c r="E34" s="4" t="s">
        <v>47</v>
      </c>
      <c r="F34" s="4" t="s">
        <v>48</v>
      </c>
      <c r="G34" s="4" t="s">
        <v>14</v>
      </c>
      <c r="H34" s="6">
        <v>1</v>
      </c>
      <c r="I34" s="7">
        <v>13000</v>
      </c>
      <c r="J34" s="7">
        <f t="shared" si="0"/>
        <v>13000</v>
      </c>
      <c r="K34" s="8" t="s">
        <v>15</v>
      </c>
      <c r="L34" s="15" t="str">
        <f>VLOOKUP(F34,[1]Sheet1!$D:$J,7,0)</f>
        <v>NL300059</v>
      </c>
      <c r="M34" s="18" t="str">
        <f t="shared" si="5"/>
        <v>01/01/2026NL300059</v>
      </c>
      <c r="N34" s="15">
        <f>VLOOKUP(M34,Sheet4!I:P,5,0)</f>
        <v>1</v>
      </c>
      <c r="O34" s="19">
        <f t="shared" si="6"/>
        <v>0</v>
      </c>
      <c r="P34" s="20">
        <f>VLOOKUP(L34,[2]Sheet1!$I:$M,5,0)</f>
        <v>13000</v>
      </c>
      <c r="Q34" s="21">
        <f t="shared" si="3"/>
        <v>13000</v>
      </c>
      <c r="R34" s="22">
        <f t="shared" si="7"/>
        <v>0</v>
      </c>
    </row>
    <row r="35" spans="1:18" x14ac:dyDescent="0.25">
      <c r="A35" s="4" t="s">
        <v>256</v>
      </c>
      <c r="B35" s="5" t="s">
        <v>186</v>
      </c>
      <c r="C35" s="4" t="s">
        <v>168</v>
      </c>
      <c r="D35" s="5" t="s">
        <v>326</v>
      </c>
      <c r="E35" s="4" t="s">
        <v>49</v>
      </c>
      <c r="F35" s="4" t="s">
        <v>50</v>
      </c>
      <c r="G35" s="4" t="s">
        <v>14</v>
      </c>
      <c r="H35" s="6">
        <v>2</v>
      </c>
      <c r="I35" s="7">
        <v>80000</v>
      </c>
      <c r="J35" s="7">
        <f t="shared" si="0"/>
        <v>160000</v>
      </c>
      <c r="K35" s="8" t="s">
        <v>15</v>
      </c>
      <c r="L35" s="15" t="str">
        <f>VLOOKUP(F35,[1]Sheet1!$D:$J,7,0)</f>
        <v>NL300055</v>
      </c>
      <c r="M35" s="18" t="str">
        <f t="shared" si="5"/>
        <v>01/01/2026NL300055</v>
      </c>
      <c r="N35" s="15">
        <f>VLOOKUP(M35,Sheet4!I:P,5,0)</f>
        <v>2</v>
      </c>
      <c r="O35" s="19">
        <f t="shared" si="6"/>
        <v>0</v>
      </c>
      <c r="P35" s="20">
        <f>VLOOKUP(L35,[2]Sheet1!$I:$M,5,0)</f>
        <v>80000</v>
      </c>
      <c r="Q35" s="21">
        <f t="shared" si="3"/>
        <v>160000</v>
      </c>
      <c r="R35" s="22">
        <f t="shared" si="7"/>
        <v>0</v>
      </c>
    </row>
    <row r="36" spans="1:18" x14ac:dyDescent="0.25">
      <c r="A36" s="4" t="s">
        <v>256</v>
      </c>
      <c r="B36" s="5" t="s">
        <v>186</v>
      </c>
      <c r="C36" s="4" t="s">
        <v>168</v>
      </c>
      <c r="D36" s="5" t="s">
        <v>326</v>
      </c>
      <c r="E36" s="4" t="s">
        <v>51</v>
      </c>
      <c r="F36" s="4" t="s">
        <v>52</v>
      </c>
      <c r="G36" s="4" t="s">
        <v>14</v>
      </c>
      <c r="H36" s="6">
        <v>1.5</v>
      </c>
      <c r="I36" s="7">
        <v>38000</v>
      </c>
      <c r="J36" s="7">
        <f t="shared" si="0"/>
        <v>57000</v>
      </c>
      <c r="K36" s="8" t="s">
        <v>15</v>
      </c>
      <c r="L36" s="15" t="str">
        <f>VLOOKUP(F36,[1]Sheet1!$D:$J,7,0)</f>
        <v>NL300076</v>
      </c>
      <c r="M36" s="18" t="str">
        <f t="shared" si="5"/>
        <v>01/01/2026NL300076</v>
      </c>
      <c r="N36" s="15">
        <f>VLOOKUP(M36,Sheet4!I:P,5,0)</f>
        <v>1.2</v>
      </c>
      <c r="O36" s="19">
        <f t="shared" si="6"/>
        <v>0.30000000000000004</v>
      </c>
      <c r="P36" s="20">
        <f>VLOOKUP(L36,[2]Sheet1!$I:$M,5,0)</f>
        <v>38000</v>
      </c>
      <c r="Q36" s="21">
        <f t="shared" si="3"/>
        <v>45600</v>
      </c>
      <c r="R36" s="22">
        <f t="shared" si="7"/>
        <v>11400</v>
      </c>
    </row>
    <row r="37" spans="1:18" x14ac:dyDescent="0.25">
      <c r="A37" s="4" t="s">
        <v>256</v>
      </c>
      <c r="B37" s="5" t="s">
        <v>186</v>
      </c>
      <c r="C37" s="4" t="s">
        <v>168</v>
      </c>
      <c r="D37" s="5" t="s">
        <v>326</v>
      </c>
      <c r="E37" s="4" t="s">
        <v>53</v>
      </c>
      <c r="F37" s="4" t="s">
        <v>54</v>
      </c>
      <c r="G37" s="4" t="s">
        <v>14</v>
      </c>
      <c r="H37" s="6">
        <v>2</v>
      </c>
      <c r="I37" s="7">
        <v>48000</v>
      </c>
      <c r="J37" s="7">
        <f t="shared" si="0"/>
        <v>96000</v>
      </c>
      <c r="K37" s="8" t="s">
        <v>15</v>
      </c>
      <c r="L37" s="15" t="str">
        <f>VLOOKUP(F37,[1]Sheet1!$D:$J,7,0)</f>
        <v>NL300063</v>
      </c>
      <c r="M37" s="18" t="str">
        <f t="shared" si="5"/>
        <v>01/01/2026NL300063</v>
      </c>
      <c r="N37" s="15">
        <f>VLOOKUP(M37,Sheet4!I:P,5,0)</f>
        <v>1.7</v>
      </c>
      <c r="O37" s="19">
        <f t="shared" si="6"/>
        <v>0.30000000000000004</v>
      </c>
      <c r="P37" s="20">
        <f>VLOOKUP(L37,[2]Sheet1!$I:$M,5,0)</f>
        <v>48000</v>
      </c>
      <c r="Q37" s="21">
        <f t="shared" si="3"/>
        <v>81600</v>
      </c>
      <c r="R37" s="22">
        <f t="shared" si="7"/>
        <v>14400</v>
      </c>
    </row>
    <row r="38" spans="1:18" x14ac:dyDescent="0.25">
      <c r="A38" s="4" t="s">
        <v>256</v>
      </c>
      <c r="B38" s="5" t="s">
        <v>186</v>
      </c>
      <c r="C38" s="4" t="s">
        <v>168</v>
      </c>
      <c r="D38" s="5" t="s">
        <v>326</v>
      </c>
      <c r="E38" s="4" t="s">
        <v>24</v>
      </c>
      <c r="F38" s="4" t="s">
        <v>25</v>
      </c>
      <c r="G38" s="4" t="s">
        <v>14</v>
      </c>
      <c r="H38" s="6">
        <v>0.4</v>
      </c>
      <c r="I38" s="7">
        <v>65000</v>
      </c>
      <c r="J38" s="7">
        <f t="shared" si="0"/>
        <v>26000</v>
      </c>
      <c r="K38" s="8" t="s">
        <v>15</v>
      </c>
      <c r="L38" s="15" t="str">
        <f>VLOOKUP(F38,[1]Sheet1!$D:$J,7,0)</f>
        <v>NL300062</v>
      </c>
      <c r="M38" s="18" t="str">
        <f t="shared" si="5"/>
        <v>01/01/2026NL300062</v>
      </c>
      <c r="N38" s="15">
        <f>VLOOKUP(M38,Sheet4!I:P,5,0)</f>
        <v>0.3</v>
      </c>
      <c r="O38" s="19">
        <f t="shared" si="6"/>
        <v>0.10000000000000003</v>
      </c>
      <c r="P38" s="20">
        <f>VLOOKUP(L38,[2]Sheet1!$I:$M,5,0)</f>
        <v>65000</v>
      </c>
      <c r="Q38" s="21">
        <f t="shared" si="3"/>
        <v>19500</v>
      </c>
      <c r="R38" s="22">
        <f t="shared" si="7"/>
        <v>6500</v>
      </c>
    </row>
    <row r="39" spans="1:18" x14ac:dyDescent="0.25">
      <c r="A39" s="4" t="s">
        <v>256</v>
      </c>
      <c r="B39" s="5" t="s">
        <v>186</v>
      </c>
      <c r="C39" s="4" t="s">
        <v>168</v>
      </c>
      <c r="D39" s="5" t="s">
        <v>326</v>
      </c>
      <c r="E39" s="4" t="s">
        <v>158</v>
      </c>
      <c r="F39" s="4" t="s">
        <v>157</v>
      </c>
      <c r="G39" s="4" t="s">
        <v>14</v>
      </c>
      <c r="H39" s="6">
        <v>0.5</v>
      </c>
      <c r="I39" s="7">
        <v>25000</v>
      </c>
      <c r="J39" s="7">
        <f t="shared" si="0"/>
        <v>12500</v>
      </c>
      <c r="K39" s="8" t="s">
        <v>15</v>
      </c>
      <c r="L39" s="15" t="str">
        <f>VLOOKUP(F39,[1]Sheet1!$D:$J,7,0)</f>
        <v>NL300067</v>
      </c>
      <c r="M39" s="18" t="str">
        <f t="shared" si="5"/>
        <v>01/01/2026NL300067</v>
      </c>
      <c r="N39" s="15">
        <f>VLOOKUP(M39,Sheet4!I:P,5,0)</f>
        <v>0.5</v>
      </c>
      <c r="O39" s="19">
        <f t="shared" si="6"/>
        <v>0</v>
      </c>
      <c r="P39" s="20">
        <f>VLOOKUP(L39,[2]Sheet1!$I:$M,5,0)</f>
        <v>25000</v>
      </c>
      <c r="Q39" s="21">
        <f t="shared" si="3"/>
        <v>12500</v>
      </c>
      <c r="R39" s="22">
        <f t="shared" si="7"/>
        <v>0</v>
      </c>
    </row>
    <row r="40" spans="1:18" x14ac:dyDescent="0.25">
      <c r="A40" s="4" t="s">
        <v>256</v>
      </c>
      <c r="B40" s="5" t="s">
        <v>186</v>
      </c>
      <c r="C40" s="4" t="s">
        <v>168</v>
      </c>
      <c r="D40" s="5" t="s">
        <v>326</v>
      </c>
      <c r="E40" s="4" t="s">
        <v>12</v>
      </c>
      <c r="F40" s="4" t="s">
        <v>13</v>
      </c>
      <c r="G40" s="4" t="s">
        <v>14</v>
      </c>
      <c r="H40" s="6">
        <v>1.5</v>
      </c>
      <c r="I40" s="7">
        <v>30000</v>
      </c>
      <c r="J40" s="7">
        <f t="shared" si="0"/>
        <v>45000</v>
      </c>
      <c r="K40" s="8" t="s">
        <v>15</v>
      </c>
      <c r="L40" s="15" t="str">
        <f>VLOOKUP(F40,[1]Sheet1!$D:$J,7,0)</f>
        <v>NL300089</v>
      </c>
      <c r="M40" s="18" t="str">
        <f t="shared" si="5"/>
        <v>01/01/2026NL300089</v>
      </c>
      <c r="N40" s="15">
        <f>VLOOKUP(M40,Sheet4!I:P,5,0)</f>
        <v>1.5</v>
      </c>
      <c r="O40" s="19">
        <f t="shared" si="6"/>
        <v>0</v>
      </c>
      <c r="P40" s="20">
        <f>VLOOKUP(L40,[2]Sheet1!$I:$M,5,0)</f>
        <v>30000</v>
      </c>
      <c r="Q40" s="21">
        <f t="shared" si="3"/>
        <v>45000</v>
      </c>
      <c r="R40" s="22">
        <f t="shared" si="7"/>
        <v>0</v>
      </c>
    </row>
    <row r="41" spans="1:18" ht="28.5" x14ac:dyDescent="0.25">
      <c r="A41" s="4" t="s">
        <v>256</v>
      </c>
      <c r="B41" s="5" t="s">
        <v>186</v>
      </c>
      <c r="C41" s="4" t="s">
        <v>168</v>
      </c>
      <c r="D41" s="5" t="s">
        <v>326</v>
      </c>
      <c r="E41" s="4" t="s">
        <v>146</v>
      </c>
      <c r="F41" s="4" t="s">
        <v>145</v>
      </c>
      <c r="G41" s="4" t="s">
        <v>14</v>
      </c>
      <c r="H41" s="6">
        <v>0.4</v>
      </c>
      <c r="I41" s="7">
        <v>95000</v>
      </c>
      <c r="J41" s="7">
        <f t="shared" si="0"/>
        <v>38000</v>
      </c>
      <c r="K41" s="8" t="s">
        <v>15</v>
      </c>
      <c r="L41" s="15" t="str">
        <f>VLOOKUP(F41,[1]Sheet1!$D:$J,7,0)</f>
        <v>NL300080</v>
      </c>
      <c r="M41" s="18" t="str">
        <f t="shared" si="5"/>
        <v>01/01/2026NL300080</v>
      </c>
      <c r="N41" s="15">
        <f>VLOOKUP(M41,Sheet4!I:P,5,0)</f>
        <v>0.3</v>
      </c>
      <c r="O41" s="19">
        <f t="shared" si="6"/>
        <v>0.10000000000000003</v>
      </c>
      <c r="P41" s="20">
        <f>VLOOKUP(L41,[2]Sheet1!$I:$M,5,0)</f>
        <v>95000</v>
      </c>
      <c r="Q41" s="21">
        <f t="shared" si="3"/>
        <v>28500</v>
      </c>
      <c r="R41" s="22">
        <f t="shared" si="7"/>
        <v>9500</v>
      </c>
    </row>
    <row r="42" spans="1:18" x14ac:dyDescent="0.25">
      <c r="A42" s="4" t="s">
        <v>256</v>
      </c>
      <c r="B42" s="5" t="s">
        <v>186</v>
      </c>
      <c r="C42" s="4" t="s">
        <v>168</v>
      </c>
      <c r="D42" s="5" t="s">
        <v>326</v>
      </c>
      <c r="E42" s="4" t="s">
        <v>55</v>
      </c>
      <c r="F42" s="4" t="s">
        <v>56</v>
      </c>
      <c r="G42" s="4" t="s">
        <v>14</v>
      </c>
      <c r="H42" s="6">
        <v>7.6</v>
      </c>
      <c r="I42" s="7">
        <v>18000</v>
      </c>
      <c r="J42" s="7">
        <f t="shared" si="0"/>
        <v>136800</v>
      </c>
      <c r="K42" s="8" t="s">
        <v>15</v>
      </c>
      <c r="L42" s="15" t="str">
        <f>VLOOKUP(F42,[1]Sheet1!$D:$J,7,0)</f>
        <v>NL300074</v>
      </c>
      <c r="M42" s="18" t="str">
        <f t="shared" si="5"/>
        <v>01/01/2026NL300074</v>
      </c>
      <c r="N42" s="15">
        <f>VLOOKUP(M42,Sheet4!I:P,5,0)</f>
        <v>6</v>
      </c>
      <c r="O42" s="19">
        <f t="shared" si="6"/>
        <v>1.5999999999999996</v>
      </c>
      <c r="P42" s="20">
        <f>VLOOKUP(L42,[2]Sheet1!$I:$M,5,0)</f>
        <v>18000</v>
      </c>
      <c r="Q42" s="21">
        <f t="shared" si="3"/>
        <v>108000</v>
      </c>
      <c r="R42" s="22">
        <f t="shared" si="7"/>
        <v>28800</v>
      </c>
    </row>
    <row r="43" spans="1:18" x14ac:dyDescent="0.25">
      <c r="A43" s="4" t="s">
        <v>256</v>
      </c>
      <c r="B43" s="5" t="s">
        <v>186</v>
      </c>
      <c r="C43" s="4" t="s">
        <v>168</v>
      </c>
      <c r="D43" s="5" t="s">
        <v>326</v>
      </c>
      <c r="E43" s="4" t="s">
        <v>57</v>
      </c>
      <c r="F43" s="4" t="s">
        <v>58</v>
      </c>
      <c r="G43" s="4" t="s">
        <v>14</v>
      </c>
      <c r="H43" s="6">
        <v>2.5</v>
      </c>
      <c r="I43" s="7">
        <v>32000</v>
      </c>
      <c r="J43" s="7">
        <f t="shared" si="0"/>
        <v>80000</v>
      </c>
      <c r="K43" s="8" t="s">
        <v>15</v>
      </c>
      <c r="L43" s="15" t="str">
        <f>VLOOKUP(F43,[1]Sheet1!$D:$J,7,0)</f>
        <v>NL300043</v>
      </c>
      <c r="M43" s="18" t="str">
        <f t="shared" si="5"/>
        <v>01/01/2026NL300043</v>
      </c>
      <c r="N43" s="15">
        <f>VLOOKUP(M43,Sheet4!I:P,5,0)</f>
        <v>2</v>
      </c>
      <c r="O43" s="19">
        <f t="shared" si="6"/>
        <v>0.5</v>
      </c>
      <c r="P43" s="20">
        <f>VLOOKUP(L43,[2]Sheet1!$I:$M,5,0)</f>
        <v>32000</v>
      </c>
      <c r="Q43" s="21">
        <f t="shared" si="3"/>
        <v>64000</v>
      </c>
      <c r="R43" s="22">
        <f t="shared" si="7"/>
        <v>16000</v>
      </c>
    </row>
    <row r="44" spans="1:18" x14ac:dyDescent="0.25">
      <c r="A44" s="4" t="s">
        <v>256</v>
      </c>
      <c r="B44" s="5" t="s">
        <v>186</v>
      </c>
      <c r="C44" s="4" t="s">
        <v>168</v>
      </c>
      <c r="D44" s="5" t="s">
        <v>326</v>
      </c>
      <c r="E44" s="4" t="s">
        <v>144</v>
      </c>
      <c r="F44" s="4" t="s">
        <v>143</v>
      </c>
      <c r="G44" s="4" t="s">
        <v>14</v>
      </c>
      <c r="H44" s="6">
        <v>0.7</v>
      </c>
      <c r="I44" s="7">
        <v>80000</v>
      </c>
      <c r="J44" s="7">
        <f t="shared" si="0"/>
        <v>56000</v>
      </c>
      <c r="K44" s="8" t="s">
        <v>15</v>
      </c>
      <c r="L44" s="15" t="str">
        <f>VLOOKUP(F44,[1]Sheet1!$D:$J,7,0)</f>
        <v>NL300173</v>
      </c>
      <c r="M44" s="18" t="str">
        <f t="shared" si="5"/>
        <v>01/01/2026NL300173</v>
      </c>
      <c r="N44" s="15">
        <f>VLOOKUP(M44,Sheet4!I:P,5,0)</f>
        <v>0.5</v>
      </c>
      <c r="O44" s="19">
        <f t="shared" si="6"/>
        <v>0.19999999999999996</v>
      </c>
      <c r="P44" s="20">
        <f>VLOOKUP(L44,[2]Sheet1!$I:$M,5,0)</f>
        <v>80000</v>
      </c>
      <c r="Q44" s="21">
        <f t="shared" si="3"/>
        <v>40000</v>
      </c>
      <c r="R44" s="22">
        <f t="shared" si="7"/>
        <v>16000</v>
      </c>
    </row>
    <row r="45" spans="1:18" x14ac:dyDescent="0.25">
      <c r="A45" s="4" t="s">
        <v>256</v>
      </c>
      <c r="B45" s="5" t="s">
        <v>186</v>
      </c>
      <c r="C45" s="4" t="s">
        <v>168</v>
      </c>
      <c r="D45" s="5" t="s">
        <v>326</v>
      </c>
      <c r="E45" s="4" t="s">
        <v>59</v>
      </c>
      <c r="F45" s="4" t="s">
        <v>60</v>
      </c>
      <c r="G45" s="4" t="s">
        <v>14</v>
      </c>
      <c r="H45" s="6">
        <v>1.2</v>
      </c>
      <c r="I45" s="7">
        <v>30000</v>
      </c>
      <c r="J45" s="7">
        <f t="shared" si="0"/>
        <v>36000</v>
      </c>
      <c r="K45" s="8" t="s">
        <v>15</v>
      </c>
      <c r="L45" s="15" t="str">
        <f>VLOOKUP(F45,[1]Sheet1!$D:$J,7,0)</f>
        <v>NL300077</v>
      </c>
      <c r="M45" s="18" t="str">
        <f t="shared" si="5"/>
        <v>01/01/2026NL300077</v>
      </c>
      <c r="N45" s="15">
        <f>VLOOKUP(M45,Sheet4!I:P,5,0)</f>
        <v>1</v>
      </c>
      <c r="O45" s="19">
        <f t="shared" si="6"/>
        <v>0.19999999999999996</v>
      </c>
      <c r="P45" s="20">
        <f>VLOOKUP(L45,[2]Sheet1!$I:$M,5,0)</f>
        <v>30000</v>
      </c>
      <c r="Q45" s="21">
        <f t="shared" si="3"/>
        <v>30000</v>
      </c>
      <c r="R45" s="22">
        <f t="shared" si="7"/>
        <v>6000</v>
      </c>
    </row>
    <row r="46" spans="1:18" x14ac:dyDescent="0.25">
      <c r="A46" s="4" t="s">
        <v>256</v>
      </c>
      <c r="B46" s="5" t="s">
        <v>186</v>
      </c>
      <c r="C46" s="4" t="s">
        <v>168</v>
      </c>
      <c r="D46" s="5" t="s">
        <v>326</v>
      </c>
      <c r="E46" s="4" t="s">
        <v>61</v>
      </c>
      <c r="F46" s="4" t="s">
        <v>62</v>
      </c>
      <c r="G46" s="4" t="s">
        <v>14</v>
      </c>
      <c r="H46" s="6">
        <v>2.5</v>
      </c>
      <c r="I46" s="7">
        <v>38000</v>
      </c>
      <c r="J46" s="7">
        <f t="shared" si="0"/>
        <v>95000</v>
      </c>
      <c r="K46" s="8" t="s">
        <v>15</v>
      </c>
      <c r="L46" s="15" t="str">
        <f>VLOOKUP(F46,[1]Sheet1!$D:$J,7,0)</f>
        <v>NL300044</v>
      </c>
      <c r="M46" s="18" t="str">
        <f t="shared" si="5"/>
        <v>01/01/2026NL300044</v>
      </c>
      <c r="N46" s="15">
        <f>VLOOKUP(M46,Sheet4!I:P,5,0)</f>
        <v>2</v>
      </c>
      <c r="O46" s="19">
        <f t="shared" si="6"/>
        <v>0.5</v>
      </c>
      <c r="P46" s="20">
        <f>VLOOKUP(L46,[2]Sheet1!$I:$M,5,0)</f>
        <v>38000</v>
      </c>
      <c r="Q46" s="21">
        <f t="shared" si="3"/>
        <v>76000</v>
      </c>
      <c r="R46" s="22">
        <f t="shared" si="7"/>
        <v>19000</v>
      </c>
    </row>
    <row r="47" spans="1:18" x14ac:dyDescent="0.25">
      <c r="A47" s="4" t="s">
        <v>256</v>
      </c>
      <c r="B47" s="5" t="s">
        <v>186</v>
      </c>
      <c r="C47" s="4" t="s">
        <v>168</v>
      </c>
      <c r="D47" s="5" t="s">
        <v>326</v>
      </c>
      <c r="E47" s="4" t="s">
        <v>63</v>
      </c>
      <c r="F47" s="4" t="s">
        <v>64</v>
      </c>
      <c r="G47" s="4" t="s">
        <v>14</v>
      </c>
      <c r="H47" s="6">
        <v>6.1</v>
      </c>
      <c r="I47" s="7">
        <v>27000</v>
      </c>
      <c r="J47" s="7">
        <f t="shared" si="0"/>
        <v>164700</v>
      </c>
      <c r="K47" s="8" t="s">
        <v>15</v>
      </c>
      <c r="L47" s="15" t="str">
        <f>VLOOKUP(F47,[1]Sheet1!$D:$J,7,0)</f>
        <v>NL300088</v>
      </c>
      <c r="M47" s="18" t="str">
        <f t="shared" si="5"/>
        <v>01/01/2026NL300088</v>
      </c>
      <c r="N47" s="15">
        <f>VLOOKUP(M47,Sheet4!I:P,5,0)</f>
        <v>6</v>
      </c>
      <c r="O47" s="19">
        <f t="shared" si="6"/>
        <v>9.9999999999999645E-2</v>
      </c>
      <c r="P47" s="20">
        <f>VLOOKUP(L47,[2]Sheet1!$I:$M,5,0)</f>
        <v>27000</v>
      </c>
      <c r="Q47" s="21">
        <f t="shared" si="3"/>
        <v>162000</v>
      </c>
      <c r="R47" s="22">
        <f t="shared" si="7"/>
        <v>2700</v>
      </c>
    </row>
    <row r="48" spans="1:18" ht="28.5" x14ac:dyDescent="0.25">
      <c r="A48" s="4" t="s">
        <v>256</v>
      </c>
      <c r="B48" s="5" t="s">
        <v>186</v>
      </c>
      <c r="C48" s="4" t="s">
        <v>168</v>
      </c>
      <c r="D48" s="5" t="s">
        <v>326</v>
      </c>
      <c r="E48" s="4" t="s">
        <v>65</v>
      </c>
      <c r="F48" s="4" t="s">
        <v>66</v>
      </c>
      <c r="G48" s="4" t="s">
        <v>14</v>
      </c>
      <c r="H48" s="6">
        <v>1</v>
      </c>
      <c r="I48" s="7">
        <v>145000</v>
      </c>
      <c r="J48" s="7">
        <f t="shared" si="0"/>
        <v>145000</v>
      </c>
      <c r="K48" s="8" t="s">
        <v>15</v>
      </c>
      <c r="L48" s="15" t="str">
        <f>VLOOKUP(F48,[1]Sheet1!$D:$J,7,0)</f>
        <v>NL300090</v>
      </c>
      <c r="M48" s="18" t="str">
        <f t="shared" si="5"/>
        <v>01/01/2026NL300090</v>
      </c>
      <c r="N48" s="15">
        <f>VLOOKUP(M48,Sheet4!I:P,5,0)</f>
        <v>1</v>
      </c>
      <c r="O48" s="19">
        <f t="shared" si="6"/>
        <v>0</v>
      </c>
      <c r="P48" s="20">
        <f>VLOOKUP(L48,[2]Sheet1!$I:$M,5,0)</f>
        <v>145000</v>
      </c>
      <c r="Q48" s="21">
        <f t="shared" si="3"/>
        <v>145000</v>
      </c>
      <c r="R48" s="22">
        <f t="shared" si="7"/>
        <v>0</v>
      </c>
    </row>
    <row r="49" spans="1:18" x14ac:dyDescent="0.25">
      <c r="A49" s="4" t="s">
        <v>256</v>
      </c>
      <c r="B49" s="5" t="s">
        <v>186</v>
      </c>
      <c r="C49" s="4" t="s">
        <v>168</v>
      </c>
      <c r="D49" s="5" t="s">
        <v>326</v>
      </c>
      <c r="E49" s="4" t="s">
        <v>154</v>
      </c>
      <c r="F49" s="4" t="s">
        <v>153</v>
      </c>
      <c r="G49" s="4" t="s">
        <v>14</v>
      </c>
      <c r="H49" s="6">
        <v>1.5</v>
      </c>
      <c r="I49" s="7">
        <v>47000</v>
      </c>
      <c r="J49" s="7">
        <f t="shared" si="0"/>
        <v>70500</v>
      </c>
      <c r="K49" s="8" t="s">
        <v>15</v>
      </c>
      <c r="L49" s="15" t="str">
        <f>VLOOKUP(F49,[1]Sheet1!$D:$J,7,0)</f>
        <v>NL300091</v>
      </c>
      <c r="M49" s="18" t="str">
        <f t="shared" si="5"/>
        <v>01/01/2026NL300091</v>
      </c>
      <c r="N49" s="15">
        <f>VLOOKUP(M49,Sheet4!I:P,5,0)</f>
        <v>1.5</v>
      </c>
      <c r="O49" s="19">
        <f t="shared" si="6"/>
        <v>0</v>
      </c>
      <c r="P49" s="20">
        <f>VLOOKUP(L49,[2]Sheet1!$I:$M,5,0)</f>
        <v>47000</v>
      </c>
      <c r="Q49" s="21">
        <f t="shared" si="3"/>
        <v>70500</v>
      </c>
      <c r="R49" s="22">
        <f t="shared" si="7"/>
        <v>0</v>
      </c>
    </row>
    <row r="50" spans="1:18" ht="28.5" x14ac:dyDescent="0.25">
      <c r="A50" s="4" t="s">
        <v>256</v>
      </c>
      <c r="B50" s="5" t="s">
        <v>186</v>
      </c>
      <c r="C50" s="4" t="s">
        <v>168</v>
      </c>
      <c r="D50" s="5" t="s">
        <v>326</v>
      </c>
      <c r="E50" s="4" t="s">
        <v>133</v>
      </c>
      <c r="F50" s="4" t="s">
        <v>134</v>
      </c>
      <c r="G50" s="4" t="s">
        <v>14</v>
      </c>
      <c r="H50" s="6">
        <v>3</v>
      </c>
      <c r="I50" s="7">
        <v>45000</v>
      </c>
      <c r="J50" s="7">
        <f t="shared" si="0"/>
        <v>135000</v>
      </c>
      <c r="K50" s="8" t="s">
        <v>15</v>
      </c>
      <c r="L50" s="15" t="str">
        <f>VLOOKUP(F50,[1]Sheet1!$D:$J,7,0)</f>
        <v>NL300096</v>
      </c>
      <c r="M50" s="18" t="str">
        <f t="shared" si="5"/>
        <v>01/01/2026NL300096</v>
      </c>
      <c r="N50" s="15">
        <f>VLOOKUP(M50,Sheet4!I:P,5,0)</f>
        <v>3</v>
      </c>
      <c r="O50" s="19">
        <f t="shared" si="6"/>
        <v>0</v>
      </c>
      <c r="P50" s="20">
        <f>VLOOKUP(L50,[2]Sheet1!$I:$M,5,0)</f>
        <v>45000</v>
      </c>
      <c r="Q50" s="21">
        <f t="shared" si="3"/>
        <v>135000</v>
      </c>
      <c r="R50" s="22">
        <f t="shared" si="7"/>
        <v>0</v>
      </c>
    </row>
    <row r="51" spans="1:18" x14ac:dyDescent="0.25">
      <c r="A51" s="4" t="s">
        <v>256</v>
      </c>
      <c r="B51" s="5" t="s">
        <v>186</v>
      </c>
      <c r="C51" s="4" t="s">
        <v>168</v>
      </c>
      <c r="D51" s="5" t="s">
        <v>326</v>
      </c>
      <c r="E51" s="4" t="s">
        <v>118</v>
      </c>
      <c r="F51" s="4" t="s">
        <v>119</v>
      </c>
      <c r="G51" s="4" t="s">
        <v>14</v>
      </c>
      <c r="H51" s="6">
        <v>0.5</v>
      </c>
      <c r="I51" s="7">
        <v>33000</v>
      </c>
      <c r="J51" s="7">
        <f t="shared" si="0"/>
        <v>16500</v>
      </c>
      <c r="K51" s="8" t="s">
        <v>15</v>
      </c>
      <c r="L51" s="15" t="str">
        <f>VLOOKUP(F51,[1]Sheet1!$D:$J,7,0)</f>
        <v>NL300086</v>
      </c>
      <c r="M51" s="18" t="str">
        <f t="shared" si="5"/>
        <v>01/01/2026NL300086</v>
      </c>
      <c r="N51" s="15">
        <f>VLOOKUP(M51,Sheet4!I:P,5,0)</f>
        <v>0.5</v>
      </c>
      <c r="O51" s="19">
        <f t="shared" si="6"/>
        <v>0</v>
      </c>
      <c r="P51" s="20">
        <f>VLOOKUP(L51,[2]Sheet1!$I:$M,5,0)</f>
        <v>33000</v>
      </c>
      <c r="Q51" s="21">
        <f t="shared" si="3"/>
        <v>16500</v>
      </c>
      <c r="R51" s="22">
        <f t="shared" si="7"/>
        <v>0</v>
      </c>
    </row>
    <row r="52" spans="1:18" x14ac:dyDescent="0.25">
      <c r="A52" s="4" t="s">
        <v>256</v>
      </c>
      <c r="B52" s="5" t="s">
        <v>186</v>
      </c>
      <c r="C52" s="4" t="s">
        <v>168</v>
      </c>
      <c r="D52" s="5" t="s">
        <v>326</v>
      </c>
      <c r="E52" s="4" t="s">
        <v>142</v>
      </c>
      <c r="F52" s="4" t="s">
        <v>141</v>
      </c>
      <c r="G52" s="4" t="s">
        <v>14</v>
      </c>
      <c r="H52" s="6">
        <v>0.2</v>
      </c>
      <c r="I52" s="7">
        <v>20000</v>
      </c>
      <c r="J52" s="7">
        <f t="shared" si="0"/>
        <v>4000</v>
      </c>
      <c r="K52" s="8" t="s">
        <v>15</v>
      </c>
      <c r="L52" s="15" t="str">
        <f>VLOOKUP(F52,[1]Sheet1!$D:$J,7,0)</f>
        <v>NL300128</v>
      </c>
      <c r="M52" s="18" t="str">
        <f t="shared" si="5"/>
        <v>01/01/2026NL300128</v>
      </c>
      <c r="N52" s="15">
        <f>VLOOKUP(M52,Sheet4!I:P,5,0)</f>
        <v>0.2</v>
      </c>
      <c r="O52" s="19">
        <f t="shared" si="6"/>
        <v>0</v>
      </c>
      <c r="P52" s="20">
        <f>VLOOKUP(L52,[2]Sheet1!$I:$M,5,0)</f>
        <v>20000</v>
      </c>
      <c r="Q52" s="21">
        <f t="shared" si="3"/>
        <v>4000</v>
      </c>
      <c r="R52" s="22">
        <f t="shared" si="7"/>
        <v>0</v>
      </c>
    </row>
    <row r="53" spans="1:18" x14ac:dyDescent="0.25">
      <c r="A53" s="4" t="s">
        <v>256</v>
      </c>
      <c r="B53" s="5" t="s">
        <v>186</v>
      </c>
      <c r="C53" s="4" t="s">
        <v>168</v>
      </c>
      <c r="D53" s="5" t="s">
        <v>326</v>
      </c>
      <c r="E53" s="4" t="s">
        <v>131</v>
      </c>
      <c r="F53" s="4" t="s">
        <v>132</v>
      </c>
      <c r="G53" s="4" t="s">
        <v>14</v>
      </c>
      <c r="H53" s="6">
        <v>0.2</v>
      </c>
      <c r="I53" s="7">
        <v>70000</v>
      </c>
      <c r="J53" s="7">
        <f t="shared" si="0"/>
        <v>14000</v>
      </c>
      <c r="K53" s="8" t="s">
        <v>15</v>
      </c>
      <c r="L53" s="15" t="str">
        <f>VLOOKUP(F53,[1]Sheet1!$D:$J,7,0)</f>
        <v>NL300126</v>
      </c>
      <c r="M53" s="18" t="str">
        <f t="shared" si="5"/>
        <v>01/01/2026NL300126</v>
      </c>
      <c r="N53" s="15">
        <f>VLOOKUP(M53,Sheet4!I:P,5,0)</f>
        <v>0.2</v>
      </c>
      <c r="O53" s="19">
        <f t="shared" si="6"/>
        <v>0</v>
      </c>
      <c r="P53" s="20">
        <f>VLOOKUP(L53,[2]Sheet1!$I:$M,5,0)</f>
        <v>70000</v>
      </c>
      <c r="Q53" s="21">
        <f t="shared" si="3"/>
        <v>14000</v>
      </c>
      <c r="R53" s="22">
        <f t="shared" si="7"/>
        <v>0</v>
      </c>
    </row>
    <row r="54" spans="1:18" x14ac:dyDescent="0.25">
      <c r="A54" s="4" t="s">
        <v>256</v>
      </c>
      <c r="B54" s="5" t="s">
        <v>186</v>
      </c>
      <c r="C54" s="4" t="s">
        <v>168</v>
      </c>
      <c r="D54" s="5" t="s">
        <v>326</v>
      </c>
      <c r="E54" s="4" t="s">
        <v>103</v>
      </c>
      <c r="F54" s="4" t="s">
        <v>104</v>
      </c>
      <c r="G54" s="4" t="s">
        <v>14</v>
      </c>
      <c r="H54" s="6">
        <v>0.4</v>
      </c>
      <c r="I54" s="7">
        <v>63000</v>
      </c>
      <c r="J54" s="7">
        <f t="shared" si="0"/>
        <v>25200</v>
      </c>
      <c r="K54" s="8" t="s">
        <v>15</v>
      </c>
      <c r="L54" s="15" t="str">
        <f>VLOOKUP(F54,[1]Sheet1!$D:$J,7,0)</f>
        <v>NL300112</v>
      </c>
      <c r="M54" s="18" t="str">
        <f t="shared" si="5"/>
        <v>01/01/2026NL300112</v>
      </c>
      <c r="N54" s="15">
        <f>VLOOKUP(M54,Sheet4!I:P,5,0)</f>
        <v>0.4</v>
      </c>
      <c r="O54" s="19">
        <f t="shared" si="6"/>
        <v>0</v>
      </c>
      <c r="P54" s="20">
        <f>VLOOKUP(L54,[2]Sheet1!$I:$M,5,0)</f>
        <v>63000</v>
      </c>
      <c r="Q54" s="21">
        <f t="shared" si="3"/>
        <v>25200</v>
      </c>
      <c r="R54" s="22">
        <f t="shared" si="7"/>
        <v>0</v>
      </c>
    </row>
    <row r="55" spans="1:18" x14ac:dyDescent="0.25">
      <c r="A55" s="4" t="s">
        <v>256</v>
      </c>
      <c r="B55" s="5" t="s">
        <v>186</v>
      </c>
      <c r="C55" s="4" t="s">
        <v>168</v>
      </c>
      <c r="D55" s="5" t="s">
        <v>326</v>
      </c>
      <c r="E55" s="4" t="s">
        <v>67</v>
      </c>
      <c r="F55" s="4" t="s">
        <v>68</v>
      </c>
      <c r="G55" s="4" t="s">
        <v>14</v>
      </c>
      <c r="H55" s="6">
        <v>0.4</v>
      </c>
      <c r="I55" s="7">
        <v>65000</v>
      </c>
      <c r="J55" s="7">
        <f t="shared" si="0"/>
        <v>26000</v>
      </c>
      <c r="K55" s="8" t="s">
        <v>15</v>
      </c>
      <c r="L55" s="15" t="str">
        <f>VLOOKUP(F55,[1]Sheet1!$D:$J,7,0)</f>
        <v>NL300152</v>
      </c>
      <c r="M55" s="18" t="str">
        <f t="shared" si="5"/>
        <v>01/01/2026NL300152</v>
      </c>
      <c r="N55" s="15">
        <f>VLOOKUP(M55,Sheet4!I:P,5,0)</f>
        <v>0.4</v>
      </c>
      <c r="O55" s="19">
        <f t="shared" si="6"/>
        <v>0</v>
      </c>
      <c r="P55" s="20">
        <f>VLOOKUP(L55,[2]Sheet1!$I:$M,5,0)</f>
        <v>65000</v>
      </c>
      <c r="Q55" s="21">
        <f t="shared" si="3"/>
        <v>26000</v>
      </c>
      <c r="R55" s="22">
        <f t="shared" si="7"/>
        <v>0</v>
      </c>
    </row>
    <row r="56" spans="1:18" x14ac:dyDescent="0.25">
      <c r="A56" s="4" t="s">
        <v>256</v>
      </c>
      <c r="B56" s="5" t="s">
        <v>186</v>
      </c>
      <c r="C56" s="4" t="s">
        <v>168</v>
      </c>
      <c r="D56" s="5" t="s">
        <v>326</v>
      </c>
      <c r="E56" s="4" t="s">
        <v>69</v>
      </c>
      <c r="F56" s="4" t="s">
        <v>70</v>
      </c>
      <c r="G56" s="4" t="s">
        <v>14</v>
      </c>
      <c r="H56" s="6">
        <v>0.3</v>
      </c>
      <c r="I56" s="7">
        <v>46000</v>
      </c>
      <c r="J56" s="7">
        <f t="shared" si="0"/>
        <v>13800</v>
      </c>
      <c r="K56" s="8" t="s">
        <v>15</v>
      </c>
      <c r="L56" s="15" t="str">
        <f>VLOOKUP(F56,[1]Sheet1!$D:$J,7,0)</f>
        <v>NL300153</v>
      </c>
      <c r="M56" s="18" t="str">
        <f t="shared" si="5"/>
        <v>01/01/2026NL300153</v>
      </c>
      <c r="N56" s="15">
        <f>VLOOKUP(M56,Sheet4!I:P,5,0)</f>
        <v>0.3</v>
      </c>
      <c r="O56" s="19">
        <f t="shared" si="6"/>
        <v>0</v>
      </c>
      <c r="P56" s="20">
        <f>VLOOKUP(L56,[2]Sheet1!$I:$M,5,0)</f>
        <v>46000</v>
      </c>
      <c r="Q56" s="21">
        <f t="shared" si="3"/>
        <v>13800</v>
      </c>
      <c r="R56" s="22">
        <f t="shared" si="7"/>
        <v>0</v>
      </c>
    </row>
    <row r="57" spans="1:18" x14ac:dyDescent="0.25">
      <c r="A57" s="4" t="s">
        <v>256</v>
      </c>
      <c r="B57" s="5" t="s">
        <v>186</v>
      </c>
      <c r="C57" s="4" t="s">
        <v>168</v>
      </c>
      <c r="D57" s="5" t="s">
        <v>326</v>
      </c>
      <c r="E57" s="4" t="s">
        <v>73</v>
      </c>
      <c r="F57" s="4" t="s">
        <v>74</v>
      </c>
      <c r="G57" s="4" t="s">
        <v>14</v>
      </c>
      <c r="H57" s="6">
        <v>0.2</v>
      </c>
      <c r="I57" s="7">
        <v>148000</v>
      </c>
      <c r="J57" s="7">
        <f t="shared" si="0"/>
        <v>29600</v>
      </c>
      <c r="K57" s="8" t="s">
        <v>15</v>
      </c>
      <c r="L57" s="15" t="str">
        <f>VLOOKUP(F57,[1]Sheet1!$D:$J,7,0)</f>
        <v>NL300116</v>
      </c>
      <c r="M57" s="18" t="str">
        <f t="shared" si="5"/>
        <v>01/01/2026NL300116</v>
      </c>
      <c r="N57" s="15">
        <f>VLOOKUP(M57,Sheet4!I:P,5,0)</f>
        <v>0.2</v>
      </c>
      <c r="O57" s="19">
        <f t="shared" si="6"/>
        <v>0</v>
      </c>
      <c r="P57" s="20">
        <f>VLOOKUP(L57,[2]Sheet1!$I:$M,5,0)</f>
        <v>148000</v>
      </c>
      <c r="Q57" s="21">
        <f t="shared" si="3"/>
        <v>29600</v>
      </c>
      <c r="R57" s="22">
        <f t="shared" si="7"/>
        <v>0</v>
      </c>
    </row>
    <row r="58" spans="1:18" x14ac:dyDescent="0.25">
      <c r="A58" s="4" t="s">
        <v>256</v>
      </c>
      <c r="B58" s="5" t="s">
        <v>186</v>
      </c>
      <c r="C58" s="4" t="s">
        <v>168</v>
      </c>
      <c r="D58" s="5" t="s">
        <v>326</v>
      </c>
      <c r="E58" s="4" t="s">
        <v>75</v>
      </c>
      <c r="F58" s="4" t="s">
        <v>76</v>
      </c>
      <c r="G58" s="4" t="s">
        <v>14</v>
      </c>
      <c r="H58" s="6">
        <v>2.5</v>
      </c>
      <c r="I58" s="7">
        <v>36000</v>
      </c>
      <c r="J58" s="7">
        <f t="shared" si="0"/>
        <v>90000</v>
      </c>
      <c r="K58" s="8" t="s">
        <v>15</v>
      </c>
      <c r="L58" s="15" t="str">
        <f>VLOOKUP(F58,[1]Sheet1!$D:$J,7,0)</f>
        <v>NL300120</v>
      </c>
      <c r="M58" s="18" t="str">
        <f t="shared" si="5"/>
        <v>01/01/2026NL300120</v>
      </c>
      <c r="N58" s="15">
        <f>VLOOKUP(M58,Sheet4!I:P,5,0)</f>
        <v>2</v>
      </c>
      <c r="O58" s="19">
        <f t="shared" si="6"/>
        <v>0.5</v>
      </c>
      <c r="P58" s="20">
        <f>VLOOKUP(L58,[2]Sheet1!$I:$M,5,0)</f>
        <v>36000</v>
      </c>
      <c r="Q58" s="21">
        <f t="shared" si="3"/>
        <v>72000</v>
      </c>
      <c r="R58" s="22">
        <f t="shared" si="7"/>
        <v>18000</v>
      </c>
    </row>
    <row r="59" spans="1:18" x14ac:dyDescent="0.25">
      <c r="A59" s="4" t="s">
        <v>256</v>
      </c>
      <c r="B59" s="5" t="s">
        <v>186</v>
      </c>
      <c r="C59" s="4" t="s">
        <v>168</v>
      </c>
      <c r="D59" s="5" t="s">
        <v>326</v>
      </c>
      <c r="E59" s="4" t="s">
        <v>140</v>
      </c>
      <c r="F59" s="4" t="s">
        <v>139</v>
      </c>
      <c r="G59" s="4" t="s">
        <v>14</v>
      </c>
      <c r="H59" s="6">
        <v>1</v>
      </c>
      <c r="I59" s="7">
        <v>35000</v>
      </c>
      <c r="J59" s="7">
        <f t="shared" si="0"/>
        <v>35000</v>
      </c>
      <c r="K59" s="8" t="s">
        <v>15</v>
      </c>
      <c r="L59" s="15" t="str">
        <f>VLOOKUP(F59,[1]Sheet1!$D:$J,7,0)</f>
        <v>NL300122</v>
      </c>
      <c r="M59" s="18" t="str">
        <f t="shared" si="5"/>
        <v>01/01/2026NL300122</v>
      </c>
      <c r="N59" s="15">
        <f>VLOOKUP(M59,Sheet4!I:P,5,0)</f>
        <v>0.7</v>
      </c>
      <c r="O59" s="19">
        <f t="shared" si="6"/>
        <v>0.30000000000000004</v>
      </c>
      <c r="P59" s="20">
        <f>VLOOKUP(L59,[2]Sheet1!$I:$M,5,0)</f>
        <v>35000</v>
      </c>
      <c r="Q59" s="21">
        <f t="shared" si="3"/>
        <v>24500</v>
      </c>
      <c r="R59" s="22">
        <f t="shared" si="7"/>
        <v>10500</v>
      </c>
    </row>
    <row r="60" spans="1:18" x14ac:dyDescent="0.25">
      <c r="A60" s="4" t="s">
        <v>256</v>
      </c>
      <c r="B60" s="5" t="s">
        <v>186</v>
      </c>
      <c r="C60" s="4" t="s">
        <v>168</v>
      </c>
      <c r="D60" s="5" t="s">
        <v>326</v>
      </c>
      <c r="E60" s="4" t="s">
        <v>77</v>
      </c>
      <c r="F60" s="4" t="s">
        <v>78</v>
      </c>
      <c r="G60" s="4" t="s">
        <v>14</v>
      </c>
      <c r="H60" s="6">
        <v>4</v>
      </c>
      <c r="I60" s="9">
        <v>38000</v>
      </c>
      <c r="J60" s="7">
        <f t="shared" si="0"/>
        <v>152000</v>
      </c>
      <c r="K60" s="8" t="s">
        <v>15</v>
      </c>
      <c r="L60" s="15" t="str">
        <f>VLOOKUP(F60,[1]Sheet1!$D:$J,7,0)</f>
        <v>NL300072</v>
      </c>
      <c r="M60" s="18" t="str">
        <f t="shared" si="5"/>
        <v>01/01/2026NL300072</v>
      </c>
      <c r="N60" s="15">
        <f>VLOOKUP(M60,Sheet4!I:P,5,0)</f>
        <v>2.5</v>
      </c>
      <c r="O60" s="19">
        <f t="shared" si="6"/>
        <v>1.5</v>
      </c>
      <c r="P60" s="20">
        <f>VLOOKUP(L60,[2]Sheet1!$I:$M,5,0)</f>
        <v>38000</v>
      </c>
      <c r="Q60" s="21">
        <f t="shared" si="3"/>
        <v>95000</v>
      </c>
      <c r="R60" s="22">
        <f t="shared" si="7"/>
        <v>57000</v>
      </c>
    </row>
    <row r="61" spans="1:18" x14ac:dyDescent="0.25">
      <c r="A61" s="4" t="s">
        <v>256</v>
      </c>
      <c r="B61" s="5" t="s">
        <v>186</v>
      </c>
      <c r="C61" s="4" t="s">
        <v>168</v>
      </c>
      <c r="D61" s="5" t="s">
        <v>326</v>
      </c>
      <c r="E61" s="4" t="s">
        <v>129</v>
      </c>
      <c r="F61" s="4" t="s">
        <v>130</v>
      </c>
      <c r="G61" s="4" t="s">
        <v>14</v>
      </c>
      <c r="H61" s="6">
        <v>6</v>
      </c>
      <c r="I61" s="7">
        <v>15000</v>
      </c>
      <c r="J61" s="7">
        <f t="shared" si="0"/>
        <v>90000</v>
      </c>
      <c r="K61" s="8" t="s">
        <v>15</v>
      </c>
      <c r="L61" s="15" t="str">
        <f>VLOOKUP(F61,[1]Sheet1!$D:$J,7,0)</f>
        <v>NL300127</v>
      </c>
      <c r="M61" s="18" t="str">
        <f t="shared" si="5"/>
        <v>01/01/2026NL300127</v>
      </c>
      <c r="N61" s="15">
        <f>VLOOKUP(M61,Sheet4!I:P,5,0)</f>
        <v>4</v>
      </c>
      <c r="O61" s="19">
        <f t="shared" si="6"/>
        <v>2</v>
      </c>
      <c r="P61" s="20">
        <f>VLOOKUP(L61,[2]Sheet1!$I:$M,5,0)</f>
        <v>15000</v>
      </c>
      <c r="Q61" s="21">
        <f t="shared" si="3"/>
        <v>60000</v>
      </c>
      <c r="R61" s="22">
        <f t="shared" si="7"/>
        <v>30000</v>
      </c>
    </row>
    <row r="62" spans="1:18" x14ac:dyDescent="0.25">
      <c r="A62" s="4" t="s">
        <v>256</v>
      </c>
      <c r="B62" s="5" t="s">
        <v>186</v>
      </c>
      <c r="C62" s="4" t="s">
        <v>168</v>
      </c>
      <c r="D62" s="5" t="s">
        <v>326</v>
      </c>
      <c r="E62" s="4" t="s">
        <v>79</v>
      </c>
      <c r="F62" s="4" t="s">
        <v>80</v>
      </c>
      <c r="G62" s="4" t="s">
        <v>14</v>
      </c>
      <c r="H62" s="6">
        <v>0.1</v>
      </c>
      <c r="I62" s="7">
        <v>22000</v>
      </c>
      <c r="J62" s="7">
        <f t="shared" si="0"/>
        <v>2200</v>
      </c>
      <c r="K62" s="8" t="s">
        <v>15</v>
      </c>
      <c r="L62" s="15" t="str">
        <f>VLOOKUP(F62,[1]Sheet1!$D:$J,7,0)</f>
        <v>NL300121</v>
      </c>
      <c r="M62" s="18" t="str">
        <f t="shared" si="5"/>
        <v>01/01/2026NL300121</v>
      </c>
      <c r="N62" s="15">
        <f>VLOOKUP(M62,Sheet4!I:P,5,0)</f>
        <v>0.1</v>
      </c>
      <c r="O62" s="19">
        <f t="shared" si="6"/>
        <v>0</v>
      </c>
      <c r="P62" s="20">
        <f>VLOOKUP(L62,[2]Sheet1!$I:$M,5,0)</f>
        <v>22000</v>
      </c>
      <c r="Q62" s="21">
        <f t="shared" si="3"/>
        <v>2200</v>
      </c>
      <c r="R62" s="22">
        <f t="shared" si="7"/>
        <v>0</v>
      </c>
    </row>
    <row r="63" spans="1:18" x14ac:dyDescent="0.25">
      <c r="A63" s="4" t="s">
        <v>256</v>
      </c>
      <c r="B63" s="5" t="s">
        <v>186</v>
      </c>
      <c r="C63" s="4" t="s">
        <v>168</v>
      </c>
      <c r="D63" s="5" t="s">
        <v>326</v>
      </c>
      <c r="E63" s="4" t="s">
        <v>87</v>
      </c>
      <c r="F63" s="4" t="s">
        <v>88</v>
      </c>
      <c r="G63" s="4" t="s">
        <v>14</v>
      </c>
      <c r="H63" s="6">
        <v>1</v>
      </c>
      <c r="I63" s="7">
        <v>36000</v>
      </c>
      <c r="J63" s="7">
        <f t="shared" si="0"/>
        <v>36000</v>
      </c>
      <c r="K63" s="8" t="s">
        <v>15</v>
      </c>
      <c r="L63" s="15" t="str">
        <f>VLOOKUP(F63,[1]Sheet1!$D:$J,7,0)</f>
        <v>NL300140</v>
      </c>
      <c r="M63" s="18" t="str">
        <f t="shared" si="5"/>
        <v>01/01/2026NL300140</v>
      </c>
      <c r="N63" s="15">
        <f>VLOOKUP(M63,Sheet4!I:P,5,0)</f>
        <v>0.7</v>
      </c>
      <c r="O63" s="19">
        <f t="shared" si="6"/>
        <v>0.30000000000000004</v>
      </c>
      <c r="P63" s="20">
        <f>VLOOKUP(L63,[2]Sheet1!$I:$M,5,0)</f>
        <v>36000</v>
      </c>
      <c r="Q63" s="21">
        <f t="shared" si="3"/>
        <v>25200</v>
      </c>
      <c r="R63" s="22">
        <f t="shared" si="7"/>
        <v>10800</v>
      </c>
    </row>
    <row r="64" spans="1:18" x14ac:dyDescent="0.25">
      <c r="A64" s="4" t="s">
        <v>256</v>
      </c>
      <c r="B64" s="5" t="s">
        <v>186</v>
      </c>
      <c r="C64" s="4" t="s">
        <v>168</v>
      </c>
      <c r="D64" s="5" t="s">
        <v>326</v>
      </c>
      <c r="E64" s="4" t="s">
        <v>91</v>
      </c>
      <c r="F64" s="4" t="s">
        <v>92</v>
      </c>
      <c r="G64" s="4" t="s">
        <v>14</v>
      </c>
      <c r="H64" s="6">
        <v>0.2</v>
      </c>
      <c r="I64" s="7">
        <v>12000</v>
      </c>
      <c r="J64" s="7">
        <f t="shared" si="0"/>
        <v>2400</v>
      </c>
      <c r="K64" s="8" t="s">
        <v>15</v>
      </c>
      <c r="L64" s="15" t="str">
        <f>VLOOKUP(F64,[1]Sheet1!$D:$J,7,0)</f>
        <v>NL300132</v>
      </c>
      <c r="M64" s="18" t="str">
        <f t="shared" si="5"/>
        <v>01/01/2026NL300132</v>
      </c>
      <c r="N64" s="15">
        <f>VLOOKUP(M64,Sheet4!I:P,5,0)</f>
        <v>0.2</v>
      </c>
      <c r="O64" s="19">
        <f t="shared" si="6"/>
        <v>0</v>
      </c>
      <c r="P64" s="20">
        <f>VLOOKUP(L64,[2]Sheet1!$I:$M,5,0)</f>
        <v>12000</v>
      </c>
      <c r="Q64" s="21">
        <f t="shared" si="3"/>
        <v>2400</v>
      </c>
      <c r="R64" s="22">
        <f t="shared" si="7"/>
        <v>0</v>
      </c>
    </row>
    <row r="65" spans="1:18" x14ac:dyDescent="0.25">
      <c r="A65" s="4" t="s">
        <v>256</v>
      </c>
      <c r="B65" s="5" t="s">
        <v>186</v>
      </c>
      <c r="C65" s="4" t="s">
        <v>168</v>
      </c>
      <c r="D65" s="5" t="s">
        <v>326</v>
      </c>
      <c r="E65" s="4" t="s">
        <v>81</v>
      </c>
      <c r="F65" s="4" t="s">
        <v>82</v>
      </c>
      <c r="G65" s="4" t="s">
        <v>14</v>
      </c>
      <c r="H65" s="6">
        <v>2.5</v>
      </c>
      <c r="I65" s="7">
        <v>36000</v>
      </c>
      <c r="J65" s="7">
        <f t="shared" si="0"/>
        <v>90000</v>
      </c>
      <c r="K65" s="8" t="s">
        <v>15</v>
      </c>
      <c r="L65" s="15" t="str">
        <f>VLOOKUP(F65,[1]Sheet1!$D:$J,7,0)</f>
        <v>NL300162</v>
      </c>
      <c r="M65" s="18" t="str">
        <f t="shared" si="5"/>
        <v>01/01/2026NL300162</v>
      </c>
      <c r="N65" s="15">
        <f>VLOOKUP(M65,Sheet4!I:P,5,0)</f>
        <v>2</v>
      </c>
      <c r="O65" s="19">
        <f t="shared" si="6"/>
        <v>0.5</v>
      </c>
      <c r="P65" s="20">
        <f>VLOOKUP(L65,[2]Sheet1!$I:$M,5,0)</f>
        <v>36000</v>
      </c>
      <c r="Q65" s="21">
        <f t="shared" si="3"/>
        <v>72000</v>
      </c>
      <c r="R65" s="22">
        <f t="shared" si="7"/>
        <v>18000</v>
      </c>
    </row>
    <row r="66" spans="1:18" x14ac:dyDescent="0.25">
      <c r="A66" s="4" t="s">
        <v>256</v>
      </c>
      <c r="B66" s="5" t="s">
        <v>186</v>
      </c>
      <c r="C66" s="4" t="s">
        <v>168</v>
      </c>
      <c r="D66" s="5" t="s">
        <v>326</v>
      </c>
      <c r="E66" s="4" t="s">
        <v>83</v>
      </c>
      <c r="F66" s="4" t="s">
        <v>84</v>
      </c>
      <c r="G66" s="4" t="s">
        <v>14</v>
      </c>
      <c r="H66" s="6">
        <v>2</v>
      </c>
      <c r="I66" s="7">
        <v>20000</v>
      </c>
      <c r="J66" s="7">
        <f t="shared" si="0"/>
        <v>40000</v>
      </c>
      <c r="K66" s="8" t="s">
        <v>15</v>
      </c>
      <c r="L66" s="15" t="str">
        <f>VLOOKUP(F66,[1]Sheet1!$D:$J,7,0)</f>
        <v>NL300138</v>
      </c>
      <c r="M66" s="18" t="str">
        <f t="shared" si="5"/>
        <v>01/01/2026NL300138</v>
      </c>
      <c r="N66" s="15">
        <f>VLOOKUP(M66,Sheet4!I:P,5,0)</f>
        <v>1.9</v>
      </c>
      <c r="O66" s="19">
        <f t="shared" si="6"/>
        <v>0.10000000000000009</v>
      </c>
      <c r="P66" s="20">
        <f>VLOOKUP(L66,[2]Sheet1!$I:$M,5,0)</f>
        <v>20000</v>
      </c>
      <c r="Q66" s="21">
        <f t="shared" si="3"/>
        <v>38000</v>
      </c>
      <c r="R66" s="22">
        <f t="shared" si="7"/>
        <v>2000</v>
      </c>
    </row>
    <row r="67" spans="1:18" x14ac:dyDescent="0.25">
      <c r="A67" s="4" t="s">
        <v>256</v>
      </c>
      <c r="B67" s="5" t="s">
        <v>186</v>
      </c>
      <c r="C67" s="4" t="s">
        <v>168</v>
      </c>
      <c r="D67" s="5" t="s">
        <v>326</v>
      </c>
      <c r="E67" s="4" t="s">
        <v>156</v>
      </c>
      <c r="F67" s="4" t="s">
        <v>155</v>
      </c>
      <c r="G67" s="4" t="s">
        <v>14</v>
      </c>
      <c r="H67" s="6">
        <v>0.1</v>
      </c>
      <c r="I67" s="7">
        <v>92000</v>
      </c>
      <c r="J67" s="7">
        <f t="shared" si="0"/>
        <v>9200</v>
      </c>
      <c r="K67" s="8" t="s">
        <v>15</v>
      </c>
      <c r="L67" s="15" t="str">
        <f>VLOOKUP(F67,[1]Sheet1!$D:$J,7,0)</f>
        <v>NL300141</v>
      </c>
      <c r="M67" s="18" t="str">
        <f t="shared" si="5"/>
        <v>01/01/2026NL300141</v>
      </c>
      <c r="N67" s="15">
        <f>VLOOKUP(M67,Sheet4!I:P,5,0)</f>
        <v>0.1</v>
      </c>
      <c r="O67" s="19">
        <f t="shared" si="6"/>
        <v>0</v>
      </c>
      <c r="P67" s="20">
        <f>VLOOKUP(L67,[2]Sheet1!$I:$M,5,0)</f>
        <v>92000</v>
      </c>
      <c r="Q67" s="21">
        <f t="shared" si="3"/>
        <v>9200</v>
      </c>
      <c r="R67" s="22">
        <f t="shared" si="7"/>
        <v>0</v>
      </c>
    </row>
    <row r="68" spans="1:18" x14ac:dyDescent="0.25">
      <c r="A68" s="4" t="s">
        <v>256</v>
      </c>
      <c r="B68" s="5" t="s">
        <v>186</v>
      </c>
      <c r="C68" s="4" t="s">
        <v>168</v>
      </c>
      <c r="D68" s="5" t="s">
        <v>326</v>
      </c>
      <c r="E68" s="4" t="s">
        <v>122</v>
      </c>
      <c r="F68" s="4" t="s">
        <v>123</v>
      </c>
      <c r="G68" s="4" t="s">
        <v>14</v>
      </c>
      <c r="H68" s="6">
        <v>0.2</v>
      </c>
      <c r="I68" s="7">
        <v>90000</v>
      </c>
      <c r="J68" s="7">
        <f t="shared" si="0"/>
        <v>18000</v>
      </c>
      <c r="K68" s="8" t="s">
        <v>15</v>
      </c>
      <c r="L68" s="15" t="str">
        <f>VLOOKUP(F68,[1]Sheet1!$D:$J,7,0)</f>
        <v>NL300144</v>
      </c>
      <c r="M68" s="18" t="str">
        <f t="shared" si="5"/>
        <v>01/01/2026NL300144</v>
      </c>
      <c r="N68" s="15">
        <f>VLOOKUP(M68,Sheet4!I:P,5,0)</f>
        <v>0.2</v>
      </c>
      <c r="O68" s="19">
        <f t="shared" si="6"/>
        <v>0</v>
      </c>
      <c r="P68" s="20">
        <f>VLOOKUP(L68,[2]Sheet1!$I:$M,5,0)</f>
        <v>90000</v>
      </c>
      <c r="Q68" s="21">
        <f t="shared" si="3"/>
        <v>18000</v>
      </c>
      <c r="R68" s="22">
        <f t="shared" si="7"/>
        <v>0</v>
      </c>
    </row>
    <row r="69" spans="1:18" x14ac:dyDescent="0.25">
      <c r="A69" s="4" t="s">
        <v>256</v>
      </c>
      <c r="B69" s="5" t="s">
        <v>186</v>
      </c>
      <c r="C69" s="4" t="s">
        <v>168</v>
      </c>
      <c r="D69" s="5" t="s">
        <v>326</v>
      </c>
      <c r="E69" s="4" t="s">
        <v>105</v>
      </c>
      <c r="F69" s="4" t="s">
        <v>106</v>
      </c>
      <c r="G69" s="4" t="s">
        <v>14</v>
      </c>
      <c r="H69" s="6">
        <v>1</v>
      </c>
      <c r="I69" s="7">
        <v>50000</v>
      </c>
      <c r="J69" s="7">
        <f t="shared" si="0"/>
        <v>50000</v>
      </c>
      <c r="K69" s="8" t="s">
        <v>15</v>
      </c>
      <c r="L69" s="15" t="str">
        <f>VLOOKUP(F69,[1]Sheet1!$D:$J,7,0)</f>
        <v>NL300142</v>
      </c>
      <c r="M69" s="18" t="str">
        <f t="shared" si="5"/>
        <v>01/01/2026NL300142</v>
      </c>
      <c r="N69" s="15">
        <f>VLOOKUP(M69,Sheet4!I:P,5,0)</f>
        <v>1</v>
      </c>
      <c r="O69" s="19">
        <f t="shared" si="6"/>
        <v>0</v>
      </c>
      <c r="P69" s="20">
        <f>VLOOKUP(L69,[2]Sheet1!$I:$M,5,0)</f>
        <v>50000</v>
      </c>
      <c r="Q69" s="21">
        <f t="shared" si="3"/>
        <v>50000</v>
      </c>
      <c r="R69" s="22">
        <f t="shared" si="7"/>
        <v>0</v>
      </c>
    </row>
    <row r="70" spans="1:18" x14ac:dyDescent="0.25">
      <c r="A70" s="4" t="s">
        <v>256</v>
      </c>
      <c r="B70" s="5" t="s">
        <v>186</v>
      </c>
      <c r="C70" s="4" t="s">
        <v>168</v>
      </c>
      <c r="D70" s="5" t="s">
        <v>326</v>
      </c>
      <c r="E70" s="4" t="s">
        <v>107</v>
      </c>
      <c r="F70" s="4" t="s">
        <v>108</v>
      </c>
      <c r="G70" s="4" t="s">
        <v>14</v>
      </c>
      <c r="H70" s="6">
        <v>0.4</v>
      </c>
      <c r="I70" s="7">
        <v>65000</v>
      </c>
      <c r="J70" s="7">
        <f t="shared" si="0"/>
        <v>26000</v>
      </c>
      <c r="K70" s="8" t="s">
        <v>15</v>
      </c>
      <c r="L70" s="15" t="str">
        <f>VLOOKUP(F70,[1]Sheet1!$D:$J,7,0)</f>
        <v>NL300146</v>
      </c>
      <c r="M70" s="18" t="str">
        <f t="shared" si="5"/>
        <v>01/01/2026NL300146</v>
      </c>
      <c r="N70" s="15">
        <f>VLOOKUP(M70,Sheet4!I:P,5,0)</f>
        <v>0.3</v>
      </c>
      <c r="O70" s="19">
        <f t="shared" si="6"/>
        <v>0.10000000000000003</v>
      </c>
      <c r="P70" s="20">
        <f>VLOOKUP(L70,[2]Sheet1!$I:$M,5,0)</f>
        <v>65000</v>
      </c>
      <c r="Q70" s="21">
        <f t="shared" si="3"/>
        <v>19500</v>
      </c>
      <c r="R70" s="22">
        <f t="shared" si="7"/>
        <v>6500</v>
      </c>
    </row>
    <row r="71" spans="1:18" x14ac:dyDescent="0.25">
      <c r="A71" s="4" t="s">
        <v>256</v>
      </c>
      <c r="B71" s="5" t="s">
        <v>186</v>
      </c>
      <c r="C71" s="4" t="s">
        <v>168</v>
      </c>
      <c r="D71" s="5" t="s">
        <v>326</v>
      </c>
      <c r="E71" s="4" t="s">
        <v>109</v>
      </c>
      <c r="F71" s="4" t="s">
        <v>110</v>
      </c>
      <c r="G71" s="4" t="s">
        <v>14</v>
      </c>
      <c r="H71" s="6">
        <v>0.3</v>
      </c>
      <c r="I71" s="7">
        <v>65000</v>
      </c>
      <c r="J71" s="7">
        <f t="shared" si="0"/>
        <v>19500</v>
      </c>
      <c r="K71" s="8" t="s">
        <v>15</v>
      </c>
      <c r="L71" s="15" t="str">
        <f>VLOOKUP(F71,[1]Sheet1!$D:$J,7,0)</f>
        <v>NL300148</v>
      </c>
      <c r="M71" s="18" t="str">
        <f t="shared" si="5"/>
        <v>01/01/2026NL300148</v>
      </c>
      <c r="N71" s="15">
        <f>VLOOKUP(M71,Sheet4!I:P,5,0)</f>
        <v>0.3</v>
      </c>
      <c r="O71" s="19">
        <f t="shared" si="6"/>
        <v>0</v>
      </c>
      <c r="P71" s="20">
        <f>VLOOKUP(L71,[2]Sheet1!$I:$M,5,0)</f>
        <v>65000</v>
      </c>
      <c r="Q71" s="21">
        <f t="shared" si="3"/>
        <v>19500</v>
      </c>
      <c r="R71" s="22">
        <f t="shared" si="7"/>
        <v>0</v>
      </c>
    </row>
    <row r="72" spans="1:18" x14ac:dyDescent="0.25">
      <c r="A72" s="4" t="s">
        <v>256</v>
      </c>
      <c r="B72" s="5" t="s">
        <v>186</v>
      </c>
      <c r="C72" s="4" t="s">
        <v>168</v>
      </c>
      <c r="D72" s="5" t="s">
        <v>326</v>
      </c>
      <c r="E72" s="4" t="s">
        <v>89</v>
      </c>
      <c r="F72" s="4" t="s">
        <v>90</v>
      </c>
      <c r="G72" s="4" t="s">
        <v>14</v>
      </c>
      <c r="H72" s="6">
        <v>15</v>
      </c>
      <c r="I72" s="7">
        <v>38000</v>
      </c>
      <c r="J72" s="7">
        <f t="shared" si="0"/>
        <v>570000</v>
      </c>
      <c r="K72" s="8" t="s">
        <v>15</v>
      </c>
      <c r="L72" s="15" t="str">
        <f>VLOOKUP(F72,[1]Sheet1!$D:$J,7,0)</f>
        <v>NL300145</v>
      </c>
      <c r="M72" s="18" t="str">
        <f t="shared" si="5"/>
        <v>01/01/2026NL300145</v>
      </c>
      <c r="N72" s="15">
        <f>VLOOKUP(M72,Sheet4!I:P,5,0)</f>
        <v>11</v>
      </c>
      <c r="O72" s="19">
        <f t="shared" si="6"/>
        <v>4</v>
      </c>
      <c r="P72" s="20">
        <f>VLOOKUP(L72,[2]Sheet1!$I:$M,5,0)</f>
        <v>38000</v>
      </c>
      <c r="Q72" s="21">
        <f t="shared" si="3"/>
        <v>418000</v>
      </c>
      <c r="R72" s="22">
        <f t="shared" si="7"/>
        <v>152000</v>
      </c>
    </row>
    <row r="73" spans="1:18" x14ac:dyDescent="0.25">
      <c r="A73" s="4" t="s">
        <v>256</v>
      </c>
      <c r="B73" s="5" t="s">
        <v>186</v>
      </c>
      <c r="C73" s="4" t="s">
        <v>168</v>
      </c>
      <c r="D73" s="5" t="s">
        <v>327</v>
      </c>
      <c r="E73" s="4" t="s">
        <v>30</v>
      </c>
      <c r="F73" s="4" t="s">
        <v>31</v>
      </c>
      <c r="G73" s="4" t="s">
        <v>14</v>
      </c>
      <c r="H73" s="6">
        <v>1</v>
      </c>
      <c r="I73" s="7">
        <v>55000</v>
      </c>
      <c r="J73" s="7">
        <f t="shared" si="0"/>
        <v>55000</v>
      </c>
      <c r="K73" s="8" t="s">
        <v>15</v>
      </c>
      <c r="L73" s="15" t="str">
        <f>VLOOKUP(F73,[1]Sheet1!$D:$J,7,0)</f>
        <v>NL300014</v>
      </c>
      <c r="M73" s="18" t="str">
        <f t="shared" si="5"/>
        <v>01/01/2026NL300014</v>
      </c>
      <c r="N73" s="15">
        <v>0</v>
      </c>
      <c r="O73" s="19">
        <f t="shared" si="6"/>
        <v>1</v>
      </c>
      <c r="P73" s="20">
        <f>VLOOKUP(L73,[2]Sheet1!$I:$M,5,0)</f>
        <v>55000</v>
      </c>
      <c r="Q73" s="21">
        <f t="shared" si="3"/>
        <v>0</v>
      </c>
      <c r="R73" s="22">
        <f t="shared" si="7"/>
        <v>55000</v>
      </c>
    </row>
    <row r="74" spans="1:18" x14ac:dyDescent="0.25">
      <c r="A74" s="4" t="s">
        <v>259</v>
      </c>
      <c r="B74" s="5" t="s">
        <v>245</v>
      </c>
      <c r="C74" s="4" t="s">
        <v>246</v>
      </c>
      <c r="D74" s="5" t="s">
        <v>368</v>
      </c>
      <c r="E74" s="4" t="s">
        <v>224</v>
      </c>
      <c r="F74" s="4" t="s">
        <v>225</v>
      </c>
      <c r="G74" s="4" t="s">
        <v>14</v>
      </c>
      <c r="H74" s="6">
        <v>0.47</v>
      </c>
      <c r="I74" s="7">
        <v>17000</v>
      </c>
      <c r="J74" s="7">
        <f t="shared" ref="J74:J137" si="8">H74*I74</f>
        <v>7990</v>
      </c>
      <c r="K74" s="8"/>
      <c r="L74" s="47" t="s">
        <v>709</v>
      </c>
      <c r="M74" s="18" t="str">
        <f t="shared" ref="M74:M137" si="9">A74&amp;L74</f>
        <v>02/01/2026NL430043</v>
      </c>
      <c r="N74" s="15">
        <f>VLOOKUP(M74,Sheet4!I:P,5,0)</f>
        <v>0.47</v>
      </c>
      <c r="O74" s="19">
        <f t="shared" ref="O74:O137" si="10">H74-N74</f>
        <v>0</v>
      </c>
      <c r="P74" s="20">
        <f>VLOOKUP(L74,[2]Sheet1!$I:$M,5,0)</f>
        <v>17000</v>
      </c>
      <c r="Q74" s="21">
        <f t="shared" si="3"/>
        <v>7990</v>
      </c>
      <c r="R74" s="22">
        <f t="shared" si="7"/>
        <v>0</v>
      </c>
    </row>
    <row r="75" spans="1:18" x14ac:dyDescent="0.25">
      <c r="A75" s="4" t="s">
        <v>259</v>
      </c>
      <c r="B75" s="5" t="s">
        <v>186</v>
      </c>
      <c r="C75" s="4" t="s">
        <v>168</v>
      </c>
      <c r="D75" s="5" t="s">
        <v>328</v>
      </c>
      <c r="E75" s="4" t="s">
        <v>18</v>
      </c>
      <c r="F75" s="4" t="s">
        <v>19</v>
      </c>
      <c r="G75" s="4" t="s">
        <v>14</v>
      </c>
      <c r="H75" s="6">
        <v>2</v>
      </c>
      <c r="I75" s="7">
        <v>26000</v>
      </c>
      <c r="J75" s="7">
        <f t="shared" si="8"/>
        <v>52000</v>
      </c>
      <c r="K75" s="8" t="s">
        <v>15</v>
      </c>
      <c r="L75" s="15" t="str">
        <f>VLOOKUP(F75,[1]Sheet1!$D:$J,7,0)</f>
        <v>NL300003</v>
      </c>
      <c r="M75" s="18" t="str">
        <f t="shared" si="9"/>
        <v>02/01/2026NL300003</v>
      </c>
      <c r="N75" s="15">
        <f>VLOOKUP(M75,Sheet4!I:P,5,0)</f>
        <v>2</v>
      </c>
      <c r="O75" s="19">
        <f t="shared" si="10"/>
        <v>0</v>
      </c>
      <c r="P75" s="20">
        <f>VLOOKUP(L75,[2]Sheet1!$I:$M,5,0)</f>
        <v>26000</v>
      </c>
      <c r="Q75" s="21">
        <f t="shared" si="3"/>
        <v>52000</v>
      </c>
      <c r="R75" s="22">
        <f t="shared" si="7"/>
        <v>0</v>
      </c>
    </row>
    <row r="76" spans="1:18" x14ac:dyDescent="0.25">
      <c r="A76" s="4" t="s">
        <v>259</v>
      </c>
      <c r="B76" s="5" t="s">
        <v>186</v>
      </c>
      <c r="C76" s="4" t="s">
        <v>168</v>
      </c>
      <c r="D76" s="5" t="s">
        <v>328</v>
      </c>
      <c r="E76" s="4" t="s">
        <v>22</v>
      </c>
      <c r="F76" s="4" t="s">
        <v>23</v>
      </c>
      <c r="G76" s="4" t="s">
        <v>14</v>
      </c>
      <c r="H76" s="6">
        <v>2.9</v>
      </c>
      <c r="I76" s="7">
        <v>19000</v>
      </c>
      <c r="J76" s="7">
        <f t="shared" si="8"/>
        <v>55100</v>
      </c>
      <c r="K76" s="8" t="s">
        <v>15</v>
      </c>
      <c r="L76" s="15" t="str">
        <f>VLOOKUP(F76,[1]Sheet1!$D:$J,7,0)</f>
        <v>NL300004</v>
      </c>
      <c r="M76" s="18" t="str">
        <f t="shared" si="9"/>
        <v>02/01/2026NL300004</v>
      </c>
      <c r="N76" s="15">
        <f>VLOOKUP(M76,Sheet4!I:P,5,0)</f>
        <v>2.9</v>
      </c>
      <c r="O76" s="19">
        <f t="shared" si="10"/>
        <v>0</v>
      </c>
      <c r="P76" s="20">
        <f>VLOOKUP(L76,[2]Sheet1!$I:$M,5,0)</f>
        <v>19000</v>
      </c>
      <c r="Q76" s="21">
        <f t="shared" si="3"/>
        <v>55100</v>
      </c>
      <c r="R76" s="22">
        <f t="shared" si="7"/>
        <v>0</v>
      </c>
    </row>
    <row r="77" spans="1:18" x14ac:dyDescent="0.25">
      <c r="A77" s="4" t="s">
        <v>259</v>
      </c>
      <c r="B77" s="5" t="s">
        <v>186</v>
      </c>
      <c r="C77" s="4" t="s">
        <v>168</v>
      </c>
      <c r="D77" s="5" t="s">
        <v>328</v>
      </c>
      <c r="E77" s="4" t="s">
        <v>162</v>
      </c>
      <c r="F77" s="4" t="s">
        <v>161</v>
      </c>
      <c r="G77" s="4" t="s">
        <v>14</v>
      </c>
      <c r="H77" s="6">
        <v>0.5</v>
      </c>
      <c r="I77" s="7">
        <v>33000</v>
      </c>
      <c r="J77" s="7">
        <f t="shared" si="8"/>
        <v>16500</v>
      </c>
      <c r="K77" s="8" t="s">
        <v>15</v>
      </c>
      <c r="L77" s="15" t="str">
        <f>VLOOKUP(F77,[1]Sheet1!$D:$J,7,0)</f>
        <v>NL300060</v>
      </c>
      <c r="M77" s="18" t="str">
        <f t="shared" si="9"/>
        <v>02/01/2026NL300060</v>
      </c>
      <c r="N77" s="15">
        <f>VLOOKUP(M77,Sheet4!I:P,5,0)</f>
        <v>0.5</v>
      </c>
      <c r="O77" s="19">
        <f t="shared" si="10"/>
        <v>0</v>
      </c>
      <c r="P77" s="20">
        <f>VLOOKUP(L77,[2]Sheet1!$I:$M,5,0)</f>
        <v>33000</v>
      </c>
      <c r="Q77" s="21">
        <f t="shared" si="3"/>
        <v>16500</v>
      </c>
      <c r="R77" s="22">
        <f t="shared" si="7"/>
        <v>0</v>
      </c>
    </row>
    <row r="78" spans="1:18" x14ac:dyDescent="0.25">
      <c r="A78" s="4" t="s">
        <v>259</v>
      </c>
      <c r="B78" s="5" t="s">
        <v>186</v>
      </c>
      <c r="C78" s="4" t="s">
        <v>168</v>
      </c>
      <c r="D78" s="5" t="s">
        <v>329</v>
      </c>
      <c r="E78" s="4" t="s">
        <v>237</v>
      </c>
      <c r="F78" s="4" t="s">
        <v>238</v>
      </c>
      <c r="G78" s="4" t="s">
        <v>14</v>
      </c>
      <c r="H78" s="6">
        <v>1.1000000000000001</v>
      </c>
      <c r="I78" s="7">
        <v>32000</v>
      </c>
      <c r="J78" s="7">
        <f t="shared" si="8"/>
        <v>35200</v>
      </c>
      <c r="K78" s="8" t="s">
        <v>15</v>
      </c>
      <c r="L78" s="47" t="s">
        <v>639</v>
      </c>
      <c r="M78" s="18" t="str">
        <f t="shared" si="9"/>
        <v>02/01/2026NL300107</v>
      </c>
      <c r="N78" s="15">
        <v>1</v>
      </c>
      <c r="O78" s="19">
        <f t="shared" si="10"/>
        <v>0.10000000000000009</v>
      </c>
      <c r="P78" s="20">
        <f>VLOOKUP(L78,[2]Sheet1!$I:$M,5,0)</f>
        <v>8500</v>
      </c>
      <c r="Q78" s="21">
        <f t="shared" si="3"/>
        <v>8500</v>
      </c>
      <c r="R78" s="22">
        <f t="shared" si="7"/>
        <v>26700</v>
      </c>
    </row>
    <row r="79" spans="1:18" ht="28.5" x14ac:dyDescent="0.25">
      <c r="A79" s="4" t="s">
        <v>259</v>
      </c>
      <c r="B79" s="5" t="s">
        <v>186</v>
      </c>
      <c r="C79" s="4" t="s">
        <v>168</v>
      </c>
      <c r="D79" s="5" t="s">
        <v>328</v>
      </c>
      <c r="E79" s="4" t="s">
        <v>113</v>
      </c>
      <c r="F79" s="4" t="s">
        <v>114</v>
      </c>
      <c r="G79" s="4" t="s">
        <v>115</v>
      </c>
      <c r="H79" s="6">
        <v>4</v>
      </c>
      <c r="I79" s="7">
        <v>8500</v>
      </c>
      <c r="J79" s="7">
        <f t="shared" si="8"/>
        <v>34000</v>
      </c>
      <c r="K79" s="8" t="s">
        <v>15</v>
      </c>
      <c r="L79" s="15" t="str">
        <f>VLOOKUP(F79,[1]Sheet1!$D:$J,7,0)</f>
        <v>NL300107</v>
      </c>
      <c r="M79" s="18" t="str">
        <f t="shared" si="9"/>
        <v>02/01/2026NL300107</v>
      </c>
      <c r="N79" s="15">
        <v>4</v>
      </c>
      <c r="O79" s="19">
        <f t="shared" si="10"/>
        <v>0</v>
      </c>
      <c r="P79" s="20">
        <f>VLOOKUP(L79,[2]Sheet1!$I:$M,5,0)</f>
        <v>8500</v>
      </c>
      <c r="Q79" s="21">
        <f t="shared" si="3"/>
        <v>34000</v>
      </c>
      <c r="R79" s="22">
        <f t="shared" si="7"/>
        <v>0</v>
      </c>
    </row>
    <row r="80" spans="1:18" x14ac:dyDescent="0.25">
      <c r="A80" s="4" t="s">
        <v>259</v>
      </c>
      <c r="B80" s="5" t="s">
        <v>186</v>
      </c>
      <c r="C80" s="4" t="s">
        <v>168</v>
      </c>
      <c r="D80" s="5" t="s">
        <v>328</v>
      </c>
      <c r="E80" s="4" t="s">
        <v>26</v>
      </c>
      <c r="F80" s="4" t="s">
        <v>27</v>
      </c>
      <c r="G80" s="4" t="s">
        <v>14</v>
      </c>
      <c r="H80" s="6">
        <v>7.5</v>
      </c>
      <c r="I80" s="7">
        <v>24000</v>
      </c>
      <c r="J80" s="7">
        <f t="shared" si="8"/>
        <v>180000</v>
      </c>
      <c r="K80" s="8" t="s">
        <v>15</v>
      </c>
      <c r="L80" s="15" t="str">
        <f>VLOOKUP(F80,[1]Sheet1!$D:$J,7,0)</f>
        <v>NL300174</v>
      </c>
      <c r="M80" s="18" t="str">
        <f t="shared" si="9"/>
        <v>02/01/2026NL300174</v>
      </c>
      <c r="N80" s="15">
        <f>VLOOKUP(M80,Sheet4!I:P,5,0)</f>
        <v>7</v>
      </c>
      <c r="O80" s="19">
        <f t="shared" si="10"/>
        <v>0.5</v>
      </c>
      <c r="P80" s="20">
        <f>VLOOKUP(L80,[2]Sheet1!$I:$M,5,0)</f>
        <v>24000</v>
      </c>
      <c r="Q80" s="21">
        <f t="shared" ref="Q80:Q143" si="11">N80*P80</f>
        <v>168000</v>
      </c>
      <c r="R80" s="22">
        <f t="shared" si="7"/>
        <v>12000</v>
      </c>
    </row>
    <row r="81" spans="1:18" x14ac:dyDescent="0.25">
      <c r="A81" s="4" t="s">
        <v>259</v>
      </c>
      <c r="B81" s="5" t="s">
        <v>186</v>
      </c>
      <c r="C81" s="4" t="s">
        <v>168</v>
      </c>
      <c r="D81" s="5" t="s">
        <v>329</v>
      </c>
      <c r="E81" s="4" t="s">
        <v>239</v>
      </c>
      <c r="F81" s="4" t="s">
        <v>240</v>
      </c>
      <c r="G81" s="4" t="s">
        <v>14</v>
      </c>
      <c r="H81" s="6">
        <v>1.2</v>
      </c>
      <c r="I81" s="7">
        <v>40000</v>
      </c>
      <c r="J81" s="7">
        <f t="shared" si="8"/>
        <v>48000</v>
      </c>
      <c r="K81" s="8" t="s">
        <v>15</v>
      </c>
      <c r="L81" s="47" t="s">
        <v>696</v>
      </c>
      <c r="M81" s="18" t="str">
        <f t="shared" si="9"/>
        <v>02/01/2026NL300008</v>
      </c>
      <c r="N81" s="15">
        <f>VLOOKUP(M81,Sheet4!I:P,5,0)</f>
        <v>1</v>
      </c>
      <c r="O81" s="19">
        <f t="shared" si="10"/>
        <v>0.19999999999999996</v>
      </c>
      <c r="P81" s="20">
        <f>VLOOKUP(L81,[2]Sheet1!$I:$M,5,0)</f>
        <v>40000</v>
      </c>
      <c r="Q81" s="21">
        <f t="shared" si="11"/>
        <v>40000</v>
      </c>
      <c r="R81" s="22">
        <f t="shared" si="7"/>
        <v>8000</v>
      </c>
    </row>
    <row r="82" spans="1:18" ht="28.5" x14ac:dyDescent="0.25">
      <c r="A82" s="4" t="s">
        <v>259</v>
      </c>
      <c r="B82" s="5" t="s">
        <v>186</v>
      </c>
      <c r="C82" s="4" t="s">
        <v>168</v>
      </c>
      <c r="D82" s="5" t="s">
        <v>328</v>
      </c>
      <c r="E82" s="4" t="s">
        <v>152</v>
      </c>
      <c r="F82" s="4" t="s">
        <v>151</v>
      </c>
      <c r="G82" s="4" t="s">
        <v>14</v>
      </c>
      <c r="H82" s="6">
        <v>5</v>
      </c>
      <c r="I82" s="7">
        <v>45000</v>
      </c>
      <c r="J82" s="7">
        <f t="shared" si="8"/>
        <v>225000</v>
      </c>
      <c r="K82" s="8" t="s">
        <v>15</v>
      </c>
      <c r="L82" s="15" t="str">
        <f>VLOOKUP(F82,[1]Sheet1!$D:$J,7,0)</f>
        <v>NL300203</v>
      </c>
      <c r="M82" s="18" t="str">
        <f t="shared" si="9"/>
        <v>02/01/2026NL300203</v>
      </c>
      <c r="N82" s="15">
        <f>VLOOKUP(M82,Sheet4!I:P,5,0)</f>
        <v>4</v>
      </c>
      <c r="O82" s="19">
        <f t="shared" si="10"/>
        <v>1</v>
      </c>
      <c r="P82" s="20">
        <f>VLOOKUP(L82,[2]Sheet1!$I:$M,5,0)</f>
        <v>45000</v>
      </c>
      <c r="Q82" s="21">
        <f t="shared" si="11"/>
        <v>180000</v>
      </c>
      <c r="R82" s="22">
        <f t="shared" si="7"/>
        <v>45000</v>
      </c>
    </row>
    <row r="83" spans="1:18" x14ac:dyDescent="0.25">
      <c r="A83" s="4" t="s">
        <v>259</v>
      </c>
      <c r="B83" s="5" t="s">
        <v>186</v>
      </c>
      <c r="C83" s="4" t="s">
        <v>168</v>
      </c>
      <c r="D83" s="5" t="s">
        <v>328</v>
      </c>
      <c r="E83" s="4" t="s">
        <v>28</v>
      </c>
      <c r="F83" s="4" t="s">
        <v>29</v>
      </c>
      <c r="G83" s="4" t="s">
        <v>14</v>
      </c>
      <c r="H83" s="6">
        <v>3.1</v>
      </c>
      <c r="I83" s="7">
        <v>52000</v>
      </c>
      <c r="J83" s="7">
        <f t="shared" si="8"/>
        <v>161200</v>
      </c>
      <c r="K83" s="8" t="s">
        <v>15</v>
      </c>
      <c r="L83" s="15" t="str">
        <f>VLOOKUP(F83,[1]Sheet1!$D:$J,7,0)</f>
        <v>NL300137</v>
      </c>
      <c r="M83" s="18" t="str">
        <f t="shared" si="9"/>
        <v>02/01/2026NL300137</v>
      </c>
      <c r="N83" s="15">
        <f>VLOOKUP(M83,Sheet4!I:P,5,0)</f>
        <v>3</v>
      </c>
      <c r="O83" s="19">
        <f t="shared" si="10"/>
        <v>0.10000000000000009</v>
      </c>
      <c r="P83" s="20">
        <f>VLOOKUP(L83,[2]Sheet1!$I:$M,5,0)</f>
        <v>52000</v>
      </c>
      <c r="Q83" s="21">
        <f t="shared" si="11"/>
        <v>156000</v>
      </c>
      <c r="R83" s="22">
        <f t="shared" si="7"/>
        <v>5200</v>
      </c>
    </row>
    <row r="84" spans="1:18" x14ac:dyDescent="0.25">
      <c r="A84" s="4" t="s">
        <v>259</v>
      </c>
      <c r="B84" s="5" t="s">
        <v>245</v>
      </c>
      <c r="C84" s="4" t="s">
        <v>246</v>
      </c>
      <c r="D84" s="5" t="s">
        <v>368</v>
      </c>
      <c r="E84" s="4" t="s">
        <v>205</v>
      </c>
      <c r="F84" s="4" t="s">
        <v>206</v>
      </c>
      <c r="G84" s="4" t="s">
        <v>14</v>
      </c>
      <c r="H84" s="6">
        <v>3</v>
      </c>
      <c r="I84" s="7">
        <v>82000</v>
      </c>
      <c r="J84" s="7">
        <f t="shared" si="8"/>
        <v>246000</v>
      </c>
      <c r="K84" s="8"/>
      <c r="L84" s="15" t="str">
        <f>VLOOKUP(F84,[1]Sheet1!$D:$J,7,0)</f>
        <v>NL410018</v>
      </c>
      <c r="M84" s="18" t="str">
        <f t="shared" si="9"/>
        <v>02/01/2026NL410018</v>
      </c>
      <c r="N84" s="15">
        <f>VLOOKUP(M84,Sheet4!I:P,5,0)</f>
        <v>2.9</v>
      </c>
      <c r="O84" s="19">
        <f t="shared" si="10"/>
        <v>0.10000000000000009</v>
      </c>
      <c r="P84" s="20">
        <f>VLOOKUP(L84,[2]Sheet1!$I:$M,5,0)</f>
        <v>82000</v>
      </c>
      <c r="Q84" s="21">
        <f t="shared" si="11"/>
        <v>237800</v>
      </c>
      <c r="R84" s="22">
        <f t="shared" si="7"/>
        <v>8200</v>
      </c>
    </row>
    <row r="85" spans="1:18" x14ac:dyDescent="0.25">
      <c r="A85" s="4" t="s">
        <v>259</v>
      </c>
      <c r="B85" s="5" t="s">
        <v>186</v>
      </c>
      <c r="C85" s="4" t="s">
        <v>168</v>
      </c>
      <c r="D85" s="5" t="s">
        <v>328</v>
      </c>
      <c r="E85" s="4" t="s">
        <v>20</v>
      </c>
      <c r="F85" s="4" t="s">
        <v>21</v>
      </c>
      <c r="G85" s="4" t="s">
        <v>14</v>
      </c>
      <c r="H85" s="6">
        <v>7</v>
      </c>
      <c r="I85" s="7">
        <v>50000</v>
      </c>
      <c r="J85" s="7">
        <f t="shared" si="8"/>
        <v>350000</v>
      </c>
      <c r="K85" s="8" t="s">
        <v>15</v>
      </c>
      <c r="L85" s="15" t="str">
        <f>VLOOKUP(F85,[1]Sheet1!$D:$J,7,0)</f>
        <v>NL300013</v>
      </c>
      <c r="M85" s="18" t="str">
        <f t="shared" si="9"/>
        <v>02/01/2026NL300013</v>
      </c>
      <c r="N85" s="15">
        <f>VLOOKUP(M85,Sheet4!I:P,5,0)</f>
        <v>6</v>
      </c>
      <c r="O85" s="19">
        <f t="shared" si="10"/>
        <v>1</v>
      </c>
      <c r="P85" s="20">
        <f>VLOOKUP(L85,[2]Sheet1!$I:$M,5,0)</f>
        <v>50000</v>
      </c>
      <c r="Q85" s="21">
        <f t="shared" si="11"/>
        <v>300000</v>
      </c>
      <c r="R85" s="22">
        <f t="shared" si="7"/>
        <v>50000</v>
      </c>
    </row>
    <row r="86" spans="1:18" x14ac:dyDescent="0.25">
      <c r="A86" s="4" t="s">
        <v>259</v>
      </c>
      <c r="B86" s="5" t="s">
        <v>186</v>
      </c>
      <c r="C86" s="4" t="s">
        <v>168</v>
      </c>
      <c r="D86" s="5" t="s">
        <v>328</v>
      </c>
      <c r="E86" s="4" t="s">
        <v>30</v>
      </c>
      <c r="F86" s="4" t="s">
        <v>31</v>
      </c>
      <c r="G86" s="4" t="s">
        <v>14</v>
      </c>
      <c r="H86" s="6">
        <v>1.2</v>
      </c>
      <c r="I86" s="7">
        <v>55000</v>
      </c>
      <c r="J86" s="7">
        <f t="shared" si="8"/>
        <v>66000</v>
      </c>
      <c r="K86" s="8" t="s">
        <v>15</v>
      </c>
      <c r="L86" s="15" t="str">
        <f>VLOOKUP(F86,[1]Sheet1!$D:$J,7,0)</f>
        <v>NL300014</v>
      </c>
      <c r="M86" s="18" t="str">
        <f t="shared" si="9"/>
        <v>02/01/2026NL300014</v>
      </c>
      <c r="N86" s="15">
        <f>VLOOKUP(M86,Sheet4!I:P,5,0)</f>
        <v>1</v>
      </c>
      <c r="O86" s="19">
        <f t="shared" si="10"/>
        <v>0.19999999999999996</v>
      </c>
      <c r="P86" s="20">
        <f>VLOOKUP(L86,[2]Sheet1!$I:$M,5,0)</f>
        <v>55000</v>
      </c>
      <c r="Q86" s="21">
        <f t="shared" si="11"/>
        <v>55000</v>
      </c>
      <c r="R86" s="22">
        <f t="shared" si="7"/>
        <v>11000</v>
      </c>
    </row>
    <row r="87" spans="1:18" x14ac:dyDescent="0.25">
      <c r="A87" s="4" t="s">
        <v>259</v>
      </c>
      <c r="B87" s="5" t="s">
        <v>186</v>
      </c>
      <c r="C87" s="4" t="s">
        <v>168</v>
      </c>
      <c r="D87" s="5" t="s">
        <v>328</v>
      </c>
      <c r="E87" s="4" t="s">
        <v>32</v>
      </c>
      <c r="F87" s="4" t="s">
        <v>33</v>
      </c>
      <c r="G87" s="4" t="s">
        <v>14</v>
      </c>
      <c r="H87" s="6">
        <v>7</v>
      </c>
      <c r="I87" s="7">
        <v>18000</v>
      </c>
      <c r="J87" s="7">
        <f t="shared" si="8"/>
        <v>126000</v>
      </c>
      <c r="K87" s="8" t="s">
        <v>15</v>
      </c>
      <c r="L87" s="15" t="str">
        <f>VLOOKUP(F87,[1]Sheet1!$D:$J,7,0)</f>
        <v>NL300027</v>
      </c>
      <c r="M87" s="18" t="str">
        <f t="shared" si="9"/>
        <v>02/01/2026NL300027</v>
      </c>
      <c r="N87" s="15">
        <f>VLOOKUP(M87,Sheet4!I:P,5,0)</f>
        <v>7</v>
      </c>
      <c r="O87" s="19">
        <f t="shared" si="10"/>
        <v>0</v>
      </c>
      <c r="P87" s="20">
        <f>VLOOKUP(L87,[2]Sheet1!$I:$M,5,0)</f>
        <v>18000</v>
      </c>
      <c r="Q87" s="21">
        <f t="shared" si="11"/>
        <v>126000</v>
      </c>
      <c r="R87" s="22">
        <f t="shared" si="7"/>
        <v>0</v>
      </c>
    </row>
    <row r="88" spans="1:18" x14ac:dyDescent="0.25">
      <c r="A88" s="4" t="s">
        <v>259</v>
      </c>
      <c r="B88" s="5" t="s">
        <v>186</v>
      </c>
      <c r="C88" s="4" t="s">
        <v>168</v>
      </c>
      <c r="D88" s="5" t="s">
        <v>329</v>
      </c>
      <c r="E88" s="4" t="s">
        <v>241</v>
      </c>
      <c r="F88" s="4" t="s">
        <v>242</v>
      </c>
      <c r="G88" s="4" t="s">
        <v>14</v>
      </c>
      <c r="H88" s="6">
        <v>1.1499999999999999</v>
      </c>
      <c r="I88" s="7">
        <v>33000</v>
      </c>
      <c r="J88" s="7">
        <f t="shared" si="8"/>
        <v>37950</v>
      </c>
      <c r="K88" s="8" t="s">
        <v>15</v>
      </c>
      <c r="L88" s="47" t="s">
        <v>698</v>
      </c>
      <c r="M88" s="18" t="str">
        <f t="shared" si="9"/>
        <v>02/01/2026NL300233</v>
      </c>
      <c r="N88" s="15">
        <f>VLOOKUP(M88,Sheet4!I:P,5,0)</f>
        <v>1.1499999999999999</v>
      </c>
      <c r="O88" s="19">
        <f t="shared" si="10"/>
        <v>0</v>
      </c>
      <c r="P88" s="20">
        <f>VLOOKUP(L88,[2]Sheet1!$I:$M,5,0)</f>
        <v>33000</v>
      </c>
      <c r="Q88" s="21">
        <f t="shared" si="11"/>
        <v>37950</v>
      </c>
      <c r="R88" s="22">
        <f t="shared" si="7"/>
        <v>0</v>
      </c>
    </row>
    <row r="89" spans="1:18" ht="28.5" x14ac:dyDescent="0.25">
      <c r="A89" s="4" t="s">
        <v>259</v>
      </c>
      <c r="B89" s="5" t="s">
        <v>245</v>
      </c>
      <c r="C89" s="4" t="s">
        <v>246</v>
      </c>
      <c r="D89" s="5" t="s">
        <v>368</v>
      </c>
      <c r="E89" s="4" t="s">
        <v>253</v>
      </c>
      <c r="F89" s="4" t="s">
        <v>254</v>
      </c>
      <c r="G89" s="4" t="s">
        <v>14</v>
      </c>
      <c r="H89" s="6">
        <v>2</v>
      </c>
      <c r="I89" s="7">
        <v>28000</v>
      </c>
      <c r="J89" s="7">
        <f t="shared" si="8"/>
        <v>56000</v>
      </c>
      <c r="K89" s="8"/>
      <c r="L89" s="29" t="s">
        <v>715</v>
      </c>
      <c r="M89" s="18" t="str">
        <f t="shared" si="9"/>
        <v>02/01/2026NL430021</v>
      </c>
      <c r="N89" s="15">
        <f>VLOOKUP(M89,Sheet4!I:P,5,0)</f>
        <v>2</v>
      </c>
      <c r="O89" s="19">
        <f t="shared" si="10"/>
        <v>0</v>
      </c>
      <c r="P89" s="20">
        <f>VLOOKUP(L89,[2]Sheet1!$I:$M,5,0)</f>
        <v>28000</v>
      </c>
      <c r="Q89" s="21">
        <f t="shared" si="11"/>
        <v>56000</v>
      </c>
      <c r="R89" s="22">
        <f t="shared" ref="R89:R152" si="12">J89-Q89</f>
        <v>0</v>
      </c>
    </row>
    <row r="90" spans="1:18" x14ac:dyDescent="0.25">
      <c r="A90" s="4" t="s">
        <v>259</v>
      </c>
      <c r="B90" s="5" t="s">
        <v>186</v>
      </c>
      <c r="C90" s="4" t="s">
        <v>168</v>
      </c>
      <c r="D90" s="5" t="s">
        <v>329</v>
      </c>
      <c r="E90" s="4" t="s">
        <v>34</v>
      </c>
      <c r="F90" s="4" t="s">
        <v>35</v>
      </c>
      <c r="G90" s="4" t="s">
        <v>14</v>
      </c>
      <c r="H90" s="6">
        <v>1.2</v>
      </c>
      <c r="I90" s="7">
        <v>18000</v>
      </c>
      <c r="J90" s="7">
        <f t="shared" si="8"/>
        <v>21600</v>
      </c>
      <c r="K90" s="8" t="s">
        <v>15</v>
      </c>
      <c r="L90" s="29" t="s">
        <v>700</v>
      </c>
      <c r="M90" s="18" t="str">
        <f t="shared" si="9"/>
        <v>02/01/2026NL300022</v>
      </c>
      <c r="N90" s="15">
        <f>VLOOKUP(M90,Sheet4!I:P,5,0)</f>
        <v>1.2</v>
      </c>
      <c r="O90" s="19">
        <f t="shared" si="10"/>
        <v>0</v>
      </c>
      <c r="P90" s="20">
        <f>VLOOKUP(L90,[2]Sheet1!$I:$M,5,0)</f>
        <v>18000</v>
      </c>
      <c r="Q90" s="21">
        <f t="shared" si="11"/>
        <v>21600</v>
      </c>
      <c r="R90" s="22">
        <f t="shared" si="12"/>
        <v>0</v>
      </c>
    </row>
    <row r="91" spans="1:18" ht="28.5" x14ac:dyDescent="0.25">
      <c r="A91" s="4" t="s">
        <v>259</v>
      </c>
      <c r="B91" s="5" t="s">
        <v>186</v>
      </c>
      <c r="C91" s="4" t="s">
        <v>168</v>
      </c>
      <c r="D91" s="5" t="s">
        <v>328</v>
      </c>
      <c r="E91" s="4" t="s">
        <v>38</v>
      </c>
      <c r="F91" s="4" t="s">
        <v>39</v>
      </c>
      <c r="G91" s="4" t="s">
        <v>14</v>
      </c>
      <c r="H91" s="6">
        <v>2</v>
      </c>
      <c r="I91" s="7">
        <v>13000</v>
      </c>
      <c r="J91" s="7">
        <f t="shared" si="8"/>
        <v>26000</v>
      </c>
      <c r="K91" s="8" t="s">
        <v>15</v>
      </c>
      <c r="L91" s="15" t="str">
        <f>VLOOKUP(F91,[1]Sheet1!$D:$J,7,0)</f>
        <v>NL300033</v>
      </c>
      <c r="M91" s="18" t="str">
        <f t="shared" si="9"/>
        <v>02/01/2026NL300033</v>
      </c>
      <c r="N91" s="15">
        <f>VLOOKUP(M91,Sheet4!I:P,5,0)</f>
        <v>2</v>
      </c>
      <c r="O91" s="19">
        <f t="shared" si="10"/>
        <v>0</v>
      </c>
      <c r="P91" s="20">
        <f>VLOOKUP(L91,[2]Sheet1!$I:$M,5,0)</f>
        <v>13000</v>
      </c>
      <c r="Q91" s="21">
        <f t="shared" si="11"/>
        <v>26000</v>
      </c>
      <c r="R91" s="22">
        <f t="shared" si="12"/>
        <v>0</v>
      </c>
    </row>
    <row r="92" spans="1:18" x14ac:dyDescent="0.25">
      <c r="A92" s="4" t="s">
        <v>259</v>
      </c>
      <c r="B92" s="5" t="s">
        <v>186</v>
      </c>
      <c r="C92" s="4" t="s">
        <v>168</v>
      </c>
      <c r="D92" s="5" t="s">
        <v>328</v>
      </c>
      <c r="E92" s="4" t="s">
        <v>124</v>
      </c>
      <c r="F92" s="4" t="s">
        <v>125</v>
      </c>
      <c r="G92" s="4" t="s">
        <v>14</v>
      </c>
      <c r="H92" s="6">
        <v>0.38</v>
      </c>
      <c r="I92" s="7">
        <v>38000</v>
      </c>
      <c r="J92" s="7">
        <f t="shared" si="8"/>
        <v>14440</v>
      </c>
      <c r="K92" s="8" t="s">
        <v>15</v>
      </c>
      <c r="L92" s="15" t="str">
        <f>VLOOKUP(F92,[1]Sheet1!$D:$J,7,0)</f>
        <v>NL300054</v>
      </c>
      <c r="M92" s="18" t="str">
        <f t="shared" si="9"/>
        <v>02/01/2026NL300054</v>
      </c>
      <c r="N92" s="15">
        <f>VLOOKUP(M92,Sheet4!I:P,5,0)</f>
        <v>0.3</v>
      </c>
      <c r="O92" s="19">
        <f t="shared" si="10"/>
        <v>8.0000000000000016E-2</v>
      </c>
      <c r="P92" s="20">
        <f>VLOOKUP(L92,[2]Sheet1!$I:$M,5,0)</f>
        <v>38000</v>
      </c>
      <c r="Q92" s="21">
        <f t="shared" si="11"/>
        <v>11400</v>
      </c>
      <c r="R92" s="22">
        <f t="shared" si="12"/>
        <v>3040</v>
      </c>
    </row>
    <row r="93" spans="1:18" x14ac:dyDescent="0.25">
      <c r="A93" s="4" t="s">
        <v>259</v>
      </c>
      <c r="B93" s="5" t="s">
        <v>186</v>
      </c>
      <c r="C93" s="4" t="s">
        <v>168</v>
      </c>
      <c r="D93" s="5" t="s">
        <v>328</v>
      </c>
      <c r="E93" s="4" t="s">
        <v>95</v>
      </c>
      <c r="F93" s="4" t="s">
        <v>96</v>
      </c>
      <c r="G93" s="4" t="s">
        <v>14</v>
      </c>
      <c r="H93" s="6">
        <v>0.5</v>
      </c>
      <c r="I93" s="7">
        <v>12000</v>
      </c>
      <c r="J93" s="7">
        <f t="shared" si="8"/>
        <v>6000</v>
      </c>
      <c r="K93" s="8" t="s">
        <v>15</v>
      </c>
      <c r="L93" s="15" t="str">
        <f>VLOOKUP(F93,[1]Sheet1!$D:$J,7,0)</f>
        <v>NL300188</v>
      </c>
      <c r="M93" s="18" t="str">
        <f t="shared" si="9"/>
        <v>02/01/2026NL300188</v>
      </c>
      <c r="N93" s="15">
        <f>VLOOKUP(M93,Sheet4!I:P,5,0)</f>
        <v>0.5</v>
      </c>
      <c r="O93" s="19">
        <f t="shared" si="10"/>
        <v>0</v>
      </c>
      <c r="P93" s="20">
        <f>VLOOKUP(L93,[2]Sheet1!$I:$M,5,0)</f>
        <v>12000</v>
      </c>
      <c r="Q93" s="21">
        <f t="shared" si="11"/>
        <v>6000</v>
      </c>
      <c r="R93" s="22">
        <f t="shared" si="12"/>
        <v>0</v>
      </c>
    </row>
    <row r="94" spans="1:18" x14ac:dyDescent="0.25">
      <c r="A94" s="4" t="s">
        <v>259</v>
      </c>
      <c r="B94" s="5" t="s">
        <v>186</v>
      </c>
      <c r="C94" s="4" t="s">
        <v>168</v>
      </c>
      <c r="D94" s="5" t="s">
        <v>330</v>
      </c>
      <c r="E94" s="4" t="s">
        <v>99</v>
      </c>
      <c r="F94" s="4" t="s">
        <v>100</v>
      </c>
      <c r="G94" s="4" t="s">
        <v>14</v>
      </c>
      <c r="H94" s="6">
        <v>6.5</v>
      </c>
      <c r="I94" s="7">
        <v>18000</v>
      </c>
      <c r="J94" s="7">
        <f t="shared" si="8"/>
        <v>117000</v>
      </c>
      <c r="K94" s="8" t="s">
        <v>15</v>
      </c>
      <c r="L94" s="15" t="str">
        <f>VLOOKUP(F94,[1]Sheet1!$D:$J,7,0)</f>
        <v>NL600004</v>
      </c>
      <c r="M94" s="18" t="str">
        <f t="shared" si="9"/>
        <v>02/01/2026NL600004</v>
      </c>
      <c r="N94" s="15">
        <f>VLOOKUP(M94,Sheet4!I:P,5,0)</f>
        <v>6.5</v>
      </c>
      <c r="O94" s="19">
        <f t="shared" si="10"/>
        <v>0</v>
      </c>
      <c r="P94" s="20">
        <f>VLOOKUP(L94,[2]Sheet1!$I:$M,5,0)</f>
        <v>18000</v>
      </c>
      <c r="Q94" s="21">
        <f t="shared" si="11"/>
        <v>117000</v>
      </c>
      <c r="R94" s="22">
        <f t="shared" si="12"/>
        <v>0</v>
      </c>
    </row>
    <row r="95" spans="1:18" x14ac:dyDescent="0.25">
      <c r="A95" s="4" t="s">
        <v>259</v>
      </c>
      <c r="B95" s="5" t="s">
        <v>186</v>
      </c>
      <c r="C95" s="4" t="s">
        <v>168</v>
      </c>
      <c r="D95" s="5" t="s">
        <v>328</v>
      </c>
      <c r="E95" s="4" t="s">
        <v>43</v>
      </c>
      <c r="F95" s="4" t="s">
        <v>44</v>
      </c>
      <c r="G95" s="4" t="s">
        <v>14</v>
      </c>
      <c r="H95" s="6">
        <v>6</v>
      </c>
      <c r="I95" s="7">
        <v>18000</v>
      </c>
      <c r="J95" s="7">
        <f t="shared" si="8"/>
        <v>108000</v>
      </c>
      <c r="K95" s="8" t="s">
        <v>15</v>
      </c>
      <c r="L95" s="15" t="str">
        <f>VLOOKUP(F95,[1]Sheet1!$D:$J,7,0)</f>
        <v>NL300048</v>
      </c>
      <c r="M95" s="18" t="str">
        <f t="shared" si="9"/>
        <v>02/01/2026NL300048</v>
      </c>
      <c r="N95" s="15">
        <f>VLOOKUP(M95,Sheet4!I:P,5,0)</f>
        <v>6</v>
      </c>
      <c r="O95" s="19">
        <f t="shared" si="10"/>
        <v>0</v>
      </c>
      <c r="P95" s="20">
        <f>VLOOKUP(L95,[2]Sheet1!$I:$M,5,0)</f>
        <v>18000</v>
      </c>
      <c r="Q95" s="21">
        <f t="shared" si="11"/>
        <v>108000</v>
      </c>
      <c r="R95" s="22">
        <f t="shared" si="12"/>
        <v>0</v>
      </c>
    </row>
    <row r="96" spans="1:18" x14ac:dyDescent="0.25">
      <c r="A96" s="4" t="s">
        <v>259</v>
      </c>
      <c r="B96" s="5" t="s">
        <v>186</v>
      </c>
      <c r="C96" s="4" t="s">
        <v>168</v>
      </c>
      <c r="D96" s="5" t="s">
        <v>328</v>
      </c>
      <c r="E96" s="4" t="s">
        <v>126</v>
      </c>
      <c r="F96" s="4" t="s">
        <v>127</v>
      </c>
      <c r="G96" s="4" t="s">
        <v>14</v>
      </c>
      <c r="H96" s="6">
        <v>2</v>
      </c>
      <c r="I96" s="7">
        <v>32000</v>
      </c>
      <c r="J96" s="7">
        <f t="shared" si="8"/>
        <v>64000</v>
      </c>
      <c r="K96" s="8" t="s">
        <v>15</v>
      </c>
      <c r="L96" s="15" t="str">
        <f>VLOOKUP(F96,[1]Sheet1!$D:$J,7,0)</f>
        <v>NL300038</v>
      </c>
      <c r="M96" s="18" t="str">
        <f t="shared" si="9"/>
        <v>02/01/2026NL300038</v>
      </c>
      <c r="N96" s="15">
        <v>2</v>
      </c>
      <c r="O96" s="19">
        <f t="shared" si="10"/>
        <v>0</v>
      </c>
      <c r="P96" s="20">
        <f>VLOOKUP(L96,[2]Sheet1!$I:$M,5,0)</f>
        <v>32000</v>
      </c>
      <c r="Q96" s="21">
        <f t="shared" si="11"/>
        <v>64000</v>
      </c>
      <c r="R96" s="22">
        <f t="shared" si="12"/>
        <v>0</v>
      </c>
    </row>
    <row r="97" spans="1:18" x14ac:dyDescent="0.25">
      <c r="A97" s="4" t="s">
        <v>259</v>
      </c>
      <c r="B97" s="5" t="s">
        <v>186</v>
      </c>
      <c r="C97" s="4" t="s">
        <v>168</v>
      </c>
      <c r="D97" s="5" t="s">
        <v>329</v>
      </c>
      <c r="E97" s="4" t="s">
        <v>126</v>
      </c>
      <c r="F97" s="4" t="s">
        <v>127</v>
      </c>
      <c r="G97" s="4" t="s">
        <v>14</v>
      </c>
      <c r="H97" s="6">
        <v>1</v>
      </c>
      <c r="I97" s="7">
        <v>32000</v>
      </c>
      <c r="J97" s="7">
        <f t="shared" si="8"/>
        <v>32000</v>
      </c>
      <c r="K97" s="8" t="s">
        <v>15</v>
      </c>
      <c r="L97" s="15" t="str">
        <f>VLOOKUP(F97,[1]Sheet1!$D:$J,7,0)</f>
        <v>NL300038</v>
      </c>
      <c r="M97" s="18" t="str">
        <f t="shared" si="9"/>
        <v>02/01/2026NL300038</v>
      </c>
      <c r="N97" s="15">
        <f>VLOOKUP(M97,Sheet4!I:P,5,0)</f>
        <v>1</v>
      </c>
      <c r="O97" s="19">
        <f t="shared" si="10"/>
        <v>0</v>
      </c>
      <c r="P97" s="20">
        <f>VLOOKUP(L97,[2]Sheet1!$I:$M,5,0)</f>
        <v>32000</v>
      </c>
      <c r="Q97" s="21">
        <f t="shared" si="11"/>
        <v>32000</v>
      </c>
      <c r="R97" s="22">
        <f t="shared" si="12"/>
        <v>0</v>
      </c>
    </row>
    <row r="98" spans="1:18" x14ac:dyDescent="0.25">
      <c r="A98" s="4" t="s">
        <v>259</v>
      </c>
      <c r="B98" s="5" t="s">
        <v>245</v>
      </c>
      <c r="C98" s="4" t="s">
        <v>246</v>
      </c>
      <c r="D98" s="5" t="s">
        <v>368</v>
      </c>
      <c r="E98" s="4" t="s">
        <v>126</v>
      </c>
      <c r="F98" s="4" t="s">
        <v>127</v>
      </c>
      <c r="G98" s="4" t="s">
        <v>14</v>
      </c>
      <c r="H98" s="6">
        <v>0.5</v>
      </c>
      <c r="I98" s="7">
        <v>32000</v>
      </c>
      <c r="J98" s="7">
        <f t="shared" si="8"/>
        <v>16000</v>
      </c>
      <c r="K98" s="8"/>
      <c r="L98" s="47" t="s">
        <v>713</v>
      </c>
      <c r="M98" s="18" t="str">
        <f t="shared" si="9"/>
        <v>02/01/2026NL430051</v>
      </c>
      <c r="N98" s="15">
        <f>VLOOKUP(M98,Sheet4!I:P,5,0)</f>
        <v>0.5</v>
      </c>
      <c r="O98" s="19">
        <f t="shared" si="10"/>
        <v>0</v>
      </c>
      <c r="P98" s="20">
        <f>VLOOKUP(L98,[2]Sheet1!$I:$M,5,0)</f>
        <v>9000</v>
      </c>
      <c r="Q98" s="21">
        <f t="shared" si="11"/>
        <v>4500</v>
      </c>
      <c r="R98" s="22">
        <f t="shared" si="12"/>
        <v>11500</v>
      </c>
    </row>
    <row r="99" spans="1:18" ht="28.5" x14ac:dyDescent="0.25">
      <c r="A99" s="4" t="s">
        <v>259</v>
      </c>
      <c r="B99" s="5" t="s">
        <v>186</v>
      </c>
      <c r="C99" s="4" t="s">
        <v>168</v>
      </c>
      <c r="D99" s="5" t="s">
        <v>328</v>
      </c>
      <c r="E99" s="4" t="s">
        <v>97</v>
      </c>
      <c r="F99" s="4" t="s">
        <v>98</v>
      </c>
      <c r="G99" s="4" t="s">
        <v>14</v>
      </c>
      <c r="H99" s="6">
        <v>0.3</v>
      </c>
      <c r="I99" s="7">
        <v>75000</v>
      </c>
      <c r="J99" s="7">
        <f t="shared" si="8"/>
        <v>22500</v>
      </c>
      <c r="K99" s="8" t="s">
        <v>15</v>
      </c>
      <c r="L99" s="15" t="str">
        <f>VLOOKUP(F99,[1]Sheet1!$D:$J,7,0)</f>
        <v>NL300156</v>
      </c>
      <c r="M99" s="18" t="str">
        <f t="shared" si="9"/>
        <v>02/01/2026NL300156</v>
      </c>
      <c r="N99" s="15">
        <f>VLOOKUP(M99,Sheet4!I:P,5,0)</f>
        <v>0.3</v>
      </c>
      <c r="O99" s="19">
        <f t="shared" si="10"/>
        <v>0</v>
      </c>
      <c r="P99" s="20">
        <f>VLOOKUP(L99,[2]Sheet1!$I:$M,5,0)</f>
        <v>75000</v>
      </c>
      <c r="Q99" s="21">
        <f t="shared" si="11"/>
        <v>22500</v>
      </c>
      <c r="R99" s="22">
        <f t="shared" si="12"/>
        <v>0</v>
      </c>
    </row>
    <row r="100" spans="1:18" ht="28.5" x14ac:dyDescent="0.25">
      <c r="A100" s="4" t="s">
        <v>259</v>
      </c>
      <c r="B100" s="5" t="s">
        <v>186</v>
      </c>
      <c r="C100" s="4" t="s">
        <v>168</v>
      </c>
      <c r="D100" s="5" t="s">
        <v>328</v>
      </c>
      <c r="E100" s="4" t="s">
        <v>40</v>
      </c>
      <c r="F100" s="4" t="s">
        <v>41</v>
      </c>
      <c r="G100" s="4" t="s">
        <v>42</v>
      </c>
      <c r="H100" s="6">
        <v>60</v>
      </c>
      <c r="I100" s="7">
        <v>4000</v>
      </c>
      <c r="J100" s="7">
        <f t="shared" si="8"/>
        <v>240000</v>
      </c>
      <c r="K100" s="8" t="s">
        <v>15</v>
      </c>
      <c r="L100" s="15" t="str">
        <f>VLOOKUP(F100,[1]Sheet1!$D:$J,7,0)</f>
        <v>NL300037</v>
      </c>
      <c r="M100" s="18" t="str">
        <f t="shared" si="9"/>
        <v>02/01/2026NL300037</v>
      </c>
      <c r="N100" s="15">
        <f>VLOOKUP(M100,Sheet4!I:P,5,0)</f>
        <v>60</v>
      </c>
      <c r="O100" s="19">
        <f t="shared" si="10"/>
        <v>0</v>
      </c>
      <c r="P100" s="20">
        <f>VLOOKUP(L100,[2]Sheet1!$I:$M,5,0)</f>
        <v>4000</v>
      </c>
      <c r="Q100" s="21">
        <f t="shared" si="11"/>
        <v>240000</v>
      </c>
      <c r="R100" s="22">
        <f t="shared" si="12"/>
        <v>0</v>
      </c>
    </row>
    <row r="101" spans="1:18" x14ac:dyDescent="0.25">
      <c r="A101" s="4" t="s">
        <v>259</v>
      </c>
      <c r="B101" s="5" t="s">
        <v>186</v>
      </c>
      <c r="C101" s="4" t="s">
        <v>168</v>
      </c>
      <c r="D101" s="5" t="s">
        <v>328</v>
      </c>
      <c r="E101" s="4" t="s">
        <v>150</v>
      </c>
      <c r="F101" s="4" t="s">
        <v>149</v>
      </c>
      <c r="G101" s="4" t="s">
        <v>14</v>
      </c>
      <c r="H101" s="6">
        <v>1.46</v>
      </c>
      <c r="I101" s="7">
        <v>9000</v>
      </c>
      <c r="J101" s="7">
        <f t="shared" si="8"/>
        <v>13140</v>
      </c>
      <c r="K101" s="8" t="s">
        <v>15</v>
      </c>
      <c r="L101" s="15" t="str">
        <f>VLOOKUP(F101,[1]Sheet1!$D:$J,7,0)</f>
        <v>NL300049</v>
      </c>
      <c r="M101" s="18" t="str">
        <f t="shared" si="9"/>
        <v>02/01/2026NL300049</v>
      </c>
      <c r="N101" s="15">
        <f>VLOOKUP(M101,Sheet4!I:P,5,0)</f>
        <v>1</v>
      </c>
      <c r="O101" s="19">
        <f t="shared" si="10"/>
        <v>0.45999999999999996</v>
      </c>
      <c r="P101" s="20">
        <f>VLOOKUP(L101,[2]Sheet1!$I:$M,5,0)</f>
        <v>9000</v>
      </c>
      <c r="Q101" s="21">
        <f t="shared" si="11"/>
        <v>9000</v>
      </c>
      <c r="R101" s="22">
        <f t="shared" si="12"/>
        <v>4140</v>
      </c>
    </row>
    <row r="102" spans="1:18" x14ac:dyDescent="0.25">
      <c r="A102" s="4" t="s">
        <v>259</v>
      </c>
      <c r="B102" s="5" t="s">
        <v>245</v>
      </c>
      <c r="C102" s="4" t="s">
        <v>246</v>
      </c>
      <c r="D102" s="5" t="s">
        <v>368</v>
      </c>
      <c r="E102" s="4" t="s">
        <v>201</v>
      </c>
      <c r="F102" s="4" t="s">
        <v>202</v>
      </c>
      <c r="G102" s="4" t="s">
        <v>14</v>
      </c>
      <c r="H102" s="6">
        <v>0.5</v>
      </c>
      <c r="I102" s="7">
        <v>9000</v>
      </c>
      <c r="J102" s="7">
        <f t="shared" si="8"/>
        <v>4500</v>
      </c>
      <c r="K102" s="8"/>
      <c r="L102" s="47" t="s">
        <v>711</v>
      </c>
      <c r="M102" s="18" t="str">
        <f t="shared" si="9"/>
        <v>02/01/2026NL430037</v>
      </c>
      <c r="N102" s="15">
        <f>VLOOKUP(M102,Sheet4!I:P,5,0)</f>
        <v>0.5</v>
      </c>
      <c r="O102" s="19">
        <f t="shared" si="10"/>
        <v>0</v>
      </c>
      <c r="P102" s="20">
        <f>VLOOKUP(L102,[2]Sheet1!$I:$M,5,0)</f>
        <v>32000</v>
      </c>
      <c r="Q102" s="21">
        <f t="shared" si="11"/>
        <v>16000</v>
      </c>
      <c r="R102" s="22">
        <f t="shared" si="12"/>
        <v>-11500</v>
      </c>
    </row>
    <row r="103" spans="1:18" x14ac:dyDescent="0.25">
      <c r="A103" s="4" t="s">
        <v>259</v>
      </c>
      <c r="B103" s="5" t="s">
        <v>186</v>
      </c>
      <c r="C103" s="4" t="s">
        <v>168</v>
      </c>
      <c r="D103" s="5" t="s">
        <v>328</v>
      </c>
      <c r="E103" s="4" t="s">
        <v>45</v>
      </c>
      <c r="F103" s="4" t="s">
        <v>46</v>
      </c>
      <c r="G103" s="4" t="s">
        <v>14</v>
      </c>
      <c r="H103" s="6">
        <v>1.5</v>
      </c>
      <c r="I103" s="7">
        <v>55000</v>
      </c>
      <c r="J103" s="7">
        <f t="shared" si="8"/>
        <v>82500</v>
      </c>
      <c r="K103" s="8" t="s">
        <v>15</v>
      </c>
      <c r="L103" s="15" t="str">
        <f>VLOOKUP(F103,[1]Sheet1!$D:$J,7,0)</f>
        <v>NL300058</v>
      </c>
      <c r="M103" s="18" t="str">
        <f t="shared" si="9"/>
        <v>02/01/2026NL300058</v>
      </c>
      <c r="N103" s="15">
        <f>VLOOKUP(M103,Sheet4!I:P,5,0)</f>
        <v>1.5</v>
      </c>
      <c r="O103" s="19">
        <f t="shared" si="10"/>
        <v>0</v>
      </c>
      <c r="P103" s="20">
        <f>VLOOKUP(L103,[2]Sheet1!$I:$M,5,0)</f>
        <v>55000</v>
      </c>
      <c r="Q103" s="21">
        <f t="shared" si="11"/>
        <v>82500</v>
      </c>
      <c r="R103" s="22">
        <f t="shared" si="12"/>
        <v>0</v>
      </c>
    </row>
    <row r="104" spans="1:18" x14ac:dyDescent="0.25">
      <c r="A104" s="4" t="s">
        <v>259</v>
      </c>
      <c r="B104" s="5" t="s">
        <v>186</v>
      </c>
      <c r="C104" s="4" t="s">
        <v>168</v>
      </c>
      <c r="D104" s="5" t="s">
        <v>328</v>
      </c>
      <c r="E104" s="4" t="s">
        <v>47</v>
      </c>
      <c r="F104" s="4" t="s">
        <v>48</v>
      </c>
      <c r="G104" s="4" t="s">
        <v>14</v>
      </c>
      <c r="H104" s="6">
        <v>1.2</v>
      </c>
      <c r="I104" s="7">
        <v>13000</v>
      </c>
      <c r="J104" s="7">
        <f t="shared" si="8"/>
        <v>15600</v>
      </c>
      <c r="K104" s="8" t="s">
        <v>15</v>
      </c>
      <c r="L104" s="15" t="str">
        <f>VLOOKUP(F104,[1]Sheet1!$D:$J,7,0)</f>
        <v>NL300059</v>
      </c>
      <c r="M104" s="18" t="str">
        <f t="shared" si="9"/>
        <v>02/01/2026NL300059</v>
      </c>
      <c r="N104" s="15">
        <f>VLOOKUP(M104,Sheet4!I:P,5,0)</f>
        <v>1</v>
      </c>
      <c r="O104" s="19">
        <f t="shared" si="10"/>
        <v>0.19999999999999996</v>
      </c>
      <c r="P104" s="20">
        <f>VLOOKUP(L104,[2]Sheet1!$I:$M,5,0)</f>
        <v>13000</v>
      </c>
      <c r="Q104" s="21">
        <f t="shared" si="11"/>
        <v>13000</v>
      </c>
      <c r="R104" s="22">
        <f t="shared" si="12"/>
        <v>2600</v>
      </c>
    </row>
    <row r="105" spans="1:18" x14ac:dyDescent="0.25">
      <c r="A105" s="4" t="s">
        <v>259</v>
      </c>
      <c r="B105" s="5" t="s">
        <v>186</v>
      </c>
      <c r="C105" s="4" t="s">
        <v>168</v>
      </c>
      <c r="D105" s="5" t="s">
        <v>328</v>
      </c>
      <c r="E105" s="4" t="s">
        <v>49</v>
      </c>
      <c r="F105" s="4" t="s">
        <v>50</v>
      </c>
      <c r="G105" s="4" t="s">
        <v>14</v>
      </c>
      <c r="H105" s="6">
        <v>2</v>
      </c>
      <c r="I105" s="7">
        <v>80000</v>
      </c>
      <c r="J105" s="7">
        <f t="shared" si="8"/>
        <v>160000</v>
      </c>
      <c r="K105" s="8" t="s">
        <v>15</v>
      </c>
      <c r="L105" s="15" t="str">
        <f>VLOOKUP(F105,[1]Sheet1!$D:$J,7,0)</f>
        <v>NL300055</v>
      </c>
      <c r="M105" s="18" t="str">
        <f t="shared" si="9"/>
        <v>02/01/2026NL300055</v>
      </c>
      <c r="N105" s="15">
        <f>VLOOKUP(M105,Sheet4!I:P,5,0)</f>
        <v>2</v>
      </c>
      <c r="O105" s="19">
        <f t="shared" si="10"/>
        <v>0</v>
      </c>
      <c r="P105" s="20">
        <f>VLOOKUP(L105,[2]Sheet1!$I:$M,5,0)</f>
        <v>80000</v>
      </c>
      <c r="Q105" s="21">
        <f t="shared" si="11"/>
        <v>160000</v>
      </c>
      <c r="R105" s="22">
        <f t="shared" si="12"/>
        <v>0</v>
      </c>
    </row>
    <row r="106" spans="1:18" x14ac:dyDescent="0.25">
      <c r="A106" s="4" t="s">
        <v>259</v>
      </c>
      <c r="B106" s="5" t="s">
        <v>186</v>
      </c>
      <c r="C106" s="4" t="s">
        <v>168</v>
      </c>
      <c r="D106" s="5" t="s">
        <v>328</v>
      </c>
      <c r="E106" s="4" t="s">
        <v>51</v>
      </c>
      <c r="F106" s="4" t="s">
        <v>52</v>
      </c>
      <c r="G106" s="4" t="s">
        <v>14</v>
      </c>
      <c r="H106" s="6">
        <v>1.5</v>
      </c>
      <c r="I106" s="7">
        <v>38000</v>
      </c>
      <c r="J106" s="7">
        <f t="shared" si="8"/>
        <v>57000</v>
      </c>
      <c r="K106" s="8" t="s">
        <v>15</v>
      </c>
      <c r="L106" s="15" t="str">
        <f>VLOOKUP(F106,[1]Sheet1!$D:$J,7,0)</f>
        <v>NL300076</v>
      </c>
      <c r="M106" s="18" t="str">
        <f t="shared" si="9"/>
        <v>02/01/2026NL300076</v>
      </c>
      <c r="N106" s="15">
        <f>VLOOKUP(M106,Sheet4!I:P,5,0)</f>
        <v>1.5</v>
      </c>
      <c r="O106" s="19">
        <f t="shared" si="10"/>
        <v>0</v>
      </c>
      <c r="P106" s="20">
        <f>VLOOKUP(L106,[2]Sheet1!$I:$M,5,0)</f>
        <v>38000</v>
      </c>
      <c r="Q106" s="21">
        <f t="shared" si="11"/>
        <v>57000</v>
      </c>
      <c r="R106" s="22">
        <f t="shared" si="12"/>
        <v>0</v>
      </c>
    </row>
    <row r="107" spans="1:18" x14ac:dyDescent="0.25">
      <c r="A107" s="4" t="s">
        <v>259</v>
      </c>
      <c r="B107" s="5" t="s">
        <v>186</v>
      </c>
      <c r="C107" s="4" t="s">
        <v>168</v>
      </c>
      <c r="D107" s="5" t="s">
        <v>328</v>
      </c>
      <c r="E107" s="4" t="s">
        <v>53</v>
      </c>
      <c r="F107" s="4" t="s">
        <v>54</v>
      </c>
      <c r="G107" s="4" t="s">
        <v>14</v>
      </c>
      <c r="H107" s="6">
        <v>3.5</v>
      </c>
      <c r="I107" s="7">
        <v>48000</v>
      </c>
      <c r="J107" s="7">
        <f t="shared" si="8"/>
        <v>168000</v>
      </c>
      <c r="K107" s="8" t="s">
        <v>15</v>
      </c>
      <c r="L107" s="15" t="str">
        <f>VLOOKUP(F107,[1]Sheet1!$D:$J,7,0)</f>
        <v>NL300063</v>
      </c>
      <c r="M107" s="18" t="str">
        <f t="shared" si="9"/>
        <v>02/01/2026NL300063</v>
      </c>
      <c r="N107" s="15">
        <f>VLOOKUP(M107,Sheet4!I:P,5,0)</f>
        <v>3</v>
      </c>
      <c r="O107" s="19">
        <f t="shared" si="10"/>
        <v>0.5</v>
      </c>
      <c r="P107" s="20">
        <f>VLOOKUP(L107,[2]Sheet1!$I:$M,5,0)</f>
        <v>48000</v>
      </c>
      <c r="Q107" s="21">
        <f t="shared" si="11"/>
        <v>144000</v>
      </c>
      <c r="R107" s="22">
        <f t="shared" si="12"/>
        <v>24000</v>
      </c>
    </row>
    <row r="108" spans="1:18" x14ac:dyDescent="0.25">
      <c r="A108" s="4" t="s">
        <v>259</v>
      </c>
      <c r="B108" s="5" t="s">
        <v>186</v>
      </c>
      <c r="C108" s="4" t="s">
        <v>168</v>
      </c>
      <c r="D108" s="5" t="s">
        <v>328</v>
      </c>
      <c r="E108" s="4" t="s">
        <v>24</v>
      </c>
      <c r="F108" s="4" t="s">
        <v>25</v>
      </c>
      <c r="G108" s="4" t="s">
        <v>14</v>
      </c>
      <c r="H108" s="6">
        <v>1</v>
      </c>
      <c r="I108" s="7">
        <v>65000</v>
      </c>
      <c r="J108" s="7">
        <f t="shared" si="8"/>
        <v>65000</v>
      </c>
      <c r="K108" s="8" t="s">
        <v>15</v>
      </c>
      <c r="L108" s="15" t="str">
        <f>VLOOKUP(F108,[1]Sheet1!$D:$J,7,0)</f>
        <v>NL300062</v>
      </c>
      <c r="M108" s="18" t="str">
        <f t="shared" si="9"/>
        <v>02/01/2026NL300062</v>
      </c>
      <c r="N108" s="15">
        <f>VLOOKUP(M108,Sheet4!I:P,5,0)</f>
        <v>0.7</v>
      </c>
      <c r="O108" s="19">
        <f t="shared" si="10"/>
        <v>0.30000000000000004</v>
      </c>
      <c r="P108" s="20">
        <f>VLOOKUP(L108,[2]Sheet1!$I:$M,5,0)</f>
        <v>65000</v>
      </c>
      <c r="Q108" s="21">
        <f t="shared" si="11"/>
        <v>45500</v>
      </c>
      <c r="R108" s="22">
        <f t="shared" si="12"/>
        <v>19500</v>
      </c>
    </row>
    <row r="109" spans="1:18" x14ac:dyDescent="0.25">
      <c r="A109" s="4" t="s">
        <v>259</v>
      </c>
      <c r="B109" s="5" t="s">
        <v>186</v>
      </c>
      <c r="C109" s="4" t="s">
        <v>168</v>
      </c>
      <c r="D109" s="5" t="s">
        <v>328</v>
      </c>
      <c r="E109" s="4" t="s">
        <v>158</v>
      </c>
      <c r="F109" s="4" t="s">
        <v>157</v>
      </c>
      <c r="G109" s="4" t="s">
        <v>14</v>
      </c>
      <c r="H109" s="6">
        <v>0.2</v>
      </c>
      <c r="I109" s="7">
        <v>25000</v>
      </c>
      <c r="J109" s="7">
        <f t="shared" si="8"/>
        <v>5000</v>
      </c>
      <c r="K109" s="8" t="s">
        <v>15</v>
      </c>
      <c r="L109" s="15" t="str">
        <f>VLOOKUP(F109,[1]Sheet1!$D:$J,7,0)</f>
        <v>NL300067</v>
      </c>
      <c r="M109" s="18" t="str">
        <f t="shared" si="9"/>
        <v>02/01/2026NL300067</v>
      </c>
      <c r="N109" s="15">
        <f>VLOOKUP(M109,Sheet4!I:P,5,0)</f>
        <v>0.2</v>
      </c>
      <c r="O109" s="19">
        <f t="shared" si="10"/>
        <v>0</v>
      </c>
      <c r="P109" s="20">
        <f>VLOOKUP(L109,[2]Sheet1!$I:$M,5,0)</f>
        <v>25000</v>
      </c>
      <c r="Q109" s="21">
        <f t="shared" si="11"/>
        <v>5000</v>
      </c>
      <c r="R109" s="22">
        <f t="shared" si="12"/>
        <v>0</v>
      </c>
    </row>
    <row r="110" spans="1:18" x14ac:dyDescent="0.25">
      <c r="A110" s="4" t="s">
        <v>259</v>
      </c>
      <c r="B110" s="5" t="s">
        <v>186</v>
      </c>
      <c r="C110" s="4" t="s">
        <v>168</v>
      </c>
      <c r="D110" s="5" t="s">
        <v>328</v>
      </c>
      <c r="E110" s="4" t="s">
        <v>148</v>
      </c>
      <c r="F110" s="4" t="s">
        <v>147</v>
      </c>
      <c r="G110" s="4" t="s">
        <v>14</v>
      </c>
      <c r="H110" s="6">
        <v>0.3</v>
      </c>
      <c r="I110" s="7">
        <v>35000</v>
      </c>
      <c r="J110" s="7">
        <f t="shared" si="8"/>
        <v>10500</v>
      </c>
      <c r="K110" s="8" t="s">
        <v>15</v>
      </c>
      <c r="L110" s="15" t="str">
        <f>VLOOKUP(F110,[1]Sheet1!$D:$J,7,0)</f>
        <v>NL300068</v>
      </c>
      <c r="M110" s="18" t="str">
        <f t="shared" si="9"/>
        <v>02/01/2026NL300068</v>
      </c>
      <c r="N110" s="15">
        <f>VLOOKUP(M110,Sheet4!I:P,5,0)</f>
        <v>0.2</v>
      </c>
      <c r="O110" s="19">
        <f t="shared" si="10"/>
        <v>9.9999999999999978E-2</v>
      </c>
      <c r="P110" s="20">
        <f>VLOOKUP(L110,[2]Sheet1!$I:$M,5,0)</f>
        <v>35000</v>
      </c>
      <c r="Q110" s="21">
        <f t="shared" si="11"/>
        <v>7000</v>
      </c>
      <c r="R110" s="22">
        <f t="shared" si="12"/>
        <v>3500</v>
      </c>
    </row>
    <row r="111" spans="1:18" x14ac:dyDescent="0.25">
      <c r="A111" s="4" t="s">
        <v>259</v>
      </c>
      <c r="B111" s="5" t="s">
        <v>186</v>
      </c>
      <c r="C111" s="4" t="s">
        <v>168</v>
      </c>
      <c r="D111" s="5" t="s">
        <v>329</v>
      </c>
      <c r="E111" s="4" t="s">
        <v>243</v>
      </c>
      <c r="F111" s="4" t="s">
        <v>244</v>
      </c>
      <c r="G111" s="4" t="s">
        <v>14</v>
      </c>
      <c r="H111" s="6">
        <v>0.9</v>
      </c>
      <c r="I111" s="7">
        <v>23000</v>
      </c>
      <c r="J111" s="7">
        <f t="shared" si="8"/>
        <v>20700</v>
      </c>
      <c r="K111" s="8" t="s">
        <v>15</v>
      </c>
      <c r="L111" s="47" t="s">
        <v>701</v>
      </c>
      <c r="M111" s="18" t="str">
        <f t="shared" si="9"/>
        <v>02/01/2026NL300070</v>
      </c>
      <c r="N111" s="15">
        <f>VLOOKUP(M111,Sheet4!I:P,5,0)</f>
        <v>0.9</v>
      </c>
      <c r="O111" s="19">
        <f t="shared" si="10"/>
        <v>0</v>
      </c>
      <c r="P111" s="20">
        <f>VLOOKUP(L111,[2]Sheet1!$I:$M,5,0)</f>
        <v>23000</v>
      </c>
      <c r="Q111" s="21">
        <f t="shared" si="11"/>
        <v>20700</v>
      </c>
      <c r="R111" s="22">
        <f t="shared" si="12"/>
        <v>0</v>
      </c>
    </row>
    <row r="112" spans="1:18" x14ac:dyDescent="0.25">
      <c r="A112" s="4" t="s">
        <v>259</v>
      </c>
      <c r="B112" s="5" t="s">
        <v>186</v>
      </c>
      <c r="C112" s="4" t="s">
        <v>168</v>
      </c>
      <c r="D112" s="5" t="s">
        <v>328</v>
      </c>
      <c r="E112" s="4" t="s">
        <v>164</v>
      </c>
      <c r="F112" s="4" t="s">
        <v>163</v>
      </c>
      <c r="G112" s="4" t="s">
        <v>14</v>
      </c>
      <c r="H112" s="6">
        <v>0.7</v>
      </c>
      <c r="I112" s="7">
        <v>20000</v>
      </c>
      <c r="J112" s="7">
        <f t="shared" si="8"/>
        <v>14000</v>
      </c>
      <c r="K112" s="8" t="s">
        <v>15</v>
      </c>
      <c r="L112" s="15" t="str">
        <f>VLOOKUP(F112,[1]Sheet1!$D:$J,7,0)</f>
        <v>NL300071</v>
      </c>
      <c r="M112" s="18" t="str">
        <f t="shared" si="9"/>
        <v>02/01/2026NL300071</v>
      </c>
      <c r="N112" s="15">
        <f>VLOOKUP(M112,Sheet4!I:P,5,0)</f>
        <v>0.5</v>
      </c>
      <c r="O112" s="19">
        <f t="shared" si="10"/>
        <v>0.19999999999999996</v>
      </c>
      <c r="P112" s="20">
        <f>VLOOKUP(L112,[2]Sheet1!$I:$M,5,0)</f>
        <v>20000</v>
      </c>
      <c r="Q112" s="21">
        <f t="shared" si="11"/>
        <v>10000</v>
      </c>
      <c r="R112" s="22">
        <f t="shared" si="12"/>
        <v>4000</v>
      </c>
    </row>
    <row r="113" spans="1:18" x14ac:dyDescent="0.25">
      <c r="A113" s="4" t="s">
        <v>259</v>
      </c>
      <c r="B113" s="5" t="s">
        <v>186</v>
      </c>
      <c r="C113" s="4" t="s">
        <v>168</v>
      </c>
      <c r="D113" s="5" t="s">
        <v>328</v>
      </c>
      <c r="E113" s="4" t="s">
        <v>12</v>
      </c>
      <c r="F113" s="4" t="s">
        <v>13</v>
      </c>
      <c r="G113" s="4" t="s">
        <v>14</v>
      </c>
      <c r="H113" s="6">
        <v>1</v>
      </c>
      <c r="I113" s="7">
        <v>30000</v>
      </c>
      <c r="J113" s="7">
        <f t="shared" si="8"/>
        <v>30000</v>
      </c>
      <c r="K113" s="8" t="s">
        <v>15</v>
      </c>
      <c r="L113" s="15" t="str">
        <f>VLOOKUP(F113,[1]Sheet1!$D:$J,7,0)</f>
        <v>NL300089</v>
      </c>
      <c r="M113" s="18" t="str">
        <f t="shared" si="9"/>
        <v>02/01/2026NL300089</v>
      </c>
      <c r="N113" s="15">
        <f>VLOOKUP(M113,Sheet4!I:P,5,0)</f>
        <v>1</v>
      </c>
      <c r="O113" s="19">
        <f t="shared" si="10"/>
        <v>0</v>
      </c>
      <c r="P113" s="20">
        <f>VLOOKUP(L113,[2]Sheet1!$I:$M,5,0)</f>
        <v>30000</v>
      </c>
      <c r="Q113" s="21">
        <f t="shared" si="11"/>
        <v>30000</v>
      </c>
      <c r="R113" s="22">
        <f t="shared" si="12"/>
        <v>0</v>
      </c>
    </row>
    <row r="114" spans="1:18" ht="28.5" x14ac:dyDescent="0.25">
      <c r="A114" s="4" t="s">
        <v>259</v>
      </c>
      <c r="B114" s="5" t="s">
        <v>186</v>
      </c>
      <c r="C114" s="4" t="s">
        <v>168</v>
      </c>
      <c r="D114" s="5" t="s">
        <v>328</v>
      </c>
      <c r="E114" s="4" t="s">
        <v>146</v>
      </c>
      <c r="F114" s="4" t="s">
        <v>145</v>
      </c>
      <c r="G114" s="4" t="s">
        <v>14</v>
      </c>
      <c r="H114" s="6">
        <v>0.3</v>
      </c>
      <c r="I114" s="7">
        <v>95000</v>
      </c>
      <c r="J114" s="7">
        <f t="shared" si="8"/>
        <v>28500</v>
      </c>
      <c r="K114" s="8" t="s">
        <v>15</v>
      </c>
      <c r="L114" s="15" t="str">
        <f>VLOOKUP(F114,[1]Sheet1!$D:$J,7,0)</f>
        <v>NL300080</v>
      </c>
      <c r="M114" s="18" t="str">
        <f t="shared" si="9"/>
        <v>02/01/2026NL300080</v>
      </c>
      <c r="N114" s="15">
        <f>VLOOKUP(M114,Sheet4!I:P,5,0)</f>
        <v>0.2</v>
      </c>
      <c r="O114" s="19">
        <f t="shared" si="10"/>
        <v>9.9999999999999978E-2</v>
      </c>
      <c r="P114" s="20">
        <f>VLOOKUP(L114,[2]Sheet1!$I:$M,5,0)</f>
        <v>95000</v>
      </c>
      <c r="Q114" s="21">
        <f t="shared" si="11"/>
        <v>19000</v>
      </c>
      <c r="R114" s="22">
        <f t="shared" si="12"/>
        <v>9500</v>
      </c>
    </row>
    <row r="115" spans="1:18" x14ac:dyDescent="0.25">
      <c r="A115" s="4" t="s">
        <v>259</v>
      </c>
      <c r="B115" s="5" t="s">
        <v>186</v>
      </c>
      <c r="C115" s="4" t="s">
        <v>168</v>
      </c>
      <c r="D115" s="5" t="s">
        <v>328</v>
      </c>
      <c r="E115" s="4" t="s">
        <v>57</v>
      </c>
      <c r="F115" s="4" t="s">
        <v>58</v>
      </c>
      <c r="G115" s="4" t="s">
        <v>14</v>
      </c>
      <c r="H115" s="6">
        <v>1.5</v>
      </c>
      <c r="I115" s="7">
        <v>32000</v>
      </c>
      <c r="J115" s="7">
        <f t="shared" si="8"/>
        <v>48000</v>
      </c>
      <c r="K115" s="8" t="s">
        <v>15</v>
      </c>
      <c r="L115" s="15" t="str">
        <f>VLOOKUP(F115,[1]Sheet1!$D:$J,7,0)</f>
        <v>NL300043</v>
      </c>
      <c r="M115" s="18" t="str">
        <f t="shared" si="9"/>
        <v>02/01/2026NL300043</v>
      </c>
      <c r="N115" s="15">
        <f>VLOOKUP(M115,Sheet4!I:P,5,0)</f>
        <v>1</v>
      </c>
      <c r="O115" s="19">
        <f t="shared" si="10"/>
        <v>0.5</v>
      </c>
      <c r="P115" s="20">
        <f>VLOOKUP(L115,[2]Sheet1!$I:$M,5,0)</f>
        <v>32000</v>
      </c>
      <c r="Q115" s="21">
        <f t="shared" si="11"/>
        <v>32000</v>
      </c>
      <c r="R115" s="22">
        <f t="shared" si="12"/>
        <v>16000</v>
      </c>
    </row>
    <row r="116" spans="1:18" x14ac:dyDescent="0.25">
      <c r="A116" s="4" t="s">
        <v>259</v>
      </c>
      <c r="B116" s="5" t="s">
        <v>186</v>
      </c>
      <c r="C116" s="4" t="s">
        <v>168</v>
      </c>
      <c r="D116" s="5" t="s">
        <v>328</v>
      </c>
      <c r="E116" s="4" t="s">
        <v>55</v>
      </c>
      <c r="F116" s="4" t="s">
        <v>56</v>
      </c>
      <c r="G116" s="4" t="s">
        <v>14</v>
      </c>
      <c r="H116" s="6">
        <v>10</v>
      </c>
      <c r="I116" s="7">
        <v>18000</v>
      </c>
      <c r="J116" s="7">
        <f t="shared" si="8"/>
        <v>180000</v>
      </c>
      <c r="K116" s="8" t="s">
        <v>15</v>
      </c>
      <c r="L116" s="15" t="str">
        <f>VLOOKUP(F116,[1]Sheet1!$D:$J,7,0)</f>
        <v>NL300074</v>
      </c>
      <c r="M116" s="18" t="str">
        <f t="shared" si="9"/>
        <v>02/01/2026NL300074</v>
      </c>
      <c r="N116" s="15">
        <f>VLOOKUP(M116,Sheet4!I:P,5,0)</f>
        <v>9</v>
      </c>
      <c r="O116" s="19">
        <f t="shared" si="10"/>
        <v>1</v>
      </c>
      <c r="P116" s="20">
        <f>VLOOKUP(L116,[2]Sheet1!$I:$M,5,0)</f>
        <v>18000</v>
      </c>
      <c r="Q116" s="21">
        <f t="shared" si="11"/>
        <v>162000</v>
      </c>
      <c r="R116" s="22">
        <f t="shared" si="12"/>
        <v>18000</v>
      </c>
    </row>
    <row r="117" spans="1:18" x14ac:dyDescent="0.25">
      <c r="A117" s="4" t="s">
        <v>259</v>
      </c>
      <c r="B117" s="5" t="s">
        <v>186</v>
      </c>
      <c r="C117" s="4" t="s">
        <v>168</v>
      </c>
      <c r="D117" s="5" t="s">
        <v>328</v>
      </c>
      <c r="E117" s="4" t="s">
        <v>144</v>
      </c>
      <c r="F117" s="4" t="s">
        <v>143</v>
      </c>
      <c r="G117" s="4" t="s">
        <v>14</v>
      </c>
      <c r="H117" s="6">
        <v>0.8</v>
      </c>
      <c r="I117" s="7">
        <v>80000</v>
      </c>
      <c r="J117" s="7">
        <f t="shared" si="8"/>
        <v>64000</v>
      </c>
      <c r="K117" s="8" t="s">
        <v>15</v>
      </c>
      <c r="L117" s="15" t="str">
        <f>VLOOKUP(F117,[1]Sheet1!$D:$J,7,0)</f>
        <v>NL300173</v>
      </c>
      <c r="M117" s="18" t="str">
        <f t="shared" si="9"/>
        <v>02/01/2026NL300173</v>
      </c>
      <c r="N117" s="15">
        <f>VLOOKUP(M117,Sheet4!I:P,5,0)</f>
        <v>0.3</v>
      </c>
      <c r="O117" s="19">
        <f t="shared" si="10"/>
        <v>0.5</v>
      </c>
      <c r="P117" s="20">
        <f>VLOOKUP(L117,[2]Sheet1!$I:$M,5,0)</f>
        <v>80000</v>
      </c>
      <c r="Q117" s="21">
        <f t="shared" si="11"/>
        <v>24000</v>
      </c>
      <c r="R117" s="22">
        <f t="shared" si="12"/>
        <v>40000</v>
      </c>
    </row>
    <row r="118" spans="1:18" x14ac:dyDescent="0.25">
      <c r="A118" s="4" t="s">
        <v>259</v>
      </c>
      <c r="B118" s="5" t="s">
        <v>186</v>
      </c>
      <c r="C118" s="4" t="s">
        <v>168</v>
      </c>
      <c r="D118" s="5" t="s">
        <v>328</v>
      </c>
      <c r="E118" s="4" t="s">
        <v>59</v>
      </c>
      <c r="F118" s="4" t="s">
        <v>60</v>
      </c>
      <c r="G118" s="4" t="s">
        <v>14</v>
      </c>
      <c r="H118" s="6">
        <v>1</v>
      </c>
      <c r="I118" s="7">
        <v>30000</v>
      </c>
      <c r="J118" s="7">
        <f t="shared" si="8"/>
        <v>30000</v>
      </c>
      <c r="K118" s="8" t="s">
        <v>15</v>
      </c>
      <c r="L118" s="15" t="str">
        <f>VLOOKUP(F118,[1]Sheet1!$D:$J,7,0)</f>
        <v>NL300077</v>
      </c>
      <c r="M118" s="18" t="str">
        <f t="shared" si="9"/>
        <v>02/01/2026NL300077</v>
      </c>
      <c r="N118" s="15">
        <f>VLOOKUP(M118,Sheet4!I:P,5,0)</f>
        <v>0.7</v>
      </c>
      <c r="O118" s="19">
        <f t="shared" si="10"/>
        <v>0.30000000000000004</v>
      </c>
      <c r="P118" s="20">
        <f>VLOOKUP(L118,[2]Sheet1!$I:$M,5,0)</f>
        <v>30000</v>
      </c>
      <c r="Q118" s="21">
        <f t="shared" si="11"/>
        <v>21000</v>
      </c>
      <c r="R118" s="22">
        <f t="shared" si="12"/>
        <v>9000</v>
      </c>
    </row>
    <row r="119" spans="1:18" x14ac:dyDescent="0.25">
      <c r="A119" s="4" t="s">
        <v>259</v>
      </c>
      <c r="B119" s="5" t="s">
        <v>186</v>
      </c>
      <c r="C119" s="4" t="s">
        <v>168</v>
      </c>
      <c r="D119" s="5" t="s">
        <v>328</v>
      </c>
      <c r="E119" s="4" t="s">
        <v>61</v>
      </c>
      <c r="F119" s="4" t="s">
        <v>62</v>
      </c>
      <c r="G119" s="4" t="s">
        <v>14</v>
      </c>
      <c r="H119" s="6">
        <v>1.5</v>
      </c>
      <c r="I119" s="7">
        <v>38000</v>
      </c>
      <c r="J119" s="7">
        <f t="shared" si="8"/>
        <v>57000</v>
      </c>
      <c r="K119" s="8" t="s">
        <v>15</v>
      </c>
      <c r="L119" s="15" t="str">
        <f>VLOOKUP(F119,[1]Sheet1!$D:$J,7,0)</f>
        <v>NL300044</v>
      </c>
      <c r="M119" s="18" t="str">
        <f t="shared" si="9"/>
        <v>02/01/2026NL300044</v>
      </c>
      <c r="N119" s="15">
        <f>VLOOKUP(M119,Sheet4!I:P,5,0)</f>
        <v>1</v>
      </c>
      <c r="O119" s="19">
        <f t="shared" si="10"/>
        <v>0.5</v>
      </c>
      <c r="P119" s="20">
        <f>VLOOKUP(L119,[2]Sheet1!$I:$M,5,0)</f>
        <v>38000</v>
      </c>
      <c r="Q119" s="21">
        <f t="shared" si="11"/>
        <v>38000</v>
      </c>
      <c r="R119" s="22">
        <f t="shared" si="12"/>
        <v>19000</v>
      </c>
    </row>
    <row r="120" spans="1:18" x14ac:dyDescent="0.25">
      <c r="A120" s="4" t="s">
        <v>259</v>
      </c>
      <c r="B120" s="5" t="s">
        <v>186</v>
      </c>
      <c r="C120" s="4" t="s">
        <v>168</v>
      </c>
      <c r="D120" s="5" t="s">
        <v>328</v>
      </c>
      <c r="E120" s="4" t="s">
        <v>63</v>
      </c>
      <c r="F120" s="4" t="s">
        <v>64</v>
      </c>
      <c r="G120" s="4" t="s">
        <v>14</v>
      </c>
      <c r="H120" s="6">
        <v>4</v>
      </c>
      <c r="I120" s="7">
        <v>27000</v>
      </c>
      <c r="J120" s="7">
        <f t="shared" si="8"/>
        <v>108000</v>
      </c>
      <c r="K120" s="8" t="s">
        <v>15</v>
      </c>
      <c r="L120" s="15" t="str">
        <f>VLOOKUP(F120,[1]Sheet1!$D:$J,7,0)</f>
        <v>NL300088</v>
      </c>
      <c r="M120" s="18" t="str">
        <f t="shared" si="9"/>
        <v>02/01/2026NL300088</v>
      </c>
      <c r="N120" s="15">
        <f>VLOOKUP(M120,Sheet4!I:P,5,0)</f>
        <v>4</v>
      </c>
      <c r="O120" s="19">
        <f t="shared" si="10"/>
        <v>0</v>
      </c>
      <c r="P120" s="20">
        <f>VLOOKUP(L120,[2]Sheet1!$I:$M,5,0)</f>
        <v>27000</v>
      </c>
      <c r="Q120" s="21">
        <f t="shared" si="11"/>
        <v>108000</v>
      </c>
      <c r="R120" s="22">
        <f t="shared" si="12"/>
        <v>0</v>
      </c>
    </row>
    <row r="121" spans="1:18" ht="28.5" x14ac:dyDescent="0.25">
      <c r="A121" s="4" t="s">
        <v>259</v>
      </c>
      <c r="B121" s="5" t="s">
        <v>186</v>
      </c>
      <c r="C121" s="4" t="s">
        <v>168</v>
      </c>
      <c r="D121" s="5" t="s">
        <v>328</v>
      </c>
      <c r="E121" s="4" t="s">
        <v>65</v>
      </c>
      <c r="F121" s="4" t="s">
        <v>66</v>
      </c>
      <c r="G121" s="4" t="s">
        <v>14</v>
      </c>
      <c r="H121" s="6">
        <v>1.5</v>
      </c>
      <c r="I121" s="7">
        <v>145000</v>
      </c>
      <c r="J121" s="7">
        <f t="shared" si="8"/>
        <v>217500</v>
      </c>
      <c r="K121" s="8" t="s">
        <v>15</v>
      </c>
      <c r="L121" s="15" t="str">
        <f>VLOOKUP(F121,[1]Sheet1!$D:$J,7,0)</f>
        <v>NL300090</v>
      </c>
      <c r="M121" s="18" t="str">
        <f t="shared" si="9"/>
        <v>02/01/2026NL300090</v>
      </c>
      <c r="N121" s="15">
        <f>VLOOKUP(M121,Sheet4!I:P,5,0)</f>
        <v>1.5</v>
      </c>
      <c r="O121" s="19">
        <f t="shared" si="10"/>
        <v>0</v>
      </c>
      <c r="P121" s="20">
        <f>VLOOKUP(L121,[2]Sheet1!$I:$M,5,0)</f>
        <v>145000</v>
      </c>
      <c r="Q121" s="21">
        <f t="shared" si="11"/>
        <v>217500</v>
      </c>
      <c r="R121" s="22">
        <f t="shared" si="12"/>
        <v>0</v>
      </c>
    </row>
    <row r="122" spans="1:18" x14ac:dyDescent="0.25">
      <c r="A122" s="4" t="s">
        <v>259</v>
      </c>
      <c r="B122" s="5" t="s">
        <v>186</v>
      </c>
      <c r="C122" s="4" t="s">
        <v>168</v>
      </c>
      <c r="D122" s="5" t="s">
        <v>328</v>
      </c>
      <c r="E122" s="4" t="s">
        <v>154</v>
      </c>
      <c r="F122" s="4" t="s">
        <v>153</v>
      </c>
      <c r="G122" s="4" t="s">
        <v>14</v>
      </c>
      <c r="H122" s="6">
        <v>1</v>
      </c>
      <c r="I122" s="7">
        <v>47000</v>
      </c>
      <c r="J122" s="7">
        <f t="shared" si="8"/>
        <v>47000</v>
      </c>
      <c r="K122" s="8" t="s">
        <v>15</v>
      </c>
      <c r="L122" s="15" t="str">
        <f>VLOOKUP(F122,[1]Sheet1!$D:$J,7,0)</f>
        <v>NL300091</v>
      </c>
      <c r="M122" s="18" t="str">
        <f t="shared" si="9"/>
        <v>02/01/2026NL300091</v>
      </c>
      <c r="N122" s="15">
        <f>VLOOKUP(M122,Sheet4!I:P,5,0)</f>
        <v>1</v>
      </c>
      <c r="O122" s="19">
        <f t="shared" si="10"/>
        <v>0</v>
      </c>
      <c r="P122" s="20">
        <f>VLOOKUP(L122,[2]Sheet1!$I:$M,5,0)</f>
        <v>47000</v>
      </c>
      <c r="Q122" s="21">
        <f t="shared" si="11"/>
        <v>47000</v>
      </c>
      <c r="R122" s="22">
        <f t="shared" si="12"/>
        <v>0</v>
      </c>
    </row>
    <row r="123" spans="1:18" x14ac:dyDescent="0.25">
      <c r="A123" s="4" t="s">
        <v>259</v>
      </c>
      <c r="B123" s="5" t="s">
        <v>186</v>
      </c>
      <c r="C123" s="4" t="s">
        <v>168</v>
      </c>
      <c r="D123" s="5" t="s">
        <v>329</v>
      </c>
      <c r="E123" s="4" t="s">
        <v>154</v>
      </c>
      <c r="F123" s="4" t="s">
        <v>153</v>
      </c>
      <c r="G123" s="4" t="s">
        <v>14</v>
      </c>
      <c r="H123" s="6">
        <v>1</v>
      </c>
      <c r="I123" s="7">
        <v>47000</v>
      </c>
      <c r="J123" s="7">
        <f t="shared" si="8"/>
        <v>47000</v>
      </c>
      <c r="K123" s="8" t="s">
        <v>15</v>
      </c>
      <c r="L123" s="15" t="str">
        <f>VLOOKUP(F123,[1]Sheet1!$D:$J,7,0)</f>
        <v>NL300091</v>
      </c>
      <c r="M123" s="18" t="str">
        <f t="shared" si="9"/>
        <v>02/01/2026NL300091</v>
      </c>
      <c r="N123" s="15">
        <v>1</v>
      </c>
      <c r="O123" s="19">
        <f t="shared" si="10"/>
        <v>0</v>
      </c>
      <c r="P123" s="20">
        <f>VLOOKUP(L123,[2]Sheet1!$I:$M,5,0)</f>
        <v>47000</v>
      </c>
      <c r="Q123" s="21">
        <f t="shared" si="11"/>
        <v>47000</v>
      </c>
      <c r="R123" s="22">
        <f t="shared" si="12"/>
        <v>0</v>
      </c>
    </row>
    <row r="124" spans="1:18" ht="28.5" x14ac:dyDescent="0.25">
      <c r="A124" s="4" t="s">
        <v>259</v>
      </c>
      <c r="B124" s="5" t="s">
        <v>186</v>
      </c>
      <c r="C124" s="4" t="s">
        <v>168</v>
      </c>
      <c r="D124" s="5" t="s">
        <v>328</v>
      </c>
      <c r="E124" s="4" t="s">
        <v>133</v>
      </c>
      <c r="F124" s="4" t="s">
        <v>134</v>
      </c>
      <c r="G124" s="4" t="s">
        <v>14</v>
      </c>
      <c r="H124" s="6">
        <v>4</v>
      </c>
      <c r="I124" s="7">
        <v>45000</v>
      </c>
      <c r="J124" s="7">
        <f t="shared" si="8"/>
        <v>180000</v>
      </c>
      <c r="K124" s="8" t="s">
        <v>15</v>
      </c>
      <c r="L124" s="15" t="str">
        <f>VLOOKUP(F124,[1]Sheet1!$D:$J,7,0)</f>
        <v>NL300096</v>
      </c>
      <c r="M124" s="18" t="str">
        <f t="shared" si="9"/>
        <v>02/01/2026NL300096</v>
      </c>
      <c r="N124" s="15">
        <f>VLOOKUP(M124,Sheet4!I:P,5,0)</f>
        <v>4</v>
      </c>
      <c r="O124" s="19">
        <f t="shared" si="10"/>
        <v>0</v>
      </c>
      <c r="P124" s="20">
        <f>VLOOKUP(L124,[2]Sheet1!$I:$M,5,0)</f>
        <v>45000</v>
      </c>
      <c r="Q124" s="21">
        <f t="shared" si="11"/>
        <v>180000</v>
      </c>
      <c r="R124" s="22">
        <f t="shared" si="12"/>
        <v>0</v>
      </c>
    </row>
    <row r="125" spans="1:18" ht="47.25" customHeight="1" x14ac:dyDescent="0.25">
      <c r="A125" s="4" t="s">
        <v>259</v>
      </c>
      <c r="B125" s="5" t="s">
        <v>186</v>
      </c>
      <c r="C125" s="4" t="s">
        <v>168</v>
      </c>
      <c r="D125" s="5" t="s">
        <v>328</v>
      </c>
      <c r="E125" s="4" t="s">
        <v>118</v>
      </c>
      <c r="F125" s="4" t="s">
        <v>119</v>
      </c>
      <c r="G125" s="4" t="s">
        <v>14</v>
      </c>
      <c r="H125" s="6">
        <v>0.7</v>
      </c>
      <c r="I125" s="7">
        <v>33000</v>
      </c>
      <c r="J125" s="7">
        <f t="shared" si="8"/>
        <v>23100</v>
      </c>
      <c r="K125" s="8" t="s">
        <v>15</v>
      </c>
      <c r="L125" s="15" t="str">
        <f>VLOOKUP(F125,[1]Sheet1!$D:$J,7,0)</f>
        <v>NL300086</v>
      </c>
      <c r="M125" s="18" t="str">
        <f t="shared" si="9"/>
        <v>02/01/2026NL300086</v>
      </c>
      <c r="N125" s="15">
        <f>VLOOKUP(M125,Sheet4!I:P,5,0)</f>
        <v>0.5</v>
      </c>
      <c r="O125" s="19">
        <f t="shared" si="10"/>
        <v>0.19999999999999996</v>
      </c>
      <c r="P125" s="20">
        <f>VLOOKUP(L125,[2]Sheet1!$I:$M,5,0)</f>
        <v>33000</v>
      </c>
      <c r="Q125" s="21">
        <f t="shared" si="11"/>
        <v>16500</v>
      </c>
      <c r="R125" s="22">
        <f t="shared" si="12"/>
        <v>6600</v>
      </c>
    </row>
    <row r="126" spans="1:18" x14ac:dyDescent="0.25">
      <c r="A126" s="4" t="s">
        <v>259</v>
      </c>
      <c r="B126" s="5" t="s">
        <v>186</v>
      </c>
      <c r="C126" s="4" t="s">
        <v>168</v>
      </c>
      <c r="D126" s="5" t="s">
        <v>328</v>
      </c>
      <c r="E126" s="4" t="s">
        <v>142</v>
      </c>
      <c r="F126" s="4" t="s">
        <v>141</v>
      </c>
      <c r="G126" s="4" t="s">
        <v>14</v>
      </c>
      <c r="H126" s="6">
        <v>0.1</v>
      </c>
      <c r="I126" s="7">
        <v>20000</v>
      </c>
      <c r="J126" s="7">
        <f t="shared" si="8"/>
        <v>2000</v>
      </c>
      <c r="K126" s="8" t="s">
        <v>15</v>
      </c>
      <c r="L126" s="15" t="str">
        <f>VLOOKUP(F126,[1]Sheet1!$D:$J,7,0)</f>
        <v>NL300128</v>
      </c>
      <c r="M126" s="18" t="str">
        <f t="shared" si="9"/>
        <v>02/01/2026NL300128</v>
      </c>
      <c r="N126" s="15">
        <f>VLOOKUP(M126,Sheet4!I:P,5,0)</f>
        <v>0.1</v>
      </c>
      <c r="O126" s="19">
        <f t="shared" si="10"/>
        <v>0</v>
      </c>
      <c r="P126" s="20">
        <f>VLOOKUP(L126,[2]Sheet1!$I:$M,5,0)</f>
        <v>20000</v>
      </c>
      <c r="Q126" s="21">
        <f t="shared" si="11"/>
        <v>2000</v>
      </c>
      <c r="R126" s="22">
        <f t="shared" si="12"/>
        <v>0</v>
      </c>
    </row>
    <row r="127" spans="1:18" x14ac:dyDescent="0.25">
      <c r="A127" s="4" t="s">
        <v>259</v>
      </c>
      <c r="B127" s="5" t="s">
        <v>186</v>
      </c>
      <c r="C127" s="4" t="s">
        <v>168</v>
      </c>
      <c r="D127" s="5" t="s">
        <v>328</v>
      </c>
      <c r="E127" s="4" t="s">
        <v>131</v>
      </c>
      <c r="F127" s="4" t="s">
        <v>132</v>
      </c>
      <c r="G127" s="4" t="s">
        <v>14</v>
      </c>
      <c r="H127" s="6">
        <v>0.2</v>
      </c>
      <c r="I127" s="7">
        <v>70000</v>
      </c>
      <c r="J127" s="7">
        <f t="shared" si="8"/>
        <v>14000</v>
      </c>
      <c r="K127" s="8" t="s">
        <v>15</v>
      </c>
      <c r="L127" s="15" t="str">
        <f>VLOOKUP(F127,[1]Sheet1!$D:$J,7,0)</f>
        <v>NL300126</v>
      </c>
      <c r="M127" s="18" t="str">
        <f t="shared" si="9"/>
        <v>02/01/2026NL300126</v>
      </c>
      <c r="N127" s="15">
        <f>VLOOKUP(M127,Sheet4!I:P,5,0)</f>
        <v>0.2</v>
      </c>
      <c r="O127" s="19">
        <f t="shared" si="10"/>
        <v>0</v>
      </c>
      <c r="P127" s="20">
        <f>VLOOKUP(L127,[2]Sheet1!$I:$M,5,0)</f>
        <v>70000</v>
      </c>
      <c r="Q127" s="21">
        <f t="shared" si="11"/>
        <v>14000</v>
      </c>
      <c r="R127" s="22">
        <f t="shared" si="12"/>
        <v>0</v>
      </c>
    </row>
    <row r="128" spans="1:18" x14ac:dyDescent="0.25">
      <c r="A128" s="4" t="s">
        <v>259</v>
      </c>
      <c r="B128" s="5" t="s">
        <v>186</v>
      </c>
      <c r="C128" s="4" t="s">
        <v>168</v>
      </c>
      <c r="D128" s="5" t="s">
        <v>328</v>
      </c>
      <c r="E128" s="4" t="s">
        <v>103</v>
      </c>
      <c r="F128" s="4" t="s">
        <v>104</v>
      </c>
      <c r="G128" s="4" t="s">
        <v>14</v>
      </c>
      <c r="H128" s="6">
        <v>0.4</v>
      </c>
      <c r="I128" s="7">
        <v>63000</v>
      </c>
      <c r="J128" s="7">
        <f t="shared" si="8"/>
        <v>25200</v>
      </c>
      <c r="K128" s="8" t="s">
        <v>15</v>
      </c>
      <c r="L128" s="15" t="str">
        <f>VLOOKUP(F128,[1]Sheet1!$D:$J,7,0)</f>
        <v>NL300112</v>
      </c>
      <c r="M128" s="18" t="str">
        <f t="shared" si="9"/>
        <v>02/01/2026NL300112</v>
      </c>
      <c r="N128" s="15">
        <f>VLOOKUP(M128,Sheet4!I:P,5,0)</f>
        <v>0.3</v>
      </c>
      <c r="O128" s="19">
        <f t="shared" si="10"/>
        <v>0.10000000000000003</v>
      </c>
      <c r="P128" s="20">
        <f>VLOOKUP(L128,[2]Sheet1!$I:$M,5,0)</f>
        <v>63000</v>
      </c>
      <c r="Q128" s="21">
        <f t="shared" si="11"/>
        <v>18900</v>
      </c>
      <c r="R128" s="22">
        <f t="shared" si="12"/>
        <v>6300</v>
      </c>
    </row>
    <row r="129" spans="1:18" x14ac:dyDescent="0.25">
      <c r="A129" s="4" t="s">
        <v>259</v>
      </c>
      <c r="B129" s="5" t="s">
        <v>186</v>
      </c>
      <c r="C129" s="4" t="s">
        <v>168</v>
      </c>
      <c r="D129" s="5" t="s">
        <v>328</v>
      </c>
      <c r="E129" s="4" t="s">
        <v>67</v>
      </c>
      <c r="F129" s="4" t="s">
        <v>68</v>
      </c>
      <c r="G129" s="4" t="s">
        <v>14</v>
      </c>
      <c r="H129" s="6">
        <v>0.4</v>
      </c>
      <c r="I129" s="7">
        <v>65000</v>
      </c>
      <c r="J129" s="7">
        <f t="shared" si="8"/>
        <v>26000</v>
      </c>
      <c r="K129" s="8" t="s">
        <v>15</v>
      </c>
      <c r="L129" s="15" t="str">
        <f>VLOOKUP(F129,[1]Sheet1!$D:$J,7,0)</f>
        <v>NL300152</v>
      </c>
      <c r="M129" s="18" t="str">
        <f t="shared" si="9"/>
        <v>02/01/2026NL300152</v>
      </c>
      <c r="N129" s="15">
        <f>VLOOKUP(M129,Sheet4!I:P,5,0)</f>
        <v>0.3</v>
      </c>
      <c r="O129" s="19">
        <f t="shared" si="10"/>
        <v>0.10000000000000003</v>
      </c>
      <c r="P129" s="20">
        <f>VLOOKUP(L129,[2]Sheet1!$I:$M,5,0)</f>
        <v>65000</v>
      </c>
      <c r="Q129" s="21">
        <f t="shared" si="11"/>
        <v>19500</v>
      </c>
      <c r="R129" s="22">
        <f t="shared" si="12"/>
        <v>6500</v>
      </c>
    </row>
    <row r="130" spans="1:18" x14ac:dyDescent="0.25">
      <c r="A130" s="4" t="s">
        <v>259</v>
      </c>
      <c r="B130" s="5" t="s">
        <v>186</v>
      </c>
      <c r="C130" s="4" t="s">
        <v>168</v>
      </c>
      <c r="D130" s="5" t="s">
        <v>330</v>
      </c>
      <c r="E130" s="4" t="s">
        <v>67</v>
      </c>
      <c r="F130" s="4" t="s">
        <v>68</v>
      </c>
      <c r="G130" s="4" t="s">
        <v>14</v>
      </c>
      <c r="H130" s="6">
        <v>0.3</v>
      </c>
      <c r="I130" s="7">
        <v>65000</v>
      </c>
      <c r="J130" s="7">
        <f t="shared" si="8"/>
        <v>19500</v>
      </c>
      <c r="K130" s="8" t="s">
        <v>15</v>
      </c>
      <c r="L130" s="15" t="str">
        <f>VLOOKUP(F130,[1]Sheet1!$D:$J,7,0)</f>
        <v>NL300152</v>
      </c>
      <c r="M130" s="18" t="str">
        <f t="shared" si="9"/>
        <v>02/01/2026NL300152</v>
      </c>
      <c r="N130" s="15">
        <v>0</v>
      </c>
      <c r="O130" s="19">
        <f t="shared" si="10"/>
        <v>0.3</v>
      </c>
      <c r="P130" s="20">
        <f>VLOOKUP(L130,[2]Sheet1!$I:$M,5,0)</f>
        <v>65000</v>
      </c>
      <c r="Q130" s="21">
        <f t="shared" si="11"/>
        <v>0</v>
      </c>
      <c r="R130" s="22">
        <f t="shared" si="12"/>
        <v>19500</v>
      </c>
    </row>
    <row r="131" spans="1:18" x14ac:dyDescent="0.25">
      <c r="A131" s="4" t="s">
        <v>259</v>
      </c>
      <c r="B131" s="5" t="s">
        <v>186</v>
      </c>
      <c r="C131" s="4" t="s">
        <v>168</v>
      </c>
      <c r="D131" s="5" t="s">
        <v>328</v>
      </c>
      <c r="E131" s="4" t="s">
        <v>69</v>
      </c>
      <c r="F131" s="4" t="s">
        <v>70</v>
      </c>
      <c r="G131" s="4" t="s">
        <v>14</v>
      </c>
      <c r="H131" s="6">
        <v>0.3</v>
      </c>
      <c r="I131" s="7">
        <v>46000</v>
      </c>
      <c r="J131" s="7">
        <f t="shared" si="8"/>
        <v>13800</v>
      </c>
      <c r="K131" s="8" t="s">
        <v>15</v>
      </c>
      <c r="L131" s="15" t="str">
        <f>VLOOKUP(F131,[1]Sheet1!$D:$J,7,0)</f>
        <v>NL300153</v>
      </c>
      <c r="M131" s="18" t="str">
        <f t="shared" si="9"/>
        <v>02/01/2026NL300153</v>
      </c>
      <c r="N131" s="15">
        <f>VLOOKUP(M131,Sheet4!I:P,5,0)</f>
        <v>0.3</v>
      </c>
      <c r="O131" s="19">
        <f t="shared" si="10"/>
        <v>0</v>
      </c>
      <c r="P131" s="20">
        <f>VLOOKUP(L131,[2]Sheet1!$I:$M,5,0)</f>
        <v>46000</v>
      </c>
      <c r="Q131" s="21">
        <f t="shared" si="11"/>
        <v>13800</v>
      </c>
      <c r="R131" s="22">
        <f t="shared" si="12"/>
        <v>0</v>
      </c>
    </row>
    <row r="132" spans="1:18" x14ac:dyDescent="0.25">
      <c r="A132" s="4" t="s">
        <v>259</v>
      </c>
      <c r="B132" s="5" t="s">
        <v>186</v>
      </c>
      <c r="C132" s="4" t="s">
        <v>168</v>
      </c>
      <c r="D132" s="5" t="s">
        <v>330</v>
      </c>
      <c r="E132" s="4" t="s">
        <v>71</v>
      </c>
      <c r="F132" s="4" t="s">
        <v>72</v>
      </c>
      <c r="G132" s="4" t="s">
        <v>14</v>
      </c>
      <c r="H132" s="6">
        <v>1</v>
      </c>
      <c r="I132" s="7">
        <v>145000</v>
      </c>
      <c r="J132" s="7">
        <f t="shared" si="8"/>
        <v>145000</v>
      </c>
      <c r="K132" s="8" t="s">
        <v>15</v>
      </c>
      <c r="L132" s="15" t="str">
        <f>VLOOKUP(F132,[1]Sheet1!$D:$J,7,0)</f>
        <v>NL300113</v>
      </c>
      <c r="M132" s="18" t="str">
        <f t="shared" si="9"/>
        <v>02/01/2026NL300113</v>
      </c>
      <c r="N132" s="15">
        <f>VLOOKUP(M132,Sheet4!I:P,5,0)</f>
        <v>1</v>
      </c>
      <c r="O132" s="19">
        <f t="shared" si="10"/>
        <v>0</v>
      </c>
      <c r="P132" s="20">
        <f>VLOOKUP(L132,[2]Sheet1!$I:$M,5,0)</f>
        <v>145000</v>
      </c>
      <c r="Q132" s="21">
        <f t="shared" si="11"/>
        <v>145000</v>
      </c>
      <c r="R132" s="22">
        <f t="shared" si="12"/>
        <v>0</v>
      </c>
    </row>
    <row r="133" spans="1:18" x14ac:dyDescent="0.25">
      <c r="A133" s="4" t="s">
        <v>259</v>
      </c>
      <c r="B133" s="5" t="s">
        <v>186</v>
      </c>
      <c r="C133" s="4" t="s">
        <v>168</v>
      </c>
      <c r="D133" s="5" t="s">
        <v>328</v>
      </c>
      <c r="E133" s="4" t="s">
        <v>73</v>
      </c>
      <c r="F133" s="4" t="s">
        <v>74</v>
      </c>
      <c r="G133" s="4" t="s">
        <v>14</v>
      </c>
      <c r="H133" s="6">
        <v>0.2</v>
      </c>
      <c r="I133" s="7">
        <v>148000</v>
      </c>
      <c r="J133" s="7">
        <f t="shared" si="8"/>
        <v>29600</v>
      </c>
      <c r="K133" s="8" t="s">
        <v>15</v>
      </c>
      <c r="L133" s="15" t="str">
        <f>VLOOKUP(F133,[1]Sheet1!$D:$J,7,0)</f>
        <v>NL300116</v>
      </c>
      <c r="M133" s="18" t="str">
        <f t="shared" si="9"/>
        <v>02/01/2026NL300116</v>
      </c>
      <c r="N133" s="15">
        <f>VLOOKUP(M133,Sheet4!I:P,5,0)</f>
        <v>0.2</v>
      </c>
      <c r="O133" s="19">
        <f t="shared" si="10"/>
        <v>0</v>
      </c>
      <c r="P133" s="20">
        <f>VLOOKUP(L133,[2]Sheet1!$I:$M,5,0)</f>
        <v>148000</v>
      </c>
      <c r="Q133" s="21">
        <f t="shared" si="11"/>
        <v>29600</v>
      </c>
      <c r="R133" s="22">
        <f t="shared" si="12"/>
        <v>0</v>
      </c>
    </row>
    <row r="134" spans="1:18" x14ac:dyDescent="0.25">
      <c r="A134" s="4" t="s">
        <v>259</v>
      </c>
      <c r="B134" s="5" t="s">
        <v>186</v>
      </c>
      <c r="C134" s="4" t="s">
        <v>168</v>
      </c>
      <c r="D134" s="5" t="s">
        <v>328</v>
      </c>
      <c r="E134" s="4" t="s">
        <v>75</v>
      </c>
      <c r="F134" s="4" t="s">
        <v>76</v>
      </c>
      <c r="G134" s="4" t="s">
        <v>14</v>
      </c>
      <c r="H134" s="6">
        <v>4</v>
      </c>
      <c r="I134" s="7">
        <v>36000</v>
      </c>
      <c r="J134" s="7">
        <f t="shared" si="8"/>
        <v>144000</v>
      </c>
      <c r="K134" s="8" t="s">
        <v>15</v>
      </c>
      <c r="L134" s="15" t="str">
        <f>VLOOKUP(F134,[1]Sheet1!$D:$J,7,0)</f>
        <v>NL300120</v>
      </c>
      <c r="M134" s="18" t="str">
        <f t="shared" si="9"/>
        <v>02/01/2026NL300120</v>
      </c>
      <c r="N134" s="15">
        <f>VLOOKUP(M134,Sheet4!I:P,5,0)</f>
        <v>3.5</v>
      </c>
      <c r="O134" s="19">
        <f t="shared" si="10"/>
        <v>0.5</v>
      </c>
      <c r="P134" s="20">
        <f>VLOOKUP(L134,[2]Sheet1!$I:$M,5,0)</f>
        <v>36000</v>
      </c>
      <c r="Q134" s="21">
        <f t="shared" si="11"/>
        <v>126000</v>
      </c>
      <c r="R134" s="22">
        <f t="shared" si="12"/>
        <v>18000</v>
      </c>
    </row>
    <row r="135" spans="1:18" x14ac:dyDescent="0.25">
      <c r="A135" s="4" t="s">
        <v>259</v>
      </c>
      <c r="B135" s="5" t="s">
        <v>186</v>
      </c>
      <c r="C135" s="4" t="s">
        <v>168</v>
      </c>
      <c r="D135" s="5" t="s">
        <v>328</v>
      </c>
      <c r="E135" s="4" t="s">
        <v>140</v>
      </c>
      <c r="F135" s="4" t="s">
        <v>139</v>
      </c>
      <c r="G135" s="4" t="s">
        <v>14</v>
      </c>
      <c r="H135" s="6">
        <v>1</v>
      </c>
      <c r="I135" s="7">
        <v>35000</v>
      </c>
      <c r="J135" s="7">
        <f t="shared" si="8"/>
        <v>35000</v>
      </c>
      <c r="K135" s="8" t="s">
        <v>15</v>
      </c>
      <c r="L135" s="15" t="str">
        <f>VLOOKUP(F135,[1]Sheet1!$D:$J,7,0)</f>
        <v>NL300122</v>
      </c>
      <c r="M135" s="18" t="str">
        <f t="shared" si="9"/>
        <v>02/01/2026NL300122</v>
      </c>
      <c r="N135" s="15">
        <f>VLOOKUP(M135,Sheet4!I:P,5,0)</f>
        <v>0.7</v>
      </c>
      <c r="O135" s="19">
        <f t="shared" si="10"/>
        <v>0.30000000000000004</v>
      </c>
      <c r="P135" s="20">
        <f>VLOOKUP(L135,[2]Sheet1!$I:$M,5,0)</f>
        <v>35000</v>
      </c>
      <c r="Q135" s="21">
        <f t="shared" si="11"/>
        <v>24500</v>
      </c>
      <c r="R135" s="22">
        <f t="shared" si="12"/>
        <v>10500</v>
      </c>
    </row>
    <row r="136" spans="1:18" x14ac:dyDescent="0.25">
      <c r="A136" s="4" t="s">
        <v>259</v>
      </c>
      <c r="B136" s="5" t="s">
        <v>186</v>
      </c>
      <c r="C136" s="4" t="s">
        <v>168</v>
      </c>
      <c r="D136" s="5" t="s">
        <v>328</v>
      </c>
      <c r="E136" s="4" t="s">
        <v>77</v>
      </c>
      <c r="F136" s="4" t="s">
        <v>78</v>
      </c>
      <c r="G136" s="4" t="s">
        <v>14</v>
      </c>
      <c r="H136" s="6">
        <v>4.5</v>
      </c>
      <c r="I136" s="7">
        <v>38000</v>
      </c>
      <c r="J136" s="7">
        <f t="shared" si="8"/>
        <v>171000</v>
      </c>
      <c r="K136" s="8" t="s">
        <v>15</v>
      </c>
      <c r="L136" s="48" t="str">
        <f>VLOOKUP(F136,[1]Sheet1!$D:$J,7,0)</f>
        <v>NL300072</v>
      </c>
      <c r="M136" s="18" t="str">
        <f t="shared" si="9"/>
        <v>02/01/2026NL300072</v>
      </c>
      <c r="N136" s="15">
        <f>VLOOKUP(M136,Sheet4!I:P,5,0)</f>
        <v>3.5</v>
      </c>
      <c r="O136" s="19">
        <f t="shared" si="10"/>
        <v>1</v>
      </c>
      <c r="P136" s="20">
        <f>VLOOKUP(L136,[2]Sheet1!$I:$M,5,0)</f>
        <v>38000</v>
      </c>
      <c r="Q136" s="21">
        <f t="shared" si="11"/>
        <v>133000</v>
      </c>
      <c r="R136" s="22">
        <f t="shared" si="12"/>
        <v>38000</v>
      </c>
    </row>
    <row r="137" spans="1:18" x14ac:dyDescent="0.25">
      <c r="A137" s="4" t="s">
        <v>259</v>
      </c>
      <c r="B137" s="5" t="s">
        <v>186</v>
      </c>
      <c r="C137" s="4" t="s">
        <v>168</v>
      </c>
      <c r="D137" s="5" t="s">
        <v>328</v>
      </c>
      <c r="E137" s="4" t="s">
        <v>129</v>
      </c>
      <c r="F137" s="4" t="s">
        <v>130</v>
      </c>
      <c r="G137" s="4" t="s">
        <v>14</v>
      </c>
      <c r="H137" s="6">
        <v>4</v>
      </c>
      <c r="I137" s="7">
        <v>15000</v>
      </c>
      <c r="J137" s="7">
        <f t="shared" si="8"/>
        <v>60000</v>
      </c>
      <c r="K137" s="8" t="s">
        <v>15</v>
      </c>
      <c r="L137" s="48" t="str">
        <f>VLOOKUP(F137,[1]Sheet1!$D:$J,7,0)</f>
        <v>NL300127</v>
      </c>
      <c r="M137" s="18" t="str">
        <f t="shared" si="9"/>
        <v>02/01/2026NL300127</v>
      </c>
      <c r="N137" s="15">
        <f>VLOOKUP(M137,Sheet4!I:P,5,0)</f>
        <v>3</v>
      </c>
      <c r="O137" s="19">
        <f t="shared" si="10"/>
        <v>1</v>
      </c>
      <c r="P137" s="20">
        <f>VLOOKUP(L137,[2]Sheet1!$I:$M,5,0)</f>
        <v>15000</v>
      </c>
      <c r="Q137" s="21">
        <f t="shared" si="11"/>
        <v>45000</v>
      </c>
      <c r="R137" s="22">
        <f t="shared" si="12"/>
        <v>15000</v>
      </c>
    </row>
    <row r="138" spans="1:18" x14ac:dyDescent="0.25">
      <c r="A138" s="4" t="s">
        <v>259</v>
      </c>
      <c r="B138" s="5" t="s">
        <v>186</v>
      </c>
      <c r="C138" s="4" t="s">
        <v>168</v>
      </c>
      <c r="D138" s="5" t="s">
        <v>328</v>
      </c>
      <c r="E138" s="4" t="s">
        <v>79</v>
      </c>
      <c r="F138" s="4" t="s">
        <v>80</v>
      </c>
      <c r="G138" s="4" t="s">
        <v>14</v>
      </c>
      <c r="H138" s="6">
        <v>0.1</v>
      </c>
      <c r="I138" s="7">
        <v>22000</v>
      </c>
      <c r="J138" s="7">
        <f t="shared" ref="J138:J201" si="13">H138*I138</f>
        <v>2200</v>
      </c>
      <c r="K138" s="8" t="s">
        <v>15</v>
      </c>
      <c r="L138" s="48" t="str">
        <f>VLOOKUP(F138,[1]Sheet1!$D:$J,7,0)</f>
        <v>NL300121</v>
      </c>
      <c r="M138" s="18" t="str">
        <f t="shared" ref="M138:M201" si="14">A138&amp;L138</f>
        <v>02/01/2026NL300121</v>
      </c>
      <c r="N138" s="15">
        <f>VLOOKUP(M138,Sheet4!I:P,5,0)</f>
        <v>0.1</v>
      </c>
      <c r="O138" s="19">
        <f t="shared" ref="O138:O201" si="15">H138-N138</f>
        <v>0</v>
      </c>
      <c r="P138" s="20">
        <f>VLOOKUP(L138,[2]Sheet1!$I:$M,5,0)</f>
        <v>22000</v>
      </c>
      <c r="Q138" s="21">
        <f t="shared" si="11"/>
        <v>2200</v>
      </c>
      <c r="R138" s="22">
        <f t="shared" si="12"/>
        <v>0</v>
      </c>
    </row>
    <row r="139" spans="1:18" x14ac:dyDescent="0.25">
      <c r="A139" s="4" t="s">
        <v>259</v>
      </c>
      <c r="B139" s="5" t="s">
        <v>186</v>
      </c>
      <c r="C139" s="4" t="s">
        <v>168</v>
      </c>
      <c r="D139" s="5" t="s">
        <v>328</v>
      </c>
      <c r="E139" s="4" t="s">
        <v>87</v>
      </c>
      <c r="F139" s="4" t="s">
        <v>88</v>
      </c>
      <c r="G139" s="4" t="s">
        <v>14</v>
      </c>
      <c r="H139" s="6">
        <v>1.5</v>
      </c>
      <c r="I139" s="7">
        <v>36000</v>
      </c>
      <c r="J139" s="7">
        <f t="shared" si="13"/>
        <v>54000</v>
      </c>
      <c r="K139" s="8" t="s">
        <v>15</v>
      </c>
      <c r="L139" s="15" t="str">
        <f>VLOOKUP(F139,[1]Sheet1!$D:$J,7,0)</f>
        <v>NL300140</v>
      </c>
      <c r="M139" s="18" t="str">
        <f t="shared" si="14"/>
        <v>02/01/2026NL300140</v>
      </c>
      <c r="N139" s="15">
        <f>VLOOKUP(M139,Sheet4!I:P,5,0)</f>
        <v>1</v>
      </c>
      <c r="O139" s="19">
        <f t="shared" si="15"/>
        <v>0.5</v>
      </c>
      <c r="P139" s="20">
        <f>VLOOKUP(L139,[2]Sheet1!$I:$M,5,0)</f>
        <v>36000</v>
      </c>
      <c r="Q139" s="21">
        <f t="shared" si="11"/>
        <v>36000</v>
      </c>
      <c r="R139" s="22">
        <f t="shared" si="12"/>
        <v>18000</v>
      </c>
    </row>
    <row r="140" spans="1:18" ht="28.5" x14ac:dyDescent="0.25">
      <c r="A140" s="4" t="s">
        <v>259</v>
      </c>
      <c r="B140" s="5" t="s">
        <v>186</v>
      </c>
      <c r="C140" s="4" t="s">
        <v>168</v>
      </c>
      <c r="D140" s="5" t="s">
        <v>328</v>
      </c>
      <c r="E140" s="4" t="s">
        <v>120</v>
      </c>
      <c r="F140" s="4" t="s">
        <v>121</v>
      </c>
      <c r="G140" s="4" t="s">
        <v>14</v>
      </c>
      <c r="H140" s="6">
        <v>0.1</v>
      </c>
      <c r="I140" s="7">
        <v>220000</v>
      </c>
      <c r="J140" s="7">
        <f t="shared" si="13"/>
        <v>22000</v>
      </c>
      <c r="K140" s="8" t="s">
        <v>15</v>
      </c>
      <c r="L140" s="15" t="str">
        <f>VLOOKUP(F140,[1]Sheet1!$D:$J,7,0)</f>
        <v>NL300066</v>
      </c>
      <c r="M140" s="18" t="str">
        <f t="shared" si="14"/>
        <v>02/01/2026NL300066</v>
      </c>
      <c r="N140" s="15">
        <f>VLOOKUP(M140,Sheet4!I:P,5,0)</f>
        <v>0.1</v>
      </c>
      <c r="O140" s="19">
        <f t="shared" si="15"/>
        <v>0</v>
      </c>
      <c r="P140" s="20">
        <f>VLOOKUP(L140,[2]Sheet1!$I:$M,5,0)</f>
        <v>220000</v>
      </c>
      <c r="Q140" s="21">
        <f t="shared" si="11"/>
        <v>22000</v>
      </c>
      <c r="R140" s="22">
        <f t="shared" si="12"/>
        <v>0</v>
      </c>
    </row>
    <row r="141" spans="1:18" x14ac:dyDescent="0.25">
      <c r="A141" s="4" t="s">
        <v>259</v>
      </c>
      <c r="B141" s="5" t="s">
        <v>186</v>
      </c>
      <c r="C141" s="4" t="s">
        <v>168</v>
      </c>
      <c r="D141" s="5" t="s">
        <v>328</v>
      </c>
      <c r="E141" s="4" t="s">
        <v>91</v>
      </c>
      <c r="F141" s="4" t="s">
        <v>92</v>
      </c>
      <c r="G141" s="4" t="s">
        <v>14</v>
      </c>
      <c r="H141" s="6">
        <v>0.2</v>
      </c>
      <c r="I141" s="7">
        <v>12000</v>
      </c>
      <c r="J141" s="7">
        <f t="shared" si="13"/>
        <v>2400</v>
      </c>
      <c r="K141" s="8" t="s">
        <v>15</v>
      </c>
      <c r="L141" s="48" t="str">
        <f>VLOOKUP(F141,[1]Sheet1!$D:$J,7,0)</f>
        <v>NL300132</v>
      </c>
      <c r="M141" s="18" t="str">
        <f t="shared" si="14"/>
        <v>02/01/2026NL300132</v>
      </c>
      <c r="N141" s="15">
        <f>VLOOKUP(M141,Sheet4!I:P,5,0)</f>
        <v>0.1</v>
      </c>
      <c r="O141" s="19">
        <f t="shared" si="15"/>
        <v>0.1</v>
      </c>
      <c r="P141" s="20">
        <f>VLOOKUP(L141,[2]Sheet1!$I:$M,5,0)</f>
        <v>12000</v>
      </c>
      <c r="Q141" s="21">
        <f t="shared" si="11"/>
        <v>1200</v>
      </c>
      <c r="R141" s="22">
        <f t="shared" si="12"/>
        <v>1200</v>
      </c>
    </row>
    <row r="142" spans="1:18" x14ac:dyDescent="0.25">
      <c r="A142" s="4" t="s">
        <v>259</v>
      </c>
      <c r="B142" s="5" t="s">
        <v>186</v>
      </c>
      <c r="C142" s="4" t="s">
        <v>168</v>
      </c>
      <c r="D142" s="5" t="s">
        <v>328</v>
      </c>
      <c r="E142" s="4" t="s">
        <v>81</v>
      </c>
      <c r="F142" s="4" t="s">
        <v>82</v>
      </c>
      <c r="G142" s="4" t="s">
        <v>14</v>
      </c>
      <c r="H142" s="6">
        <v>2.5</v>
      </c>
      <c r="I142" s="7">
        <v>36000</v>
      </c>
      <c r="J142" s="7">
        <f t="shared" si="13"/>
        <v>90000</v>
      </c>
      <c r="K142" s="8" t="s">
        <v>15</v>
      </c>
      <c r="L142" s="15" t="str">
        <f>VLOOKUP(F142,[1]Sheet1!$D:$J,7,0)</f>
        <v>NL300162</v>
      </c>
      <c r="M142" s="18" t="str">
        <f t="shared" si="14"/>
        <v>02/01/2026NL300162</v>
      </c>
      <c r="N142" s="15">
        <f>VLOOKUP(M142,Sheet4!I:P,5,0)</f>
        <v>2</v>
      </c>
      <c r="O142" s="19">
        <f t="shared" si="15"/>
        <v>0.5</v>
      </c>
      <c r="P142" s="20">
        <f>VLOOKUP(L142,[2]Sheet1!$I:$M,5,0)</f>
        <v>36000</v>
      </c>
      <c r="Q142" s="21">
        <f t="shared" si="11"/>
        <v>72000</v>
      </c>
      <c r="R142" s="22">
        <f t="shared" si="12"/>
        <v>18000</v>
      </c>
    </row>
    <row r="143" spans="1:18" x14ac:dyDescent="0.25">
      <c r="A143" s="4" t="s">
        <v>259</v>
      </c>
      <c r="B143" s="5" t="s">
        <v>186</v>
      </c>
      <c r="C143" s="4" t="s">
        <v>168</v>
      </c>
      <c r="D143" s="5" t="s">
        <v>328</v>
      </c>
      <c r="E143" s="4" t="s">
        <v>83</v>
      </c>
      <c r="F143" s="4" t="s">
        <v>84</v>
      </c>
      <c r="G143" s="4" t="s">
        <v>14</v>
      </c>
      <c r="H143" s="6">
        <v>1.5</v>
      </c>
      <c r="I143" s="7">
        <v>20000</v>
      </c>
      <c r="J143" s="7">
        <f t="shared" si="13"/>
        <v>30000</v>
      </c>
      <c r="K143" s="8" t="s">
        <v>15</v>
      </c>
      <c r="L143" s="15" t="str">
        <f>VLOOKUP(F143,[1]Sheet1!$D:$J,7,0)</f>
        <v>NL300138</v>
      </c>
      <c r="M143" s="18" t="str">
        <f t="shared" si="14"/>
        <v>02/01/2026NL300138</v>
      </c>
      <c r="N143" s="15">
        <f>VLOOKUP(M143,Sheet4!I:P,5,0)</f>
        <v>1.5</v>
      </c>
      <c r="O143" s="19">
        <f t="shared" si="15"/>
        <v>0</v>
      </c>
      <c r="P143" s="20">
        <f>VLOOKUP(L143,[2]Sheet1!$I:$M,5,0)</f>
        <v>20000</v>
      </c>
      <c r="Q143" s="21">
        <f t="shared" si="11"/>
        <v>30000</v>
      </c>
      <c r="R143" s="22">
        <f t="shared" si="12"/>
        <v>0</v>
      </c>
    </row>
    <row r="144" spans="1:18" x14ac:dyDescent="0.25">
      <c r="A144" s="4" t="s">
        <v>259</v>
      </c>
      <c r="B144" s="5" t="s">
        <v>186</v>
      </c>
      <c r="C144" s="4" t="s">
        <v>168</v>
      </c>
      <c r="D144" s="5" t="s">
        <v>330</v>
      </c>
      <c r="E144" s="4" t="s">
        <v>85</v>
      </c>
      <c r="F144" s="4" t="s">
        <v>86</v>
      </c>
      <c r="G144" s="4" t="s">
        <v>14</v>
      </c>
      <c r="H144" s="6">
        <v>2</v>
      </c>
      <c r="I144" s="7">
        <v>21000</v>
      </c>
      <c r="J144" s="7">
        <f t="shared" si="13"/>
        <v>42000</v>
      </c>
      <c r="K144" s="8" t="s">
        <v>15</v>
      </c>
      <c r="L144" s="15" t="str">
        <f>VLOOKUP(F144,[1]Sheet1!$D:$J,7,0)</f>
        <v>NL300119</v>
      </c>
      <c r="M144" s="18" t="str">
        <f t="shared" si="14"/>
        <v>02/01/2026NL300119</v>
      </c>
      <c r="N144" s="15">
        <f>VLOOKUP(M144,Sheet4!I:P,5,0)</f>
        <v>2</v>
      </c>
      <c r="O144" s="19">
        <f t="shared" si="15"/>
        <v>0</v>
      </c>
      <c r="P144" s="20">
        <f>VLOOKUP(L144,[2]Sheet1!$I:$M,5,0)</f>
        <v>21000</v>
      </c>
      <c r="Q144" s="21">
        <f t="shared" ref="Q144:Q207" si="16">N144*P144</f>
        <v>42000</v>
      </c>
      <c r="R144" s="22">
        <f t="shared" si="12"/>
        <v>0</v>
      </c>
    </row>
    <row r="145" spans="1:18" x14ac:dyDescent="0.25">
      <c r="A145" s="4" t="s">
        <v>259</v>
      </c>
      <c r="B145" s="5" t="s">
        <v>186</v>
      </c>
      <c r="C145" s="4" t="s">
        <v>168</v>
      </c>
      <c r="D145" s="5" t="s">
        <v>328</v>
      </c>
      <c r="E145" s="4" t="s">
        <v>156</v>
      </c>
      <c r="F145" s="4" t="s">
        <v>155</v>
      </c>
      <c r="G145" s="4" t="s">
        <v>14</v>
      </c>
      <c r="H145" s="6">
        <v>0.1</v>
      </c>
      <c r="I145" s="7">
        <v>92000</v>
      </c>
      <c r="J145" s="7">
        <f t="shared" si="13"/>
        <v>9200</v>
      </c>
      <c r="K145" s="8" t="s">
        <v>15</v>
      </c>
      <c r="L145" s="15" t="str">
        <f>VLOOKUP(F145,[1]Sheet1!$D:$J,7,0)</f>
        <v>NL300141</v>
      </c>
      <c r="M145" s="18" t="str">
        <f t="shared" si="14"/>
        <v>02/01/2026NL300141</v>
      </c>
      <c r="N145" s="15">
        <f>VLOOKUP(M145,Sheet4!I:P,5,0)</f>
        <v>0.1</v>
      </c>
      <c r="O145" s="19">
        <f t="shared" si="15"/>
        <v>0</v>
      </c>
      <c r="P145" s="20">
        <f>VLOOKUP(L145,[2]Sheet1!$I:$M,5,0)</f>
        <v>92000</v>
      </c>
      <c r="Q145" s="21">
        <f t="shared" si="16"/>
        <v>9200</v>
      </c>
      <c r="R145" s="22">
        <f t="shared" si="12"/>
        <v>0</v>
      </c>
    </row>
    <row r="146" spans="1:18" x14ac:dyDescent="0.25">
      <c r="A146" s="4" t="s">
        <v>259</v>
      </c>
      <c r="B146" s="5" t="s">
        <v>186</v>
      </c>
      <c r="C146" s="4" t="s">
        <v>168</v>
      </c>
      <c r="D146" s="5" t="s">
        <v>328</v>
      </c>
      <c r="E146" s="4" t="s">
        <v>122</v>
      </c>
      <c r="F146" s="4" t="s">
        <v>123</v>
      </c>
      <c r="G146" s="4" t="s">
        <v>14</v>
      </c>
      <c r="H146" s="6">
        <v>0.3</v>
      </c>
      <c r="I146" s="7">
        <v>90000</v>
      </c>
      <c r="J146" s="7">
        <f t="shared" si="13"/>
        <v>27000</v>
      </c>
      <c r="K146" s="8" t="s">
        <v>15</v>
      </c>
      <c r="L146" s="15" t="str">
        <f>VLOOKUP(F146,[1]Sheet1!$D:$J,7,0)</f>
        <v>NL300144</v>
      </c>
      <c r="M146" s="18" t="str">
        <f t="shared" si="14"/>
        <v>02/01/2026NL300144</v>
      </c>
      <c r="N146" s="15">
        <f>VLOOKUP(M146,Sheet4!I:P,5,0)</f>
        <v>0.2</v>
      </c>
      <c r="O146" s="19">
        <f t="shared" si="15"/>
        <v>9.9999999999999978E-2</v>
      </c>
      <c r="P146" s="20">
        <f>VLOOKUP(L146,[2]Sheet1!$I:$M,5,0)</f>
        <v>90000</v>
      </c>
      <c r="Q146" s="21">
        <f t="shared" si="16"/>
        <v>18000</v>
      </c>
      <c r="R146" s="22">
        <f t="shared" si="12"/>
        <v>9000</v>
      </c>
    </row>
    <row r="147" spans="1:18" x14ac:dyDescent="0.25">
      <c r="A147" s="4" t="s">
        <v>259</v>
      </c>
      <c r="B147" s="5" t="s">
        <v>186</v>
      </c>
      <c r="C147" s="4" t="s">
        <v>168</v>
      </c>
      <c r="D147" s="5" t="s">
        <v>330</v>
      </c>
      <c r="E147" s="4" t="s">
        <v>122</v>
      </c>
      <c r="F147" s="4" t="s">
        <v>123</v>
      </c>
      <c r="G147" s="4" t="s">
        <v>14</v>
      </c>
      <c r="H147" s="6">
        <v>0.2</v>
      </c>
      <c r="I147" s="7">
        <v>90000</v>
      </c>
      <c r="J147" s="7">
        <f t="shared" si="13"/>
        <v>18000</v>
      </c>
      <c r="K147" s="8" t="s">
        <v>15</v>
      </c>
      <c r="L147" s="15" t="str">
        <f>VLOOKUP(F147,[1]Sheet1!$D:$J,7,0)</f>
        <v>NL300144</v>
      </c>
      <c r="M147" s="18" t="str">
        <f t="shared" si="14"/>
        <v>02/01/2026NL300144</v>
      </c>
      <c r="N147" s="15">
        <v>0</v>
      </c>
      <c r="O147" s="19">
        <f t="shared" si="15"/>
        <v>0.2</v>
      </c>
      <c r="P147" s="20">
        <f>VLOOKUP(L147,[2]Sheet1!$I:$M,5,0)</f>
        <v>90000</v>
      </c>
      <c r="Q147" s="21">
        <f t="shared" si="16"/>
        <v>0</v>
      </c>
      <c r="R147" s="22">
        <f t="shared" si="12"/>
        <v>18000</v>
      </c>
    </row>
    <row r="148" spans="1:18" x14ac:dyDescent="0.25">
      <c r="A148" s="4" t="s">
        <v>261</v>
      </c>
      <c r="B148" s="5" t="s">
        <v>186</v>
      </c>
      <c r="C148" s="4" t="s">
        <v>168</v>
      </c>
      <c r="D148" s="5" t="s">
        <v>331</v>
      </c>
      <c r="E148" s="4" t="s">
        <v>332</v>
      </c>
      <c r="F148" s="4" t="s">
        <v>333</v>
      </c>
      <c r="G148" s="4" t="s">
        <v>14</v>
      </c>
      <c r="H148" s="6">
        <v>5</v>
      </c>
      <c r="I148" s="7">
        <v>13000</v>
      </c>
      <c r="J148" s="7">
        <f t="shared" si="13"/>
        <v>65000</v>
      </c>
      <c r="K148" s="8" t="s">
        <v>15</v>
      </c>
      <c r="L148" s="15" t="str">
        <f>VLOOKUP(F148,[1]Sheet1!$D:$J,7,0)</f>
        <v>NL430002</v>
      </c>
      <c r="M148" s="18" t="str">
        <f t="shared" si="14"/>
        <v>03/01/2026NL430002</v>
      </c>
      <c r="N148" s="15">
        <v>0</v>
      </c>
      <c r="O148" s="19">
        <f t="shared" si="15"/>
        <v>5</v>
      </c>
      <c r="P148" s="20">
        <v>13000</v>
      </c>
      <c r="Q148" s="21">
        <f t="shared" si="16"/>
        <v>0</v>
      </c>
      <c r="R148" s="22">
        <f t="shared" si="12"/>
        <v>65000</v>
      </c>
    </row>
    <row r="149" spans="1:18" x14ac:dyDescent="0.25">
      <c r="A149" s="4" t="s">
        <v>261</v>
      </c>
      <c r="B149" s="5" t="s">
        <v>186</v>
      </c>
      <c r="C149" s="4" t="s">
        <v>168</v>
      </c>
      <c r="D149" s="5" t="s">
        <v>331</v>
      </c>
      <c r="E149" s="4" t="s">
        <v>18</v>
      </c>
      <c r="F149" s="4" t="s">
        <v>19</v>
      </c>
      <c r="G149" s="4" t="s">
        <v>14</v>
      </c>
      <c r="H149" s="6">
        <v>0.9</v>
      </c>
      <c r="I149" s="7">
        <v>26000</v>
      </c>
      <c r="J149" s="7">
        <f t="shared" si="13"/>
        <v>23400</v>
      </c>
      <c r="K149" s="8" t="s">
        <v>15</v>
      </c>
      <c r="L149" s="15" t="str">
        <f>VLOOKUP(F149,[1]Sheet1!$D:$J,7,0)</f>
        <v>NL300003</v>
      </c>
      <c r="M149" s="18" t="str">
        <f t="shared" si="14"/>
        <v>03/01/2026NL300003</v>
      </c>
      <c r="N149" s="15">
        <f>VLOOKUP(M149,Sheet4!I:P,5,0)</f>
        <v>0.7</v>
      </c>
      <c r="O149" s="19">
        <f t="shared" si="15"/>
        <v>0.20000000000000007</v>
      </c>
      <c r="P149" s="20">
        <f>VLOOKUP(L149,[2]Sheet1!$I:$M,5,0)</f>
        <v>26000</v>
      </c>
      <c r="Q149" s="21">
        <f t="shared" si="16"/>
        <v>18200</v>
      </c>
      <c r="R149" s="22">
        <f t="shared" si="12"/>
        <v>5200</v>
      </c>
    </row>
    <row r="150" spans="1:18" x14ac:dyDescent="0.25">
      <c r="A150" s="4" t="s">
        <v>261</v>
      </c>
      <c r="B150" s="5" t="s">
        <v>186</v>
      </c>
      <c r="C150" s="4" t="s">
        <v>168</v>
      </c>
      <c r="D150" s="5" t="s">
        <v>331</v>
      </c>
      <c r="E150" s="4" t="s">
        <v>22</v>
      </c>
      <c r="F150" s="4" t="s">
        <v>23</v>
      </c>
      <c r="G150" s="4" t="s">
        <v>14</v>
      </c>
      <c r="H150" s="6">
        <v>1.9</v>
      </c>
      <c r="I150" s="7">
        <v>19000</v>
      </c>
      <c r="J150" s="7">
        <f t="shared" si="13"/>
        <v>36100</v>
      </c>
      <c r="K150" s="8" t="s">
        <v>15</v>
      </c>
      <c r="L150" s="15" t="str">
        <f>VLOOKUP(F150,[1]Sheet1!$D:$J,7,0)</f>
        <v>NL300004</v>
      </c>
      <c r="M150" s="18" t="str">
        <f t="shared" si="14"/>
        <v>03/01/2026NL300004</v>
      </c>
      <c r="N150" s="15">
        <f>VLOOKUP(M150,Sheet4!I:P,5,0)</f>
        <v>1.9</v>
      </c>
      <c r="O150" s="19">
        <f t="shared" si="15"/>
        <v>0</v>
      </c>
      <c r="P150" s="20">
        <f>VLOOKUP(L150,[2]Sheet1!$I:$M,5,0)</f>
        <v>19000</v>
      </c>
      <c r="Q150" s="21">
        <f t="shared" si="16"/>
        <v>36100</v>
      </c>
      <c r="R150" s="22">
        <f t="shared" si="12"/>
        <v>0</v>
      </c>
    </row>
    <row r="151" spans="1:18" x14ac:dyDescent="0.25">
      <c r="A151" s="4" t="s">
        <v>261</v>
      </c>
      <c r="B151" s="5" t="s">
        <v>186</v>
      </c>
      <c r="C151" s="4" t="s">
        <v>168</v>
      </c>
      <c r="D151" s="5" t="s">
        <v>331</v>
      </c>
      <c r="E151" s="4" t="s">
        <v>162</v>
      </c>
      <c r="F151" s="4" t="s">
        <v>161</v>
      </c>
      <c r="G151" s="4" t="s">
        <v>14</v>
      </c>
      <c r="H151" s="6">
        <v>0.5</v>
      </c>
      <c r="I151" s="9">
        <v>33000</v>
      </c>
      <c r="J151" s="7">
        <f t="shared" si="13"/>
        <v>16500</v>
      </c>
      <c r="K151" s="8" t="s">
        <v>15</v>
      </c>
      <c r="L151" s="15" t="str">
        <f>VLOOKUP(F151,[1]Sheet1!$D:$J,7,0)</f>
        <v>NL300060</v>
      </c>
      <c r="M151" s="18" t="str">
        <f t="shared" si="14"/>
        <v>03/01/2026NL300060</v>
      </c>
      <c r="N151" s="15">
        <v>0</v>
      </c>
      <c r="O151" s="19">
        <f t="shared" si="15"/>
        <v>0.5</v>
      </c>
      <c r="P151" s="20">
        <f>VLOOKUP(L151,[2]Sheet1!$I:$M,5,0)</f>
        <v>33000</v>
      </c>
      <c r="Q151" s="21">
        <f t="shared" si="16"/>
        <v>0</v>
      </c>
      <c r="R151" s="22">
        <f t="shared" si="12"/>
        <v>16500</v>
      </c>
    </row>
    <row r="152" spans="1:18" ht="28.5" x14ac:dyDescent="0.25">
      <c r="A152" s="4" t="s">
        <v>261</v>
      </c>
      <c r="B152" s="5" t="s">
        <v>186</v>
      </c>
      <c r="C152" s="4" t="s">
        <v>168</v>
      </c>
      <c r="D152" s="5" t="s">
        <v>331</v>
      </c>
      <c r="E152" s="4" t="s">
        <v>113</v>
      </c>
      <c r="F152" s="4" t="s">
        <v>114</v>
      </c>
      <c r="G152" s="4" t="s">
        <v>115</v>
      </c>
      <c r="H152" s="6">
        <v>2</v>
      </c>
      <c r="I152" s="7">
        <v>8500</v>
      </c>
      <c r="J152" s="7">
        <f t="shared" si="13"/>
        <v>17000</v>
      </c>
      <c r="K152" s="8" t="s">
        <v>15</v>
      </c>
      <c r="L152" s="15" t="str">
        <f>VLOOKUP(F152,[1]Sheet1!$D:$J,7,0)</f>
        <v>NL300107</v>
      </c>
      <c r="M152" s="18" t="str">
        <f t="shared" si="14"/>
        <v>03/01/2026NL300107</v>
      </c>
      <c r="N152" s="15">
        <f>VLOOKUP(M152,Sheet4!I:P,5,0)</f>
        <v>2</v>
      </c>
      <c r="O152" s="19">
        <f t="shared" si="15"/>
        <v>0</v>
      </c>
      <c r="P152" s="20">
        <f>VLOOKUP(L152,[2]Sheet1!$I:$M,5,0)</f>
        <v>8500</v>
      </c>
      <c r="Q152" s="21">
        <f t="shared" si="16"/>
        <v>17000</v>
      </c>
      <c r="R152" s="22">
        <f t="shared" si="12"/>
        <v>0</v>
      </c>
    </row>
    <row r="153" spans="1:18" x14ac:dyDescent="0.25">
      <c r="A153" s="4" t="s">
        <v>261</v>
      </c>
      <c r="B153" s="5" t="s">
        <v>186</v>
      </c>
      <c r="C153" s="4" t="s">
        <v>168</v>
      </c>
      <c r="D153" s="5" t="s">
        <v>331</v>
      </c>
      <c r="E153" s="4" t="s">
        <v>26</v>
      </c>
      <c r="F153" s="4" t="s">
        <v>27</v>
      </c>
      <c r="G153" s="4" t="s">
        <v>14</v>
      </c>
      <c r="H153" s="6">
        <v>3.8</v>
      </c>
      <c r="I153" s="7">
        <v>24000</v>
      </c>
      <c r="J153" s="7">
        <f t="shared" si="13"/>
        <v>91200</v>
      </c>
      <c r="K153" s="8" t="s">
        <v>15</v>
      </c>
      <c r="L153" s="15" t="str">
        <f>VLOOKUP(F153,[1]Sheet1!$D:$J,7,0)</f>
        <v>NL300174</v>
      </c>
      <c r="M153" s="18" t="str">
        <f t="shared" si="14"/>
        <v>03/01/2026NL300174</v>
      </c>
      <c r="N153" s="15">
        <f>VLOOKUP(M153,Sheet4!I:P,5,0)</f>
        <v>3.8</v>
      </c>
      <c r="O153" s="19">
        <f t="shared" si="15"/>
        <v>0</v>
      </c>
      <c r="P153" s="20">
        <f>VLOOKUP(L153,[2]Sheet1!$I:$M,5,0)</f>
        <v>24000</v>
      </c>
      <c r="Q153" s="21">
        <f t="shared" si="16"/>
        <v>91200</v>
      </c>
      <c r="R153" s="22">
        <f t="shared" ref="R153:R216" si="17">J153-Q153</f>
        <v>0</v>
      </c>
    </row>
    <row r="154" spans="1:18" ht="28.5" x14ac:dyDescent="0.25">
      <c r="A154" s="4" t="s">
        <v>261</v>
      </c>
      <c r="B154" s="5" t="s">
        <v>186</v>
      </c>
      <c r="C154" s="4" t="s">
        <v>168</v>
      </c>
      <c r="D154" s="5" t="s">
        <v>331</v>
      </c>
      <c r="E154" s="4" t="s">
        <v>152</v>
      </c>
      <c r="F154" s="4" t="s">
        <v>151</v>
      </c>
      <c r="G154" s="4" t="s">
        <v>14</v>
      </c>
      <c r="H154" s="6">
        <v>4</v>
      </c>
      <c r="I154" s="7">
        <v>45000</v>
      </c>
      <c r="J154" s="7">
        <f t="shared" si="13"/>
        <v>180000</v>
      </c>
      <c r="K154" s="8" t="s">
        <v>15</v>
      </c>
      <c r="L154" s="15" t="str">
        <f>VLOOKUP(F154,[1]Sheet1!$D:$J,7,0)</f>
        <v>NL300203</v>
      </c>
      <c r="M154" s="18" t="str">
        <f t="shared" si="14"/>
        <v>03/01/2026NL300203</v>
      </c>
      <c r="N154" s="15">
        <f>VLOOKUP(M154,Sheet4!I:P,5,0)</f>
        <v>3</v>
      </c>
      <c r="O154" s="19">
        <f t="shared" si="15"/>
        <v>1</v>
      </c>
      <c r="P154" s="20">
        <f>VLOOKUP(L154,[2]Sheet1!$I:$M,5,0)</f>
        <v>45000</v>
      </c>
      <c r="Q154" s="21">
        <f t="shared" si="16"/>
        <v>135000</v>
      </c>
      <c r="R154" s="22">
        <f t="shared" si="17"/>
        <v>45000</v>
      </c>
    </row>
    <row r="155" spans="1:18" x14ac:dyDescent="0.25">
      <c r="A155" s="4" t="s">
        <v>261</v>
      </c>
      <c r="B155" s="5" t="s">
        <v>186</v>
      </c>
      <c r="C155" s="4" t="s">
        <v>168</v>
      </c>
      <c r="D155" s="5" t="s">
        <v>331</v>
      </c>
      <c r="E155" s="4" t="s">
        <v>28</v>
      </c>
      <c r="F155" s="4" t="s">
        <v>29</v>
      </c>
      <c r="G155" s="4" t="s">
        <v>14</v>
      </c>
      <c r="H155" s="6">
        <v>1.8</v>
      </c>
      <c r="I155" s="7">
        <v>52000</v>
      </c>
      <c r="J155" s="7">
        <f t="shared" si="13"/>
        <v>93600</v>
      </c>
      <c r="K155" s="8" t="s">
        <v>15</v>
      </c>
      <c r="L155" s="15" t="str">
        <f>VLOOKUP(F155,[1]Sheet1!$D:$J,7,0)</f>
        <v>NL300137</v>
      </c>
      <c r="M155" s="18" t="str">
        <f t="shared" si="14"/>
        <v>03/01/2026NL300137</v>
      </c>
      <c r="N155" s="15">
        <f>VLOOKUP(M155,Sheet4!I:P,5,0)</f>
        <v>1.8</v>
      </c>
      <c r="O155" s="19">
        <f t="shared" si="15"/>
        <v>0</v>
      </c>
      <c r="P155" s="20">
        <f>VLOOKUP(L155,[2]Sheet1!$I:$M,5,0)</f>
        <v>52000</v>
      </c>
      <c r="Q155" s="21">
        <f t="shared" si="16"/>
        <v>93600</v>
      </c>
      <c r="R155" s="22">
        <f t="shared" si="17"/>
        <v>0</v>
      </c>
    </row>
    <row r="156" spans="1:18" x14ac:dyDescent="0.25">
      <c r="A156" s="4" t="s">
        <v>261</v>
      </c>
      <c r="B156" s="5" t="s">
        <v>186</v>
      </c>
      <c r="C156" s="4" t="s">
        <v>168</v>
      </c>
      <c r="D156" s="5" t="s">
        <v>331</v>
      </c>
      <c r="E156" s="4" t="s">
        <v>160</v>
      </c>
      <c r="F156" s="4" t="s">
        <v>159</v>
      </c>
      <c r="G156" s="4" t="s">
        <v>14</v>
      </c>
      <c r="H156" s="6">
        <v>0.5</v>
      </c>
      <c r="I156" s="7">
        <v>17000</v>
      </c>
      <c r="J156" s="7">
        <f t="shared" si="13"/>
        <v>8500</v>
      </c>
      <c r="K156" s="8" t="s">
        <v>15</v>
      </c>
      <c r="L156" s="15" t="str">
        <f>VLOOKUP(F156,[1]Sheet1!$D:$J,7,0)</f>
        <v>NL300011</v>
      </c>
      <c r="M156" s="18" t="str">
        <f t="shared" si="14"/>
        <v>03/01/2026NL300011</v>
      </c>
      <c r="N156" s="15">
        <f>VLOOKUP(M156,Sheet4!I:P,5,0)</f>
        <v>0.5</v>
      </c>
      <c r="O156" s="19">
        <f t="shared" si="15"/>
        <v>0</v>
      </c>
      <c r="P156" s="20">
        <f>VLOOKUP(L156,[2]Sheet1!$I:$M,5,0)</f>
        <v>17000</v>
      </c>
      <c r="Q156" s="21">
        <f t="shared" si="16"/>
        <v>8500</v>
      </c>
      <c r="R156" s="22">
        <f t="shared" si="17"/>
        <v>0</v>
      </c>
    </row>
    <row r="157" spans="1:18" x14ac:dyDescent="0.25">
      <c r="A157" s="4" t="s">
        <v>261</v>
      </c>
      <c r="B157" s="5" t="s">
        <v>186</v>
      </c>
      <c r="C157" s="4" t="s">
        <v>168</v>
      </c>
      <c r="D157" s="5" t="s">
        <v>331</v>
      </c>
      <c r="E157" s="4" t="s">
        <v>20</v>
      </c>
      <c r="F157" s="4" t="s">
        <v>21</v>
      </c>
      <c r="G157" s="4" t="s">
        <v>14</v>
      </c>
      <c r="H157" s="6">
        <v>3</v>
      </c>
      <c r="I157" s="7">
        <v>50000</v>
      </c>
      <c r="J157" s="7">
        <f t="shared" si="13"/>
        <v>150000</v>
      </c>
      <c r="K157" s="8" t="s">
        <v>15</v>
      </c>
      <c r="L157" s="15" t="str">
        <f>VLOOKUP(F157,[1]Sheet1!$D:$J,7,0)</f>
        <v>NL300013</v>
      </c>
      <c r="M157" s="18" t="str">
        <f t="shared" si="14"/>
        <v>03/01/2026NL300013</v>
      </c>
      <c r="N157" s="15">
        <f>VLOOKUP(M157,Sheet4!I:P,5,0)</f>
        <v>3</v>
      </c>
      <c r="O157" s="19">
        <f t="shared" si="15"/>
        <v>0</v>
      </c>
      <c r="P157" s="20">
        <f>VLOOKUP(L157,[2]Sheet1!$I:$M,5,0)</f>
        <v>50000</v>
      </c>
      <c r="Q157" s="21">
        <f t="shared" si="16"/>
        <v>150000</v>
      </c>
      <c r="R157" s="22">
        <f t="shared" si="17"/>
        <v>0</v>
      </c>
    </row>
    <row r="158" spans="1:18" x14ac:dyDescent="0.25">
      <c r="A158" s="4" t="s">
        <v>261</v>
      </c>
      <c r="B158" s="5" t="s">
        <v>186</v>
      </c>
      <c r="C158" s="4" t="s">
        <v>168</v>
      </c>
      <c r="D158" s="5" t="s">
        <v>331</v>
      </c>
      <c r="E158" s="4" t="s">
        <v>30</v>
      </c>
      <c r="F158" s="4" t="s">
        <v>31</v>
      </c>
      <c r="G158" s="4" t="s">
        <v>14</v>
      </c>
      <c r="H158" s="6">
        <v>1</v>
      </c>
      <c r="I158" s="7">
        <v>55000</v>
      </c>
      <c r="J158" s="7">
        <f t="shared" si="13"/>
        <v>55000</v>
      </c>
      <c r="K158" s="8" t="s">
        <v>15</v>
      </c>
      <c r="L158" s="15" t="str">
        <f>VLOOKUP(F158,[1]Sheet1!$D:$J,7,0)</f>
        <v>NL300014</v>
      </c>
      <c r="M158" s="18" t="str">
        <f t="shared" si="14"/>
        <v>03/01/2026NL300014</v>
      </c>
      <c r="N158" s="15">
        <f>VLOOKUP(M158,Sheet4!I:P,5,0)</f>
        <v>1</v>
      </c>
      <c r="O158" s="19">
        <f t="shared" si="15"/>
        <v>0</v>
      </c>
      <c r="P158" s="20">
        <f>VLOOKUP(L158,[2]Sheet1!$I:$M,5,0)</f>
        <v>55000</v>
      </c>
      <c r="Q158" s="21">
        <f t="shared" si="16"/>
        <v>55000</v>
      </c>
      <c r="R158" s="22">
        <f t="shared" si="17"/>
        <v>0</v>
      </c>
    </row>
    <row r="159" spans="1:18" x14ac:dyDescent="0.25">
      <c r="A159" s="4" t="s">
        <v>261</v>
      </c>
      <c r="B159" s="5" t="s">
        <v>186</v>
      </c>
      <c r="C159" s="4" t="s">
        <v>168</v>
      </c>
      <c r="D159" s="5" t="s">
        <v>331</v>
      </c>
      <c r="E159" s="4" t="s">
        <v>32</v>
      </c>
      <c r="F159" s="4" t="s">
        <v>33</v>
      </c>
      <c r="G159" s="4" t="s">
        <v>14</v>
      </c>
      <c r="H159" s="6">
        <v>4.8</v>
      </c>
      <c r="I159" s="7">
        <v>18000</v>
      </c>
      <c r="J159" s="7">
        <f t="shared" si="13"/>
        <v>86400</v>
      </c>
      <c r="K159" s="8" t="s">
        <v>15</v>
      </c>
      <c r="L159" s="15" t="str">
        <f>VLOOKUP(F159,[1]Sheet1!$D:$J,7,0)</f>
        <v>NL300027</v>
      </c>
      <c r="M159" s="18" t="str">
        <f t="shared" si="14"/>
        <v>03/01/2026NL300027</v>
      </c>
      <c r="N159" s="15">
        <f>VLOOKUP(M159,Sheet4!I:P,5,0)</f>
        <v>4.8</v>
      </c>
      <c r="O159" s="19">
        <f t="shared" si="15"/>
        <v>0</v>
      </c>
      <c r="P159" s="20">
        <f>VLOOKUP(L159,[2]Sheet1!$I:$M,5,0)</f>
        <v>18000</v>
      </c>
      <c r="Q159" s="21">
        <f t="shared" si="16"/>
        <v>86400</v>
      </c>
      <c r="R159" s="22">
        <f t="shared" si="17"/>
        <v>0</v>
      </c>
    </row>
    <row r="160" spans="1:18" ht="28.5" x14ac:dyDescent="0.25">
      <c r="A160" s="4" t="s">
        <v>261</v>
      </c>
      <c r="B160" s="5" t="s">
        <v>186</v>
      </c>
      <c r="C160" s="4" t="s">
        <v>168</v>
      </c>
      <c r="D160" s="5" t="s">
        <v>331</v>
      </c>
      <c r="E160" s="4" t="s">
        <v>38</v>
      </c>
      <c r="F160" s="4" t="s">
        <v>39</v>
      </c>
      <c r="G160" s="4" t="s">
        <v>14</v>
      </c>
      <c r="H160" s="6">
        <v>1</v>
      </c>
      <c r="I160" s="7">
        <v>13000</v>
      </c>
      <c r="J160" s="7">
        <f t="shared" si="13"/>
        <v>13000</v>
      </c>
      <c r="K160" s="8" t="s">
        <v>15</v>
      </c>
      <c r="L160" s="15" t="str">
        <f>VLOOKUP(F160,[1]Sheet1!$D:$J,7,0)</f>
        <v>NL300033</v>
      </c>
      <c r="M160" s="18" t="str">
        <f t="shared" si="14"/>
        <v>03/01/2026NL300033</v>
      </c>
      <c r="N160" s="15">
        <f>VLOOKUP(M160,Sheet4!I:P,5,0)</f>
        <v>1</v>
      </c>
      <c r="O160" s="19">
        <f t="shared" si="15"/>
        <v>0</v>
      </c>
      <c r="P160" s="20">
        <f>VLOOKUP(L160,[2]Sheet1!$I:$M,5,0)</f>
        <v>13000</v>
      </c>
      <c r="Q160" s="21">
        <f t="shared" si="16"/>
        <v>13000</v>
      </c>
      <c r="R160" s="22">
        <f t="shared" si="17"/>
        <v>0</v>
      </c>
    </row>
    <row r="161" spans="1:18" x14ac:dyDescent="0.25">
      <c r="A161" s="4" t="s">
        <v>261</v>
      </c>
      <c r="B161" s="5" t="s">
        <v>186</v>
      </c>
      <c r="C161" s="4" t="s">
        <v>168</v>
      </c>
      <c r="D161" s="5" t="s">
        <v>331</v>
      </c>
      <c r="E161" s="4" t="s">
        <v>126</v>
      </c>
      <c r="F161" s="4" t="s">
        <v>127</v>
      </c>
      <c r="G161" s="4" t="s">
        <v>14</v>
      </c>
      <c r="H161" s="6">
        <v>1.5</v>
      </c>
      <c r="I161" s="7">
        <v>32000</v>
      </c>
      <c r="J161" s="7">
        <f t="shared" si="13"/>
        <v>48000</v>
      </c>
      <c r="K161" s="8" t="s">
        <v>15</v>
      </c>
      <c r="L161" s="15" t="str">
        <f>VLOOKUP(F161,[1]Sheet1!$D:$J,7,0)</f>
        <v>NL300038</v>
      </c>
      <c r="M161" s="18" t="str">
        <f t="shared" si="14"/>
        <v>03/01/2026NL300038</v>
      </c>
      <c r="N161" s="15">
        <f>VLOOKUP(M161,Sheet4!I:P,5,0)</f>
        <v>1</v>
      </c>
      <c r="O161" s="19">
        <f t="shared" si="15"/>
        <v>0.5</v>
      </c>
      <c r="P161" s="20">
        <f>VLOOKUP(L161,[2]Sheet1!$I:$M,5,0)</f>
        <v>32000</v>
      </c>
      <c r="Q161" s="21">
        <f t="shared" si="16"/>
        <v>32000</v>
      </c>
      <c r="R161" s="22">
        <f t="shared" si="17"/>
        <v>16000</v>
      </c>
    </row>
    <row r="162" spans="1:18" ht="28.5" x14ac:dyDescent="0.25">
      <c r="A162" s="4" t="s">
        <v>261</v>
      </c>
      <c r="B162" s="5" t="s">
        <v>186</v>
      </c>
      <c r="C162" s="4" t="s">
        <v>168</v>
      </c>
      <c r="D162" s="5" t="s">
        <v>331</v>
      </c>
      <c r="E162" s="4" t="s">
        <v>97</v>
      </c>
      <c r="F162" s="4" t="s">
        <v>98</v>
      </c>
      <c r="G162" s="4" t="s">
        <v>14</v>
      </c>
      <c r="H162" s="6">
        <v>0.2</v>
      </c>
      <c r="I162" s="9">
        <v>75000</v>
      </c>
      <c r="J162" s="7">
        <f t="shared" si="13"/>
        <v>15000</v>
      </c>
      <c r="K162" s="8" t="s">
        <v>15</v>
      </c>
      <c r="L162" s="15" t="str">
        <f>VLOOKUP(F162,[1]Sheet1!$D:$J,7,0)</f>
        <v>NL300156</v>
      </c>
      <c r="M162" s="18" t="str">
        <f t="shared" si="14"/>
        <v>03/01/2026NL300156</v>
      </c>
      <c r="N162" s="15">
        <f>VLOOKUP(M162,Sheet4!I:P,5,0)</f>
        <v>0.2</v>
      </c>
      <c r="O162" s="19">
        <f t="shared" si="15"/>
        <v>0</v>
      </c>
      <c r="P162" s="20">
        <f>VLOOKUP(L162,[2]Sheet1!$I:$M,5,0)</f>
        <v>75000</v>
      </c>
      <c r="Q162" s="21">
        <f t="shared" si="16"/>
        <v>15000</v>
      </c>
      <c r="R162" s="22">
        <f t="shared" si="17"/>
        <v>0</v>
      </c>
    </row>
    <row r="163" spans="1:18" ht="28.5" x14ac:dyDescent="0.25">
      <c r="A163" s="4" t="s">
        <v>261</v>
      </c>
      <c r="B163" s="5" t="s">
        <v>186</v>
      </c>
      <c r="C163" s="4" t="s">
        <v>168</v>
      </c>
      <c r="D163" s="5" t="s">
        <v>331</v>
      </c>
      <c r="E163" s="4" t="s">
        <v>40</v>
      </c>
      <c r="F163" s="4" t="s">
        <v>41</v>
      </c>
      <c r="G163" s="4" t="s">
        <v>42</v>
      </c>
      <c r="H163" s="6">
        <v>80</v>
      </c>
      <c r="I163" s="7">
        <v>4000</v>
      </c>
      <c r="J163" s="7">
        <f t="shared" si="13"/>
        <v>320000</v>
      </c>
      <c r="K163" s="8" t="s">
        <v>15</v>
      </c>
      <c r="L163" s="15" t="str">
        <f>VLOOKUP(F163,[1]Sheet1!$D:$J,7,0)</f>
        <v>NL300037</v>
      </c>
      <c r="M163" s="18" t="str">
        <f t="shared" si="14"/>
        <v>03/01/2026NL300037</v>
      </c>
      <c r="N163" s="15">
        <f>VLOOKUP(M163,Sheet4!I:P,5,0)</f>
        <v>80</v>
      </c>
      <c r="O163" s="19">
        <f t="shared" si="15"/>
        <v>0</v>
      </c>
      <c r="P163" s="20">
        <f>VLOOKUP(L163,[2]Sheet1!$I:$M,5,0)</f>
        <v>4000</v>
      </c>
      <c r="Q163" s="21">
        <f t="shared" si="16"/>
        <v>320000</v>
      </c>
      <c r="R163" s="22">
        <f t="shared" si="17"/>
        <v>0</v>
      </c>
    </row>
    <row r="164" spans="1:18" x14ac:dyDescent="0.25">
      <c r="A164" s="4" t="s">
        <v>261</v>
      </c>
      <c r="B164" s="5" t="s">
        <v>186</v>
      </c>
      <c r="C164" s="4" t="s">
        <v>168</v>
      </c>
      <c r="D164" s="5" t="s">
        <v>331</v>
      </c>
      <c r="E164" s="4" t="s">
        <v>43</v>
      </c>
      <c r="F164" s="4" t="s">
        <v>44</v>
      </c>
      <c r="G164" s="4" t="s">
        <v>14</v>
      </c>
      <c r="H164" s="6">
        <v>4.9000000000000004</v>
      </c>
      <c r="I164" s="7">
        <v>18000</v>
      </c>
      <c r="J164" s="7">
        <f t="shared" si="13"/>
        <v>88200</v>
      </c>
      <c r="K164" s="8" t="s">
        <v>15</v>
      </c>
      <c r="L164" s="15" t="str">
        <f>VLOOKUP(F164,[1]Sheet1!$D:$J,7,0)</f>
        <v>NL300048</v>
      </c>
      <c r="M164" s="18" t="str">
        <f t="shared" si="14"/>
        <v>03/01/2026NL300048</v>
      </c>
      <c r="N164" s="15">
        <f>VLOOKUP(M164,Sheet4!I:P,5,0)</f>
        <v>4.9000000000000004</v>
      </c>
      <c r="O164" s="19">
        <f t="shared" si="15"/>
        <v>0</v>
      </c>
      <c r="P164" s="20">
        <f>VLOOKUP(L164,[2]Sheet1!$I:$M,5,0)</f>
        <v>18000</v>
      </c>
      <c r="Q164" s="21">
        <f t="shared" si="16"/>
        <v>88200</v>
      </c>
      <c r="R164" s="22">
        <f t="shared" si="17"/>
        <v>0</v>
      </c>
    </row>
    <row r="165" spans="1:18" x14ac:dyDescent="0.25">
      <c r="A165" s="4" t="s">
        <v>261</v>
      </c>
      <c r="B165" s="5" t="s">
        <v>186</v>
      </c>
      <c r="C165" s="4" t="s">
        <v>168</v>
      </c>
      <c r="D165" s="5" t="s">
        <v>331</v>
      </c>
      <c r="E165" s="4" t="s">
        <v>45</v>
      </c>
      <c r="F165" s="4" t="s">
        <v>46</v>
      </c>
      <c r="G165" s="4" t="s">
        <v>14</v>
      </c>
      <c r="H165" s="6">
        <v>1</v>
      </c>
      <c r="I165" s="7">
        <v>55000</v>
      </c>
      <c r="J165" s="7">
        <f t="shared" si="13"/>
        <v>55000</v>
      </c>
      <c r="K165" s="8" t="s">
        <v>15</v>
      </c>
      <c r="L165" s="15" t="str">
        <f>VLOOKUP(F165,[1]Sheet1!$D:$J,7,0)</f>
        <v>NL300058</v>
      </c>
      <c r="M165" s="18" t="str">
        <f t="shared" si="14"/>
        <v>03/01/2026NL300058</v>
      </c>
      <c r="N165" s="15">
        <f>VLOOKUP(M165,Sheet4!I:P,5,0)</f>
        <v>1</v>
      </c>
      <c r="O165" s="19">
        <f t="shared" si="15"/>
        <v>0</v>
      </c>
      <c r="P165" s="20">
        <f>VLOOKUP(L165,[2]Sheet1!$I:$M,5,0)</f>
        <v>55000</v>
      </c>
      <c r="Q165" s="21">
        <f t="shared" si="16"/>
        <v>55000</v>
      </c>
      <c r="R165" s="22">
        <f t="shared" si="17"/>
        <v>0</v>
      </c>
    </row>
    <row r="166" spans="1:18" x14ac:dyDescent="0.25">
      <c r="A166" s="4" t="s">
        <v>261</v>
      </c>
      <c r="B166" s="5" t="s">
        <v>186</v>
      </c>
      <c r="C166" s="4" t="s">
        <v>168</v>
      </c>
      <c r="D166" s="5" t="s">
        <v>331</v>
      </c>
      <c r="E166" s="4" t="s">
        <v>47</v>
      </c>
      <c r="F166" s="4" t="s">
        <v>48</v>
      </c>
      <c r="G166" s="4" t="s">
        <v>14</v>
      </c>
      <c r="H166" s="6">
        <v>1.1000000000000001</v>
      </c>
      <c r="I166" s="7">
        <v>13000</v>
      </c>
      <c r="J166" s="7">
        <f t="shared" si="13"/>
        <v>14300.000000000002</v>
      </c>
      <c r="K166" s="8" t="s">
        <v>15</v>
      </c>
      <c r="L166" s="15" t="str">
        <f>VLOOKUP(F166,[1]Sheet1!$D:$J,7,0)</f>
        <v>NL300059</v>
      </c>
      <c r="M166" s="18" t="str">
        <f t="shared" si="14"/>
        <v>03/01/2026NL300059</v>
      </c>
      <c r="N166" s="15">
        <f>VLOOKUP(M166,Sheet4!I:P,5,0)</f>
        <v>1</v>
      </c>
      <c r="O166" s="19">
        <f t="shared" si="15"/>
        <v>0.10000000000000009</v>
      </c>
      <c r="P166" s="20">
        <f>VLOOKUP(L166,[2]Sheet1!$I:$M,5,0)</f>
        <v>13000</v>
      </c>
      <c r="Q166" s="21">
        <f t="shared" si="16"/>
        <v>13000</v>
      </c>
      <c r="R166" s="22">
        <f t="shared" si="17"/>
        <v>1300.0000000000018</v>
      </c>
    </row>
    <row r="167" spans="1:18" x14ac:dyDescent="0.25">
      <c r="A167" s="4" t="s">
        <v>261</v>
      </c>
      <c r="B167" s="5" t="s">
        <v>186</v>
      </c>
      <c r="C167" s="4" t="s">
        <v>168</v>
      </c>
      <c r="D167" s="5" t="s">
        <v>331</v>
      </c>
      <c r="E167" s="4" t="s">
        <v>49</v>
      </c>
      <c r="F167" s="4" t="s">
        <v>50</v>
      </c>
      <c r="G167" s="4" t="s">
        <v>14</v>
      </c>
      <c r="H167" s="6">
        <v>2</v>
      </c>
      <c r="I167" s="7">
        <v>80000</v>
      </c>
      <c r="J167" s="7">
        <f t="shared" si="13"/>
        <v>160000</v>
      </c>
      <c r="K167" s="8" t="s">
        <v>15</v>
      </c>
      <c r="L167" s="15" t="str">
        <f>VLOOKUP(F167,[1]Sheet1!$D:$J,7,0)</f>
        <v>NL300055</v>
      </c>
      <c r="M167" s="18" t="str">
        <f t="shared" si="14"/>
        <v>03/01/2026NL300055</v>
      </c>
      <c r="N167" s="15">
        <f>VLOOKUP(M167,Sheet4!I:P,5,0)</f>
        <v>2</v>
      </c>
      <c r="O167" s="19">
        <f t="shared" si="15"/>
        <v>0</v>
      </c>
      <c r="P167" s="20">
        <f>VLOOKUP(L167,[2]Sheet1!$I:$M,5,0)</f>
        <v>80000</v>
      </c>
      <c r="Q167" s="21">
        <f t="shared" si="16"/>
        <v>160000</v>
      </c>
      <c r="R167" s="22">
        <f t="shared" si="17"/>
        <v>0</v>
      </c>
    </row>
    <row r="168" spans="1:18" x14ac:dyDescent="0.25">
      <c r="A168" s="4" t="s">
        <v>261</v>
      </c>
      <c r="B168" s="5" t="s">
        <v>186</v>
      </c>
      <c r="C168" s="4" t="s">
        <v>168</v>
      </c>
      <c r="D168" s="5" t="s">
        <v>331</v>
      </c>
      <c r="E168" s="4" t="s">
        <v>51</v>
      </c>
      <c r="F168" s="4" t="s">
        <v>52</v>
      </c>
      <c r="G168" s="4" t="s">
        <v>14</v>
      </c>
      <c r="H168" s="6">
        <v>1.5</v>
      </c>
      <c r="I168" s="7">
        <v>38000</v>
      </c>
      <c r="J168" s="7">
        <f t="shared" si="13"/>
        <v>57000</v>
      </c>
      <c r="K168" s="8" t="s">
        <v>15</v>
      </c>
      <c r="L168" s="15" t="str">
        <f>VLOOKUP(F168,[1]Sheet1!$D:$J,7,0)</f>
        <v>NL300076</v>
      </c>
      <c r="M168" s="18" t="str">
        <f t="shared" si="14"/>
        <v>03/01/2026NL300076</v>
      </c>
      <c r="N168" s="15">
        <f>VLOOKUP(M168,Sheet4!I:P,5,0)</f>
        <v>1.5</v>
      </c>
      <c r="O168" s="19">
        <f t="shared" si="15"/>
        <v>0</v>
      </c>
      <c r="P168" s="20">
        <f>VLOOKUP(L168,[2]Sheet1!$I:$M,5,0)</f>
        <v>38000</v>
      </c>
      <c r="Q168" s="21">
        <f t="shared" si="16"/>
        <v>57000</v>
      </c>
      <c r="R168" s="22">
        <f t="shared" si="17"/>
        <v>0</v>
      </c>
    </row>
    <row r="169" spans="1:18" x14ac:dyDescent="0.25">
      <c r="A169" s="4" t="s">
        <v>261</v>
      </c>
      <c r="B169" s="5" t="s">
        <v>186</v>
      </c>
      <c r="C169" s="4" t="s">
        <v>168</v>
      </c>
      <c r="D169" s="5" t="s">
        <v>331</v>
      </c>
      <c r="E169" s="4" t="s">
        <v>53</v>
      </c>
      <c r="F169" s="4" t="s">
        <v>54</v>
      </c>
      <c r="G169" s="4" t="s">
        <v>14</v>
      </c>
      <c r="H169" s="6">
        <v>1.5</v>
      </c>
      <c r="I169" s="7">
        <v>48000</v>
      </c>
      <c r="J169" s="7">
        <f t="shared" si="13"/>
        <v>72000</v>
      </c>
      <c r="K169" s="8" t="s">
        <v>15</v>
      </c>
      <c r="L169" s="15" t="str">
        <f>VLOOKUP(F169,[1]Sheet1!$D:$J,7,0)</f>
        <v>NL300063</v>
      </c>
      <c r="M169" s="18" t="str">
        <f t="shared" si="14"/>
        <v>03/01/2026NL300063</v>
      </c>
      <c r="N169" s="15">
        <f>VLOOKUP(M169,Sheet4!I:P,5,0)</f>
        <v>1</v>
      </c>
      <c r="O169" s="19">
        <f t="shared" si="15"/>
        <v>0.5</v>
      </c>
      <c r="P169" s="20">
        <f>VLOOKUP(L169,[2]Sheet1!$I:$M,5,0)</f>
        <v>48000</v>
      </c>
      <c r="Q169" s="21">
        <f t="shared" si="16"/>
        <v>48000</v>
      </c>
      <c r="R169" s="22">
        <f t="shared" si="17"/>
        <v>24000</v>
      </c>
    </row>
    <row r="170" spans="1:18" x14ac:dyDescent="0.25">
      <c r="A170" s="4" t="s">
        <v>261</v>
      </c>
      <c r="B170" s="5" t="s">
        <v>186</v>
      </c>
      <c r="C170" s="4" t="s">
        <v>168</v>
      </c>
      <c r="D170" s="5" t="s">
        <v>331</v>
      </c>
      <c r="E170" s="4" t="s">
        <v>24</v>
      </c>
      <c r="F170" s="4" t="s">
        <v>25</v>
      </c>
      <c r="G170" s="4" t="s">
        <v>14</v>
      </c>
      <c r="H170" s="6">
        <v>0.5</v>
      </c>
      <c r="I170" s="7">
        <v>65000</v>
      </c>
      <c r="J170" s="7">
        <f t="shared" si="13"/>
        <v>32500</v>
      </c>
      <c r="K170" s="8" t="s">
        <v>15</v>
      </c>
      <c r="L170" s="15" t="str">
        <f>VLOOKUP(F170,[1]Sheet1!$D:$J,7,0)</f>
        <v>NL300062</v>
      </c>
      <c r="M170" s="18" t="str">
        <f t="shared" si="14"/>
        <v>03/01/2026NL300062</v>
      </c>
      <c r="N170" s="15">
        <f>VLOOKUP(M170,Sheet4!I:P,5,0)</f>
        <v>0.3</v>
      </c>
      <c r="O170" s="19">
        <f t="shared" si="15"/>
        <v>0.2</v>
      </c>
      <c r="P170" s="20">
        <f>VLOOKUP(L170,[2]Sheet1!$I:$M,5,0)</f>
        <v>65000</v>
      </c>
      <c r="Q170" s="21">
        <f t="shared" si="16"/>
        <v>19500</v>
      </c>
      <c r="R170" s="22">
        <f t="shared" si="17"/>
        <v>13000</v>
      </c>
    </row>
    <row r="171" spans="1:18" x14ac:dyDescent="0.25">
      <c r="A171" s="4" t="s">
        <v>261</v>
      </c>
      <c r="B171" s="5" t="s">
        <v>186</v>
      </c>
      <c r="C171" s="4" t="s">
        <v>168</v>
      </c>
      <c r="D171" s="5" t="s">
        <v>331</v>
      </c>
      <c r="E171" s="4" t="s">
        <v>158</v>
      </c>
      <c r="F171" s="4" t="s">
        <v>157</v>
      </c>
      <c r="G171" s="4" t="s">
        <v>14</v>
      </c>
      <c r="H171" s="6">
        <v>0.34</v>
      </c>
      <c r="I171" s="7">
        <v>25000</v>
      </c>
      <c r="J171" s="7">
        <f t="shared" si="13"/>
        <v>8500</v>
      </c>
      <c r="K171" s="8" t="s">
        <v>15</v>
      </c>
      <c r="L171" s="15" t="str">
        <f>VLOOKUP(F171,[1]Sheet1!$D:$J,7,0)</f>
        <v>NL300067</v>
      </c>
      <c r="M171" s="18" t="str">
        <f t="shared" si="14"/>
        <v>03/01/2026NL300067</v>
      </c>
      <c r="N171" s="15">
        <f>VLOOKUP(M171,Sheet4!I:P,5,0)</f>
        <v>0.2</v>
      </c>
      <c r="O171" s="19">
        <f t="shared" si="15"/>
        <v>0.14000000000000001</v>
      </c>
      <c r="P171" s="20">
        <f>VLOOKUP(L171,[2]Sheet1!$I:$M,5,0)</f>
        <v>25000</v>
      </c>
      <c r="Q171" s="21">
        <f t="shared" si="16"/>
        <v>5000</v>
      </c>
      <c r="R171" s="22">
        <f t="shared" si="17"/>
        <v>3500</v>
      </c>
    </row>
    <row r="172" spans="1:18" ht="28.5" x14ac:dyDescent="0.25">
      <c r="A172" s="4" t="s">
        <v>261</v>
      </c>
      <c r="B172" s="5" t="s">
        <v>186</v>
      </c>
      <c r="C172" s="4" t="s">
        <v>168</v>
      </c>
      <c r="D172" s="5" t="s">
        <v>331</v>
      </c>
      <c r="E172" s="4" t="s">
        <v>146</v>
      </c>
      <c r="F172" s="4" t="s">
        <v>145</v>
      </c>
      <c r="G172" s="4" t="s">
        <v>14</v>
      </c>
      <c r="H172" s="6">
        <v>0.3</v>
      </c>
      <c r="I172" s="7">
        <v>95000</v>
      </c>
      <c r="J172" s="7">
        <f t="shared" si="13"/>
        <v>28500</v>
      </c>
      <c r="K172" s="8" t="s">
        <v>15</v>
      </c>
      <c r="L172" s="15" t="str">
        <f>VLOOKUP(F172,[1]Sheet1!$D:$J,7,0)</f>
        <v>NL300080</v>
      </c>
      <c r="M172" s="18" t="str">
        <f t="shared" si="14"/>
        <v>03/01/2026NL300080</v>
      </c>
      <c r="N172" s="15">
        <f>VLOOKUP(M172,Sheet4!I:P,5,0)</f>
        <v>0.2</v>
      </c>
      <c r="O172" s="19">
        <f t="shared" si="15"/>
        <v>9.9999999999999978E-2</v>
      </c>
      <c r="P172" s="20">
        <f>VLOOKUP(L172,[2]Sheet1!$I:$M,5,0)</f>
        <v>95000</v>
      </c>
      <c r="Q172" s="21">
        <f t="shared" si="16"/>
        <v>19000</v>
      </c>
      <c r="R172" s="22">
        <f t="shared" si="17"/>
        <v>9500</v>
      </c>
    </row>
    <row r="173" spans="1:18" x14ac:dyDescent="0.25">
      <c r="A173" s="4" t="s">
        <v>261</v>
      </c>
      <c r="B173" s="5" t="s">
        <v>186</v>
      </c>
      <c r="C173" s="4" t="s">
        <v>168</v>
      </c>
      <c r="D173" s="5" t="s">
        <v>331</v>
      </c>
      <c r="E173" s="4" t="s">
        <v>55</v>
      </c>
      <c r="F173" s="4" t="s">
        <v>56</v>
      </c>
      <c r="G173" s="4" t="s">
        <v>14</v>
      </c>
      <c r="H173" s="6">
        <v>7.6</v>
      </c>
      <c r="I173" s="7">
        <v>18000</v>
      </c>
      <c r="J173" s="7">
        <f t="shared" si="13"/>
        <v>136800</v>
      </c>
      <c r="K173" s="8" t="s">
        <v>15</v>
      </c>
      <c r="L173" s="15" t="str">
        <f>VLOOKUP(F173,[1]Sheet1!$D:$J,7,0)</f>
        <v>NL300074</v>
      </c>
      <c r="M173" s="18" t="str">
        <f t="shared" si="14"/>
        <v>03/01/2026NL300074</v>
      </c>
      <c r="N173" s="15">
        <f>VLOOKUP(M173,Sheet4!I:P,5,0)</f>
        <v>7</v>
      </c>
      <c r="O173" s="19">
        <f t="shared" si="15"/>
        <v>0.59999999999999964</v>
      </c>
      <c r="P173" s="20">
        <f>VLOOKUP(L173,[2]Sheet1!$I:$M,5,0)</f>
        <v>18000</v>
      </c>
      <c r="Q173" s="21">
        <f t="shared" si="16"/>
        <v>126000</v>
      </c>
      <c r="R173" s="22">
        <f t="shared" si="17"/>
        <v>10800</v>
      </c>
    </row>
    <row r="174" spans="1:18" x14ac:dyDescent="0.25">
      <c r="A174" s="4" t="s">
        <v>261</v>
      </c>
      <c r="B174" s="5" t="s">
        <v>186</v>
      </c>
      <c r="C174" s="4" t="s">
        <v>168</v>
      </c>
      <c r="D174" s="5" t="s">
        <v>331</v>
      </c>
      <c r="E174" s="4" t="s">
        <v>57</v>
      </c>
      <c r="F174" s="4" t="s">
        <v>58</v>
      </c>
      <c r="G174" s="4" t="s">
        <v>14</v>
      </c>
      <c r="H174" s="6">
        <v>0.95</v>
      </c>
      <c r="I174" s="7">
        <v>32000</v>
      </c>
      <c r="J174" s="7">
        <f t="shared" si="13"/>
        <v>30400</v>
      </c>
      <c r="K174" s="8" t="s">
        <v>15</v>
      </c>
      <c r="L174" s="15" t="str">
        <f>VLOOKUP(F174,[1]Sheet1!$D:$J,7,0)</f>
        <v>NL300043</v>
      </c>
      <c r="M174" s="18" t="str">
        <f t="shared" si="14"/>
        <v>03/01/2026NL300043</v>
      </c>
      <c r="N174" s="15">
        <f>VLOOKUP(M174,Sheet4!I:P,5,0)</f>
        <v>0.7</v>
      </c>
      <c r="O174" s="19">
        <f t="shared" si="15"/>
        <v>0.25</v>
      </c>
      <c r="P174" s="20">
        <f>VLOOKUP(L174,[2]Sheet1!$I:$M,5,0)</f>
        <v>32000</v>
      </c>
      <c r="Q174" s="21">
        <f t="shared" si="16"/>
        <v>22400</v>
      </c>
      <c r="R174" s="22">
        <f t="shared" si="17"/>
        <v>8000</v>
      </c>
    </row>
    <row r="175" spans="1:18" x14ac:dyDescent="0.25">
      <c r="A175" s="4" t="s">
        <v>261</v>
      </c>
      <c r="B175" s="5" t="s">
        <v>186</v>
      </c>
      <c r="C175" s="4" t="s">
        <v>168</v>
      </c>
      <c r="D175" s="5" t="s">
        <v>331</v>
      </c>
      <c r="E175" s="4" t="s">
        <v>144</v>
      </c>
      <c r="F175" s="4" t="s">
        <v>143</v>
      </c>
      <c r="G175" s="4" t="s">
        <v>14</v>
      </c>
      <c r="H175" s="6">
        <v>0.45</v>
      </c>
      <c r="I175" s="7">
        <v>80000</v>
      </c>
      <c r="J175" s="7">
        <f t="shared" si="13"/>
        <v>36000</v>
      </c>
      <c r="K175" s="8" t="s">
        <v>15</v>
      </c>
      <c r="L175" s="15" t="str">
        <f>VLOOKUP(F175,[1]Sheet1!$D:$J,7,0)</f>
        <v>NL300173</v>
      </c>
      <c r="M175" s="18" t="str">
        <f t="shared" si="14"/>
        <v>03/01/2026NL300173</v>
      </c>
      <c r="N175" s="15">
        <f>VLOOKUP(M175,Sheet4!I:P,5,0)</f>
        <v>0.2</v>
      </c>
      <c r="O175" s="19">
        <f t="shared" si="15"/>
        <v>0.25</v>
      </c>
      <c r="P175" s="20">
        <f>VLOOKUP(L175,[2]Sheet1!$I:$M,5,0)</f>
        <v>80000</v>
      </c>
      <c r="Q175" s="21">
        <f t="shared" si="16"/>
        <v>16000</v>
      </c>
      <c r="R175" s="22">
        <f t="shared" si="17"/>
        <v>20000</v>
      </c>
    </row>
    <row r="176" spans="1:18" x14ac:dyDescent="0.25">
      <c r="A176" s="4" t="s">
        <v>261</v>
      </c>
      <c r="B176" s="5" t="s">
        <v>186</v>
      </c>
      <c r="C176" s="4" t="s">
        <v>168</v>
      </c>
      <c r="D176" s="5" t="s">
        <v>331</v>
      </c>
      <c r="E176" s="4" t="s">
        <v>59</v>
      </c>
      <c r="F176" s="4" t="s">
        <v>60</v>
      </c>
      <c r="G176" s="4" t="s">
        <v>14</v>
      </c>
      <c r="H176" s="6">
        <v>1</v>
      </c>
      <c r="I176" s="7">
        <v>30000</v>
      </c>
      <c r="J176" s="7">
        <f t="shared" si="13"/>
        <v>30000</v>
      </c>
      <c r="K176" s="8" t="s">
        <v>15</v>
      </c>
      <c r="L176" s="15" t="str">
        <f>VLOOKUP(F176,[1]Sheet1!$D:$J,7,0)</f>
        <v>NL300077</v>
      </c>
      <c r="M176" s="18" t="str">
        <f t="shared" si="14"/>
        <v>03/01/2026NL300077</v>
      </c>
      <c r="N176" s="15">
        <f>VLOOKUP(M176,Sheet4!I:P,5,0)</f>
        <v>0.7</v>
      </c>
      <c r="O176" s="19">
        <f t="shared" si="15"/>
        <v>0.30000000000000004</v>
      </c>
      <c r="P176" s="20">
        <f>VLOOKUP(L176,[2]Sheet1!$I:$M,5,0)</f>
        <v>30000</v>
      </c>
      <c r="Q176" s="21">
        <f t="shared" si="16"/>
        <v>21000</v>
      </c>
      <c r="R176" s="22">
        <f t="shared" si="17"/>
        <v>9000</v>
      </c>
    </row>
    <row r="177" spans="1:18" x14ac:dyDescent="0.25">
      <c r="A177" s="4" t="s">
        <v>261</v>
      </c>
      <c r="B177" s="5" t="s">
        <v>186</v>
      </c>
      <c r="C177" s="4" t="s">
        <v>168</v>
      </c>
      <c r="D177" s="5" t="s">
        <v>331</v>
      </c>
      <c r="E177" s="4" t="s">
        <v>61</v>
      </c>
      <c r="F177" s="4" t="s">
        <v>62</v>
      </c>
      <c r="G177" s="4" t="s">
        <v>14</v>
      </c>
      <c r="H177" s="6">
        <v>1.5</v>
      </c>
      <c r="I177" s="7">
        <v>38000</v>
      </c>
      <c r="J177" s="7">
        <f t="shared" si="13"/>
        <v>57000</v>
      </c>
      <c r="K177" s="8" t="s">
        <v>15</v>
      </c>
      <c r="L177" s="15" t="str">
        <f>VLOOKUP(F177,[1]Sheet1!$D:$J,7,0)</f>
        <v>NL300044</v>
      </c>
      <c r="M177" s="18" t="str">
        <f t="shared" si="14"/>
        <v>03/01/2026NL300044</v>
      </c>
      <c r="N177" s="15">
        <f>VLOOKUP(M177,Sheet4!I:P,5,0)</f>
        <v>1</v>
      </c>
      <c r="O177" s="19">
        <f t="shared" si="15"/>
        <v>0.5</v>
      </c>
      <c r="P177" s="20">
        <f>VLOOKUP(L177,[2]Sheet1!$I:$M,5,0)</f>
        <v>38000</v>
      </c>
      <c r="Q177" s="21">
        <f t="shared" si="16"/>
        <v>38000</v>
      </c>
      <c r="R177" s="22">
        <f t="shared" si="17"/>
        <v>19000</v>
      </c>
    </row>
    <row r="178" spans="1:18" x14ac:dyDescent="0.25">
      <c r="A178" s="4" t="s">
        <v>261</v>
      </c>
      <c r="B178" s="5" t="s">
        <v>186</v>
      </c>
      <c r="C178" s="4" t="s">
        <v>168</v>
      </c>
      <c r="D178" s="5" t="s">
        <v>331</v>
      </c>
      <c r="E178" s="4" t="s">
        <v>63</v>
      </c>
      <c r="F178" s="4" t="s">
        <v>64</v>
      </c>
      <c r="G178" s="4" t="s">
        <v>14</v>
      </c>
      <c r="H178" s="6">
        <v>4</v>
      </c>
      <c r="I178" s="7">
        <v>27000</v>
      </c>
      <c r="J178" s="7">
        <f t="shared" si="13"/>
        <v>108000</v>
      </c>
      <c r="K178" s="8" t="s">
        <v>15</v>
      </c>
      <c r="L178" s="15" t="str">
        <f>VLOOKUP(F178,[1]Sheet1!$D:$J,7,0)</f>
        <v>NL300088</v>
      </c>
      <c r="M178" s="18" t="str">
        <f t="shared" si="14"/>
        <v>03/01/2026NL300088</v>
      </c>
      <c r="N178" s="15">
        <f>VLOOKUP(M178,Sheet4!I:P,5,0)</f>
        <v>4</v>
      </c>
      <c r="O178" s="19">
        <f t="shared" si="15"/>
        <v>0</v>
      </c>
      <c r="P178" s="20">
        <f>VLOOKUP(L178,[2]Sheet1!$I:$M,5,0)</f>
        <v>27000</v>
      </c>
      <c r="Q178" s="21">
        <f t="shared" si="16"/>
        <v>108000</v>
      </c>
      <c r="R178" s="22">
        <f t="shared" si="17"/>
        <v>0</v>
      </c>
    </row>
    <row r="179" spans="1:18" ht="28.5" x14ac:dyDescent="0.25">
      <c r="A179" s="4" t="s">
        <v>261</v>
      </c>
      <c r="B179" s="5" t="s">
        <v>186</v>
      </c>
      <c r="C179" s="4" t="s">
        <v>168</v>
      </c>
      <c r="D179" s="5" t="s">
        <v>331</v>
      </c>
      <c r="E179" s="4" t="s">
        <v>133</v>
      </c>
      <c r="F179" s="4" t="s">
        <v>134</v>
      </c>
      <c r="G179" s="4" t="s">
        <v>14</v>
      </c>
      <c r="H179" s="6">
        <v>3</v>
      </c>
      <c r="I179" s="7">
        <v>45000</v>
      </c>
      <c r="J179" s="7">
        <f t="shared" si="13"/>
        <v>135000</v>
      </c>
      <c r="K179" s="8" t="s">
        <v>15</v>
      </c>
      <c r="L179" s="15" t="str">
        <f>VLOOKUP(F179,[1]Sheet1!$D:$J,7,0)</f>
        <v>NL300096</v>
      </c>
      <c r="M179" s="18" t="str">
        <f t="shared" si="14"/>
        <v>03/01/2026NL300096</v>
      </c>
      <c r="N179" s="15">
        <f>VLOOKUP(M179,Sheet4!I:P,5,0)</f>
        <v>3</v>
      </c>
      <c r="O179" s="19">
        <f t="shared" si="15"/>
        <v>0</v>
      </c>
      <c r="P179" s="20">
        <f>VLOOKUP(L179,[2]Sheet1!$I:$M,5,0)</f>
        <v>45000</v>
      </c>
      <c r="Q179" s="21">
        <f t="shared" si="16"/>
        <v>135000</v>
      </c>
      <c r="R179" s="22">
        <f t="shared" si="17"/>
        <v>0</v>
      </c>
    </row>
    <row r="180" spans="1:18" x14ac:dyDescent="0.25">
      <c r="A180" s="4" t="s">
        <v>261</v>
      </c>
      <c r="B180" s="5" t="s">
        <v>186</v>
      </c>
      <c r="C180" s="4" t="s">
        <v>168</v>
      </c>
      <c r="D180" s="5" t="s">
        <v>331</v>
      </c>
      <c r="E180" s="4" t="s">
        <v>118</v>
      </c>
      <c r="F180" s="4" t="s">
        <v>119</v>
      </c>
      <c r="G180" s="4" t="s">
        <v>14</v>
      </c>
      <c r="H180" s="6">
        <v>0.5</v>
      </c>
      <c r="I180" s="7">
        <v>33000</v>
      </c>
      <c r="J180" s="7">
        <f t="shared" si="13"/>
        <v>16500</v>
      </c>
      <c r="K180" s="8" t="s">
        <v>15</v>
      </c>
      <c r="L180" s="15" t="str">
        <f>VLOOKUP(F180,[1]Sheet1!$D:$J,7,0)</f>
        <v>NL300086</v>
      </c>
      <c r="M180" s="18" t="str">
        <f t="shared" si="14"/>
        <v>03/01/2026NL300086</v>
      </c>
      <c r="N180" s="15">
        <f>VLOOKUP(M180,Sheet4!I:P,5,0)</f>
        <v>0.3</v>
      </c>
      <c r="O180" s="19">
        <f t="shared" si="15"/>
        <v>0.2</v>
      </c>
      <c r="P180" s="20">
        <f>VLOOKUP(L180,[2]Sheet1!$I:$M,5,0)</f>
        <v>33000</v>
      </c>
      <c r="Q180" s="21">
        <f t="shared" si="16"/>
        <v>9900</v>
      </c>
      <c r="R180" s="22">
        <f t="shared" si="17"/>
        <v>6600</v>
      </c>
    </row>
    <row r="181" spans="1:18" x14ac:dyDescent="0.25">
      <c r="A181" s="4" t="s">
        <v>261</v>
      </c>
      <c r="B181" s="5" t="s">
        <v>186</v>
      </c>
      <c r="C181" s="4" t="s">
        <v>168</v>
      </c>
      <c r="D181" s="5" t="s">
        <v>331</v>
      </c>
      <c r="E181" s="4" t="s">
        <v>142</v>
      </c>
      <c r="F181" s="4" t="s">
        <v>141</v>
      </c>
      <c r="G181" s="4" t="s">
        <v>14</v>
      </c>
      <c r="H181" s="6">
        <v>0.1</v>
      </c>
      <c r="I181" s="7">
        <v>20000</v>
      </c>
      <c r="J181" s="7">
        <f t="shared" si="13"/>
        <v>2000</v>
      </c>
      <c r="K181" s="8" t="s">
        <v>15</v>
      </c>
      <c r="L181" s="15" t="str">
        <f>VLOOKUP(F181,[1]Sheet1!$D:$J,7,0)</f>
        <v>NL300128</v>
      </c>
      <c r="M181" s="18" t="str">
        <f t="shared" si="14"/>
        <v>03/01/2026NL300128</v>
      </c>
      <c r="N181" s="15">
        <f>VLOOKUP(M181,Sheet4!I:P,5,0)</f>
        <v>0.1</v>
      </c>
      <c r="O181" s="19">
        <f t="shared" si="15"/>
        <v>0</v>
      </c>
      <c r="P181" s="20">
        <f>VLOOKUP(L181,[2]Sheet1!$I:$M,5,0)</f>
        <v>20000</v>
      </c>
      <c r="Q181" s="21">
        <f t="shared" si="16"/>
        <v>2000</v>
      </c>
      <c r="R181" s="22">
        <f t="shared" si="17"/>
        <v>0</v>
      </c>
    </row>
    <row r="182" spans="1:18" x14ac:dyDescent="0.25">
      <c r="A182" s="4" t="s">
        <v>261</v>
      </c>
      <c r="B182" s="5" t="s">
        <v>186</v>
      </c>
      <c r="C182" s="4" t="s">
        <v>168</v>
      </c>
      <c r="D182" s="5" t="s">
        <v>331</v>
      </c>
      <c r="E182" s="4" t="s">
        <v>131</v>
      </c>
      <c r="F182" s="4" t="s">
        <v>132</v>
      </c>
      <c r="G182" s="4" t="s">
        <v>14</v>
      </c>
      <c r="H182" s="6">
        <v>0.2</v>
      </c>
      <c r="I182" s="7">
        <v>70000</v>
      </c>
      <c r="J182" s="7">
        <f t="shared" si="13"/>
        <v>14000</v>
      </c>
      <c r="K182" s="8" t="s">
        <v>15</v>
      </c>
      <c r="L182" s="15" t="str">
        <f>VLOOKUP(F182,[1]Sheet1!$D:$J,7,0)</f>
        <v>NL300126</v>
      </c>
      <c r="M182" s="18" t="str">
        <f t="shared" si="14"/>
        <v>03/01/2026NL300126</v>
      </c>
      <c r="N182" s="15">
        <f>VLOOKUP(M182,Sheet4!I:P,5,0)</f>
        <v>0.2</v>
      </c>
      <c r="O182" s="19">
        <f t="shared" si="15"/>
        <v>0</v>
      </c>
      <c r="P182" s="20">
        <f>VLOOKUP(L182,[2]Sheet1!$I:$M,5,0)</f>
        <v>70000</v>
      </c>
      <c r="Q182" s="21">
        <f t="shared" si="16"/>
        <v>14000</v>
      </c>
      <c r="R182" s="22">
        <f t="shared" si="17"/>
        <v>0</v>
      </c>
    </row>
    <row r="183" spans="1:18" x14ac:dyDescent="0.25">
      <c r="A183" s="4" t="s">
        <v>261</v>
      </c>
      <c r="B183" s="5" t="s">
        <v>186</v>
      </c>
      <c r="C183" s="4" t="s">
        <v>168</v>
      </c>
      <c r="D183" s="5" t="s">
        <v>331</v>
      </c>
      <c r="E183" s="4" t="s">
        <v>73</v>
      </c>
      <c r="F183" s="4" t="s">
        <v>74</v>
      </c>
      <c r="G183" s="4" t="s">
        <v>14</v>
      </c>
      <c r="H183" s="6">
        <v>0.1</v>
      </c>
      <c r="I183" s="7">
        <v>148000</v>
      </c>
      <c r="J183" s="7">
        <f t="shared" si="13"/>
        <v>14800</v>
      </c>
      <c r="K183" s="8" t="s">
        <v>15</v>
      </c>
      <c r="L183" s="15" t="str">
        <f>VLOOKUP(F183,[1]Sheet1!$D:$J,7,0)</f>
        <v>NL300116</v>
      </c>
      <c r="M183" s="18" t="str">
        <f t="shared" si="14"/>
        <v>03/01/2026NL300116</v>
      </c>
      <c r="N183" s="15">
        <f>VLOOKUP(M183,Sheet4!I:P,5,0)</f>
        <v>0.1</v>
      </c>
      <c r="O183" s="19">
        <f t="shared" si="15"/>
        <v>0</v>
      </c>
      <c r="P183" s="20">
        <f>VLOOKUP(L183,[2]Sheet1!$I:$M,5,0)</f>
        <v>148000</v>
      </c>
      <c r="Q183" s="21">
        <f t="shared" si="16"/>
        <v>14800</v>
      </c>
      <c r="R183" s="22">
        <f t="shared" si="17"/>
        <v>0</v>
      </c>
    </row>
    <row r="184" spans="1:18" x14ac:dyDescent="0.25">
      <c r="A184" s="4" t="s">
        <v>261</v>
      </c>
      <c r="B184" s="5" t="s">
        <v>186</v>
      </c>
      <c r="C184" s="4" t="s">
        <v>168</v>
      </c>
      <c r="D184" s="5" t="s">
        <v>331</v>
      </c>
      <c r="E184" s="4" t="s">
        <v>75</v>
      </c>
      <c r="F184" s="4" t="s">
        <v>76</v>
      </c>
      <c r="G184" s="4" t="s">
        <v>14</v>
      </c>
      <c r="H184" s="6">
        <v>2</v>
      </c>
      <c r="I184" s="7">
        <v>36000</v>
      </c>
      <c r="J184" s="7">
        <f t="shared" si="13"/>
        <v>72000</v>
      </c>
      <c r="K184" s="8" t="s">
        <v>15</v>
      </c>
      <c r="L184" s="15" t="str">
        <f>VLOOKUP(F184,[1]Sheet1!$D:$J,7,0)</f>
        <v>NL300120</v>
      </c>
      <c r="M184" s="18" t="str">
        <f t="shared" si="14"/>
        <v>03/01/2026NL300120</v>
      </c>
      <c r="N184" s="15">
        <f>VLOOKUP(M184,Sheet4!I:P,5,0)</f>
        <v>2</v>
      </c>
      <c r="O184" s="19">
        <f t="shared" si="15"/>
        <v>0</v>
      </c>
      <c r="P184" s="20">
        <f>VLOOKUP(L184,[2]Sheet1!$I:$M,5,0)</f>
        <v>36000</v>
      </c>
      <c r="Q184" s="21">
        <f t="shared" si="16"/>
        <v>72000</v>
      </c>
      <c r="R184" s="22">
        <f t="shared" si="17"/>
        <v>0</v>
      </c>
    </row>
    <row r="185" spans="1:18" x14ac:dyDescent="0.25">
      <c r="A185" s="4" t="s">
        <v>261</v>
      </c>
      <c r="B185" s="5" t="s">
        <v>186</v>
      </c>
      <c r="C185" s="4" t="s">
        <v>168</v>
      </c>
      <c r="D185" s="5" t="s">
        <v>331</v>
      </c>
      <c r="E185" s="4" t="s">
        <v>77</v>
      </c>
      <c r="F185" s="4" t="s">
        <v>78</v>
      </c>
      <c r="G185" s="4" t="s">
        <v>14</v>
      </c>
      <c r="H185" s="6">
        <v>4.0999999999999996</v>
      </c>
      <c r="I185" s="7">
        <v>38000</v>
      </c>
      <c r="J185" s="7">
        <f t="shared" si="13"/>
        <v>155800</v>
      </c>
      <c r="K185" s="8" t="s">
        <v>15</v>
      </c>
      <c r="L185" s="15" t="str">
        <f>VLOOKUP(F185,[1]Sheet1!$D:$J,7,0)</f>
        <v>NL300072</v>
      </c>
      <c r="M185" s="18" t="str">
        <f t="shared" si="14"/>
        <v>03/01/2026NL300072</v>
      </c>
      <c r="N185" s="15">
        <f>VLOOKUP(M185,Sheet4!I:P,5,0)</f>
        <v>3</v>
      </c>
      <c r="O185" s="19">
        <f t="shared" si="15"/>
        <v>1.0999999999999996</v>
      </c>
      <c r="P185" s="20">
        <f>VLOOKUP(L185,[2]Sheet1!$I:$M,5,0)</f>
        <v>38000</v>
      </c>
      <c r="Q185" s="21">
        <f t="shared" si="16"/>
        <v>114000</v>
      </c>
      <c r="R185" s="22">
        <f t="shared" si="17"/>
        <v>41800</v>
      </c>
    </row>
    <row r="186" spans="1:18" x14ac:dyDescent="0.25">
      <c r="A186" s="4" t="s">
        <v>261</v>
      </c>
      <c r="B186" s="5" t="s">
        <v>186</v>
      </c>
      <c r="C186" s="4" t="s">
        <v>168</v>
      </c>
      <c r="D186" s="5" t="s">
        <v>331</v>
      </c>
      <c r="E186" s="4" t="s">
        <v>129</v>
      </c>
      <c r="F186" s="4" t="s">
        <v>130</v>
      </c>
      <c r="G186" s="4" t="s">
        <v>14</v>
      </c>
      <c r="H186" s="6">
        <v>4</v>
      </c>
      <c r="I186" s="7">
        <v>15000</v>
      </c>
      <c r="J186" s="7">
        <f t="shared" si="13"/>
        <v>60000</v>
      </c>
      <c r="K186" s="8" t="s">
        <v>15</v>
      </c>
      <c r="L186" s="15" t="str">
        <f>VLOOKUP(F186,[1]Sheet1!$D:$J,7,0)</f>
        <v>NL300127</v>
      </c>
      <c r="M186" s="18" t="str">
        <f t="shared" si="14"/>
        <v>03/01/2026NL300127</v>
      </c>
      <c r="N186" s="15">
        <f>VLOOKUP(M186,Sheet4!I:P,5,0)</f>
        <v>3</v>
      </c>
      <c r="O186" s="19">
        <f t="shared" si="15"/>
        <v>1</v>
      </c>
      <c r="P186" s="20">
        <f>VLOOKUP(L186,[2]Sheet1!$I:$M,5,0)</f>
        <v>15000</v>
      </c>
      <c r="Q186" s="21">
        <f t="shared" si="16"/>
        <v>45000</v>
      </c>
      <c r="R186" s="22">
        <f t="shared" si="17"/>
        <v>15000</v>
      </c>
    </row>
    <row r="187" spans="1:18" x14ac:dyDescent="0.25">
      <c r="A187" s="4" t="s">
        <v>261</v>
      </c>
      <c r="B187" s="5" t="s">
        <v>186</v>
      </c>
      <c r="C187" s="4" t="s">
        <v>168</v>
      </c>
      <c r="D187" s="5" t="s">
        <v>331</v>
      </c>
      <c r="E187" s="4" t="s">
        <v>79</v>
      </c>
      <c r="F187" s="4" t="s">
        <v>80</v>
      </c>
      <c r="G187" s="4" t="s">
        <v>14</v>
      </c>
      <c r="H187" s="6">
        <v>0.1</v>
      </c>
      <c r="I187" s="7">
        <v>22000</v>
      </c>
      <c r="J187" s="7">
        <f t="shared" si="13"/>
        <v>2200</v>
      </c>
      <c r="K187" s="8" t="s">
        <v>15</v>
      </c>
      <c r="L187" s="15" t="str">
        <f>VLOOKUP(F187,[1]Sheet1!$D:$J,7,0)</f>
        <v>NL300121</v>
      </c>
      <c r="M187" s="18" t="str">
        <f t="shared" si="14"/>
        <v>03/01/2026NL300121</v>
      </c>
      <c r="N187" s="15">
        <f>VLOOKUP(M187,Sheet4!I:P,5,0)</f>
        <v>0.1</v>
      </c>
      <c r="O187" s="19">
        <f t="shared" si="15"/>
        <v>0</v>
      </c>
      <c r="P187" s="20">
        <f>VLOOKUP(L187,[2]Sheet1!$I:$M,5,0)</f>
        <v>22000</v>
      </c>
      <c r="Q187" s="21">
        <f t="shared" si="16"/>
        <v>2200</v>
      </c>
      <c r="R187" s="22">
        <f t="shared" si="17"/>
        <v>0</v>
      </c>
    </row>
    <row r="188" spans="1:18" x14ac:dyDescent="0.25">
      <c r="A188" s="4" t="s">
        <v>261</v>
      </c>
      <c r="B188" s="5" t="s">
        <v>186</v>
      </c>
      <c r="C188" s="4" t="s">
        <v>168</v>
      </c>
      <c r="D188" s="5" t="s">
        <v>331</v>
      </c>
      <c r="E188" s="4" t="s">
        <v>87</v>
      </c>
      <c r="F188" s="4" t="s">
        <v>88</v>
      </c>
      <c r="G188" s="4" t="s">
        <v>14</v>
      </c>
      <c r="H188" s="6">
        <v>1</v>
      </c>
      <c r="I188" s="7">
        <v>36000</v>
      </c>
      <c r="J188" s="7">
        <f t="shared" si="13"/>
        <v>36000</v>
      </c>
      <c r="K188" s="8" t="s">
        <v>15</v>
      </c>
      <c r="L188" s="15" t="str">
        <f>VLOOKUP(F188,[1]Sheet1!$D:$J,7,0)</f>
        <v>NL300140</v>
      </c>
      <c r="M188" s="18" t="str">
        <f t="shared" si="14"/>
        <v>03/01/2026NL300140</v>
      </c>
      <c r="N188" s="15">
        <f>VLOOKUP(M188,Sheet4!I:P,5,0)</f>
        <v>0.7</v>
      </c>
      <c r="O188" s="19">
        <f t="shared" si="15"/>
        <v>0.30000000000000004</v>
      </c>
      <c r="P188" s="20">
        <f>VLOOKUP(L188,[2]Sheet1!$I:$M,5,0)</f>
        <v>36000</v>
      </c>
      <c r="Q188" s="21">
        <f t="shared" si="16"/>
        <v>25200</v>
      </c>
      <c r="R188" s="22">
        <f t="shared" si="17"/>
        <v>10800</v>
      </c>
    </row>
    <row r="189" spans="1:18" x14ac:dyDescent="0.25">
      <c r="A189" s="4" t="s">
        <v>261</v>
      </c>
      <c r="B189" s="5" t="s">
        <v>186</v>
      </c>
      <c r="C189" s="4" t="s">
        <v>168</v>
      </c>
      <c r="D189" s="5" t="s">
        <v>331</v>
      </c>
      <c r="E189" s="4" t="s">
        <v>91</v>
      </c>
      <c r="F189" s="4" t="s">
        <v>92</v>
      </c>
      <c r="G189" s="4" t="s">
        <v>14</v>
      </c>
      <c r="H189" s="6">
        <v>0.1</v>
      </c>
      <c r="I189" s="7">
        <v>12000</v>
      </c>
      <c r="J189" s="7">
        <f t="shared" si="13"/>
        <v>1200</v>
      </c>
      <c r="K189" s="8" t="s">
        <v>15</v>
      </c>
      <c r="L189" s="15" t="str">
        <f>VLOOKUP(F189,[1]Sheet1!$D:$J,7,0)</f>
        <v>NL300132</v>
      </c>
      <c r="M189" s="18" t="str">
        <f t="shared" si="14"/>
        <v>03/01/2026NL300132</v>
      </c>
      <c r="N189" s="15">
        <f>VLOOKUP(M189,Sheet4!I:P,5,0)</f>
        <v>0.1</v>
      </c>
      <c r="O189" s="19">
        <f t="shared" si="15"/>
        <v>0</v>
      </c>
      <c r="P189" s="20">
        <f>VLOOKUP(L189,[2]Sheet1!$I:$M,5,0)</f>
        <v>12000</v>
      </c>
      <c r="Q189" s="21">
        <f t="shared" si="16"/>
        <v>1200</v>
      </c>
      <c r="R189" s="22">
        <f t="shared" si="17"/>
        <v>0</v>
      </c>
    </row>
    <row r="190" spans="1:18" x14ac:dyDescent="0.25">
      <c r="A190" s="4" t="s">
        <v>261</v>
      </c>
      <c r="B190" s="5" t="s">
        <v>186</v>
      </c>
      <c r="C190" s="4" t="s">
        <v>168</v>
      </c>
      <c r="D190" s="5" t="s">
        <v>331</v>
      </c>
      <c r="E190" s="4" t="s">
        <v>81</v>
      </c>
      <c r="F190" s="4" t="s">
        <v>82</v>
      </c>
      <c r="G190" s="4" t="s">
        <v>14</v>
      </c>
      <c r="H190" s="6">
        <v>2</v>
      </c>
      <c r="I190" s="7">
        <v>36000</v>
      </c>
      <c r="J190" s="7">
        <f t="shared" si="13"/>
        <v>72000</v>
      </c>
      <c r="K190" s="8" t="s">
        <v>15</v>
      </c>
      <c r="L190" s="15" t="str">
        <f>VLOOKUP(F190,[1]Sheet1!$D:$J,7,0)</f>
        <v>NL300162</v>
      </c>
      <c r="M190" s="18" t="str">
        <f t="shared" si="14"/>
        <v>03/01/2026NL300162</v>
      </c>
      <c r="N190" s="15">
        <f>VLOOKUP(M190,Sheet4!I:P,5,0)</f>
        <v>1.5</v>
      </c>
      <c r="O190" s="19">
        <f t="shared" si="15"/>
        <v>0.5</v>
      </c>
      <c r="P190" s="20">
        <f>VLOOKUP(L190,[2]Sheet1!$I:$M,5,0)</f>
        <v>36000</v>
      </c>
      <c r="Q190" s="21">
        <f t="shared" si="16"/>
        <v>54000</v>
      </c>
      <c r="R190" s="22">
        <f t="shared" si="17"/>
        <v>18000</v>
      </c>
    </row>
    <row r="191" spans="1:18" x14ac:dyDescent="0.25">
      <c r="A191" s="4" t="s">
        <v>261</v>
      </c>
      <c r="B191" s="5" t="s">
        <v>186</v>
      </c>
      <c r="C191" s="4" t="s">
        <v>168</v>
      </c>
      <c r="D191" s="5" t="s">
        <v>331</v>
      </c>
      <c r="E191" s="4" t="s">
        <v>156</v>
      </c>
      <c r="F191" s="4" t="s">
        <v>155</v>
      </c>
      <c r="G191" s="4" t="s">
        <v>14</v>
      </c>
      <c r="H191" s="6">
        <v>0.2</v>
      </c>
      <c r="I191" s="7">
        <v>92000</v>
      </c>
      <c r="J191" s="7">
        <f t="shared" si="13"/>
        <v>18400</v>
      </c>
      <c r="K191" s="8" t="s">
        <v>15</v>
      </c>
      <c r="L191" s="15" t="str">
        <f>VLOOKUP(F191,[1]Sheet1!$D:$J,7,0)</f>
        <v>NL300141</v>
      </c>
      <c r="M191" s="18" t="str">
        <f t="shared" si="14"/>
        <v>03/01/2026NL300141</v>
      </c>
      <c r="N191" s="15">
        <f>VLOOKUP(M191,Sheet4!I:P,5,0)</f>
        <v>0.2</v>
      </c>
      <c r="O191" s="19">
        <f t="shared" si="15"/>
        <v>0</v>
      </c>
      <c r="P191" s="20">
        <f>VLOOKUP(L191,[2]Sheet1!$I:$M,5,0)</f>
        <v>92000</v>
      </c>
      <c r="Q191" s="21">
        <f t="shared" si="16"/>
        <v>18400</v>
      </c>
      <c r="R191" s="22">
        <f t="shared" si="17"/>
        <v>0</v>
      </c>
    </row>
    <row r="192" spans="1:18" x14ac:dyDescent="0.25">
      <c r="A192" s="4" t="s">
        <v>261</v>
      </c>
      <c r="B192" s="5" t="s">
        <v>186</v>
      </c>
      <c r="C192" s="4" t="s">
        <v>168</v>
      </c>
      <c r="D192" s="5" t="s">
        <v>331</v>
      </c>
      <c r="E192" s="4" t="s">
        <v>122</v>
      </c>
      <c r="F192" s="4" t="s">
        <v>123</v>
      </c>
      <c r="G192" s="4" t="s">
        <v>14</v>
      </c>
      <c r="H192" s="6">
        <v>0.1</v>
      </c>
      <c r="I192" s="7">
        <v>90000</v>
      </c>
      <c r="J192" s="7">
        <f t="shared" si="13"/>
        <v>9000</v>
      </c>
      <c r="K192" s="8" t="s">
        <v>15</v>
      </c>
      <c r="L192" s="15" t="str">
        <f>VLOOKUP(F192,[1]Sheet1!$D:$J,7,0)</f>
        <v>NL300144</v>
      </c>
      <c r="M192" s="18" t="str">
        <f t="shared" si="14"/>
        <v>03/01/2026NL300144</v>
      </c>
      <c r="N192" s="15">
        <f>VLOOKUP(M192,Sheet4!I:P,5,0)</f>
        <v>0.1</v>
      </c>
      <c r="O192" s="19">
        <f t="shared" si="15"/>
        <v>0</v>
      </c>
      <c r="P192" s="20">
        <f>VLOOKUP(L192,[2]Sheet1!$I:$M,5,0)</f>
        <v>90000</v>
      </c>
      <c r="Q192" s="21">
        <f t="shared" si="16"/>
        <v>9000</v>
      </c>
      <c r="R192" s="22">
        <f t="shared" si="17"/>
        <v>0</v>
      </c>
    </row>
    <row r="193" spans="1:18" x14ac:dyDescent="0.25">
      <c r="A193" s="4" t="s">
        <v>261</v>
      </c>
      <c r="B193" s="5" t="s">
        <v>186</v>
      </c>
      <c r="C193" s="4" t="s">
        <v>168</v>
      </c>
      <c r="D193" s="5" t="s">
        <v>331</v>
      </c>
      <c r="E193" s="4" t="s">
        <v>105</v>
      </c>
      <c r="F193" s="4" t="s">
        <v>106</v>
      </c>
      <c r="G193" s="4" t="s">
        <v>14</v>
      </c>
      <c r="H193" s="6">
        <v>1</v>
      </c>
      <c r="I193" s="7">
        <v>50000</v>
      </c>
      <c r="J193" s="7">
        <f t="shared" si="13"/>
        <v>50000</v>
      </c>
      <c r="K193" s="8" t="s">
        <v>15</v>
      </c>
      <c r="L193" s="15" t="str">
        <f>VLOOKUP(F193,[1]Sheet1!$D:$J,7,0)</f>
        <v>NL300142</v>
      </c>
      <c r="M193" s="18" t="str">
        <f t="shared" si="14"/>
        <v>03/01/2026NL300142</v>
      </c>
      <c r="N193" s="15">
        <f>VLOOKUP(M193,Sheet4!I:P,5,0)</f>
        <v>0.7</v>
      </c>
      <c r="O193" s="19">
        <f t="shared" si="15"/>
        <v>0.30000000000000004</v>
      </c>
      <c r="P193" s="20">
        <f>VLOOKUP(L193,[2]Sheet1!$I:$M,5,0)</f>
        <v>50000</v>
      </c>
      <c r="Q193" s="21">
        <f t="shared" si="16"/>
        <v>35000</v>
      </c>
      <c r="R193" s="22">
        <f t="shared" si="17"/>
        <v>15000</v>
      </c>
    </row>
    <row r="194" spans="1:18" x14ac:dyDescent="0.25">
      <c r="A194" s="4" t="s">
        <v>261</v>
      </c>
      <c r="B194" s="5" t="s">
        <v>186</v>
      </c>
      <c r="C194" s="4" t="s">
        <v>168</v>
      </c>
      <c r="D194" s="5" t="s">
        <v>331</v>
      </c>
      <c r="E194" s="4" t="s">
        <v>89</v>
      </c>
      <c r="F194" s="4" t="s">
        <v>90</v>
      </c>
      <c r="G194" s="4" t="s">
        <v>14</v>
      </c>
      <c r="H194" s="6">
        <v>12</v>
      </c>
      <c r="I194" s="7">
        <v>38000</v>
      </c>
      <c r="J194" s="7">
        <f t="shared" si="13"/>
        <v>456000</v>
      </c>
      <c r="K194" s="8" t="s">
        <v>15</v>
      </c>
      <c r="L194" s="15" t="str">
        <f>VLOOKUP(F194,[1]Sheet1!$D:$J,7,0)</f>
        <v>NL300145</v>
      </c>
      <c r="M194" s="18" t="str">
        <f t="shared" si="14"/>
        <v>03/01/2026NL300145</v>
      </c>
      <c r="N194" s="15">
        <f>VLOOKUP(M194,Sheet4!I:P,5,0)</f>
        <v>10</v>
      </c>
      <c r="O194" s="19">
        <f t="shared" si="15"/>
        <v>2</v>
      </c>
      <c r="P194" s="20">
        <f>VLOOKUP(L194,[2]Sheet1!$I:$M,5,0)</f>
        <v>38000</v>
      </c>
      <c r="Q194" s="21">
        <f t="shared" si="16"/>
        <v>380000</v>
      </c>
      <c r="R194" s="22">
        <f t="shared" si="17"/>
        <v>76000</v>
      </c>
    </row>
    <row r="195" spans="1:18" x14ac:dyDescent="0.25">
      <c r="A195" s="4" t="s">
        <v>261</v>
      </c>
      <c r="B195" s="5" t="s">
        <v>186</v>
      </c>
      <c r="C195" s="4" t="s">
        <v>168</v>
      </c>
      <c r="D195" s="5" t="s">
        <v>331</v>
      </c>
      <c r="E195" s="4" t="s">
        <v>171</v>
      </c>
      <c r="F195" s="4" t="s">
        <v>190</v>
      </c>
      <c r="G195" s="4" t="s">
        <v>14</v>
      </c>
      <c r="H195" s="6">
        <v>0.4</v>
      </c>
      <c r="I195" s="7">
        <v>24000</v>
      </c>
      <c r="J195" s="7">
        <f t="shared" si="13"/>
        <v>9600</v>
      </c>
      <c r="K195" s="8" t="s">
        <v>15</v>
      </c>
      <c r="L195" s="15" t="str">
        <f>VLOOKUP(F195,[1]Sheet1!$D:$J,7,0)</f>
        <v>NL300150</v>
      </c>
      <c r="M195" s="18" t="str">
        <f t="shared" si="14"/>
        <v>03/01/2026NL300150</v>
      </c>
      <c r="N195" s="15">
        <f>VLOOKUP(M195,Sheet4!I:P,5,0)</f>
        <v>0.3</v>
      </c>
      <c r="O195" s="19">
        <f t="shared" si="15"/>
        <v>0.10000000000000003</v>
      </c>
      <c r="P195" s="20">
        <f>VLOOKUP(L195,[2]Sheet1!$I:$M,5,0)</f>
        <v>24000</v>
      </c>
      <c r="Q195" s="21">
        <f t="shared" si="16"/>
        <v>7200</v>
      </c>
      <c r="R195" s="22">
        <f t="shared" si="17"/>
        <v>2400</v>
      </c>
    </row>
    <row r="196" spans="1:18" x14ac:dyDescent="0.25">
      <c r="A196" s="4" t="s">
        <v>261</v>
      </c>
      <c r="B196" s="5" t="s">
        <v>186</v>
      </c>
      <c r="C196" s="4" t="s">
        <v>168</v>
      </c>
      <c r="D196" s="5" t="s">
        <v>334</v>
      </c>
      <c r="E196" s="4" t="s">
        <v>91</v>
      </c>
      <c r="F196" s="4" t="s">
        <v>92</v>
      </c>
      <c r="G196" s="4" t="s">
        <v>14</v>
      </c>
      <c r="H196" s="6">
        <v>0.1</v>
      </c>
      <c r="I196" s="7">
        <v>12000</v>
      </c>
      <c r="J196" s="7">
        <f t="shared" si="13"/>
        <v>1200</v>
      </c>
      <c r="K196" s="8" t="s">
        <v>15</v>
      </c>
      <c r="L196" s="15" t="str">
        <f>VLOOKUP(F196,[1]Sheet1!$D:$J,7,0)</f>
        <v>NL300132</v>
      </c>
      <c r="M196" s="18" t="str">
        <f t="shared" si="14"/>
        <v>03/01/2026NL300132</v>
      </c>
      <c r="N196" s="15">
        <v>0</v>
      </c>
      <c r="O196" s="19">
        <f t="shared" si="15"/>
        <v>0.1</v>
      </c>
      <c r="P196" s="20">
        <f>VLOOKUP(L196,[2]Sheet1!$I:$M,5,0)</f>
        <v>12000</v>
      </c>
      <c r="Q196" s="21">
        <f t="shared" si="16"/>
        <v>0</v>
      </c>
      <c r="R196" s="22">
        <f t="shared" si="17"/>
        <v>1200</v>
      </c>
    </row>
    <row r="197" spans="1:18" x14ac:dyDescent="0.25">
      <c r="A197" s="4" t="s">
        <v>261</v>
      </c>
      <c r="B197" s="5" t="s">
        <v>186</v>
      </c>
      <c r="C197" s="4" t="s">
        <v>168</v>
      </c>
      <c r="D197" s="5" t="s">
        <v>334</v>
      </c>
      <c r="E197" s="4" t="s">
        <v>85</v>
      </c>
      <c r="F197" s="4" t="s">
        <v>86</v>
      </c>
      <c r="G197" s="4" t="s">
        <v>14</v>
      </c>
      <c r="H197" s="6">
        <v>2</v>
      </c>
      <c r="I197" s="7">
        <v>21000</v>
      </c>
      <c r="J197" s="7">
        <f t="shared" si="13"/>
        <v>42000</v>
      </c>
      <c r="K197" s="8" t="s">
        <v>15</v>
      </c>
      <c r="L197" s="15" t="str">
        <f>VLOOKUP(F197,[1]Sheet1!$D:$J,7,0)</f>
        <v>NL300119</v>
      </c>
      <c r="M197" s="18" t="str">
        <f t="shared" si="14"/>
        <v>03/01/2026NL300119</v>
      </c>
      <c r="N197" s="15">
        <v>0</v>
      </c>
      <c r="O197" s="19">
        <f t="shared" si="15"/>
        <v>2</v>
      </c>
      <c r="P197" s="20">
        <f>VLOOKUP(L197,[2]Sheet1!$I:$M,5,0)</f>
        <v>21000</v>
      </c>
      <c r="Q197" s="21">
        <f t="shared" si="16"/>
        <v>0</v>
      </c>
      <c r="R197" s="22">
        <f t="shared" si="17"/>
        <v>42000</v>
      </c>
    </row>
    <row r="198" spans="1:18" x14ac:dyDescent="0.25">
      <c r="A198" s="4" t="s">
        <v>264</v>
      </c>
      <c r="B198" s="5" t="s">
        <v>186</v>
      </c>
      <c r="C198" s="4" t="s">
        <v>168</v>
      </c>
      <c r="D198" s="5" t="s">
        <v>335</v>
      </c>
      <c r="E198" s="4" t="s">
        <v>18</v>
      </c>
      <c r="F198" s="4" t="s">
        <v>19</v>
      </c>
      <c r="G198" s="4" t="s">
        <v>14</v>
      </c>
      <c r="H198" s="6">
        <v>2</v>
      </c>
      <c r="I198" s="7">
        <v>26000</v>
      </c>
      <c r="J198" s="7">
        <f t="shared" si="13"/>
        <v>52000</v>
      </c>
      <c r="K198" s="8" t="s">
        <v>15</v>
      </c>
      <c r="L198" s="15" t="str">
        <f>VLOOKUP(F198,[1]Sheet1!$D:$J,7,0)</f>
        <v>NL300003</v>
      </c>
      <c r="M198" s="18" t="str">
        <f t="shared" si="14"/>
        <v>04/01/2026NL300003</v>
      </c>
      <c r="N198" s="15">
        <f>VLOOKUP(M198,Sheet4!I:P,5,0)</f>
        <v>2</v>
      </c>
      <c r="O198" s="19">
        <f t="shared" si="15"/>
        <v>0</v>
      </c>
      <c r="P198" s="20">
        <f>VLOOKUP(L198,[2]Sheet1!$I:$M,5,0)</f>
        <v>26000</v>
      </c>
      <c r="Q198" s="21">
        <f t="shared" si="16"/>
        <v>52000</v>
      </c>
      <c r="R198" s="22">
        <f t="shared" si="17"/>
        <v>0</v>
      </c>
    </row>
    <row r="199" spans="1:18" x14ac:dyDescent="0.25">
      <c r="A199" s="4" t="s">
        <v>264</v>
      </c>
      <c r="B199" s="5" t="s">
        <v>186</v>
      </c>
      <c r="C199" s="4" t="s">
        <v>168</v>
      </c>
      <c r="D199" s="5" t="s">
        <v>335</v>
      </c>
      <c r="E199" s="4" t="s">
        <v>162</v>
      </c>
      <c r="F199" s="4" t="s">
        <v>161</v>
      </c>
      <c r="G199" s="4" t="s">
        <v>14</v>
      </c>
      <c r="H199" s="6">
        <v>0.5</v>
      </c>
      <c r="I199" s="7">
        <v>33000</v>
      </c>
      <c r="J199" s="7">
        <f t="shared" si="13"/>
        <v>16500</v>
      </c>
      <c r="K199" s="8" t="s">
        <v>15</v>
      </c>
      <c r="L199" s="15" t="str">
        <f>VLOOKUP(F199,[1]Sheet1!$D:$J,7,0)</f>
        <v>NL300060</v>
      </c>
      <c r="M199" s="18" t="str">
        <f t="shared" si="14"/>
        <v>04/01/2026NL300060</v>
      </c>
      <c r="N199" s="15">
        <f>VLOOKUP(M199,Sheet4!I:P,5,0)</f>
        <v>0.5</v>
      </c>
      <c r="O199" s="19">
        <f t="shared" si="15"/>
        <v>0</v>
      </c>
      <c r="P199" s="20">
        <f>VLOOKUP(L199,[2]Sheet1!$I:$M,5,0)</f>
        <v>33000</v>
      </c>
      <c r="Q199" s="21">
        <f t="shared" si="16"/>
        <v>16500</v>
      </c>
      <c r="R199" s="22">
        <f t="shared" si="17"/>
        <v>0</v>
      </c>
    </row>
    <row r="200" spans="1:18" x14ac:dyDescent="0.25">
      <c r="A200" s="4" t="s">
        <v>264</v>
      </c>
      <c r="B200" s="5" t="s">
        <v>186</v>
      </c>
      <c r="C200" s="4" t="s">
        <v>168</v>
      </c>
      <c r="D200" s="5" t="s">
        <v>335</v>
      </c>
      <c r="E200" s="4" t="s">
        <v>26</v>
      </c>
      <c r="F200" s="4" t="s">
        <v>27</v>
      </c>
      <c r="G200" s="4" t="s">
        <v>14</v>
      </c>
      <c r="H200" s="6">
        <v>3</v>
      </c>
      <c r="I200" s="7">
        <v>24000</v>
      </c>
      <c r="J200" s="7">
        <f t="shared" si="13"/>
        <v>72000</v>
      </c>
      <c r="K200" s="8" t="s">
        <v>15</v>
      </c>
      <c r="L200" s="15" t="str">
        <f>VLOOKUP(F200,[1]Sheet1!$D:$J,7,0)</f>
        <v>NL300174</v>
      </c>
      <c r="M200" s="18" t="str">
        <f t="shared" si="14"/>
        <v>04/01/2026NL300174</v>
      </c>
      <c r="N200" s="15">
        <f>VLOOKUP(M200,Sheet4!I:P,5,0)</f>
        <v>3</v>
      </c>
      <c r="O200" s="19">
        <f t="shared" si="15"/>
        <v>0</v>
      </c>
      <c r="P200" s="20">
        <f>VLOOKUP(L200,[2]Sheet1!$I:$M,5,0)</f>
        <v>24000</v>
      </c>
      <c r="Q200" s="21">
        <f t="shared" si="16"/>
        <v>72000</v>
      </c>
      <c r="R200" s="22">
        <f t="shared" si="17"/>
        <v>0</v>
      </c>
    </row>
    <row r="201" spans="1:18" x14ac:dyDescent="0.25">
      <c r="A201" s="4" t="s">
        <v>264</v>
      </c>
      <c r="B201" s="5" t="s">
        <v>186</v>
      </c>
      <c r="C201" s="4" t="s">
        <v>168</v>
      </c>
      <c r="D201" s="5" t="s">
        <v>335</v>
      </c>
      <c r="E201" s="4" t="s">
        <v>28</v>
      </c>
      <c r="F201" s="4" t="s">
        <v>29</v>
      </c>
      <c r="G201" s="4" t="s">
        <v>14</v>
      </c>
      <c r="H201" s="6">
        <v>1</v>
      </c>
      <c r="I201" s="7">
        <v>52000</v>
      </c>
      <c r="J201" s="7">
        <f t="shared" si="13"/>
        <v>52000</v>
      </c>
      <c r="K201" s="8" t="s">
        <v>15</v>
      </c>
      <c r="L201" s="15" t="str">
        <f>VLOOKUP(F201,[1]Sheet1!$D:$J,7,0)</f>
        <v>NL300137</v>
      </c>
      <c r="M201" s="18" t="str">
        <f t="shared" si="14"/>
        <v>04/01/2026NL300137</v>
      </c>
      <c r="N201" s="15">
        <f>VLOOKUP(M201,Sheet4!I:P,5,0)</f>
        <v>1</v>
      </c>
      <c r="O201" s="19">
        <f t="shared" si="15"/>
        <v>0</v>
      </c>
      <c r="P201" s="20">
        <f>VLOOKUP(L201,[2]Sheet1!$I:$M,5,0)</f>
        <v>52000</v>
      </c>
      <c r="Q201" s="21">
        <f t="shared" si="16"/>
        <v>52000</v>
      </c>
      <c r="R201" s="22">
        <f t="shared" si="17"/>
        <v>0</v>
      </c>
    </row>
    <row r="202" spans="1:18" x14ac:dyDescent="0.25">
      <c r="A202" s="4" t="s">
        <v>264</v>
      </c>
      <c r="B202" s="5" t="s">
        <v>186</v>
      </c>
      <c r="C202" s="4" t="s">
        <v>168</v>
      </c>
      <c r="D202" s="5" t="s">
        <v>335</v>
      </c>
      <c r="E202" s="4" t="s">
        <v>160</v>
      </c>
      <c r="F202" s="4" t="s">
        <v>159</v>
      </c>
      <c r="G202" s="4" t="s">
        <v>14</v>
      </c>
      <c r="H202" s="6">
        <v>0.5</v>
      </c>
      <c r="I202" s="7">
        <v>17000</v>
      </c>
      <c r="J202" s="7">
        <f t="shared" ref="J202:J265" si="18">H202*I202</f>
        <v>8500</v>
      </c>
      <c r="K202" s="8" t="s">
        <v>15</v>
      </c>
      <c r="L202" s="15" t="str">
        <f>VLOOKUP(F202,[1]Sheet1!$D:$J,7,0)</f>
        <v>NL300011</v>
      </c>
      <c r="M202" s="18" t="str">
        <f t="shared" ref="M202:M265" si="19">A202&amp;L202</f>
        <v>04/01/2026NL300011</v>
      </c>
      <c r="N202" s="15">
        <f>VLOOKUP(M202,Sheet4!I:P,5,0)</f>
        <v>0.5</v>
      </c>
      <c r="O202" s="19">
        <f t="shared" ref="O202:O265" si="20">H202-N202</f>
        <v>0</v>
      </c>
      <c r="P202" s="20">
        <f>VLOOKUP(L202,[2]Sheet1!$I:$M,5,0)</f>
        <v>17000</v>
      </c>
      <c r="Q202" s="21">
        <f t="shared" si="16"/>
        <v>8500</v>
      </c>
      <c r="R202" s="22">
        <f t="shared" si="17"/>
        <v>0</v>
      </c>
    </row>
    <row r="203" spans="1:18" x14ac:dyDescent="0.25">
      <c r="A203" s="4" t="s">
        <v>264</v>
      </c>
      <c r="B203" s="5" t="s">
        <v>186</v>
      </c>
      <c r="C203" s="4" t="s">
        <v>168</v>
      </c>
      <c r="D203" s="5" t="s">
        <v>335</v>
      </c>
      <c r="E203" s="4" t="s">
        <v>20</v>
      </c>
      <c r="F203" s="4" t="s">
        <v>21</v>
      </c>
      <c r="G203" s="4" t="s">
        <v>14</v>
      </c>
      <c r="H203" s="6">
        <v>2.5</v>
      </c>
      <c r="I203" s="7">
        <v>50000</v>
      </c>
      <c r="J203" s="7">
        <f t="shared" si="18"/>
        <v>125000</v>
      </c>
      <c r="K203" s="8" t="s">
        <v>15</v>
      </c>
      <c r="L203" s="15" t="str">
        <f>VLOOKUP(F203,[1]Sheet1!$D:$J,7,0)</f>
        <v>NL300013</v>
      </c>
      <c r="M203" s="18" t="str">
        <f t="shared" si="19"/>
        <v>04/01/2026NL300013</v>
      </c>
      <c r="N203" s="15">
        <f>VLOOKUP(M203,Sheet4!I:P,5,0)</f>
        <v>2.5</v>
      </c>
      <c r="O203" s="19">
        <f t="shared" si="20"/>
        <v>0</v>
      </c>
      <c r="P203" s="20">
        <f>VLOOKUP(L203,[2]Sheet1!$I:$M,5,0)</f>
        <v>50000</v>
      </c>
      <c r="Q203" s="21">
        <f t="shared" si="16"/>
        <v>125000</v>
      </c>
      <c r="R203" s="22">
        <f t="shared" si="17"/>
        <v>0</v>
      </c>
    </row>
    <row r="204" spans="1:18" x14ac:dyDescent="0.25">
      <c r="A204" s="4" t="s">
        <v>264</v>
      </c>
      <c r="B204" s="5" t="s">
        <v>186</v>
      </c>
      <c r="C204" s="4" t="s">
        <v>168</v>
      </c>
      <c r="D204" s="5" t="s">
        <v>335</v>
      </c>
      <c r="E204" s="4" t="s">
        <v>30</v>
      </c>
      <c r="F204" s="4" t="s">
        <v>31</v>
      </c>
      <c r="G204" s="4" t="s">
        <v>14</v>
      </c>
      <c r="H204" s="6">
        <v>1</v>
      </c>
      <c r="I204" s="7">
        <v>55000</v>
      </c>
      <c r="J204" s="7">
        <f t="shared" si="18"/>
        <v>55000</v>
      </c>
      <c r="K204" s="8" t="s">
        <v>15</v>
      </c>
      <c r="L204" s="15" t="str">
        <f>VLOOKUP(F204,[1]Sheet1!$D:$J,7,0)</f>
        <v>NL300014</v>
      </c>
      <c r="M204" s="18" t="str">
        <f t="shared" si="19"/>
        <v>04/01/2026NL300014</v>
      </c>
      <c r="N204" s="15">
        <f>VLOOKUP(M204,Sheet4!I:P,5,0)</f>
        <v>1</v>
      </c>
      <c r="O204" s="19">
        <f t="shared" si="20"/>
        <v>0</v>
      </c>
      <c r="P204" s="20">
        <f>VLOOKUP(L204,[2]Sheet1!$I:$M,5,0)</f>
        <v>55000</v>
      </c>
      <c r="Q204" s="21">
        <f t="shared" si="16"/>
        <v>55000</v>
      </c>
      <c r="R204" s="22">
        <f t="shared" si="17"/>
        <v>0</v>
      </c>
    </row>
    <row r="205" spans="1:18" x14ac:dyDescent="0.25">
      <c r="A205" s="4" t="s">
        <v>264</v>
      </c>
      <c r="B205" s="5" t="s">
        <v>186</v>
      </c>
      <c r="C205" s="4" t="s">
        <v>168</v>
      </c>
      <c r="D205" s="5" t="s">
        <v>335</v>
      </c>
      <c r="E205" s="4" t="s">
        <v>32</v>
      </c>
      <c r="F205" s="4" t="s">
        <v>33</v>
      </c>
      <c r="G205" s="4" t="s">
        <v>14</v>
      </c>
      <c r="H205" s="6">
        <v>3</v>
      </c>
      <c r="I205" s="7">
        <v>18000</v>
      </c>
      <c r="J205" s="7">
        <f t="shared" si="18"/>
        <v>54000</v>
      </c>
      <c r="K205" s="8" t="s">
        <v>15</v>
      </c>
      <c r="L205" s="15" t="str">
        <f>VLOOKUP(F205,[1]Sheet1!$D:$J,7,0)</f>
        <v>NL300027</v>
      </c>
      <c r="M205" s="18" t="str">
        <f t="shared" si="19"/>
        <v>04/01/2026NL300027</v>
      </c>
      <c r="N205" s="15">
        <f>VLOOKUP(M205,Sheet4!I:P,5,0)</f>
        <v>3</v>
      </c>
      <c r="O205" s="19">
        <f t="shared" si="20"/>
        <v>0</v>
      </c>
      <c r="P205" s="20">
        <f>VLOOKUP(L205,[2]Sheet1!$I:$M,5,0)</f>
        <v>18000</v>
      </c>
      <c r="Q205" s="21">
        <f t="shared" si="16"/>
        <v>54000</v>
      </c>
      <c r="R205" s="22">
        <f t="shared" si="17"/>
        <v>0</v>
      </c>
    </row>
    <row r="206" spans="1:18" x14ac:dyDescent="0.25">
      <c r="A206" s="4" t="s">
        <v>264</v>
      </c>
      <c r="B206" s="5" t="s">
        <v>186</v>
      </c>
      <c r="C206" s="4" t="s">
        <v>168</v>
      </c>
      <c r="D206" s="5" t="s">
        <v>335</v>
      </c>
      <c r="E206" s="4" t="s">
        <v>116</v>
      </c>
      <c r="F206" s="4" t="s">
        <v>117</v>
      </c>
      <c r="G206" s="4" t="s">
        <v>14</v>
      </c>
      <c r="H206" s="6">
        <v>0.2</v>
      </c>
      <c r="I206" s="7">
        <v>40000</v>
      </c>
      <c r="J206" s="7">
        <f t="shared" si="18"/>
        <v>8000</v>
      </c>
      <c r="K206" s="8" t="s">
        <v>15</v>
      </c>
      <c r="L206" s="15" t="str">
        <f>VLOOKUP(F206,[1]Sheet1!$D:$J,7,0)</f>
        <v>NL300034</v>
      </c>
      <c r="M206" s="18" t="str">
        <f t="shared" si="19"/>
        <v>04/01/2026NL300034</v>
      </c>
      <c r="N206" s="15">
        <f>VLOOKUP(M206,Sheet4!I:P,5,0)</f>
        <v>0.2</v>
      </c>
      <c r="O206" s="19">
        <f t="shared" si="20"/>
        <v>0</v>
      </c>
      <c r="P206" s="20">
        <f>VLOOKUP(L206,[2]Sheet1!$I:$M,5,0)</f>
        <v>40000</v>
      </c>
      <c r="Q206" s="21">
        <f t="shared" si="16"/>
        <v>8000</v>
      </c>
      <c r="R206" s="22">
        <f t="shared" si="17"/>
        <v>0</v>
      </c>
    </row>
    <row r="207" spans="1:18" ht="28.5" x14ac:dyDescent="0.25">
      <c r="A207" s="4" t="s">
        <v>264</v>
      </c>
      <c r="B207" s="5" t="s">
        <v>186</v>
      </c>
      <c r="C207" s="4" t="s">
        <v>168</v>
      </c>
      <c r="D207" s="5" t="s">
        <v>335</v>
      </c>
      <c r="E207" s="4" t="s">
        <v>38</v>
      </c>
      <c r="F207" s="4" t="s">
        <v>39</v>
      </c>
      <c r="G207" s="4" t="s">
        <v>14</v>
      </c>
      <c r="H207" s="6">
        <v>1.5</v>
      </c>
      <c r="I207" s="7">
        <v>13000</v>
      </c>
      <c r="J207" s="7">
        <f t="shared" si="18"/>
        <v>19500</v>
      </c>
      <c r="K207" s="8" t="s">
        <v>15</v>
      </c>
      <c r="L207" s="15" t="str">
        <f>VLOOKUP(F207,[1]Sheet1!$D:$J,7,0)</f>
        <v>NL300033</v>
      </c>
      <c r="M207" s="18" t="str">
        <f t="shared" si="19"/>
        <v>04/01/2026NL300033</v>
      </c>
      <c r="N207" s="15">
        <f>VLOOKUP(M207,Sheet4!I:P,5,0)</f>
        <v>1.5</v>
      </c>
      <c r="O207" s="19">
        <f t="shared" si="20"/>
        <v>0</v>
      </c>
      <c r="P207" s="20">
        <f>VLOOKUP(L207,[2]Sheet1!$I:$M,5,0)</f>
        <v>13000</v>
      </c>
      <c r="Q207" s="21">
        <f t="shared" si="16"/>
        <v>19500</v>
      </c>
      <c r="R207" s="22">
        <f t="shared" si="17"/>
        <v>0</v>
      </c>
    </row>
    <row r="208" spans="1:18" ht="28.5" x14ac:dyDescent="0.25">
      <c r="A208" s="4" t="s">
        <v>264</v>
      </c>
      <c r="B208" s="5" t="s">
        <v>186</v>
      </c>
      <c r="C208" s="4" t="s">
        <v>168</v>
      </c>
      <c r="D208" s="5" t="s">
        <v>335</v>
      </c>
      <c r="E208" s="4" t="s">
        <v>40</v>
      </c>
      <c r="F208" s="4" t="s">
        <v>41</v>
      </c>
      <c r="G208" s="4" t="s">
        <v>42</v>
      </c>
      <c r="H208" s="6">
        <v>20</v>
      </c>
      <c r="I208" s="7">
        <v>4000</v>
      </c>
      <c r="J208" s="7">
        <f t="shared" si="18"/>
        <v>80000</v>
      </c>
      <c r="K208" s="8" t="s">
        <v>15</v>
      </c>
      <c r="L208" s="15" t="str">
        <f>VLOOKUP(F208,[1]Sheet1!$D:$J,7,0)</f>
        <v>NL300037</v>
      </c>
      <c r="M208" s="18" t="str">
        <f t="shared" si="19"/>
        <v>04/01/2026NL300037</v>
      </c>
      <c r="N208" s="15">
        <f>VLOOKUP(M208,Sheet4!I:P,5,0)</f>
        <v>20</v>
      </c>
      <c r="O208" s="19">
        <f t="shared" si="20"/>
        <v>0</v>
      </c>
      <c r="P208" s="20">
        <f>VLOOKUP(L208,[2]Sheet1!$I:$M,5,0)</f>
        <v>4000</v>
      </c>
      <c r="Q208" s="21">
        <f t="shared" ref="Q208:Q271" si="21">N208*P208</f>
        <v>80000</v>
      </c>
      <c r="R208" s="22">
        <f t="shared" si="17"/>
        <v>0</v>
      </c>
    </row>
    <row r="209" spans="1:18" x14ac:dyDescent="0.25">
      <c r="A209" s="4" t="s">
        <v>264</v>
      </c>
      <c r="B209" s="5" t="s">
        <v>186</v>
      </c>
      <c r="C209" s="4" t="s">
        <v>168</v>
      </c>
      <c r="D209" s="5" t="s">
        <v>335</v>
      </c>
      <c r="E209" s="4" t="s">
        <v>43</v>
      </c>
      <c r="F209" s="4" t="s">
        <v>44</v>
      </c>
      <c r="G209" s="4" t="s">
        <v>14</v>
      </c>
      <c r="H209" s="6">
        <v>3</v>
      </c>
      <c r="I209" s="7">
        <v>18000</v>
      </c>
      <c r="J209" s="7">
        <f t="shared" si="18"/>
        <v>54000</v>
      </c>
      <c r="K209" s="8" t="s">
        <v>15</v>
      </c>
      <c r="L209" s="15" t="str">
        <f>VLOOKUP(F209,[1]Sheet1!$D:$J,7,0)</f>
        <v>NL300048</v>
      </c>
      <c r="M209" s="18" t="str">
        <f t="shared" si="19"/>
        <v>04/01/2026NL300048</v>
      </c>
      <c r="N209" s="15">
        <f>VLOOKUP(M209,Sheet4!I:P,5,0)</f>
        <v>3</v>
      </c>
      <c r="O209" s="19">
        <f t="shared" si="20"/>
        <v>0</v>
      </c>
      <c r="P209" s="20">
        <f>VLOOKUP(L209,[2]Sheet1!$I:$M,5,0)</f>
        <v>18000</v>
      </c>
      <c r="Q209" s="21">
        <f t="shared" si="21"/>
        <v>54000</v>
      </c>
      <c r="R209" s="22">
        <f t="shared" si="17"/>
        <v>0</v>
      </c>
    </row>
    <row r="210" spans="1:18" x14ac:dyDescent="0.25">
      <c r="A210" s="4" t="s">
        <v>264</v>
      </c>
      <c r="B210" s="5" t="s">
        <v>186</v>
      </c>
      <c r="C210" s="4" t="s">
        <v>168</v>
      </c>
      <c r="D210" s="5" t="s">
        <v>335</v>
      </c>
      <c r="E210" s="4" t="s">
        <v>45</v>
      </c>
      <c r="F210" s="4" t="s">
        <v>46</v>
      </c>
      <c r="G210" s="4" t="s">
        <v>14</v>
      </c>
      <c r="H210" s="6">
        <v>0.3</v>
      </c>
      <c r="I210" s="7">
        <v>55000</v>
      </c>
      <c r="J210" s="7">
        <f t="shared" si="18"/>
        <v>16500</v>
      </c>
      <c r="K210" s="8" t="s">
        <v>15</v>
      </c>
      <c r="L210" s="15" t="str">
        <f>VLOOKUP(F210,[1]Sheet1!$D:$J,7,0)</f>
        <v>NL300058</v>
      </c>
      <c r="M210" s="18" t="str">
        <f t="shared" si="19"/>
        <v>04/01/2026NL300058</v>
      </c>
      <c r="N210" s="15">
        <f>VLOOKUP(M210,Sheet4!I:P,5,0)</f>
        <v>0.3</v>
      </c>
      <c r="O210" s="19">
        <f t="shared" si="20"/>
        <v>0</v>
      </c>
      <c r="P210" s="20">
        <f>VLOOKUP(L210,[2]Sheet1!$I:$M,5,0)</f>
        <v>55000</v>
      </c>
      <c r="Q210" s="21">
        <f t="shared" si="21"/>
        <v>16500</v>
      </c>
      <c r="R210" s="22">
        <f t="shared" si="17"/>
        <v>0</v>
      </c>
    </row>
    <row r="211" spans="1:18" x14ac:dyDescent="0.25">
      <c r="A211" s="4" t="s">
        <v>264</v>
      </c>
      <c r="B211" s="5" t="s">
        <v>186</v>
      </c>
      <c r="C211" s="4" t="s">
        <v>168</v>
      </c>
      <c r="D211" s="5" t="s">
        <v>335</v>
      </c>
      <c r="E211" s="4" t="s">
        <v>51</v>
      </c>
      <c r="F211" s="4" t="s">
        <v>52</v>
      </c>
      <c r="G211" s="4" t="s">
        <v>14</v>
      </c>
      <c r="H211" s="6">
        <v>1.2</v>
      </c>
      <c r="I211" s="7">
        <v>38000</v>
      </c>
      <c r="J211" s="7">
        <f t="shared" si="18"/>
        <v>45600</v>
      </c>
      <c r="K211" s="8" t="s">
        <v>15</v>
      </c>
      <c r="L211" s="15" t="str">
        <f>VLOOKUP(F211,[1]Sheet1!$D:$J,7,0)</f>
        <v>NL300076</v>
      </c>
      <c r="M211" s="18" t="str">
        <f t="shared" si="19"/>
        <v>04/01/2026NL300076</v>
      </c>
      <c r="N211" s="15">
        <f>VLOOKUP(M211,Sheet4!I:P,5,0)</f>
        <v>1.2</v>
      </c>
      <c r="O211" s="19">
        <f t="shared" si="20"/>
        <v>0</v>
      </c>
      <c r="P211" s="20">
        <f>VLOOKUP(L211,[2]Sheet1!$I:$M,5,0)</f>
        <v>38000</v>
      </c>
      <c r="Q211" s="21">
        <f t="shared" si="21"/>
        <v>45600</v>
      </c>
      <c r="R211" s="22">
        <f t="shared" si="17"/>
        <v>0</v>
      </c>
    </row>
    <row r="212" spans="1:18" x14ac:dyDescent="0.25">
      <c r="A212" s="4" t="s">
        <v>264</v>
      </c>
      <c r="B212" s="5" t="s">
        <v>186</v>
      </c>
      <c r="C212" s="4" t="s">
        <v>168</v>
      </c>
      <c r="D212" s="5" t="s">
        <v>335</v>
      </c>
      <c r="E212" s="4" t="s">
        <v>53</v>
      </c>
      <c r="F212" s="4" t="s">
        <v>54</v>
      </c>
      <c r="G212" s="4" t="s">
        <v>14</v>
      </c>
      <c r="H212" s="6">
        <v>0.8</v>
      </c>
      <c r="I212" s="7">
        <v>48000</v>
      </c>
      <c r="J212" s="7">
        <f t="shared" si="18"/>
        <v>38400</v>
      </c>
      <c r="K212" s="8" t="s">
        <v>15</v>
      </c>
      <c r="L212" s="15" t="str">
        <f>VLOOKUP(F212,[1]Sheet1!$D:$J,7,0)</f>
        <v>NL300063</v>
      </c>
      <c r="M212" s="18" t="str">
        <f t="shared" si="19"/>
        <v>04/01/2026NL300063</v>
      </c>
      <c r="N212" s="15">
        <f>VLOOKUP(M212,Sheet4!I:P,5,0)</f>
        <v>0.8</v>
      </c>
      <c r="O212" s="19">
        <f t="shared" si="20"/>
        <v>0</v>
      </c>
      <c r="P212" s="20">
        <f>VLOOKUP(L212,[2]Sheet1!$I:$M,5,0)</f>
        <v>48000</v>
      </c>
      <c r="Q212" s="21">
        <f t="shared" si="21"/>
        <v>38400</v>
      </c>
      <c r="R212" s="22">
        <f t="shared" si="17"/>
        <v>0</v>
      </c>
    </row>
    <row r="213" spans="1:18" x14ac:dyDescent="0.25">
      <c r="A213" s="4" t="s">
        <v>264</v>
      </c>
      <c r="B213" s="5" t="s">
        <v>186</v>
      </c>
      <c r="C213" s="4" t="s">
        <v>168</v>
      </c>
      <c r="D213" s="5" t="s">
        <v>335</v>
      </c>
      <c r="E213" s="4" t="s">
        <v>24</v>
      </c>
      <c r="F213" s="4" t="s">
        <v>25</v>
      </c>
      <c r="G213" s="4" t="s">
        <v>14</v>
      </c>
      <c r="H213" s="6">
        <v>0.3</v>
      </c>
      <c r="I213" s="7">
        <v>65000</v>
      </c>
      <c r="J213" s="7">
        <f t="shared" si="18"/>
        <v>19500</v>
      </c>
      <c r="K213" s="8" t="s">
        <v>15</v>
      </c>
      <c r="L213" s="15" t="str">
        <f>VLOOKUP(F213,[1]Sheet1!$D:$J,7,0)</f>
        <v>NL300062</v>
      </c>
      <c r="M213" s="18" t="str">
        <f t="shared" si="19"/>
        <v>04/01/2026NL300062</v>
      </c>
      <c r="N213" s="15">
        <f>VLOOKUP(M213,Sheet4!I:P,5,0)</f>
        <v>0.3</v>
      </c>
      <c r="O213" s="19">
        <f t="shared" si="20"/>
        <v>0</v>
      </c>
      <c r="P213" s="20">
        <f>VLOOKUP(L213,[2]Sheet1!$I:$M,5,0)</f>
        <v>65000</v>
      </c>
      <c r="Q213" s="21">
        <f t="shared" si="21"/>
        <v>19500</v>
      </c>
      <c r="R213" s="22">
        <f t="shared" si="17"/>
        <v>0</v>
      </c>
    </row>
    <row r="214" spans="1:18" x14ac:dyDescent="0.25">
      <c r="A214" s="4" t="s">
        <v>264</v>
      </c>
      <c r="B214" s="5" t="s">
        <v>186</v>
      </c>
      <c r="C214" s="4" t="s">
        <v>168</v>
      </c>
      <c r="D214" s="5" t="s">
        <v>335</v>
      </c>
      <c r="E214" s="4" t="s">
        <v>178</v>
      </c>
      <c r="F214" s="4" t="s">
        <v>177</v>
      </c>
      <c r="G214" s="4" t="s">
        <v>14</v>
      </c>
      <c r="H214" s="6">
        <v>0.2</v>
      </c>
      <c r="I214" s="7">
        <v>40000</v>
      </c>
      <c r="J214" s="7">
        <f t="shared" si="18"/>
        <v>8000</v>
      </c>
      <c r="K214" s="8" t="s">
        <v>15</v>
      </c>
      <c r="L214" s="29" t="s">
        <v>741</v>
      </c>
      <c r="M214" s="18" t="str">
        <f t="shared" si="19"/>
        <v>04/01/2026NL300064</v>
      </c>
      <c r="N214" s="15">
        <v>0.2</v>
      </c>
      <c r="O214" s="19">
        <f t="shared" si="20"/>
        <v>0</v>
      </c>
      <c r="P214" s="20">
        <v>40000</v>
      </c>
      <c r="Q214" s="21">
        <f t="shared" si="21"/>
        <v>8000</v>
      </c>
      <c r="R214" s="22">
        <f t="shared" si="17"/>
        <v>0</v>
      </c>
    </row>
    <row r="215" spans="1:18" x14ac:dyDescent="0.25">
      <c r="A215" s="4" t="s">
        <v>264</v>
      </c>
      <c r="B215" s="5" t="s">
        <v>186</v>
      </c>
      <c r="C215" s="4" t="s">
        <v>168</v>
      </c>
      <c r="D215" s="5" t="s">
        <v>335</v>
      </c>
      <c r="E215" s="4" t="s">
        <v>158</v>
      </c>
      <c r="F215" s="4" t="s">
        <v>157</v>
      </c>
      <c r="G215" s="4" t="s">
        <v>14</v>
      </c>
      <c r="H215" s="6">
        <v>0.5</v>
      </c>
      <c r="I215" s="7">
        <v>25000</v>
      </c>
      <c r="J215" s="7">
        <f t="shared" si="18"/>
        <v>12500</v>
      </c>
      <c r="K215" s="8" t="s">
        <v>15</v>
      </c>
      <c r="L215" s="15" t="str">
        <f>VLOOKUP(F215,[1]Sheet1!$D:$J,7,0)</f>
        <v>NL300067</v>
      </c>
      <c r="M215" s="18" t="str">
        <f t="shared" si="19"/>
        <v>04/01/2026NL300067</v>
      </c>
      <c r="N215" s="15">
        <f>VLOOKUP(M215,Sheet4!I:P,5,0)</f>
        <v>0.5</v>
      </c>
      <c r="O215" s="19">
        <f t="shared" si="20"/>
        <v>0</v>
      </c>
      <c r="P215" s="20">
        <f>VLOOKUP(L215,[2]Sheet1!$I:$M,5,0)</f>
        <v>25000</v>
      </c>
      <c r="Q215" s="21">
        <f t="shared" si="21"/>
        <v>12500</v>
      </c>
      <c r="R215" s="22">
        <f t="shared" si="17"/>
        <v>0</v>
      </c>
    </row>
    <row r="216" spans="1:18" x14ac:dyDescent="0.25">
      <c r="A216" s="4" t="s">
        <v>264</v>
      </c>
      <c r="B216" s="5" t="s">
        <v>186</v>
      </c>
      <c r="C216" s="4" t="s">
        <v>168</v>
      </c>
      <c r="D216" s="5" t="s">
        <v>335</v>
      </c>
      <c r="E216" s="4" t="s">
        <v>55</v>
      </c>
      <c r="F216" s="4" t="s">
        <v>56</v>
      </c>
      <c r="G216" s="4" t="s">
        <v>14</v>
      </c>
      <c r="H216" s="6">
        <v>7</v>
      </c>
      <c r="I216" s="7">
        <v>18000</v>
      </c>
      <c r="J216" s="7">
        <f t="shared" si="18"/>
        <v>126000</v>
      </c>
      <c r="K216" s="8" t="s">
        <v>15</v>
      </c>
      <c r="L216" s="15" t="str">
        <f>VLOOKUP(F216,[1]Sheet1!$D:$J,7,0)</f>
        <v>NL300074</v>
      </c>
      <c r="M216" s="18" t="str">
        <f t="shared" si="19"/>
        <v>04/01/2026NL300074</v>
      </c>
      <c r="N216" s="15">
        <f>VLOOKUP(M216,Sheet4!I:P,5,0)</f>
        <v>7</v>
      </c>
      <c r="O216" s="19">
        <f t="shared" si="20"/>
        <v>0</v>
      </c>
      <c r="P216" s="20">
        <f>VLOOKUP(L216,[2]Sheet1!$I:$M,5,0)</f>
        <v>18000</v>
      </c>
      <c r="Q216" s="21">
        <f t="shared" si="21"/>
        <v>126000</v>
      </c>
      <c r="R216" s="22">
        <f t="shared" si="17"/>
        <v>0</v>
      </c>
    </row>
    <row r="217" spans="1:18" x14ac:dyDescent="0.25">
      <c r="A217" s="4" t="s">
        <v>264</v>
      </c>
      <c r="B217" s="5" t="s">
        <v>186</v>
      </c>
      <c r="C217" s="4" t="s">
        <v>168</v>
      </c>
      <c r="D217" s="5" t="s">
        <v>335</v>
      </c>
      <c r="E217" s="4" t="s">
        <v>57</v>
      </c>
      <c r="F217" s="4" t="s">
        <v>58</v>
      </c>
      <c r="G217" s="4" t="s">
        <v>14</v>
      </c>
      <c r="H217" s="6">
        <v>0.7</v>
      </c>
      <c r="I217" s="7">
        <v>32000</v>
      </c>
      <c r="J217" s="7">
        <f t="shared" si="18"/>
        <v>22400</v>
      </c>
      <c r="K217" s="8" t="s">
        <v>15</v>
      </c>
      <c r="L217" s="15" t="str">
        <f>VLOOKUP(F217,[1]Sheet1!$D:$J,7,0)</f>
        <v>NL300043</v>
      </c>
      <c r="M217" s="18" t="str">
        <f t="shared" si="19"/>
        <v>04/01/2026NL300043</v>
      </c>
      <c r="N217" s="15">
        <f>VLOOKUP(M217,Sheet4!I:P,5,0)</f>
        <v>0.7</v>
      </c>
      <c r="O217" s="19">
        <f t="shared" si="20"/>
        <v>0</v>
      </c>
      <c r="P217" s="20">
        <f>VLOOKUP(L217,[2]Sheet1!$I:$M,5,0)</f>
        <v>32000</v>
      </c>
      <c r="Q217" s="21">
        <f t="shared" si="21"/>
        <v>22400</v>
      </c>
      <c r="R217" s="22">
        <f t="shared" ref="R217:R280" si="22">J217-Q217</f>
        <v>0</v>
      </c>
    </row>
    <row r="218" spans="1:18" x14ac:dyDescent="0.25">
      <c r="A218" s="4" t="s">
        <v>264</v>
      </c>
      <c r="B218" s="5" t="s">
        <v>186</v>
      </c>
      <c r="C218" s="4" t="s">
        <v>168</v>
      </c>
      <c r="D218" s="5" t="s">
        <v>335</v>
      </c>
      <c r="E218" s="4" t="s">
        <v>144</v>
      </c>
      <c r="F218" s="4" t="s">
        <v>143</v>
      </c>
      <c r="G218" s="4" t="s">
        <v>14</v>
      </c>
      <c r="H218" s="6">
        <v>0.3</v>
      </c>
      <c r="I218" s="7">
        <v>80000</v>
      </c>
      <c r="J218" s="7">
        <f t="shared" si="18"/>
        <v>24000</v>
      </c>
      <c r="K218" s="8" t="s">
        <v>15</v>
      </c>
      <c r="L218" s="15" t="str">
        <f>VLOOKUP(F218,[1]Sheet1!$D:$J,7,0)</f>
        <v>NL300173</v>
      </c>
      <c r="M218" s="18" t="str">
        <f t="shared" si="19"/>
        <v>04/01/2026NL300173</v>
      </c>
      <c r="N218" s="15">
        <f>VLOOKUP(M218,Sheet4!I:P,5,0)</f>
        <v>0.3</v>
      </c>
      <c r="O218" s="19">
        <f t="shared" si="20"/>
        <v>0</v>
      </c>
      <c r="P218" s="20">
        <f>VLOOKUP(L218,[2]Sheet1!$I:$M,5,0)</f>
        <v>80000</v>
      </c>
      <c r="Q218" s="21">
        <f t="shared" si="21"/>
        <v>24000</v>
      </c>
      <c r="R218" s="22">
        <f t="shared" si="22"/>
        <v>0</v>
      </c>
    </row>
    <row r="219" spans="1:18" x14ac:dyDescent="0.25">
      <c r="A219" s="4" t="s">
        <v>264</v>
      </c>
      <c r="B219" s="5" t="s">
        <v>186</v>
      </c>
      <c r="C219" s="4" t="s">
        <v>168</v>
      </c>
      <c r="D219" s="5" t="s">
        <v>335</v>
      </c>
      <c r="E219" s="4" t="s">
        <v>59</v>
      </c>
      <c r="F219" s="4" t="s">
        <v>60</v>
      </c>
      <c r="G219" s="4" t="s">
        <v>14</v>
      </c>
      <c r="H219" s="6">
        <v>0.3</v>
      </c>
      <c r="I219" s="7">
        <v>30000</v>
      </c>
      <c r="J219" s="7">
        <f t="shared" si="18"/>
        <v>9000</v>
      </c>
      <c r="K219" s="8" t="s">
        <v>15</v>
      </c>
      <c r="L219" s="15" t="str">
        <f>VLOOKUP(F219,[1]Sheet1!$D:$J,7,0)</f>
        <v>NL300077</v>
      </c>
      <c r="M219" s="18" t="str">
        <f t="shared" si="19"/>
        <v>04/01/2026NL300077</v>
      </c>
      <c r="N219" s="15">
        <f>VLOOKUP(M219,Sheet4!I:P,5,0)</f>
        <v>0.3</v>
      </c>
      <c r="O219" s="19">
        <f t="shared" si="20"/>
        <v>0</v>
      </c>
      <c r="P219" s="20">
        <f>VLOOKUP(L219,[2]Sheet1!$I:$M,5,0)</f>
        <v>30000</v>
      </c>
      <c r="Q219" s="21">
        <f t="shared" si="21"/>
        <v>9000</v>
      </c>
      <c r="R219" s="22">
        <f t="shared" si="22"/>
        <v>0</v>
      </c>
    </row>
    <row r="220" spans="1:18" x14ac:dyDescent="0.25">
      <c r="A220" s="4" t="s">
        <v>264</v>
      </c>
      <c r="B220" s="5" t="s">
        <v>186</v>
      </c>
      <c r="C220" s="4" t="s">
        <v>168</v>
      </c>
      <c r="D220" s="5" t="s">
        <v>335</v>
      </c>
      <c r="E220" s="4" t="s">
        <v>61</v>
      </c>
      <c r="F220" s="4" t="s">
        <v>62</v>
      </c>
      <c r="G220" s="4" t="s">
        <v>14</v>
      </c>
      <c r="H220" s="6">
        <v>0.8</v>
      </c>
      <c r="I220" s="7">
        <v>38000</v>
      </c>
      <c r="J220" s="7">
        <f t="shared" si="18"/>
        <v>30400</v>
      </c>
      <c r="K220" s="8" t="s">
        <v>15</v>
      </c>
      <c r="L220" s="15" t="str">
        <f>VLOOKUP(F220,[1]Sheet1!$D:$J,7,0)</f>
        <v>NL300044</v>
      </c>
      <c r="M220" s="18" t="str">
        <f t="shared" si="19"/>
        <v>04/01/2026NL300044</v>
      </c>
      <c r="N220" s="15">
        <f>VLOOKUP(M220,Sheet4!I:P,5,0)</f>
        <v>0.8</v>
      </c>
      <c r="O220" s="19">
        <f t="shared" si="20"/>
        <v>0</v>
      </c>
      <c r="P220" s="20">
        <f>VLOOKUP(L220,[2]Sheet1!$I:$M,5,0)</f>
        <v>38000</v>
      </c>
      <c r="Q220" s="21">
        <f t="shared" si="21"/>
        <v>30400</v>
      </c>
      <c r="R220" s="22">
        <f t="shared" si="22"/>
        <v>0</v>
      </c>
    </row>
    <row r="221" spans="1:18" x14ac:dyDescent="0.25">
      <c r="A221" s="4" t="s">
        <v>264</v>
      </c>
      <c r="B221" s="5" t="s">
        <v>186</v>
      </c>
      <c r="C221" s="4" t="s">
        <v>168</v>
      </c>
      <c r="D221" s="5" t="s">
        <v>335</v>
      </c>
      <c r="E221" s="4" t="s">
        <v>63</v>
      </c>
      <c r="F221" s="4" t="s">
        <v>64</v>
      </c>
      <c r="G221" s="4" t="s">
        <v>14</v>
      </c>
      <c r="H221" s="6">
        <v>1</v>
      </c>
      <c r="I221" s="7">
        <v>27000</v>
      </c>
      <c r="J221" s="7">
        <f t="shared" si="18"/>
        <v>27000</v>
      </c>
      <c r="K221" s="8" t="s">
        <v>15</v>
      </c>
      <c r="L221" s="15" t="str">
        <f>VLOOKUP(F221,[1]Sheet1!$D:$J,7,0)</f>
        <v>NL300088</v>
      </c>
      <c r="M221" s="18" t="str">
        <f t="shared" si="19"/>
        <v>04/01/2026NL300088</v>
      </c>
      <c r="N221" s="15">
        <f>VLOOKUP(M221,Sheet4!I:P,5,0)</f>
        <v>1</v>
      </c>
      <c r="O221" s="19">
        <f t="shared" si="20"/>
        <v>0</v>
      </c>
      <c r="P221" s="20">
        <f>VLOOKUP(L221,[2]Sheet1!$I:$M,5,0)</f>
        <v>27000</v>
      </c>
      <c r="Q221" s="21">
        <f t="shared" si="21"/>
        <v>27000</v>
      </c>
      <c r="R221" s="22">
        <f t="shared" si="22"/>
        <v>0</v>
      </c>
    </row>
    <row r="222" spans="1:18" ht="28.5" x14ac:dyDescent="0.25">
      <c r="A222" s="4" t="s">
        <v>264</v>
      </c>
      <c r="B222" s="5" t="s">
        <v>186</v>
      </c>
      <c r="C222" s="4" t="s">
        <v>168</v>
      </c>
      <c r="D222" s="5" t="s">
        <v>335</v>
      </c>
      <c r="E222" s="4" t="s">
        <v>133</v>
      </c>
      <c r="F222" s="4" t="s">
        <v>134</v>
      </c>
      <c r="G222" s="4" t="s">
        <v>14</v>
      </c>
      <c r="H222" s="6">
        <v>1</v>
      </c>
      <c r="I222" s="7">
        <v>45000</v>
      </c>
      <c r="J222" s="7">
        <f t="shared" si="18"/>
        <v>45000</v>
      </c>
      <c r="K222" s="8" t="s">
        <v>15</v>
      </c>
      <c r="L222" s="15" t="str">
        <f>VLOOKUP(F222,[1]Sheet1!$D:$J,7,0)</f>
        <v>NL300096</v>
      </c>
      <c r="M222" s="18" t="str">
        <f t="shared" si="19"/>
        <v>04/01/2026NL300096</v>
      </c>
      <c r="N222" s="15">
        <f>VLOOKUP(M222,Sheet4!I:P,5,0)</f>
        <v>1</v>
      </c>
      <c r="O222" s="19">
        <f t="shared" si="20"/>
        <v>0</v>
      </c>
      <c r="P222" s="20">
        <f>VLOOKUP(L222,[2]Sheet1!$I:$M,5,0)</f>
        <v>45000</v>
      </c>
      <c r="Q222" s="21">
        <f t="shared" si="21"/>
        <v>45000</v>
      </c>
      <c r="R222" s="22">
        <f t="shared" si="22"/>
        <v>0</v>
      </c>
    </row>
    <row r="223" spans="1:18" x14ac:dyDescent="0.25">
      <c r="A223" s="4" t="s">
        <v>264</v>
      </c>
      <c r="B223" s="5" t="s">
        <v>186</v>
      </c>
      <c r="C223" s="4" t="s">
        <v>168</v>
      </c>
      <c r="D223" s="5" t="s">
        <v>335</v>
      </c>
      <c r="E223" s="4" t="s">
        <v>118</v>
      </c>
      <c r="F223" s="4" t="s">
        <v>119</v>
      </c>
      <c r="G223" s="4" t="s">
        <v>14</v>
      </c>
      <c r="H223" s="6">
        <v>0.3</v>
      </c>
      <c r="I223" s="7">
        <v>33000</v>
      </c>
      <c r="J223" s="7">
        <f t="shared" si="18"/>
        <v>9900</v>
      </c>
      <c r="K223" s="8" t="s">
        <v>15</v>
      </c>
      <c r="L223" s="15" t="str">
        <f>VLOOKUP(F223,[1]Sheet1!$D:$J,7,0)</f>
        <v>NL300086</v>
      </c>
      <c r="M223" s="18" t="str">
        <f t="shared" si="19"/>
        <v>04/01/2026NL300086</v>
      </c>
      <c r="N223" s="15">
        <f>VLOOKUP(M223,Sheet4!I:P,5,0)</f>
        <v>0.3</v>
      </c>
      <c r="O223" s="19">
        <f t="shared" si="20"/>
        <v>0</v>
      </c>
      <c r="P223" s="20">
        <f>VLOOKUP(L223,[2]Sheet1!$I:$M,5,0)</f>
        <v>33000</v>
      </c>
      <c r="Q223" s="21">
        <f t="shared" si="21"/>
        <v>9900</v>
      </c>
      <c r="R223" s="22">
        <f t="shared" si="22"/>
        <v>0</v>
      </c>
    </row>
    <row r="224" spans="1:18" x14ac:dyDescent="0.25">
      <c r="A224" s="4" t="s">
        <v>264</v>
      </c>
      <c r="B224" s="5" t="s">
        <v>186</v>
      </c>
      <c r="C224" s="4" t="s">
        <v>168</v>
      </c>
      <c r="D224" s="5" t="s">
        <v>335</v>
      </c>
      <c r="E224" s="4" t="s">
        <v>142</v>
      </c>
      <c r="F224" s="4" t="s">
        <v>141</v>
      </c>
      <c r="G224" s="4" t="s">
        <v>14</v>
      </c>
      <c r="H224" s="6">
        <v>0.1</v>
      </c>
      <c r="I224" s="7">
        <v>20000</v>
      </c>
      <c r="J224" s="7">
        <f t="shared" si="18"/>
        <v>2000</v>
      </c>
      <c r="K224" s="8" t="s">
        <v>15</v>
      </c>
      <c r="L224" s="15" t="str">
        <f>VLOOKUP(F224,[1]Sheet1!$D:$J,7,0)</f>
        <v>NL300128</v>
      </c>
      <c r="M224" s="18" t="str">
        <f t="shared" si="19"/>
        <v>04/01/2026NL300128</v>
      </c>
      <c r="N224" s="15">
        <f>VLOOKUP(M224,Sheet4!I:P,5,0)</f>
        <v>0.1</v>
      </c>
      <c r="O224" s="19">
        <f t="shared" si="20"/>
        <v>0</v>
      </c>
      <c r="P224" s="20">
        <f>VLOOKUP(L224,[2]Sheet1!$I:$M,5,0)</f>
        <v>20000</v>
      </c>
      <c r="Q224" s="21">
        <f t="shared" si="21"/>
        <v>2000</v>
      </c>
      <c r="R224" s="22">
        <f t="shared" si="22"/>
        <v>0</v>
      </c>
    </row>
    <row r="225" spans="1:18" x14ac:dyDescent="0.25">
      <c r="A225" s="4" t="s">
        <v>264</v>
      </c>
      <c r="B225" s="5" t="s">
        <v>186</v>
      </c>
      <c r="C225" s="4" t="s">
        <v>168</v>
      </c>
      <c r="D225" s="5" t="s">
        <v>335</v>
      </c>
      <c r="E225" s="4" t="s">
        <v>101</v>
      </c>
      <c r="F225" s="4" t="s">
        <v>102</v>
      </c>
      <c r="G225" s="4" t="s">
        <v>14</v>
      </c>
      <c r="H225" s="6">
        <v>0.1</v>
      </c>
      <c r="I225" s="7">
        <v>45000</v>
      </c>
      <c r="J225" s="7">
        <f t="shared" si="18"/>
        <v>4500</v>
      </c>
      <c r="K225" s="8" t="s">
        <v>15</v>
      </c>
      <c r="L225" s="15" t="str">
        <f>VLOOKUP(F225,[1]Sheet1!$D:$J,7,0)</f>
        <v>NL300085</v>
      </c>
      <c r="M225" s="18" t="str">
        <f t="shared" si="19"/>
        <v>04/01/2026NL300085</v>
      </c>
      <c r="N225" s="15">
        <f>VLOOKUP(M225,Sheet4!I:P,5,0)</f>
        <v>0.1</v>
      </c>
      <c r="O225" s="19">
        <f t="shared" si="20"/>
        <v>0</v>
      </c>
      <c r="P225" s="20">
        <f>VLOOKUP(L225,[2]Sheet1!$I:$M,5,0)</f>
        <v>45000</v>
      </c>
      <c r="Q225" s="21">
        <f t="shared" si="21"/>
        <v>4500</v>
      </c>
      <c r="R225" s="22">
        <f t="shared" si="22"/>
        <v>0</v>
      </c>
    </row>
    <row r="226" spans="1:18" x14ac:dyDescent="0.25">
      <c r="A226" s="4" t="s">
        <v>264</v>
      </c>
      <c r="B226" s="5" t="s">
        <v>186</v>
      </c>
      <c r="C226" s="4" t="s">
        <v>168</v>
      </c>
      <c r="D226" s="5" t="s">
        <v>335</v>
      </c>
      <c r="E226" s="4" t="s">
        <v>75</v>
      </c>
      <c r="F226" s="4" t="s">
        <v>76</v>
      </c>
      <c r="G226" s="4" t="s">
        <v>14</v>
      </c>
      <c r="H226" s="6">
        <v>0.7</v>
      </c>
      <c r="I226" s="7">
        <v>36000</v>
      </c>
      <c r="J226" s="7">
        <f t="shared" si="18"/>
        <v>25200</v>
      </c>
      <c r="K226" s="8" t="s">
        <v>15</v>
      </c>
      <c r="L226" s="15" t="str">
        <f>VLOOKUP(F226,[1]Sheet1!$D:$J,7,0)</f>
        <v>NL300120</v>
      </c>
      <c r="M226" s="18" t="str">
        <f t="shared" si="19"/>
        <v>04/01/2026NL300120</v>
      </c>
      <c r="N226" s="15">
        <f>VLOOKUP(M226,Sheet4!I:P,5,0)</f>
        <v>0.7</v>
      </c>
      <c r="O226" s="19">
        <f t="shared" si="20"/>
        <v>0</v>
      </c>
      <c r="P226" s="20">
        <f>VLOOKUP(L226,[2]Sheet1!$I:$M,5,0)</f>
        <v>36000</v>
      </c>
      <c r="Q226" s="21">
        <f t="shared" si="21"/>
        <v>25200</v>
      </c>
      <c r="R226" s="22">
        <f t="shared" si="22"/>
        <v>0</v>
      </c>
    </row>
    <row r="227" spans="1:18" x14ac:dyDescent="0.25">
      <c r="A227" s="4" t="s">
        <v>264</v>
      </c>
      <c r="B227" s="5" t="s">
        <v>186</v>
      </c>
      <c r="C227" s="4" t="s">
        <v>168</v>
      </c>
      <c r="D227" s="5" t="s">
        <v>335</v>
      </c>
      <c r="E227" s="4" t="s">
        <v>77</v>
      </c>
      <c r="F227" s="4" t="s">
        <v>78</v>
      </c>
      <c r="G227" s="4" t="s">
        <v>14</v>
      </c>
      <c r="H227" s="6">
        <v>0.7</v>
      </c>
      <c r="I227" s="7">
        <v>38000</v>
      </c>
      <c r="J227" s="7">
        <f t="shared" si="18"/>
        <v>26600</v>
      </c>
      <c r="K227" s="8" t="s">
        <v>15</v>
      </c>
      <c r="L227" s="15" t="str">
        <f>VLOOKUP(F227,[1]Sheet1!$D:$J,7,0)</f>
        <v>NL300072</v>
      </c>
      <c r="M227" s="18" t="str">
        <f t="shared" si="19"/>
        <v>04/01/2026NL300072</v>
      </c>
      <c r="N227" s="15">
        <f>VLOOKUP(M227,Sheet4!I:P,5,0)</f>
        <v>0.7</v>
      </c>
      <c r="O227" s="19">
        <f t="shared" si="20"/>
        <v>0</v>
      </c>
      <c r="P227" s="20">
        <f>VLOOKUP(L227,[2]Sheet1!$I:$M,5,0)</f>
        <v>38000</v>
      </c>
      <c r="Q227" s="21">
        <f t="shared" si="21"/>
        <v>26600</v>
      </c>
      <c r="R227" s="22">
        <f t="shared" si="22"/>
        <v>0</v>
      </c>
    </row>
    <row r="228" spans="1:18" x14ac:dyDescent="0.25">
      <c r="A228" s="4" t="s">
        <v>264</v>
      </c>
      <c r="B228" s="5" t="s">
        <v>186</v>
      </c>
      <c r="C228" s="4" t="s">
        <v>168</v>
      </c>
      <c r="D228" s="5" t="s">
        <v>335</v>
      </c>
      <c r="E228" s="4" t="s">
        <v>129</v>
      </c>
      <c r="F228" s="4" t="s">
        <v>130</v>
      </c>
      <c r="G228" s="4" t="s">
        <v>14</v>
      </c>
      <c r="H228" s="6">
        <v>1.5</v>
      </c>
      <c r="I228" s="7">
        <v>15000</v>
      </c>
      <c r="J228" s="7">
        <f t="shared" si="18"/>
        <v>22500</v>
      </c>
      <c r="K228" s="8" t="s">
        <v>15</v>
      </c>
      <c r="L228" s="15" t="str">
        <f>VLOOKUP(F228,[1]Sheet1!$D:$J,7,0)</f>
        <v>NL300127</v>
      </c>
      <c r="M228" s="18" t="str">
        <f t="shared" si="19"/>
        <v>04/01/2026NL300127</v>
      </c>
      <c r="N228" s="15">
        <f>VLOOKUP(M228,Sheet4!I:P,5,0)</f>
        <v>1.5</v>
      </c>
      <c r="O228" s="19">
        <f t="shared" si="20"/>
        <v>0</v>
      </c>
      <c r="P228" s="20">
        <f>VLOOKUP(L228,[2]Sheet1!$I:$M,5,0)</f>
        <v>15000</v>
      </c>
      <c r="Q228" s="21">
        <f t="shared" si="21"/>
        <v>22500</v>
      </c>
      <c r="R228" s="22">
        <f t="shared" si="22"/>
        <v>0</v>
      </c>
    </row>
    <row r="229" spans="1:18" x14ac:dyDescent="0.25">
      <c r="A229" s="4" t="s">
        <v>264</v>
      </c>
      <c r="B229" s="5" t="s">
        <v>186</v>
      </c>
      <c r="C229" s="4" t="s">
        <v>168</v>
      </c>
      <c r="D229" s="5" t="s">
        <v>335</v>
      </c>
      <c r="E229" s="4" t="s">
        <v>87</v>
      </c>
      <c r="F229" s="4" t="s">
        <v>88</v>
      </c>
      <c r="G229" s="4" t="s">
        <v>14</v>
      </c>
      <c r="H229" s="6">
        <v>0.3</v>
      </c>
      <c r="I229" s="7">
        <v>36000</v>
      </c>
      <c r="J229" s="7">
        <f t="shared" si="18"/>
        <v>10800</v>
      </c>
      <c r="K229" s="8" t="s">
        <v>15</v>
      </c>
      <c r="L229" s="15" t="str">
        <f>VLOOKUP(F229,[1]Sheet1!$D:$J,7,0)</f>
        <v>NL300140</v>
      </c>
      <c r="M229" s="18" t="str">
        <f t="shared" si="19"/>
        <v>04/01/2026NL300140</v>
      </c>
      <c r="N229" s="15">
        <f>VLOOKUP(M229,Sheet4!I:P,5,0)</f>
        <v>0.3</v>
      </c>
      <c r="O229" s="19">
        <f t="shared" si="20"/>
        <v>0</v>
      </c>
      <c r="P229" s="20">
        <f>VLOOKUP(L229,[2]Sheet1!$I:$M,5,0)</f>
        <v>36000</v>
      </c>
      <c r="Q229" s="21">
        <f t="shared" si="21"/>
        <v>10800</v>
      </c>
      <c r="R229" s="22">
        <f t="shared" si="22"/>
        <v>0</v>
      </c>
    </row>
    <row r="230" spans="1:18" x14ac:dyDescent="0.25">
      <c r="A230" s="4" t="s">
        <v>264</v>
      </c>
      <c r="B230" s="5" t="s">
        <v>186</v>
      </c>
      <c r="C230" s="4" t="s">
        <v>168</v>
      </c>
      <c r="D230" s="5" t="s">
        <v>335</v>
      </c>
      <c r="E230" s="4" t="s">
        <v>81</v>
      </c>
      <c r="F230" s="4" t="s">
        <v>82</v>
      </c>
      <c r="G230" s="4" t="s">
        <v>14</v>
      </c>
      <c r="H230" s="6">
        <v>1</v>
      </c>
      <c r="I230" s="7">
        <v>36000</v>
      </c>
      <c r="J230" s="7">
        <f t="shared" si="18"/>
        <v>36000</v>
      </c>
      <c r="K230" s="8" t="s">
        <v>15</v>
      </c>
      <c r="L230" s="15" t="str">
        <f>VLOOKUP(F230,[1]Sheet1!$D:$J,7,0)</f>
        <v>NL300162</v>
      </c>
      <c r="M230" s="18" t="str">
        <f t="shared" si="19"/>
        <v>04/01/2026NL300162</v>
      </c>
      <c r="N230" s="15">
        <f>VLOOKUP(M230,Sheet4!I:P,5,0)</f>
        <v>1</v>
      </c>
      <c r="O230" s="19">
        <f t="shared" si="20"/>
        <v>0</v>
      </c>
      <c r="P230" s="20">
        <f>VLOOKUP(L230,[2]Sheet1!$I:$M,5,0)</f>
        <v>36000</v>
      </c>
      <c r="Q230" s="21">
        <f t="shared" si="21"/>
        <v>36000</v>
      </c>
      <c r="R230" s="22">
        <f t="shared" si="22"/>
        <v>0</v>
      </c>
    </row>
    <row r="231" spans="1:18" x14ac:dyDescent="0.25">
      <c r="A231" s="4" t="s">
        <v>264</v>
      </c>
      <c r="B231" s="5" t="s">
        <v>186</v>
      </c>
      <c r="C231" s="4" t="s">
        <v>168</v>
      </c>
      <c r="D231" s="5" t="s">
        <v>335</v>
      </c>
      <c r="E231" s="4" t="s">
        <v>83</v>
      </c>
      <c r="F231" s="4" t="s">
        <v>84</v>
      </c>
      <c r="G231" s="4" t="s">
        <v>14</v>
      </c>
      <c r="H231" s="6">
        <v>1</v>
      </c>
      <c r="I231" s="7">
        <v>20000</v>
      </c>
      <c r="J231" s="7">
        <f t="shared" si="18"/>
        <v>20000</v>
      </c>
      <c r="K231" s="8" t="s">
        <v>15</v>
      </c>
      <c r="L231" s="15" t="str">
        <f>VLOOKUP(F231,[1]Sheet1!$D:$J,7,0)</f>
        <v>NL300138</v>
      </c>
      <c r="M231" s="18" t="str">
        <f t="shared" si="19"/>
        <v>04/01/2026NL300138</v>
      </c>
      <c r="N231" s="15">
        <f>VLOOKUP(M231,Sheet4!I:P,5,0)</f>
        <v>1</v>
      </c>
      <c r="O231" s="19">
        <f t="shared" si="20"/>
        <v>0</v>
      </c>
      <c r="P231" s="20">
        <f>VLOOKUP(L231,[2]Sheet1!$I:$M,5,0)</f>
        <v>20000</v>
      </c>
      <c r="Q231" s="21">
        <f t="shared" si="21"/>
        <v>20000</v>
      </c>
      <c r="R231" s="22">
        <f t="shared" si="22"/>
        <v>0</v>
      </c>
    </row>
    <row r="232" spans="1:18" x14ac:dyDescent="0.25">
      <c r="A232" s="4" t="s">
        <v>264</v>
      </c>
      <c r="B232" s="5" t="s">
        <v>186</v>
      </c>
      <c r="C232" s="4" t="s">
        <v>168</v>
      </c>
      <c r="D232" s="5" t="s">
        <v>335</v>
      </c>
      <c r="E232" s="4" t="s">
        <v>105</v>
      </c>
      <c r="F232" s="4" t="s">
        <v>106</v>
      </c>
      <c r="G232" s="4" t="s">
        <v>14</v>
      </c>
      <c r="H232" s="6">
        <v>1.5</v>
      </c>
      <c r="I232" s="7">
        <v>50000</v>
      </c>
      <c r="J232" s="7">
        <f t="shared" si="18"/>
        <v>75000</v>
      </c>
      <c r="K232" s="8" t="s">
        <v>15</v>
      </c>
      <c r="L232" s="15" t="str">
        <f>VLOOKUP(F232,[1]Sheet1!$D:$J,7,0)</f>
        <v>NL300142</v>
      </c>
      <c r="M232" s="18" t="str">
        <f t="shared" si="19"/>
        <v>04/01/2026NL300142</v>
      </c>
      <c r="N232" s="15">
        <f>VLOOKUP(M232,Sheet4!I:P,5,0)</f>
        <v>1.5</v>
      </c>
      <c r="O232" s="19">
        <f t="shared" si="20"/>
        <v>0</v>
      </c>
      <c r="P232" s="20">
        <f>VLOOKUP(L232,[2]Sheet1!$I:$M,5,0)</f>
        <v>50000</v>
      </c>
      <c r="Q232" s="21">
        <f t="shared" si="21"/>
        <v>75000</v>
      </c>
      <c r="R232" s="22">
        <f t="shared" si="22"/>
        <v>0</v>
      </c>
    </row>
    <row r="233" spans="1:18" x14ac:dyDescent="0.25">
      <c r="A233" s="4" t="s">
        <v>264</v>
      </c>
      <c r="B233" s="5" t="s">
        <v>186</v>
      </c>
      <c r="C233" s="4" t="s">
        <v>168</v>
      </c>
      <c r="D233" s="5" t="s">
        <v>335</v>
      </c>
      <c r="E233" s="4" t="s">
        <v>89</v>
      </c>
      <c r="F233" s="4" t="s">
        <v>90</v>
      </c>
      <c r="G233" s="4" t="s">
        <v>14</v>
      </c>
      <c r="H233" s="6">
        <v>8</v>
      </c>
      <c r="I233" s="7">
        <v>38000</v>
      </c>
      <c r="J233" s="7">
        <f t="shared" si="18"/>
        <v>304000</v>
      </c>
      <c r="K233" s="8" t="s">
        <v>15</v>
      </c>
      <c r="L233" s="15" t="str">
        <f>VLOOKUP(F233,[1]Sheet1!$D:$J,7,0)</f>
        <v>NL300145</v>
      </c>
      <c r="M233" s="18" t="str">
        <f t="shared" si="19"/>
        <v>04/01/2026NL300145</v>
      </c>
      <c r="N233" s="15">
        <f>VLOOKUP(M233,Sheet4!I:P,5,0)</f>
        <v>8</v>
      </c>
      <c r="O233" s="19">
        <f t="shared" si="20"/>
        <v>0</v>
      </c>
      <c r="P233" s="20">
        <f>VLOOKUP(L233,[2]Sheet1!$I:$M,5,0)</f>
        <v>38000</v>
      </c>
      <c r="Q233" s="21">
        <f t="shared" si="21"/>
        <v>304000</v>
      </c>
      <c r="R233" s="22">
        <f t="shared" si="22"/>
        <v>0</v>
      </c>
    </row>
    <row r="234" spans="1:18" x14ac:dyDescent="0.25">
      <c r="A234" s="4" t="s">
        <v>264</v>
      </c>
      <c r="B234" s="5" t="s">
        <v>186</v>
      </c>
      <c r="C234" s="4" t="s">
        <v>168</v>
      </c>
      <c r="D234" s="5" t="s">
        <v>335</v>
      </c>
      <c r="E234" s="4" t="s">
        <v>171</v>
      </c>
      <c r="F234" s="4" t="s">
        <v>190</v>
      </c>
      <c r="G234" s="4" t="s">
        <v>14</v>
      </c>
      <c r="H234" s="6">
        <v>0.5</v>
      </c>
      <c r="I234" s="7">
        <v>24000</v>
      </c>
      <c r="J234" s="7">
        <f t="shared" si="18"/>
        <v>12000</v>
      </c>
      <c r="K234" s="8" t="s">
        <v>15</v>
      </c>
      <c r="L234" s="15" t="str">
        <f>VLOOKUP(F234,[1]Sheet1!$D:$J,7,0)</f>
        <v>NL300150</v>
      </c>
      <c r="M234" s="18" t="str">
        <f t="shared" si="19"/>
        <v>04/01/2026NL300150</v>
      </c>
      <c r="N234" s="15">
        <f>VLOOKUP(M234,Sheet4!I:P,5,0)</f>
        <v>0.5</v>
      </c>
      <c r="O234" s="19">
        <f t="shared" si="20"/>
        <v>0</v>
      </c>
      <c r="P234" s="20">
        <f>VLOOKUP(L234,[2]Sheet1!$I:$M,5,0)</f>
        <v>24000</v>
      </c>
      <c r="Q234" s="21">
        <f t="shared" si="21"/>
        <v>12000</v>
      </c>
      <c r="R234" s="22">
        <f t="shared" si="22"/>
        <v>0</v>
      </c>
    </row>
    <row r="235" spans="1:18" x14ac:dyDescent="0.25">
      <c r="A235" s="4" t="s">
        <v>264</v>
      </c>
      <c r="B235" s="5" t="s">
        <v>186</v>
      </c>
      <c r="C235" s="4" t="s">
        <v>168</v>
      </c>
      <c r="D235" s="5" t="s">
        <v>336</v>
      </c>
      <c r="E235" s="4" t="s">
        <v>49</v>
      </c>
      <c r="F235" s="4" t="s">
        <v>50</v>
      </c>
      <c r="G235" s="4" t="s">
        <v>14</v>
      </c>
      <c r="H235" s="6">
        <v>1.5</v>
      </c>
      <c r="I235" s="7">
        <v>80000</v>
      </c>
      <c r="J235" s="7">
        <f t="shared" si="18"/>
        <v>120000</v>
      </c>
      <c r="K235" s="8" t="s">
        <v>15</v>
      </c>
      <c r="L235" s="15" t="str">
        <f>VLOOKUP(F235,[1]Sheet1!$D:$J,7,0)</f>
        <v>NL300055</v>
      </c>
      <c r="M235" s="18" t="str">
        <f t="shared" si="19"/>
        <v>04/01/2026NL300055</v>
      </c>
      <c r="N235" s="15">
        <f>VLOOKUP(M235,Sheet4!I:P,5,0)</f>
        <v>1.5</v>
      </c>
      <c r="O235" s="19">
        <f t="shared" si="20"/>
        <v>0</v>
      </c>
      <c r="P235" s="20">
        <f>VLOOKUP(L235,[2]Sheet1!$I:$M,5,0)</f>
        <v>80000</v>
      </c>
      <c r="Q235" s="21">
        <f t="shared" si="21"/>
        <v>120000</v>
      </c>
      <c r="R235" s="22">
        <f t="shared" si="22"/>
        <v>0</v>
      </c>
    </row>
    <row r="236" spans="1:18" x14ac:dyDescent="0.25">
      <c r="A236" s="4" t="s">
        <v>266</v>
      </c>
      <c r="B236" s="5" t="s">
        <v>186</v>
      </c>
      <c r="C236" s="4" t="s">
        <v>168</v>
      </c>
      <c r="D236" s="5" t="s">
        <v>337</v>
      </c>
      <c r="E236" s="4" t="s">
        <v>18</v>
      </c>
      <c r="F236" s="4" t="s">
        <v>19</v>
      </c>
      <c r="G236" s="4" t="s">
        <v>14</v>
      </c>
      <c r="H236" s="6">
        <v>2</v>
      </c>
      <c r="I236" s="7">
        <v>26000</v>
      </c>
      <c r="J236" s="7">
        <f t="shared" si="18"/>
        <v>52000</v>
      </c>
      <c r="K236" s="8" t="s">
        <v>15</v>
      </c>
      <c r="L236" s="15" t="str">
        <f>VLOOKUP(F236,[1]Sheet1!$D:$J,7,0)</f>
        <v>NL300003</v>
      </c>
      <c r="M236" s="18" t="str">
        <f t="shared" si="19"/>
        <v>05/01/2026NL300003</v>
      </c>
      <c r="N236" s="15">
        <f>VLOOKUP(M236,Sheet4!I:P,5,0)</f>
        <v>2</v>
      </c>
      <c r="O236" s="19">
        <f t="shared" si="20"/>
        <v>0</v>
      </c>
      <c r="P236" s="20">
        <f>VLOOKUP(L236,[2]Sheet1!$I:$M,5,0)</f>
        <v>26000</v>
      </c>
      <c r="Q236" s="21">
        <f t="shared" si="21"/>
        <v>52000</v>
      </c>
      <c r="R236" s="22">
        <f t="shared" si="22"/>
        <v>0</v>
      </c>
    </row>
    <row r="237" spans="1:18" x14ac:dyDescent="0.25">
      <c r="A237" s="4" t="s">
        <v>266</v>
      </c>
      <c r="B237" s="5" t="s">
        <v>186</v>
      </c>
      <c r="C237" s="4" t="s">
        <v>168</v>
      </c>
      <c r="D237" s="5" t="s">
        <v>337</v>
      </c>
      <c r="E237" s="4" t="s">
        <v>22</v>
      </c>
      <c r="F237" s="4" t="s">
        <v>23</v>
      </c>
      <c r="G237" s="4" t="s">
        <v>14</v>
      </c>
      <c r="H237" s="6">
        <v>2</v>
      </c>
      <c r="I237" s="7">
        <v>19000</v>
      </c>
      <c r="J237" s="7">
        <f t="shared" si="18"/>
        <v>38000</v>
      </c>
      <c r="K237" s="8" t="s">
        <v>15</v>
      </c>
      <c r="L237" s="15" t="str">
        <f>VLOOKUP(F237,[1]Sheet1!$D:$J,7,0)</f>
        <v>NL300004</v>
      </c>
      <c r="M237" s="18" t="str">
        <f t="shared" si="19"/>
        <v>05/01/2026NL300004</v>
      </c>
      <c r="N237" s="15">
        <f>VLOOKUP(M237,Sheet4!I:P,5,0)</f>
        <v>2</v>
      </c>
      <c r="O237" s="19">
        <f t="shared" si="20"/>
        <v>0</v>
      </c>
      <c r="P237" s="20">
        <f>VLOOKUP(L237,[2]Sheet1!$I:$M,5,0)</f>
        <v>19000</v>
      </c>
      <c r="Q237" s="21">
        <f t="shared" si="21"/>
        <v>38000</v>
      </c>
      <c r="R237" s="22">
        <f t="shared" si="22"/>
        <v>0</v>
      </c>
    </row>
    <row r="238" spans="1:18" x14ac:dyDescent="0.25">
      <c r="A238" s="4" t="s">
        <v>266</v>
      </c>
      <c r="B238" s="5" t="s">
        <v>186</v>
      </c>
      <c r="C238" s="4" t="s">
        <v>168</v>
      </c>
      <c r="D238" s="5" t="s">
        <v>337</v>
      </c>
      <c r="E238" s="4" t="s">
        <v>162</v>
      </c>
      <c r="F238" s="4" t="s">
        <v>161</v>
      </c>
      <c r="G238" s="4" t="s">
        <v>14</v>
      </c>
      <c r="H238" s="6">
        <v>0.3</v>
      </c>
      <c r="I238" s="7">
        <v>33000</v>
      </c>
      <c r="J238" s="7">
        <f t="shared" si="18"/>
        <v>9900</v>
      </c>
      <c r="K238" s="8" t="s">
        <v>15</v>
      </c>
      <c r="L238" s="15" t="str">
        <f>VLOOKUP(F238,[1]Sheet1!$D:$J,7,0)</f>
        <v>NL300060</v>
      </c>
      <c r="M238" s="18" t="str">
        <f t="shared" si="19"/>
        <v>05/01/2026NL300060</v>
      </c>
      <c r="N238" s="15">
        <f>VLOOKUP(M238,Sheet4!I:P,5,0)</f>
        <v>0.3</v>
      </c>
      <c r="O238" s="19">
        <f t="shared" si="20"/>
        <v>0</v>
      </c>
      <c r="P238" s="20">
        <f>VLOOKUP(L238,[2]Sheet1!$I:$M,5,0)</f>
        <v>33000</v>
      </c>
      <c r="Q238" s="21">
        <f t="shared" si="21"/>
        <v>9900</v>
      </c>
      <c r="R238" s="22">
        <f t="shared" si="22"/>
        <v>0</v>
      </c>
    </row>
    <row r="239" spans="1:18" ht="28.5" x14ac:dyDescent="0.25">
      <c r="A239" s="4" t="s">
        <v>266</v>
      </c>
      <c r="B239" s="5" t="s">
        <v>186</v>
      </c>
      <c r="C239" s="4" t="s">
        <v>168</v>
      </c>
      <c r="D239" s="5" t="s">
        <v>337</v>
      </c>
      <c r="E239" s="4" t="s">
        <v>113</v>
      </c>
      <c r="F239" s="4" t="s">
        <v>114</v>
      </c>
      <c r="G239" s="4" t="s">
        <v>115</v>
      </c>
      <c r="H239" s="6">
        <v>2</v>
      </c>
      <c r="I239" s="7">
        <v>8500</v>
      </c>
      <c r="J239" s="7">
        <f t="shared" si="18"/>
        <v>17000</v>
      </c>
      <c r="K239" s="8" t="s">
        <v>15</v>
      </c>
      <c r="L239" s="15" t="str">
        <f>VLOOKUP(F239,[1]Sheet1!$D:$J,7,0)</f>
        <v>NL300107</v>
      </c>
      <c r="M239" s="18" t="str">
        <f t="shared" si="19"/>
        <v>05/01/2026NL300107</v>
      </c>
      <c r="N239" s="15">
        <f>VLOOKUP(M239,Sheet4!I:P,5,0)</f>
        <v>2</v>
      </c>
      <c r="O239" s="19">
        <f t="shared" si="20"/>
        <v>0</v>
      </c>
      <c r="P239" s="20">
        <f>VLOOKUP(L239,[2]Sheet1!$I:$M,5,0)</f>
        <v>8500</v>
      </c>
      <c r="Q239" s="21">
        <f t="shared" si="21"/>
        <v>17000</v>
      </c>
      <c r="R239" s="22">
        <f t="shared" si="22"/>
        <v>0</v>
      </c>
    </row>
    <row r="240" spans="1:18" x14ac:dyDescent="0.25">
      <c r="A240" s="4" t="s">
        <v>266</v>
      </c>
      <c r="B240" s="5" t="s">
        <v>186</v>
      </c>
      <c r="C240" s="4" t="s">
        <v>168</v>
      </c>
      <c r="D240" s="5" t="s">
        <v>337</v>
      </c>
      <c r="E240" s="4" t="s">
        <v>26</v>
      </c>
      <c r="F240" s="4" t="s">
        <v>27</v>
      </c>
      <c r="G240" s="4" t="s">
        <v>14</v>
      </c>
      <c r="H240" s="6">
        <v>4</v>
      </c>
      <c r="I240" s="7">
        <v>24000</v>
      </c>
      <c r="J240" s="7">
        <f t="shared" si="18"/>
        <v>96000</v>
      </c>
      <c r="K240" s="8" t="s">
        <v>15</v>
      </c>
      <c r="L240" s="15" t="str">
        <f>VLOOKUP(F240,[1]Sheet1!$D:$J,7,0)</f>
        <v>NL300174</v>
      </c>
      <c r="M240" s="18" t="str">
        <f t="shared" si="19"/>
        <v>05/01/2026NL300174</v>
      </c>
      <c r="N240" s="15">
        <f>VLOOKUP(M240,Sheet4!I:P,5,0)</f>
        <v>4</v>
      </c>
      <c r="O240" s="19">
        <f t="shared" si="20"/>
        <v>0</v>
      </c>
      <c r="P240" s="20">
        <f>VLOOKUP(L240,[2]Sheet1!$I:$M,5,0)</f>
        <v>24000</v>
      </c>
      <c r="Q240" s="21">
        <f t="shared" si="21"/>
        <v>96000</v>
      </c>
      <c r="R240" s="22">
        <f t="shared" si="22"/>
        <v>0</v>
      </c>
    </row>
    <row r="241" spans="1:18" ht="28.5" x14ac:dyDescent="0.25">
      <c r="A241" s="4" t="s">
        <v>266</v>
      </c>
      <c r="B241" s="5" t="s">
        <v>186</v>
      </c>
      <c r="C241" s="4" t="s">
        <v>168</v>
      </c>
      <c r="D241" s="5" t="s">
        <v>337</v>
      </c>
      <c r="E241" s="4" t="s">
        <v>152</v>
      </c>
      <c r="F241" s="4" t="s">
        <v>151</v>
      </c>
      <c r="G241" s="4" t="s">
        <v>14</v>
      </c>
      <c r="H241" s="6">
        <v>3</v>
      </c>
      <c r="I241" s="7">
        <v>45000</v>
      </c>
      <c r="J241" s="7">
        <f t="shared" si="18"/>
        <v>135000</v>
      </c>
      <c r="K241" s="8" t="s">
        <v>15</v>
      </c>
      <c r="L241" s="15" t="str">
        <f>VLOOKUP(F241,[1]Sheet1!$D:$J,7,0)</f>
        <v>NL300203</v>
      </c>
      <c r="M241" s="18" t="str">
        <f t="shared" si="19"/>
        <v>05/01/2026NL300203</v>
      </c>
      <c r="N241" s="15">
        <f>VLOOKUP(M241,Sheet4!I:P,5,0)</f>
        <v>3</v>
      </c>
      <c r="O241" s="19">
        <f t="shared" si="20"/>
        <v>0</v>
      </c>
      <c r="P241" s="20">
        <f>VLOOKUP(L241,[2]Sheet1!$I:$M,5,0)</f>
        <v>45000</v>
      </c>
      <c r="Q241" s="21">
        <f t="shared" si="21"/>
        <v>135000</v>
      </c>
      <c r="R241" s="22">
        <f t="shared" si="22"/>
        <v>0</v>
      </c>
    </row>
    <row r="242" spans="1:18" x14ac:dyDescent="0.25">
      <c r="A242" s="4" t="s">
        <v>266</v>
      </c>
      <c r="B242" s="5" t="s">
        <v>186</v>
      </c>
      <c r="C242" s="4" t="s">
        <v>168</v>
      </c>
      <c r="D242" s="5" t="s">
        <v>337</v>
      </c>
      <c r="E242" s="4" t="s">
        <v>28</v>
      </c>
      <c r="F242" s="4" t="s">
        <v>29</v>
      </c>
      <c r="G242" s="4" t="s">
        <v>14</v>
      </c>
      <c r="H242" s="6">
        <v>2</v>
      </c>
      <c r="I242" s="7">
        <v>52000</v>
      </c>
      <c r="J242" s="7">
        <f t="shared" si="18"/>
        <v>104000</v>
      </c>
      <c r="K242" s="8" t="s">
        <v>15</v>
      </c>
      <c r="L242" s="15" t="str">
        <f>VLOOKUP(F242,[1]Sheet1!$D:$J,7,0)</f>
        <v>NL300137</v>
      </c>
      <c r="M242" s="18" t="str">
        <f t="shared" si="19"/>
        <v>05/01/2026NL300137</v>
      </c>
      <c r="N242" s="15">
        <f>VLOOKUP(M242,Sheet4!I:P,5,0)</f>
        <v>2</v>
      </c>
      <c r="O242" s="19">
        <f t="shared" si="20"/>
        <v>0</v>
      </c>
      <c r="P242" s="20">
        <f>VLOOKUP(L242,[2]Sheet1!$I:$M,5,0)</f>
        <v>52000</v>
      </c>
      <c r="Q242" s="21">
        <f t="shared" si="21"/>
        <v>104000</v>
      </c>
      <c r="R242" s="22">
        <f t="shared" si="22"/>
        <v>0</v>
      </c>
    </row>
    <row r="243" spans="1:18" x14ac:dyDescent="0.25">
      <c r="A243" s="4" t="s">
        <v>266</v>
      </c>
      <c r="B243" s="5" t="s">
        <v>186</v>
      </c>
      <c r="C243" s="4" t="s">
        <v>168</v>
      </c>
      <c r="D243" s="5" t="s">
        <v>337</v>
      </c>
      <c r="E243" s="4" t="s">
        <v>160</v>
      </c>
      <c r="F243" s="4" t="s">
        <v>159</v>
      </c>
      <c r="G243" s="4" t="s">
        <v>14</v>
      </c>
      <c r="H243" s="6">
        <v>0.5</v>
      </c>
      <c r="I243" s="7">
        <v>17000</v>
      </c>
      <c r="J243" s="7">
        <f t="shared" si="18"/>
        <v>8500</v>
      </c>
      <c r="K243" s="8" t="s">
        <v>15</v>
      </c>
      <c r="L243" s="15" t="str">
        <f>VLOOKUP(F243,[1]Sheet1!$D:$J,7,0)</f>
        <v>NL300011</v>
      </c>
      <c r="M243" s="18" t="str">
        <f t="shared" si="19"/>
        <v>05/01/2026NL300011</v>
      </c>
      <c r="N243" s="15">
        <f>VLOOKUP(M243,Sheet4!I:P,5,0)</f>
        <v>0.5</v>
      </c>
      <c r="O243" s="19">
        <f t="shared" si="20"/>
        <v>0</v>
      </c>
      <c r="P243" s="20">
        <f>VLOOKUP(L243,[2]Sheet1!$I:$M,5,0)</f>
        <v>17000</v>
      </c>
      <c r="Q243" s="21">
        <f t="shared" si="21"/>
        <v>8500</v>
      </c>
      <c r="R243" s="22">
        <f t="shared" si="22"/>
        <v>0</v>
      </c>
    </row>
    <row r="244" spans="1:18" x14ac:dyDescent="0.25">
      <c r="A244" s="4" t="s">
        <v>266</v>
      </c>
      <c r="B244" s="5" t="s">
        <v>186</v>
      </c>
      <c r="C244" s="4" t="s">
        <v>168</v>
      </c>
      <c r="D244" s="5" t="s">
        <v>337</v>
      </c>
      <c r="E244" s="4" t="s">
        <v>20</v>
      </c>
      <c r="F244" s="4" t="s">
        <v>21</v>
      </c>
      <c r="G244" s="4" t="s">
        <v>14</v>
      </c>
      <c r="H244" s="6">
        <v>4</v>
      </c>
      <c r="I244" s="7">
        <v>50000</v>
      </c>
      <c r="J244" s="7">
        <f t="shared" si="18"/>
        <v>200000</v>
      </c>
      <c r="K244" s="8" t="s">
        <v>15</v>
      </c>
      <c r="L244" s="15" t="str">
        <f>VLOOKUP(F244,[1]Sheet1!$D:$J,7,0)</f>
        <v>NL300013</v>
      </c>
      <c r="M244" s="18" t="str">
        <f t="shared" si="19"/>
        <v>05/01/2026NL300013</v>
      </c>
      <c r="N244" s="15">
        <f>VLOOKUP(M244,Sheet4!I:P,5,0)</f>
        <v>4</v>
      </c>
      <c r="O244" s="19">
        <f t="shared" si="20"/>
        <v>0</v>
      </c>
      <c r="P244" s="20">
        <f>VLOOKUP(L244,[2]Sheet1!$I:$M,5,0)</f>
        <v>50000</v>
      </c>
      <c r="Q244" s="21">
        <f t="shared" si="21"/>
        <v>200000</v>
      </c>
      <c r="R244" s="22">
        <f t="shared" si="22"/>
        <v>0</v>
      </c>
    </row>
    <row r="245" spans="1:18" x14ac:dyDescent="0.25">
      <c r="A245" s="4" t="s">
        <v>266</v>
      </c>
      <c r="B245" s="5" t="s">
        <v>186</v>
      </c>
      <c r="C245" s="4" t="s">
        <v>168</v>
      </c>
      <c r="D245" s="5" t="s">
        <v>337</v>
      </c>
      <c r="E245" s="4" t="s">
        <v>30</v>
      </c>
      <c r="F245" s="4" t="s">
        <v>31</v>
      </c>
      <c r="G245" s="4" t="s">
        <v>14</v>
      </c>
      <c r="H245" s="6">
        <v>1</v>
      </c>
      <c r="I245" s="7">
        <v>55000</v>
      </c>
      <c r="J245" s="7">
        <f t="shared" si="18"/>
        <v>55000</v>
      </c>
      <c r="K245" s="8" t="s">
        <v>15</v>
      </c>
      <c r="L245" s="15" t="str">
        <f>VLOOKUP(F245,[1]Sheet1!$D:$J,7,0)</f>
        <v>NL300014</v>
      </c>
      <c r="M245" s="18" t="str">
        <f t="shared" si="19"/>
        <v>05/01/2026NL300014</v>
      </c>
      <c r="N245" s="15">
        <f>VLOOKUP(M245,Sheet4!I:P,5,0)</f>
        <v>1</v>
      </c>
      <c r="O245" s="19">
        <f t="shared" si="20"/>
        <v>0</v>
      </c>
      <c r="P245" s="20">
        <f>VLOOKUP(L245,[2]Sheet1!$I:$M,5,0)</f>
        <v>55000</v>
      </c>
      <c r="Q245" s="21">
        <f t="shared" si="21"/>
        <v>55000</v>
      </c>
      <c r="R245" s="22">
        <f t="shared" si="22"/>
        <v>0</v>
      </c>
    </row>
    <row r="246" spans="1:18" x14ac:dyDescent="0.25">
      <c r="A246" s="4" t="s">
        <v>266</v>
      </c>
      <c r="B246" s="5" t="s">
        <v>186</v>
      </c>
      <c r="C246" s="4" t="s">
        <v>168</v>
      </c>
      <c r="D246" s="5" t="s">
        <v>337</v>
      </c>
      <c r="E246" s="4" t="s">
        <v>32</v>
      </c>
      <c r="F246" s="4" t="s">
        <v>33</v>
      </c>
      <c r="G246" s="4" t="s">
        <v>14</v>
      </c>
      <c r="H246" s="6">
        <v>3</v>
      </c>
      <c r="I246" s="7">
        <v>18000</v>
      </c>
      <c r="J246" s="7">
        <f t="shared" si="18"/>
        <v>54000</v>
      </c>
      <c r="K246" s="8" t="s">
        <v>15</v>
      </c>
      <c r="L246" s="15" t="str">
        <f>VLOOKUP(F246,[1]Sheet1!$D:$J,7,0)</f>
        <v>NL300027</v>
      </c>
      <c r="M246" s="18" t="str">
        <f t="shared" si="19"/>
        <v>05/01/2026NL300027</v>
      </c>
      <c r="N246" s="15">
        <f>VLOOKUP(M246,Sheet4!I:P,5,0)</f>
        <v>3</v>
      </c>
      <c r="O246" s="19">
        <f t="shared" si="20"/>
        <v>0</v>
      </c>
      <c r="P246" s="20">
        <f>VLOOKUP(L246,[2]Sheet1!$I:$M,5,0)</f>
        <v>18000</v>
      </c>
      <c r="Q246" s="21">
        <f t="shared" si="21"/>
        <v>54000</v>
      </c>
      <c r="R246" s="22">
        <f t="shared" si="22"/>
        <v>0</v>
      </c>
    </row>
    <row r="247" spans="1:18" ht="28.5" x14ac:dyDescent="0.25">
      <c r="A247" s="4" t="s">
        <v>266</v>
      </c>
      <c r="B247" s="5" t="s">
        <v>186</v>
      </c>
      <c r="C247" s="4" t="s">
        <v>168</v>
      </c>
      <c r="D247" s="5" t="s">
        <v>337</v>
      </c>
      <c r="E247" s="4" t="s">
        <v>38</v>
      </c>
      <c r="F247" s="4" t="s">
        <v>39</v>
      </c>
      <c r="G247" s="4" t="s">
        <v>14</v>
      </c>
      <c r="H247" s="6">
        <v>0.5</v>
      </c>
      <c r="I247" s="7">
        <v>13000</v>
      </c>
      <c r="J247" s="7">
        <f t="shared" si="18"/>
        <v>6500</v>
      </c>
      <c r="K247" s="8" t="s">
        <v>15</v>
      </c>
      <c r="L247" s="15" t="str">
        <f>VLOOKUP(F247,[1]Sheet1!$D:$J,7,0)</f>
        <v>NL300033</v>
      </c>
      <c r="M247" s="18" t="str">
        <f t="shared" si="19"/>
        <v>05/01/2026NL300033</v>
      </c>
      <c r="N247" s="15">
        <f>VLOOKUP(M247,Sheet4!I:P,5,0)</f>
        <v>0.5</v>
      </c>
      <c r="O247" s="19">
        <f t="shared" si="20"/>
        <v>0</v>
      </c>
      <c r="P247" s="20">
        <f>VLOOKUP(L247,[2]Sheet1!$I:$M,5,0)</f>
        <v>13000</v>
      </c>
      <c r="Q247" s="21">
        <f t="shared" si="21"/>
        <v>6500</v>
      </c>
      <c r="R247" s="22">
        <f t="shared" si="22"/>
        <v>0</v>
      </c>
    </row>
    <row r="248" spans="1:18" x14ac:dyDescent="0.25">
      <c r="A248" s="4" t="s">
        <v>266</v>
      </c>
      <c r="B248" s="5" t="s">
        <v>186</v>
      </c>
      <c r="C248" s="4" t="s">
        <v>168</v>
      </c>
      <c r="D248" s="5" t="s">
        <v>337</v>
      </c>
      <c r="E248" s="4" t="s">
        <v>124</v>
      </c>
      <c r="F248" s="4" t="s">
        <v>125</v>
      </c>
      <c r="G248" s="4" t="s">
        <v>14</v>
      </c>
      <c r="H248" s="6">
        <v>0.3</v>
      </c>
      <c r="I248" s="7">
        <v>38000</v>
      </c>
      <c r="J248" s="7">
        <f t="shared" si="18"/>
        <v>11400</v>
      </c>
      <c r="K248" s="8" t="s">
        <v>15</v>
      </c>
      <c r="L248" s="15" t="str">
        <f>VLOOKUP(F248,[1]Sheet1!$D:$J,7,0)</f>
        <v>NL300054</v>
      </c>
      <c r="M248" s="18" t="str">
        <f t="shared" si="19"/>
        <v>05/01/2026NL300054</v>
      </c>
      <c r="N248" s="15">
        <f>VLOOKUP(M248,Sheet4!I:P,5,0)</f>
        <v>0.3</v>
      </c>
      <c r="O248" s="19">
        <f t="shared" si="20"/>
        <v>0</v>
      </c>
      <c r="P248" s="20">
        <f>VLOOKUP(L248,[2]Sheet1!$I:$M,5,0)</f>
        <v>38000</v>
      </c>
      <c r="Q248" s="21">
        <f t="shared" si="21"/>
        <v>11400</v>
      </c>
      <c r="R248" s="22">
        <f t="shared" si="22"/>
        <v>0</v>
      </c>
    </row>
    <row r="249" spans="1:18" x14ac:dyDescent="0.25">
      <c r="A249" s="4" t="s">
        <v>266</v>
      </c>
      <c r="B249" s="5" t="s">
        <v>186</v>
      </c>
      <c r="C249" s="4" t="s">
        <v>168</v>
      </c>
      <c r="D249" s="5" t="s">
        <v>337</v>
      </c>
      <c r="E249" s="4" t="s">
        <v>95</v>
      </c>
      <c r="F249" s="4" t="s">
        <v>96</v>
      </c>
      <c r="G249" s="4" t="s">
        <v>14</v>
      </c>
      <c r="H249" s="6">
        <v>0.5</v>
      </c>
      <c r="I249" s="7">
        <v>12000</v>
      </c>
      <c r="J249" s="7">
        <f t="shared" si="18"/>
        <v>6000</v>
      </c>
      <c r="K249" s="8" t="s">
        <v>15</v>
      </c>
      <c r="L249" s="15" t="str">
        <f>VLOOKUP(F249,[1]Sheet1!$D:$J,7,0)</f>
        <v>NL300188</v>
      </c>
      <c r="M249" s="18" t="str">
        <f t="shared" si="19"/>
        <v>05/01/2026NL300188</v>
      </c>
      <c r="N249" s="15">
        <f>VLOOKUP(M249,Sheet4!I:P,5,0)</f>
        <v>0.5</v>
      </c>
      <c r="O249" s="19">
        <f t="shared" si="20"/>
        <v>0</v>
      </c>
      <c r="P249" s="20">
        <f>VLOOKUP(L249,[2]Sheet1!$I:$M,5,0)</f>
        <v>12000</v>
      </c>
      <c r="Q249" s="21">
        <f t="shared" si="21"/>
        <v>6000</v>
      </c>
      <c r="R249" s="22">
        <f t="shared" si="22"/>
        <v>0</v>
      </c>
    </row>
    <row r="250" spans="1:18" x14ac:dyDescent="0.25">
      <c r="A250" s="4" t="s">
        <v>266</v>
      </c>
      <c r="B250" s="5" t="s">
        <v>186</v>
      </c>
      <c r="C250" s="4" t="s">
        <v>168</v>
      </c>
      <c r="D250" s="5" t="s">
        <v>337</v>
      </c>
      <c r="E250" s="4" t="s">
        <v>126</v>
      </c>
      <c r="F250" s="4" t="s">
        <v>127</v>
      </c>
      <c r="G250" s="4" t="s">
        <v>14</v>
      </c>
      <c r="H250" s="6">
        <v>1</v>
      </c>
      <c r="I250" s="7">
        <v>32000</v>
      </c>
      <c r="J250" s="7">
        <f t="shared" si="18"/>
        <v>32000</v>
      </c>
      <c r="K250" s="8" t="s">
        <v>15</v>
      </c>
      <c r="L250" s="15" t="str">
        <f>VLOOKUP(F250,[1]Sheet1!$D:$J,7,0)</f>
        <v>NL300038</v>
      </c>
      <c r="M250" s="18" t="str">
        <f t="shared" si="19"/>
        <v>05/01/2026NL300038</v>
      </c>
      <c r="N250" s="15">
        <f>VLOOKUP(M250,Sheet4!I:P,5,0)</f>
        <v>1</v>
      </c>
      <c r="O250" s="19">
        <f t="shared" si="20"/>
        <v>0</v>
      </c>
      <c r="P250" s="20">
        <f>VLOOKUP(L250,[2]Sheet1!$I:$M,5,0)</f>
        <v>32000</v>
      </c>
      <c r="Q250" s="21">
        <f t="shared" si="21"/>
        <v>32000</v>
      </c>
      <c r="R250" s="22">
        <f t="shared" si="22"/>
        <v>0</v>
      </c>
    </row>
    <row r="251" spans="1:18" ht="28.5" x14ac:dyDescent="0.25">
      <c r="A251" s="4" t="s">
        <v>266</v>
      </c>
      <c r="B251" s="5" t="s">
        <v>186</v>
      </c>
      <c r="C251" s="4" t="s">
        <v>168</v>
      </c>
      <c r="D251" s="5" t="s">
        <v>337</v>
      </c>
      <c r="E251" s="4" t="s">
        <v>40</v>
      </c>
      <c r="F251" s="4" t="s">
        <v>41</v>
      </c>
      <c r="G251" s="4" t="s">
        <v>42</v>
      </c>
      <c r="H251" s="6">
        <v>60</v>
      </c>
      <c r="I251" s="7">
        <v>4000</v>
      </c>
      <c r="J251" s="7">
        <f t="shared" si="18"/>
        <v>240000</v>
      </c>
      <c r="K251" s="8" t="s">
        <v>15</v>
      </c>
      <c r="L251" s="15" t="str">
        <f>VLOOKUP(F251,[1]Sheet1!$D:$J,7,0)</f>
        <v>NL300037</v>
      </c>
      <c r="M251" s="18" t="str">
        <f t="shared" si="19"/>
        <v>05/01/2026NL300037</v>
      </c>
      <c r="N251" s="15">
        <f>VLOOKUP(M251,Sheet4!I:P,5,0)</f>
        <v>60</v>
      </c>
      <c r="O251" s="19">
        <f t="shared" si="20"/>
        <v>0</v>
      </c>
      <c r="P251" s="20">
        <f>VLOOKUP(L251,[2]Sheet1!$I:$M,5,0)</f>
        <v>4000</v>
      </c>
      <c r="Q251" s="21">
        <f t="shared" si="21"/>
        <v>240000</v>
      </c>
      <c r="R251" s="22">
        <f t="shared" si="22"/>
        <v>0</v>
      </c>
    </row>
    <row r="252" spans="1:18" x14ac:dyDescent="0.25">
      <c r="A252" s="4" t="s">
        <v>266</v>
      </c>
      <c r="B252" s="5" t="s">
        <v>186</v>
      </c>
      <c r="C252" s="4" t="s">
        <v>168</v>
      </c>
      <c r="D252" s="5" t="s">
        <v>337</v>
      </c>
      <c r="E252" s="4" t="s">
        <v>43</v>
      </c>
      <c r="F252" s="4" t="s">
        <v>44</v>
      </c>
      <c r="G252" s="4" t="s">
        <v>14</v>
      </c>
      <c r="H252" s="6">
        <v>4</v>
      </c>
      <c r="I252" s="7">
        <v>18000</v>
      </c>
      <c r="J252" s="7">
        <f t="shared" si="18"/>
        <v>72000</v>
      </c>
      <c r="K252" s="8" t="s">
        <v>15</v>
      </c>
      <c r="L252" s="15" t="str">
        <f>VLOOKUP(F252,[1]Sheet1!$D:$J,7,0)</f>
        <v>NL300048</v>
      </c>
      <c r="M252" s="18" t="str">
        <f t="shared" si="19"/>
        <v>05/01/2026NL300048</v>
      </c>
      <c r="N252" s="15">
        <f>VLOOKUP(M252,Sheet4!I:P,5,0)</f>
        <v>4</v>
      </c>
      <c r="O252" s="19">
        <f t="shared" si="20"/>
        <v>0</v>
      </c>
      <c r="P252" s="20">
        <f>VLOOKUP(L252,[2]Sheet1!$I:$M,5,0)</f>
        <v>18000</v>
      </c>
      <c r="Q252" s="21">
        <f t="shared" si="21"/>
        <v>72000</v>
      </c>
      <c r="R252" s="22">
        <f t="shared" si="22"/>
        <v>0</v>
      </c>
    </row>
    <row r="253" spans="1:18" x14ac:dyDescent="0.25">
      <c r="A253" s="4" t="s">
        <v>266</v>
      </c>
      <c r="B253" s="5" t="s">
        <v>186</v>
      </c>
      <c r="C253" s="4" t="s">
        <v>168</v>
      </c>
      <c r="D253" s="5" t="s">
        <v>337</v>
      </c>
      <c r="E253" s="4" t="s">
        <v>45</v>
      </c>
      <c r="F253" s="4" t="s">
        <v>46</v>
      </c>
      <c r="G253" s="4" t="s">
        <v>14</v>
      </c>
      <c r="H253" s="6">
        <v>0.5</v>
      </c>
      <c r="I253" s="9">
        <v>55000</v>
      </c>
      <c r="J253" s="7">
        <f t="shared" si="18"/>
        <v>27500</v>
      </c>
      <c r="K253" s="8" t="s">
        <v>15</v>
      </c>
      <c r="L253" s="15" t="str">
        <f>VLOOKUP(F253,[1]Sheet1!$D:$J,7,0)</f>
        <v>NL300058</v>
      </c>
      <c r="M253" s="18" t="str">
        <f t="shared" si="19"/>
        <v>05/01/2026NL300058</v>
      </c>
      <c r="N253" s="15">
        <f>VLOOKUP(M253,Sheet4!I:P,5,0)</f>
        <v>0.5</v>
      </c>
      <c r="O253" s="19">
        <f t="shared" si="20"/>
        <v>0</v>
      </c>
      <c r="P253" s="20">
        <f>VLOOKUP(L253,[2]Sheet1!$I:$M,5,0)</f>
        <v>55000</v>
      </c>
      <c r="Q253" s="21">
        <f t="shared" si="21"/>
        <v>27500</v>
      </c>
      <c r="R253" s="22">
        <f t="shared" si="22"/>
        <v>0</v>
      </c>
    </row>
    <row r="254" spans="1:18" x14ac:dyDescent="0.25">
      <c r="A254" s="4" t="s">
        <v>266</v>
      </c>
      <c r="B254" s="5" t="s">
        <v>186</v>
      </c>
      <c r="C254" s="4" t="s">
        <v>168</v>
      </c>
      <c r="D254" s="5" t="s">
        <v>337</v>
      </c>
      <c r="E254" s="4" t="s">
        <v>47</v>
      </c>
      <c r="F254" s="4" t="s">
        <v>48</v>
      </c>
      <c r="G254" s="4" t="s">
        <v>14</v>
      </c>
      <c r="H254" s="6">
        <v>1</v>
      </c>
      <c r="I254" s="7">
        <v>13000</v>
      </c>
      <c r="J254" s="7">
        <f t="shared" si="18"/>
        <v>13000</v>
      </c>
      <c r="K254" s="8" t="s">
        <v>15</v>
      </c>
      <c r="L254" s="15" t="str">
        <f>VLOOKUP(F254,[1]Sheet1!$D:$J,7,0)</f>
        <v>NL300059</v>
      </c>
      <c r="M254" s="18" t="str">
        <f t="shared" si="19"/>
        <v>05/01/2026NL300059</v>
      </c>
      <c r="N254" s="15">
        <f>VLOOKUP(M254,Sheet4!I:P,5,0)</f>
        <v>1</v>
      </c>
      <c r="O254" s="19">
        <f t="shared" si="20"/>
        <v>0</v>
      </c>
      <c r="P254" s="20">
        <f>VLOOKUP(L254,[2]Sheet1!$I:$M,5,0)</f>
        <v>13000</v>
      </c>
      <c r="Q254" s="21">
        <f t="shared" si="21"/>
        <v>13000</v>
      </c>
      <c r="R254" s="22">
        <f t="shared" si="22"/>
        <v>0</v>
      </c>
    </row>
    <row r="255" spans="1:18" x14ac:dyDescent="0.25">
      <c r="A255" s="4" t="s">
        <v>266</v>
      </c>
      <c r="B255" s="5" t="s">
        <v>186</v>
      </c>
      <c r="C255" s="4" t="s">
        <v>168</v>
      </c>
      <c r="D255" s="5" t="s">
        <v>337</v>
      </c>
      <c r="E255" s="4" t="s">
        <v>49</v>
      </c>
      <c r="F255" s="4" t="s">
        <v>50</v>
      </c>
      <c r="G255" s="4" t="s">
        <v>14</v>
      </c>
      <c r="H255" s="6">
        <v>1</v>
      </c>
      <c r="I255" s="7">
        <v>80000</v>
      </c>
      <c r="J255" s="7">
        <f t="shared" si="18"/>
        <v>80000</v>
      </c>
      <c r="K255" s="8" t="s">
        <v>15</v>
      </c>
      <c r="L255" s="15" t="str">
        <f>VLOOKUP(F255,[1]Sheet1!$D:$J,7,0)</f>
        <v>NL300055</v>
      </c>
      <c r="M255" s="18" t="str">
        <f t="shared" si="19"/>
        <v>05/01/2026NL300055</v>
      </c>
      <c r="N255" s="15">
        <f>VLOOKUP(M255,Sheet4!I:P,5,0)</f>
        <v>1</v>
      </c>
      <c r="O255" s="19">
        <f t="shared" si="20"/>
        <v>0</v>
      </c>
      <c r="P255" s="20">
        <f>VLOOKUP(L255,[2]Sheet1!$I:$M,5,0)</f>
        <v>80000</v>
      </c>
      <c r="Q255" s="21">
        <f t="shared" si="21"/>
        <v>80000</v>
      </c>
      <c r="R255" s="22">
        <f t="shared" si="22"/>
        <v>0</v>
      </c>
    </row>
    <row r="256" spans="1:18" x14ac:dyDescent="0.25">
      <c r="A256" s="4" t="s">
        <v>266</v>
      </c>
      <c r="B256" s="5" t="s">
        <v>186</v>
      </c>
      <c r="C256" s="4" t="s">
        <v>168</v>
      </c>
      <c r="D256" s="5" t="s">
        <v>337</v>
      </c>
      <c r="E256" s="4" t="s">
        <v>51</v>
      </c>
      <c r="F256" s="4" t="s">
        <v>52</v>
      </c>
      <c r="G256" s="4" t="s">
        <v>14</v>
      </c>
      <c r="H256" s="6">
        <v>1</v>
      </c>
      <c r="I256" s="7">
        <v>38000</v>
      </c>
      <c r="J256" s="7">
        <f t="shared" si="18"/>
        <v>38000</v>
      </c>
      <c r="K256" s="8" t="s">
        <v>15</v>
      </c>
      <c r="L256" s="15" t="str">
        <f>VLOOKUP(F256,[1]Sheet1!$D:$J,7,0)</f>
        <v>NL300076</v>
      </c>
      <c r="M256" s="18" t="str">
        <f t="shared" si="19"/>
        <v>05/01/2026NL300076</v>
      </c>
      <c r="N256" s="15">
        <f>VLOOKUP(M256,Sheet4!I:P,5,0)</f>
        <v>1</v>
      </c>
      <c r="O256" s="19">
        <f t="shared" si="20"/>
        <v>0</v>
      </c>
      <c r="P256" s="20">
        <f>VLOOKUP(L256,[2]Sheet1!$I:$M,5,0)</f>
        <v>38000</v>
      </c>
      <c r="Q256" s="21">
        <f t="shared" si="21"/>
        <v>38000</v>
      </c>
      <c r="R256" s="22">
        <f t="shared" si="22"/>
        <v>0</v>
      </c>
    </row>
    <row r="257" spans="1:18" x14ac:dyDescent="0.25">
      <c r="A257" s="4" t="s">
        <v>266</v>
      </c>
      <c r="B257" s="5" t="s">
        <v>186</v>
      </c>
      <c r="C257" s="4" t="s">
        <v>168</v>
      </c>
      <c r="D257" s="5" t="s">
        <v>337</v>
      </c>
      <c r="E257" s="4" t="s">
        <v>53</v>
      </c>
      <c r="F257" s="4" t="s">
        <v>54</v>
      </c>
      <c r="G257" s="4" t="s">
        <v>14</v>
      </c>
      <c r="H257" s="6">
        <v>1</v>
      </c>
      <c r="I257" s="7">
        <v>48000</v>
      </c>
      <c r="J257" s="7">
        <f t="shared" si="18"/>
        <v>48000</v>
      </c>
      <c r="K257" s="8" t="s">
        <v>15</v>
      </c>
      <c r="L257" s="15" t="str">
        <f>VLOOKUP(F257,[1]Sheet1!$D:$J,7,0)</f>
        <v>NL300063</v>
      </c>
      <c r="M257" s="18" t="str">
        <f t="shared" si="19"/>
        <v>05/01/2026NL300063</v>
      </c>
      <c r="N257" s="15">
        <f>VLOOKUP(M257,Sheet4!I:P,5,0)</f>
        <v>1</v>
      </c>
      <c r="O257" s="19">
        <f t="shared" si="20"/>
        <v>0</v>
      </c>
      <c r="P257" s="20">
        <f>VLOOKUP(L257,[2]Sheet1!$I:$M,5,0)</f>
        <v>48000</v>
      </c>
      <c r="Q257" s="21">
        <f t="shared" si="21"/>
        <v>48000</v>
      </c>
      <c r="R257" s="22">
        <f t="shared" si="22"/>
        <v>0</v>
      </c>
    </row>
    <row r="258" spans="1:18" x14ac:dyDescent="0.25">
      <c r="A258" s="4" t="s">
        <v>266</v>
      </c>
      <c r="B258" s="5" t="s">
        <v>186</v>
      </c>
      <c r="C258" s="4" t="s">
        <v>168</v>
      </c>
      <c r="D258" s="5" t="s">
        <v>337</v>
      </c>
      <c r="E258" s="4" t="s">
        <v>24</v>
      </c>
      <c r="F258" s="4" t="s">
        <v>25</v>
      </c>
      <c r="G258" s="4" t="s">
        <v>14</v>
      </c>
      <c r="H258" s="6">
        <v>0.3</v>
      </c>
      <c r="I258" s="7">
        <v>65000</v>
      </c>
      <c r="J258" s="7">
        <f t="shared" si="18"/>
        <v>19500</v>
      </c>
      <c r="K258" s="8" t="s">
        <v>15</v>
      </c>
      <c r="L258" s="15" t="str">
        <f>VLOOKUP(F258,[1]Sheet1!$D:$J,7,0)</f>
        <v>NL300062</v>
      </c>
      <c r="M258" s="18" t="str">
        <f t="shared" si="19"/>
        <v>05/01/2026NL300062</v>
      </c>
      <c r="N258" s="15">
        <f>VLOOKUP(M258,Sheet4!I:P,5,0)</f>
        <v>0.3</v>
      </c>
      <c r="O258" s="19">
        <f t="shared" si="20"/>
        <v>0</v>
      </c>
      <c r="P258" s="20">
        <f>VLOOKUP(L258,[2]Sheet1!$I:$M,5,0)</f>
        <v>65000</v>
      </c>
      <c r="Q258" s="21">
        <f t="shared" si="21"/>
        <v>19500</v>
      </c>
      <c r="R258" s="22">
        <f t="shared" si="22"/>
        <v>0</v>
      </c>
    </row>
    <row r="259" spans="1:18" ht="28.5" x14ac:dyDescent="0.25">
      <c r="A259" s="4" t="s">
        <v>266</v>
      </c>
      <c r="B259" s="5" t="s">
        <v>186</v>
      </c>
      <c r="C259" s="4" t="s">
        <v>168</v>
      </c>
      <c r="D259" s="5" t="s">
        <v>337</v>
      </c>
      <c r="E259" s="4" t="s">
        <v>146</v>
      </c>
      <c r="F259" s="4" t="s">
        <v>145</v>
      </c>
      <c r="G259" s="4" t="s">
        <v>14</v>
      </c>
      <c r="H259" s="6">
        <v>0.3</v>
      </c>
      <c r="I259" s="7">
        <v>95000</v>
      </c>
      <c r="J259" s="7">
        <f t="shared" si="18"/>
        <v>28500</v>
      </c>
      <c r="K259" s="8" t="s">
        <v>15</v>
      </c>
      <c r="L259" s="15" t="str">
        <f>VLOOKUP(F259,[1]Sheet1!$D:$J,7,0)</f>
        <v>NL300080</v>
      </c>
      <c r="M259" s="18" t="str">
        <f t="shared" si="19"/>
        <v>05/01/2026NL300080</v>
      </c>
      <c r="N259" s="15">
        <f>VLOOKUP(M259,Sheet4!I:P,5,0)</f>
        <v>0.3</v>
      </c>
      <c r="O259" s="19">
        <f t="shared" si="20"/>
        <v>0</v>
      </c>
      <c r="P259" s="20">
        <f>VLOOKUP(L259,[2]Sheet1!$I:$M,5,0)</f>
        <v>95000</v>
      </c>
      <c r="Q259" s="21">
        <f t="shared" si="21"/>
        <v>28500</v>
      </c>
      <c r="R259" s="22">
        <f t="shared" si="22"/>
        <v>0</v>
      </c>
    </row>
    <row r="260" spans="1:18" x14ac:dyDescent="0.25">
      <c r="A260" s="4" t="s">
        <v>266</v>
      </c>
      <c r="B260" s="5" t="s">
        <v>186</v>
      </c>
      <c r="C260" s="4" t="s">
        <v>168</v>
      </c>
      <c r="D260" s="5" t="s">
        <v>337</v>
      </c>
      <c r="E260" s="4" t="s">
        <v>166</v>
      </c>
      <c r="F260" s="4" t="s">
        <v>165</v>
      </c>
      <c r="G260" s="4" t="s">
        <v>14</v>
      </c>
      <c r="H260" s="6">
        <v>0.1</v>
      </c>
      <c r="I260" s="7">
        <v>42000</v>
      </c>
      <c r="J260" s="7">
        <f t="shared" si="18"/>
        <v>4200</v>
      </c>
      <c r="K260" s="8" t="s">
        <v>15</v>
      </c>
      <c r="L260" s="15" t="str">
        <f>VLOOKUP(F260,[1]Sheet1!$D:$J,7,0)</f>
        <v>NL300073</v>
      </c>
      <c r="M260" s="18" t="str">
        <f t="shared" si="19"/>
        <v>05/01/2026NL300073</v>
      </c>
      <c r="N260" s="15">
        <f>VLOOKUP(M260,Sheet4!I:P,5,0)</f>
        <v>0.1</v>
      </c>
      <c r="O260" s="19">
        <f t="shared" si="20"/>
        <v>0</v>
      </c>
      <c r="P260" s="20">
        <f>VLOOKUP(L260,[2]Sheet1!$I:$M,5,0)</f>
        <v>42000</v>
      </c>
      <c r="Q260" s="21">
        <f t="shared" si="21"/>
        <v>4200</v>
      </c>
      <c r="R260" s="22">
        <f t="shared" si="22"/>
        <v>0</v>
      </c>
    </row>
    <row r="261" spans="1:18" x14ac:dyDescent="0.25">
      <c r="A261" s="4" t="s">
        <v>266</v>
      </c>
      <c r="B261" s="5" t="s">
        <v>186</v>
      </c>
      <c r="C261" s="4" t="s">
        <v>168</v>
      </c>
      <c r="D261" s="5" t="s">
        <v>337</v>
      </c>
      <c r="E261" s="4" t="s">
        <v>55</v>
      </c>
      <c r="F261" s="4" t="s">
        <v>56</v>
      </c>
      <c r="G261" s="4" t="s">
        <v>14</v>
      </c>
      <c r="H261" s="6">
        <v>6</v>
      </c>
      <c r="I261" s="7">
        <v>18000</v>
      </c>
      <c r="J261" s="7">
        <f t="shared" si="18"/>
        <v>108000</v>
      </c>
      <c r="K261" s="8" t="s">
        <v>15</v>
      </c>
      <c r="L261" s="15" t="str">
        <f>VLOOKUP(F261,[1]Sheet1!$D:$J,7,0)</f>
        <v>NL300074</v>
      </c>
      <c r="M261" s="18" t="str">
        <f t="shared" si="19"/>
        <v>05/01/2026NL300074</v>
      </c>
      <c r="N261" s="15">
        <f>VLOOKUP(M261,Sheet4!I:P,5,0)</f>
        <v>6</v>
      </c>
      <c r="O261" s="19">
        <f t="shared" si="20"/>
        <v>0</v>
      </c>
      <c r="P261" s="20">
        <f>VLOOKUP(L261,[2]Sheet1!$I:$M,5,0)</f>
        <v>18000</v>
      </c>
      <c r="Q261" s="21">
        <f t="shared" si="21"/>
        <v>108000</v>
      </c>
      <c r="R261" s="22">
        <f t="shared" si="22"/>
        <v>0</v>
      </c>
    </row>
    <row r="262" spans="1:18" x14ac:dyDescent="0.25">
      <c r="A262" s="4" t="s">
        <v>266</v>
      </c>
      <c r="B262" s="5" t="s">
        <v>186</v>
      </c>
      <c r="C262" s="4" t="s">
        <v>168</v>
      </c>
      <c r="D262" s="5" t="s">
        <v>337</v>
      </c>
      <c r="E262" s="4" t="s">
        <v>57</v>
      </c>
      <c r="F262" s="4" t="s">
        <v>58</v>
      </c>
      <c r="G262" s="4" t="s">
        <v>14</v>
      </c>
      <c r="H262" s="6">
        <v>1</v>
      </c>
      <c r="I262" s="7">
        <v>32000</v>
      </c>
      <c r="J262" s="7">
        <f t="shared" si="18"/>
        <v>32000</v>
      </c>
      <c r="K262" s="8" t="s">
        <v>15</v>
      </c>
      <c r="L262" s="15" t="str">
        <f>VLOOKUP(F262,[1]Sheet1!$D:$J,7,0)</f>
        <v>NL300043</v>
      </c>
      <c r="M262" s="18" t="str">
        <f t="shared" si="19"/>
        <v>05/01/2026NL300043</v>
      </c>
      <c r="N262" s="15">
        <f>VLOOKUP(M262,Sheet4!I:P,5,0)</f>
        <v>1</v>
      </c>
      <c r="O262" s="19">
        <f t="shared" si="20"/>
        <v>0</v>
      </c>
      <c r="P262" s="20">
        <f>VLOOKUP(L262,[2]Sheet1!$I:$M,5,0)</f>
        <v>32000</v>
      </c>
      <c r="Q262" s="21">
        <f t="shared" si="21"/>
        <v>32000</v>
      </c>
      <c r="R262" s="22">
        <f t="shared" si="22"/>
        <v>0</v>
      </c>
    </row>
    <row r="263" spans="1:18" x14ac:dyDescent="0.25">
      <c r="A263" s="4" t="s">
        <v>266</v>
      </c>
      <c r="B263" s="5" t="s">
        <v>186</v>
      </c>
      <c r="C263" s="4" t="s">
        <v>168</v>
      </c>
      <c r="D263" s="5" t="s">
        <v>337</v>
      </c>
      <c r="E263" s="4" t="s">
        <v>144</v>
      </c>
      <c r="F263" s="4" t="s">
        <v>143</v>
      </c>
      <c r="G263" s="4" t="s">
        <v>14</v>
      </c>
      <c r="H263" s="6">
        <v>0.3</v>
      </c>
      <c r="I263" s="7">
        <v>80000</v>
      </c>
      <c r="J263" s="7">
        <f t="shared" si="18"/>
        <v>24000</v>
      </c>
      <c r="K263" s="8" t="s">
        <v>15</v>
      </c>
      <c r="L263" s="15" t="str">
        <f>VLOOKUP(F263,[1]Sheet1!$D:$J,7,0)</f>
        <v>NL300173</v>
      </c>
      <c r="M263" s="18" t="str">
        <f t="shared" si="19"/>
        <v>05/01/2026NL300173</v>
      </c>
      <c r="N263" s="15">
        <f>VLOOKUP(M263,Sheet4!I:P,5,0)</f>
        <v>0.3</v>
      </c>
      <c r="O263" s="19">
        <f t="shared" si="20"/>
        <v>0</v>
      </c>
      <c r="P263" s="20">
        <f>VLOOKUP(L263,[2]Sheet1!$I:$M,5,0)</f>
        <v>80000</v>
      </c>
      <c r="Q263" s="21">
        <f t="shared" si="21"/>
        <v>24000</v>
      </c>
      <c r="R263" s="22">
        <f t="shared" si="22"/>
        <v>0</v>
      </c>
    </row>
    <row r="264" spans="1:18" x14ac:dyDescent="0.25">
      <c r="A264" s="4" t="s">
        <v>266</v>
      </c>
      <c r="B264" s="5" t="s">
        <v>186</v>
      </c>
      <c r="C264" s="4" t="s">
        <v>168</v>
      </c>
      <c r="D264" s="5" t="s">
        <v>337</v>
      </c>
      <c r="E264" s="4" t="s">
        <v>59</v>
      </c>
      <c r="F264" s="4" t="s">
        <v>60</v>
      </c>
      <c r="G264" s="4" t="s">
        <v>14</v>
      </c>
      <c r="H264" s="6">
        <v>0.3</v>
      </c>
      <c r="I264" s="7">
        <v>30000</v>
      </c>
      <c r="J264" s="7">
        <f t="shared" si="18"/>
        <v>9000</v>
      </c>
      <c r="K264" s="8" t="s">
        <v>15</v>
      </c>
      <c r="L264" s="15" t="str">
        <f>VLOOKUP(F264,[1]Sheet1!$D:$J,7,0)</f>
        <v>NL300077</v>
      </c>
      <c r="M264" s="18" t="str">
        <f t="shared" si="19"/>
        <v>05/01/2026NL300077</v>
      </c>
      <c r="N264" s="15">
        <f>VLOOKUP(M264,Sheet4!I:P,5,0)</f>
        <v>0.3</v>
      </c>
      <c r="O264" s="19">
        <f t="shared" si="20"/>
        <v>0</v>
      </c>
      <c r="P264" s="20">
        <f>VLOOKUP(L264,[2]Sheet1!$I:$M,5,0)</f>
        <v>30000</v>
      </c>
      <c r="Q264" s="21">
        <f t="shared" si="21"/>
        <v>9000</v>
      </c>
      <c r="R264" s="22">
        <f t="shared" si="22"/>
        <v>0</v>
      </c>
    </row>
    <row r="265" spans="1:18" x14ac:dyDescent="0.25">
      <c r="A265" s="4" t="s">
        <v>266</v>
      </c>
      <c r="B265" s="5" t="s">
        <v>186</v>
      </c>
      <c r="C265" s="4" t="s">
        <v>168</v>
      </c>
      <c r="D265" s="5" t="s">
        <v>337</v>
      </c>
      <c r="E265" s="4" t="s">
        <v>61</v>
      </c>
      <c r="F265" s="4" t="s">
        <v>62</v>
      </c>
      <c r="G265" s="4" t="s">
        <v>14</v>
      </c>
      <c r="H265" s="6">
        <v>1</v>
      </c>
      <c r="I265" s="7">
        <v>38000</v>
      </c>
      <c r="J265" s="7">
        <f t="shared" si="18"/>
        <v>38000</v>
      </c>
      <c r="K265" s="8" t="s">
        <v>15</v>
      </c>
      <c r="L265" s="15" t="str">
        <f>VLOOKUP(F265,[1]Sheet1!$D:$J,7,0)</f>
        <v>NL300044</v>
      </c>
      <c r="M265" s="18" t="str">
        <f t="shared" si="19"/>
        <v>05/01/2026NL300044</v>
      </c>
      <c r="N265" s="15">
        <f>VLOOKUP(M265,Sheet4!I:P,5,0)</f>
        <v>1</v>
      </c>
      <c r="O265" s="19">
        <f t="shared" si="20"/>
        <v>0</v>
      </c>
      <c r="P265" s="20">
        <f>VLOOKUP(L265,[2]Sheet1!$I:$M,5,0)</f>
        <v>38000</v>
      </c>
      <c r="Q265" s="21">
        <f t="shared" si="21"/>
        <v>38000</v>
      </c>
      <c r="R265" s="22">
        <f t="shared" si="22"/>
        <v>0</v>
      </c>
    </row>
    <row r="266" spans="1:18" x14ac:dyDescent="0.25">
      <c r="A266" s="4" t="s">
        <v>266</v>
      </c>
      <c r="B266" s="5" t="s">
        <v>186</v>
      </c>
      <c r="C266" s="4" t="s">
        <v>168</v>
      </c>
      <c r="D266" s="5" t="s">
        <v>337</v>
      </c>
      <c r="E266" s="4" t="s">
        <v>63</v>
      </c>
      <c r="F266" s="4" t="s">
        <v>64</v>
      </c>
      <c r="G266" s="4" t="s">
        <v>14</v>
      </c>
      <c r="H266" s="6">
        <v>2</v>
      </c>
      <c r="I266" s="7">
        <v>27000</v>
      </c>
      <c r="J266" s="7">
        <f t="shared" ref="J266:J329" si="23">H266*I266</f>
        <v>54000</v>
      </c>
      <c r="K266" s="8" t="s">
        <v>15</v>
      </c>
      <c r="L266" s="15" t="str">
        <f>VLOOKUP(F266,[1]Sheet1!$D:$J,7,0)</f>
        <v>NL300088</v>
      </c>
      <c r="M266" s="18" t="str">
        <f t="shared" ref="M266:M329" si="24">A266&amp;L266</f>
        <v>05/01/2026NL300088</v>
      </c>
      <c r="N266" s="15">
        <f>VLOOKUP(M266,Sheet4!I:P,5,0)</f>
        <v>2</v>
      </c>
      <c r="O266" s="19">
        <f t="shared" ref="O266:O329" si="25">H266-N266</f>
        <v>0</v>
      </c>
      <c r="P266" s="20">
        <f>VLOOKUP(L266,[2]Sheet1!$I:$M,5,0)</f>
        <v>27000</v>
      </c>
      <c r="Q266" s="21">
        <f t="shared" si="21"/>
        <v>54000</v>
      </c>
      <c r="R266" s="22">
        <f t="shared" si="22"/>
        <v>0</v>
      </c>
    </row>
    <row r="267" spans="1:18" ht="28.5" x14ac:dyDescent="0.25">
      <c r="A267" s="4" t="s">
        <v>266</v>
      </c>
      <c r="B267" s="5" t="s">
        <v>186</v>
      </c>
      <c r="C267" s="4" t="s">
        <v>168</v>
      </c>
      <c r="D267" s="5" t="s">
        <v>337</v>
      </c>
      <c r="E267" s="4" t="s">
        <v>65</v>
      </c>
      <c r="F267" s="4" t="s">
        <v>66</v>
      </c>
      <c r="G267" s="4" t="s">
        <v>14</v>
      </c>
      <c r="H267" s="6">
        <v>0.5</v>
      </c>
      <c r="I267" s="7">
        <v>145000</v>
      </c>
      <c r="J267" s="7">
        <f t="shared" si="23"/>
        <v>72500</v>
      </c>
      <c r="K267" s="8" t="s">
        <v>15</v>
      </c>
      <c r="L267" s="15" t="str">
        <f>VLOOKUP(F267,[1]Sheet1!$D:$J,7,0)</f>
        <v>NL300090</v>
      </c>
      <c r="M267" s="18" t="str">
        <f t="shared" si="24"/>
        <v>05/01/2026NL300090</v>
      </c>
      <c r="N267" s="15">
        <f>VLOOKUP(M267,Sheet4!I:P,5,0)</f>
        <v>0.5</v>
      </c>
      <c r="O267" s="19">
        <f t="shared" si="25"/>
        <v>0</v>
      </c>
      <c r="P267" s="20">
        <f>VLOOKUP(L267,[2]Sheet1!$I:$M,5,0)</f>
        <v>145000</v>
      </c>
      <c r="Q267" s="21">
        <f t="shared" si="21"/>
        <v>72500</v>
      </c>
      <c r="R267" s="22">
        <f t="shared" si="22"/>
        <v>0</v>
      </c>
    </row>
    <row r="268" spans="1:18" ht="28.5" x14ac:dyDescent="0.25">
      <c r="A268" s="4" t="s">
        <v>266</v>
      </c>
      <c r="B268" s="5" t="s">
        <v>186</v>
      </c>
      <c r="C268" s="4" t="s">
        <v>168</v>
      </c>
      <c r="D268" s="5" t="s">
        <v>337</v>
      </c>
      <c r="E268" s="4" t="s">
        <v>133</v>
      </c>
      <c r="F268" s="4" t="s">
        <v>134</v>
      </c>
      <c r="G268" s="4" t="s">
        <v>14</v>
      </c>
      <c r="H268" s="6">
        <v>1.5</v>
      </c>
      <c r="I268" s="7">
        <v>45000</v>
      </c>
      <c r="J268" s="7">
        <f t="shared" si="23"/>
        <v>67500</v>
      </c>
      <c r="K268" s="8" t="s">
        <v>15</v>
      </c>
      <c r="L268" s="15" t="str">
        <f>VLOOKUP(F268,[1]Sheet1!$D:$J,7,0)</f>
        <v>NL300096</v>
      </c>
      <c r="M268" s="18" t="str">
        <f t="shared" si="24"/>
        <v>05/01/2026NL300096</v>
      </c>
      <c r="N268" s="15">
        <f>VLOOKUP(M268,Sheet4!I:P,5,0)</f>
        <v>1.5</v>
      </c>
      <c r="O268" s="19">
        <f t="shared" si="25"/>
        <v>0</v>
      </c>
      <c r="P268" s="20">
        <f>VLOOKUP(L268,[2]Sheet1!$I:$M,5,0)</f>
        <v>45000</v>
      </c>
      <c r="Q268" s="21">
        <f t="shared" si="21"/>
        <v>67500</v>
      </c>
      <c r="R268" s="22">
        <f t="shared" si="22"/>
        <v>0</v>
      </c>
    </row>
    <row r="269" spans="1:18" x14ac:dyDescent="0.25">
      <c r="A269" s="4" t="s">
        <v>266</v>
      </c>
      <c r="B269" s="5" t="s">
        <v>186</v>
      </c>
      <c r="C269" s="4" t="s">
        <v>168</v>
      </c>
      <c r="D269" s="5" t="s">
        <v>337</v>
      </c>
      <c r="E269" s="4" t="s">
        <v>118</v>
      </c>
      <c r="F269" s="4" t="s">
        <v>119</v>
      </c>
      <c r="G269" s="4" t="s">
        <v>14</v>
      </c>
      <c r="H269" s="6">
        <v>0.3</v>
      </c>
      <c r="I269" s="7">
        <v>33000</v>
      </c>
      <c r="J269" s="7">
        <f t="shared" si="23"/>
        <v>9900</v>
      </c>
      <c r="K269" s="8" t="s">
        <v>15</v>
      </c>
      <c r="L269" s="15" t="str">
        <f>VLOOKUP(F269,[1]Sheet1!$D:$J,7,0)</f>
        <v>NL300086</v>
      </c>
      <c r="M269" s="18" t="str">
        <f t="shared" si="24"/>
        <v>05/01/2026NL300086</v>
      </c>
      <c r="N269" s="15">
        <f>VLOOKUP(M269,Sheet4!I:P,5,0)</f>
        <v>0.3</v>
      </c>
      <c r="O269" s="19">
        <f t="shared" si="25"/>
        <v>0</v>
      </c>
      <c r="P269" s="20">
        <f>VLOOKUP(L269,[2]Sheet1!$I:$M,5,0)</f>
        <v>33000</v>
      </c>
      <c r="Q269" s="21">
        <f t="shared" si="21"/>
        <v>9900</v>
      </c>
      <c r="R269" s="22">
        <f t="shared" si="22"/>
        <v>0</v>
      </c>
    </row>
    <row r="270" spans="1:18" x14ac:dyDescent="0.25">
      <c r="A270" s="4" t="s">
        <v>266</v>
      </c>
      <c r="B270" s="5" t="s">
        <v>186</v>
      </c>
      <c r="C270" s="4" t="s">
        <v>168</v>
      </c>
      <c r="D270" s="5" t="s">
        <v>337</v>
      </c>
      <c r="E270" s="4" t="s">
        <v>142</v>
      </c>
      <c r="F270" s="4" t="s">
        <v>141</v>
      </c>
      <c r="G270" s="4" t="s">
        <v>14</v>
      </c>
      <c r="H270" s="6">
        <v>0.1</v>
      </c>
      <c r="I270" s="7">
        <v>20000</v>
      </c>
      <c r="J270" s="7">
        <f t="shared" si="23"/>
        <v>2000</v>
      </c>
      <c r="K270" s="8" t="s">
        <v>15</v>
      </c>
      <c r="L270" s="15" t="str">
        <f>VLOOKUP(F270,[1]Sheet1!$D:$J,7,0)</f>
        <v>NL300128</v>
      </c>
      <c r="M270" s="18" t="str">
        <f t="shared" si="24"/>
        <v>05/01/2026NL300128</v>
      </c>
      <c r="N270" s="15">
        <f>VLOOKUP(M270,Sheet4!I:P,5,0)</f>
        <v>0.1</v>
      </c>
      <c r="O270" s="19">
        <f t="shared" si="25"/>
        <v>0</v>
      </c>
      <c r="P270" s="20">
        <f>VLOOKUP(L270,[2]Sheet1!$I:$M,5,0)</f>
        <v>20000</v>
      </c>
      <c r="Q270" s="21">
        <f t="shared" si="21"/>
        <v>2000</v>
      </c>
      <c r="R270" s="22">
        <f t="shared" si="22"/>
        <v>0</v>
      </c>
    </row>
    <row r="271" spans="1:18" x14ac:dyDescent="0.25">
      <c r="A271" s="4" t="s">
        <v>266</v>
      </c>
      <c r="B271" s="5" t="s">
        <v>186</v>
      </c>
      <c r="C271" s="4" t="s">
        <v>168</v>
      </c>
      <c r="D271" s="5" t="s">
        <v>337</v>
      </c>
      <c r="E271" s="4" t="s">
        <v>75</v>
      </c>
      <c r="F271" s="4" t="s">
        <v>76</v>
      </c>
      <c r="G271" s="4" t="s">
        <v>14</v>
      </c>
      <c r="H271" s="6">
        <v>1.5</v>
      </c>
      <c r="I271" s="7">
        <v>36000</v>
      </c>
      <c r="J271" s="7">
        <f t="shared" si="23"/>
        <v>54000</v>
      </c>
      <c r="K271" s="8" t="s">
        <v>15</v>
      </c>
      <c r="L271" s="15" t="str">
        <f>VLOOKUP(F271,[1]Sheet1!$D:$J,7,0)</f>
        <v>NL300120</v>
      </c>
      <c r="M271" s="18" t="str">
        <f t="shared" si="24"/>
        <v>05/01/2026NL300120</v>
      </c>
      <c r="N271" s="15">
        <f>VLOOKUP(M271,Sheet4!I:P,5,0)</f>
        <v>2</v>
      </c>
      <c r="O271" s="19">
        <f t="shared" si="25"/>
        <v>-0.5</v>
      </c>
      <c r="P271" s="20">
        <f>VLOOKUP(L271,[2]Sheet1!$I:$M,5,0)</f>
        <v>36000</v>
      </c>
      <c r="Q271" s="21">
        <f t="shared" si="21"/>
        <v>72000</v>
      </c>
      <c r="R271" s="22">
        <f t="shared" si="22"/>
        <v>-18000</v>
      </c>
    </row>
    <row r="272" spans="1:18" x14ac:dyDescent="0.25">
      <c r="A272" s="4" t="s">
        <v>266</v>
      </c>
      <c r="B272" s="5" t="s">
        <v>186</v>
      </c>
      <c r="C272" s="4" t="s">
        <v>168</v>
      </c>
      <c r="D272" s="5" t="s">
        <v>337</v>
      </c>
      <c r="E272" s="4" t="s">
        <v>140</v>
      </c>
      <c r="F272" s="4" t="s">
        <v>139</v>
      </c>
      <c r="G272" s="4" t="s">
        <v>14</v>
      </c>
      <c r="H272" s="6">
        <v>0.3</v>
      </c>
      <c r="I272" s="7">
        <v>35000</v>
      </c>
      <c r="J272" s="7">
        <f t="shared" si="23"/>
        <v>10500</v>
      </c>
      <c r="K272" s="8" t="s">
        <v>15</v>
      </c>
      <c r="L272" s="15" t="str">
        <f>VLOOKUP(F272,[1]Sheet1!$D:$J,7,0)</f>
        <v>NL300122</v>
      </c>
      <c r="M272" s="18" t="str">
        <f t="shared" si="24"/>
        <v>05/01/2026NL300122</v>
      </c>
      <c r="N272" s="15">
        <f>VLOOKUP(M272,Sheet4!I:P,5,0)</f>
        <v>0.3</v>
      </c>
      <c r="O272" s="19">
        <f t="shared" si="25"/>
        <v>0</v>
      </c>
      <c r="P272" s="20">
        <f>VLOOKUP(L272,[2]Sheet1!$I:$M,5,0)</f>
        <v>35000</v>
      </c>
      <c r="Q272" s="21">
        <f t="shared" ref="Q272:Q335" si="26">N272*P272</f>
        <v>10500</v>
      </c>
      <c r="R272" s="22">
        <f t="shared" si="22"/>
        <v>0</v>
      </c>
    </row>
    <row r="273" spans="1:18" x14ac:dyDescent="0.25">
      <c r="A273" s="4" t="s">
        <v>266</v>
      </c>
      <c r="B273" s="5" t="s">
        <v>186</v>
      </c>
      <c r="C273" s="4" t="s">
        <v>168</v>
      </c>
      <c r="D273" s="5" t="s">
        <v>337</v>
      </c>
      <c r="E273" s="4" t="s">
        <v>77</v>
      </c>
      <c r="F273" s="4" t="s">
        <v>78</v>
      </c>
      <c r="G273" s="4" t="s">
        <v>14</v>
      </c>
      <c r="H273" s="6">
        <v>2</v>
      </c>
      <c r="I273" s="7">
        <v>38000</v>
      </c>
      <c r="J273" s="7">
        <f t="shared" si="23"/>
        <v>76000</v>
      </c>
      <c r="K273" s="8" t="s">
        <v>15</v>
      </c>
      <c r="L273" s="15" t="str">
        <f>VLOOKUP(F273,[1]Sheet1!$D:$J,7,0)</f>
        <v>NL300072</v>
      </c>
      <c r="M273" s="18" t="str">
        <f t="shared" si="24"/>
        <v>05/01/2026NL300072</v>
      </c>
      <c r="N273" s="15">
        <f>VLOOKUP(M273,Sheet4!I:P,5,0)</f>
        <v>2</v>
      </c>
      <c r="O273" s="19">
        <f t="shared" si="25"/>
        <v>0</v>
      </c>
      <c r="P273" s="20">
        <f>VLOOKUP(L273,[2]Sheet1!$I:$M,5,0)</f>
        <v>38000</v>
      </c>
      <c r="Q273" s="21">
        <f t="shared" si="26"/>
        <v>76000</v>
      </c>
      <c r="R273" s="22">
        <f t="shared" si="22"/>
        <v>0</v>
      </c>
    </row>
    <row r="274" spans="1:18" x14ac:dyDescent="0.25">
      <c r="A274" s="4" t="s">
        <v>266</v>
      </c>
      <c r="B274" s="5" t="s">
        <v>186</v>
      </c>
      <c r="C274" s="4" t="s">
        <v>168</v>
      </c>
      <c r="D274" s="5" t="s">
        <v>337</v>
      </c>
      <c r="E274" s="4" t="s">
        <v>129</v>
      </c>
      <c r="F274" s="4" t="s">
        <v>130</v>
      </c>
      <c r="G274" s="4" t="s">
        <v>14</v>
      </c>
      <c r="H274" s="6">
        <v>2.5</v>
      </c>
      <c r="I274" s="7">
        <v>15000</v>
      </c>
      <c r="J274" s="7">
        <f t="shared" si="23"/>
        <v>37500</v>
      </c>
      <c r="K274" s="8" t="s">
        <v>15</v>
      </c>
      <c r="L274" s="15" t="str">
        <f>VLOOKUP(F274,[1]Sheet1!$D:$J,7,0)</f>
        <v>NL300127</v>
      </c>
      <c r="M274" s="18" t="str">
        <f t="shared" si="24"/>
        <v>05/01/2026NL300127</v>
      </c>
      <c r="N274" s="15">
        <f>VLOOKUP(M274,Sheet4!I:P,5,0)</f>
        <v>2.5</v>
      </c>
      <c r="O274" s="19">
        <f t="shared" si="25"/>
        <v>0</v>
      </c>
      <c r="P274" s="20">
        <f>VLOOKUP(L274,[2]Sheet1!$I:$M,5,0)</f>
        <v>15000</v>
      </c>
      <c r="Q274" s="21">
        <f t="shared" si="26"/>
        <v>37500</v>
      </c>
      <c r="R274" s="22">
        <f t="shared" si="22"/>
        <v>0</v>
      </c>
    </row>
    <row r="275" spans="1:18" x14ac:dyDescent="0.25">
      <c r="A275" s="4" t="s">
        <v>266</v>
      </c>
      <c r="B275" s="5" t="s">
        <v>186</v>
      </c>
      <c r="C275" s="4" t="s">
        <v>168</v>
      </c>
      <c r="D275" s="5" t="s">
        <v>337</v>
      </c>
      <c r="E275" s="4" t="s">
        <v>79</v>
      </c>
      <c r="F275" s="4" t="s">
        <v>80</v>
      </c>
      <c r="G275" s="4" t="s">
        <v>14</v>
      </c>
      <c r="H275" s="6">
        <v>0.1</v>
      </c>
      <c r="I275" s="7">
        <v>22000</v>
      </c>
      <c r="J275" s="7">
        <f t="shared" si="23"/>
        <v>2200</v>
      </c>
      <c r="K275" s="8" t="s">
        <v>15</v>
      </c>
      <c r="L275" s="15" t="str">
        <f>VLOOKUP(F275,[1]Sheet1!$D:$J,7,0)</f>
        <v>NL300121</v>
      </c>
      <c r="M275" s="18" t="str">
        <f t="shared" si="24"/>
        <v>05/01/2026NL300121</v>
      </c>
      <c r="N275" s="15">
        <f>VLOOKUP(M275,Sheet4!I:P,5,0)</f>
        <v>0.1</v>
      </c>
      <c r="O275" s="19">
        <f t="shared" si="25"/>
        <v>0</v>
      </c>
      <c r="P275" s="20">
        <f>VLOOKUP(L275,[2]Sheet1!$I:$M,5,0)</f>
        <v>22000</v>
      </c>
      <c r="Q275" s="21">
        <f t="shared" si="26"/>
        <v>2200</v>
      </c>
      <c r="R275" s="22">
        <f t="shared" si="22"/>
        <v>0</v>
      </c>
    </row>
    <row r="276" spans="1:18" x14ac:dyDescent="0.25">
      <c r="A276" s="4" t="s">
        <v>266</v>
      </c>
      <c r="B276" s="5" t="s">
        <v>186</v>
      </c>
      <c r="C276" s="4" t="s">
        <v>168</v>
      </c>
      <c r="D276" s="5" t="s">
        <v>337</v>
      </c>
      <c r="E276" s="4" t="s">
        <v>87</v>
      </c>
      <c r="F276" s="4" t="s">
        <v>88</v>
      </c>
      <c r="G276" s="4" t="s">
        <v>14</v>
      </c>
      <c r="H276" s="6">
        <v>0.3</v>
      </c>
      <c r="I276" s="7">
        <v>36000</v>
      </c>
      <c r="J276" s="7">
        <f t="shared" si="23"/>
        <v>10800</v>
      </c>
      <c r="K276" s="8" t="s">
        <v>15</v>
      </c>
      <c r="L276" s="15" t="str">
        <f>VLOOKUP(F276,[1]Sheet1!$D:$J,7,0)</f>
        <v>NL300140</v>
      </c>
      <c r="M276" s="18" t="str">
        <f t="shared" si="24"/>
        <v>05/01/2026NL300140</v>
      </c>
      <c r="N276" s="15">
        <f>VLOOKUP(M276,Sheet4!I:P,5,0)</f>
        <v>0.3</v>
      </c>
      <c r="O276" s="19">
        <f t="shared" si="25"/>
        <v>0</v>
      </c>
      <c r="P276" s="20">
        <f>VLOOKUP(L276,[2]Sheet1!$I:$M,5,0)</f>
        <v>36000</v>
      </c>
      <c r="Q276" s="21">
        <f t="shared" si="26"/>
        <v>10800</v>
      </c>
      <c r="R276" s="22">
        <f t="shared" si="22"/>
        <v>0</v>
      </c>
    </row>
    <row r="277" spans="1:18" ht="28.5" x14ac:dyDescent="0.25">
      <c r="A277" s="4" t="s">
        <v>266</v>
      </c>
      <c r="B277" s="5" t="s">
        <v>186</v>
      </c>
      <c r="C277" s="4" t="s">
        <v>168</v>
      </c>
      <c r="D277" s="5" t="s">
        <v>337</v>
      </c>
      <c r="E277" s="4" t="s">
        <v>120</v>
      </c>
      <c r="F277" s="4" t="s">
        <v>121</v>
      </c>
      <c r="G277" s="4" t="s">
        <v>14</v>
      </c>
      <c r="H277" s="6">
        <v>0.1</v>
      </c>
      <c r="I277" s="7">
        <v>220000</v>
      </c>
      <c r="J277" s="7">
        <f t="shared" si="23"/>
        <v>22000</v>
      </c>
      <c r="K277" s="8" t="s">
        <v>15</v>
      </c>
      <c r="L277" s="15" t="str">
        <f>VLOOKUP(F277,[1]Sheet1!$D:$J,7,0)</f>
        <v>NL300066</v>
      </c>
      <c r="M277" s="18" t="str">
        <f t="shared" si="24"/>
        <v>05/01/2026NL300066</v>
      </c>
      <c r="N277" s="15">
        <f>VLOOKUP(M277,Sheet4!I:P,5,0)</f>
        <v>0.1</v>
      </c>
      <c r="O277" s="19">
        <f t="shared" si="25"/>
        <v>0</v>
      </c>
      <c r="P277" s="20">
        <f>VLOOKUP(L277,[2]Sheet1!$I:$M,5,0)</f>
        <v>220000</v>
      </c>
      <c r="Q277" s="21">
        <f t="shared" si="26"/>
        <v>22000</v>
      </c>
      <c r="R277" s="22">
        <f t="shared" si="22"/>
        <v>0</v>
      </c>
    </row>
    <row r="278" spans="1:18" x14ac:dyDescent="0.25">
      <c r="A278" s="4" t="s">
        <v>266</v>
      </c>
      <c r="B278" s="5" t="s">
        <v>186</v>
      </c>
      <c r="C278" s="4" t="s">
        <v>168</v>
      </c>
      <c r="D278" s="5" t="s">
        <v>337</v>
      </c>
      <c r="E278" s="4" t="s">
        <v>91</v>
      </c>
      <c r="F278" s="4" t="s">
        <v>92</v>
      </c>
      <c r="G278" s="4" t="s">
        <v>14</v>
      </c>
      <c r="H278" s="6">
        <v>0.1</v>
      </c>
      <c r="I278" s="7">
        <v>12000</v>
      </c>
      <c r="J278" s="7">
        <f t="shared" si="23"/>
        <v>1200</v>
      </c>
      <c r="K278" s="8" t="s">
        <v>15</v>
      </c>
      <c r="L278" s="15" t="str">
        <f>VLOOKUP(F278,[1]Sheet1!$D:$J,7,0)</f>
        <v>NL300132</v>
      </c>
      <c r="M278" s="18" t="str">
        <f t="shared" si="24"/>
        <v>05/01/2026NL300132</v>
      </c>
      <c r="N278" s="15">
        <f>VLOOKUP(M278,Sheet4!I:P,5,0)</f>
        <v>1.5</v>
      </c>
      <c r="O278" s="19">
        <f t="shared" si="25"/>
        <v>-1.4</v>
      </c>
      <c r="P278" s="20">
        <f>VLOOKUP(L278,[2]Sheet1!$I:$M,5,0)</f>
        <v>12000</v>
      </c>
      <c r="Q278" s="21">
        <f t="shared" si="26"/>
        <v>18000</v>
      </c>
      <c r="R278" s="22">
        <f t="shared" si="22"/>
        <v>-16800</v>
      </c>
    </row>
    <row r="279" spans="1:18" x14ac:dyDescent="0.25">
      <c r="A279" s="4" t="s">
        <v>266</v>
      </c>
      <c r="B279" s="5" t="s">
        <v>186</v>
      </c>
      <c r="C279" s="4" t="s">
        <v>168</v>
      </c>
      <c r="D279" s="5" t="s">
        <v>337</v>
      </c>
      <c r="E279" s="4" t="s">
        <v>81</v>
      </c>
      <c r="F279" s="4" t="s">
        <v>82</v>
      </c>
      <c r="G279" s="4" t="s">
        <v>14</v>
      </c>
      <c r="H279" s="6">
        <v>1.5</v>
      </c>
      <c r="I279" s="7">
        <v>36000</v>
      </c>
      <c r="J279" s="7">
        <f t="shared" si="23"/>
        <v>54000</v>
      </c>
      <c r="K279" s="8" t="s">
        <v>15</v>
      </c>
      <c r="L279" s="15" t="str">
        <f>VLOOKUP(F279,[1]Sheet1!$D:$J,7,0)</f>
        <v>NL300162</v>
      </c>
      <c r="M279" s="18" t="str">
        <f t="shared" si="24"/>
        <v>05/01/2026NL300162</v>
      </c>
      <c r="N279" s="15">
        <f>VLOOKUP(M279,Sheet4!I:P,5,0)</f>
        <v>1.5</v>
      </c>
      <c r="O279" s="19">
        <f t="shared" si="25"/>
        <v>0</v>
      </c>
      <c r="P279" s="20">
        <f>VLOOKUP(L279,[2]Sheet1!$I:$M,5,0)</f>
        <v>36000</v>
      </c>
      <c r="Q279" s="21">
        <f t="shared" si="26"/>
        <v>54000</v>
      </c>
      <c r="R279" s="22">
        <f t="shared" si="22"/>
        <v>0</v>
      </c>
    </row>
    <row r="280" spans="1:18" x14ac:dyDescent="0.25">
      <c r="A280" s="4" t="s">
        <v>266</v>
      </c>
      <c r="B280" s="5" t="s">
        <v>186</v>
      </c>
      <c r="C280" s="4" t="s">
        <v>168</v>
      </c>
      <c r="D280" s="5" t="s">
        <v>337</v>
      </c>
      <c r="E280" s="4" t="s">
        <v>156</v>
      </c>
      <c r="F280" s="4" t="s">
        <v>155</v>
      </c>
      <c r="G280" s="4" t="s">
        <v>14</v>
      </c>
      <c r="H280" s="6">
        <v>0.1</v>
      </c>
      <c r="I280" s="7">
        <v>92000</v>
      </c>
      <c r="J280" s="7">
        <f t="shared" si="23"/>
        <v>9200</v>
      </c>
      <c r="K280" s="8" t="s">
        <v>15</v>
      </c>
      <c r="L280" s="15" t="str">
        <f>VLOOKUP(F280,[1]Sheet1!$D:$J,7,0)</f>
        <v>NL300141</v>
      </c>
      <c r="M280" s="18" t="str">
        <f t="shared" si="24"/>
        <v>05/01/2026NL300141</v>
      </c>
      <c r="N280" s="15">
        <f>VLOOKUP(M280,Sheet4!I:P,5,0)</f>
        <v>0.1</v>
      </c>
      <c r="O280" s="19">
        <f t="shared" si="25"/>
        <v>0</v>
      </c>
      <c r="P280" s="20">
        <f>VLOOKUP(L280,[2]Sheet1!$I:$M,5,0)</f>
        <v>92000</v>
      </c>
      <c r="Q280" s="21">
        <f t="shared" si="26"/>
        <v>9200</v>
      </c>
      <c r="R280" s="22">
        <f t="shared" si="22"/>
        <v>0</v>
      </c>
    </row>
    <row r="281" spans="1:18" x14ac:dyDescent="0.25">
      <c r="A281" s="4" t="s">
        <v>266</v>
      </c>
      <c r="B281" s="5" t="s">
        <v>186</v>
      </c>
      <c r="C281" s="4" t="s">
        <v>168</v>
      </c>
      <c r="D281" s="5" t="s">
        <v>337</v>
      </c>
      <c r="E281" s="4" t="s">
        <v>122</v>
      </c>
      <c r="F281" s="4" t="s">
        <v>123</v>
      </c>
      <c r="G281" s="4" t="s">
        <v>14</v>
      </c>
      <c r="H281" s="6">
        <v>0.2</v>
      </c>
      <c r="I281" s="7">
        <v>90000</v>
      </c>
      <c r="J281" s="7">
        <f t="shared" si="23"/>
        <v>18000</v>
      </c>
      <c r="K281" s="8" t="s">
        <v>15</v>
      </c>
      <c r="L281" s="15" t="str">
        <f>VLOOKUP(F281,[1]Sheet1!$D:$J,7,0)</f>
        <v>NL300144</v>
      </c>
      <c r="M281" s="18" t="str">
        <f t="shared" si="24"/>
        <v>05/01/2026NL300144</v>
      </c>
      <c r="N281" s="15">
        <f>VLOOKUP(M281,Sheet4!I:P,5,0)</f>
        <v>0.3</v>
      </c>
      <c r="O281" s="19">
        <f t="shared" si="25"/>
        <v>-9.9999999999999978E-2</v>
      </c>
      <c r="P281" s="20">
        <f>VLOOKUP(L281,[2]Sheet1!$I:$M,5,0)</f>
        <v>90000</v>
      </c>
      <c r="Q281" s="21">
        <f t="shared" si="26"/>
        <v>27000</v>
      </c>
      <c r="R281" s="22">
        <f t="shared" ref="R281:R344" si="27">J281-Q281</f>
        <v>-9000</v>
      </c>
    </row>
    <row r="282" spans="1:18" x14ac:dyDescent="0.25">
      <c r="A282" s="4" t="s">
        <v>266</v>
      </c>
      <c r="B282" s="5" t="s">
        <v>186</v>
      </c>
      <c r="C282" s="4" t="s">
        <v>168</v>
      </c>
      <c r="D282" s="5" t="s">
        <v>337</v>
      </c>
      <c r="E282" s="4" t="s">
        <v>105</v>
      </c>
      <c r="F282" s="4" t="s">
        <v>106</v>
      </c>
      <c r="G282" s="4" t="s">
        <v>14</v>
      </c>
      <c r="H282" s="6">
        <v>1</v>
      </c>
      <c r="I282" s="7">
        <v>50000</v>
      </c>
      <c r="J282" s="7">
        <f t="shared" si="23"/>
        <v>50000</v>
      </c>
      <c r="K282" s="8" t="s">
        <v>15</v>
      </c>
      <c r="L282" s="15" t="str">
        <f>VLOOKUP(F282,[1]Sheet1!$D:$J,7,0)</f>
        <v>NL300142</v>
      </c>
      <c r="M282" s="18" t="str">
        <f t="shared" si="24"/>
        <v>05/01/2026NL300142</v>
      </c>
      <c r="N282" s="15">
        <f>VLOOKUP(M282,Sheet4!I:P,5,0)</f>
        <v>1</v>
      </c>
      <c r="O282" s="19">
        <f t="shared" si="25"/>
        <v>0</v>
      </c>
      <c r="P282" s="20">
        <f>VLOOKUP(L282,[2]Sheet1!$I:$M,5,0)</f>
        <v>50000</v>
      </c>
      <c r="Q282" s="21">
        <f t="shared" si="26"/>
        <v>50000</v>
      </c>
      <c r="R282" s="22">
        <f t="shared" si="27"/>
        <v>0</v>
      </c>
    </row>
    <row r="283" spans="1:18" x14ac:dyDescent="0.25">
      <c r="A283" s="4" t="s">
        <v>266</v>
      </c>
      <c r="B283" s="5" t="s">
        <v>186</v>
      </c>
      <c r="C283" s="4" t="s">
        <v>168</v>
      </c>
      <c r="D283" s="5" t="s">
        <v>337</v>
      </c>
      <c r="E283" s="4" t="s">
        <v>107</v>
      </c>
      <c r="F283" s="4" t="s">
        <v>108</v>
      </c>
      <c r="G283" s="4" t="s">
        <v>14</v>
      </c>
      <c r="H283" s="6">
        <v>0.3</v>
      </c>
      <c r="I283" s="7">
        <v>65000</v>
      </c>
      <c r="J283" s="7">
        <f t="shared" si="23"/>
        <v>19500</v>
      </c>
      <c r="K283" s="8" t="s">
        <v>15</v>
      </c>
      <c r="L283" s="15" t="str">
        <f>VLOOKUP(F283,[1]Sheet1!$D:$J,7,0)</f>
        <v>NL300146</v>
      </c>
      <c r="M283" s="18" t="str">
        <f t="shared" si="24"/>
        <v>05/01/2026NL300146</v>
      </c>
      <c r="N283" s="15">
        <f>VLOOKUP(M283,Sheet4!I:P,5,0)</f>
        <v>0.3</v>
      </c>
      <c r="O283" s="19">
        <f t="shared" si="25"/>
        <v>0</v>
      </c>
      <c r="P283" s="20">
        <f>VLOOKUP(L283,[2]Sheet1!$I:$M,5,0)</f>
        <v>65000</v>
      </c>
      <c r="Q283" s="21">
        <f t="shared" si="26"/>
        <v>19500</v>
      </c>
      <c r="R283" s="22">
        <f t="shared" si="27"/>
        <v>0</v>
      </c>
    </row>
    <row r="284" spans="1:18" x14ac:dyDescent="0.25">
      <c r="A284" s="4" t="s">
        <v>266</v>
      </c>
      <c r="B284" s="5" t="s">
        <v>186</v>
      </c>
      <c r="C284" s="4" t="s">
        <v>168</v>
      </c>
      <c r="D284" s="5" t="s">
        <v>337</v>
      </c>
      <c r="E284" s="4" t="s">
        <v>109</v>
      </c>
      <c r="F284" s="4" t="s">
        <v>110</v>
      </c>
      <c r="G284" s="4" t="s">
        <v>14</v>
      </c>
      <c r="H284" s="6">
        <v>0.3</v>
      </c>
      <c r="I284" s="7">
        <v>65000</v>
      </c>
      <c r="J284" s="7">
        <f t="shared" si="23"/>
        <v>19500</v>
      </c>
      <c r="K284" s="8" t="s">
        <v>15</v>
      </c>
      <c r="L284" s="15" t="str">
        <f>VLOOKUP(F284,[1]Sheet1!$D:$J,7,0)</f>
        <v>NL300148</v>
      </c>
      <c r="M284" s="18" t="str">
        <f t="shared" si="24"/>
        <v>05/01/2026NL300148</v>
      </c>
      <c r="N284" s="15">
        <f>VLOOKUP(M284,Sheet4!I:P,5,0)</f>
        <v>0.3</v>
      </c>
      <c r="O284" s="19">
        <f t="shared" si="25"/>
        <v>0</v>
      </c>
      <c r="P284" s="20">
        <f>VLOOKUP(L284,[2]Sheet1!$I:$M,5,0)</f>
        <v>65000</v>
      </c>
      <c r="Q284" s="21">
        <f t="shared" si="26"/>
        <v>19500</v>
      </c>
      <c r="R284" s="22">
        <f t="shared" si="27"/>
        <v>0</v>
      </c>
    </row>
    <row r="285" spans="1:18" x14ac:dyDescent="0.25">
      <c r="A285" s="4" t="s">
        <v>266</v>
      </c>
      <c r="B285" s="5" t="s">
        <v>186</v>
      </c>
      <c r="C285" s="4" t="s">
        <v>168</v>
      </c>
      <c r="D285" s="5" t="s">
        <v>337</v>
      </c>
      <c r="E285" s="4" t="s">
        <v>89</v>
      </c>
      <c r="F285" s="4" t="s">
        <v>90</v>
      </c>
      <c r="G285" s="4" t="s">
        <v>14</v>
      </c>
      <c r="H285" s="6">
        <v>7</v>
      </c>
      <c r="I285" s="7">
        <v>38000</v>
      </c>
      <c r="J285" s="7">
        <f t="shared" si="23"/>
        <v>266000</v>
      </c>
      <c r="K285" s="8" t="s">
        <v>15</v>
      </c>
      <c r="L285" s="15" t="str">
        <f>VLOOKUP(F285,[1]Sheet1!$D:$J,7,0)</f>
        <v>NL300145</v>
      </c>
      <c r="M285" s="18" t="str">
        <f t="shared" si="24"/>
        <v>05/01/2026NL300145</v>
      </c>
      <c r="N285" s="15">
        <f>VLOOKUP(M285,Sheet4!I:P,5,0)</f>
        <v>7</v>
      </c>
      <c r="O285" s="19">
        <f t="shared" si="25"/>
        <v>0</v>
      </c>
      <c r="P285" s="20">
        <f>VLOOKUP(L285,[2]Sheet1!$I:$M,5,0)</f>
        <v>38000</v>
      </c>
      <c r="Q285" s="21">
        <f t="shared" si="26"/>
        <v>266000</v>
      </c>
      <c r="R285" s="22">
        <f t="shared" si="27"/>
        <v>0</v>
      </c>
    </row>
    <row r="286" spans="1:18" x14ac:dyDescent="0.25">
      <c r="A286" s="4" t="s">
        <v>266</v>
      </c>
      <c r="B286" s="5" t="s">
        <v>186</v>
      </c>
      <c r="C286" s="4" t="s">
        <v>168</v>
      </c>
      <c r="D286" s="5" t="s">
        <v>337</v>
      </c>
      <c r="E286" s="4" t="s">
        <v>171</v>
      </c>
      <c r="F286" s="4" t="s">
        <v>190</v>
      </c>
      <c r="G286" s="4" t="s">
        <v>14</v>
      </c>
      <c r="H286" s="6">
        <v>0.5</v>
      </c>
      <c r="I286" s="7">
        <v>24000</v>
      </c>
      <c r="J286" s="7">
        <f t="shared" si="23"/>
        <v>12000</v>
      </c>
      <c r="K286" s="8" t="s">
        <v>15</v>
      </c>
      <c r="L286" s="15" t="str">
        <f>VLOOKUP(F286,[1]Sheet1!$D:$J,7,0)</f>
        <v>NL300150</v>
      </c>
      <c r="M286" s="18" t="str">
        <f t="shared" si="24"/>
        <v>05/01/2026NL300150</v>
      </c>
      <c r="N286" s="15">
        <f>VLOOKUP(M286,Sheet4!I:P,5,0)</f>
        <v>0.5</v>
      </c>
      <c r="O286" s="19">
        <f t="shared" si="25"/>
        <v>0</v>
      </c>
      <c r="P286" s="20">
        <f>VLOOKUP(L286,[2]Sheet1!$I:$M,5,0)</f>
        <v>24000</v>
      </c>
      <c r="Q286" s="21">
        <f t="shared" si="26"/>
        <v>12000</v>
      </c>
      <c r="R286" s="22">
        <f t="shared" si="27"/>
        <v>0</v>
      </c>
    </row>
    <row r="287" spans="1:18" x14ac:dyDescent="0.25">
      <c r="A287" s="4" t="s">
        <v>268</v>
      </c>
      <c r="B287" s="5" t="s">
        <v>186</v>
      </c>
      <c r="C287" s="4" t="s">
        <v>168</v>
      </c>
      <c r="D287" s="5" t="s">
        <v>338</v>
      </c>
      <c r="E287" s="4" t="s">
        <v>22</v>
      </c>
      <c r="F287" s="4" t="s">
        <v>23</v>
      </c>
      <c r="G287" s="4" t="s">
        <v>14</v>
      </c>
      <c r="H287" s="6">
        <v>2</v>
      </c>
      <c r="I287" s="7">
        <v>19000</v>
      </c>
      <c r="J287" s="7">
        <f t="shared" si="23"/>
        <v>38000</v>
      </c>
      <c r="K287" s="8" t="s">
        <v>15</v>
      </c>
      <c r="L287" s="15" t="str">
        <f>VLOOKUP(F287,[1]Sheet1!$D:$J,7,0)</f>
        <v>NL300004</v>
      </c>
      <c r="M287" s="18" t="str">
        <f t="shared" si="24"/>
        <v>06/01/2026NL300004</v>
      </c>
      <c r="N287" s="15">
        <f>VLOOKUP(M287,Sheet4!I:P,5,0)</f>
        <v>2</v>
      </c>
      <c r="O287" s="19">
        <f t="shared" si="25"/>
        <v>0</v>
      </c>
      <c r="P287" s="20">
        <f>VLOOKUP(L287,[2]Sheet1!$I:$M,5,0)</f>
        <v>19000</v>
      </c>
      <c r="Q287" s="21">
        <f t="shared" si="26"/>
        <v>38000</v>
      </c>
      <c r="R287" s="22">
        <f t="shared" si="27"/>
        <v>0</v>
      </c>
    </row>
    <row r="288" spans="1:18" x14ac:dyDescent="0.25">
      <c r="A288" s="4" t="s">
        <v>268</v>
      </c>
      <c r="B288" s="5" t="s">
        <v>186</v>
      </c>
      <c r="C288" s="4" t="s">
        <v>168</v>
      </c>
      <c r="D288" s="5" t="s">
        <v>338</v>
      </c>
      <c r="E288" s="4" t="s">
        <v>162</v>
      </c>
      <c r="F288" s="4" t="s">
        <v>161</v>
      </c>
      <c r="G288" s="4" t="s">
        <v>14</v>
      </c>
      <c r="H288" s="6">
        <v>0.2</v>
      </c>
      <c r="I288" s="7">
        <v>33000</v>
      </c>
      <c r="J288" s="7">
        <f t="shared" si="23"/>
        <v>6600</v>
      </c>
      <c r="K288" s="8" t="s">
        <v>15</v>
      </c>
      <c r="L288" s="15" t="str">
        <f>VLOOKUP(F288,[1]Sheet1!$D:$J,7,0)</f>
        <v>NL300060</v>
      </c>
      <c r="M288" s="18" t="str">
        <f t="shared" si="24"/>
        <v>06/01/2026NL300060</v>
      </c>
      <c r="N288" s="15">
        <f>VLOOKUP(M288,Sheet4!I:P,5,0)</f>
        <v>0.2</v>
      </c>
      <c r="O288" s="19">
        <f t="shared" si="25"/>
        <v>0</v>
      </c>
      <c r="P288" s="20">
        <f>VLOOKUP(L288,[2]Sheet1!$I:$M,5,0)</f>
        <v>33000</v>
      </c>
      <c r="Q288" s="21">
        <f t="shared" si="26"/>
        <v>6600</v>
      </c>
      <c r="R288" s="22">
        <f t="shared" si="27"/>
        <v>0</v>
      </c>
    </row>
    <row r="289" spans="1:18" ht="28.5" x14ac:dyDescent="0.25">
      <c r="A289" s="4" t="s">
        <v>268</v>
      </c>
      <c r="B289" s="5" t="s">
        <v>186</v>
      </c>
      <c r="C289" s="4" t="s">
        <v>168</v>
      </c>
      <c r="D289" s="5" t="s">
        <v>338</v>
      </c>
      <c r="E289" s="4" t="s">
        <v>113</v>
      </c>
      <c r="F289" s="4" t="s">
        <v>114</v>
      </c>
      <c r="G289" s="4" t="s">
        <v>115</v>
      </c>
      <c r="H289" s="6">
        <v>1</v>
      </c>
      <c r="I289" s="7">
        <v>8500</v>
      </c>
      <c r="J289" s="7">
        <f t="shared" si="23"/>
        <v>8500</v>
      </c>
      <c r="K289" s="8" t="s">
        <v>15</v>
      </c>
      <c r="L289" s="15" t="str">
        <f>VLOOKUP(F289,[1]Sheet1!$D:$J,7,0)</f>
        <v>NL300107</v>
      </c>
      <c r="M289" s="18" t="str">
        <f t="shared" si="24"/>
        <v>06/01/2026NL300107</v>
      </c>
      <c r="N289" s="15">
        <f>VLOOKUP(M289,Sheet4!I:P,5,0)</f>
        <v>1</v>
      </c>
      <c r="O289" s="19">
        <f t="shared" si="25"/>
        <v>0</v>
      </c>
      <c r="P289" s="20">
        <f>VLOOKUP(L289,[2]Sheet1!$I:$M,5,0)</f>
        <v>8500</v>
      </c>
      <c r="Q289" s="21">
        <f t="shared" si="26"/>
        <v>8500</v>
      </c>
      <c r="R289" s="22">
        <f t="shared" si="27"/>
        <v>0</v>
      </c>
    </row>
    <row r="290" spans="1:18" x14ac:dyDescent="0.25">
      <c r="A290" s="4" t="s">
        <v>268</v>
      </c>
      <c r="B290" s="5" t="s">
        <v>186</v>
      </c>
      <c r="C290" s="4" t="s">
        <v>168</v>
      </c>
      <c r="D290" s="5" t="s">
        <v>338</v>
      </c>
      <c r="E290" s="4" t="s">
        <v>26</v>
      </c>
      <c r="F290" s="4" t="s">
        <v>27</v>
      </c>
      <c r="G290" s="4" t="s">
        <v>14</v>
      </c>
      <c r="H290" s="6">
        <v>1.5</v>
      </c>
      <c r="I290" s="7">
        <v>24000</v>
      </c>
      <c r="J290" s="7">
        <f t="shared" si="23"/>
        <v>36000</v>
      </c>
      <c r="K290" s="8" t="s">
        <v>15</v>
      </c>
      <c r="L290" s="15" t="str">
        <f>VLOOKUP(F290,[1]Sheet1!$D:$J,7,0)</f>
        <v>NL300174</v>
      </c>
      <c r="M290" s="18" t="str">
        <f t="shared" si="24"/>
        <v>06/01/2026NL300174</v>
      </c>
      <c r="N290" s="15">
        <f>VLOOKUP(M290,Sheet4!I:P,5,0)</f>
        <v>1.5</v>
      </c>
      <c r="O290" s="19">
        <f t="shared" si="25"/>
        <v>0</v>
      </c>
      <c r="P290" s="20">
        <f>VLOOKUP(L290,[2]Sheet1!$I:$M,5,0)</f>
        <v>24000</v>
      </c>
      <c r="Q290" s="21">
        <f t="shared" si="26"/>
        <v>36000</v>
      </c>
      <c r="R290" s="22">
        <f t="shared" si="27"/>
        <v>0</v>
      </c>
    </row>
    <row r="291" spans="1:18" ht="28.5" x14ac:dyDescent="0.25">
      <c r="A291" s="4" t="s">
        <v>268</v>
      </c>
      <c r="B291" s="5" t="s">
        <v>186</v>
      </c>
      <c r="C291" s="4" t="s">
        <v>168</v>
      </c>
      <c r="D291" s="5" t="s">
        <v>338</v>
      </c>
      <c r="E291" s="4" t="s">
        <v>152</v>
      </c>
      <c r="F291" s="4" t="s">
        <v>151</v>
      </c>
      <c r="G291" s="4" t="s">
        <v>14</v>
      </c>
      <c r="H291" s="6">
        <v>2.5</v>
      </c>
      <c r="I291" s="7">
        <v>45000</v>
      </c>
      <c r="J291" s="7">
        <f t="shared" si="23"/>
        <v>112500</v>
      </c>
      <c r="K291" s="8" t="s">
        <v>15</v>
      </c>
      <c r="L291" s="15" t="str">
        <f>VLOOKUP(F291,[1]Sheet1!$D:$J,7,0)</f>
        <v>NL300203</v>
      </c>
      <c r="M291" s="18" t="str">
        <f t="shared" si="24"/>
        <v>06/01/2026NL300203</v>
      </c>
      <c r="N291" s="15">
        <f>VLOOKUP(M291,Sheet4!I:P,5,0)</f>
        <v>2.5</v>
      </c>
      <c r="O291" s="19">
        <f t="shared" si="25"/>
        <v>0</v>
      </c>
      <c r="P291" s="20">
        <f>VLOOKUP(L291,[2]Sheet1!$I:$M,5,0)</f>
        <v>45000</v>
      </c>
      <c r="Q291" s="21">
        <f t="shared" si="26"/>
        <v>112500</v>
      </c>
      <c r="R291" s="22">
        <f t="shared" si="27"/>
        <v>0</v>
      </c>
    </row>
    <row r="292" spans="1:18" x14ac:dyDescent="0.25">
      <c r="A292" s="4" t="s">
        <v>268</v>
      </c>
      <c r="B292" s="5" t="s">
        <v>186</v>
      </c>
      <c r="C292" s="4" t="s">
        <v>168</v>
      </c>
      <c r="D292" s="5" t="s">
        <v>338</v>
      </c>
      <c r="E292" s="4" t="s">
        <v>28</v>
      </c>
      <c r="F292" s="4" t="s">
        <v>29</v>
      </c>
      <c r="G292" s="4" t="s">
        <v>14</v>
      </c>
      <c r="H292" s="6">
        <v>1.5</v>
      </c>
      <c r="I292" s="7">
        <v>52000</v>
      </c>
      <c r="J292" s="7">
        <f t="shared" si="23"/>
        <v>78000</v>
      </c>
      <c r="K292" s="8" t="s">
        <v>15</v>
      </c>
      <c r="L292" s="15" t="str">
        <f>VLOOKUP(F292,[1]Sheet1!$D:$J,7,0)</f>
        <v>NL300137</v>
      </c>
      <c r="M292" s="18" t="str">
        <f t="shared" si="24"/>
        <v>06/01/2026NL300137</v>
      </c>
      <c r="N292" s="15">
        <f>VLOOKUP(M292,Sheet4!I:P,5,0)</f>
        <v>1.5</v>
      </c>
      <c r="O292" s="19">
        <f t="shared" si="25"/>
        <v>0</v>
      </c>
      <c r="P292" s="20">
        <f>VLOOKUP(L292,[2]Sheet1!$I:$M,5,0)</f>
        <v>52000</v>
      </c>
      <c r="Q292" s="21">
        <f t="shared" si="26"/>
        <v>78000</v>
      </c>
      <c r="R292" s="22">
        <f t="shared" si="27"/>
        <v>0</v>
      </c>
    </row>
    <row r="293" spans="1:18" x14ac:dyDescent="0.25">
      <c r="A293" s="4" t="s">
        <v>268</v>
      </c>
      <c r="B293" s="5" t="s">
        <v>186</v>
      </c>
      <c r="C293" s="4" t="s">
        <v>168</v>
      </c>
      <c r="D293" s="5" t="s">
        <v>338</v>
      </c>
      <c r="E293" s="4" t="s">
        <v>20</v>
      </c>
      <c r="F293" s="4" t="s">
        <v>21</v>
      </c>
      <c r="G293" s="4" t="s">
        <v>14</v>
      </c>
      <c r="H293" s="6">
        <v>3</v>
      </c>
      <c r="I293" s="7">
        <v>50000</v>
      </c>
      <c r="J293" s="7">
        <f t="shared" si="23"/>
        <v>150000</v>
      </c>
      <c r="K293" s="8" t="s">
        <v>15</v>
      </c>
      <c r="L293" s="15" t="str">
        <f>VLOOKUP(F293,[1]Sheet1!$D:$J,7,0)</f>
        <v>NL300013</v>
      </c>
      <c r="M293" s="18" t="str">
        <f t="shared" si="24"/>
        <v>06/01/2026NL300013</v>
      </c>
      <c r="N293" s="15">
        <f>VLOOKUP(M293,Sheet4!I:P,5,0)</f>
        <v>3</v>
      </c>
      <c r="O293" s="19">
        <f t="shared" si="25"/>
        <v>0</v>
      </c>
      <c r="P293" s="20">
        <f>VLOOKUP(L293,[2]Sheet1!$I:$M,5,0)</f>
        <v>50000</v>
      </c>
      <c r="Q293" s="21">
        <f t="shared" si="26"/>
        <v>150000</v>
      </c>
      <c r="R293" s="22">
        <f t="shared" si="27"/>
        <v>0</v>
      </c>
    </row>
    <row r="294" spans="1:18" x14ac:dyDescent="0.25">
      <c r="A294" s="4" t="s">
        <v>268</v>
      </c>
      <c r="B294" s="5" t="s">
        <v>186</v>
      </c>
      <c r="C294" s="4" t="s">
        <v>168</v>
      </c>
      <c r="D294" s="5" t="s">
        <v>338</v>
      </c>
      <c r="E294" s="4" t="s">
        <v>30</v>
      </c>
      <c r="F294" s="4" t="s">
        <v>31</v>
      </c>
      <c r="G294" s="4" t="s">
        <v>14</v>
      </c>
      <c r="H294" s="6">
        <v>1</v>
      </c>
      <c r="I294" s="7">
        <v>55000</v>
      </c>
      <c r="J294" s="7">
        <f t="shared" si="23"/>
        <v>55000</v>
      </c>
      <c r="K294" s="8" t="s">
        <v>15</v>
      </c>
      <c r="L294" s="15" t="str">
        <f>VLOOKUP(F294,[1]Sheet1!$D:$J,7,0)</f>
        <v>NL300014</v>
      </c>
      <c r="M294" s="18" t="str">
        <f t="shared" si="24"/>
        <v>06/01/2026NL300014</v>
      </c>
      <c r="N294" s="15">
        <f>VLOOKUP(M294,Sheet4!I:P,5,0)</f>
        <v>1</v>
      </c>
      <c r="O294" s="19">
        <f t="shared" si="25"/>
        <v>0</v>
      </c>
      <c r="P294" s="20">
        <f>VLOOKUP(L294,[2]Sheet1!$I:$M,5,0)</f>
        <v>55000</v>
      </c>
      <c r="Q294" s="21">
        <f t="shared" si="26"/>
        <v>55000</v>
      </c>
      <c r="R294" s="22">
        <f t="shared" si="27"/>
        <v>0</v>
      </c>
    </row>
    <row r="295" spans="1:18" x14ac:dyDescent="0.25">
      <c r="A295" s="4" t="s">
        <v>268</v>
      </c>
      <c r="B295" s="5" t="s">
        <v>186</v>
      </c>
      <c r="C295" s="4" t="s">
        <v>168</v>
      </c>
      <c r="D295" s="5" t="s">
        <v>338</v>
      </c>
      <c r="E295" s="4" t="s">
        <v>32</v>
      </c>
      <c r="F295" s="4" t="s">
        <v>33</v>
      </c>
      <c r="G295" s="4" t="s">
        <v>14</v>
      </c>
      <c r="H295" s="6">
        <v>5</v>
      </c>
      <c r="I295" s="7">
        <v>18000</v>
      </c>
      <c r="J295" s="7">
        <f t="shared" si="23"/>
        <v>90000</v>
      </c>
      <c r="K295" s="8" t="s">
        <v>15</v>
      </c>
      <c r="L295" s="15" t="str">
        <f>VLOOKUP(F295,[1]Sheet1!$D:$J,7,0)</f>
        <v>NL300027</v>
      </c>
      <c r="M295" s="18" t="str">
        <f t="shared" si="24"/>
        <v>06/01/2026NL300027</v>
      </c>
      <c r="N295" s="15">
        <f>VLOOKUP(M295,Sheet4!I:P,5,0)</f>
        <v>5</v>
      </c>
      <c r="O295" s="19">
        <f t="shared" si="25"/>
        <v>0</v>
      </c>
      <c r="P295" s="20">
        <f>VLOOKUP(L295,[2]Sheet1!$I:$M,5,0)</f>
        <v>18000</v>
      </c>
      <c r="Q295" s="21">
        <f t="shared" si="26"/>
        <v>90000</v>
      </c>
      <c r="R295" s="22">
        <f t="shared" si="27"/>
        <v>0</v>
      </c>
    </row>
    <row r="296" spans="1:18" ht="28.5" x14ac:dyDescent="0.25">
      <c r="A296" s="4" t="s">
        <v>268</v>
      </c>
      <c r="B296" s="5" t="s">
        <v>186</v>
      </c>
      <c r="C296" s="4" t="s">
        <v>168</v>
      </c>
      <c r="D296" s="5" t="s">
        <v>338</v>
      </c>
      <c r="E296" s="4" t="s">
        <v>38</v>
      </c>
      <c r="F296" s="4" t="s">
        <v>39</v>
      </c>
      <c r="G296" s="4" t="s">
        <v>14</v>
      </c>
      <c r="H296" s="6">
        <v>1.5</v>
      </c>
      <c r="I296" s="7">
        <v>13000</v>
      </c>
      <c r="J296" s="7">
        <f t="shared" si="23"/>
        <v>19500</v>
      </c>
      <c r="K296" s="8" t="s">
        <v>15</v>
      </c>
      <c r="L296" s="15" t="str">
        <f>VLOOKUP(F296,[1]Sheet1!$D:$J,7,0)</f>
        <v>NL300033</v>
      </c>
      <c r="M296" s="18" t="str">
        <f t="shared" si="24"/>
        <v>06/01/2026NL300033</v>
      </c>
      <c r="N296" s="15">
        <f>VLOOKUP(M296,Sheet4!I:P,5,0)</f>
        <v>1.5</v>
      </c>
      <c r="O296" s="19">
        <f t="shared" si="25"/>
        <v>0</v>
      </c>
      <c r="P296" s="20">
        <f>VLOOKUP(L296,[2]Sheet1!$I:$M,5,0)</f>
        <v>13000</v>
      </c>
      <c r="Q296" s="21">
        <f t="shared" si="26"/>
        <v>19500</v>
      </c>
      <c r="R296" s="22">
        <f t="shared" si="27"/>
        <v>0</v>
      </c>
    </row>
    <row r="297" spans="1:18" x14ac:dyDescent="0.25">
      <c r="A297" s="4" t="s">
        <v>268</v>
      </c>
      <c r="B297" s="5" t="s">
        <v>186</v>
      </c>
      <c r="C297" s="4" t="s">
        <v>168</v>
      </c>
      <c r="D297" s="5" t="s">
        <v>338</v>
      </c>
      <c r="E297" s="4" t="s">
        <v>95</v>
      </c>
      <c r="F297" s="4" t="s">
        <v>96</v>
      </c>
      <c r="G297" s="4" t="s">
        <v>14</v>
      </c>
      <c r="H297" s="6">
        <v>0.3</v>
      </c>
      <c r="I297" s="7">
        <v>12000</v>
      </c>
      <c r="J297" s="7">
        <f t="shared" si="23"/>
        <v>3600</v>
      </c>
      <c r="K297" s="8" t="s">
        <v>15</v>
      </c>
      <c r="L297" s="15" t="str">
        <f>VLOOKUP(F297,[1]Sheet1!$D:$J,7,0)</f>
        <v>NL300188</v>
      </c>
      <c r="M297" s="18" t="str">
        <f t="shared" si="24"/>
        <v>06/01/2026NL300188</v>
      </c>
      <c r="N297" s="15">
        <f>VLOOKUP(M297,Sheet4!I:P,5,0)</f>
        <v>0.3</v>
      </c>
      <c r="O297" s="19">
        <f t="shared" si="25"/>
        <v>0</v>
      </c>
      <c r="P297" s="20">
        <f>VLOOKUP(L297,[2]Sheet1!$I:$M,5,0)</f>
        <v>12000</v>
      </c>
      <c r="Q297" s="21">
        <f t="shared" si="26"/>
        <v>3600</v>
      </c>
      <c r="R297" s="22">
        <f t="shared" si="27"/>
        <v>0</v>
      </c>
    </row>
    <row r="298" spans="1:18" x14ac:dyDescent="0.25">
      <c r="A298" s="4" t="s">
        <v>268</v>
      </c>
      <c r="B298" s="5" t="s">
        <v>186</v>
      </c>
      <c r="C298" s="4" t="s">
        <v>168</v>
      </c>
      <c r="D298" s="5" t="s">
        <v>338</v>
      </c>
      <c r="E298" s="4" t="s">
        <v>126</v>
      </c>
      <c r="F298" s="4" t="s">
        <v>127</v>
      </c>
      <c r="G298" s="4" t="s">
        <v>14</v>
      </c>
      <c r="H298" s="6">
        <v>0.8</v>
      </c>
      <c r="I298" s="7">
        <v>32000</v>
      </c>
      <c r="J298" s="7">
        <f t="shared" si="23"/>
        <v>25600</v>
      </c>
      <c r="K298" s="8" t="s">
        <v>15</v>
      </c>
      <c r="L298" s="15" t="str">
        <f>VLOOKUP(F298,[1]Sheet1!$D:$J,7,0)</f>
        <v>NL300038</v>
      </c>
      <c r="M298" s="18" t="str">
        <f t="shared" si="24"/>
        <v>06/01/2026NL300038</v>
      </c>
      <c r="N298" s="15">
        <f>VLOOKUP(M298,Sheet4!I:P,5,0)</f>
        <v>0.8</v>
      </c>
      <c r="O298" s="19">
        <f t="shared" si="25"/>
        <v>0</v>
      </c>
      <c r="P298" s="20">
        <f>VLOOKUP(L298,[2]Sheet1!$I:$M,5,0)</f>
        <v>32000</v>
      </c>
      <c r="Q298" s="21">
        <f t="shared" si="26"/>
        <v>25600</v>
      </c>
      <c r="R298" s="22">
        <f t="shared" si="27"/>
        <v>0</v>
      </c>
    </row>
    <row r="299" spans="1:18" ht="28.5" x14ac:dyDescent="0.25">
      <c r="A299" s="4" t="s">
        <v>268</v>
      </c>
      <c r="B299" s="5" t="s">
        <v>186</v>
      </c>
      <c r="C299" s="4" t="s">
        <v>168</v>
      </c>
      <c r="D299" s="5" t="s">
        <v>338</v>
      </c>
      <c r="E299" s="4" t="s">
        <v>97</v>
      </c>
      <c r="F299" s="4" t="s">
        <v>98</v>
      </c>
      <c r="G299" s="4" t="s">
        <v>14</v>
      </c>
      <c r="H299" s="6">
        <v>0.2</v>
      </c>
      <c r="I299" s="7">
        <v>75000</v>
      </c>
      <c r="J299" s="7">
        <f t="shared" si="23"/>
        <v>15000</v>
      </c>
      <c r="K299" s="8" t="s">
        <v>15</v>
      </c>
      <c r="L299" s="15" t="str">
        <f>VLOOKUP(F299,[1]Sheet1!$D:$J,7,0)</f>
        <v>NL300156</v>
      </c>
      <c r="M299" s="18" t="str">
        <f t="shared" si="24"/>
        <v>06/01/2026NL300156</v>
      </c>
      <c r="N299" s="15">
        <f>VLOOKUP(M299,Sheet4!I:P,5,0)</f>
        <v>0.2</v>
      </c>
      <c r="O299" s="19">
        <f t="shared" si="25"/>
        <v>0</v>
      </c>
      <c r="P299" s="20">
        <f>VLOOKUP(L299,[2]Sheet1!$I:$M,5,0)</f>
        <v>75000</v>
      </c>
      <c r="Q299" s="21">
        <f t="shared" si="26"/>
        <v>15000</v>
      </c>
      <c r="R299" s="22">
        <f t="shared" si="27"/>
        <v>0</v>
      </c>
    </row>
    <row r="300" spans="1:18" ht="28.5" x14ac:dyDescent="0.25">
      <c r="A300" s="4" t="s">
        <v>268</v>
      </c>
      <c r="B300" s="5" t="s">
        <v>186</v>
      </c>
      <c r="C300" s="4" t="s">
        <v>168</v>
      </c>
      <c r="D300" s="5" t="s">
        <v>338</v>
      </c>
      <c r="E300" s="4" t="s">
        <v>40</v>
      </c>
      <c r="F300" s="4" t="s">
        <v>41</v>
      </c>
      <c r="G300" s="4" t="s">
        <v>42</v>
      </c>
      <c r="H300" s="6">
        <v>30</v>
      </c>
      <c r="I300" s="7">
        <v>4000</v>
      </c>
      <c r="J300" s="7">
        <f t="shared" si="23"/>
        <v>120000</v>
      </c>
      <c r="K300" s="8" t="s">
        <v>15</v>
      </c>
      <c r="L300" s="15" t="str">
        <f>VLOOKUP(F300,[1]Sheet1!$D:$J,7,0)</f>
        <v>NL300037</v>
      </c>
      <c r="M300" s="18" t="str">
        <f t="shared" si="24"/>
        <v>06/01/2026NL300037</v>
      </c>
      <c r="N300" s="15">
        <f>VLOOKUP(M300,Sheet4!I:P,5,0)</f>
        <v>30</v>
      </c>
      <c r="O300" s="19">
        <f t="shared" si="25"/>
        <v>0</v>
      </c>
      <c r="P300" s="20">
        <f>VLOOKUP(L300,[2]Sheet1!$I:$M,5,0)</f>
        <v>4000</v>
      </c>
      <c r="Q300" s="21">
        <f t="shared" si="26"/>
        <v>120000</v>
      </c>
      <c r="R300" s="22">
        <f t="shared" si="27"/>
        <v>0</v>
      </c>
    </row>
    <row r="301" spans="1:18" x14ac:dyDescent="0.25">
      <c r="A301" s="4" t="s">
        <v>268</v>
      </c>
      <c r="B301" s="5" t="s">
        <v>186</v>
      </c>
      <c r="C301" s="4" t="s">
        <v>168</v>
      </c>
      <c r="D301" s="5" t="s">
        <v>338</v>
      </c>
      <c r="E301" s="4" t="s">
        <v>43</v>
      </c>
      <c r="F301" s="4" t="s">
        <v>44</v>
      </c>
      <c r="G301" s="4" t="s">
        <v>14</v>
      </c>
      <c r="H301" s="6">
        <v>3</v>
      </c>
      <c r="I301" s="7">
        <v>18000</v>
      </c>
      <c r="J301" s="7">
        <f t="shared" si="23"/>
        <v>54000</v>
      </c>
      <c r="K301" s="8" t="s">
        <v>15</v>
      </c>
      <c r="L301" s="15" t="str">
        <f>VLOOKUP(F301,[1]Sheet1!$D:$J,7,0)</f>
        <v>NL300048</v>
      </c>
      <c r="M301" s="18" t="str">
        <f t="shared" si="24"/>
        <v>06/01/2026NL300048</v>
      </c>
      <c r="N301" s="15">
        <f>VLOOKUP(M301,Sheet4!I:P,5,0)</f>
        <v>3</v>
      </c>
      <c r="O301" s="19">
        <f t="shared" si="25"/>
        <v>0</v>
      </c>
      <c r="P301" s="20">
        <f>VLOOKUP(L301,[2]Sheet1!$I:$M,5,0)</f>
        <v>18000</v>
      </c>
      <c r="Q301" s="21">
        <f t="shared" si="26"/>
        <v>54000</v>
      </c>
      <c r="R301" s="22">
        <f t="shared" si="27"/>
        <v>0</v>
      </c>
    </row>
    <row r="302" spans="1:18" x14ac:dyDescent="0.25">
      <c r="A302" s="4" t="s">
        <v>268</v>
      </c>
      <c r="B302" s="5" t="s">
        <v>186</v>
      </c>
      <c r="C302" s="4" t="s">
        <v>168</v>
      </c>
      <c r="D302" s="5" t="s">
        <v>338</v>
      </c>
      <c r="E302" s="4" t="s">
        <v>45</v>
      </c>
      <c r="F302" s="4" t="s">
        <v>46</v>
      </c>
      <c r="G302" s="4" t="s">
        <v>14</v>
      </c>
      <c r="H302" s="6">
        <v>0.5</v>
      </c>
      <c r="I302" s="7">
        <v>55000</v>
      </c>
      <c r="J302" s="7">
        <f t="shared" si="23"/>
        <v>27500</v>
      </c>
      <c r="K302" s="8" t="s">
        <v>15</v>
      </c>
      <c r="L302" s="15" t="str">
        <f>VLOOKUP(F302,[1]Sheet1!$D:$J,7,0)</f>
        <v>NL300058</v>
      </c>
      <c r="M302" s="18" t="str">
        <f t="shared" si="24"/>
        <v>06/01/2026NL300058</v>
      </c>
      <c r="N302" s="15">
        <f>VLOOKUP(M302,Sheet4!I:P,5,0)</f>
        <v>0.5</v>
      </c>
      <c r="O302" s="19">
        <f t="shared" si="25"/>
        <v>0</v>
      </c>
      <c r="P302" s="20">
        <f>VLOOKUP(L302,[2]Sheet1!$I:$M,5,0)</f>
        <v>55000</v>
      </c>
      <c r="Q302" s="21">
        <f t="shared" si="26"/>
        <v>27500</v>
      </c>
      <c r="R302" s="22">
        <f t="shared" si="27"/>
        <v>0</v>
      </c>
    </row>
    <row r="303" spans="1:18" x14ac:dyDescent="0.25">
      <c r="A303" s="4" t="s">
        <v>268</v>
      </c>
      <c r="B303" s="5" t="s">
        <v>186</v>
      </c>
      <c r="C303" s="4" t="s">
        <v>168</v>
      </c>
      <c r="D303" s="5" t="s">
        <v>338</v>
      </c>
      <c r="E303" s="4" t="s">
        <v>47</v>
      </c>
      <c r="F303" s="4" t="s">
        <v>48</v>
      </c>
      <c r="G303" s="4" t="s">
        <v>14</v>
      </c>
      <c r="H303" s="6">
        <v>0.5</v>
      </c>
      <c r="I303" s="7">
        <v>13000</v>
      </c>
      <c r="J303" s="7">
        <f t="shared" si="23"/>
        <v>6500</v>
      </c>
      <c r="K303" s="8" t="s">
        <v>15</v>
      </c>
      <c r="L303" s="15" t="str">
        <f>VLOOKUP(F303,[1]Sheet1!$D:$J,7,0)</f>
        <v>NL300059</v>
      </c>
      <c r="M303" s="18" t="str">
        <f t="shared" si="24"/>
        <v>06/01/2026NL300059</v>
      </c>
      <c r="N303" s="15">
        <f>VLOOKUP(M303,Sheet4!I:P,5,0)</f>
        <v>0.5</v>
      </c>
      <c r="O303" s="19">
        <f t="shared" si="25"/>
        <v>0</v>
      </c>
      <c r="P303" s="20">
        <f>VLOOKUP(L303,[2]Sheet1!$I:$M,5,0)</f>
        <v>13000</v>
      </c>
      <c r="Q303" s="21">
        <f t="shared" si="26"/>
        <v>6500</v>
      </c>
      <c r="R303" s="22">
        <f t="shared" si="27"/>
        <v>0</v>
      </c>
    </row>
    <row r="304" spans="1:18" x14ac:dyDescent="0.25">
      <c r="A304" s="4" t="s">
        <v>268</v>
      </c>
      <c r="B304" s="5" t="s">
        <v>186</v>
      </c>
      <c r="C304" s="4" t="s">
        <v>168</v>
      </c>
      <c r="D304" s="5" t="s">
        <v>338</v>
      </c>
      <c r="E304" s="4" t="s">
        <v>51</v>
      </c>
      <c r="F304" s="4" t="s">
        <v>52</v>
      </c>
      <c r="G304" s="4" t="s">
        <v>14</v>
      </c>
      <c r="H304" s="6">
        <v>1</v>
      </c>
      <c r="I304" s="7">
        <v>38000</v>
      </c>
      <c r="J304" s="7">
        <f t="shared" si="23"/>
        <v>38000</v>
      </c>
      <c r="K304" s="8" t="s">
        <v>15</v>
      </c>
      <c r="L304" s="15" t="str">
        <f>VLOOKUP(F304,[1]Sheet1!$D:$J,7,0)</f>
        <v>NL300076</v>
      </c>
      <c r="M304" s="18" t="str">
        <f t="shared" si="24"/>
        <v>06/01/2026NL300076</v>
      </c>
      <c r="N304" s="15">
        <f>VLOOKUP(M304,Sheet4!I:P,5,0)</f>
        <v>1</v>
      </c>
      <c r="O304" s="19">
        <f t="shared" si="25"/>
        <v>0</v>
      </c>
      <c r="P304" s="20">
        <f>VLOOKUP(L304,[2]Sheet1!$I:$M,5,0)</f>
        <v>38000</v>
      </c>
      <c r="Q304" s="21">
        <f t="shared" si="26"/>
        <v>38000</v>
      </c>
      <c r="R304" s="22">
        <f t="shared" si="27"/>
        <v>0</v>
      </c>
    </row>
    <row r="305" spans="1:18" x14ac:dyDescent="0.25">
      <c r="A305" s="4" t="s">
        <v>268</v>
      </c>
      <c r="B305" s="5" t="s">
        <v>186</v>
      </c>
      <c r="C305" s="4" t="s">
        <v>168</v>
      </c>
      <c r="D305" s="5" t="s">
        <v>338</v>
      </c>
      <c r="E305" s="4" t="s">
        <v>53</v>
      </c>
      <c r="F305" s="4" t="s">
        <v>54</v>
      </c>
      <c r="G305" s="4" t="s">
        <v>14</v>
      </c>
      <c r="H305" s="6">
        <v>0.7</v>
      </c>
      <c r="I305" s="7">
        <v>48000</v>
      </c>
      <c r="J305" s="7">
        <f t="shared" si="23"/>
        <v>33600</v>
      </c>
      <c r="K305" s="8" t="s">
        <v>15</v>
      </c>
      <c r="L305" s="15" t="str">
        <f>VLOOKUP(F305,[1]Sheet1!$D:$J,7,0)</f>
        <v>NL300063</v>
      </c>
      <c r="M305" s="18" t="str">
        <f t="shared" si="24"/>
        <v>06/01/2026NL300063</v>
      </c>
      <c r="N305" s="15">
        <f>VLOOKUP(M305,Sheet4!I:P,5,0)</f>
        <v>0.7</v>
      </c>
      <c r="O305" s="19">
        <f t="shared" si="25"/>
        <v>0</v>
      </c>
      <c r="P305" s="20">
        <f>VLOOKUP(L305,[2]Sheet1!$I:$M,5,0)</f>
        <v>48000</v>
      </c>
      <c r="Q305" s="21">
        <f t="shared" si="26"/>
        <v>33600</v>
      </c>
      <c r="R305" s="22">
        <f t="shared" si="27"/>
        <v>0</v>
      </c>
    </row>
    <row r="306" spans="1:18" x14ac:dyDescent="0.25">
      <c r="A306" s="4" t="s">
        <v>268</v>
      </c>
      <c r="B306" s="5" t="s">
        <v>186</v>
      </c>
      <c r="C306" s="4" t="s">
        <v>168</v>
      </c>
      <c r="D306" s="5" t="s">
        <v>338</v>
      </c>
      <c r="E306" s="4" t="s">
        <v>24</v>
      </c>
      <c r="F306" s="4" t="s">
        <v>25</v>
      </c>
      <c r="G306" s="4" t="s">
        <v>14</v>
      </c>
      <c r="H306" s="6">
        <v>0.3</v>
      </c>
      <c r="I306" s="7">
        <v>65000</v>
      </c>
      <c r="J306" s="7">
        <f t="shared" si="23"/>
        <v>19500</v>
      </c>
      <c r="K306" s="8" t="s">
        <v>15</v>
      </c>
      <c r="L306" s="15" t="str">
        <f>VLOOKUP(F306,[1]Sheet1!$D:$J,7,0)</f>
        <v>NL300062</v>
      </c>
      <c r="M306" s="18" t="str">
        <f t="shared" si="24"/>
        <v>06/01/2026NL300062</v>
      </c>
      <c r="N306" s="15">
        <f>VLOOKUP(M306,Sheet4!I:P,5,0)</f>
        <v>0.3</v>
      </c>
      <c r="O306" s="19">
        <f t="shared" si="25"/>
        <v>0</v>
      </c>
      <c r="P306" s="20">
        <f>VLOOKUP(L306,[2]Sheet1!$I:$M,5,0)</f>
        <v>65000</v>
      </c>
      <c r="Q306" s="21">
        <f t="shared" si="26"/>
        <v>19500</v>
      </c>
      <c r="R306" s="22">
        <f t="shared" si="27"/>
        <v>0</v>
      </c>
    </row>
    <row r="307" spans="1:18" x14ac:dyDescent="0.25">
      <c r="A307" s="4" t="s">
        <v>268</v>
      </c>
      <c r="B307" s="5" t="s">
        <v>186</v>
      </c>
      <c r="C307" s="4" t="s">
        <v>168</v>
      </c>
      <c r="D307" s="5" t="s">
        <v>338</v>
      </c>
      <c r="E307" s="4" t="s">
        <v>158</v>
      </c>
      <c r="F307" s="4" t="s">
        <v>157</v>
      </c>
      <c r="G307" s="4" t="s">
        <v>14</v>
      </c>
      <c r="H307" s="6">
        <v>0.2</v>
      </c>
      <c r="I307" s="7">
        <v>25000</v>
      </c>
      <c r="J307" s="7">
        <f t="shared" si="23"/>
        <v>5000</v>
      </c>
      <c r="K307" s="8" t="s">
        <v>15</v>
      </c>
      <c r="L307" s="15" t="str">
        <f>VLOOKUP(F307,[1]Sheet1!$D:$J,7,0)</f>
        <v>NL300067</v>
      </c>
      <c r="M307" s="18" t="str">
        <f t="shared" si="24"/>
        <v>06/01/2026NL300067</v>
      </c>
      <c r="N307" s="15">
        <f>VLOOKUP(M307,Sheet4!I:P,5,0)</f>
        <v>0.2</v>
      </c>
      <c r="O307" s="19">
        <f t="shared" si="25"/>
        <v>0</v>
      </c>
      <c r="P307" s="20">
        <f>VLOOKUP(L307,[2]Sheet1!$I:$M,5,0)</f>
        <v>25000</v>
      </c>
      <c r="Q307" s="21">
        <f t="shared" si="26"/>
        <v>5000</v>
      </c>
      <c r="R307" s="22">
        <f t="shared" si="27"/>
        <v>0</v>
      </c>
    </row>
    <row r="308" spans="1:18" x14ac:dyDescent="0.25">
      <c r="A308" s="4" t="s">
        <v>268</v>
      </c>
      <c r="B308" s="5" t="s">
        <v>186</v>
      </c>
      <c r="C308" s="4" t="s">
        <v>168</v>
      </c>
      <c r="D308" s="5" t="s">
        <v>338</v>
      </c>
      <c r="E308" s="4" t="s">
        <v>148</v>
      </c>
      <c r="F308" s="4" t="s">
        <v>147</v>
      </c>
      <c r="G308" s="4" t="s">
        <v>14</v>
      </c>
      <c r="H308" s="6">
        <v>0.2</v>
      </c>
      <c r="I308" s="7">
        <v>35000</v>
      </c>
      <c r="J308" s="7">
        <f t="shared" si="23"/>
        <v>7000</v>
      </c>
      <c r="K308" s="8" t="s">
        <v>15</v>
      </c>
      <c r="L308" s="15" t="str">
        <f>VLOOKUP(F308,[1]Sheet1!$D:$J,7,0)</f>
        <v>NL300068</v>
      </c>
      <c r="M308" s="18" t="str">
        <f t="shared" si="24"/>
        <v>06/01/2026NL300068</v>
      </c>
      <c r="N308" s="15">
        <f>VLOOKUP(M308,Sheet4!I:P,5,0)</f>
        <v>0.2</v>
      </c>
      <c r="O308" s="19">
        <f t="shared" si="25"/>
        <v>0</v>
      </c>
      <c r="P308" s="20">
        <f>VLOOKUP(L308,[2]Sheet1!$I:$M,5,0)</f>
        <v>35000</v>
      </c>
      <c r="Q308" s="21">
        <f t="shared" si="26"/>
        <v>7000</v>
      </c>
      <c r="R308" s="22">
        <f t="shared" si="27"/>
        <v>0</v>
      </c>
    </row>
    <row r="309" spans="1:18" x14ac:dyDescent="0.25">
      <c r="A309" s="4" t="s">
        <v>268</v>
      </c>
      <c r="B309" s="5" t="s">
        <v>186</v>
      </c>
      <c r="C309" s="4" t="s">
        <v>168</v>
      </c>
      <c r="D309" s="5" t="s">
        <v>338</v>
      </c>
      <c r="E309" s="4" t="s">
        <v>12</v>
      </c>
      <c r="F309" s="4" t="s">
        <v>13</v>
      </c>
      <c r="G309" s="4" t="s">
        <v>14</v>
      </c>
      <c r="H309" s="6">
        <v>0.5</v>
      </c>
      <c r="I309" s="7">
        <v>30000</v>
      </c>
      <c r="J309" s="7">
        <f t="shared" si="23"/>
        <v>15000</v>
      </c>
      <c r="K309" s="8" t="s">
        <v>15</v>
      </c>
      <c r="L309" s="15" t="str">
        <f>VLOOKUP(F309,[1]Sheet1!$D:$J,7,0)</f>
        <v>NL300089</v>
      </c>
      <c r="M309" s="18" t="str">
        <f t="shared" si="24"/>
        <v>06/01/2026NL300089</v>
      </c>
      <c r="N309" s="15">
        <f>VLOOKUP(M309,Sheet4!I:P,5,0)</f>
        <v>0.5</v>
      </c>
      <c r="O309" s="19">
        <f t="shared" si="25"/>
        <v>0</v>
      </c>
      <c r="P309" s="20">
        <f>VLOOKUP(L309,[2]Sheet1!$I:$M,5,0)</f>
        <v>30000</v>
      </c>
      <c r="Q309" s="21">
        <f t="shared" si="26"/>
        <v>15000</v>
      </c>
      <c r="R309" s="22">
        <f t="shared" si="27"/>
        <v>0</v>
      </c>
    </row>
    <row r="310" spans="1:18" x14ac:dyDescent="0.25">
      <c r="A310" s="4" t="s">
        <v>268</v>
      </c>
      <c r="B310" s="5" t="s">
        <v>186</v>
      </c>
      <c r="C310" s="4" t="s">
        <v>168</v>
      </c>
      <c r="D310" s="5" t="s">
        <v>338</v>
      </c>
      <c r="E310" s="4" t="s">
        <v>164</v>
      </c>
      <c r="F310" s="4" t="s">
        <v>163</v>
      </c>
      <c r="G310" s="4" t="s">
        <v>14</v>
      </c>
      <c r="H310" s="6">
        <v>0.5</v>
      </c>
      <c r="I310" s="7">
        <v>20000</v>
      </c>
      <c r="J310" s="7">
        <f t="shared" si="23"/>
        <v>10000</v>
      </c>
      <c r="K310" s="8" t="s">
        <v>15</v>
      </c>
      <c r="L310" s="15" t="str">
        <f>VLOOKUP(F310,[1]Sheet1!$D:$J,7,0)</f>
        <v>NL300071</v>
      </c>
      <c r="M310" s="18" t="str">
        <f t="shared" si="24"/>
        <v>06/01/2026NL300071</v>
      </c>
      <c r="N310" s="15">
        <f>VLOOKUP(M310,Sheet4!I:P,5,0)</f>
        <v>0.5</v>
      </c>
      <c r="O310" s="19">
        <f t="shared" si="25"/>
        <v>0</v>
      </c>
      <c r="P310" s="20">
        <f>VLOOKUP(L310,[2]Sheet1!$I:$M,5,0)</f>
        <v>20000</v>
      </c>
      <c r="Q310" s="21">
        <f t="shared" si="26"/>
        <v>10000</v>
      </c>
      <c r="R310" s="22">
        <f t="shared" si="27"/>
        <v>0</v>
      </c>
    </row>
    <row r="311" spans="1:18" ht="28.5" x14ac:dyDescent="0.25">
      <c r="A311" s="4" t="s">
        <v>268</v>
      </c>
      <c r="B311" s="5" t="s">
        <v>186</v>
      </c>
      <c r="C311" s="4" t="s">
        <v>168</v>
      </c>
      <c r="D311" s="5" t="s">
        <v>338</v>
      </c>
      <c r="E311" s="4" t="s">
        <v>146</v>
      </c>
      <c r="F311" s="4" t="s">
        <v>145</v>
      </c>
      <c r="G311" s="4" t="s">
        <v>14</v>
      </c>
      <c r="H311" s="6">
        <v>0.3</v>
      </c>
      <c r="I311" s="7">
        <v>95000</v>
      </c>
      <c r="J311" s="7">
        <f t="shared" si="23"/>
        <v>28500</v>
      </c>
      <c r="K311" s="8" t="s">
        <v>15</v>
      </c>
      <c r="L311" s="15" t="str">
        <f>VLOOKUP(F311,[1]Sheet1!$D:$J,7,0)</f>
        <v>NL300080</v>
      </c>
      <c r="M311" s="18" t="str">
        <f t="shared" si="24"/>
        <v>06/01/2026NL300080</v>
      </c>
      <c r="N311" s="15">
        <f>VLOOKUP(M311,Sheet4!I:P,5,0)</f>
        <v>0.3</v>
      </c>
      <c r="O311" s="19">
        <f t="shared" si="25"/>
        <v>0</v>
      </c>
      <c r="P311" s="20">
        <f>VLOOKUP(L311,[2]Sheet1!$I:$M,5,0)</f>
        <v>95000</v>
      </c>
      <c r="Q311" s="21">
        <f t="shared" si="26"/>
        <v>28500</v>
      </c>
      <c r="R311" s="22">
        <f t="shared" si="27"/>
        <v>0</v>
      </c>
    </row>
    <row r="312" spans="1:18" x14ac:dyDescent="0.25">
      <c r="A312" s="4" t="s">
        <v>268</v>
      </c>
      <c r="B312" s="5" t="s">
        <v>186</v>
      </c>
      <c r="C312" s="4" t="s">
        <v>168</v>
      </c>
      <c r="D312" s="5" t="s">
        <v>338</v>
      </c>
      <c r="E312" s="4" t="s">
        <v>55</v>
      </c>
      <c r="F312" s="4" t="s">
        <v>56</v>
      </c>
      <c r="G312" s="4" t="s">
        <v>14</v>
      </c>
      <c r="H312" s="6">
        <v>5</v>
      </c>
      <c r="I312" s="7">
        <v>18000</v>
      </c>
      <c r="J312" s="7">
        <f t="shared" si="23"/>
        <v>90000</v>
      </c>
      <c r="K312" s="8" t="s">
        <v>15</v>
      </c>
      <c r="L312" s="15" t="str">
        <f>VLOOKUP(F312,[1]Sheet1!$D:$J,7,0)</f>
        <v>NL300074</v>
      </c>
      <c r="M312" s="18" t="str">
        <f t="shared" si="24"/>
        <v>06/01/2026NL300074</v>
      </c>
      <c r="N312" s="15">
        <f>VLOOKUP(M312,Sheet4!I:P,5,0)</f>
        <v>5</v>
      </c>
      <c r="O312" s="19">
        <f t="shared" si="25"/>
        <v>0</v>
      </c>
      <c r="P312" s="20">
        <f>VLOOKUP(L312,[2]Sheet1!$I:$M,5,0)</f>
        <v>18000</v>
      </c>
      <c r="Q312" s="21">
        <f t="shared" si="26"/>
        <v>90000</v>
      </c>
      <c r="R312" s="22">
        <f t="shared" si="27"/>
        <v>0</v>
      </c>
    </row>
    <row r="313" spans="1:18" x14ac:dyDescent="0.25">
      <c r="A313" s="4" t="s">
        <v>268</v>
      </c>
      <c r="B313" s="5" t="s">
        <v>186</v>
      </c>
      <c r="C313" s="4" t="s">
        <v>168</v>
      </c>
      <c r="D313" s="5" t="s">
        <v>338</v>
      </c>
      <c r="E313" s="4" t="s">
        <v>57</v>
      </c>
      <c r="F313" s="4" t="s">
        <v>58</v>
      </c>
      <c r="G313" s="4" t="s">
        <v>14</v>
      </c>
      <c r="H313" s="6">
        <v>1</v>
      </c>
      <c r="I313" s="7">
        <v>32000</v>
      </c>
      <c r="J313" s="7">
        <f t="shared" si="23"/>
        <v>32000</v>
      </c>
      <c r="K313" s="8" t="s">
        <v>15</v>
      </c>
      <c r="L313" s="15" t="str">
        <f>VLOOKUP(F313,[1]Sheet1!$D:$J,7,0)</f>
        <v>NL300043</v>
      </c>
      <c r="M313" s="18" t="str">
        <f t="shared" si="24"/>
        <v>06/01/2026NL300043</v>
      </c>
      <c r="N313" s="15">
        <f>VLOOKUP(M313,Sheet4!I:P,5,0)</f>
        <v>1</v>
      </c>
      <c r="O313" s="19">
        <f t="shared" si="25"/>
        <v>0</v>
      </c>
      <c r="P313" s="20">
        <f>VLOOKUP(L313,[2]Sheet1!$I:$M,5,0)</f>
        <v>32000</v>
      </c>
      <c r="Q313" s="21">
        <f t="shared" si="26"/>
        <v>32000</v>
      </c>
      <c r="R313" s="22">
        <f t="shared" si="27"/>
        <v>0</v>
      </c>
    </row>
    <row r="314" spans="1:18" x14ac:dyDescent="0.25">
      <c r="A314" s="4" t="s">
        <v>268</v>
      </c>
      <c r="B314" s="5" t="s">
        <v>186</v>
      </c>
      <c r="C314" s="4" t="s">
        <v>168</v>
      </c>
      <c r="D314" s="5" t="s">
        <v>338</v>
      </c>
      <c r="E314" s="4" t="s">
        <v>144</v>
      </c>
      <c r="F314" s="4" t="s">
        <v>143</v>
      </c>
      <c r="G314" s="4" t="s">
        <v>14</v>
      </c>
      <c r="H314" s="6">
        <v>0.2</v>
      </c>
      <c r="I314" s="7">
        <v>80000</v>
      </c>
      <c r="J314" s="7">
        <f t="shared" si="23"/>
        <v>16000</v>
      </c>
      <c r="K314" s="8" t="s">
        <v>15</v>
      </c>
      <c r="L314" s="15" t="str">
        <f>VLOOKUP(F314,[1]Sheet1!$D:$J,7,0)</f>
        <v>NL300173</v>
      </c>
      <c r="M314" s="18" t="str">
        <f t="shared" si="24"/>
        <v>06/01/2026NL300173</v>
      </c>
      <c r="N314" s="15">
        <f>VLOOKUP(M314,Sheet4!I:P,5,0)</f>
        <v>0.2</v>
      </c>
      <c r="O314" s="19">
        <f t="shared" si="25"/>
        <v>0</v>
      </c>
      <c r="P314" s="20">
        <f>VLOOKUP(L314,[2]Sheet1!$I:$M,5,0)</f>
        <v>80000</v>
      </c>
      <c r="Q314" s="21">
        <f t="shared" si="26"/>
        <v>16000</v>
      </c>
      <c r="R314" s="22">
        <f t="shared" si="27"/>
        <v>0</v>
      </c>
    </row>
    <row r="315" spans="1:18" x14ac:dyDescent="0.25">
      <c r="A315" s="4" t="s">
        <v>268</v>
      </c>
      <c r="B315" s="5" t="s">
        <v>186</v>
      </c>
      <c r="C315" s="4" t="s">
        <v>168</v>
      </c>
      <c r="D315" s="5" t="s">
        <v>338</v>
      </c>
      <c r="E315" s="4" t="s">
        <v>61</v>
      </c>
      <c r="F315" s="4" t="s">
        <v>62</v>
      </c>
      <c r="G315" s="4" t="s">
        <v>14</v>
      </c>
      <c r="H315" s="6">
        <v>0.8</v>
      </c>
      <c r="I315" s="7">
        <v>38000</v>
      </c>
      <c r="J315" s="7">
        <f t="shared" si="23"/>
        <v>30400</v>
      </c>
      <c r="K315" s="8" t="s">
        <v>15</v>
      </c>
      <c r="L315" s="15" t="str">
        <f>VLOOKUP(F315,[1]Sheet1!$D:$J,7,0)</f>
        <v>NL300044</v>
      </c>
      <c r="M315" s="18" t="str">
        <f t="shared" si="24"/>
        <v>06/01/2026NL300044</v>
      </c>
      <c r="N315" s="15">
        <f>VLOOKUP(M315,Sheet4!I:P,5,0)</f>
        <v>0.8</v>
      </c>
      <c r="O315" s="19">
        <f t="shared" si="25"/>
        <v>0</v>
      </c>
      <c r="P315" s="20">
        <f>VLOOKUP(L315,[2]Sheet1!$I:$M,5,0)</f>
        <v>38000</v>
      </c>
      <c r="Q315" s="21">
        <f t="shared" si="26"/>
        <v>30400</v>
      </c>
      <c r="R315" s="22">
        <f t="shared" si="27"/>
        <v>0</v>
      </c>
    </row>
    <row r="316" spans="1:18" x14ac:dyDescent="0.25">
      <c r="A316" s="4" t="s">
        <v>268</v>
      </c>
      <c r="B316" s="5" t="s">
        <v>186</v>
      </c>
      <c r="C316" s="4" t="s">
        <v>168</v>
      </c>
      <c r="D316" s="5" t="s">
        <v>338</v>
      </c>
      <c r="E316" s="4" t="s">
        <v>63</v>
      </c>
      <c r="F316" s="4" t="s">
        <v>64</v>
      </c>
      <c r="G316" s="4" t="s">
        <v>14</v>
      </c>
      <c r="H316" s="6">
        <v>2</v>
      </c>
      <c r="I316" s="7">
        <v>27000</v>
      </c>
      <c r="J316" s="7">
        <f t="shared" si="23"/>
        <v>54000</v>
      </c>
      <c r="K316" s="8" t="s">
        <v>15</v>
      </c>
      <c r="L316" s="15" t="str">
        <f>VLOOKUP(F316,[1]Sheet1!$D:$J,7,0)</f>
        <v>NL300088</v>
      </c>
      <c r="M316" s="18" t="str">
        <f t="shared" si="24"/>
        <v>06/01/2026NL300088</v>
      </c>
      <c r="N316" s="15">
        <f>VLOOKUP(M316,Sheet4!I:P,5,0)</f>
        <v>2</v>
      </c>
      <c r="O316" s="19">
        <f t="shared" si="25"/>
        <v>0</v>
      </c>
      <c r="P316" s="20">
        <f>VLOOKUP(L316,[2]Sheet1!$I:$M,5,0)</f>
        <v>27000</v>
      </c>
      <c r="Q316" s="21">
        <f t="shared" si="26"/>
        <v>54000</v>
      </c>
      <c r="R316" s="22">
        <f t="shared" si="27"/>
        <v>0</v>
      </c>
    </row>
    <row r="317" spans="1:18" ht="28.5" x14ac:dyDescent="0.25">
      <c r="A317" s="4" t="s">
        <v>268</v>
      </c>
      <c r="B317" s="5" t="s">
        <v>186</v>
      </c>
      <c r="C317" s="4" t="s">
        <v>168</v>
      </c>
      <c r="D317" s="5" t="s">
        <v>338</v>
      </c>
      <c r="E317" s="4" t="s">
        <v>65</v>
      </c>
      <c r="F317" s="4" t="s">
        <v>66</v>
      </c>
      <c r="G317" s="4" t="s">
        <v>14</v>
      </c>
      <c r="H317" s="6">
        <v>0.5</v>
      </c>
      <c r="I317" s="7">
        <v>145000</v>
      </c>
      <c r="J317" s="7">
        <f t="shared" si="23"/>
        <v>72500</v>
      </c>
      <c r="K317" s="8" t="s">
        <v>15</v>
      </c>
      <c r="L317" s="15" t="str">
        <f>VLOOKUP(F317,[1]Sheet1!$D:$J,7,0)</f>
        <v>NL300090</v>
      </c>
      <c r="M317" s="18" t="str">
        <f t="shared" si="24"/>
        <v>06/01/2026NL300090</v>
      </c>
      <c r="N317" s="15">
        <f>VLOOKUP(M317,Sheet4!I:P,5,0)</f>
        <v>0.5</v>
      </c>
      <c r="O317" s="19">
        <f t="shared" si="25"/>
        <v>0</v>
      </c>
      <c r="P317" s="20">
        <f>VLOOKUP(L317,[2]Sheet1!$I:$M,5,0)</f>
        <v>145000</v>
      </c>
      <c r="Q317" s="21">
        <f t="shared" si="26"/>
        <v>72500</v>
      </c>
      <c r="R317" s="22">
        <f t="shared" si="27"/>
        <v>0</v>
      </c>
    </row>
    <row r="318" spans="1:18" ht="28.5" x14ac:dyDescent="0.25">
      <c r="A318" s="4" t="s">
        <v>268</v>
      </c>
      <c r="B318" s="5" t="s">
        <v>186</v>
      </c>
      <c r="C318" s="4" t="s">
        <v>168</v>
      </c>
      <c r="D318" s="5" t="s">
        <v>338</v>
      </c>
      <c r="E318" s="4" t="s">
        <v>133</v>
      </c>
      <c r="F318" s="4" t="s">
        <v>134</v>
      </c>
      <c r="G318" s="4" t="s">
        <v>14</v>
      </c>
      <c r="H318" s="6">
        <v>1</v>
      </c>
      <c r="I318" s="7">
        <v>45000</v>
      </c>
      <c r="J318" s="7">
        <f t="shared" si="23"/>
        <v>45000</v>
      </c>
      <c r="K318" s="8" t="s">
        <v>15</v>
      </c>
      <c r="L318" s="15" t="str">
        <f>VLOOKUP(F318,[1]Sheet1!$D:$J,7,0)</f>
        <v>NL300096</v>
      </c>
      <c r="M318" s="18" t="str">
        <f t="shared" si="24"/>
        <v>06/01/2026NL300096</v>
      </c>
      <c r="N318" s="15">
        <f>VLOOKUP(M318,Sheet4!I:P,5,0)</f>
        <v>1</v>
      </c>
      <c r="O318" s="19">
        <f t="shared" si="25"/>
        <v>0</v>
      </c>
      <c r="P318" s="20">
        <f>VLOOKUP(L318,[2]Sheet1!$I:$M,5,0)</f>
        <v>45000</v>
      </c>
      <c r="Q318" s="21">
        <f t="shared" si="26"/>
        <v>45000</v>
      </c>
      <c r="R318" s="22">
        <f t="shared" si="27"/>
        <v>0</v>
      </c>
    </row>
    <row r="319" spans="1:18" x14ac:dyDescent="0.25">
      <c r="A319" s="4" t="s">
        <v>268</v>
      </c>
      <c r="B319" s="5" t="s">
        <v>186</v>
      </c>
      <c r="C319" s="4" t="s">
        <v>168</v>
      </c>
      <c r="D319" s="5" t="s">
        <v>338</v>
      </c>
      <c r="E319" s="4" t="s">
        <v>118</v>
      </c>
      <c r="F319" s="4" t="s">
        <v>119</v>
      </c>
      <c r="G319" s="4" t="s">
        <v>14</v>
      </c>
      <c r="H319" s="6">
        <v>0.2</v>
      </c>
      <c r="I319" s="7">
        <v>33000</v>
      </c>
      <c r="J319" s="7">
        <f t="shared" si="23"/>
        <v>6600</v>
      </c>
      <c r="K319" s="8" t="s">
        <v>15</v>
      </c>
      <c r="L319" s="15" t="str">
        <f>VLOOKUP(F319,[1]Sheet1!$D:$J,7,0)</f>
        <v>NL300086</v>
      </c>
      <c r="M319" s="18" t="str">
        <f t="shared" si="24"/>
        <v>06/01/2026NL300086</v>
      </c>
      <c r="N319" s="15">
        <f>VLOOKUP(M319,Sheet4!I:P,5,0)</f>
        <v>0.2</v>
      </c>
      <c r="O319" s="19">
        <f t="shared" si="25"/>
        <v>0</v>
      </c>
      <c r="P319" s="20">
        <f>VLOOKUP(L319,[2]Sheet1!$I:$M,5,0)</f>
        <v>33000</v>
      </c>
      <c r="Q319" s="21">
        <f t="shared" si="26"/>
        <v>6600</v>
      </c>
      <c r="R319" s="22">
        <f t="shared" si="27"/>
        <v>0</v>
      </c>
    </row>
    <row r="320" spans="1:18" x14ac:dyDescent="0.25">
      <c r="A320" s="4" t="s">
        <v>268</v>
      </c>
      <c r="B320" s="5" t="s">
        <v>186</v>
      </c>
      <c r="C320" s="4" t="s">
        <v>168</v>
      </c>
      <c r="D320" s="5" t="s">
        <v>338</v>
      </c>
      <c r="E320" s="4" t="s">
        <v>142</v>
      </c>
      <c r="F320" s="4" t="s">
        <v>141</v>
      </c>
      <c r="G320" s="4" t="s">
        <v>14</v>
      </c>
      <c r="H320" s="6">
        <v>0.1</v>
      </c>
      <c r="I320" s="7">
        <v>20000</v>
      </c>
      <c r="J320" s="7">
        <f t="shared" si="23"/>
        <v>2000</v>
      </c>
      <c r="K320" s="8" t="s">
        <v>15</v>
      </c>
      <c r="L320" s="15" t="str">
        <f>VLOOKUP(F320,[1]Sheet1!$D:$J,7,0)</f>
        <v>NL300128</v>
      </c>
      <c r="M320" s="18" t="str">
        <f t="shared" si="24"/>
        <v>06/01/2026NL300128</v>
      </c>
      <c r="N320" s="15">
        <f>VLOOKUP(M320,Sheet4!I:P,5,0)</f>
        <v>0.1</v>
      </c>
      <c r="O320" s="19">
        <f t="shared" si="25"/>
        <v>0</v>
      </c>
      <c r="P320" s="20">
        <f>VLOOKUP(L320,[2]Sheet1!$I:$M,5,0)</f>
        <v>20000</v>
      </c>
      <c r="Q320" s="21">
        <f t="shared" si="26"/>
        <v>2000</v>
      </c>
      <c r="R320" s="22">
        <f t="shared" si="27"/>
        <v>0</v>
      </c>
    </row>
    <row r="321" spans="1:18" x14ac:dyDescent="0.25">
      <c r="A321" s="4" t="s">
        <v>268</v>
      </c>
      <c r="B321" s="5" t="s">
        <v>186</v>
      </c>
      <c r="C321" s="4" t="s">
        <v>168</v>
      </c>
      <c r="D321" s="5" t="s">
        <v>338</v>
      </c>
      <c r="E321" s="4" t="s">
        <v>131</v>
      </c>
      <c r="F321" s="4" t="s">
        <v>132</v>
      </c>
      <c r="G321" s="4" t="s">
        <v>14</v>
      </c>
      <c r="H321" s="6">
        <v>0.2</v>
      </c>
      <c r="I321" s="7">
        <v>70000</v>
      </c>
      <c r="J321" s="7">
        <f t="shared" si="23"/>
        <v>14000</v>
      </c>
      <c r="K321" s="8" t="s">
        <v>15</v>
      </c>
      <c r="L321" s="15" t="str">
        <f>VLOOKUP(F321,[1]Sheet1!$D:$J,7,0)</f>
        <v>NL300126</v>
      </c>
      <c r="M321" s="18" t="str">
        <f t="shared" si="24"/>
        <v>06/01/2026NL300126</v>
      </c>
      <c r="N321" s="15">
        <f>VLOOKUP(M321,Sheet4!I:P,5,0)</f>
        <v>0.2</v>
      </c>
      <c r="O321" s="19">
        <f t="shared" si="25"/>
        <v>0</v>
      </c>
      <c r="P321" s="20">
        <f>VLOOKUP(L321,[2]Sheet1!$I:$M,5,0)</f>
        <v>70000</v>
      </c>
      <c r="Q321" s="21">
        <f t="shared" si="26"/>
        <v>14000</v>
      </c>
      <c r="R321" s="22">
        <f t="shared" si="27"/>
        <v>0</v>
      </c>
    </row>
    <row r="322" spans="1:18" x14ac:dyDescent="0.25">
      <c r="A322" s="4" t="s">
        <v>268</v>
      </c>
      <c r="B322" s="5" t="s">
        <v>186</v>
      </c>
      <c r="C322" s="4" t="s">
        <v>168</v>
      </c>
      <c r="D322" s="5" t="s">
        <v>338</v>
      </c>
      <c r="E322" s="4" t="s">
        <v>75</v>
      </c>
      <c r="F322" s="4" t="s">
        <v>76</v>
      </c>
      <c r="G322" s="4" t="s">
        <v>14</v>
      </c>
      <c r="H322" s="6">
        <v>1.2</v>
      </c>
      <c r="I322" s="7">
        <v>36000</v>
      </c>
      <c r="J322" s="7">
        <f t="shared" si="23"/>
        <v>43200</v>
      </c>
      <c r="K322" s="8" t="s">
        <v>15</v>
      </c>
      <c r="L322" s="15" t="str">
        <f>VLOOKUP(F322,[1]Sheet1!$D:$J,7,0)</f>
        <v>NL300120</v>
      </c>
      <c r="M322" s="18" t="str">
        <f t="shared" si="24"/>
        <v>06/01/2026NL300120</v>
      </c>
      <c r="N322" s="15">
        <f>VLOOKUP(M322,Sheet4!I:P,5,0)</f>
        <v>1.2</v>
      </c>
      <c r="O322" s="19">
        <f t="shared" si="25"/>
        <v>0</v>
      </c>
      <c r="P322" s="20">
        <f>VLOOKUP(L322,[2]Sheet1!$I:$M,5,0)</f>
        <v>36000</v>
      </c>
      <c r="Q322" s="21">
        <f t="shared" si="26"/>
        <v>43200</v>
      </c>
      <c r="R322" s="22">
        <f t="shared" si="27"/>
        <v>0</v>
      </c>
    </row>
    <row r="323" spans="1:18" x14ac:dyDescent="0.25">
      <c r="A323" s="4" t="s">
        <v>268</v>
      </c>
      <c r="B323" s="5" t="s">
        <v>186</v>
      </c>
      <c r="C323" s="4" t="s">
        <v>168</v>
      </c>
      <c r="D323" s="5" t="s">
        <v>338</v>
      </c>
      <c r="E323" s="4" t="s">
        <v>77</v>
      </c>
      <c r="F323" s="4" t="s">
        <v>78</v>
      </c>
      <c r="G323" s="4" t="s">
        <v>14</v>
      </c>
      <c r="H323" s="6">
        <v>2.5</v>
      </c>
      <c r="I323" s="7">
        <v>38000</v>
      </c>
      <c r="J323" s="7">
        <f t="shared" si="23"/>
        <v>95000</v>
      </c>
      <c r="K323" s="8" t="s">
        <v>15</v>
      </c>
      <c r="L323" s="15" t="str">
        <f>VLOOKUP(F323,[1]Sheet1!$D:$J,7,0)</f>
        <v>NL300072</v>
      </c>
      <c r="M323" s="18" t="str">
        <f t="shared" si="24"/>
        <v>06/01/2026NL300072</v>
      </c>
      <c r="N323" s="15">
        <f>VLOOKUP(M323,Sheet4!I:P,5,0)</f>
        <v>2.5</v>
      </c>
      <c r="O323" s="19">
        <f t="shared" si="25"/>
        <v>0</v>
      </c>
      <c r="P323" s="20">
        <f>VLOOKUP(L323,[2]Sheet1!$I:$M,5,0)</f>
        <v>38000</v>
      </c>
      <c r="Q323" s="21">
        <f t="shared" si="26"/>
        <v>95000</v>
      </c>
      <c r="R323" s="22">
        <f t="shared" si="27"/>
        <v>0</v>
      </c>
    </row>
    <row r="324" spans="1:18" x14ac:dyDescent="0.25">
      <c r="A324" s="4" t="s">
        <v>268</v>
      </c>
      <c r="B324" s="5" t="s">
        <v>186</v>
      </c>
      <c r="C324" s="4" t="s">
        <v>168</v>
      </c>
      <c r="D324" s="5" t="s">
        <v>338</v>
      </c>
      <c r="E324" s="4" t="s">
        <v>129</v>
      </c>
      <c r="F324" s="4" t="s">
        <v>130</v>
      </c>
      <c r="G324" s="4" t="s">
        <v>14</v>
      </c>
      <c r="H324" s="6">
        <v>0.7</v>
      </c>
      <c r="I324" s="7">
        <v>15000</v>
      </c>
      <c r="J324" s="7">
        <f t="shared" si="23"/>
        <v>10500</v>
      </c>
      <c r="K324" s="8" t="s">
        <v>15</v>
      </c>
      <c r="L324" s="15" t="str">
        <f>VLOOKUP(F324,[1]Sheet1!$D:$J,7,0)</f>
        <v>NL300127</v>
      </c>
      <c r="M324" s="18" t="str">
        <f t="shared" si="24"/>
        <v>06/01/2026NL300127</v>
      </c>
      <c r="N324" s="15">
        <f>VLOOKUP(M324,Sheet4!I:P,5,0)</f>
        <v>0.7</v>
      </c>
      <c r="O324" s="19">
        <f t="shared" si="25"/>
        <v>0</v>
      </c>
      <c r="P324" s="20">
        <f>VLOOKUP(L324,[2]Sheet1!$I:$M,5,0)</f>
        <v>15000</v>
      </c>
      <c r="Q324" s="21">
        <f t="shared" si="26"/>
        <v>10500</v>
      </c>
      <c r="R324" s="22">
        <f t="shared" si="27"/>
        <v>0</v>
      </c>
    </row>
    <row r="325" spans="1:18" x14ac:dyDescent="0.25">
      <c r="A325" s="4" t="s">
        <v>268</v>
      </c>
      <c r="B325" s="5" t="s">
        <v>186</v>
      </c>
      <c r="C325" s="4" t="s">
        <v>168</v>
      </c>
      <c r="D325" s="5" t="s">
        <v>338</v>
      </c>
      <c r="E325" s="4" t="s">
        <v>91</v>
      </c>
      <c r="F325" s="4" t="s">
        <v>92</v>
      </c>
      <c r="G325" s="4" t="s">
        <v>14</v>
      </c>
      <c r="H325" s="6">
        <v>0.2</v>
      </c>
      <c r="I325" s="7">
        <v>12000</v>
      </c>
      <c r="J325" s="7">
        <f t="shared" si="23"/>
        <v>2400</v>
      </c>
      <c r="K325" s="8" t="s">
        <v>15</v>
      </c>
      <c r="L325" s="15" t="str">
        <f>VLOOKUP(F325,[1]Sheet1!$D:$J,7,0)</f>
        <v>NL300132</v>
      </c>
      <c r="M325" s="18" t="str">
        <f t="shared" si="24"/>
        <v>06/01/2026NL300132</v>
      </c>
      <c r="N325" s="15">
        <f>VLOOKUP(M325,Sheet4!I:P,5,0)</f>
        <v>0.2</v>
      </c>
      <c r="O325" s="19">
        <f t="shared" si="25"/>
        <v>0</v>
      </c>
      <c r="P325" s="20">
        <f>VLOOKUP(L325,[2]Sheet1!$I:$M,5,0)</f>
        <v>12000</v>
      </c>
      <c r="Q325" s="21">
        <f t="shared" si="26"/>
        <v>2400</v>
      </c>
      <c r="R325" s="22">
        <f t="shared" si="27"/>
        <v>0</v>
      </c>
    </row>
    <row r="326" spans="1:18" x14ac:dyDescent="0.25">
      <c r="A326" s="4" t="s">
        <v>268</v>
      </c>
      <c r="B326" s="5" t="s">
        <v>186</v>
      </c>
      <c r="C326" s="4" t="s">
        <v>168</v>
      </c>
      <c r="D326" s="5" t="s">
        <v>338</v>
      </c>
      <c r="E326" s="4" t="s">
        <v>81</v>
      </c>
      <c r="F326" s="4" t="s">
        <v>82</v>
      </c>
      <c r="G326" s="4" t="s">
        <v>14</v>
      </c>
      <c r="H326" s="6">
        <v>1.5</v>
      </c>
      <c r="I326" s="7">
        <v>36000</v>
      </c>
      <c r="J326" s="7">
        <f t="shared" si="23"/>
        <v>54000</v>
      </c>
      <c r="K326" s="8" t="s">
        <v>15</v>
      </c>
      <c r="L326" s="15" t="str">
        <f>VLOOKUP(F326,[1]Sheet1!$D:$J,7,0)</f>
        <v>NL300162</v>
      </c>
      <c r="M326" s="18" t="str">
        <f t="shared" si="24"/>
        <v>06/01/2026NL300162</v>
      </c>
      <c r="N326" s="15">
        <f>VLOOKUP(M326,Sheet4!I:P,5,0)</f>
        <v>1.5</v>
      </c>
      <c r="O326" s="19">
        <f t="shared" si="25"/>
        <v>0</v>
      </c>
      <c r="P326" s="20">
        <f>VLOOKUP(L326,[2]Sheet1!$I:$M,5,0)</f>
        <v>36000</v>
      </c>
      <c r="Q326" s="21">
        <f t="shared" si="26"/>
        <v>54000</v>
      </c>
      <c r="R326" s="22">
        <f t="shared" si="27"/>
        <v>0</v>
      </c>
    </row>
    <row r="327" spans="1:18" x14ac:dyDescent="0.25">
      <c r="A327" s="4" t="s">
        <v>268</v>
      </c>
      <c r="B327" s="5" t="s">
        <v>186</v>
      </c>
      <c r="C327" s="4" t="s">
        <v>168</v>
      </c>
      <c r="D327" s="5" t="s">
        <v>338</v>
      </c>
      <c r="E327" s="4" t="s">
        <v>83</v>
      </c>
      <c r="F327" s="4" t="s">
        <v>84</v>
      </c>
      <c r="G327" s="4" t="s">
        <v>14</v>
      </c>
      <c r="H327" s="6">
        <v>1</v>
      </c>
      <c r="I327" s="7">
        <v>20000</v>
      </c>
      <c r="J327" s="7">
        <f t="shared" si="23"/>
        <v>20000</v>
      </c>
      <c r="K327" s="8" t="s">
        <v>15</v>
      </c>
      <c r="L327" s="15" t="str">
        <f>VLOOKUP(F327,[1]Sheet1!$D:$J,7,0)</f>
        <v>NL300138</v>
      </c>
      <c r="M327" s="18" t="str">
        <f t="shared" si="24"/>
        <v>06/01/2026NL300138</v>
      </c>
      <c r="N327" s="15">
        <f>VLOOKUP(M327,Sheet4!I:P,5,0)</f>
        <v>1</v>
      </c>
      <c r="O327" s="19">
        <f t="shared" si="25"/>
        <v>0</v>
      </c>
      <c r="P327" s="20">
        <f>VLOOKUP(L327,[2]Sheet1!$I:$M,5,0)</f>
        <v>20000</v>
      </c>
      <c r="Q327" s="21">
        <f t="shared" si="26"/>
        <v>20000</v>
      </c>
      <c r="R327" s="22">
        <f t="shared" si="27"/>
        <v>0</v>
      </c>
    </row>
    <row r="328" spans="1:18" x14ac:dyDescent="0.25">
      <c r="A328" s="4" t="s">
        <v>268</v>
      </c>
      <c r="B328" s="5" t="s">
        <v>186</v>
      </c>
      <c r="C328" s="4" t="s">
        <v>168</v>
      </c>
      <c r="D328" s="5" t="s">
        <v>338</v>
      </c>
      <c r="E328" s="4" t="s">
        <v>105</v>
      </c>
      <c r="F328" s="4" t="s">
        <v>106</v>
      </c>
      <c r="G328" s="4" t="s">
        <v>14</v>
      </c>
      <c r="H328" s="6">
        <v>0.5</v>
      </c>
      <c r="I328" s="7">
        <v>50000</v>
      </c>
      <c r="J328" s="7">
        <f t="shared" si="23"/>
        <v>25000</v>
      </c>
      <c r="K328" s="8" t="s">
        <v>15</v>
      </c>
      <c r="L328" s="15" t="str">
        <f>VLOOKUP(F328,[1]Sheet1!$D:$J,7,0)</f>
        <v>NL300142</v>
      </c>
      <c r="M328" s="18" t="str">
        <f t="shared" si="24"/>
        <v>06/01/2026NL300142</v>
      </c>
      <c r="N328" s="15">
        <f>VLOOKUP(M328,Sheet4!I:P,5,0)</f>
        <v>0.5</v>
      </c>
      <c r="O328" s="19">
        <f t="shared" si="25"/>
        <v>0</v>
      </c>
      <c r="P328" s="20">
        <f>VLOOKUP(L328,[2]Sheet1!$I:$M,5,0)</f>
        <v>50000</v>
      </c>
      <c r="Q328" s="21">
        <f t="shared" si="26"/>
        <v>25000</v>
      </c>
      <c r="R328" s="22">
        <f t="shared" si="27"/>
        <v>0</v>
      </c>
    </row>
    <row r="329" spans="1:18" x14ac:dyDescent="0.25">
      <c r="A329" s="4" t="s">
        <v>268</v>
      </c>
      <c r="B329" s="5" t="s">
        <v>186</v>
      </c>
      <c r="C329" s="4" t="s">
        <v>168</v>
      </c>
      <c r="D329" s="5" t="s">
        <v>338</v>
      </c>
      <c r="E329" s="4" t="s">
        <v>89</v>
      </c>
      <c r="F329" s="4" t="s">
        <v>90</v>
      </c>
      <c r="G329" s="4" t="s">
        <v>14</v>
      </c>
      <c r="H329" s="6">
        <v>9</v>
      </c>
      <c r="I329" s="7">
        <v>38000</v>
      </c>
      <c r="J329" s="7">
        <f t="shared" si="23"/>
        <v>342000</v>
      </c>
      <c r="K329" s="8" t="s">
        <v>15</v>
      </c>
      <c r="L329" s="15" t="str">
        <f>VLOOKUP(F329,[1]Sheet1!$D:$J,7,0)</f>
        <v>NL300145</v>
      </c>
      <c r="M329" s="18" t="str">
        <f t="shared" si="24"/>
        <v>06/01/2026NL300145</v>
      </c>
      <c r="N329" s="15">
        <f>VLOOKUP(M329,Sheet4!I:P,5,0)</f>
        <v>9</v>
      </c>
      <c r="O329" s="19">
        <f t="shared" si="25"/>
        <v>0</v>
      </c>
      <c r="P329" s="20">
        <f>VLOOKUP(L329,[2]Sheet1!$I:$M,5,0)</f>
        <v>38000</v>
      </c>
      <c r="Q329" s="21">
        <f t="shared" si="26"/>
        <v>342000</v>
      </c>
      <c r="R329" s="22">
        <f t="shared" si="27"/>
        <v>0</v>
      </c>
    </row>
    <row r="330" spans="1:18" x14ac:dyDescent="0.25">
      <c r="A330" s="4" t="s">
        <v>270</v>
      </c>
      <c r="B330" s="5" t="s">
        <v>186</v>
      </c>
      <c r="C330" s="4" t="s">
        <v>168</v>
      </c>
      <c r="D330" s="5" t="s">
        <v>339</v>
      </c>
      <c r="E330" s="4" t="s">
        <v>18</v>
      </c>
      <c r="F330" s="4" t="s">
        <v>19</v>
      </c>
      <c r="G330" s="4" t="s">
        <v>14</v>
      </c>
      <c r="H330" s="6">
        <v>1.95</v>
      </c>
      <c r="I330" s="7">
        <v>26000</v>
      </c>
      <c r="J330" s="7">
        <f t="shared" ref="J330:J393" si="28">H330*I330</f>
        <v>50700</v>
      </c>
      <c r="K330" s="8" t="s">
        <v>15</v>
      </c>
      <c r="L330" s="15" t="str">
        <f>VLOOKUP(F330,[1]Sheet1!$D:$J,7,0)</f>
        <v>NL300003</v>
      </c>
      <c r="M330" s="18" t="str">
        <f t="shared" ref="M330:M393" si="29">A330&amp;L330</f>
        <v>07/01/2026NL300003</v>
      </c>
      <c r="N330" s="15">
        <f>VLOOKUP(M330,Sheet4!I:P,5,0)</f>
        <v>1.95</v>
      </c>
      <c r="O330" s="19">
        <f t="shared" ref="O330:O393" si="30">H330-N330</f>
        <v>0</v>
      </c>
      <c r="P330" s="20">
        <f>VLOOKUP(L330,[2]Sheet1!$I:$M,5,0)</f>
        <v>26000</v>
      </c>
      <c r="Q330" s="21">
        <f t="shared" si="26"/>
        <v>50700</v>
      </c>
      <c r="R330" s="22">
        <f t="shared" si="27"/>
        <v>0</v>
      </c>
    </row>
    <row r="331" spans="1:18" x14ac:dyDescent="0.25">
      <c r="A331" s="4" t="s">
        <v>270</v>
      </c>
      <c r="B331" s="5" t="s">
        <v>186</v>
      </c>
      <c r="C331" s="4" t="s">
        <v>168</v>
      </c>
      <c r="D331" s="5" t="s">
        <v>339</v>
      </c>
      <c r="E331" s="4" t="s">
        <v>22</v>
      </c>
      <c r="F331" s="4" t="s">
        <v>23</v>
      </c>
      <c r="G331" s="4" t="s">
        <v>14</v>
      </c>
      <c r="H331" s="6">
        <v>1.9</v>
      </c>
      <c r="I331" s="7">
        <v>19000</v>
      </c>
      <c r="J331" s="7">
        <f t="shared" si="28"/>
        <v>36100</v>
      </c>
      <c r="K331" s="8" t="s">
        <v>15</v>
      </c>
      <c r="L331" s="15" t="str">
        <f>VLOOKUP(F331,[1]Sheet1!$D:$J,7,0)</f>
        <v>NL300004</v>
      </c>
      <c r="M331" s="18" t="str">
        <f t="shared" si="29"/>
        <v>07/01/2026NL300004</v>
      </c>
      <c r="N331" s="15">
        <f>VLOOKUP(M331,Sheet4!I:P,5,0)</f>
        <v>1.9</v>
      </c>
      <c r="O331" s="19">
        <f t="shared" si="30"/>
        <v>0</v>
      </c>
      <c r="P331" s="20">
        <f>VLOOKUP(L331,[2]Sheet1!$I:$M,5,0)</f>
        <v>19000</v>
      </c>
      <c r="Q331" s="21">
        <f t="shared" si="26"/>
        <v>36100</v>
      </c>
      <c r="R331" s="22">
        <f t="shared" si="27"/>
        <v>0</v>
      </c>
    </row>
    <row r="332" spans="1:18" x14ac:dyDescent="0.25">
      <c r="A332" s="4" t="s">
        <v>270</v>
      </c>
      <c r="B332" s="5" t="s">
        <v>186</v>
      </c>
      <c r="C332" s="4" t="s">
        <v>168</v>
      </c>
      <c r="D332" s="5" t="s">
        <v>339</v>
      </c>
      <c r="E332" s="4" t="s">
        <v>162</v>
      </c>
      <c r="F332" s="4" t="s">
        <v>161</v>
      </c>
      <c r="G332" s="4" t="s">
        <v>14</v>
      </c>
      <c r="H332" s="6">
        <v>0.3</v>
      </c>
      <c r="I332" s="7">
        <v>33000</v>
      </c>
      <c r="J332" s="7">
        <f t="shared" si="28"/>
        <v>9900</v>
      </c>
      <c r="K332" s="8" t="s">
        <v>15</v>
      </c>
      <c r="L332" s="15" t="str">
        <f>VLOOKUP(F332,[1]Sheet1!$D:$J,7,0)</f>
        <v>NL300060</v>
      </c>
      <c r="M332" s="18" t="str">
        <f t="shared" si="29"/>
        <v>07/01/2026NL300060</v>
      </c>
      <c r="N332" s="15">
        <f>VLOOKUP(M332,Sheet4!I:P,5,0)</f>
        <v>0.3</v>
      </c>
      <c r="O332" s="19">
        <f t="shared" si="30"/>
        <v>0</v>
      </c>
      <c r="P332" s="20">
        <f>VLOOKUP(L332,[2]Sheet1!$I:$M,5,0)</f>
        <v>33000</v>
      </c>
      <c r="Q332" s="21">
        <f t="shared" si="26"/>
        <v>9900</v>
      </c>
      <c r="R332" s="22">
        <f t="shared" si="27"/>
        <v>0</v>
      </c>
    </row>
    <row r="333" spans="1:18" ht="28.5" x14ac:dyDescent="0.25">
      <c r="A333" s="4" t="s">
        <v>270</v>
      </c>
      <c r="B333" s="5" t="s">
        <v>186</v>
      </c>
      <c r="C333" s="4" t="s">
        <v>168</v>
      </c>
      <c r="D333" s="5" t="s">
        <v>339</v>
      </c>
      <c r="E333" s="4" t="s">
        <v>113</v>
      </c>
      <c r="F333" s="4" t="s">
        <v>114</v>
      </c>
      <c r="G333" s="4" t="s">
        <v>115</v>
      </c>
      <c r="H333" s="6">
        <v>3</v>
      </c>
      <c r="I333" s="7">
        <v>8500</v>
      </c>
      <c r="J333" s="7">
        <f t="shared" si="28"/>
        <v>25500</v>
      </c>
      <c r="K333" s="8" t="s">
        <v>15</v>
      </c>
      <c r="L333" s="15" t="str">
        <f>VLOOKUP(F333,[1]Sheet1!$D:$J,7,0)</f>
        <v>NL300107</v>
      </c>
      <c r="M333" s="18" t="str">
        <f t="shared" si="29"/>
        <v>07/01/2026NL300107</v>
      </c>
      <c r="N333" s="15">
        <f>VLOOKUP(M333,Sheet4!I:P,5,0)</f>
        <v>3</v>
      </c>
      <c r="O333" s="19">
        <f t="shared" si="30"/>
        <v>0</v>
      </c>
      <c r="P333" s="20">
        <f>VLOOKUP(L333,[2]Sheet1!$I:$M,5,0)</f>
        <v>8500</v>
      </c>
      <c r="Q333" s="21">
        <f t="shared" si="26"/>
        <v>25500</v>
      </c>
      <c r="R333" s="22">
        <f t="shared" si="27"/>
        <v>0</v>
      </c>
    </row>
    <row r="334" spans="1:18" x14ac:dyDescent="0.25">
      <c r="A334" s="4" t="s">
        <v>270</v>
      </c>
      <c r="B334" s="5" t="s">
        <v>186</v>
      </c>
      <c r="C334" s="4" t="s">
        <v>168</v>
      </c>
      <c r="D334" s="5" t="s">
        <v>339</v>
      </c>
      <c r="E334" s="4" t="s">
        <v>26</v>
      </c>
      <c r="F334" s="4" t="s">
        <v>27</v>
      </c>
      <c r="G334" s="4" t="s">
        <v>14</v>
      </c>
      <c r="H334" s="6">
        <v>2</v>
      </c>
      <c r="I334" s="7">
        <v>24000</v>
      </c>
      <c r="J334" s="7">
        <f t="shared" si="28"/>
        <v>48000</v>
      </c>
      <c r="K334" s="8" t="s">
        <v>15</v>
      </c>
      <c r="L334" s="15" t="str">
        <f>VLOOKUP(F334,[1]Sheet1!$D:$J,7,0)</f>
        <v>NL300174</v>
      </c>
      <c r="M334" s="18" t="str">
        <f t="shared" si="29"/>
        <v>07/01/2026NL300174</v>
      </c>
      <c r="N334" s="15">
        <f>VLOOKUP(M334,Sheet4!I:P,5,0)</f>
        <v>2</v>
      </c>
      <c r="O334" s="19">
        <f t="shared" si="30"/>
        <v>0</v>
      </c>
      <c r="P334" s="20">
        <f>VLOOKUP(L334,[2]Sheet1!$I:$M,5,0)</f>
        <v>24000</v>
      </c>
      <c r="Q334" s="21">
        <f t="shared" si="26"/>
        <v>48000</v>
      </c>
      <c r="R334" s="22">
        <f t="shared" si="27"/>
        <v>0</v>
      </c>
    </row>
    <row r="335" spans="1:18" ht="28.5" x14ac:dyDescent="0.25">
      <c r="A335" s="4" t="s">
        <v>270</v>
      </c>
      <c r="B335" s="5" t="s">
        <v>186</v>
      </c>
      <c r="C335" s="4" t="s">
        <v>168</v>
      </c>
      <c r="D335" s="5" t="s">
        <v>339</v>
      </c>
      <c r="E335" s="4" t="s">
        <v>152</v>
      </c>
      <c r="F335" s="4" t="s">
        <v>151</v>
      </c>
      <c r="G335" s="4" t="s">
        <v>14</v>
      </c>
      <c r="H335" s="6">
        <v>1.5</v>
      </c>
      <c r="I335" s="7">
        <v>45000</v>
      </c>
      <c r="J335" s="7">
        <f t="shared" si="28"/>
        <v>67500</v>
      </c>
      <c r="K335" s="8" t="s">
        <v>15</v>
      </c>
      <c r="L335" s="15" t="str">
        <f>VLOOKUP(F335,[1]Sheet1!$D:$J,7,0)</f>
        <v>NL300203</v>
      </c>
      <c r="M335" s="18" t="str">
        <f t="shared" si="29"/>
        <v>07/01/2026NL300203</v>
      </c>
      <c r="N335" s="15">
        <f>VLOOKUP(M335,Sheet4!I:P,5,0)</f>
        <v>1.5</v>
      </c>
      <c r="O335" s="19">
        <f t="shared" si="30"/>
        <v>0</v>
      </c>
      <c r="P335" s="20">
        <f>VLOOKUP(L335,[2]Sheet1!$I:$M,5,0)</f>
        <v>45000</v>
      </c>
      <c r="Q335" s="21">
        <f t="shared" si="26"/>
        <v>67500</v>
      </c>
      <c r="R335" s="22">
        <f t="shared" si="27"/>
        <v>0</v>
      </c>
    </row>
    <row r="336" spans="1:18" x14ac:dyDescent="0.25">
      <c r="A336" s="4" t="s">
        <v>270</v>
      </c>
      <c r="B336" s="5" t="s">
        <v>186</v>
      </c>
      <c r="C336" s="4" t="s">
        <v>168</v>
      </c>
      <c r="D336" s="5" t="s">
        <v>339</v>
      </c>
      <c r="E336" s="4" t="s">
        <v>28</v>
      </c>
      <c r="F336" s="4" t="s">
        <v>29</v>
      </c>
      <c r="G336" s="4" t="s">
        <v>14</v>
      </c>
      <c r="H336" s="6">
        <v>1</v>
      </c>
      <c r="I336" s="7">
        <v>52000</v>
      </c>
      <c r="J336" s="7">
        <f t="shared" si="28"/>
        <v>52000</v>
      </c>
      <c r="K336" s="8" t="s">
        <v>15</v>
      </c>
      <c r="L336" s="15" t="str">
        <f>VLOOKUP(F336,[1]Sheet1!$D:$J,7,0)</f>
        <v>NL300137</v>
      </c>
      <c r="M336" s="18" t="str">
        <f t="shared" si="29"/>
        <v>07/01/2026NL300137</v>
      </c>
      <c r="N336" s="15">
        <f>VLOOKUP(M336,Sheet4!I:P,5,0)</f>
        <v>1</v>
      </c>
      <c r="O336" s="19">
        <f t="shared" si="30"/>
        <v>0</v>
      </c>
      <c r="P336" s="20">
        <f>VLOOKUP(L336,[2]Sheet1!$I:$M,5,0)</f>
        <v>52000</v>
      </c>
      <c r="Q336" s="21">
        <f t="shared" ref="Q336:Q399" si="31">N336*P336</f>
        <v>52000</v>
      </c>
      <c r="R336" s="22">
        <f t="shared" si="27"/>
        <v>0</v>
      </c>
    </row>
    <row r="337" spans="1:18" x14ac:dyDescent="0.25">
      <c r="A337" s="4" t="s">
        <v>270</v>
      </c>
      <c r="B337" s="5" t="s">
        <v>186</v>
      </c>
      <c r="C337" s="4" t="s">
        <v>168</v>
      </c>
      <c r="D337" s="5" t="s">
        <v>339</v>
      </c>
      <c r="E337" s="4" t="s">
        <v>160</v>
      </c>
      <c r="F337" s="4" t="s">
        <v>159</v>
      </c>
      <c r="G337" s="4" t="s">
        <v>14</v>
      </c>
      <c r="H337" s="6">
        <v>0.3</v>
      </c>
      <c r="I337" s="7">
        <v>17000</v>
      </c>
      <c r="J337" s="7">
        <f t="shared" si="28"/>
        <v>5100</v>
      </c>
      <c r="K337" s="8" t="s">
        <v>15</v>
      </c>
      <c r="L337" s="15" t="str">
        <f>VLOOKUP(F337,[1]Sheet1!$D:$J,7,0)</f>
        <v>NL300011</v>
      </c>
      <c r="M337" s="18" t="str">
        <f t="shared" si="29"/>
        <v>07/01/2026NL300011</v>
      </c>
      <c r="N337" s="15">
        <f>VLOOKUP(M337,Sheet4!I:P,5,0)</f>
        <v>0.3</v>
      </c>
      <c r="O337" s="19">
        <f t="shared" si="30"/>
        <v>0</v>
      </c>
      <c r="P337" s="20">
        <f>VLOOKUP(L337,[2]Sheet1!$I:$M,5,0)</f>
        <v>17000</v>
      </c>
      <c r="Q337" s="21">
        <f t="shared" si="31"/>
        <v>5100</v>
      </c>
      <c r="R337" s="22">
        <f t="shared" si="27"/>
        <v>0</v>
      </c>
    </row>
    <row r="338" spans="1:18" x14ac:dyDescent="0.25">
      <c r="A338" s="4" t="s">
        <v>270</v>
      </c>
      <c r="B338" s="5" t="s">
        <v>186</v>
      </c>
      <c r="C338" s="4" t="s">
        <v>168</v>
      </c>
      <c r="D338" s="5" t="s">
        <v>339</v>
      </c>
      <c r="E338" s="4" t="s">
        <v>20</v>
      </c>
      <c r="F338" s="4" t="s">
        <v>21</v>
      </c>
      <c r="G338" s="4" t="s">
        <v>14</v>
      </c>
      <c r="H338" s="6">
        <v>3</v>
      </c>
      <c r="I338" s="7">
        <v>50000</v>
      </c>
      <c r="J338" s="7">
        <f t="shared" si="28"/>
        <v>150000</v>
      </c>
      <c r="K338" s="8" t="s">
        <v>15</v>
      </c>
      <c r="L338" s="15" t="str">
        <f>VLOOKUP(F338,[1]Sheet1!$D:$J,7,0)</f>
        <v>NL300013</v>
      </c>
      <c r="M338" s="18" t="str">
        <f t="shared" si="29"/>
        <v>07/01/2026NL300013</v>
      </c>
      <c r="N338" s="15">
        <f>VLOOKUP(M338,Sheet4!I:P,5,0)</f>
        <v>3</v>
      </c>
      <c r="O338" s="19">
        <f t="shared" si="30"/>
        <v>0</v>
      </c>
      <c r="P338" s="20">
        <f>VLOOKUP(L338,[2]Sheet1!$I:$M,5,0)</f>
        <v>50000</v>
      </c>
      <c r="Q338" s="21">
        <f t="shared" si="31"/>
        <v>150000</v>
      </c>
      <c r="R338" s="22">
        <f t="shared" si="27"/>
        <v>0</v>
      </c>
    </row>
    <row r="339" spans="1:18" x14ac:dyDescent="0.25">
      <c r="A339" s="4" t="s">
        <v>270</v>
      </c>
      <c r="B339" s="5" t="s">
        <v>186</v>
      </c>
      <c r="C339" s="4" t="s">
        <v>168</v>
      </c>
      <c r="D339" s="5" t="s">
        <v>339</v>
      </c>
      <c r="E339" s="4" t="s">
        <v>30</v>
      </c>
      <c r="F339" s="4" t="s">
        <v>31</v>
      </c>
      <c r="G339" s="4" t="s">
        <v>14</v>
      </c>
      <c r="H339" s="6">
        <v>1</v>
      </c>
      <c r="I339" s="7">
        <v>55000</v>
      </c>
      <c r="J339" s="7">
        <f t="shared" si="28"/>
        <v>55000</v>
      </c>
      <c r="K339" s="8" t="s">
        <v>15</v>
      </c>
      <c r="L339" s="15" t="str">
        <f>VLOOKUP(F339,[1]Sheet1!$D:$J,7,0)</f>
        <v>NL300014</v>
      </c>
      <c r="M339" s="18" t="str">
        <f t="shared" si="29"/>
        <v>07/01/2026NL300014</v>
      </c>
      <c r="N339" s="15">
        <f>VLOOKUP(M339,Sheet4!I:P,5,0)</f>
        <v>1</v>
      </c>
      <c r="O339" s="19">
        <f t="shared" si="30"/>
        <v>0</v>
      </c>
      <c r="P339" s="20">
        <f>VLOOKUP(L339,[2]Sheet1!$I:$M,5,0)</f>
        <v>55000</v>
      </c>
      <c r="Q339" s="21">
        <f t="shared" si="31"/>
        <v>55000</v>
      </c>
      <c r="R339" s="22">
        <f t="shared" si="27"/>
        <v>0</v>
      </c>
    </row>
    <row r="340" spans="1:18" x14ac:dyDescent="0.25">
      <c r="A340" s="4" t="s">
        <v>270</v>
      </c>
      <c r="B340" s="5" t="s">
        <v>186</v>
      </c>
      <c r="C340" s="4" t="s">
        <v>168</v>
      </c>
      <c r="D340" s="5" t="s">
        <v>339</v>
      </c>
      <c r="E340" s="4" t="s">
        <v>32</v>
      </c>
      <c r="F340" s="4" t="s">
        <v>33</v>
      </c>
      <c r="G340" s="4" t="s">
        <v>14</v>
      </c>
      <c r="H340" s="6">
        <v>3.5</v>
      </c>
      <c r="I340" s="7">
        <v>18000</v>
      </c>
      <c r="J340" s="7">
        <f t="shared" si="28"/>
        <v>63000</v>
      </c>
      <c r="K340" s="8" t="s">
        <v>15</v>
      </c>
      <c r="L340" s="15" t="str">
        <f>VLOOKUP(F340,[1]Sheet1!$D:$J,7,0)</f>
        <v>NL300027</v>
      </c>
      <c r="M340" s="18" t="str">
        <f t="shared" si="29"/>
        <v>07/01/2026NL300027</v>
      </c>
      <c r="N340" s="15">
        <f>VLOOKUP(M340,Sheet4!I:P,5,0)</f>
        <v>3.5</v>
      </c>
      <c r="O340" s="19">
        <f t="shared" si="30"/>
        <v>0</v>
      </c>
      <c r="P340" s="20">
        <f>VLOOKUP(L340,[2]Sheet1!$I:$M,5,0)</f>
        <v>18000</v>
      </c>
      <c r="Q340" s="21">
        <f t="shared" si="31"/>
        <v>63000</v>
      </c>
      <c r="R340" s="22">
        <f t="shared" si="27"/>
        <v>0</v>
      </c>
    </row>
    <row r="341" spans="1:18" ht="28.5" x14ac:dyDescent="0.25">
      <c r="A341" s="4" t="s">
        <v>270</v>
      </c>
      <c r="B341" s="5" t="s">
        <v>186</v>
      </c>
      <c r="C341" s="4" t="s">
        <v>168</v>
      </c>
      <c r="D341" s="5" t="s">
        <v>339</v>
      </c>
      <c r="E341" s="4" t="s">
        <v>38</v>
      </c>
      <c r="F341" s="4" t="s">
        <v>39</v>
      </c>
      <c r="G341" s="4" t="s">
        <v>14</v>
      </c>
      <c r="H341" s="6">
        <v>1.5</v>
      </c>
      <c r="I341" s="7">
        <v>13000</v>
      </c>
      <c r="J341" s="7">
        <f t="shared" si="28"/>
        <v>19500</v>
      </c>
      <c r="K341" s="8" t="s">
        <v>15</v>
      </c>
      <c r="L341" s="15" t="str">
        <f>VLOOKUP(F341,[1]Sheet1!$D:$J,7,0)</f>
        <v>NL300033</v>
      </c>
      <c r="M341" s="18" t="str">
        <f t="shared" si="29"/>
        <v>07/01/2026NL300033</v>
      </c>
      <c r="N341" s="15">
        <f>VLOOKUP(M341,Sheet4!I:P,5,0)</f>
        <v>1.5</v>
      </c>
      <c r="O341" s="19">
        <f t="shared" si="30"/>
        <v>0</v>
      </c>
      <c r="P341" s="20">
        <f>VLOOKUP(L341,[2]Sheet1!$I:$M,5,0)</f>
        <v>13000</v>
      </c>
      <c r="Q341" s="21">
        <f t="shared" si="31"/>
        <v>19500</v>
      </c>
      <c r="R341" s="22">
        <f t="shared" si="27"/>
        <v>0</v>
      </c>
    </row>
    <row r="342" spans="1:18" x14ac:dyDescent="0.25">
      <c r="A342" s="4" t="s">
        <v>270</v>
      </c>
      <c r="B342" s="5" t="s">
        <v>186</v>
      </c>
      <c r="C342" s="4" t="s">
        <v>168</v>
      </c>
      <c r="D342" s="5" t="s">
        <v>339</v>
      </c>
      <c r="E342" s="4" t="s">
        <v>95</v>
      </c>
      <c r="F342" s="4" t="s">
        <v>96</v>
      </c>
      <c r="G342" s="4" t="s">
        <v>14</v>
      </c>
      <c r="H342" s="6">
        <v>0.5</v>
      </c>
      <c r="I342" s="7">
        <v>12000</v>
      </c>
      <c r="J342" s="7">
        <f t="shared" si="28"/>
        <v>6000</v>
      </c>
      <c r="K342" s="8" t="s">
        <v>15</v>
      </c>
      <c r="L342" s="15" t="str">
        <f>VLOOKUP(F342,[1]Sheet1!$D:$J,7,0)</f>
        <v>NL300188</v>
      </c>
      <c r="M342" s="18" t="str">
        <f t="shared" si="29"/>
        <v>07/01/2026NL300188</v>
      </c>
      <c r="N342" s="15">
        <f>VLOOKUP(M342,Sheet4!I:P,5,0)</f>
        <v>0.5</v>
      </c>
      <c r="O342" s="19">
        <f t="shared" si="30"/>
        <v>0</v>
      </c>
      <c r="P342" s="20">
        <f>VLOOKUP(L342,[2]Sheet1!$I:$M,5,0)</f>
        <v>12000</v>
      </c>
      <c r="Q342" s="21">
        <f t="shared" si="31"/>
        <v>6000</v>
      </c>
      <c r="R342" s="22">
        <f t="shared" si="27"/>
        <v>0</v>
      </c>
    </row>
    <row r="343" spans="1:18" ht="28.5" x14ac:dyDescent="0.25">
      <c r="A343" s="4" t="s">
        <v>270</v>
      </c>
      <c r="B343" s="5" t="s">
        <v>186</v>
      </c>
      <c r="C343" s="4" t="s">
        <v>168</v>
      </c>
      <c r="D343" s="5" t="s">
        <v>339</v>
      </c>
      <c r="E343" s="4" t="s">
        <v>40</v>
      </c>
      <c r="F343" s="4" t="s">
        <v>41</v>
      </c>
      <c r="G343" s="4" t="s">
        <v>42</v>
      </c>
      <c r="H343" s="6">
        <v>30</v>
      </c>
      <c r="I343" s="7">
        <v>4000</v>
      </c>
      <c r="J343" s="7">
        <f t="shared" si="28"/>
        <v>120000</v>
      </c>
      <c r="K343" s="8" t="s">
        <v>15</v>
      </c>
      <c r="L343" s="15" t="str">
        <f>VLOOKUP(F343,[1]Sheet1!$D:$J,7,0)</f>
        <v>NL300037</v>
      </c>
      <c r="M343" s="18" t="str">
        <f t="shared" si="29"/>
        <v>07/01/2026NL300037</v>
      </c>
      <c r="N343" s="15">
        <f>VLOOKUP(M343,Sheet4!I:P,5,0)</f>
        <v>30</v>
      </c>
      <c r="O343" s="19">
        <f t="shared" si="30"/>
        <v>0</v>
      </c>
      <c r="P343" s="20">
        <f>VLOOKUP(L343,[2]Sheet1!$I:$M,5,0)</f>
        <v>4000</v>
      </c>
      <c r="Q343" s="21">
        <f t="shared" si="31"/>
        <v>120000</v>
      </c>
      <c r="R343" s="22">
        <f t="shared" si="27"/>
        <v>0</v>
      </c>
    </row>
    <row r="344" spans="1:18" x14ac:dyDescent="0.25">
      <c r="A344" s="4" t="s">
        <v>270</v>
      </c>
      <c r="B344" s="5" t="s">
        <v>186</v>
      </c>
      <c r="C344" s="4" t="s">
        <v>168</v>
      </c>
      <c r="D344" s="5" t="s">
        <v>339</v>
      </c>
      <c r="E344" s="4" t="s">
        <v>43</v>
      </c>
      <c r="F344" s="4" t="s">
        <v>44</v>
      </c>
      <c r="G344" s="4" t="s">
        <v>14</v>
      </c>
      <c r="H344" s="6">
        <v>3</v>
      </c>
      <c r="I344" s="7">
        <v>18000</v>
      </c>
      <c r="J344" s="7">
        <f t="shared" si="28"/>
        <v>54000</v>
      </c>
      <c r="K344" s="8" t="s">
        <v>15</v>
      </c>
      <c r="L344" s="15" t="str">
        <f>VLOOKUP(F344,[1]Sheet1!$D:$J,7,0)</f>
        <v>NL300048</v>
      </c>
      <c r="M344" s="18" t="str">
        <f t="shared" si="29"/>
        <v>07/01/2026NL300048</v>
      </c>
      <c r="N344" s="15">
        <f>VLOOKUP(M344,Sheet4!I:P,5,0)</f>
        <v>0</v>
      </c>
      <c r="O344" s="19">
        <f t="shared" si="30"/>
        <v>3</v>
      </c>
      <c r="P344" s="20">
        <f>VLOOKUP(L344,[2]Sheet1!$I:$M,5,0)</f>
        <v>18000</v>
      </c>
      <c r="Q344" s="21">
        <f t="shared" si="31"/>
        <v>0</v>
      </c>
      <c r="R344" s="22">
        <f t="shared" si="27"/>
        <v>54000</v>
      </c>
    </row>
    <row r="345" spans="1:18" x14ac:dyDescent="0.25">
      <c r="A345" s="4" t="s">
        <v>270</v>
      </c>
      <c r="B345" s="5" t="s">
        <v>186</v>
      </c>
      <c r="C345" s="4" t="s">
        <v>168</v>
      </c>
      <c r="D345" s="5" t="s">
        <v>339</v>
      </c>
      <c r="E345" s="4" t="s">
        <v>45</v>
      </c>
      <c r="F345" s="4" t="s">
        <v>46</v>
      </c>
      <c r="G345" s="4" t="s">
        <v>14</v>
      </c>
      <c r="H345" s="6">
        <v>0.5</v>
      </c>
      <c r="I345" s="7">
        <v>55000</v>
      </c>
      <c r="J345" s="7">
        <f t="shared" si="28"/>
        <v>27500</v>
      </c>
      <c r="K345" s="8" t="s">
        <v>15</v>
      </c>
      <c r="L345" s="15" t="str">
        <f>VLOOKUP(F345,[1]Sheet1!$D:$J,7,0)</f>
        <v>NL300058</v>
      </c>
      <c r="M345" s="18" t="str">
        <f t="shared" si="29"/>
        <v>07/01/2026NL300058</v>
      </c>
      <c r="N345" s="15">
        <f>VLOOKUP(M345,Sheet4!I:P,5,0)</f>
        <v>0.5</v>
      </c>
      <c r="O345" s="19">
        <f t="shared" si="30"/>
        <v>0</v>
      </c>
      <c r="P345" s="20">
        <f>VLOOKUP(L345,[2]Sheet1!$I:$M,5,0)</f>
        <v>55000</v>
      </c>
      <c r="Q345" s="21">
        <f t="shared" si="31"/>
        <v>27500</v>
      </c>
      <c r="R345" s="22">
        <f t="shared" ref="R345:R408" si="32">J345-Q345</f>
        <v>0</v>
      </c>
    </row>
    <row r="346" spans="1:18" x14ac:dyDescent="0.25">
      <c r="A346" s="4" t="s">
        <v>270</v>
      </c>
      <c r="B346" s="5" t="s">
        <v>186</v>
      </c>
      <c r="C346" s="4" t="s">
        <v>168</v>
      </c>
      <c r="D346" s="5" t="s">
        <v>339</v>
      </c>
      <c r="E346" s="4" t="s">
        <v>47</v>
      </c>
      <c r="F346" s="4" t="s">
        <v>48</v>
      </c>
      <c r="G346" s="4" t="s">
        <v>14</v>
      </c>
      <c r="H346" s="6">
        <v>0.3</v>
      </c>
      <c r="I346" s="7">
        <v>13000</v>
      </c>
      <c r="J346" s="7">
        <f t="shared" si="28"/>
        <v>3900</v>
      </c>
      <c r="K346" s="8" t="s">
        <v>15</v>
      </c>
      <c r="L346" s="15" t="str">
        <f>VLOOKUP(F346,[1]Sheet1!$D:$J,7,0)</f>
        <v>NL300059</v>
      </c>
      <c r="M346" s="18" t="str">
        <f t="shared" si="29"/>
        <v>07/01/2026NL300059</v>
      </c>
      <c r="N346" s="15">
        <f>VLOOKUP(M346,Sheet4!I:P,5,0)</f>
        <v>0.3</v>
      </c>
      <c r="O346" s="19">
        <f t="shared" si="30"/>
        <v>0</v>
      </c>
      <c r="P346" s="20">
        <f>VLOOKUP(L346,[2]Sheet1!$I:$M,5,0)</f>
        <v>13000</v>
      </c>
      <c r="Q346" s="21">
        <f t="shared" si="31"/>
        <v>3900</v>
      </c>
      <c r="R346" s="22">
        <f t="shared" si="32"/>
        <v>0</v>
      </c>
    </row>
    <row r="347" spans="1:18" x14ac:dyDescent="0.25">
      <c r="A347" s="4" t="s">
        <v>270</v>
      </c>
      <c r="B347" s="5" t="s">
        <v>186</v>
      </c>
      <c r="C347" s="4" t="s">
        <v>168</v>
      </c>
      <c r="D347" s="5" t="s">
        <v>339</v>
      </c>
      <c r="E347" s="4" t="s">
        <v>49</v>
      </c>
      <c r="F347" s="4" t="s">
        <v>50</v>
      </c>
      <c r="G347" s="4" t="s">
        <v>14</v>
      </c>
      <c r="H347" s="6">
        <v>1.5</v>
      </c>
      <c r="I347" s="7">
        <v>80000</v>
      </c>
      <c r="J347" s="7">
        <f t="shared" si="28"/>
        <v>120000</v>
      </c>
      <c r="K347" s="8" t="s">
        <v>15</v>
      </c>
      <c r="L347" s="15" t="str">
        <f>VLOOKUP(F347,[1]Sheet1!$D:$J,7,0)</f>
        <v>NL300055</v>
      </c>
      <c r="M347" s="18" t="str">
        <f t="shared" si="29"/>
        <v>07/01/2026NL300055</v>
      </c>
      <c r="N347" s="15">
        <f>VLOOKUP(M347,Sheet4!I:P,5,0)</f>
        <v>1.5</v>
      </c>
      <c r="O347" s="19">
        <f t="shared" si="30"/>
        <v>0</v>
      </c>
      <c r="P347" s="20">
        <f>VLOOKUP(L347,[2]Sheet1!$I:$M,5,0)</f>
        <v>80000</v>
      </c>
      <c r="Q347" s="21">
        <f t="shared" si="31"/>
        <v>120000</v>
      </c>
      <c r="R347" s="22">
        <f t="shared" si="32"/>
        <v>0</v>
      </c>
    </row>
    <row r="348" spans="1:18" x14ac:dyDescent="0.25">
      <c r="A348" s="4" t="s">
        <v>270</v>
      </c>
      <c r="B348" s="5" t="s">
        <v>186</v>
      </c>
      <c r="C348" s="4" t="s">
        <v>168</v>
      </c>
      <c r="D348" s="5" t="s">
        <v>339</v>
      </c>
      <c r="E348" s="4" t="s">
        <v>51</v>
      </c>
      <c r="F348" s="4" t="s">
        <v>52</v>
      </c>
      <c r="G348" s="4" t="s">
        <v>14</v>
      </c>
      <c r="H348" s="6">
        <v>1</v>
      </c>
      <c r="I348" s="7">
        <v>38000</v>
      </c>
      <c r="J348" s="7">
        <f t="shared" si="28"/>
        <v>38000</v>
      </c>
      <c r="K348" s="8" t="s">
        <v>15</v>
      </c>
      <c r="L348" s="15" t="str">
        <f>VLOOKUP(F348,[1]Sheet1!$D:$J,7,0)</f>
        <v>NL300076</v>
      </c>
      <c r="M348" s="18" t="str">
        <f t="shared" si="29"/>
        <v>07/01/2026NL300076</v>
      </c>
      <c r="N348" s="15">
        <f>VLOOKUP(M348,Sheet4!I:P,5,0)</f>
        <v>1</v>
      </c>
      <c r="O348" s="19">
        <f t="shared" si="30"/>
        <v>0</v>
      </c>
      <c r="P348" s="20">
        <f>VLOOKUP(L348,[2]Sheet1!$I:$M,5,0)</f>
        <v>38000</v>
      </c>
      <c r="Q348" s="21">
        <f t="shared" si="31"/>
        <v>38000</v>
      </c>
      <c r="R348" s="22">
        <f t="shared" si="32"/>
        <v>0</v>
      </c>
    </row>
    <row r="349" spans="1:18" x14ac:dyDescent="0.25">
      <c r="A349" s="4" t="s">
        <v>270</v>
      </c>
      <c r="B349" s="5" t="s">
        <v>186</v>
      </c>
      <c r="C349" s="4" t="s">
        <v>168</v>
      </c>
      <c r="D349" s="5" t="s">
        <v>339</v>
      </c>
      <c r="E349" s="4" t="s">
        <v>53</v>
      </c>
      <c r="F349" s="4" t="s">
        <v>54</v>
      </c>
      <c r="G349" s="4" t="s">
        <v>14</v>
      </c>
      <c r="H349" s="6">
        <v>1</v>
      </c>
      <c r="I349" s="7">
        <v>48000</v>
      </c>
      <c r="J349" s="7">
        <f t="shared" si="28"/>
        <v>48000</v>
      </c>
      <c r="K349" s="8" t="s">
        <v>15</v>
      </c>
      <c r="L349" s="15" t="str">
        <f>VLOOKUP(F349,[1]Sheet1!$D:$J,7,0)</f>
        <v>NL300063</v>
      </c>
      <c r="M349" s="18" t="str">
        <f t="shared" si="29"/>
        <v>07/01/2026NL300063</v>
      </c>
      <c r="N349" s="15">
        <f>VLOOKUP(M349,Sheet4!I:P,5,0)</f>
        <v>1</v>
      </c>
      <c r="O349" s="19">
        <f t="shared" si="30"/>
        <v>0</v>
      </c>
      <c r="P349" s="20">
        <f>VLOOKUP(L349,[2]Sheet1!$I:$M,5,0)</f>
        <v>48000</v>
      </c>
      <c r="Q349" s="21">
        <f t="shared" si="31"/>
        <v>48000</v>
      </c>
      <c r="R349" s="22">
        <f t="shared" si="32"/>
        <v>0</v>
      </c>
    </row>
    <row r="350" spans="1:18" x14ac:dyDescent="0.25">
      <c r="A350" s="4" t="s">
        <v>270</v>
      </c>
      <c r="B350" s="5" t="s">
        <v>186</v>
      </c>
      <c r="C350" s="4" t="s">
        <v>168</v>
      </c>
      <c r="D350" s="5" t="s">
        <v>339</v>
      </c>
      <c r="E350" s="4" t="s">
        <v>24</v>
      </c>
      <c r="F350" s="4" t="s">
        <v>25</v>
      </c>
      <c r="G350" s="4" t="s">
        <v>14</v>
      </c>
      <c r="H350" s="6">
        <v>0.3</v>
      </c>
      <c r="I350" s="7">
        <v>65000</v>
      </c>
      <c r="J350" s="7">
        <f t="shared" si="28"/>
        <v>19500</v>
      </c>
      <c r="K350" s="8" t="s">
        <v>15</v>
      </c>
      <c r="L350" s="15" t="str">
        <f>VLOOKUP(F350,[1]Sheet1!$D:$J,7,0)</f>
        <v>NL300062</v>
      </c>
      <c r="M350" s="18" t="str">
        <f t="shared" si="29"/>
        <v>07/01/2026NL300062</v>
      </c>
      <c r="N350" s="15">
        <f>VLOOKUP(M350,Sheet4!I:P,5,0)</f>
        <v>0.3</v>
      </c>
      <c r="O350" s="19">
        <f t="shared" si="30"/>
        <v>0</v>
      </c>
      <c r="P350" s="20">
        <f>VLOOKUP(L350,[2]Sheet1!$I:$M,5,0)</f>
        <v>65000</v>
      </c>
      <c r="Q350" s="21">
        <f t="shared" si="31"/>
        <v>19500</v>
      </c>
      <c r="R350" s="22">
        <f t="shared" si="32"/>
        <v>0</v>
      </c>
    </row>
    <row r="351" spans="1:18" ht="28.5" x14ac:dyDescent="0.25">
      <c r="A351" s="4" t="s">
        <v>270</v>
      </c>
      <c r="B351" s="5" t="s">
        <v>186</v>
      </c>
      <c r="C351" s="4" t="s">
        <v>168</v>
      </c>
      <c r="D351" s="5" t="s">
        <v>339</v>
      </c>
      <c r="E351" s="4" t="s">
        <v>146</v>
      </c>
      <c r="F351" s="4" t="s">
        <v>145</v>
      </c>
      <c r="G351" s="4" t="s">
        <v>14</v>
      </c>
      <c r="H351" s="6">
        <v>0.3</v>
      </c>
      <c r="I351" s="7">
        <v>95000</v>
      </c>
      <c r="J351" s="7">
        <f t="shared" si="28"/>
        <v>28500</v>
      </c>
      <c r="K351" s="8" t="s">
        <v>15</v>
      </c>
      <c r="L351" s="15" t="str">
        <f>VLOOKUP(F351,[1]Sheet1!$D:$J,7,0)</f>
        <v>NL300080</v>
      </c>
      <c r="M351" s="18" t="str">
        <f t="shared" si="29"/>
        <v>07/01/2026NL300080</v>
      </c>
      <c r="N351" s="15">
        <f>VLOOKUP(M351,Sheet4!I:P,5,0)</f>
        <v>0.3</v>
      </c>
      <c r="O351" s="19">
        <f t="shared" si="30"/>
        <v>0</v>
      </c>
      <c r="P351" s="20">
        <f>VLOOKUP(L351,[2]Sheet1!$I:$M,5,0)</f>
        <v>95000</v>
      </c>
      <c r="Q351" s="21">
        <f t="shared" si="31"/>
        <v>28500</v>
      </c>
      <c r="R351" s="22">
        <f t="shared" si="32"/>
        <v>0</v>
      </c>
    </row>
    <row r="352" spans="1:18" x14ac:dyDescent="0.25">
      <c r="A352" s="4" t="s">
        <v>270</v>
      </c>
      <c r="B352" s="5" t="s">
        <v>186</v>
      </c>
      <c r="C352" s="4" t="s">
        <v>168</v>
      </c>
      <c r="D352" s="5" t="s">
        <v>339</v>
      </c>
      <c r="E352" s="4" t="s">
        <v>55</v>
      </c>
      <c r="F352" s="4" t="s">
        <v>56</v>
      </c>
      <c r="G352" s="4" t="s">
        <v>14</v>
      </c>
      <c r="H352" s="6">
        <v>7</v>
      </c>
      <c r="I352" s="7">
        <v>18000</v>
      </c>
      <c r="J352" s="7">
        <f t="shared" si="28"/>
        <v>126000</v>
      </c>
      <c r="K352" s="8" t="s">
        <v>15</v>
      </c>
      <c r="L352" s="15" t="str">
        <f>VLOOKUP(F352,[1]Sheet1!$D:$J,7,0)</f>
        <v>NL300074</v>
      </c>
      <c r="M352" s="18" t="str">
        <f t="shared" si="29"/>
        <v>07/01/2026NL300074</v>
      </c>
      <c r="N352" s="15">
        <f>VLOOKUP(M352,Sheet4!I:P,5,0)</f>
        <v>7</v>
      </c>
      <c r="O352" s="19">
        <f t="shared" si="30"/>
        <v>0</v>
      </c>
      <c r="P352" s="20">
        <f>VLOOKUP(L352,[2]Sheet1!$I:$M,5,0)</f>
        <v>18000</v>
      </c>
      <c r="Q352" s="21">
        <f t="shared" si="31"/>
        <v>126000</v>
      </c>
      <c r="R352" s="22">
        <f t="shared" si="32"/>
        <v>0</v>
      </c>
    </row>
    <row r="353" spans="1:18" x14ac:dyDescent="0.25">
      <c r="A353" s="4" t="s">
        <v>270</v>
      </c>
      <c r="B353" s="5" t="s">
        <v>186</v>
      </c>
      <c r="C353" s="4" t="s">
        <v>168</v>
      </c>
      <c r="D353" s="5" t="s">
        <v>339</v>
      </c>
      <c r="E353" s="4" t="s">
        <v>57</v>
      </c>
      <c r="F353" s="4" t="s">
        <v>58</v>
      </c>
      <c r="G353" s="4" t="s">
        <v>14</v>
      </c>
      <c r="H353" s="6">
        <v>0.7</v>
      </c>
      <c r="I353" s="7">
        <v>32000</v>
      </c>
      <c r="J353" s="7">
        <f t="shared" si="28"/>
        <v>22400</v>
      </c>
      <c r="K353" s="8" t="s">
        <v>15</v>
      </c>
      <c r="L353" s="15" t="str">
        <f>VLOOKUP(F353,[1]Sheet1!$D:$J,7,0)</f>
        <v>NL300043</v>
      </c>
      <c r="M353" s="18" t="str">
        <f t="shared" si="29"/>
        <v>07/01/2026NL300043</v>
      </c>
      <c r="N353" s="15">
        <f>VLOOKUP(M353,Sheet4!I:P,5,0)</f>
        <v>0.7</v>
      </c>
      <c r="O353" s="19">
        <f t="shared" si="30"/>
        <v>0</v>
      </c>
      <c r="P353" s="20">
        <f>VLOOKUP(L353,[2]Sheet1!$I:$M,5,0)</f>
        <v>32000</v>
      </c>
      <c r="Q353" s="21">
        <f t="shared" si="31"/>
        <v>22400</v>
      </c>
      <c r="R353" s="22">
        <f t="shared" si="32"/>
        <v>0</v>
      </c>
    </row>
    <row r="354" spans="1:18" x14ac:dyDescent="0.25">
      <c r="A354" s="4" t="s">
        <v>270</v>
      </c>
      <c r="B354" s="5" t="s">
        <v>186</v>
      </c>
      <c r="C354" s="4" t="s">
        <v>168</v>
      </c>
      <c r="D354" s="5" t="s">
        <v>339</v>
      </c>
      <c r="E354" s="4" t="s">
        <v>144</v>
      </c>
      <c r="F354" s="4" t="s">
        <v>143</v>
      </c>
      <c r="G354" s="4" t="s">
        <v>14</v>
      </c>
      <c r="H354" s="6">
        <v>0.3</v>
      </c>
      <c r="I354" s="7">
        <v>80000</v>
      </c>
      <c r="J354" s="7">
        <f t="shared" si="28"/>
        <v>24000</v>
      </c>
      <c r="K354" s="8" t="s">
        <v>15</v>
      </c>
      <c r="L354" s="15" t="str">
        <f>VLOOKUP(F354,[1]Sheet1!$D:$J,7,0)</f>
        <v>NL300173</v>
      </c>
      <c r="M354" s="18" t="str">
        <f t="shared" si="29"/>
        <v>07/01/2026NL300173</v>
      </c>
      <c r="N354" s="15">
        <f>VLOOKUP(M354,Sheet4!I:P,5,0)</f>
        <v>0.3</v>
      </c>
      <c r="O354" s="19">
        <f t="shared" si="30"/>
        <v>0</v>
      </c>
      <c r="P354" s="20">
        <f>VLOOKUP(L354,[2]Sheet1!$I:$M,5,0)</f>
        <v>80000</v>
      </c>
      <c r="Q354" s="21">
        <f t="shared" si="31"/>
        <v>24000</v>
      </c>
      <c r="R354" s="22">
        <f t="shared" si="32"/>
        <v>0</v>
      </c>
    </row>
    <row r="355" spans="1:18" x14ac:dyDescent="0.25">
      <c r="A355" s="4" t="s">
        <v>270</v>
      </c>
      <c r="B355" s="5" t="s">
        <v>186</v>
      </c>
      <c r="C355" s="4" t="s">
        <v>168</v>
      </c>
      <c r="D355" s="5" t="s">
        <v>339</v>
      </c>
      <c r="E355" s="4" t="s">
        <v>59</v>
      </c>
      <c r="F355" s="4" t="s">
        <v>60</v>
      </c>
      <c r="G355" s="4" t="s">
        <v>14</v>
      </c>
      <c r="H355" s="6">
        <v>0.7</v>
      </c>
      <c r="I355" s="7">
        <v>30000</v>
      </c>
      <c r="J355" s="7">
        <f t="shared" si="28"/>
        <v>21000</v>
      </c>
      <c r="K355" s="8" t="s">
        <v>15</v>
      </c>
      <c r="L355" s="15" t="str">
        <f>VLOOKUP(F355,[1]Sheet1!$D:$J,7,0)</f>
        <v>NL300077</v>
      </c>
      <c r="M355" s="18" t="str">
        <f t="shared" si="29"/>
        <v>07/01/2026NL300077</v>
      </c>
      <c r="N355" s="15">
        <f>VLOOKUP(M355,Sheet4!I:P,5,0)</f>
        <v>0.7</v>
      </c>
      <c r="O355" s="19">
        <f t="shared" si="30"/>
        <v>0</v>
      </c>
      <c r="P355" s="20">
        <f>VLOOKUP(L355,[2]Sheet1!$I:$M,5,0)</f>
        <v>30000</v>
      </c>
      <c r="Q355" s="21">
        <f t="shared" si="31"/>
        <v>21000</v>
      </c>
      <c r="R355" s="22">
        <f t="shared" si="32"/>
        <v>0</v>
      </c>
    </row>
    <row r="356" spans="1:18" x14ac:dyDescent="0.25">
      <c r="A356" s="4" t="s">
        <v>270</v>
      </c>
      <c r="B356" s="5" t="s">
        <v>186</v>
      </c>
      <c r="C356" s="4" t="s">
        <v>168</v>
      </c>
      <c r="D356" s="5" t="s">
        <v>339</v>
      </c>
      <c r="E356" s="4" t="s">
        <v>61</v>
      </c>
      <c r="F356" s="4" t="s">
        <v>62</v>
      </c>
      <c r="G356" s="4" t="s">
        <v>14</v>
      </c>
      <c r="H356" s="6">
        <v>0.7</v>
      </c>
      <c r="I356" s="7">
        <v>38000</v>
      </c>
      <c r="J356" s="7">
        <f t="shared" si="28"/>
        <v>26600</v>
      </c>
      <c r="K356" s="8" t="s">
        <v>15</v>
      </c>
      <c r="L356" s="15" t="str">
        <f>VLOOKUP(F356,[1]Sheet1!$D:$J,7,0)</f>
        <v>NL300044</v>
      </c>
      <c r="M356" s="18" t="str">
        <f t="shared" si="29"/>
        <v>07/01/2026NL300044</v>
      </c>
      <c r="N356" s="15">
        <f>VLOOKUP(M356,Sheet4!I:P,5,0)</f>
        <v>0.7</v>
      </c>
      <c r="O356" s="19">
        <f t="shared" si="30"/>
        <v>0</v>
      </c>
      <c r="P356" s="20">
        <f>VLOOKUP(L356,[2]Sheet1!$I:$M,5,0)</f>
        <v>38000</v>
      </c>
      <c r="Q356" s="21">
        <f t="shared" si="31"/>
        <v>26600</v>
      </c>
      <c r="R356" s="22">
        <f t="shared" si="32"/>
        <v>0</v>
      </c>
    </row>
    <row r="357" spans="1:18" x14ac:dyDescent="0.25">
      <c r="A357" s="4" t="s">
        <v>270</v>
      </c>
      <c r="B357" s="5" t="s">
        <v>186</v>
      </c>
      <c r="C357" s="4" t="s">
        <v>168</v>
      </c>
      <c r="D357" s="5" t="s">
        <v>339</v>
      </c>
      <c r="E357" s="4" t="s">
        <v>63</v>
      </c>
      <c r="F357" s="4" t="s">
        <v>64</v>
      </c>
      <c r="G357" s="4" t="s">
        <v>14</v>
      </c>
      <c r="H357" s="6">
        <v>3</v>
      </c>
      <c r="I357" s="7">
        <v>27000</v>
      </c>
      <c r="J357" s="7">
        <f t="shared" si="28"/>
        <v>81000</v>
      </c>
      <c r="K357" s="8" t="s">
        <v>15</v>
      </c>
      <c r="L357" s="15" t="str">
        <f>VLOOKUP(F357,[1]Sheet1!$D:$J,7,0)</f>
        <v>NL300088</v>
      </c>
      <c r="M357" s="18" t="str">
        <f t="shared" si="29"/>
        <v>07/01/2026NL300088</v>
      </c>
      <c r="N357" s="15">
        <f>VLOOKUP(M357,Sheet4!I:P,5,0)</f>
        <v>3</v>
      </c>
      <c r="O357" s="19">
        <f t="shared" si="30"/>
        <v>0</v>
      </c>
      <c r="P357" s="20">
        <f>VLOOKUP(L357,[2]Sheet1!$I:$M,5,0)</f>
        <v>27000</v>
      </c>
      <c r="Q357" s="21">
        <f t="shared" si="31"/>
        <v>81000</v>
      </c>
      <c r="R357" s="22">
        <f t="shared" si="32"/>
        <v>0</v>
      </c>
    </row>
    <row r="358" spans="1:18" ht="28.5" x14ac:dyDescent="0.25">
      <c r="A358" s="4" t="s">
        <v>270</v>
      </c>
      <c r="B358" s="5" t="s">
        <v>186</v>
      </c>
      <c r="C358" s="4" t="s">
        <v>168</v>
      </c>
      <c r="D358" s="5" t="s">
        <v>339</v>
      </c>
      <c r="E358" s="4" t="s">
        <v>133</v>
      </c>
      <c r="F358" s="4" t="s">
        <v>134</v>
      </c>
      <c r="G358" s="4" t="s">
        <v>14</v>
      </c>
      <c r="H358" s="6">
        <v>1.4</v>
      </c>
      <c r="I358" s="7">
        <v>45000</v>
      </c>
      <c r="J358" s="7">
        <f t="shared" si="28"/>
        <v>62999.999999999993</v>
      </c>
      <c r="K358" s="8" t="s">
        <v>15</v>
      </c>
      <c r="L358" s="15" t="str">
        <f>VLOOKUP(F358,[1]Sheet1!$D:$J,7,0)</f>
        <v>NL300096</v>
      </c>
      <c r="M358" s="18" t="str">
        <f t="shared" si="29"/>
        <v>07/01/2026NL300096</v>
      </c>
      <c r="N358" s="15">
        <f>VLOOKUP(M358,Sheet4!I:P,5,0)</f>
        <v>1.4</v>
      </c>
      <c r="O358" s="19">
        <f t="shared" si="30"/>
        <v>0</v>
      </c>
      <c r="P358" s="20">
        <f>VLOOKUP(L358,[2]Sheet1!$I:$M,5,0)</f>
        <v>45000</v>
      </c>
      <c r="Q358" s="21">
        <f t="shared" si="31"/>
        <v>62999.999999999993</v>
      </c>
      <c r="R358" s="22">
        <f t="shared" si="32"/>
        <v>0</v>
      </c>
    </row>
    <row r="359" spans="1:18" x14ac:dyDescent="0.25">
      <c r="A359" s="4" t="s">
        <v>270</v>
      </c>
      <c r="B359" s="5" t="s">
        <v>186</v>
      </c>
      <c r="C359" s="4" t="s">
        <v>168</v>
      </c>
      <c r="D359" s="5" t="s">
        <v>339</v>
      </c>
      <c r="E359" s="4" t="s">
        <v>131</v>
      </c>
      <c r="F359" s="4" t="s">
        <v>132</v>
      </c>
      <c r="G359" s="4" t="s">
        <v>14</v>
      </c>
      <c r="H359" s="6">
        <v>0.2</v>
      </c>
      <c r="I359" s="7">
        <v>70000</v>
      </c>
      <c r="J359" s="7">
        <f t="shared" si="28"/>
        <v>14000</v>
      </c>
      <c r="K359" s="8" t="s">
        <v>15</v>
      </c>
      <c r="L359" s="15" t="str">
        <f>VLOOKUP(F359,[1]Sheet1!$D:$J,7,0)</f>
        <v>NL300126</v>
      </c>
      <c r="M359" s="18" t="str">
        <f t="shared" si="29"/>
        <v>07/01/2026NL300126</v>
      </c>
      <c r="N359" s="15">
        <f>VLOOKUP(M359,Sheet4!I:P,5,0)</f>
        <v>0.2</v>
      </c>
      <c r="O359" s="19">
        <f t="shared" si="30"/>
        <v>0</v>
      </c>
      <c r="P359" s="20">
        <f>VLOOKUP(L359,[2]Sheet1!$I:$M,5,0)</f>
        <v>70000</v>
      </c>
      <c r="Q359" s="21">
        <f t="shared" si="31"/>
        <v>14000</v>
      </c>
      <c r="R359" s="22">
        <f t="shared" si="32"/>
        <v>0</v>
      </c>
    </row>
    <row r="360" spans="1:18" x14ac:dyDescent="0.25">
      <c r="A360" s="4" t="s">
        <v>270</v>
      </c>
      <c r="B360" s="5" t="s">
        <v>186</v>
      </c>
      <c r="C360" s="4" t="s">
        <v>168</v>
      </c>
      <c r="D360" s="5" t="s">
        <v>339</v>
      </c>
      <c r="E360" s="4" t="s">
        <v>75</v>
      </c>
      <c r="F360" s="4" t="s">
        <v>76</v>
      </c>
      <c r="G360" s="4" t="s">
        <v>14</v>
      </c>
      <c r="H360" s="6">
        <v>1.5</v>
      </c>
      <c r="I360" s="9">
        <v>36000</v>
      </c>
      <c r="J360" s="7">
        <f t="shared" si="28"/>
        <v>54000</v>
      </c>
      <c r="K360" s="8" t="s">
        <v>15</v>
      </c>
      <c r="L360" s="15" t="str">
        <f>VLOOKUP(F360,[1]Sheet1!$D:$J,7,0)</f>
        <v>NL300120</v>
      </c>
      <c r="M360" s="18" t="str">
        <f t="shared" si="29"/>
        <v>07/01/2026NL300120</v>
      </c>
      <c r="N360" s="15">
        <f>VLOOKUP(M360,Sheet4!I:P,5,0)</f>
        <v>1.5</v>
      </c>
      <c r="O360" s="19">
        <f t="shared" si="30"/>
        <v>0</v>
      </c>
      <c r="P360" s="20">
        <f>VLOOKUP(L360,[2]Sheet1!$I:$M,5,0)</f>
        <v>36000</v>
      </c>
      <c r="Q360" s="21">
        <f t="shared" si="31"/>
        <v>54000</v>
      </c>
      <c r="R360" s="22">
        <f t="shared" si="32"/>
        <v>0</v>
      </c>
    </row>
    <row r="361" spans="1:18" x14ac:dyDescent="0.25">
      <c r="A361" s="4" t="s">
        <v>270</v>
      </c>
      <c r="B361" s="5" t="s">
        <v>186</v>
      </c>
      <c r="C361" s="4" t="s">
        <v>168</v>
      </c>
      <c r="D361" s="5" t="s">
        <v>339</v>
      </c>
      <c r="E361" s="4" t="s">
        <v>140</v>
      </c>
      <c r="F361" s="4" t="s">
        <v>139</v>
      </c>
      <c r="G361" s="4" t="s">
        <v>14</v>
      </c>
      <c r="H361" s="6">
        <v>0.3</v>
      </c>
      <c r="I361" s="7">
        <v>35000</v>
      </c>
      <c r="J361" s="7">
        <f t="shared" si="28"/>
        <v>10500</v>
      </c>
      <c r="K361" s="8" t="s">
        <v>15</v>
      </c>
      <c r="L361" s="15" t="str">
        <f>VLOOKUP(F361,[1]Sheet1!$D:$J,7,0)</f>
        <v>NL300122</v>
      </c>
      <c r="M361" s="18" t="str">
        <f t="shared" si="29"/>
        <v>07/01/2026NL300122</v>
      </c>
      <c r="N361" s="15">
        <f>VLOOKUP(M361,Sheet4!I:P,5,0)</f>
        <v>0.3</v>
      </c>
      <c r="O361" s="19">
        <f t="shared" si="30"/>
        <v>0</v>
      </c>
      <c r="P361" s="20">
        <f>VLOOKUP(L361,[2]Sheet1!$I:$M,5,0)</f>
        <v>35000</v>
      </c>
      <c r="Q361" s="21">
        <f t="shared" si="31"/>
        <v>10500</v>
      </c>
      <c r="R361" s="22">
        <f t="shared" si="32"/>
        <v>0</v>
      </c>
    </row>
    <row r="362" spans="1:18" x14ac:dyDescent="0.25">
      <c r="A362" s="4" t="s">
        <v>270</v>
      </c>
      <c r="B362" s="5" t="s">
        <v>186</v>
      </c>
      <c r="C362" s="4" t="s">
        <v>168</v>
      </c>
      <c r="D362" s="5" t="s">
        <v>339</v>
      </c>
      <c r="E362" s="4" t="s">
        <v>77</v>
      </c>
      <c r="F362" s="4" t="s">
        <v>78</v>
      </c>
      <c r="G362" s="4" t="s">
        <v>14</v>
      </c>
      <c r="H362" s="6">
        <v>1</v>
      </c>
      <c r="I362" s="7">
        <v>38000</v>
      </c>
      <c r="J362" s="7">
        <f t="shared" si="28"/>
        <v>38000</v>
      </c>
      <c r="K362" s="8" t="s">
        <v>15</v>
      </c>
      <c r="L362" s="15" t="str">
        <f>VLOOKUP(F362,[1]Sheet1!$D:$J,7,0)</f>
        <v>NL300072</v>
      </c>
      <c r="M362" s="18" t="str">
        <f t="shared" si="29"/>
        <v>07/01/2026NL300072</v>
      </c>
      <c r="N362" s="15">
        <f>VLOOKUP(M362,Sheet4!I:P,5,0)</f>
        <v>1</v>
      </c>
      <c r="O362" s="19">
        <f t="shared" si="30"/>
        <v>0</v>
      </c>
      <c r="P362" s="20">
        <f>VLOOKUP(L362,[2]Sheet1!$I:$M,5,0)</f>
        <v>38000</v>
      </c>
      <c r="Q362" s="21">
        <f t="shared" si="31"/>
        <v>38000</v>
      </c>
      <c r="R362" s="22">
        <f t="shared" si="32"/>
        <v>0</v>
      </c>
    </row>
    <row r="363" spans="1:18" x14ac:dyDescent="0.25">
      <c r="A363" s="4" t="s">
        <v>270</v>
      </c>
      <c r="B363" s="5" t="s">
        <v>186</v>
      </c>
      <c r="C363" s="4" t="s">
        <v>168</v>
      </c>
      <c r="D363" s="5" t="s">
        <v>339</v>
      </c>
      <c r="E363" s="4" t="s">
        <v>129</v>
      </c>
      <c r="F363" s="4" t="s">
        <v>130</v>
      </c>
      <c r="G363" s="4" t="s">
        <v>14</v>
      </c>
      <c r="H363" s="6">
        <v>1.5</v>
      </c>
      <c r="I363" s="7">
        <v>15000</v>
      </c>
      <c r="J363" s="7">
        <f t="shared" si="28"/>
        <v>22500</v>
      </c>
      <c r="K363" s="8" t="s">
        <v>15</v>
      </c>
      <c r="L363" s="15" t="str">
        <f>VLOOKUP(F363,[1]Sheet1!$D:$J,7,0)</f>
        <v>NL300127</v>
      </c>
      <c r="M363" s="18" t="str">
        <f t="shared" si="29"/>
        <v>07/01/2026NL300127</v>
      </c>
      <c r="N363" s="15">
        <f>VLOOKUP(M363,Sheet4!I:P,5,0)</f>
        <v>0.5</v>
      </c>
      <c r="O363" s="19">
        <f t="shared" si="30"/>
        <v>1</v>
      </c>
      <c r="P363" s="20">
        <f>VLOOKUP(L363,[2]Sheet1!$I:$M,5,0)</f>
        <v>15000</v>
      </c>
      <c r="Q363" s="21">
        <f t="shared" si="31"/>
        <v>7500</v>
      </c>
      <c r="R363" s="22">
        <f t="shared" si="32"/>
        <v>15000</v>
      </c>
    </row>
    <row r="364" spans="1:18" x14ac:dyDescent="0.25">
      <c r="A364" s="4" t="s">
        <v>270</v>
      </c>
      <c r="B364" s="5" t="s">
        <v>186</v>
      </c>
      <c r="C364" s="4" t="s">
        <v>168</v>
      </c>
      <c r="D364" s="5" t="s">
        <v>339</v>
      </c>
      <c r="E364" s="4" t="s">
        <v>79</v>
      </c>
      <c r="F364" s="4" t="s">
        <v>80</v>
      </c>
      <c r="G364" s="4" t="s">
        <v>14</v>
      </c>
      <c r="H364" s="6">
        <v>0.1</v>
      </c>
      <c r="I364" s="7">
        <v>22000</v>
      </c>
      <c r="J364" s="7">
        <f t="shared" si="28"/>
        <v>2200</v>
      </c>
      <c r="K364" s="8" t="s">
        <v>15</v>
      </c>
      <c r="L364" s="15" t="str">
        <f>VLOOKUP(F364,[1]Sheet1!$D:$J,7,0)</f>
        <v>NL300121</v>
      </c>
      <c r="M364" s="18" t="str">
        <f t="shared" si="29"/>
        <v>07/01/2026NL300121</v>
      </c>
      <c r="N364" s="15">
        <f>VLOOKUP(M364,Sheet4!I:P,5,0)</f>
        <v>0.1</v>
      </c>
      <c r="O364" s="19">
        <f t="shared" si="30"/>
        <v>0</v>
      </c>
      <c r="P364" s="20">
        <f>VLOOKUP(L364,[2]Sheet1!$I:$M,5,0)</f>
        <v>22000</v>
      </c>
      <c r="Q364" s="21">
        <f t="shared" si="31"/>
        <v>2200</v>
      </c>
      <c r="R364" s="22">
        <f t="shared" si="32"/>
        <v>0</v>
      </c>
    </row>
    <row r="365" spans="1:18" x14ac:dyDescent="0.25">
      <c r="A365" s="4" t="s">
        <v>270</v>
      </c>
      <c r="B365" s="5" t="s">
        <v>186</v>
      </c>
      <c r="C365" s="4" t="s">
        <v>168</v>
      </c>
      <c r="D365" s="5" t="s">
        <v>339</v>
      </c>
      <c r="E365" s="4" t="s">
        <v>87</v>
      </c>
      <c r="F365" s="4" t="s">
        <v>88</v>
      </c>
      <c r="G365" s="4" t="s">
        <v>14</v>
      </c>
      <c r="H365" s="6">
        <v>0.3</v>
      </c>
      <c r="I365" s="7">
        <v>36000</v>
      </c>
      <c r="J365" s="7">
        <f t="shared" si="28"/>
        <v>10800</v>
      </c>
      <c r="K365" s="8" t="s">
        <v>15</v>
      </c>
      <c r="L365" s="15" t="str">
        <f>VLOOKUP(F365,[1]Sheet1!$D:$J,7,0)</f>
        <v>NL300140</v>
      </c>
      <c r="M365" s="18" t="str">
        <f t="shared" si="29"/>
        <v>07/01/2026NL300140</v>
      </c>
      <c r="N365" s="15">
        <f>VLOOKUP(M365,Sheet4!I:P,5,0)</f>
        <v>0.3</v>
      </c>
      <c r="O365" s="19">
        <f t="shared" si="30"/>
        <v>0</v>
      </c>
      <c r="P365" s="20">
        <f>VLOOKUP(L365,[2]Sheet1!$I:$M,5,0)</f>
        <v>36000</v>
      </c>
      <c r="Q365" s="21">
        <f t="shared" si="31"/>
        <v>10800</v>
      </c>
      <c r="R365" s="22">
        <f t="shared" si="32"/>
        <v>0</v>
      </c>
    </row>
    <row r="366" spans="1:18" x14ac:dyDescent="0.25">
      <c r="A366" s="4" t="s">
        <v>270</v>
      </c>
      <c r="B366" s="5" t="s">
        <v>186</v>
      </c>
      <c r="C366" s="4" t="s">
        <v>168</v>
      </c>
      <c r="D366" s="5" t="s">
        <v>339</v>
      </c>
      <c r="E366" s="4" t="s">
        <v>91</v>
      </c>
      <c r="F366" s="4" t="s">
        <v>92</v>
      </c>
      <c r="G366" s="4" t="s">
        <v>14</v>
      </c>
      <c r="H366" s="6">
        <v>0.1</v>
      </c>
      <c r="I366" s="7">
        <v>12000</v>
      </c>
      <c r="J366" s="7">
        <f t="shared" si="28"/>
        <v>1200</v>
      </c>
      <c r="K366" s="8" t="s">
        <v>15</v>
      </c>
      <c r="L366" s="15" t="str">
        <f>VLOOKUP(F366,[1]Sheet1!$D:$J,7,0)</f>
        <v>NL300132</v>
      </c>
      <c r="M366" s="18" t="str">
        <f t="shared" si="29"/>
        <v>07/01/2026NL300132</v>
      </c>
      <c r="N366" s="15">
        <f>VLOOKUP(M366,Sheet4!I:P,5,0)</f>
        <v>0.1</v>
      </c>
      <c r="O366" s="19">
        <f t="shared" si="30"/>
        <v>0</v>
      </c>
      <c r="P366" s="20">
        <f>VLOOKUP(L366,[2]Sheet1!$I:$M,5,0)</f>
        <v>12000</v>
      </c>
      <c r="Q366" s="21">
        <f t="shared" si="31"/>
        <v>1200</v>
      </c>
      <c r="R366" s="22">
        <f t="shared" si="32"/>
        <v>0</v>
      </c>
    </row>
    <row r="367" spans="1:18" x14ac:dyDescent="0.25">
      <c r="A367" s="4" t="s">
        <v>270</v>
      </c>
      <c r="B367" s="5" t="s">
        <v>186</v>
      </c>
      <c r="C367" s="4" t="s">
        <v>168</v>
      </c>
      <c r="D367" s="5" t="s">
        <v>339</v>
      </c>
      <c r="E367" s="4" t="s">
        <v>81</v>
      </c>
      <c r="F367" s="4" t="s">
        <v>82</v>
      </c>
      <c r="G367" s="4" t="s">
        <v>14</v>
      </c>
      <c r="H367" s="6">
        <v>0.7</v>
      </c>
      <c r="I367" s="7">
        <v>36000</v>
      </c>
      <c r="J367" s="7">
        <f t="shared" si="28"/>
        <v>25200</v>
      </c>
      <c r="K367" s="8" t="s">
        <v>15</v>
      </c>
      <c r="L367" s="15" t="str">
        <f>VLOOKUP(F367,[1]Sheet1!$D:$J,7,0)</f>
        <v>NL300162</v>
      </c>
      <c r="M367" s="18" t="str">
        <f t="shared" si="29"/>
        <v>07/01/2026NL300162</v>
      </c>
      <c r="N367" s="15">
        <f>VLOOKUP(M367,Sheet4!I:P,5,0)</f>
        <v>0.7</v>
      </c>
      <c r="O367" s="19">
        <f t="shared" si="30"/>
        <v>0</v>
      </c>
      <c r="P367" s="20">
        <f>VLOOKUP(L367,[2]Sheet1!$I:$M,5,0)</f>
        <v>36000</v>
      </c>
      <c r="Q367" s="21">
        <f t="shared" si="31"/>
        <v>25200</v>
      </c>
      <c r="R367" s="22">
        <f t="shared" si="32"/>
        <v>0</v>
      </c>
    </row>
    <row r="368" spans="1:18" x14ac:dyDescent="0.25">
      <c r="A368" s="4" t="s">
        <v>270</v>
      </c>
      <c r="B368" s="5" t="s">
        <v>186</v>
      </c>
      <c r="C368" s="4" t="s">
        <v>168</v>
      </c>
      <c r="D368" s="5" t="s">
        <v>339</v>
      </c>
      <c r="E368" s="4" t="s">
        <v>83</v>
      </c>
      <c r="F368" s="4" t="s">
        <v>84</v>
      </c>
      <c r="G368" s="4" t="s">
        <v>14</v>
      </c>
      <c r="H368" s="6">
        <v>1</v>
      </c>
      <c r="I368" s="7">
        <v>20000</v>
      </c>
      <c r="J368" s="7">
        <f t="shared" si="28"/>
        <v>20000</v>
      </c>
      <c r="K368" s="8" t="s">
        <v>15</v>
      </c>
      <c r="L368" s="15" t="str">
        <f>VLOOKUP(F368,[1]Sheet1!$D:$J,7,0)</f>
        <v>NL300138</v>
      </c>
      <c r="M368" s="18" t="str">
        <f t="shared" si="29"/>
        <v>07/01/2026NL300138</v>
      </c>
      <c r="N368" s="15">
        <f>VLOOKUP(M368,Sheet4!I:P,5,0)</f>
        <v>1</v>
      </c>
      <c r="O368" s="19">
        <f t="shared" si="30"/>
        <v>0</v>
      </c>
      <c r="P368" s="20">
        <f>VLOOKUP(L368,[2]Sheet1!$I:$M,5,0)</f>
        <v>20000</v>
      </c>
      <c r="Q368" s="21">
        <f t="shared" si="31"/>
        <v>20000</v>
      </c>
      <c r="R368" s="22">
        <f t="shared" si="32"/>
        <v>0</v>
      </c>
    </row>
    <row r="369" spans="1:18" x14ac:dyDescent="0.25">
      <c r="A369" s="4" t="s">
        <v>270</v>
      </c>
      <c r="B369" s="5" t="s">
        <v>186</v>
      </c>
      <c r="C369" s="4" t="s">
        <v>168</v>
      </c>
      <c r="D369" s="5" t="s">
        <v>339</v>
      </c>
      <c r="E369" s="4" t="s">
        <v>105</v>
      </c>
      <c r="F369" s="4" t="s">
        <v>106</v>
      </c>
      <c r="G369" s="4" t="s">
        <v>14</v>
      </c>
      <c r="H369" s="6">
        <v>1</v>
      </c>
      <c r="I369" s="7">
        <v>50000</v>
      </c>
      <c r="J369" s="7">
        <f t="shared" si="28"/>
        <v>50000</v>
      </c>
      <c r="K369" s="8" t="s">
        <v>15</v>
      </c>
      <c r="L369" s="15" t="str">
        <f>VLOOKUP(F369,[1]Sheet1!$D:$J,7,0)</f>
        <v>NL300142</v>
      </c>
      <c r="M369" s="18" t="str">
        <f t="shared" si="29"/>
        <v>07/01/2026NL300142</v>
      </c>
      <c r="N369" s="15">
        <f>VLOOKUP(M369,Sheet4!I:P,5,0)</f>
        <v>1</v>
      </c>
      <c r="O369" s="19">
        <f t="shared" si="30"/>
        <v>0</v>
      </c>
      <c r="P369" s="20">
        <f>VLOOKUP(L369,[2]Sheet1!$I:$M,5,0)</f>
        <v>50000</v>
      </c>
      <c r="Q369" s="21">
        <f t="shared" si="31"/>
        <v>50000</v>
      </c>
      <c r="R369" s="22">
        <f t="shared" si="32"/>
        <v>0</v>
      </c>
    </row>
    <row r="370" spans="1:18" x14ac:dyDescent="0.25">
      <c r="A370" s="4" t="s">
        <v>270</v>
      </c>
      <c r="B370" s="5" t="s">
        <v>186</v>
      </c>
      <c r="C370" s="4" t="s">
        <v>168</v>
      </c>
      <c r="D370" s="5" t="s">
        <v>339</v>
      </c>
      <c r="E370" s="4" t="s">
        <v>89</v>
      </c>
      <c r="F370" s="4" t="s">
        <v>90</v>
      </c>
      <c r="G370" s="4" t="s">
        <v>14</v>
      </c>
      <c r="H370" s="6">
        <v>8</v>
      </c>
      <c r="I370" s="7">
        <v>38000</v>
      </c>
      <c r="J370" s="7">
        <f t="shared" si="28"/>
        <v>304000</v>
      </c>
      <c r="K370" s="8" t="s">
        <v>15</v>
      </c>
      <c r="L370" s="15" t="str">
        <f>VLOOKUP(F370,[1]Sheet1!$D:$J,7,0)</f>
        <v>NL300145</v>
      </c>
      <c r="M370" s="18" t="str">
        <f t="shared" si="29"/>
        <v>07/01/2026NL300145</v>
      </c>
      <c r="N370" s="15">
        <f>VLOOKUP(M370,Sheet4!I:P,5,0)</f>
        <v>8</v>
      </c>
      <c r="O370" s="19">
        <f t="shared" si="30"/>
        <v>0</v>
      </c>
      <c r="P370" s="20">
        <f>VLOOKUP(L370,[2]Sheet1!$I:$M,5,0)</f>
        <v>38000</v>
      </c>
      <c r="Q370" s="21">
        <f t="shared" si="31"/>
        <v>304000</v>
      </c>
      <c r="R370" s="22">
        <f t="shared" si="32"/>
        <v>0</v>
      </c>
    </row>
    <row r="371" spans="1:18" x14ac:dyDescent="0.25">
      <c r="A371" s="4" t="s">
        <v>270</v>
      </c>
      <c r="B371" s="5" t="s">
        <v>186</v>
      </c>
      <c r="C371" s="4" t="s">
        <v>168</v>
      </c>
      <c r="D371" s="5" t="s">
        <v>340</v>
      </c>
      <c r="E371" s="4" t="s">
        <v>126</v>
      </c>
      <c r="F371" s="4" t="s">
        <v>127</v>
      </c>
      <c r="G371" s="4" t="s">
        <v>14</v>
      </c>
      <c r="H371" s="6">
        <v>0.5</v>
      </c>
      <c r="I371" s="7">
        <v>32000</v>
      </c>
      <c r="J371" s="7">
        <f t="shared" si="28"/>
        <v>16000</v>
      </c>
      <c r="K371" s="8" t="s">
        <v>15</v>
      </c>
      <c r="L371" s="15" t="str">
        <f>VLOOKUP(F371,[1]Sheet1!$D:$J,7,0)</f>
        <v>NL300038</v>
      </c>
      <c r="M371" s="18" t="str">
        <f t="shared" si="29"/>
        <v>07/01/2026NL300038</v>
      </c>
      <c r="N371" s="15">
        <f>VLOOKUP(M371,Sheet4!I:P,5,0)</f>
        <v>0</v>
      </c>
      <c r="O371" s="19">
        <f t="shared" si="30"/>
        <v>0.5</v>
      </c>
      <c r="P371" s="20">
        <f>VLOOKUP(L371,[2]Sheet1!$I:$M,5,0)</f>
        <v>32000</v>
      </c>
      <c r="Q371" s="21">
        <f t="shared" si="31"/>
        <v>0</v>
      </c>
      <c r="R371" s="22">
        <f t="shared" si="32"/>
        <v>16000</v>
      </c>
    </row>
    <row r="372" spans="1:18" x14ac:dyDescent="0.25">
      <c r="A372" s="4" t="s">
        <v>270</v>
      </c>
      <c r="B372" s="5" t="s">
        <v>186</v>
      </c>
      <c r="C372" s="4" t="s">
        <v>168</v>
      </c>
      <c r="D372" s="5" t="s">
        <v>340</v>
      </c>
      <c r="E372" s="4" t="s">
        <v>73</v>
      </c>
      <c r="F372" s="4" t="s">
        <v>74</v>
      </c>
      <c r="G372" s="4" t="s">
        <v>14</v>
      </c>
      <c r="H372" s="6">
        <v>0.2</v>
      </c>
      <c r="I372" s="7">
        <v>148000</v>
      </c>
      <c r="J372" s="7">
        <f t="shared" si="28"/>
        <v>29600</v>
      </c>
      <c r="K372" s="8" t="s">
        <v>15</v>
      </c>
      <c r="L372" s="15" t="str">
        <f>VLOOKUP(F372,[1]Sheet1!$D:$J,7,0)</f>
        <v>NL300116</v>
      </c>
      <c r="M372" s="18" t="str">
        <f t="shared" si="29"/>
        <v>07/01/2026NL300116</v>
      </c>
      <c r="N372" s="15">
        <f>VLOOKUP(M372,Sheet4!I:P,5,0)</f>
        <v>0</v>
      </c>
      <c r="O372" s="19">
        <f t="shared" si="30"/>
        <v>0.2</v>
      </c>
      <c r="P372" s="20">
        <f>VLOOKUP(L372,[2]Sheet1!$I:$M,5,0)</f>
        <v>148000</v>
      </c>
      <c r="Q372" s="21">
        <f t="shared" si="31"/>
        <v>0</v>
      </c>
      <c r="R372" s="22">
        <f t="shared" si="32"/>
        <v>29600</v>
      </c>
    </row>
    <row r="373" spans="1:18" x14ac:dyDescent="0.25">
      <c r="A373" s="4" t="s">
        <v>270</v>
      </c>
      <c r="B373" s="5" t="s">
        <v>186</v>
      </c>
      <c r="C373" s="4" t="s">
        <v>168</v>
      </c>
      <c r="D373" s="5" t="s">
        <v>340</v>
      </c>
      <c r="E373" s="4" t="s">
        <v>122</v>
      </c>
      <c r="F373" s="4" t="s">
        <v>123</v>
      </c>
      <c r="G373" s="4" t="s">
        <v>14</v>
      </c>
      <c r="H373" s="6">
        <v>0.2</v>
      </c>
      <c r="I373" s="7">
        <v>90000</v>
      </c>
      <c r="J373" s="7">
        <f t="shared" si="28"/>
        <v>18000</v>
      </c>
      <c r="K373" s="8" t="s">
        <v>15</v>
      </c>
      <c r="L373" s="15" t="str">
        <f>VLOOKUP(F373,[1]Sheet1!$D:$J,7,0)</f>
        <v>NL300144</v>
      </c>
      <c r="M373" s="18" t="str">
        <f t="shared" si="29"/>
        <v>07/01/2026NL300144</v>
      </c>
      <c r="N373" s="15">
        <v>0</v>
      </c>
      <c r="O373" s="19">
        <f t="shared" si="30"/>
        <v>0.2</v>
      </c>
      <c r="P373" s="20">
        <f>VLOOKUP(L373,[2]Sheet1!$I:$M,5,0)</f>
        <v>90000</v>
      </c>
      <c r="Q373" s="21">
        <f t="shared" si="31"/>
        <v>0</v>
      </c>
      <c r="R373" s="22">
        <f t="shared" si="32"/>
        <v>18000</v>
      </c>
    </row>
    <row r="374" spans="1:18" x14ac:dyDescent="0.25">
      <c r="A374" s="4" t="s">
        <v>273</v>
      </c>
      <c r="B374" s="5" t="s">
        <v>186</v>
      </c>
      <c r="C374" s="4" t="s">
        <v>168</v>
      </c>
      <c r="D374" s="5" t="s">
        <v>341</v>
      </c>
      <c r="E374" s="4" t="s">
        <v>18</v>
      </c>
      <c r="F374" s="4" t="s">
        <v>19</v>
      </c>
      <c r="G374" s="4" t="s">
        <v>14</v>
      </c>
      <c r="H374" s="6">
        <v>1.5</v>
      </c>
      <c r="I374" s="7">
        <v>26000</v>
      </c>
      <c r="J374" s="7">
        <f t="shared" si="28"/>
        <v>39000</v>
      </c>
      <c r="K374" s="8" t="s">
        <v>15</v>
      </c>
      <c r="L374" s="15" t="str">
        <f>VLOOKUP(F374,[1]Sheet1!$D:$J,7,0)</f>
        <v>NL300003</v>
      </c>
      <c r="M374" s="18" t="str">
        <f t="shared" si="29"/>
        <v>08/01/2026NL300003</v>
      </c>
      <c r="N374" s="15">
        <f>VLOOKUP(M374,Sheet4!I:P,5,0)</f>
        <v>1.5</v>
      </c>
      <c r="O374" s="19">
        <f t="shared" si="30"/>
        <v>0</v>
      </c>
      <c r="P374" s="20">
        <f>VLOOKUP(L374,[2]Sheet1!$I:$M,5,0)</f>
        <v>26000</v>
      </c>
      <c r="Q374" s="21">
        <f t="shared" si="31"/>
        <v>39000</v>
      </c>
      <c r="R374" s="22">
        <f t="shared" si="32"/>
        <v>0</v>
      </c>
    </row>
    <row r="375" spans="1:18" x14ac:dyDescent="0.25">
      <c r="A375" s="4" t="s">
        <v>273</v>
      </c>
      <c r="B375" s="5" t="s">
        <v>186</v>
      </c>
      <c r="C375" s="4" t="s">
        <v>168</v>
      </c>
      <c r="D375" s="5" t="s">
        <v>341</v>
      </c>
      <c r="E375" s="4" t="s">
        <v>22</v>
      </c>
      <c r="F375" s="4" t="s">
        <v>23</v>
      </c>
      <c r="G375" s="4" t="s">
        <v>14</v>
      </c>
      <c r="H375" s="6">
        <v>0.5</v>
      </c>
      <c r="I375" s="7">
        <v>19000</v>
      </c>
      <c r="J375" s="7">
        <f t="shared" si="28"/>
        <v>9500</v>
      </c>
      <c r="K375" s="8" t="s">
        <v>15</v>
      </c>
      <c r="L375" s="15" t="str">
        <f>VLOOKUP(F375,[1]Sheet1!$D:$J,7,0)</f>
        <v>NL300004</v>
      </c>
      <c r="M375" s="18" t="str">
        <f t="shared" si="29"/>
        <v>08/01/2026NL300004</v>
      </c>
      <c r="N375" s="15">
        <f>VLOOKUP(M375,Sheet4!I:P,5,0)</f>
        <v>0.5</v>
      </c>
      <c r="O375" s="19">
        <f t="shared" si="30"/>
        <v>0</v>
      </c>
      <c r="P375" s="20">
        <f>VLOOKUP(L375,[2]Sheet1!$I:$M,5,0)</f>
        <v>19000</v>
      </c>
      <c r="Q375" s="21">
        <f t="shared" si="31"/>
        <v>9500</v>
      </c>
      <c r="R375" s="22">
        <f t="shared" si="32"/>
        <v>0</v>
      </c>
    </row>
    <row r="376" spans="1:18" x14ac:dyDescent="0.25">
      <c r="A376" s="4" t="s">
        <v>273</v>
      </c>
      <c r="B376" s="5" t="s">
        <v>186</v>
      </c>
      <c r="C376" s="4" t="s">
        <v>168</v>
      </c>
      <c r="D376" s="5" t="s">
        <v>341</v>
      </c>
      <c r="E376" s="4" t="s">
        <v>162</v>
      </c>
      <c r="F376" s="4" t="s">
        <v>161</v>
      </c>
      <c r="G376" s="4" t="s">
        <v>14</v>
      </c>
      <c r="H376" s="6">
        <v>0.3</v>
      </c>
      <c r="I376" s="7">
        <v>33000</v>
      </c>
      <c r="J376" s="7">
        <f t="shared" si="28"/>
        <v>9900</v>
      </c>
      <c r="K376" s="8" t="s">
        <v>15</v>
      </c>
      <c r="L376" s="15" t="str">
        <f>VLOOKUP(F376,[1]Sheet1!$D:$J,7,0)</f>
        <v>NL300060</v>
      </c>
      <c r="M376" s="18" t="str">
        <f t="shared" si="29"/>
        <v>08/01/2026NL300060</v>
      </c>
      <c r="N376" s="15">
        <f>VLOOKUP(M376,Sheet4!I:P,5,0)</f>
        <v>0.3</v>
      </c>
      <c r="O376" s="19">
        <f t="shared" si="30"/>
        <v>0</v>
      </c>
      <c r="P376" s="20">
        <f>VLOOKUP(L376,[2]Sheet1!$I:$M,5,0)</f>
        <v>33000</v>
      </c>
      <c r="Q376" s="21">
        <f t="shared" si="31"/>
        <v>9900</v>
      </c>
      <c r="R376" s="22">
        <f t="shared" si="32"/>
        <v>0</v>
      </c>
    </row>
    <row r="377" spans="1:18" x14ac:dyDescent="0.25">
      <c r="A377" s="4" t="s">
        <v>273</v>
      </c>
      <c r="B377" s="5" t="s">
        <v>186</v>
      </c>
      <c r="C377" s="4" t="s">
        <v>168</v>
      </c>
      <c r="D377" s="5" t="s">
        <v>341</v>
      </c>
      <c r="E377" s="4" t="s">
        <v>26</v>
      </c>
      <c r="F377" s="4" t="s">
        <v>27</v>
      </c>
      <c r="G377" s="4" t="s">
        <v>14</v>
      </c>
      <c r="H377" s="6">
        <v>2.5</v>
      </c>
      <c r="I377" s="7">
        <v>24000</v>
      </c>
      <c r="J377" s="7">
        <f t="shared" si="28"/>
        <v>60000</v>
      </c>
      <c r="K377" s="8" t="s">
        <v>15</v>
      </c>
      <c r="L377" s="15" t="str">
        <f>VLOOKUP(F377,[1]Sheet1!$D:$J,7,0)</f>
        <v>NL300174</v>
      </c>
      <c r="M377" s="18" t="str">
        <f t="shared" si="29"/>
        <v>08/01/2026NL300174</v>
      </c>
      <c r="N377" s="15">
        <f>VLOOKUP(M377,Sheet4!I:P,5,0)</f>
        <v>2.5</v>
      </c>
      <c r="O377" s="19">
        <f t="shared" si="30"/>
        <v>0</v>
      </c>
      <c r="P377" s="20">
        <f>VLOOKUP(L377,[2]Sheet1!$I:$M,5,0)</f>
        <v>24000</v>
      </c>
      <c r="Q377" s="21">
        <f t="shared" si="31"/>
        <v>60000</v>
      </c>
      <c r="R377" s="22">
        <f t="shared" si="32"/>
        <v>0</v>
      </c>
    </row>
    <row r="378" spans="1:18" ht="28.5" x14ac:dyDescent="0.25">
      <c r="A378" s="4" t="s">
        <v>273</v>
      </c>
      <c r="B378" s="5" t="s">
        <v>186</v>
      </c>
      <c r="C378" s="4" t="s">
        <v>168</v>
      </c>
      <c r="D378" s="5" t="s">
        <v>341</v>
      </c>
      <c r="E378" s="4" t="s">
        <v>152</v>
      </c>
      <c r="F378" s="4" t="s">
        <v>151</v>
      </c>
      <c r="G378" s="4" t="s">
        <v>14</v>
      </c>
      <c r="H378" s="6">
        <v>2</v>
      </c>
      <c r="I378" s="7">
        <v>45000</v>
      </c>
      <c r="J378" s="7">
        <f t="shared" si="28"/>
        <v>90000</v>
      </c>
      <c r="K378" s="8" t="s">
        <v>15</v>
      </c>
      <c r="L378" s="15" t="str">
        <f>VLOOKUP(F378,[1]Sheet1!$D:$J,7,0)</f>
        <v>NL300203</v>
      </c>
      <c r="M378" s="18" t="str">
        <f t="shared" si="29"/>
        <v>08/01/2026NL300203</v>
      </c>
      <c r="N378" s="15">
        <f>VLOOKUP(M378,Sheet4!I:P,5,0)</f>
        <v>2</v>
      </c>
      <c r="O378" s="19">
        <f t="shared" si="30"/>
        <v>0</v>
      </c>
      <c r="P378" s="20">
        <f>VLOOKUP(L378,[2]Sheet1!$I:$M,5,0)</f>
        <v>45000</v>
      </c>
      <c r="Q378" s="21">
        <f t="shared" si="31"/>
        <v>90000</v>
      </c>
      <c r="R378" s="22">
        <f t="shared" si="32"/>
        <v>0</v>
      </c>
    </row>
    <row r="379" spans="1:18" x14ac:dyDescent="0.25">
      <c r="A379" s="4" t="s">
        <v>273</v>
      </c>
      <c r="B379" s="5" t="s">
        <v>186</v>
      </c>
      <c r="C379" s="4" t="s">
        <v>168</v>
      </c>
      <c r="D379" s="5" t="s">
        <v>341</v>
      </c>
      <c r="E379" s="4" t="s">
        <v>28</v>
      </c>
      <c r="F379" s="4" t="s">
        <v>29</v>
      </c>
      <c r="G379" s="4" t="s">
        <v>14</v>
      </c>
      <c r="H379" s="6">
        <v>1</v>
      </c>
      <c r="I379" s="7">
        <v>52000</v>
      </c>
      <c r="J379" s="7">
        <f t="shared" si="28"/>
        <v>52000</v>
      </c>
      <c r="K379" s="8" t="s">
        <v>15</v>
      </c>
      <c r="L379" s="15" t="str">
        <f>VLOOKUP(F379,[1]Sheet1!$D:$J,7,0)</f>
        <v>NL300137</v>
      </c>
      <c r="M379" s="18" t="str">
        <f t="shared" si="29"/>
        <v>08/01/2026NL300137</v>
      </c>
      <c r="N379" s="15">
        <f>VLOOKUP(M379,Sheet4!I:P,5,0)</f>
        <v>1</v>
      </c>
      <c r="O379" s="19">
        <f t="shared" si="30"/>
        <v>0</v>
      </c>
      <c r="P379" s="20">
        <f>VLOOKUP(L379,[2]Sheet1!$I:$M,5,0)</f>
        <v>52000</v>
      </c>
      <c r="Q379" s="21">
        <f t="shared" si="31"/>
        <v>52000</v>
      </c>
      <c r="R379" s="22">
        <f t="shared" si="32"/>
        <v>0</v>
      </c>
    </row>
    <row r="380" spans="1:18" x14ac:dyDescent="0.25">
      <c r="A380" s="4" t="s">
        <v>273</v>
      </c>
      <c r="B380" s="5" t="s">
        <v>186</v>
      </c>
      <c r="C380" s="4" t="s">
        <v>168</v>
      </c>
      <c r="D380" s="5" t="s">
        <v>341</v>
      </c>
      <c r="E380" s="4" t="s">
        <v>160</v>
      </c>
      <c r="F380" s="4" t="s">
        <v>159</v>
      </c>
      <c r="G380" s="4" t="s">
        <v>14</v>
      </c>
      <c r="H380" s="6">
        <v>0.3</v>
      </c>
      <c r="I380" s="7">
        <v>17000</v>
      </c>
      <c r="J380" s="7">
        <f t="shared" si="28"/>
        <v>5100</v>
      </c>
      <c r="K380" s="8" t="s">
        <v>15</v>
      </c>
      <c r="L380" s="15" t="str">
        <f>VLOOKUP(F380,[1]Sheet1!$D:$J,7,0)</f>
        <v>NL300011</v>
      </c>
      <c r="M380" s="18" t="str">
        <f t="shared" si="29"/>
        <v>08/01/2026NL300011</v>
      </c>
      <c r="N380" s="15">
        <f>VLOOKUP(M380,Sheet4!I:P,5,0)</f>
        <v>0.3</v>
      </c>
      <c r="O380" s="19">
        <f t="shared" si="30"/>
        <v>0</v>
      </c>
      <c r="P380" s="20">
        <f>VLOOKUP(L380,[2]Sheet1!$I:$M,5,0)</f>
        <v>17000</v>
      </c>
      <c r="Q380" s="21">
        <f t="shared" si="31"/>
        <v>5100</v>
      </c>
      <c r="R380" s="22">
        <f t="shared" si="32"/>
        <v>0</v>
      </c>
    </row>
    <row r="381" spans="1:18" x14ac:dyDescent="0.25">
      <c r="A381" s="4" t="s">
        <v>273</v>
      </c>
      <c r="B381" s="5" t="s">
        <v>186</v>
      </c>
      <c r="C381" s="4" t="s">
        <v>168</v>
      </c>
      <c r="D381" s="5" t="s">
        <v>341</v>
      </c>
      <c r="E381" s="4" t="s">
        <v>20</v>
      </c>
      <c r="F381" s="4" t="s">
        <v>21</v>
      </c>
      <c r="G381" s="4" t="s">
        <v>14</v>
      </c>
      <c r="H381" s="6">
        <v>2</v>
      </c>
      <c r="I381" s="7">
        <v>50000</v>
      </c>
      <c r="J381" s="7">
        <f t="shared" si="28"/>
        <v>100000</v>
      </c>
      <c r="K381" s="8" t="s">
        <v>15</v>
      </c>
      <c r="L381" s="15" t="str">
        <f>VLOOKUP(F381,[1]Sheet1!$D:$J,7,0)</f>
        <v>NL300013</v>
      </c>
      <c r="M381" s="18" t="str">
        <f t="shared" si="29"/>
        <v>08/01/2026NL300013</v>
      </c>
      <c r="N381" s="15">
        <f>VLOOKUP(M381,Sheet4!I:P,5,0)</f>
        <v>2</v>
      </c>
      <c r="O381" s="19">
        <f t="shared" si="30"/>
        <v>0</v>
      </c>
      <c r="P381" s="20">
        <f>VLOOKUP(L381,[2]Sheet1!$I:$M,5,0)</f>
        <v>50000</v>
      </c>
      <c r="Q381" s="21">
        <f t="shared" si="31"/>
        <v>100000</v>
      </c>
      <c r="R381" s="22">
        <f t="shared" si="32"/>
        <v>0</v>
      </c>
    </row>
    <row r="382" spans="1:18" x14ac:dyDescent="0.25">
      <c r="A382" s="4" t="s">
        <v>273</v>
      </c>
      <c r="B382" s="5" t="s">
        <v>186</v>
      </c>
      <c r="C382" s="4" t="s">
        <v>168</v>
      </c>
      <c r="D382" s="5" t="s">
        <v>341</v>
      </c>
      <c r="E382" s="4" t="s">
        <v>30</v>
      </c>
      <c r="F382" s="4" t="s">
        <v>31</v>
      </c>
      <c r="G382" s="4" t="s">
        <v>14</v>
      </c>
      <c r="H382" s="6">
        <v>0.5</v>
      </c>
      <c r="I382" s="7">
        <v>55000</v>
      </c>
      <c r="J382" s="7">
        <f t="shared" si="28"/>
        <v>27500</v>
      </c>
      <c r="K382" s="8" t="s">
        <v>15</v>
      </c>
      <c r="L382" s="15" t="str">
        <f>VLOOKUP(F382,[1]Sheet1!$D:$J,7,0)</f>
        <v>NL300014</v>
      </c>
      <c r="M382" s="18" t="str">
        <f t="shared" si="29"/>
        <v>08/01/2026NL300014</v>
      </c>
      <c r="N382" s="15">
        <f>VLOOKUP(M382,Sheet4!I:P,5,0)</f>
        <v>0.5</v>
      </c>
      <c r="O382" s="19">
        <f t="shared" si="30"/>
        <v>0</v>
      </c>
      <c r="P382" s="20">
        <f>VLOOKUP(L382,[2]Sheet1!$I:$M,5,0)</f>
        <v>55000</v>
      </c>
      <c r="Q382" s="21">
        <f t="shared" si="31"/>
        <v>27500</v>
      </c>
      <c r="R382" s="22">
        <f t="shared" si="32"/>
        <v>0</v>
      </c>
    </row>
    <row r="383" spans="1:18" x14ac:dyDescent="0.25">
      <c r="A383" s="4" t="s">
        <v>273</v>
      </c>
      <c r="B383" s="5" t="s">
        <v>186</v>
      </c>
      <c r="C383" s="4" t="s">
        <v>168</v>
      </c>
      <c r="D383" s="5" t="s">
        <v>341</v>
      </c>
      <c r="E383" s="4" t="s">
        <v>32</v>
      </c>
      <c r="F383" s="4" t="s">
        <v>33</v>
      </c>
      <c r="G383" s="4" t="s">
        <v>14</v>
      </c>
      <c r="H383" s="6">
        <v>4</v>
      </c>
      <c r="I383" s="7">
        <v>18000</v>
      </c>
      <c r="J383" s="7">
        <f t="shared" si="28"/>
        <v>72000</v>
      </c>
      <c r="K383" s="8" t="s">
        <v>15</v>
      </c>
      <c r="L383" s="15" t="str">
        <f>VLOOKUP(F383,[1]Sheet1!$D:$J,7,0)</f>
        <v>NL300027</v>
      </c>
      <c r="M383" s="18" t="str">
        <f t="shared" si="29"/>
        <v>08/01/2026NL300027</v>
      </c>
      <c r="N383" s="15">
        <f>VLOOKUP(M383,Sheet4!I:P,5,0)</f>
        <v>4</v>
      </c>
      <c r="O383" s="19">
        <f t="shared" si="30"/>
        <v>0</v>
      </c>
      <c r="P383" s="20">
        <f>VLOOKUP(L383,[2]Sheet1!$I:$M,5,0)</f>
        <v>18000</v>
      </c>
      <c r="Q383" s="21">
        <f t="shared" si="31"/>
        <v>72000</v>
      </c>
      <c r="R383" s="22">
        <f t="shared" si="32"/>
        <v>0</v>
      </c>
    </row>
    <row r="384" spans="1:18" x14ac:dyDescent="0.25">
      <c r="A384" s="4" t="s">
        <v>273</v>
      </c>
      <c r="B384" s="5" t="s">
        <v>186</v>
      </c>
      <c r="C384" s="4" t="s">
        <v>168</v>
      </c>
      <c r="D384" s="5" t="s">
        <v>341</v>
      </c>
      <c r="E384" s="4" t="s">
        <v>116</v>
      </c>
      <c r="F384" s="4" t="s">
        <v>117</v>
      </c>
      <c r="G384" s="4" t="s">
        <v>14</v>
      </c>
      <c r="H384" s="6">
        <v>0.2</v>
      </c>
      <c r="I384" s="7">
        <v>40000</v>
      </c>
      <c r="J384" s="7">
        <f t="shared" si="28"/>
        <v>8000</v>
      </c>
      <c r="K384" s="8" t="s">
        <v>15</v>
      </c>
      <c r="L384" s="15" t="str">
        <f>VLOOKUP(F384,[1]Sheet1!$D:$J,7,0)</f>
        <v>NL300034</v>
      </c>
      <c r="M384" s="18" t="str">
        <f t="shared" si="29"/>
        <v>08/01/2026NL300034</v>
      </c>
      <c r="N384" s="15">
        <f>VLOOKUP(M384,Sheet4!I:P,5,0)</f>
        <v>0.2</v>
      </c>
      <c r="O384" s="19">
        <f t="shared" si="30"/>
        <v>0</v>
      </c>
      <c r="P384" s="20">
        <f>VLOOKUP(L384,[2]Sheet1!$I:$M,5,0)</f>
        <v>40000</v>
      </c>
      <c r="Q384" s="21">
        <f t="shared" si="31"/>
        <v>8000</v>
      </c>
      <c r="R384" s="22">
        <f t="shared" si="32"/>
        <v>0</v>
      </c>
    </row>
    <row r="385" spans="1:18" ht="28.5" x14ac:dyDescent="0.25">
      <c r="A385" s="4" t="s">
        <v>273</v>
      </c>
      <c r="B385" s="5" t="s">
        <v>186</v>
      </c>
      <c r="C385" s="4" t="s">
        <v>168</v>
      </c>
      <c r="D385" s="5" t="s">
        <v>341</v>
      </c>
      <c r="E385" s="4" t="s">
        <v>38</v>
      </c>
      <c r="F385" s="4" t="s">
        <v>39</v>
      </c>
      <c r="G385" s="4" t="s">
        <v>14</v>
      </c>
      <c r="H385" s="6">
        <v>1</v>
      </c>
      <c r="I385" s="7">
        <v>13000</v>
      </c>
      <c r="J385" s="7">
        <f t="shared" si="28"/>
        <v>13000</v>
      </c>
      <c r="K385" s="8" t="s">
        <v>15</v>
      </c>
      <c r="L385" s="15" t="str">
        <f>VLOOKUP(F385,[1]Sheet1!$D:$J,7,0)</f>
        <v>NL300033</v>
      </c>
      <c r="M385" s="18" t="str">
        <f t="shared" si="29"/>
        <v>08/01/2026NL300033</v>
      </c>
      <c r="N385" s="15">
        <f>VLOOKUP(M385,Sheet4!I:P,5,0)</f>
        <v>1</v>
      </c>
      <c r="O385" s="19">
        <f t="shared" si="30"/>
        <v>0</v>
      </c>
      <c r="P385" s="20">
        <f>VLOOKUP(L385,[2]Sheet1!$I:$M,5,0)</f>
        <v>13000</v>
      </c>
      <c r="Q385" s="21">
        <f t="shared" si="31"/>
        <v>13000</v>
      </c>
      <c r="R385" s="22">
        <f t="shared" si="32"/>
        <v>0</v>
      </c>
    </row>
    <row r="386" spans="1:18" x14ac:dyDescent="0.25">
      <c r="A386" s="4" t="s">
        <v>273</v>
      </c>
      <c r="B386" s="5" t="s">
        <v>186</v>
      </c>
      <c r="C386" s="4" t="s">
        <v>168</v>
      </c>
      <c r="D386" s="5" t="s">
        <v>341</v>
      </c>
      <c r="E386" s="4" t="s">
        <v>126</v>
      </c>
      <c r="F386" s="4" t="s">
        <v>127</v>
      </c>
      <c r="G386" s="4" t="s">
        <v>14</v>
      </c>
      <c r="H386" s="6">
        <v>0.8</v>
      </c>
      <c r="I386" s="7">
        <v>32000</v>
      </c>
      <c r="J386" s="7">
        <f t="shared" si="28"/>
        <v>25600</v>
      </c>
      <c r="K386" s="8" t="s">
        <v>15</v>
      </c>
      <c r="L386" s="15" t="str">
        <f>VLOOKUP(F386,[1]Sheet1!$D:$J,7,0)</f>
        <v>NL300038</v>
      </c>
      <c r="M386" s="18" t="str">
        <f t="shared" si="29"/>
        <v>08/01/2026NL300038</v>
      </c>
      <c r="N386" s="15">
        <f>VLOOKUP(M386,Sheet4!I:P,5,0)</f>
        <v>0.8</v>
      </c>
      <c r="O386" s="19">
        <f t="shared" si="30"/>
        <v>0</v>
      </c>
      <c r="P386" s="20">
        <f>VLOOKUP(L386,[2]Sheet1!$I:$M,5,0)</f>
        <v>32000</v>
      </c>
      <c r="Q386" s="21">
        <f t="shared" si="31"/>
        <v>25600</v>
      </c>
      <c r="R386" s="22">
        <f t="shared" si="32"/>
        <v>0</v>
      </c>
    </row>
    <row r="387" spans="1:18" ht="28.5" x14ac:dyDescent="0.25">
      <c r="A387" s="4" t="s">
        <v>273</v>
      </c>
      <c r="B387" s="5" t="s">
        <v>186</v>
      </c>
      <c r="C387" s="4" t="s">
        <v>168</v>
      </c>
      <c r="D387" s="5" t="s">
        <v>341</v>
      </c>
      <c r="E387" s="4" t="s">
        <v>40</v>
      </c>
      <c r="F387" s="4" t="s">
        <v>41</v>
      </c>
      <c r="G387" s="4" t="s">
        <v>42</v>
      </c>
      <c r="H387" s="6">
        <v>40</v>
      </c>
      <c r="I387" s="7">
        <v>4000</v>
      </c>
      <c r="J387" s="7">
        <f t="shared" si="28"/>
        <v>160000</v>
      </c>
      <c r="K387" s="8" t="s">
        <v>15</v>
      </c>
      <c r="L387" s="15" t="str">
        <f>VLOOKUP(F387,[1]Sheet1!$D:$J,7,0)</f>
        <v>NL300037</v>
      </c>
      <c r="M387" s="18" t="str">
        <f t="shared" si="29"/>
        <v>08/01/2026NL300037</v>
      </c>
      <c r="N387" s="15">
        <f>VLOOKUP(M387,Sheet4!I:P,5,0)</f>
        <v>40</v>
      </c>
      <c r="O387" s="19">
        <f t="shared" si="30"/>
        <v>0</v>
      </c>
      <c r="P387" s="20">
        <f>VLOOKUP(L387,[2]Sheet1!$I:$M,5,0)</f>
        <v>4000</v>
      </c>
      <c r="Q387" s="21">
        <f t="shared" si="31"/>
        <v>160000</v>
      </c>
      <c r="R387" s="22">
        <f t="shared" si="32"/>
        <v>0</v>
      </c>
    </row>
    <row r="388" spans="1:18" x14ac:dyDescent="0.25">
      <c r="A388" s="4" t="s">
        <v>273</v>
      </c>
      <c r="B388" s="5" t="s">
        <v>186</v>
      </c>
      <c r="C388" s="4" t="s">
        <v>168</v>
      </c>
      <c r="D388" s="5" t="s">
        <v>341</v>
      </c>
      <c r="E388" s="4" t="s">
        <v>150</v>
      </c>
      <c r="F388" s="4" t="s">
        <v>149</v>
      </c>
      <c r="G388" s="4" t="s">
        <v>14</v>
      </c>
      <c r="H388" s="6">
        <v>0.9</v>
      </c>
      <c r="I388" s="7">
        <v>9000</v>
      </c>
      <c r="J388" s="7">
        <f t="shared" si="28"/>
        <v>8100</v>
      </c>
      <c r="K388" s="8" t="s">
        <v>15</v>
      </c>
      <c r="L388" s="15" t="str">
        <f>VLOOKUP(F388,[1]Sheet1!$D:$J,7,0)</f>
        <v>NL300049</v>
      </c>
      <c r="M388" s="18" t="str">
        <f t="shared" si="29"/>
        <v>08/01/2026NL300049</v>
      </c>
      <c r="N388" s="15">
        <f>VLOOKUP(M388,Sheet4!I:P,5,0)</f>
        <v>0.9</v>
      </c>
      <c r="O388" s="19">
        <f t="shared" si="30"/>
        <v>0</v>
      </c>
      <c r="P388" s="20">
        <f>VLOOKUP(L388,[2]Sheet1!$I:$M,5,0)</f>
        <v>9000</v>
      </c>
      <c r="Q388" s="21">
        <f t="shared" si="31"/>
        <v>8100</v>
      </c>
      <c r="R388" s="22">
        <f t="shared" si="32"/>
        <v>0</v>
      </c>
    </row>
    <row r="389" spans="1:18" x14ac:dyDescent="0.25">
      <c r="A389" s="4" t="s">
        <v>273</v>
      </c>
      <c r="B389" s="5" t="s">
        <v>186</v>
      </c>
      <c r="C389" s="4" t="s">
        <v>168</v>
      </c>
      <c r="D389" s="5" t="s">
        <v>341</v>
      </c>
      <c r="E389" s="4" t="s">
        <v>43</v>
      </c>
      <c r="F389" s="4" t="s">
        <v>44</v>
      </c>
      <c r="G389" s="4" t="s">
        <v>14</v>
      </c>
      <c r="H389" s="6">
        <v>2.5</v>
      </c>
      <c r="I389" s="7">
        <v>18000</v>
      </c>
      <c r="J389" s="7">
        <f t="shared" si="28"/>
        <v>45000</v>
      </c>
      <c r="K389" s="8" t="s">
        <v>15</v>
      </c>
      <c r="L389" s="15" t="str">
        <f>VLOOKUP(F389,[1]Sheet1!$D:$J,7,0)</f>
        <v>NL300048</v>
      </c>
      <c r="M389" s="18" t="str">
        <f t="shared" si="29"/>
        <v>08/01/2026NL300048</v>
      </c>
      <c r="N389" s="15">
        <f>VLOOKUP(M389,Sheet4!I:P,5,0)</f>
        <v>2.5</v>
      </c>
      <c r="O389" s="19">
        <f t="shared" si="30"/>
        <v>0</v>
      </c>
      <c r="P389" s="20">
        <f>VLOOKUP(L389,[2]Sheet1!$I:$M,5,0)</f>
        <v>18000</v>
      </c>
      <c r="Q389" s="21">
        <f t="shared" si="31"/>
        <v>45000</v>
      </c>
      <c r="R389" s="22">
        <f t="shared" si="32"/>
        <v>0</v>
      </c>
    </row>
    <row r="390" spans="1:18" x14ac:dyDescent="0.25">
      <c r="A390" s="4" t="s">
        <v>273</v>
      </c>
      <c r="B390" s="5" t="s">
        <v>186</v>
      </c>
      <c r="C390" s="4" t="s">
        <v>168</v>
      </c>
      <c r="D390" s="5" t="s">
        <v>341</v>
      </c>
      <c r="E390" s="4" t="s">
        <v>45</v>
      </c>
      <c r="F390" s="4" t="s">
        <v>46</v>
      </c>
      <c r="G390" s="4" t="s">
        <v>14</v>
      </c>
      <c r="H390" s="6">
        <v>0.7</v>
      </c>
      <c r="I390" s="7">
        <v>55000</v>
      </c>
      <c r="J390" s="7">
        <f t="shared" si="28"/>
        <v>38500</v>
      </c>
      <c r="K390" s="8" t="s">
        <v>15</v>
      </c>
      <c r="L390" s="15" t="str">
        <f>VLOOKUP(F390,[1]Sheet1!$D:$J,7,0)</f>
        <v>NL300058</v>
      </c>
      <c r="M390" s="18" t="str">
        <f t="shared" si="29"/>
        <v>08/01/2026NL300058</v>
      </c>
      <c r="N390" s="15">
        <f>VLOOKUP(M390,Sheet4!I:P,5,0)</f>
        <v>0.7</v>
      </c>
      <c r="O390" s="19">
        <f t="shared" si="30"/>
        <v>0</v>
      </c>
      <c r="P390" s="20">
        <f>VLOOKUP(L390,[2]Sheet1!$I:$M,5,0)</f>
        <v>55000</v>
      </c>
      <c r="Q390" s="21">
        <f t="shared" si="31"/>
        <v>38500</v>
      </c>
      <c r="R390" s="22">
        <f t="shared" si="32"/>
        <v>0</v>
      </c>
    </row>
    <row r="391" spans="1:18" x14ac:dyDescent="0.25">
      <c r="A391" s="4" t="s">
        <v>273</v>
      </c>
      <c r="B391" s="5" t="s">
        <v>186</v>
      </c>
      <c r="C391" s="4" t="s">
        <v>168</v>
      </c>
      <c r="D391" s="5" t="s">
        <v>341</v>
      </c>
      <c r="E391" s="4" t="s">
        <v>47</v>
      </c>
      <c r="F391" s="4" t="s">
        <v>48</v>
      </c>
      <c r="G391" s="4" t="s">
        <v>14</v>
      </c>
      <c r="H391" s="6">
        <v>1</v>
      </c>
      <c r="I391" s="7">
        <v>13000</v>
      </c>
      <c r="J391" s="7">
        <f t="shared" si="28"/>
        <v>13000</v>
      </c>
      <c r="K391" s="8" t="s">
        <v>15</v>
      </c>
      <c r="L391" s="15" t="str">
        <f>VLOOKUP(F391,[1]Sheet1!$D:$J,7,0)</f>
        <v>NL300059</v>
      </c>
      <c r="M391" s="18" t="str">
        <f t="shared" si="29"/>
        <v>08/01/2026NL300059</v>
      </c>
      <c r="N391" s="15">
        <f>VLOOKUP(M391,Sheet4!I:P,5,0)</f>
        <v>1</v>
      </c>
      <c r="O391" s="19">
        <f t="shared" si="30"/>
        <v>0</v>
      </c>
      <c r="P391" s="20">
        <f>VLOOKUP(L391,[2]Sheet1!$I:$M,5,0)</f>
        <v>13000</v>
      </c>
      <c r="Q391" s="21">
        <f t="shared" si="31"/>
        <v>13000</v>
      </c>
      <c r="R391" s="22">
        <f t="shared" si="32"/>
        <v>0</v>
      </c>
    </row>
    <row r="392" spans="1:18" x14ac:dyDescent="0.25">
      <c r="A392" s="4" t="s">
        <v>273</v>
      </c>
      <c r="B392" s="5" t="s">
        <v>186</v>
      </c>
      <c r="C392" s="4" t="s">
        <v>168</v>
      </c>
      <c r="D392" s="5" t="s">
        <v>341</v>
      </c>
      <c r="E392" s="4" t="s">
        <v>49</v>
      </c>
      <c r="F392" s="4" t="s">
        <v>50</v>
      </c>
      <c r="G392" s="4" t="s">
        <v>14</v>
      </c>
      <c r="H392" s="6">
        <v>1</v>
      </c>
      <c r="I392" s="7">
        <v>80000</v>
      </c>
      <c r="J392" s="7">
        <f t="shared" si="28"/>
        <v>80000</v>
      </c>
      <c r="K392" s="8" t="s">
        <v>15</v>
      </c>
      <c r="L392" s="15" t="str">
        <f>VLOOKUP(F392,[1]Sheet1!$D:$J,7,0)</f>
        <v>NL300055</v>
      </c>
      <c r="M392" s="18" t="str">
        <f t="shared" si="29"/>
        <v>08/01/2026NL300055</v>
      </c>
      <c r="N392" s="15">
        <f>VLOOKUP(M392,Sheet4!I:P,5,0)</f>
        <v>1</v>
      </c>
      <c r="O392" s="19">
        <f t="shared" si="30"/>
        <v>0</v>
      </c>
      <c r="P392" s="20">
        <f>VLOOKUP(L392,[2]Sheet1!$I:$M,5,0)</f>
        <v>80000</v>
      </c>
      <c r="Q392" s="21">
        <f t="shared" si="31"/>
        <v>80000</v>
      </c>
      <c r="R392" s="22">
        <f t="shared" si="32"/>
        <v>0</v>
      </c>
    </row>
    <row r="393" spans="1:18" x14ac:dyDescent="0.25">
      <c r="A393" s="4" t="s">
        <v>273</v>
      </c>
      <c r="B393" s="5" t="s">
        <v>186</v>
      </c>
      <c r="C393" s="4" t="s">
        <v>168</v>
      </c>
      <c r="D393" s="5" t="s">
        <v>341</v>
      </c>
      <c r="E393" s="4" t="s">
        <v>51</v>
      </c>
      <c r="F393" s="4" t="s">
        <v>52</v>
      </c>
      <c r="G393" s="4" t="s">
        <v>14</v>
      </c>
      <c r="H393" s="6">
        <v>0.7</v>
      </c>
      <c r="I393" s="7">
        <v>38000</v>
      </c>
      <c r="J393" s="7">
        <f t="shared" si="28"/>
        <v>26600</v>
      </c>
      <c r="K393" s="8" t="s">
        <v>15</v>
      </c>
      <c r="L393" s="15" t="str">
        <f>VLOOKUP(F393,[1]Sheet1!$D:$J,7,0)</f>
        <v>NL300076</v>
      </c>
      <c r="M393" s="18" t="str">
        <f t="shared" si="29"/>
        <v>08/01/2026NL300076</v>
      </c>
      <c r="N393" s="15">
        <f>VLOOKUP(M393,Sheet4!I:P,5,0)</f>
        <v>0.7</v>
      </c>
      <c r="O393" s="19">
        <f t="shared" si="30"/>
        <v>0</v>
      </c>
      <c r="P393" s="20">
        <f>VLOOKUP(L393,[2]Sheet1!$I:$M,5,0)</f>
        <v>38000</v>
      </c>
      <c r="Q393" s="21">
        <f t="shared" si="31"/>
        <v>26600</v>
      </c>
      <c r="R393" s="22">
        <f t="shared" si="32"/>
        <v>0</v>
      </c>
    </row>
    <row r="394" spans="1:18" x14ac:dyDescent="0.25">
      <c r="A394" s="4" t="s">
        <v>273</v>
      </c>
      <c r="B394" s="5" t="s">
        <v>186</v>
      </c>
      <c r="C394" s="4" t="s">
        <v>168</v>
      </c>
      <c r="D394" s="5" t="s">
        <v>341</v>
      </c>
      <c r="E394" s="4" t="s">
        <v>53</v>
      </c>
      <c r="F394" s="4" t="s">
        <v>54</v>
      </c>
      <c r="G394" s="4" t="s">
        <v>14</v>
      </c>
      <c r="H394" s="6">
        <v>0.7</v>
      </c>
      <c r="I394" s="7">
        <v>48000</v>
      </c>
      <c r="J394" s="7">
        <f t="shared" ref="J394:J457" si="33">H394*I394</f>
        <v>33600</v>
      </c>
      <c r="K394" s="8" t="s">
        <v>15</v>
      </c>
      <c r="L394" s="15" t="str">
        <f>VLOOKUP(F394,[1]Sheet1!$D:$J,7,0)</f>
        <v>NL300063</v>
      </c>
      <c r="M394" s="18" t="str">
        <f t="shared" ref="M394:M457" si="34">A394&amp;L394</f>
        <v>08/01/2026NL300063</v>
      </c>
      <c r="N394" s="15">
        <f>VLOOKUP(M394,Sheet4!I:P,5,0)</f>
        <v>0.7</v>
      </c>
      <c r="O394" s="19">
        <f t="shared" ref="O394:O457" si="35">H394-N394</f>
        <v>0</v>
      </c>
      <c r="P394" s="20">
        <f>VLOOKUP(L394,[2]Sheet1!$I:$M,5,0)</f>
        <v>48000</v>
      </c>
      <c r="Q394" s="21">
        <f t="shared" si="31"/>
        <v>33600</v>
      </c>
      <c r="R394" s="22">
        <f t="shared" si="32"/>
        <v>0</v>
      </c>
    </row>
    <row r="395" spans="1:18" x14ac:dyDescent="0.25">
      <c r="A395" s="4" t="s">
        <v>273</v>
      </c>
      <c r="B395" s="5" t="s">
        <v>186</v>
      </c>
      <c r="C395" s="4" t="s">
        <v>168</v>
      </c>
      <c r="D395" s="5" t="s">
        <v>341</v>
      </c>
      <c r="E395" s="4" t="s">
        <v>24</v>
      </c>
      <c r="F395" s="4" t="s">
        <v>25</v>
      </c>
      <c r="G395" s="4" t="s">
        <v>14</v>
      </c>
      <c r="H395" s="6">
        <v>0.3</v>
      </c>
      <c r="I395" s="7">
        <v>65000</v>
      </c>
      <c r="J395" s="7">
        <f t="shared" si="33"/>
        <v>19500</v>
      </c>
      <c r="K395" s="8" t="s">
        <v>15</v>
      </c>
      <c r="L395" s="15" t="str">
        <f>VLOOKUP(F395,[1]Sheet1!$D:$J,7,0)</f>
        <v>NL300062</v>
      </c>
      <c r="M395" s="18" t="str">
        <f t="shared" si="34"/>
        <v>08/01/2026NL300062</v>
      </c>
      <c r="N395" s="15">
        <f>VLOOKUP(M395,Sheet4!I:P,5,0)</f>
        <v>0.3</v>
      </c>
      <c r="O395" s="19">
        <f t="shared" si="35"/>
        <v>0</v>
      </c>
      <c r="P395" s="20">
        <f>VLOOKUP(L395,[2]Sheet1!$I:$M,5,0)</f>
        <v>65000</v>
      </c>
      <c r="Q395" s="21">
        <f t="shared" si="31"/>
        <v>19500</v>
      </c>
      <c r="R395" s="22">
        <f t="shared" si="32"/>
        <v>0</v>
      </c>
    </row>
    <row r="396" spans="1:18" x14ac:dyDescent="0.25">
      <c r="A396" s="4" t="s">
        <v>273</v>
      </c>
      <c r="B396" s="5" t="s">
        <v>186</v>
      </c>
      <c r="C396" s="4" t="s">
        <v>168</v>
      </c>
      <c r="D396" s="5" t="s">
        <v>341</v>
      </c>
      <c r="E396" s="4" t="s">
        <v>158</v>
      </c>
      <c r="F396" s="4" t="s">
        <v>157</v>
      </c>
      <c r="G396" s="4" t="s">
        <v>14</v>
      </c>
      <c r="H396" s="6">
        <v>0.3</v>
      </c>
      <c r="I396" s="7">
        <v>25000</v>
      </c>
      <c r="J396" s="7">
        <f t="shared" si="33"/>
        <v>7500</v>
      </c>
      <c r="K396" s="8" t="s">
        <v>15</v>
      </c>
      <c r="L396" s="15" t="str">
        <f>VLOOKUP(F396,[1]Sheet1!$D:$J,7,0)</f>
        <v>NL300067</v>
      </c>
      <c r="M396" s="18" t="str">
        <f t="shared" si="34"/>
        <v>08/01/2026NL300067</v>
      </c>
      <c r="N396" s="15">
        <f>VLOOKUP(M396,Sheet4!I:P,5,0)</f>
        <v>0.3</v>
      </c>
      <c r="O396" s="19">
        <f t="shared" si="35"/>
        <v>0</v>
      </c>
      <c r="P396" s="20">
        <f>VLOOKUP(L396,[2]Sheet1!$I:$M,5,0)</f>
        <v>25000</v>
      </c>
      <c r="Q396" s="21">
        <f t="shared" si="31"/>
        <v>7500</v>
      </c>
      <c r="R396" s="22">
        <f t="shared" si="32"/>
        <v>0</v>
      </c>
    </row>
    <row r="397" spans="1:18" x14ac:dyDescent="0.25">
      <c r="A397" s="4" t="s">
        <v>273</v>
      </c>
      <c r="B397" s="5" t="s">
        <v>186</v>
      </c>
      <c r="C397" s="4" t="s">
        <v>168</v>
      </c>
      <c r="D397" s="5" t="s">
        <v>341</v>
      </c>
      <c r="E397" s="4" t="s">
        <v>164</v>
      </c>
      <c r="F397" s="4" t="s">
        <v>163</v>
      </c>
      <c r="G397" s="4" t="s">
        <v>14</v>
      </c>
      <c r="H397" s="6">
        <v>0.3</v>
      </c>
      <c r="I397" s="7">
        <v>20000</v>
      </c>
      <c r="J397" s="7">
        <f t="shared" si="33"/>
        <v>6000</v>
      </c>
      <c r="K397" s="8" t="s">
        <v>15</v>
      </c>
      <c r="L397" s="15" t="str">
        <f>VLOOKUP(F397,[1]Sheet1!$D:$J,7,0)</f>
        <v>NL300071</v>
      </c>
      <c r="M397" s="18" t="str">
        <f t="shared" si="34"/>
        <v>08/01/2026NL300071</v>
      </c>
      <c r="N397" s="15">
        <f>VLOOKUP(M397,Sheet4!I:P,5,0)</f>
        <v>0.3</v>
      </c>
      <c r="O397" s="19">
        <f t="shared" si="35"/>
        <v>0</v>
      </c>
      <c r="P397" s="20">
        <f>VLOOKUP(L397,[2]Sheet1!$I:$M,5,0)</f>
        <v>20000</v>
      </c>
      <c r="Q397" s="21">
        <f t="shared" si="31"/>
        <v>6000</v>
      </c>
      <c r="R397" s="22">
        <f t="shared" si="32"/>
        <v>0</v>
      </c>
    </row>
    <row r="398" spans="1:18" x14ac:dyDescent="0.25">
      <c r="A398" s="4" t="s">
        <v>273</v>
      </c>
      <c r="B398" s="5" t="s">
        <v>186</v>
      </c>
      <c r="C398" s="4" t="s">
        <v>168</v>
      </c>
      <c r="D398" s="5" t="s">
        <v>341</v>
      </c>
      <c r="E398" s="4" t="s">
        <v>55</v>
      </c>
      <c r="F398" s="4" t="s">
        <v>56</v>
      </c>
      <c r="G398" s="4" t="s">
        <v>14</v>
      </c>
      <c r="H398" s="6">
        <v>4</v>
      </c>
      <c r="I398" s="7">
        <v>18000</v>
      </c>
      <c r="J398" s="7">
        <f t="shared" si="33"/>
        <v>72000</v>
      </c>
      <c r="K398" s="8" t="s">
        <v>15</v>
      </c>
      <c r="L398" s="15" t="str">
        <f>VLOOKUP(F398,[1]Sheet1!$D:$J,7,0)</f>
        <v>NL300074</v>
      </c>
      <c r="M398" s="18" t="str">
        <f t="shared" si="34"/>
        <v>08/01/2026NL300074</v>
      </c>
      <c r="N398" s="15">
        <f>VLOOKUP(M398,Sheet4!I:P,5,0)</f>
        <v>4</v>
      </c>
      <c r="O398" s="19">
        <f t="shared" si="35"/>
        <v>0</v>
      </c>
      <c r="P398" s="20">
        <f>VLOOKUP(L398,[2]Sheet1!$I:$M,5,0)</f>
        <v>18000</v>
      </c>
      <c r="Q398" s="21">
        <f t="shared" si="31"/>
        <v>72000</v>
      </c>
      <c r="R398" s="22">
        <f t="shared" si="32"/>
        <v>0</v>
      </c>
    </row>
    <row r="399" spans="1:18" x14ac:dyDescent="0.25">
      <c r="A399" s="4" t="s">
        <v>273</v>
      </c>
      <c r="B399" s="5" t="s">
        <v>186</v>
      </c>
      <c r="C399" s="4" t="s">
        <v>168</v>
      </c>
      <c r="D399" s="5" t="s">
        <v>341</v>
      </c>
      <c r="E399" s="4" t="s">
        <v>144</v>
      </c>
      <c r="F399" s="4" t="s">
        <v>143</v>
      </c>
      <c r="G399" s="4" t="s">
        <v>14</v>
      </c>
      <c r="H399" s="6">
        <v>0.3</v>
      </c>
      <c r="I399" s="7">
        <v>80000</v>
      </c>
      <c r="J399" s="7">
        <f t="shared" si="33"/>
        <v>24000</v>
      </c>
      <c r="K399" s="8" t="s">
        <v>15</v>
      </c>
      <c r="L399" s="15" t="str">
        <f>VLOOKUP(F399,[1]Sheet1!$D:$J,7,0)</f>
        <v>NL300173</v>
      </c>
      <c r="M399" s="18" t="str">
        <f t="shared" si="34"/>
        <v>08/01/2026NL300173</v>
      </c>
      <c r="N399" s="15">
        <f>VLOOKUP(M399,Sheet4!I:P,5,0)</f>
        <v>0.3</v>
      </c>
      <c r="O399" s="19">
        <f t="shared" si="35"/>
        <v>0</v>
      </c>
      <c r="P399" s="20">
        <f>VLOOKUP(L399,[2]Sheet1!$I:$M,5,0)</f>
        <v>80000</v>
      </c>
      <c r="Q399" s="21">
        <f t="shared" si="31"/>
        <v>24000</v>
      </c>
      <c r="R399" s="22">
        <f t="shared" si="32"/>
        <v>0</v>
      </c>
    </row>
    <row r="400" spans="1:18" x14ac:dyDescent="0.25">
      <c r="A400" s="4" t="s">
        <v>273</v>
      </c>
      <c r="B400" s="5" t="s">
        <v>186</v>
      </c>
      <c r="C400" s="4" t="s">
        <v>168</v>
      </c>
      <c r="D400" s="5" t="s">
        <v>341</v>
      </c>
      <c r="E400" s="4" t="s">
        <v>59</v>
      </c>
      <c r="F400" s="4" t="s">
        <v>60</v>
      </c>
      <c r="G400" s="4" t="s">
        <v>14</v>
      </c>
      <c r="H400" s="6">
        <v>1</v>
      </c>
      <c r="I400" s="7">
        <v>30000</v>
      </c>
      <c r="J400" s="7">
        <f t="shared" si="33"/>
        <v>30000</v>
      </c>
      <c r="K400" s="8" t="s">
        <v>15</v>
      </c>
      <c r="L400" s="15" t="str">
        <f>VLOOKUP(F400,[1]Sheet1!$D:$J,7,0)</f>
        <v>NL300077</v>
      </c>
      <c r="M400" s="18" t="str">
        <f t="shared" si="34"/>
        <v>08/01/2026NL300077</v>
      </c>
      <c r="N400" s="15">
        <f>VLOOKUP(M400,Sheet4!I:P,5,0)</f>
        <v>1</v>
      </c>
      <c r="O400" s="19">
        <f t="shared" si="35"/>
        <v>0</v>
      </c>
      <c r="P400" s="20">
        <f>VLOOKUP(L400,[2]Sheet1!$I:$M,5,0)</f>
        <v>30000</v>
      </c>
      <c r="Q400" s="21">
        <f t="shared" ref="Q400:Q463" si="36">N400*P400</f>
        <v>30000</v>
      </c>
      <c r="R400" s="22">
        <f t="shared" si="32"/>
        <v>0</v>
      </c>
    </row>
    <row r="401" spans="1:18" x14ac:dyDescent="0.25">
      <c r="A401" s="4" t="s">
        <v>273</v>
      </c>
      <c r="B401" s="5" t="s">
        <v>186</v>
      </c>
      <c r="C401" s="4" t="s">
        <v>168</v>
      </c>
      <c r="D401" s="5" t="s">
        <v>341</v>
      </c>
      <c r="E401" s="4" t="s">
        <v>63</v>
      </c>
      <c r="F401" s="4" t="s">
        <v>64</v>
      </c>
      <c r="G401" s="4" t="s">
        <v>14</v>
      </c>
      <c r="H401" s="6">
        <v>2.5</v>
      </c>
      <c r="I401" s="7">
        <v>27000</v>
      </c>
      <c r="J401" s="7">
        <f t="shared" si="33"/>
        <v>67500</v>
      </c>
      <c r="K401" s="8" t="s">
        <v>15</v>
      </c>
      <c r="L401" s="15" t="str">
        <f>VLOOKUP(F401,[1]Sheet1!$D:$J,7,0)</f>
        <v>NL300088</v>
      </c>
      <c r="M401" s="18" t="str">
        <f t="shared" si="34"/>
        <v>08/01/2026NL300088</v>
      </c>
      <c r="N401" s="15">
        <f>VLOOKUP(M401,Sheet4!I:P,5,0)</f>
        <v>2.5</v>
      </c>
      <c r="O401" s="19">
        <f t="shared" si="35"/>
        <v>0</v>
      </c>
      <c r="P401" s="20">
        <f>VLOOKUP(L401,[2]Sheet1!$I:$M,5,0)</f>
        <v>27000</v>
      </c>
      <c r="Q401" s="21">
        <f t="shared" si="36"/>
        <v>67500</v>
      </c>
      <c r="R401" s="22">
        <f t="shared" si="32"/>
        <v>0</v>
      </c>
    </row>
    <row r="402" spans="1:18" ht="28.5" x14ac:dyDescent="0.25">
      <c r="A402" s="4" t="s">
        <v>273</v>
      </c>
      <c r="B402" s="5" t="s">
        <v>186</v>
      </c>
      <c r="C402" s="4" t="s">
        <v>168</v>
      </c>
      <c r="D402" s="5" t="s">
        <v>341</v>
      </c>
      <c r="E402" s="4" t="s">
        <v>133</v>
      </c>
      <c r="F402" s="4" t="s">
        <v>134</v>
      </c>
      <c r="G402" s="4" t="s">
        <v>14</v>
      </c>
      <c r="H402" s="6">
        <v>2.2999999999999998</v>
      </c>
      <c r="I402" s="7">
        <v>45000</v>
      </c>
      <c r="J402" s="7">
        <f t="shared" si="33"/>
        <v>103499.99999999999</v>
      </c>
      <c r="K402" s="8" t="s">
        <v>15</v>
      </c>
      <c r="L402" s="15" t="str">
        <f>VLOOKUP(F402,[1]Sheet1!$D:$J,7,0)</f>
        <v>NL300096</v>
      </c>
      <c r="M402" s="18" t="str">
        <f t="shared" si="34"/>
        <v>08/01/2026NL300096</v>
      </c>
      <c r="N402" s="15">
        <f>VLOOKUP(M402,Sheet4!I:P,5,0)</f>
        <v>2.2999999999999998</v>
      </c>
      <c r="O402" s="19">
        <f t="shared" si="35"/>
        <v>0</v>
      </c>
      <c r="P402" s="20">
        <f>VLOOKUP(L402,[2]Sheet1!$I:$M,5,0)</f>
        <v>45000</v>
      </c>
      <c r="Q402" s="21">
        <f t="shared" si="36"/>
        <v>103499.99999999999</v>
      </c>
      <c r="R402" s="22">
        <f t="shared" si="32"/>
        <v>0</v>
      </c>
    </row>
    <row r="403" spans="1:18" x14ac:dyDescent="0.25">
      <c r="A403" s="4" t="s">
        <v>273</v>
      </c>
      <c r="B403" s="5" t="s">
        <v>186</v>
      </c>
      <c r="C403" s="4" t="s">
        <v>168</v>
      </c>
      <c r="D403" s="5" t="s">
        <v>341</v>
      </c>
      <c r="E403" s="4" t="s">
        <v>118</v>
      </c>
      <c r="F403" s="4" t="s">
        <v>119</v>
      </c>
      <c r="G403" s="4" t="s">
        <v>14</v>
      </c>
      <c r="H403" s="6">
        <v>0.3</v>
      </c>
      <c r="I403" s="7">
        <v>33000</v>
      </c>
      <c r="J403" s="7">
        <f t="shared" si="33"/>
        <v>9900</v>
      </c>
      <c r="K403" s="8" t="s">
        <v>15</v>
      </c>
      <c r="L403" s="15" t="str">
        <f>VLOOKUP(F403,[1]Sheet1!$D:$J,7,0)</f>
        <v>NL300086</v>
      </c>
      <c r="M403" s="18" t="str">
        <f t="shared" si="34"/>
        <v>08/01/2026NL300086</v>
      </c>
      <c r="N403" s="15">
        <f>VLOOKUP(M403,Sheet4!I:P,5,0)</f>
        <v>0.3</v>
      </c>
      <c r="O403" s="19">
        <f t="shared" si="35"/>
        <v>0</v>
      </c>
      <c r="P403" s="20">
        <f>VLOOKUP(L403,[2]Sheet1!$I:$M,5,0)</f>
        <v>33000</v>
      </c>
      <c r="Q403" s="21">
        <f t="shared" si="36"/>
        <v>9900</v>
      </c>
      <c r="R403" s="22">
        <f t="shared" si="32"/>
        <v>0</v>
      </c>
    </row>
    <row r="404" spans="1:18" x14ac:dyDescent="0.25">
      <c r="A404" s="4" t="s">
        <v>273</v>
      </c>
      <c r="B404" s="5" t="s">
        <v>186</v>
      </c>
      <c r="C404" s="4" t="s">
        <v>168</v>
      </c>
      <c r="D404" s="5" t="s">
        <v>341</v>
      </c>
      <c r="E404" s="4" t="s">
        <v>142</v>
      </c>
      <c r="F404" s="4" t="s">
        <v>141</v>
      </c>
      <c r="G404" s="4" t="s">
        <v>14</v>
      </c>
      <c r="H404" s="6">
        <v>0.1</v>
      </c>
      <c r="I404" s="7">
        <v>20000</v>
      </c>
      <c r="J404" s="7">
        <f t="shared" si="33"/>
        <v>2000</v>
      </c>
      <c r="K404" s="8" t="s">
        <v>15</v>
      </c>
      <c r="L404" s="15" t="str">
        <f>VLOOKUP(F404,[1]Sheet1!$D:$J,7,0)</f>
        <v>NL300128</v>
      </c>
      <c r="M404" s="18" t="str">
        <f t="shared" si="34"/>
        <v>08/01/2026NL300128</v>
      </c>
      <c r="N404" s="15">
        <f>VLOOKUP(M404,Sheet4!I:P,5,0)</f>
        <v>0.1</v>
      </c>
      <c r="O404" s="19">
        <f t="shared" si="35"/>
        <v>0</v>
      </c>
      <c r="P404" s="20">
        <f>VLOOKUP(L404,[2]Sheet1!$I:$M,5,0)</f>
        <v>20000</v>
      </c>
      <c r="Q404" s="21">
        <f t="shared" si="36"/>
        <v>2000</v>
      </c>
      <c r="R404" s="22">
        <f t="shared" si="32"/>
        <v>0</v>
      </c>
    </row>
    <row r="405" spans="1:18" x14ac:dyDescent="0.25">
      <c r="A405" s="4" t="s">
        <v>273</v>
      </c>
      <c r="B405" s="5" t="s">
        <v>186</v>
      </c>
      <c r="C405" s="4" t="s">
        <v>168</v>
      </c>
      <c r="D405" s="5" t="s">
        <v>341</v>
      </c>
      <c r="E405" s="4" t="s">
        <v>75</v>
      </c>
      <c r="F405" s="4" t="s">
        <v>76</v>
      </c>
      <c r="G405" s="4" t="s">
        <v>14</v>
      </c>
      <c r="H405" s="6">
        <v>0.7</v>
      </c>
      <c r="I405" s="7">
        <v>36000</v>
      </c>
      <c r="J405" s="7">
        <f t="shared" si="33"/>
        <v>25200</v>
      </c>
      <c r="K405" s="8" t="s">
        <v>15</v>
      </c>
      <c r="L405" s="15" t="str">
        <f>VLOOKUP(F405,[1]Sheet1!$D:$J,7,0)</f>
        <v>NL300120</v>
      </c>
      <c r="M405" s="18" t="str">
        <f t="shared" si="34"/>
        <v>08/01/2026NL300120</v>
      </c>
      <c r="N405" s="15">
        <f>VLOOKUP(M405,Sheet4!I:P,5,0)</f>
        <v>0.7</v>
      </c>
      <c r="O405" s="19">
        <f t="shared" si="35"/>
        <v>0</v>
      </c>
      <c r="P405" s="20">
        <f>VLOOKUP(L405,[2]Sheet1!$I:$M,5,0)</f>
        <v>36000</v>
      </c>
      <c r="Q405" s="21">
        <f t="shared" si="36"/>
        <v>25200</v>
      </c>
      <c r="R405" s="22">
        <f t="shared" si="32"/>
        <v>0</v>
      </c>
    </row>
    <row r="406" spans="1:18" x14ac:dyDescent="0.25">
      <c r="A406" s="4" t="s">
        <v>273</v>
      </c>
      <c r="B406" s="5" t="s">
        <v>186</v>
      </c>
      <c r="C406" s="4" t="s">
        <v>168</v>
      </c>
      <c r="D406" s="5" t="s">
        <v>341</v>
      </c>
      <c r="E406" s="4" t="s">
        <v>140</v>
      </c>
      <c r="F406" s="4" t="s">
        <v>139</v>
      </c>
      <c r="G406" s="4" t="s">
        <v>14</v>
      </c>
      <c r="H406" s="6">
        <v>0.7</v>
      </c>
      <c r="I406" s="7">
        <v>35000</v>
      </c>
      <c r="J406" s="7">
        <f t="shared" si="33"/>
        <v>24500</v>
      </c>
      <c r="K406" s="8" t="s">
        <v>15</v>
      </c>
      <c r="L406" s="15" t="str">
        <f>VLOOKUP(F406,[1]Sheet1!$D:$J,7,0)</f>
        <v>NL300122</v>
      </c>
      <c r="M406" s="18" t="str">
        <f t="shared" si="34"/>
        <v>08/01/2026NL300122</v>
      </c>
      <c r="N406" s="15">
        <f>VLOOKUP(M406,Sheet4!I:P,5,0)</f>
        <v>0.7</v>
      </c>
      <c r="O406" s="19">
        <f t="shared" si="35"/>
        <v>0</v>
      </c>
      <c r="P406" s="20">
        <f>VLOOKUP(L406,[2]Sheet1!$I:$M,5,0)</f>
        <v>35000</v>
      </c>
      <c r="Q406" s="21">
        <f t="shared" si="36"/>
        <v>24500</v>
      </c>
      <c r="R406" s="22">
        <f t="shared" si="32"/>
        <v>0</v>
      </c>
    </row>
    <row r="407" spans="1:18" x14ac:dyDescent="0.25">
      <c r="A407" s="4" t="s">
        <v>273</v>
      </c>
      <c r="B407" s="5" t="s">
        <v>186</v>
      </c>
      <c r="C407" s="4" t="s">
        <v>168</v>
      </c>
      <c r="D407" s="5" t="s">
        <v>341</v>
      </c>
      <c r="E407" s="4" t="s">
        <v>77</v>
      </c>
      <c r="F407" s="4" t="s">
        <v>78</v>
      </c>
      <c r="G407" s="4" t="s">
        <v>14</v>
      </c>
      <c r="H407" s="6">
        <v>2</v>
      </c>
      <c r="I407" s="7">
        <v>38000</v>
      </c>
      <c r="J407" s="7">
        <f t="shared" si="33"/>
        <v>76000</v>
      </c>
      <c r="K407" s="8" t="s">
        <v>15</v>
      </c>
      <c r="L407" s="15" t="str">
        <f>VLOOKUP(F407,[1]Sheet1!$D:$J,7,0)</f>
        <v>NL300072</v>
      </c>
      <c r="M407" s="18" t="str">
        <f t="shared" si="34"/>
        <v>08/01/2026NL300072</v>
      </c>
      <c r="N407" s="15">
        <f>VLOOKUP(M407,Sheet4!I:P,5,0)</f>
        <v>2</v>
      </c>
      <c r="O407" s="19">
        <f t="shared" si="35"/>
        <v>0</v>
      </c>
      <c r="P407" s="20">
        <f>VLOOKUP(L407,[2]Sheet1!$I:$M,5,0)</f>
        <v>38000</v>
      </c>
      <c r="Q407" s="21">
        <f t="shared" si="36"/>
        <v>76000</v>
      </c>
      <c r="R407" s="22">
        <f t="shared" si="32"/>
        <v>0</v>
      </c>
    </row>
    <row r="408" spans="1:18" x14ac:dyDescent="0.25">
      <c r="A408" s="4" t="s">
        <v>273</v>
      </c>
      <c r="B408" s="5" t="s">
        <v>186</v>
      </c>
      <c r="C408" s="4" t="s">
        <v>168</v>
      </c>
      <c r="D408" s="5" t="s">
        <v>341</v>
      </c>
      <c r="E408" s="4" t="s">
        <v>129</v>
      </c>
      <c r="F408" s="4" t="s">
        <v>130</v>
      </c>
      <c r="G408" s="4" t="s">
        <v>14</v>
      </c>
      <c r="H408" s="6">
        <v>1.5</v>
      </c>
      <c r="I408" s="7">
        <v>15000</v>
      </c>
      <c r="J408" s="7">
        <f t="shared" si="33"/>
        <v>22500</v>
      </c>
      <c r="K408" s="8" t="s">
        <v>15</v>
      </c>
      <c r="L408" s="15" t="str">
        <f>VLOOKUP(F408,[1]Sheet1!$D:$J,7,0)</f>
        <v>NL300127</v>
      </c>
      <c r="M408" s="18" t="str">
        <f t="shared" si="34"/>
        <v>08/01/2026NL300127</v>
      </c>
      <c r="N408" s="15">
        <f>VLOOKUP(M408,Sheet4!I:P,5,0)</f>
        <v>1.5</v>
      </c>
      <c r="O408" s="19">
        <f t="shared" si="35"/>
        <v>0</v>
      </c>
      <c r="P408" s="20">
        <f>VLOOKUP(L408,[2]Sheet1!$I:$M,5,0)</f>
        <v>15000</v>
      </c>
      <c r="Q408" s="21">
        <f t="shared" si="36"/>
        <v>22500</v>
      </c>
      <c r="R408" s="22">
        <f t="shared" si="32"/>
        <v>0</v>
      </c>
    </row>
    <row r="409" spans="1:18" x14ac:dyDescent="0.25">
      <c r="A409" s="4" t="s">
        <v>273</v>
      </c>
      <c r="B409" s="5" t="s">
        <v>186</v>
      </c>
      <c r="C409" s="4" t="s">
        <v>168</v>
      </c>
      <c r="D409" s="5" t="s">
        <v>341</v>
      </c>
      <c r="E409" s="4" t="s">
        <v>79</v>
      </c>
      <c r="F409" s="4" t="s">
        <v>80</v>
      </c>
      <c r="G409" s="4" t="s">
        <v>14</v>
      </c>
      <c r="H409" s="6">
        <v>0.1</v>
      </c>
      <c r="I409" s="7">
        <v>22000</v>
      </c>
      <c r="J409" s="7">
        <f t="shared" si="33"/>
        <v>2200</v>
      </c>
      <c r="K409" s="8" t="s">
        <v>15</v>
      </c>
      <c r="L409" s="15" t="str">
        <f>VLOOKUP(F409,[1]Sheet1!$D:$J,7,0)</f>
        <v>NL300121</v>
      </c>
      <c r="M409" s="18" t="str">
        <f t="shared" si="34"/>
        <v>08/01/2026NL300121</v>
      </c>
      <c r="N409" s="15">
        <f>VLOOKUP(M409,Sheet4!I:P,5,0)</f>
        <v>0.1</v>
      </c>
      <c r="O409" s="19">
        <f t="shared" si="35"/>
        <v>0</v>
      </c>
      <c r="P409" s="20">
        <f>VLOOKUP(L409,[2]Sheet1!$I:$M,5,0)</f>
        <v>22000</v>
      </c>
      <c r="Q409" s="21">
        <f t="shared" si="36"/>
        <v>2200</v>
      </c>
      <c r="R409" s="22">
        <f t="shared" ref="R409:R472" si="37">J409-Q409</f>
        <v>0</v>
      </c>
    </row>
    <row r="410" spans="1:18" x14ac:dyDescent="0.25">
      <c r="A410" s="4" t="s">
        <v>273</v>
      </c>
      <c r="B410" s="5" t="s">
        <v>186</v>
      </c>
      <c r="C410" s="4" t="s">
        <v>168</v>
      </c>
      <c r="D410" s="5" t="s">
        <v>341</v>
      </c>
      <c r="E410" s="4" t="s">
        <v>87</v>
      </c>
      <c r="F410" s="4" t="s">
        <v>88</v>
      </c>
      <c r="G410" s="4" t="s">
        <v>14</v>
      </c>
      <c r="H410" s="6">
        <v>0.3</v>
      </c>
      <c r="I410" s="7">
        <v>36000</v>
      </c>
      <c r="J410" s="7">
        <f t="shared" si="33"/>
        <v>10800</v>
      </c>
      <c r="K410" s="8" t="s">
        <v>15</v>
      </c>
      <c r="L410" s="15" t="str">
        <f>VLOOKUP(F410,[1]Sheet1!$D:$J,7,0)</f>
        <v>NL300140</v>
      </c>
      <c r="M410" s="18" t="str">
        <f t="shared" si="34"/>
        <v>08/01/2026NL300140</v>
      </c>
      <c r="N410" s="15">
        <f>VLOOKUP(M410,Sheet4!I:P,5,0)</f>
        <v>0.3</v>
      </c>
      <c r="O410" s="19">
        <f t="shared" si="35"/>
        <v>0</v>
      </c>
      <c r="P410" s="20">
        <f>VLOOKUP(L410,[2]Sheet1!$I:$M,5,0)</f>
        <v>36000</v>
      </c>
      <c r="Q410" s="21">
        <f t="shared" si="36"/>
        <v>10800</v>
      </c>
      <c r="R410" s="22">
        <f t="shared" si="37"/>
        <v>0</v>
      </c>
    </row>
    <row r="411" spans="1:18" x14ac:dyDescent="0.25">
      <c r="A411" s="4" t="s">
        <v>273</v>
      </c>
      <c r="B411" s="5" t="s">
        <v>186</v>
      </c>
      <c r="C411" s="4" t="s">
        <v>168</v>
      </c>
      <c r="D411" s="5" t="s">
        <v>341</v>
      </c>
      <c r="E411" s="4" t="s">
        <v>91</v>
      </c>
      <c r="F411" s="4" t="s">
        <v>92</v>
      </c>
      <c r="G411" s="4" t="s">
        <v>14</v>
      </c>
      <c r="H411" s="6">
        <v>0.1</v>
      </c>
      <c r="I411" s="7">
        <v>12000</v>
      </c>
      <c r="J411" s="7">
        <f t="shared" si="33"/>
        <v>1200</v>
      </c>
      <c r="K411" s="8" t="s">
        <v>15</v>
      </c>
      <c r="L411" s="15" t="str">
        <f>VLOOKUP(F411,[1]Sheet1!$D:$J,7,0)</f>
        <v>NL300132</v>
      </c>
      <c r="M411" s="18" t="str">
        <f t="shared" si="34"/>
        <v>08/01/2026NL300132</v>
      </c>
      <c r="N411" s="15">
        <f>VLOOKUP(M411,Sheet4!I:P,5,0)</f>
        <v>1</v>
      </c>
      <c r="O411" s="19">
        <f t="shared" si="35"/>
        <v>-0.9</v>
      </c>
      <c r="P411" s="20">
        <f>VLOOKUP(L411,[2]Sheet1!$I:$M,5,0)</f>
        <v>12000</v>
      </c>
      <c r="Q411" s="21">
        <f t="shared" si="36"/>
        <v>12000</v>
      </c>
      <c r="R411" s="22">
        <f t="shared" si="37"/>
        <v>-10800</v>
      </c>
    </row>
    <row r="412" spans="1:18" x14ac:dyDescent="0.25">
      <c r="A412" s="4" t="s">
        <v>273</v>
      </c>
      <c r="B412" s="5" t="s">
        <v>186</v>
      </c>
      <c r="C412" s="4" t="s">
        <v>168</v>
      </c>
      <c r="D412" s="5" t="s">
        <v>341</v>
      </c>
      <c r="E412" s="4" t="s">
        <v>81</v>
      </c>
      <c r="F412" s="4" t="s">
        <v>82</v>
      </c>
      <c r="G412" s="4" t="s">
        <v>14</v>
      </c>
      <c r="H412" s="6">
        <v>0.7</v>
      </c>
      <c r="I412" s="7">
        <v>36000</v>
      </c>
      <c r="J412" s="7">
        <f t="shared" si="33"/>
        <v>25200</v>
      </c>
      <c r="K412" s="8" t="s">
        <v>15</v>
      </c>
      <c r="L412" s="15" t="str">
        <f>VLOOKUP(F412,[1]Sheet1!$D:$J,7,0)</f>
        <v>NL300162</v>
      </c>
      <c r="M412" s="18" t="str">
        <f t="shared" si="34"/>
        <v>08/01/2026NL300162</v>
      </c>
      <c r="N412" s="15">
        <f>VLOOKUP(M412,Sheet4!I:P,5,0)</f>
        <v>0.7</v>
      </c>
      <c r="O412" s="19">
        <f t="shared" si="35"/>
        <v>0</v>
      </c>
      <c r="P412" s="20">
        <f>VLOOKUP(L412,[2]Sheet1!$I:$M,5,0)</f>
        <v>36000</v>
      </c>
      <c r="Q412" s="21">
        <f t="shared" si="36"/>
        <v>25200</v>
      </c>
      <c r="R412" s="22">
        <f t="shared" si="37"/>
        <v>0</v>
      </c>
    </row>
    <row r="413" spans="1:18" x14ac:dyDescent="0.25">
      <c r="A413" s="4" t="s">
        <v>273</v>
      </c>
      <c r="B413" s="5" t="s">
        <v>186</v>
      </c>
      <c r="C413" s="4" t="s">
        <v>168</v>
      </c>
      <c r="D413" s="5" t="s">
        <v>341</v>
      </c>
      <c r="E413" s="4" t="s">
        <v>83</v>
      </c>
      <c r="F413" s="4" t="s">
        <v>84</v>
      </c>
      <c r="G413" s="4" t="s">
        <v>14</v>
      </c>
      <c r="H413" s="6">
        <v>1</v>
      </c>
      <c r="I413" s="7">
        <v>20000</v>
      </c>
      <c r="J413" s="7">
        <f t="shared" si="33"/>
        <v>20000</v>
      </c>
      <c r="K413" s="8" t="s">
        <v>15</v>
      </c>
      <c r="L413" s="15" t="str">
        <f>VLOOKUP(F413,[1]Sheet1!$D:$J,7,0)</f>
        <v>NL300138</v>
      </c>
      <c r="M413" s="18" t="str">
        <f t="shared" si="34"/>
        <v>08/01/2026NL300138</v>
      </c>
      <c r="N413" s="15">
        <f>VLOOKUP(M413,Sheet4!I:P,5,0)</f>
        <v>1</v>
      </c>
      <c r="O413" s="19">
        <f t="shared" si="35"/>
        <v>0</v>
      </c>
      <c r="P413" s="20">
        <f>VLOOKUP(L413,[2]Sheet1!$I:$M,5,0)</f>
        <v>20000</v>
      </c>
      <c r="Q413" s="21">
        <f t="shared" si="36"/>
        <v>20000</v>
      </c>
      <c r="R413" s="22">
        <f t="shared" si="37"/>
        <v>0</v>
      </c>
    </row>
    <row r="414" spans="1:18" x14ac:dyDescent="0.25">
      <c r="A414" s="4" t="s">
        <v>273</v>
      </c>
      <c r="B414" s="5" t="s">
        <v>186</v>
      </c>
      <c r="C414" s="4" t="s">
        <v>168</v>
      </c>
      <c r="D414" s="5" t="s">
        <v>341</v>
      </c>
      <c r="E414" s="4" t="s">
        <v>105</v>
      </c>
      <c r="F414" s="4" t="s">
        <v>106</v>
      </c>
      <c r="G414" s="4" t="s">
        <v>14</v>
      </c>
      <c r="H414" s="6">
        <v>1</v>
      </c>
      <c r="I414" s="7">
        <v>50000</v>
      </c>
      <c r="J414" s="7">
        <f t="shared" si="33"/>
        <v>50000</v>
      </c>
      <c r="K414" s="8" t="s">
        <v>15</v>
      </c>
      <c r="L414" s="15" t="str">
        <f>VLOOKUP(F414,[1]Sheet1!$D:$J,7,0)</f>
        <v>NL300142</v>
      </c>
      <c r="M414" s="18" t="str">
        <f t="shared" si="34"/>
        <v>08/01/2026NL300142</v>
      </c>
      <c r="N414" s="15">
        <f>VLOOKUP(M414,Sheet4!I:P,5,0)</f>
        <v>1</v>
      </c>
      <c r="O414" s="19">
        <f t="shared" si="35"/>
        <v>0</v>
      </c>
      <c r="P414" s="20">
        <f>VLOOKUP(L414,[2]Sheet1!$I:$M,5,0)</f>
        <v>50000</v>
      </c>
      <c r="Q414" s="21">
        <f t="shared" si="36"/>
        <v>50000</v>
      </c>
      <c r="R414" s="22">
        <f t="shared" si="37"/>
        <v>0</v>
      </c>
    </row>
    <row r="415" spans="1:18" x14ac:dyDescent="0.25">
      <c r="A415" s="4" t="s">
        <v>273</v>
      </c>
      <c r="B415" s="5" t="s">
        <v>186</v>
      </c>
      <c r="C415" s="4" t="s">
        <v>168</v>
      </c>
      <c r="D415" s="5" t="s">
        <v>341</v>
      </c>
      <c r="E415" s="4" t="s">
        <v>107</v>
      </c>
      <c r="F415" s="4" t="s">
        <v>108</v>
      </c>
      <c r="G415" s="4" t="s">
        <v>14</v>
      </c>
      <c r="H415" s="6">
        <v>0.3</v>
      </c>
      <c r="I415" s="7">
        <v>65000</v>
      </c>
      <c r="J415" s="7">
        <f t="shared" si="33"/>
        <v>19500</v>
      </c>
      <c r="K415" s="8" t="s">
        <v>15</v>
      </c>
      <c r="L415" s="15" t="str">
        <f>VLOOKUP(F415,[1]Sheet1!$D:$J,7,0)</f>
        <v>NL300146</v>
      </c>
      <c r="M415" s="18" t="str">
        <f t="shared" si="34"/>
        <v>08/01/2026NL300146</v>
      </c>
      <c r="N415" s="15">
        <f>VLOOKUP(M415,Sheet4!I:P,5,0)</f>
        <v>0.3</v>
      </c>
      <c r="O415" s="19">
        <f t="shared" si="35"/>
        <v>0</v>
      </c>
      <c r="P415" s="20">
        <f>VLOOKUP(L415,[2]Sheet1!$I:$M,5,0)</f>
        <v>65000</v>
      </c>
      <c r="Q415" s="21">
        <f t="shared" si="36"/>
        <v>19500</v>
      </c>
      <c r="R415" s="22">
        <f t="shared" si="37"/>
        <v>0</v>
      </c>
    </row>
    <row r="416" spans="1:18" x14ac:dyDescent="0.25">
      <c r="A416" s="4" t="s">
        <v>273</v>
      </c>
      <c r="B416" s="5" t="s">
        <v>186</v>
      </c>
      <c r="C416" s="4" t="s">
        <v>168</v>
      </c>
      <c r="D416" s="5" t="s">
        <v>341</v>
      </c>
      <c r="E416" s="4" t="s">
        <v>109</v>
      </c>
      <c r="F416" s="4" t="s">
        <v>110</v>
      </c>
      <c r="G416" s="4" t="s">
        <v>14</v>
      </c>
      <c r="H416" s="6">
        <v>0.3</v>
      </c>
      <c r="I416" s="7">
        <v>65000</v>
      </c>
      <c r="J416" s="7">
        <f t="shared" si="33"/>
        <v>19500</v>
      </c>
      <c r="K416" s="8" t="s">
        <v>15</v>
      </c>
      <c r="L416" s="15" t="str">
        <f>VLOOKUP(F416,[1]Sheet1!$D:$J,7,0)</f>
        <v>NL300148</v>
      </c>
      <c r="M416" s="18" t="str">
        <f t="shared" si="34"/>
        <v>08/01/2026NL300148</v>
      </c>
      <c r="N416" s="15">
        <f>VLOOKUP(M416,Sheet4!I:P,5,0)</f>
        <v>0.3</v>
      </c>
      <c r="O416" s="19">
        <f t="shared" si="35"/>
        <v>0</v>
      </c>
      <c r="P416" s="20">
        <f>VLOOKUP(L416,[2]Sheet1!$I:$M,5,0)</f>
        <v>65000</v>
      </c>
      <c r="Q416" s="21">
        <f t="shared" si="36"/>
        <v>19500</v>
      </c>
      <c r="R416" s="22">
        <f t="shared" si="37"/>
        <v>0</v>
      </c>
    </row>
    <row r="417" spans="1:18" x14ac:dyDescent="0.25">
      <c r="A417" s="4" t="s">
        <v>273</v>
      </c>
      <c r="B417" s="5" t="s">
        <v>186</v>
      </c>
      <c r="C417" s="4" t="s">
        <v>168</v>
      </c>
      <c r="D417" s="5" t="s">
        <v>341</v>
      </c>
      <c r="E417" s="4" t="s">
        <v>89</v>
      </c>
      <c r="F417" s="4" t="s">
        <v>90</v>
      </c>
      <c r="G417" s="4" t="s">
        <v>14</v>
      </c>
      <c r="H417" s="6">
        <v>7</v>
      </c>
      <c r="I417" s="7">
        <v>38000</v>
      </c>
      <c r="J417" s="7">
        <f t="shared" si="33"/>
        <v>266000</v>
      </c>
      <c r="K417" s="8" t="s">
        <v>15</v>
      </c>
      <c r="L417" s="15" t="str">
        <f>VLOOKUP(F417,[1]Sheet1!$D:$J,7,0)</f>
        <v>NL300145</v>
      </c>
      <c r="M417" s="18" t="str">
        <f t="shared" si="34"/>
        <v>08/01/2026NL300145</v>
      </c>
      <c r="N417" s="15">
        <f>VLOOKUP(M417,Sheet4!I:P,5,0)</f>
        <v>7</v>
      </c>
      <c r="O417" s="19">
        <f t="shared" si="35"/>
        <v>0</v>
      </c>
      <c r="P417" s="20">
        <f>VLOOKUP(L417,[2]Sheet1!$I:$M,5,0)</f>
        <v>38000</v>
      </c>
      <c r="Q417" s="21">
        <f t="shared" si="36"/>
        <v>266000</v>
      </c>
      <c r="R417" s="22">
        <f t="shared" si="37"/>
        <v>0</v>
      </c>
    </row>
    <row r="418" spans="1:18" ht="28.5" x14ac:dyDescent="0.25">
      <c r="A418" s="4" t="s">
        <v>273</v>
      </c>
      <c r="B418" s="5" t="s">
        <v>186</v>
      </c>
      <c r="C418" s="4" t="s">
        <v>168</v>
      </c>
      <c r="D418" s="5" t="s">
        <v>342</v>
      </c>
      <c r="E418" s="4" t="s">
        <v>113</v>
      </c>
      <c r="F418" s="4" t="s">
        <v>114</v>
      </c>
      <c r="G418" s="4" t="s">
        <v>115</v>
      </c>
      <c r="H418" s="6">
        <v>2</v>
      </c>
      <c r="I418" s="7">
        <v>8500</v>
      </c>
      <c r="J418" s="7">
        <f t="shared" si="33"/>
        <v>17000</v>
      </c>
      <c r="K418" s="8" t="s">
        <v>15</v>
      </c>
      <c r="L418" s="15" t="str">
        <f>VLOOKUP(F418,[1]Sheet1!$D:$J,7,0)</f>
        <v>NL300107</v>
      </c>
      <c r="M418" s="18" t="str">
        <f t="shared" si="34"/>
        <v>08/01/2026NL300107</v>
      </c>
      <c r="N418" s="15">
        <f>VLOOKUP(M418,Sheet4!I:P,5,0)</f>
        <v>2</v>
      </c>
      <c r="O418" s="19">
        <f t="shared" si="35"/>
        <v>0</v>
      </c>
      <c r="P418" s="20">
        <f>VLOOKUP(L418,[2]Sheet1!$I:$M,5,0)</f>
        <v>8500</v>
      </c>
      <c r="Q418" s="21">
        <f t="shared" si="36"/>
        <v>17000</v>
      </c>
      <c r="R418" s="22">
        <f t="shared" si="37"/>
        <v>0</v>
      </c>
    </row>
    <row r="419" spans="1:18" x14ac:dyDescent="0.25">
      <c r="A419" s="4" t="s">
        <v>273</v>
      </c>
      <c r="B419" s="5" t="s">
        <v>186</v>
      </c>
      <c r="C419" s="4" t="s">
        <v>168</v>
      </c>
      <c r="D419" s="5" t="s">
        <v>342</v>
      </c>
      <c r="E419" s="4" t="s">
        <v>93</v>
      </c>
      <c r="F419" s="4" t="s">
        <v>94</v>
      </c>
      <c r="G419" s="4" t="s">
        <v>14</v>
      </c>
      <c r="H419" s="6">
        <v>2</v>
      </c>
      <c r="I419" s="7">
        <v>22000</v>
      </c>
      <c r="J419" s="7">
        <f t="shared" si="33"/>
        <v>44000</v>
      </c>
      <c r="K419" s="8" t="s">
        <v>15</v>
      </c>
      <c r="L419" s="15" t="str">
        <f>VLOOKUP(F419,[1]Sheet1!$D:$J,7,0)</f>
        <v>NL300029</v>
      </c>
      <c r="M419" s="18" t="str">
        <f t="shared" si="34"/>
        <v>08/01/2026NL300029</v>
      </c>
      <c r="N419" s="15">
        <f>VLOOKUP(M419,Sheet4!I:P,5,0)</f>
        <v>2</v>
      </c>
      <c r="O419" s="19">
        <f t="shared" si="35"/>
        <v>0</v>
      </c>
      <c r="P419" s="20">
        <f>VLOOKUP(L419,[2]Sheet1!$I:$M,5,0)</f>
        <v>22000</v>
      </c>
      <c r="Q419" s="21">
        <f t="shared" si="36"/>
        <v>44000</v>
      </c>
      <c r="R419" s="22">
        <f t="shared" si="37"/>
        <v>0</v>
      </c>
    </row>
    <row r="420" spans="1:18" x14ac:dyDescent="0.25">
      <c r="A420" s="4" t="s">
        <v>273</v>
      </c>
      <c r="B420" s="5" t="s">
        <v>186</v>
      </c>
      <c r="C420" s="4" t="s">
        <v>168</v>
      </c>
      <c r="D420" s="5" t="s">
        <v>342</v>
      </c>
      <c r="E420" s="4" t="s">
        <v>103</v>
      </c>
      <c r="F420" s="4" t="s">
        <v>104</v>
      </c>
      <c r="G420" s="4" t="s">
        <v>14</v>
      </c>
      <c r="H420" s="6">
        <v>0.2</v>
      </c>
      <c r="I420" s="7">
        <v>63000</v>
      </c>
      <c r="J420" s="7">
        <f t="shared" si="33"/>
        <v>12600</v>
      </c>
      <c r="K420" s="8" t="s">
        <v>15</v>
      </c>
      <c r="L420" s="15" t="str">
        <f>VLOOKUP(F420,[1]Sheet1!$D:$J,7,0)</f>
        <v>NL300112</v>
      </c>
      <c r="M420" s="18" t="str">
        <f t="shared" si="34"/>
        <v>08/01/2026NL300112</v>
      </c>
      <c r="N420" s="15">
        <f>VLOOKUP(M420,Sheet4!I:P,5,0)</f>
        <v>0.2</v>
      </c>
      <c r="O420" s="19">
        <f t="shared" si="35"/>
        <v>0</v>
      </c>
      <c r="P420" s="20">
        <f>VLOOKUP(L420,[2]Sheet1!$I:$M,5,0)</f>
        <v>63000</v>
      </c>
      <c r="Q420" s="21">
        <f t="shared" si="36"/>
        <v>12600</v>
      </c>
      <c r="R420" s="22">
        <f t="shared" si="37"/>
        <v>0</v>
      </c>
    </row>
    <row r="421" spans="1:18" x14ac:dyDescent="0.25">
      <c r="A421" s="4" t="s">
        <v>276</v>
      </c>
      <c r="B421" s="5" t="s">
        <v>186</v>
      </c>
      <c r="C421" s="4" t="s">
        <v>168</v>
      </c>
      <c r="D421" s="5" t="s">
        <v>343</v>
      </c>
      <c r="E421" s="4" t="s">
        <v>18</v>
      </c>
      <c r="F421" s="4" t="s">
        <v>19</v>
      </c>
      <c r="G421" s="4" t="s">
        <v>14</v>
      </c>
      <c r="H421" s="6">
        <v>2.5</v>
      </c>
      <c r="I421" s="7">
        <v>26000</v>
      </c>
      <c r="J421" s="7">
        <f t="shared" si="33"/>
        <v>65000</v>
      </c>
      <c r="K421" s="8" t="s">
        <v>15</v>
      </c>
      <c r="L421" s="15" t="str">
        <f>VLOOKUP(F421,[1]Sheet1!$D:$J,7,0)</f>
        <v>NL300003</v>
      </c>
      <c r="M421" s="18" t="str">
        <f t="shared" si="34"/>
        <v>09/01/2026NL300003</v>
      </c>
      <c r="N421" s="15">
        <f>VLOOKUP(M421,Sheet4!I:P,5,0)</f>
        <v>2.5</v>
      </c>
      <c r="O421" s="19">
        <f t="shared" si="35"/>
        <v>0</v>
      </c>
      <c r="P421" s="20">
        <f>VLOOKUP(L421,[2]Sheet1!$I:$M,5,0)</f>
        <v>26000</v>
      </c>
      <c r="Q421" s="21">
        <f t="shared" si="36"/>
        <v>65000</v>
      </c>
      <c r="R421" s="22">
        <f t="shared" si="37"/>
        <v>0</v>
      </c>
    </row>
    <row r="422" spans="1:18" x14ac:dyDescent="0.25">
      <c r="A422" s="4" t="s">
        <v>276</v>
      </c>
      <c r="B422" s="5" t="s">
        <v>186</v>
      </c>
      <c r="C422" s="4" t="s">
        <v>168</v>
      </c>
      <c r="D422" s="5" t="s">
        <v>343</v>
      </c>
      <c r="E422" s="4" t="s">
        <v>22</v>
      </c>
      <c r="F422" s="4" t="s">
        <v>23</v>
      </c>
      <c r="G422" s="4" t="s">
        <v>14</v>
      </c>
      <c r="H422" s="6">
        <v>2.5</v>
      </c>
      <c r="I422" s="7">
        <v>19000</v>
      </c>
      <c r="J422" s="7">
        <f t="shared" si="33"/>
        <v>47500</v>
      </c>
      <c r="K422" s="8" t="s">
        <v>15</v>
      </c>
      <c r="L422" s="15" t="str">
        <f>VLOOKUP(F422,[1]Sheet1!$D:$J,7,0)</f>
        <v>NL300004</v>
      </c>
      <c r="M422" s="18" t="str">
        <f t="shared" si="34"/>
        <v>09/01/2026NL300004</v>
      </c>
      <c r="N422" s="15">
        <f>VLOOKUP(M422,Sheet4!I:P,5,0)</f>
        <v>2.5</v>
      </c>
      <c r="O422" s="19">
        <f t="shared" si="35"/>
        <v>0</v>
      </c>
      <c r="P422" s="20">
        <f>VLOOKUP(L422,[2]Sheet1!$I:$M,5,0)</f>
        <v>19000</v>
      </c>
      <c r="Q422" s="21">
        <f t="shared" si="36"/>
        <v>47500</v>
      </c>
      <c r="R422" s="22">
        <f t="shared" si="37"/>
        <v>0</v>
      </c>
    </row>
    <row r="423" spans="1:18" x14ac:dyDescent="0.25">
      <c r="A423" s="4" t="s">
        <v>276</v>
      </c>
      <c r="B423" s="5" t="s">
        <v>186</v>
      </c>
      <c r="C423" s="4" t="s">
        <v>168</v>
      </c>
      <c r="D423" s="5" t="s">
        <v>343</v>
      </c>
      <c r="E423" s="4" t="s">
        <v>162</v>
      </c>
      <c r="F423" s="4" t="s">
        <v>161</v>
      </c>
      <c r="G423" s="4" t="s">
        <v>14</v>
      </c>
      <c r="H423" s="6">
        <v>0.3</v>
      </c>
      <c r="I423" s="7">
        <v>33000</v>
      </c>
      <c r="J423" s="7">
        <f t="shared" si="33"/>
        <v>9900</v>
      </c>
      <c r="K423" s="8" t="s">
        <v>15</v>
      </c>
      <c r="L423" s="15" t="str">
        <f>VLOOKUP(F423,[1]Sheet1!$D:$J,7,0)</f>
        <v>NL300060</v>
      </c>
      <c r="M423" s="18" t="str">
        <f t="shared" si="34"/>
        <v>09/01/2026NL300060</v>
      </c>
      <c r="N423" s="15">
        <f>VLOOKUP(M423,Sheet4!I:P,5,0)</f>
        <v>0.3</v>
      </c>
      <c r="O423" s="19">
        <f t="shared" si="35"/>
        <v>0</v>
      </c>
      <c r="P423" s="20">
        <f>VLOOKUP(L423,[2]Sheet1!$I:$M,5,0)</f>
        <v>33000</v>
      </c>
      <c r="Q423" s="21">
        <f t="shared" si="36"/>
        <v>9900</v>
      </c>
      <c r="R423" s="22">
        <f t="shared" si="37"/>
        <v>0</v>
      </c>
    </row>
    <row r="424" spans="1:18" ht="28.5" x14ac:dyDescent="0.25">
      <c r="A424" s="4" t="s">
        <v>276</v>
      </c>
      <c r="B424" s="5" t="s">
        <v>186</v>
      </c>
      <c r="C424" s="4" t="s">
        <v>168</v>
      </c>
      <c r="D424" s="5" t="s">
        <v>343</v>
      </c>
      <c r="E424" s="4" t="s">
        <v>113</v>
      </c>
      <c r="F424" s="4" t="s">
        <v>114</v>
      </c>
      <c r="G424" s="4" t="s">
        <v>115</v>
      </c>
      <c r="H424" s="6">
        <v>3</v>
      </c>
      <c r="I424" s="7">
        <v>8500</v>
      </c>
      <c r="J424" s="7">
        <f t="shared" si="33"/>
        <v>25500</v>
      </c>
      <c r="K424" s="8" t="s">
        <v>15</v>
      </c>
      <c r="L424" s="15" t="str">
        <f>VLOOKUP(F424,[1]Sheet1!$D:$J,7,0)</f>
        <v>NL300107</v>
      </c>
      <c r="M424" s="18" t="str">
        <f t="shared" si="34"/>
        <v>09/01/2026NL300107</v>
      </c>
      <c r="N424" s="15">
        <f>VLOOKUP(M424,Sheet4!I:P,5,0)</f>
        <v>3</v>
      </c>
      <c r="O424" s="19">
        <f t="shared" si="35"/>
        <v>0</v>
      </c>
      <c r="P424" s="20">
        <f>VLOOKUP(L424,[2]Sheet1!$I:$M,5,0)</f>
        <v>8500</v>
      </c>
      <c r="Q424" s="21">
        <f t="shared" si="36"/>
        <v>25500</v>
      </c>
      <c r="R424" s="22">
        <f t="shared" si="37"/>
        <v>0</v>
      </c>
    </row>
    <row r="425" spans="1:18" x14ac:dyDescent="0.25">
      <c r="A425" s="4" t="s">
        <v>276</v>
      </c>
      <c r="B425" s="5" t="s">
        <v>186</v>
      </c>
      <c r="C425" s="4" t="s">
        <v>168</v>
      </c>
      <c r="D425" s="5" t="s">
        <v>343</v>
      </c>
      <c r="E425" s="4" t="s">
        <v>26</v>
      </c>
      <c r="F425" s="4" t="s">
        <v>27</v>
      </c>
      <c r="G425" s="4" t="s">
        <v>14</v>
      </c>
      <c r="H425" s="6">
        <v>3</v>
      </c>
      <c r="I425" s="7">
        <v>24000</v>
      </c>
      <c r="J425" s="7">
        <f t="shared" si="33"/>
        <v>72000</v>
      </c>
      <c r="K425" s="8" t="s">
        <v>15</v>
      </c>
      <c r="L425" s="15" t="str">
        <f>VLOOKUP(F425,[1]Sheet1!$D:$J,7,0)</f>
        <v>NL300174</v>
      </c>
      <c r="M425" s="18" t="str">
        <f t="shared" si="34"/>
        <v>09/01/2026NL300174</v>
      </c>
      <c r="N425" s="15">
        <f>VLOOKUP(M425,Sheet4!I:P,5,0)</f>
        <v>3</v>
      </c>
      <c r="O425" s="19">
        <f t="shared" si="35"/>
        <v>0</v>
      </c>
      <c r="P425" s="20">
        <f>VLOOKUP(L425,[2]Sheet1!$I:$M,5,0)</f>
        <v>24000</v>
      </c>
      <c r="Q425" s="21">
        <f t="shared" si="36"/>
        <v>72000</v>
      </c>
      <c r="R425" s="22">
        <f t="shared" si="37"/>
        <v>0</v>
      </c>
    </row>
    <row r="426" spans="1:18" ht="28.5" x14ac:dyDescent="0.25">
      <c r="A426" s="4" t="s">
        <v>276</v>
      </c>
      <c r="B426" s="5" t="s">
        <v>186</v>
      </c>
      <c r="C426" s="4" t="s">
        <v>168</v>
      </c>
      <c r="D426" s="5" t="s">
        <v>343</v>
      </c>
      <c r="E426" s="4" t="s">
        <v>152</v>
      </c>
      <c r="F426" s="4" t="s">
        <v>151</v>
      </c>
      <c r="G426" s="4" t="s">
        <v>14</v>
      </c>
      <c r="H426" s="6">
        <v>2.5</v>
      </c>
      <c r="I426" s="7">
        <v>45000</v>
      </c>
      <c r="J426" s="7">
        <f t="shared" si="33"/>
        <v>112500</v>
      </c>
      <c r="K426" s="8" t="s">
        <v>15</v>
      </c>
      <c r="L426" s="15" t="str">
        <f>VLOOKUP(F426,[1]Sheet1!$D:$J,7,0)</f>
        <v>NL300203</v>
      </c>
      <c r="M426" s="18" t="str">
        <f t="shared" si="34"/>
        <v>09/01/2026NL300203</v>
      </c>
      <c r="N426" s="15">
        <f>VLOOKUP(M426,Sheet4!I:P,5,0)</f>
        <v>2.5</v>
      </c>
      <c r="O426" s="19">
        <f t="shared" si="35"/>
        <v>0</v>
      </c>
      <c r="P426" s="20">
        <f>VLOOKUP(L426,[2]Sheet1!$I:$M,5,0)</f>
        <v>45000</v>
      </c>
      <c r="Q426" s="21">
        <f t="shared" si="36"/>
        <v>112500</v>
      </c>
      <c r="R426" s="22">
        <f t="shared" si="37"/>
        <v>0</v>
      </c>
    </row>
    <row r="427" spans="1:18" x14ac:dyDescent="0.25">
      <c r="A427" s="4" t="s">
        <v>276</v>
      </c>
      <c r="B427" s="5" t="s">
        <v>186</v>
      </c>
      <c r="C427" s="4" t="s">
        <v>168</v>
      </c>
      <c r="D427" s="5" t="s">
        <v>343</v>
      </c>
      <c r="E427" s="4" t="s">
        <v>28</v>
      </c>
      <c r="F427" s="4" t="s">
        <v>29</v>
      </c>
      <c r="G427" s="4" t="s">
        <v>14</v>
      </c>
      <c r="H427" s="6">
        <v>1.9</v>
      </c>
      <c r="I427" s="7">
        <v>52000</v>
      </c>
      <c r="J427" s="7">
        <f t="shared" si="33"/>
        <v>98800</v>
      </c>
      <c r="K427" s="8" t="s">
        <v>15</v>
      </c>
      <c r="L427" s="15" t="str">
        <f>VLOOKUP(F427,[1]Sheet1!$D:$J,7,0)</f>
        <v>NL300137</v>
      </c>
      <c r="M427" s="18" t="str">
        <f t="shared" si="34"/>
        <v>09/01/2026NL300137</v>
      </c>
      <c r="N427" s="15">
        <f>VLOOKUP(M427,Sheet4!I:P,5,0)</f>
        <v>1.9</v>
      </c>
      <c r="O427" s="19">
        <f t="shared" si="35"/>
        <v>0</v>
      </c>
      <c r="P427" s="20">
        <f>VLOOKUP(L427,[2]Sheet1!$I:$M,5,0)</f>
        <v>52000</v>
      </c>
      <c r="Q427" s="21">
        <f t="shared" si="36"/>
        <v>98800</v>
      </c>
      <c r="R427" s="22">
        <f t="shared" si="37"/>
        <v>0</v>
      </c>
    </row>
    <row r="428" spans="1:18" x14ac:dyDescent="0.25">
      <c r="A428" s="4" t="s">
        <v>276</v>
      </c>
      <c r="B428" s="5" t="s">
        <v>186</v>
      </c>
      <c r="C428" s="4" t="s">
        <v>168</v>
      </c>
      <c r="D428" s="5" t="s">
        <v>343</v>
      </c>
      <c r="E428" s="4" t="s">
        <v>160</v>
      </c>
      <c r="F428" s="4" t="s">
        <v>159</v>
      </c>
      <c r="G428" s="4" t="s">
        <v>14</v>
      </c>
      <c r="H428" s="6">
        <v>0.3</v>
      </c>
      <c r="I428" s="7">
        <v>17000</v>
      </c>
      <c r="J428" s="7">
        <f t="shared" si="33"/>
        <v>5100</v>
      </c>
      <c r="K428" s="8" t="s">
        <v>15</v>
      </c>
      <c r="L428" s="15" t="str">
        <f>VLOOKUP(F428,[1]Sheet1!$D:$J,7,0)</f>
        <v>NL300011</v>
      </c>
      <c r="M428" s="18" t="str">
        <f t="shared" si="34"/>
        <v>09/01/2026NL300011</v>
      </c>
      <c r="N428" s="15">
        <f>VLOOKUP(M428,Sheet4!I:P,5,0)</f>
        <v>0.3</v>
      </c>
      <c r="O428" s="19">
        <f t="shared" si="35"/>
        <v>0</v>
      </c>
      <c r="P428" s="20">
        <f>VLOOKUP(L428,[2]Sheet1!$I:$M,5,0)</f>
        <v>17000</v>
      </c>
      <c r="Q428" s="21">
        <f t="shared" si="36"/>
        <v>5100</v>
      </c>
      <c r="R428" s="22">
        <f t="shared" si="37"/>
        <v>0</v>
      </c>
    </row>
    <row r="429" spans="1:18" x14ac:dyDescent="0.25">
      <c r="A429" s="4" t="s">
        <v>276</v>
      </c>
      <c r="B429" s="5" t="s">
        <v>186</v>
      </c>
      <c r="C429" s="4" t="s">
        <v>168</v>
      </c>
      <c r="D429" s="5" t="s">
        <v>343</v>
      </c>
      <c r="E429" s="4" t="s">
        <v>20</v>
      </c>
      <c r="F429" s="4" t="s">
        <v>21</v>
      </c>
      <c r="G429" s="4" t="s">
        <v>14</v>
      </c>
      <c r="H429" s="6">
        <v>4</v>
      </c>
      <c r="I429" s="7">
        <v>50000</v>
      </c>
      <c r="J429" s="7">
        <f t="shared" si="33"/>
        <v>200000</v>
      </c>
      <c r="K429" s="8" t="s">
        <v>15</v>
      </c>
      <c r="L429" s="15" t="str">
        <f>VLOOKUP(F429,[1]Sheet1!$D:$J,7,0)</f>
        <v>NL300013</v>
      </c>
      <c r="M429" s="18" t="str">
        <f t="shared" si="34"/>
        <v>09/01/2026NL300013</v>
      </c>
      <c r="N429" s="15">
        <f>VLOOKUP(M429,Sheet4!I:P,5,0)</f>
        <v>4</v>
      </c>
      <c r="O429" s="19">
        <f t="shared" si="35"/>
        <v>0</v>
      </c>
      <c r="P429" s="20">
        <f>VLOOKUP(L429,[2]Sheet1!$I:$M,5,0)</f>
        <v>50000</v>
      </c>
      <c r="Q429" s="21">
        <f t="shared" si="36"/>
        <v>200000</v>
      </c>
      <c r="R429" s="22">
        <f t="shared" si="37"/>
        <v>0</v>
      </c>
    </row>
    <row r="430" spans="1:18" x14ac:dyDescent="0.25">
      <c r="A430" s="4" t="s">
        <v>276</v>
      </c>
      <c r="B430" s="5" t="s">
        <v>186</v>
      </c>
      <c r="C430" s="4" t="s">
        <v>168</v>
      </c>
      <c r="D430" s="5" t="s">
        <v>343</v>
      </c>
      <c r="E430" s="4" t="s">
        <v>30</v>
      </c>
      <c r="F430" s="4" t="s">
        <v>31</v>
      </c>
      <c r="G430" s="4" t="s">
        <v>14</v>
      </c>
      <c r="H430" s="6">
        <v>1</v>
      </c>
      <c r="I430" s="7">
        <v>55000</v>
      </c>
      <c r="J430" s="7">
        <f t="shared" si="33"/>
        <v>55000</v>
      </c>
      <c r="K430" s="8" t="s">
        <v>15</v>
      </c>
      <c r="L430" s="15" t="str">
        <f>VLOOKUP(F430,[1]Sheet1!$D:$J,7,0)</f>
        <v>NL300014</v>
      </c>
      <c r="M430" s="18" t="str">
        <f t="shared" si="34"/>
        <v>09/01/2026NL300014</v>
      </c>
      <c r="N430" s="15">
        <f>VLOOKUP(M430,Sheet4!I:P,5,0)</f>
        <v>1</v>
      </c>
      <c r="O430" s="19">
        <f t="shared" si="35"/>
        <v>0</v>
      </c>
      <c r="P430" s="20">
        <f>VLOOKUP(L430,[2]Sheet1!$I:$M,5,0)</f>
        <v>55000</v>
      </c>
      <c r="Q430" s="21">
        <f t="shared" si="36"/>
        <v>55000</v>
      </c>
      <c r="R430" s="22">
        <f t="shared" si="37"/>
        <v>0</v>
      </c>
    </row>
    <row r="431" spans="1:18" x14ac:dyDescent="0.25">
      <c r="A431" s="4" t="s">
        <v>276</v>
      </c>
      <c r="B431" s="5" t="s">
        <v>186</v>
      </c>
      <c r="C431" s="4" t="s">
        <v>168</v>
      </c>
      <c r="D431" s="5" t="s">
        <v>343</v>
      </c>
      <c r="E431" s="4" t="s">
        <v>32</v>
      </c>
      <c r="F431" s="4" t="s">
        <v>33</v>
      </c>
      <c r="G431" s="4" t="s">
        <v>14</v>
      </c>
      <c r="H431" s="6">
        <v>3</v>
      </c>
      <c r="I431" s="7">
        <v>18000</v>
      </c>
      <c r="J431" s="7">
        <f t="shared" si="33"/>
        <v>54000</v>
      </c>
      <c r="K431" s="8" t="s">
        <v>15</v>
      </c>
      <c r="L431" s="15" t="str">
        <f>VLOOKUP(F431,[1]Sheet1!$D:$J,7,0)</f>
        <v>NL300027</v>
      </c>
      <c r="M431" s="18" t="str">
        <f t="shared" si="34"/>
        <v>09/01/2026NL300027</v>
      </c>
      <c r="N431" s="15">
        <f>VLOOKUP(M431,Sheet4!I:P,5,0)</f>
        <v>3</v>
      </c>
      <c r="O431" s="19">
        <f t="shared" si="35"/>
        <v>0</v>
      </c>
      <c r="P431" s="20">
        <f>VLOOKUP(L431,[2]Sheet1!$I:$M,5,0)</f>
        <v>18000</v>
      </c>
      <c r="Q431" s="21">
        <f t="shared" si="36"/>
        <v>54000</v>
      </c>
      <c r="R431" s="22">
        <f t="shared" si="37"/>
        <v>0</v>
      </c>
    </row>
    <row r="432" spans="1:18" ht="28.5" x14ac:dyDescent="0.25">
      <c r="A432" s="4" t="s">
        <v>276</v>
      </c>
      <c r="B432" s="5" t="s">
        <v>186</v>
      </c>
      <c r="C432" s="4" t="s">
        <v>168</v>
      </c>
      <c r="D432" s="5" t="s">
        <v>343</v>
      </c>
      <c r="E432" s="4" t="s">
        <v>38</v>
      </c>
      <c r="F432" s="4" t="s">
        <v>39</v>
      </c>
      <c r="G432" s="4" t="s">
        <v>14</v>
      </c>
      <c r="H432" s="6">
        <v>0.3</v>
      </c>
      <c r="I432" s="7">
        <v>13000</v>
      </c>
      <c r="J432" s="7">
        <f t="shared" si="33"/>
        <v>3900</v>
      </c>
      <c r="K432" s="8" t="s">
        <v>15</v>
      </c>
      <c r="L432" s="15" t="str">
        <f>VLOOKUP(F432,[1]Sheet1!$D:$J,7,0)</f>
        <v>NL300033</v>
      </c>
      <c r="M432" s="18" t="str">
        <f t="shared" si="34"/>
        <v>09/01/2026NL300033</v>
      </c>
      <c r="N432" s="15">
        <f>VLOOKUP(M432,Sheet4!I:P,5,0)</f>
        <v>0.3</v>
      </c>
      <c r="O432" s="19">
        <f t="shared" si="35"/>
        <v>0</v>
      </c>
      <c r="P432" s="20">
        <f>VLOOKUP(L432,[2]Sheet1!$I:$M,5,0)</f>
        <v>13000</v>
      </c>
      <c r="Q432" s="21">
        <f t="shared" si="36"/>
        <v>3900</v>
      </c>
      <c r="R432" s="22">
        <f t="shared" si="37"/>
        <v>0</v>
      </c>
    </row>
    <row r="433" spans="1:18" x14ac:dyDescent="0.25">
      <c r="A433" s="4" t="s">
        <v>276</v>
      </c>
      <c r="B433" s="5" t="s">
        <v>186</v>
      </c>
      <c r="C433" s="4" t="s">
        <v>168</v>
      </c>
      <c r="D433" s="5" t="s">
        <v>343</v>
      </c>
      <c r="E433" s="4" t="s">
        <v>95</v>
      </c>
      <c r="F433" s="4" t="s">
        <v>96</v>
      </c>
      <c r="G433" s="4" t="s">
        <v>14</v>
      </c>
      <c r="H433" s="6">
        <v>0.5</v>
      </c>
      <c r="I433" s="7">
        <v>12000</v>
      </c>
      <c r="J433" s="7">
        <f t="shared" si="33"/>
        <v>6000</v>
      </c>
      <c r="K433" s="8" t="s">
        <v>15</v>
      </c>
      <c r="L433" s="15" t="str">
        <f>VLOOKUP(F433,[1]Sheet1!$D:$J,7,0)</f>
        <v>NL300188</v>
      </c>
      <c r="M433" s="18" t="str">
        <f t="shared" si="34"/>
        <v>09/01/2026NL300188</v>
      </c>
      <c r="N433" s="15">
        <f>VLOOKUP(M433,Sheet4!I:P,5,0)</f>
        <v>0.5</v>
      </c>
      <c r="O433" s="19">
        <f t="shared" si="35"/>
        <v>0</v>
      </c>
      <c r="P433" s="20">
        <f>VLOOKUP(L433,[2]Sheet1!$I:$M,5,0)</f>
        <v>12000</v>
      </c>
      <c r="Q433" s="21">
        <f t="shared" si="36"/>
        <v>6000</v>
      </c>
      <c r="R433" s="22">
        <f t="shared" si="37"/>
        <v>0</v>
      </c>
    </row>
    <row r="434" spans="1:18" x14ac:dyDescent="0.25">
      <c r="A434" s="4" t="s">
        <v>276</v>
      </c>
      <c r="B434" s="5" t="s">
        <v>186</v>
      </c>
      <c r="C434" s="4" t="s">
        <v>168</v>
      </c>
      <c r="D434" s="5" t="s">
        <v>343</v>
      </c>
      <c r="E434" s="4" t="s">
        <v>126</v>
      </c>
      <c r="F434" s="4" t="s">
        <v>127</v>
      </c>
      <c r="G434" s="4" t="s">
        <v>14</v>
      </c>
      <c r="H434" s="6">
        <v>1.5</v>
      </c>
      <c r="I434" s="7">
        <v>32000</v>
      </c>
      <c r="J434" s="7">
        <f t="shared" si="33"/>
        <v>48000</v>
      </c>
      <c r="K434" s="8" t="s">
        <v>15</v>
      </c>
      <c r="L434" s="15" t="str">
        <f>VLOOKUP(F434,[1]Sheet1!$D:$J,7,0)</f>
        <v>NL300038</v>
      </c>
      <c r="M434" s="18" t="str">
        <f t="shared" si="34"/>
        <v>09/01/2026NL300038</v>
      </c>
      <c r="N434" s="15">
        <f>VLOOKUP(M434,Sheet4!I:P,5,0)</f>
        <v>1.5</v>
      </c>
      <c r="O434" s="19">
        <f t="shared" si="35"/>
        <v>0</v>
      </c>
      <c r="P434" s="20">
        <f>VLOOKUP(L434,[2]Sheet1!$I:$M,5,0)</f>
        <v>32000</v>
      </c>
      <c r="Q434" s="21">
        <f t="shared" si="36"/>
        <v>48000</v>
      </c>
      <c r="R434" s="22">
        <f t="shared" si="37"/>
        <v>0</v>
      </c>
    </row>
    <row r="435" spans="1:18" ht="28.5" x14ac:dyDescent="0.25">
      <c r="A435" s="4" t="s">
        <v>276</v>
      </c>
      <c r="B435" s="5" t="s">
        <v>186</v>
      </c>
      <c r="C435" s="4" t="s">
        <v>168</v>
      </c>
      <c r="D435" s="5" t="s">
        <v>343</v>
      </c>
      <c r="E435" s="4" t="s">
        <v>97</v>
      </c>
      <c r="F435" s="4" t="s">
        <v>98</v>
      </c>
      <c r="G435" s="4" t="s">
        <v>14</v>
      </c>
      <c r="H435" s="6">
        <v>0.2</v>
      </c>
      <c r="I435" s="7">
        <v>75000</v>
      </c>
      <c r="J435" s="7">
        <f t="shared" si="33"/>
        <v>15000</v>
      </c>
      <c r="K435" s="8" t="s">
        <v>15</v>
      </c>
      <c r="L435" s="15" t="str">
        <f>VLOOKUP(F435,[1]Sheet1!$D:$J,7,0)</f>
        <v>NL300156</v>
      </c>
      <c r="M435" s="18" t="str">
        <f t="shared" si="34"/>
        <v>09/01/2026NL300156</v>
      </c>
      <c r="N435" s="15">
        <f>VLOOKUP(M435,Sheet4!I:P,5,0)</f>
        <v>0.2</v>
      </c>
      <c r="O435" s="19">
        <f t="shared" si="35"/>
        <v>0</v>
      </c>
      <c r="P435" s="20">
        <f>VLOOKUP(L435,[2]Sheet1!$I:$M,5,0)</f>
        <v>75000</v>
      </c>
      <c r="Q435" s="21">
        <f t="shared" si="36"/>
        <v>15000</v>
      </c>
      <c r="R435" s="22">
        <f t="shared" si="37"/>
        <v>0</v>
      </c>
    </row>
    <row r="436" spans="1:18" ht="28.5" x14ac:dyDescent="0.25">
      <c r="A436" s="4" t="s">
        <v>276</v>
      </c>
      <c r="B436" s="5" t="s">
        <v>186</v>
      </c>
      <c r="C436" s="4" t="s">
        <v>168</v>
      </c>
      <c r="D436" s="5" t="s">
        <v>343</v>
      </c>
      <c r="E436" s="4" t="s">
        <v>40</v>
      </c>
      <c r="F436" s="4" t="s">
        <v>41</v>
      </c>
      <c r="G436" s="4" t="s">
        <v>42</v>
      </c>
      <c r="H436" s="6">
        <v>60</v>
      </c>
      <c r="I436" s="7">
        <v>4000</v>
      </c>
      <c r="J436" s="7">
        <f t="shared" si="33"/>
        <v>240000</v>
      </c>
      <c r="K436" s="8" t="s">
        <v>15</v>
      </c>
      <c r="L436" s="15" t="str">
        <f>VLOOKUP(F436,[1]Sheet1!$D:$J,7,0)</f>
        <v>NL300037</v>
      </c>
      <c r="M436" s="18" t="str">
        <f t="shared" si="34"/>
        <v>09/01/2026NL300037</v>
      </c>
      <c r="N436" s="15">
        <f>VLOOKUP(M436,Sheet4!I:P,5,0)</f>
        <v>60</v>
      </c>
      <c r="O436" s="19">
        <f t="shared" si="35"/>
        <v>0</v>
      </c>
      <c r="P436" s="20">
        <f>VLOOKUP(L436,[2]Sheet1!$I:$M,5,0)</f>
        <v>4000</v>
      </c>
      <c r="Q436" s="21">
        <f t="shared" si="36"/>
        <v>240000</v>
      </c>
      <c r="R436" s="22">
        <f t="shared" si="37"/>
        <v>0</v>
      </c>
    </row>
    <row r="437" spans="1:18" x14ac:dyDescent="0.25">
      <c r="A437" s="4" t="s">
        <v>276</v>
      </c>
      <c r="B437" s="5" t="s">
        <v>186</v>
      </c>
      <c r="C437" s="4" t="s">
        <v>168</v>
      </c>
      <c r="D437" s="5" t="s">
        <v>343</v>
      </c>
      <c r="E437" s="4" t="s">
        <v>43</v>
      </c>
      <c r="F437" s="4" t="s">
        <v>44</v>
      </c>
      <c r="G437" s="4" t="s">
        <v>14</v>
      </c>
      <c r="H437" s="6">
        <v>3</v>
      </c>
      <c r="I437" s="7">
        <v>18000</v>
      </c>
      <c r="J437" s="7">
        <f t="shared" si="33"/>
        <v>54000</v>
      </c>
      <c r="K437" s="8" t="s">
        <v>15</v>
      </c>
      <c r="L437" s="15" t="str">
        <f>VLOOKUP(F437,[1]Sheet1!$D:$J,7,0)</f>
        <v>NL300048</v>
      </c>
      <c r="M437" s="18" t="str">
        <f t="shared" si="34"/>
        <v>09/01/2026NL300048</v>
      </c>
      <c r="N437" s="15">
        <f>VLOOKUP(M437,Sheet4!I:P,5,0)</f>
        <v>3</v>
      </c>
      <c r="O437" s="19">
        <f t="shared" si="35"/>
        <v>0</v>
      </c>
      <c r="P437" s="20">
        <f>VLOOKUP(L437,[2]Sheet1!$I:$M,5,0)</f>
        <v>18000</v>
      </c>
      <c r="Q437" s="21">
        <f t="shared" si="36"/>
        <v>54000</v>
      </c>
      <c r="R437" s="22">
        <f t="shared" si="37"/>
        <v>0</v>
      </c>
    </row>
    <row r="438" spans="1:18" x14ac:dyDescent="0.25">
      <c r="A438" s="4" t="s">
        <v>276</v>
      </c>
      <c r="B438" s="5" t="s">
        <v>186</v>
      </c>
      <c r="C438" s="4" t="s">
        <v>168</v>
      </c>
      <c r="D438" s="5" t="s">
        <v>343</v>
      </c>
      <c r="E438" s="4" t="s">
        <v>45</v>
      </c>
      <c r="F438" s="4" t="s">
        <v>46</v>
      </c>
      <c r="G438" s="4" t="s">
        <v>14</v>
      </c>
      <c r="H438" s="6">
        <v>1</v>
      </c>
      <c r="I438" s="7">
        <v>55000</v>
      </c>
      <c r="J438" s="7">
        <f t="shared" si="33"/>
        <v>55000</v>
      </c>
      <c r="K438" s="8" t="s">
        <v>15</v>
      </c>
      <c r="L438" s="15" t="str">
        <f>VLOOKUP(F438,[1]Sheet1!$D:$J,7,0)</f>
        <v>NL300058</v>
      </c>
      <c r="M438" s="18" t="str">
        <f t="shared" si="34"/>
        <v>09/01/2026NL300058</v>
      </c>
      <c r="N438" s="15">
        <f>VLOOKUP(M438,Sheet4!I:P,5,0)</f>
        <v>1</v>
      </c>
      <c r="O438" s="19">
        <f t="shared" si="35"/>
        <v>0</v>
      </c>
      <c r="P438" s="20">
        <f>VLOOKUP(L438,[2]Sheet1!$I:$M,5,0)</f>
        <v>55000</v>
      </c>
      <c r="Q438" s="21">
        <f t="shared" si="36"/>
        <v>55000</v>
      </c>
      <c r="R438" s="22">
        <f t="shared" si="37"/>
        <v>0</v>
      </c>
    </row>
    <row r="439" spans="1:18" x14ac:dyDescent="0.25">
      <c r="A439" s="4" t="s">
        <v>276</v>
      </c>
      <c r="B439" s="5" t="s">
        <v>186</v>
      </c>
      <c r="C439" s="4" t="s">
        <v>168</v>
      </c>
      <c r="D439" s="5" t="s">
        <v>343</v>
      </c>
      <c r="E439" s="4" t="s">
        <v>47</v>
      </c>
      <c r="F439" s="4" t="s">
        <v>48</v>
      </c>
      <c r="G439" s="4" t="s">
        <v>14</v>
      </c>
      <c r="H439" s="6">
        <v>1</v>
      </c>
      <c r="I439" s="7">
        <v>13000</v>
      </c>
      <c r="J439" s="7">
        <f t="shared" si="33"/>
        <v>13000</v>
      </c>
      <c r="K439" s="8" t="s">
        <v>15</v>
      </c>
      <c r="L439" s="15" t="str">
        <f>VLOOKUP(F439,[1]Sheet1!$D:$J,7,0)</f>
        <v>NL300059</v>
      </c>
      <c r="M439" s="18" t="str">
        <f t="shared" si="34"/>
        <v>09/01/2026NL300059</v>
      </c>
      <c r="N439" s="15">
        <f>VLOOKUP(M439,Sheet4!I:P,5,0)</f>
        <v>1</v>
      </c>
      <c r="O439" s="19">
        <f t="shared" si="35"/>
        <v>0</v>
      </c>
      <c r="P439" s="20">
        <f>VLOOKUP(L439,[2]Sheet1!$I:$M,5,0)</f>
        <v>13000</v>
      </c>
      <c r="Q439" s="21">
        <f t="shared" si="36"/>
        <v>13000</v>
      </c>
      <c r="R439" s="22">
        <f t="shared" si="37"/>
        <v>0</v>
      </c>
    </row>
    <row r="440" spans="1:18" x14ac:dyDescent="0.25">
      <c r="A440" s="4" t="s">
        <v>276</v>
      </c>
      <c r="B440" s="5" t="s">
        <v>186</v>
      </c>
      <c r="C440" s="4" t="s">
        <v>168</v>
      </c>
      <c r="D440" s="5" t="s">
        <v>343</v>
      </c>
      <c r="E440" s="4" t="s">
        <v>51</v>
      </c>
      <c r="F440" s="4" t="s">
        <v>52</v>
      </c>
      <c r="G440" s="4" t="s">
        <v>14</v>
      </c>
      <c r="H440" s="6">
        <v>1</v>
      </c>
      <c r="I440" s="7">
        <v>38000</v>
      </c>
      <c r="J440" s="7">
        <f t="shared" si="33"/>
        <v>38000</v>
      </c>
      <c r="K440" s="8" t="s">
        <v>15</v>
      </c>
      <c r="L440" s="15" t="str">
        <f>VLOOKUP(F440,[1]Sheet1!$D:$J,7,0)</f>
        <v>NL300076</v>
      </c>
      <c r="M440" s="18" t="str">
        <f t="shared" si="34"/>
        <v>09/01/2026NL300076</v>
      </c>
      <c r="N440" s="15">
        <f>VLOOKUP(M440,Sheet4!I:P,5,0)</f>
        <v>1</v>
      </c>
      <c r="O440" s="19">
        <f t="shared" si="35"/>
        <v>0</v>
      </c>
      <c r="P440" s="20">
        <f>VLOOKUP(L440,[2]Sheet1!$I:$M,5,0)</f>
        <v>38000</v>
      </c>
      <c r="Q440" s="21">
        <f t="shared" si="36"/>
        <v>38000</v>
      </c>
      <c r="R440" s="22">
        <f t="shared" si="37"/>
        <v>0</v>
      </c>
    </row>
    <row r="441" spans="1:18" x14ac:dyDescent="0.25">
      <c r="A441" s="4" t="s">
        <v>276</v>
      </c>
      <c r="B441" s="5" t="s">
        <v>186</v>
      </c>
      <c r="C441" s="4" t="s">
        <v>168</v>
      </c>
      <c r="D441" s="5" t="s">
        <v>343</v>
      </c>
      <c r="E441" s="4" t="s">
        <v>53</v>
      </c>
      <c r="F441" s="4" t="s">
        <v>54</v>
      </c>
      <c r="G441" s="4" t="s">
        <v>14</v>
      </c>
      <c r="H441" s="6">
        <v>1.2</v>
      </c>
      <c r="I441" s="7">
        <v>48000</v>
      </c>
      <c r="J441" s="7">
        <f t="shared" si="33"/>
        <v>57600</v>
      </c>
      <c r="K441" s="8" t="s">
        <v>15</v>
      </c>
      <c r="L441" s="15" t="str">
        <f>VLOOKUP(F441,[1]Sheet1!$D:$J,7,0)</f>
        <v>NL300063</v>
      </c>
      <c r="M441" s="18" t="str">
        <f t="shared" si="34"/>
        <v>09/01/2026NL300063</v>
      </c>
      <c r="N441" s="15">
        <f>VLOOKUP(M441,Sheet4!I:P,5,0)</f>
        <v>1.2</v>
      </c>
      <c r="O441" s="19">
        <f t="shared" si="35"/>
        <v>0</v>
      </c>
      <c r="P441" s="20">
        <f>VLOOKUP(L441,[2]Sheet1!$I:$M,5,0)</f>
        <v>48000</v>
      </c>
      <c r="Q441" s="21">
        <f t="shared" si="36"/>
        <v>57600</v>
      </c>
      <c r="R441" s="22">
        <f t="shared" si="37"/>
        <v>0</v>
      </c>
    </row>
    <row r="442" spans="1:18" x14ac:dyDescent="0.25">
      <c r="A442" s="4" t="s">
        <v>276</v>
      </c>
      <c r="B442" s="5" t="s">
        <v>186</v>
      </c>
      <c r="C442" s="4" t="s">
        <v>168</v>
      </c>
      <c r="D442" s="5" t="s">
        <v>343</v>
      </c>
      <c r="E442" s="4" t="s">
        <v>24</v>
      </c>
      <c r="F442" s="4" t="s">
        <v>25</v>
      </c>
      <c r="G442" s="4" t="s">
        <v>14</v>
      </c>
      <c r="H442" s="6">
        <v>0.3</v>
      </c>
      <c r="I442" s="7">
        <v>65000</v>
      </c>
      <c r="J442" s="7">
        <f t="shared" si="33"/>
        <v>19500</v>
      </c>
      <c r="K442" s="8" t="s">
        <v>15</v>
      </c>
      <c r="L442" s="15" t="str">
        <f>VLOOKUP(F442,[1]Sheet1!$D:$J,7,0)</f>
        <v>NL300062</v>
      </c>
      <c r="M442" s="18" t="str">
        <f t="shared" si="34"/>
        <v>09/01/2026NL300062</v>
      </c>
      <c r="N442" s="15">
        <f>VLOOKUP(M442,Sheet4!I:P,5,0)</f>
        <v>0.3</v>
      </c>
      <c r="O442" s="19">
        <f t="shared" si="35"/>
        <v>0</v>
      </c>
      <c r="P442" s="20">
        <f>VLOOKUP(L442,[2]Sheet1!$I:$M,5,0)</f>
        <v>65000</v>
      </c>
      <c r="Q442" s="21">
        <f t="shared" si="36"/>
        <v>19500</v>
      </c>
      <c r="R442" s="22">
        <f t="shared" si="37"/>
        <v>0</v>
      </c>
    </row>
    <row r="443" spans="1:18" x14ac:dyDescent="0.25">
      <c r="A443" s="4" t="s">
        <v>276</v>
      </c>
      <c r="B443" s="5" t="s">
        <v>186</v>
      </c>
      <c r="C443" s="4" t="s">
        <v>168</v>
      </c>
      <c r="D443" s="5" t="s">
        <v>343</v>
      </c>
      <c r="E443" s="4" t="s">
        <v>158</v>
      </c>
      <c r="F443" s="4" t="s">
        <v>157</v>
      </c>
      <c r="G443" s="4" t="s">
        <v>14</v>
      </c>
      <c r="H443" s="6">
        <v>0.2</v>
      </c>
      <c r="I443" s="7">
        <v>25000</v>
      </c>
      <c r="J443" s="7">
        <f t="shared" si="33"/>
        <v>5000</v>
      </c>
      <c r="K443" s="8" t="s">
        <v>15</v>
      </c>
      <c r="L443" s="15" t="str">
        <f>VLOOKUP(F443,[1]Sheet1!$D:$J,7,0)</f>
        <v>NL300067</v>
      </c>
      <c r="M443" s="18" t="str">
        <f t="shared" si="34"/>
        <v>09/01/2026NL300067</v>
      </c>
      <c r="N443" s="15">
        <f>VLOOKUP(M443,Sheet4!I:P,5,0)</f>
        <v>0.2</v>
      </c>
      <c r="O443" s="19">
        <f t="shared" si="35"/>
        <v>0</v>
      </c>
      <c r="P443" s="20">
        <f>VLOOKUP(L443,[2]Sheet1!$I:$M,5,0)</f>
        <v>25000</v>
      </c>
      <c r="Q443" s="21">
        <f t="shared" si="36"/>
        <v>5000</v>
      </c>
      <c r="R443" s="22">
        <f t="shared" si="37"/>
        <v>0</v>
      </c>
    </row>
    <row r="444" spans="1:18" x14ac:dyDescent="0.25">
      <c r="A444" s="4" t="s">
        <v>276</v>
      </c>
      <c r="B444" s="5" t="s">
        <v>186</v>
      </c>
      <c r="C444" s="4" t="s">
        <v>168</v>
      </c>
      <c r="D444" s="5" t="s">
        <v>343</v>
      </c>
      <c r="E444" s="4" t="s">
        <v>12</v>
      </c>
      <c r="F444" s="4" t="s">
        <v>13</v>
      </c>
      <c r="G444" s="4" t="s">
        <v>14</v>
      </c>
      <c r="H444" s="6">
        <v>0.3</v>
      </c>
      <c r="I444" s="7">
        <v>30000</v>
      </c>
      <c r="J444" s="7">
        <f t="shared" si="33"/>
        <v>9000</v>
      </c>
      <c r="K444" s="8" t="s">
        <v>15</v>
      </c>
      <c r="L444" s="15" t="str">
        <f>VLOOKUP(F444,[1]Sheet1!$D:$J,7,0)</f>
        <v>NL300089</v>
      </c>
      <c r="M444" s="18" t="str">
        <f t="shared" si="34"/>
        <v>09/01/2026NL300089</v>
      </c>
      <c r="N444" s="15">
        <f>VLOOKUP(M444,Sheet4!I:P,5,0)</f>
        <v>0.3</v>
      </c>
      <c r="O444" s="19">
        <f t="shared" si="35"/>
        <v>0</v>
      </c>
      <c r="P444" s="20">
        <f>VLOOKUP(L444,[2]Sheet1!$I:$M,5,0)</f>
        <v>30000</v>
      </c>
      <c r="Q444" s="21">
        <f t="shared" si="36"/>
        <v>9000</v>
      </c>
      <c r="R444" s="22">
        <f t="shared" si="37"/>
        <v>0</v>
      </c>
    </row>
    <row r="445" spans="1:18" ht="28.5" x14ac:dyDescent="0.25">
      <c r="A445" s="4" t="s">
        <v>276</v>
      </c>
      <c r="B445" s="5" t="s">
        <v>186</v>
      </c>
      <c r="C445" s="4" t="s">
        <v>168</v>
      </c>
      <c r="D445" s="5" t="s">
        <v>343</v>
      </c>
      <c r="E445" s="4" t="s">
        <v>146</v>
      </c>
      <c r="F445" s="4" t="s">
        <v>145</v>
      </c>
      <c r="G445" s="4" t="s">
        <v>14</v>
      </c>
      <c r="H445" s="6">
        <v>0.3</v>
      </c>
      <c r="I445" s="7">
        <v>95000</v>
      </c>
      <c r="J445" s="7">
        <f t="shared" si="33"/>
        <v>28500</v>
      </c>
      <c r="K445" s="8" t="s">
        <v>15</v>
      </c>
      <c r="L445" s="15" t="str">
        <f>VLOOKUP(F445,[1]Sheet1!$D:$J,7,0)</f>
        <v>NL300080</v>
      </c>
      <c r="M445" s="18" t="str">
        <f t="shared" si="34"/>
        <v>09/01/2026NL300080</v>
      </c>
      <c r="N445" s="15">
        <f>VLOOKUP(M445,Sheet4!I:P,5,0)</f>
        <v>0.3</v>
      </c>
      <c r="O445" s="19">
        <f t="shared" si="35"/>
        <v>0</v>
      </c>
      <c r="P445" s="20">
        <f>VLOOKUP(L445,[2]Sheet1!$I:$M,5,0)</f>
        <v>95000</v>
      </c>
      <c r="Q445" s="21">
        <f t="shared" si="36"/>
        <v>28500</v>
      </c>
      <c r="R445" s="22">
        <f t="shared" si="37"/>
        <v>0</v>
      </c>
    </row>
    <row r="446" spans="1:18" x14ac:dyDescent="0.25">
      <c r="A446" s="4" t="s">
        <v>276</v>
      </c>
      <c r="B446" s="5" t="s">
        <v>186</v>
      </c>
      <c r="C446" s="4" t="s">
        <v>168</v>
      </c>
      <c r="D446" s="5" t="s">
        <v>343</v>
      </c>
      <c r="E446" s="4" t="s">
        <v>55</v>
      </c>
      <c r="F446" s="4" t="s">
        <v>56</v>
      </c>
      <c r="G446" s="4" t="s">
        <v>14</v>
      </c>
      <c r="H446" s="6">
        <v>6</v>
      </c>
      <c r="I446" s="7">
        <v>18000</v>
      </c>
      <c r="J446" s="7">
        <f t="shared" si="33"/>
        <v>108000</v>
      </c>
      <c r="K446" s="8" t="s">
        <v>15</v>
      </c>
      <c r="L446" s="15" t="str">
        <f>VLOOKUP(F446,[1]Sheet1!$D:$J,7,0)</f>
        <v>NL300074</v>
      </c>
      <c r="M446" s="18" t="str">
        <f t="shared" si="34"/>
        <v>09/01/2026NL300074</v>
      </c>
      <c r="N446" s="15">
        <f>VLOOKUP(M446,Sheet4!I:P,5,0)</f>
        <v>6</v>
      </c>
      <c r="O446" s="19">
        <f t="shared" si="35"/>
        <v>0</v>
      </c>
      <c r="P446" s="20">
        <f>VLOOKUP(L446,[2]Sheet1!$I:$M,5,0)</f>
        <v>18000</v>
      </c>
      <c r="Q446" s="21">
        <f t="shared" si="36"/>
        <v>108000</v>
      </c>
      <c r="R446" s="22">
        <f t="shared" si="37"/>
        <v>0</v>
      </c>
    </row>
    <row r="447" spans="1:18" x14ac:dyDescent="0.25">
      <c r="A447" s="4" t="s">
        <v>276</v>
      </c>
      <c r="B447" s="5" t="s">
        <v>186</v>
      </c>
      <c r="C447" s="4" t="s">
        <v>168</v>
      </c>
      <c r="D447" s="5" t="s">
        <v>343</v>
      </c>
      <c r="E447" s="4" t="s">
        <v>57</v>
      </c>
      <c r="F447" s="4" t="s">
        <v>58</v>
      </c>
      <c r="G447" s="4" t="s">
        <v>14</v>
      </c>
      <c r="H447" s="6">
        <v>1</v>
      </c>
      <c r="I447" s="7">
        <v>32000</v>
      </c>
      <c r="J447" s="7">
        <f t="shared" si="33"/>
        <v>32000</v>
      </c>
      <c r="K447" s="8" t="s">
        <v>15</v>
      </c>
      <c r="L447" s="15" t="str">
        <f>VLOOKUP(F447,[1]Sheet1!$D:$J,7,0)</f>
        <v>NL300043</v>
      </c>
      <c r="M447" s="18" t="str">
        <f t="shared" si="34"/>
        <v>09/01/2026NL300043</v>
      </c>
      <c r="N447" s="15">
        <f>VLOOKUP(M447,Sheet4!I:P,5,0)</f>
        <v>1</v>
      </c>
      <c r="O447" s="19">
        <f t="shared" si="35"/>
        <v>0</v>
      </c>
      <c r="P447" s="20">
        <f>VLOOKUP(L447,[2]Sheet1!$I:$M,5,0)</f>
        <v>32000</v>
      </c>
      <c r="Q447" s="21">
        <f t="shared" si="36"/>
        <v>32000</v>
      </c>
      <c r="R447" s="22">
        <f t="shared" si="37"/>
        <v>0</v>
      </c>
    </row>
    <row r="448" spans="1:18" x14ac:dyDescent="0.25">
      <c r="A448" s="4" t="s">
        <v>276</v>
      </c>
      <c r="B448" s="5" t="s">
        <v>186</v>
      </c>
      <c r="C448" s="4" t="s">
        <v>168</v>
      </c>
      <c r="D448" s="5" t="s">
        <v>343</v>
      </c>
      <c r="E448" s="4" t="s">
        <v>144</v>
      </c>
      <c r="F448" s="4" t="s">
        <v>143</v>
      </c>
      <c r="G448" s="4" t="s">
        <v>14</v>
      </c>
      <c r="H448" s="6">
        <v>0.3</v>
      </c>
      <c r="I448" s="7">
        <v>80000</v>
      </c>
      <c r="J448" s="7">
        <f t="shared" si="33"/>
        <v>24000</v>
      </c>
      <c r="K448" s="8" t="s">
        <v>15</v>
      </c>
      <c r="L448" s="15" t="str">
        <f>VLOOKUP(F448,[1]Sheet1!$D:$J,7,0)</f>
        <v>NL300173</v>
      </c>
      <c r="M448" s="18" t="str">
        <f t="shared" si="34"/>
        <v>09/01/2026NL300173</v>
      </c>
      <c r="N448" s="15">
        <f>VLOOKUP(M448,Sheet4!I:P,5,0)</f>
        <v>0.3</v>
      </c>
      <c r="O448" s="19">
        <f t="shared" si="35"/>
        <v>0</v>
      </c>
      <c r="P448" s="20">
        <f>VLOOKUP(L448,[2]Sheet1!$I:$M,5,0)</f>
        <v>80000</v>
      </c>
      <c r="Q448" s="21">
        <f t="shared" si="36"/>
        <v>24000</v>
      </c>
      <c r="R448" s="22">
        <f t="shared" si="37"/>
        <v>0</v>
      </c>
    </row>
    <row r="449" spans="1:18" x14ac:dyDescent="0.25">
      <c r="A449" s="4" t="s">
        <v>276</v>
      </c>
      <c r="B449" s="5" t="s">
        <v>186</v>
      </c>
      <c r="C449" s="4" t="s">
        <v>168</v>
      </c>
      <c r="D449" s="5" t="s">
        <v>343</v>
      </c>
      <c r="E449" s="4" t="s">
        <v>59</v>
      </c>
      <c r="F449" s="4" t="s">
        <v>60</v>
      </c>
      <c r="G449" s="4" t="s">
        <v>14</v>
      </c>
      <c r="H449" s="6">
        <v>0.3</v>
      </c>
      <c r="I449" s="7">
        <v>30000</v>
      </c>
      <c r="J449" s="7">
        <f t="shared" si="33"/>
        <v>9000</v>
      </c>
      <c r="K449" s="8" t="s">
        <v>15</v>
      </c>
      <c r="L449" s="15" t="str">
        <f>VLOOKUP(F449,[1]Sheet1!$D:$J,7,0)</f>
        <v>NL300077</v>
      </c>
      <c r="M449" s="18" t="str">
        <f t="shared" si="34"/>
        <v>09/01/2026NL300077</v>
      </c>
      <c r="N449" s="15">
        <f>VLOOKUP(M449,Sheet4!I:P,5,0)</f>
        <v>0.3</v>
      </c>
      <c r="O449" s="19">
        <f t="shared" si="35"/>
        <v>0</v>
      </c>
      <c r="P449" s="20">
        <f>VLOOKUP(L449,[2]Sheet1!$I:$M,5,0)</f>
        <v>30000</v>
      </c>
      <c r="Q449" s="21">
        <f t="shared" si="36"/>
        <v>9000</v>
      </c>
      <c r="R449" s="22">
        <f t="shared" si="37"/>
        <v>0</v>
      </c>
    </row>
    <row r="450" spans="1:18" x14ac:dyDescent="0.25">
      <c r="A450" s="4" t="s">
        <v>276</v>
      </c>
      <c r="B450" s="5" t="s">
        <v>186</v>
      </c>
      <c r="C450" s="4" t="s">
        <v>168</v>
      </c>
      <c r="D450" s="5" t="s">
        <v>343</v>
      </c>
      <c r="E450" s="4" t="s">
        <v>61</v>
      </c>
      <c r="F450" s="4" t="s">
        <v>62</v>
      </c>
      <c r="G450" s="4" t="s">
        <v>14</v>
      </c>
      <c r="H450" s="6">
        <v>1</v>
      </c>
      <c r="I450" s="7">
        <v>38000</v>
      </c>
      <c r="J450" s="7">
        <f t="shared" si="33"/>
        <v>38000</v>
      </c>
      <c r="K450" s="8" t="s">
        <v>15</v>
      </c>
      <c r="L450" s="15" t="str">
        <f>VLOOKUP(F450,[1]Sheet1!$D:$J,7,0)</f>
        <v>NL300044</v>
      </c>
      <c r="M450" s="18" t="str">
        <f t="shared" si="34"/>
        <v>09/01/2026NL300044</v>
      </c>
      <c r="N450" s="15">
        <f>VLOOKUP(M450,Sheet4!I:P,5,0)</f>
        <v>1</v>
      </c>
      <c r="O450" s="19">
        <f t="shared" si="35"/>
        <v>0</v>
      </c>
      <c r="P450" s="20">
        <f>VLOOKUP(L450,[2]Sheet1!$I:$M,5,0)</f>
        <v>38000</v>
      </c>
      <c r="Q450" s="21">
        <f t="shared" si="36"/>
        <v>38000</v>
      </c>
      <c r="R450" s="22">
        <f t="shared" si="37"/>
        <v>0</v>
      </c>
    </row>
    <row r="451" spans="1:18" x14ac:dyDescent="0.25">
      <c r="A451" s="4" t="s">
        <v>276</v>
      </c>
      <c r="B451" s="5" t="s">
        <v>186</v>
      </c>
      <c r="C451" s="4" t="s">
        <v>168</v>
      </c>
      <c r="D451" s="5" t="s">
        <v>343</v>
      </c>
      <c r="E451" s="4" t="s">
        <v>63</v>
      </c>
      <c r="F451" s="4" t="s">
        <v>64</v>
      </c>
      <c r="G451" s="4" t="s">
        <v>14</v>
      </c>
      <c r="H451" s="6">
        <v>1</v>
      </c>
      <c r="I451" s="7">
        <v>27000</v>
      </c>
      <c r="J451" s="7">
        <f t="shared" si="33"/>
        <v>27000</v>
      </c>
      <c r="K451" s="8" t="s">
        <v>15</v>
      </c>
      <c r="L451" s="15" t="str">
        <f>VLOOKUP(F451,[1]Sheet1!$D:$J,7,0)</f>
        <v>NL300088</v>
      </c>
      <c r="M451" s="18" t="str">
        <f t="shared" si="34"/>
        <v>09/01/2026NL300088</v>
      </c>
      <c r="N451" s="15">
        <f>VLOOKUP(M451,Sheet4!I:P,5,0)</f>
        <v>1</v>
      </c>
      <c r="O451" s="19">
        <f t="shared" si="35"/>
        <v>0</v>
      </c>
      <c r="P451" s="20">
        <f>VLOOKUP(L451,[2]Sheet1!$I:$M,5,0)</f>
        <v>27000</v>
      </c>
      <c r="Q451" s="21">
        <f t="shared" si="36"/>
        <v>27000</v>
      </c>
      <c r="R451" s="22">
        <f t="shared" si="37"/>
        <v>0</v>
      </c>
    </row>
    <row r="452" spans="1:18" ht="28.5" x14ac:dyDescent="0.25">
      <c r="A452" s="4" t="s">
        <v>276</v>
      </c>
      <c r="B452" s="5" t="s">
        <v>186</v>
      </c>
      <c r="C452" s="4" t="s">
        <v>168</v>
      </c>
      <c r="D452" s="5" t="s">
        <v>343</v>
      </c>
      <c r="E452" s="4" t="s">
        <v>65</v>
      </c>
      <c r="F452" s="4" t="s">
        <v>66</v>
      </c>
      <c r="G452" s="4" t="s">
        <v>14</v>
      </c>
      <c r="H452" s="6">
        <v>1</v>
      </c>
      <c r="I452" s="7">
        <v>145000</v>
      </c>
      <c r="J452" s="7">
        <f t="shared" si="33"/>
        <v>145000</v>
      </c>
      <c r="K452" s="8" t="s">
        <v>15</v>
      </c>
      <c r="L452" s="15" t="str">
        <f>VLOOKUP(F452,[1]Sheet1!$D:$J,7,0)</f>
        <v>NL300090</v>
      </c>
      <c r="M452" s="18" t="str">
        <f t="shared" si="34"/>
        <v>09/01/2026NL300090</v>
      </c>
      <c r="N452" s="15">
        <f>VLOOKUP(M452,Sheet4!I:P,5,0)</f>
        <v>1</v>
      </c>
      <c r="O452" s="19">
        <f t="shared" si="35"/>
        <v>0</v>
      </c>
      <c r="P452" s="20">
        <f>VLOOKUP(L452,[2]Sheet1!$I:$M,5,0)</f>
        <v>145000</v>
      </c>
      <c r="Q452" s="21">
        <f t="shared" si="36"/>
        <v>145000</v>
      </c>
      <c r="R452" s="22">
        <f t="shared" si="37"/>
        <v>0</v>
      </c>
    </row>
    <row r="453" spans="1:18" ht="28.5" x14ac:dyDescent="0.25">
      <c r="A453" s="4" t="s">
        <v>276</v>
      </c>
      <c r="B453" s="5" t="s">
        <v>186</v>
      </c>
      <c r="C453" s="4" t="s">
        <v>168</v>
      </c>
      <c r="D453" s="5" t="s">
        <v>343</v>
      </c>
      <c r="E453" s="4" t="s">
        <v>133</v>
      </c>
      <c r="F453" s="4" t="s">
        <v>134</v>
      </c>
      <c r="G453" s="4" t="s">
        <v>14</v>
      </c>
      <c r="H453" s="6">
        <v>2.5</v>
      </c>
      <c r="I453" s="7">
        <v>45000</v>
      </c>
      <c r="J453" s="7">
        <f t="shared" si="33"/>
        <v>112500</v>
      </c>
      <c r="K453" s="8" t="s">
        <v>15</v>
      </c>
      <c r="L453" s="15" t="str">
        <f>VLOOKUP(F453,[1]Sheet1!$D:$J,7,0)</f>
        <v>NL300096</v>
      </c>
      <c r="M453" s="18" t="str">
        <f t="shared" si="34"/>
        <v>09/01/2026NL300096</v>
      </c>
      <c r="N453" s="15">
        <f>VLOOKUP(M453,Sheet4!I:P,5,0)</f>
        <v>2.5</v>
      </c>
      <c r="O453" s="19">
        <f t="shared" si="35"/>
        <v>0</v>
      </c>
      <c r="P453" s="20">
        <f>VLOOKUP(L453,[2]Sheet1!$I:$M,5,0)</f>
        <v>45000</v>
      </c>
      <c r="Q453" s="21">
        <f t="shared" si="36"/>
        <v>112500</v>
      </c>
      <c r="R453" s="22">
        <f t="shared" si="37"/>
        <v>0</v>
      </c>
    </row>
    <row r="454" spans="1:18" x14ac:dyDescent="0.25">
      <c r="A454" s="4" t="s">
        <v>276</v>
      </c>
      <c r="B454" s="5" t="s">
        <v>186</v>
      </c>
      <c r="C454" s="4" t="s">
        <v>168</v>
      </c>
      <c r="D454" s="5" t="s">
        <v>343</v>
      </c>
      <c r="E454" s="4" t="s">
        <v>118</v>
      </c>
      <c r="F454" s="4" t="s">
        <v>119</v>
      </c>
      <c r="G454" s="4" t="s">
        <v>14</v>
      </c>
      <c r="H454" s="6">
        <v>0.3</v>
      </c>
      <c r="I454" s="7">
        <v>33000</v>
      </c>
      <c r="J454" s="7">
        <f t="shared" si="33"/>
        <v>9900</v>
      </c>
      <c r="K454" s="8" t="s">
        <v>15</v>
      </c>
      <c r="L454" s="15" t="str">
        <f>VLOOKUP(F454,[1]Sheet1!$D:$J,7,0)</f>
        <v>NL300086</v>
      </c>
      <c r="M454" s="18" t="str">
        <f t="shared" si="34"/>
        <v>09/01/2026NL300086</v>
      </c>
      <c r="N454" s="15">
        <f>VLOOKUP(M454,Sheet4!I:P,5,0)</f>
        <v>0.3</v>
      </c>
      <c r="O454" s="19">
        <f t="shared" si="35"/>
        <v>0</v>
      </c>
      <c r="P454" s="20">
        <f>VLOOKUP(L454,[2]Sheet1!$I:$M,5,0)</f>
        <v>33000</v>
      </c>
      <c r="Q454" s="21">
        <f t="shared" si="36"/>
        <v>9900</v>
      </c>
      <c r="R454" s="22">
        <f t="shared" si="37"/>
        <v>0</v>
      </c>
    </row>
    <row r="455" spans="1:18" x14ac:dyDescent="0.25">
      <c r="A455" s="4" t="s">
        <v>276</v>
      </c>
      <c r="B455" s="5" t="s">
        <v>186</v>
      </c>
      <c r="C455" s="4" t="s">
        <v>168</v>
      </c>
      <c r="D455" s="5" t="s">
        <v>343</v>
      </c>
      <c r="E455" s="4" t="s">
        <v>142</v>
      </c>
      <c r="F455" s="4" t="s">
        <v>141</v>
      </c>
      <c r="G455" s="4" t="s">
        <v>14</v>
      </c>
      <c r="H455" s="6">
        <v>0.1</v>
      </c>
      <c r="I455" s="7">
        <v>20000</v>
      </c>
      <c r="J455" s="7">
        <f t="shared" si="33"/>
        <v>2000</v>
      </c>
      <c r="K455" s="8" t="s">
        <v>15</v>
      </c>
      <c r="L455" s="15" t="str">
        <f>VLOOKUP(F455,[1]Sheet1!$D:$J,7,0)</f>
        <v>NL300128</v>
      </c>
      <c r="M455" s="18" t="str">
        <f t="shared" si="34"/>
        <v>09/01/2026NL300128</v>
      </c>
      <c r="N455" s="15">
        <f>VLOOKUP(M455,Sheet4!I:P,5,0)</f>
        <v>0.1</v>
      </c>
      <c r="O455" s="19">
        <f t="shared" si="35"/>
        <v>0</v>
      </c>
      <c r="P455" s="20">
        <f>VLOOKUP(L455,[2]Sheet1!$I:$M,5,0)</f>
        <v>20000</v>
      </c>
      <c r="Q455" s="21">
        <f t="shared" si="36"/>
        <v>2000</v>
      </c>
      <c r="R455" s="22">
        <f t="shared" si="37"/>
        <v>0</v>
      </c>
    </row>
    <row r="456" spans="1:18" x14ac:dyDescent="0.25">
      <c r="A456" s="4" t="s">
        <v>276</v>
      </c>
      <c r="B456" s="5" t="s">
        <v>186</v>
      </c>
      <c r="C456" s="4" t="s">
        <v>168</v>
      </c>
      <c r="D456" s="5" t="s">
        <v>343</v>
      </c>
      <c r="E456" s="4" t="s">
        <v>131</v>
      </c>
      <c r="F456" s="4" t="s">
        <v>132</v>
      </c>
      <c r="G456" s="4" t="s">
        <v>14</v>
      </c>
      <c r="H456" s="6">
        <v>0.2</v>
      </c>
      <c r="I456" s="7">
        <v>70000</v>
      </c>
      <c r="J456" s="7">
        <f t="shared" si="33"/>
        <v>14000</v>
      </c>
      <c r="K456" s="8" t="s">
        <v>15</v>
      </c>
      <c r="L456" s="15" t="str">
        <f>VLOOKUP(F456,[1]Sheet1!$D:$J,7,0)</f>
        <v>NL300126</v>
      </c>
      <c r="M456" s="18" t="str">
        <f t="shared" si="34"/>
        <v>09/01/2026NL300126</v>
      </c>
      <c r="N456" s="15">
        <f>VLOOKUP(M456,Sheet4!I:P,5,0)</f>
        <v>0.2</v>
      </c>
      <c r="O456" s="19">
        <f t="shared" si="35"/>
        <v>0</v>
      </c>
      <c r="P456" s="20">
        <f>VLOOKUP(L456,[2]Sheet1!$I:$M,5,0)</f>
        <v>70000</v>
      </c>
      <c r="Q456" s="21">
        <f t="shared" si="36"/>
        <v>14000</v>
      </c>
      <c r="R456" s="22">
        <f t="shared" si="37"/>
        <v>0</v>
      </c>
    </row>
    <row r="457" spans="1:18" x14ac:dyDescent="0.25">
      <c r="A457" s="4" t="s">
        <v>276</v>
      </c>
      <c r="B457" s="5" t="s">
        <v>186</v>
      </c>
      <c r="C457" s="4" t="s">
        <v>168</v>
      </c>
      <c r="D457" s="5" t="s">
        <v>343</v>
      </c>
      <c r="E457" s="4" t="s">
        <v>103</v>
      </c>
      <c r="F457" s="4" t="s">
        <v>104</v>
      </c>
      <c r="G457" s="4" t="s">
        <v>14</v>
      </c>
      <c r="H457" s="6">
        <v>0.3</v>
      </c>
      <c r="I457" s="7">
        <v>63000</v>
      </c>
      <c r="J457" s="7">
        <f t="shared" si="33"/>
        <v>18900</v>
      </c>
      <c r="K457" s="8" t="s">
        <v>15</v>
      </c>
      <c r="L457" s="15" t="str">
        <f>VLOOKUP(F457,[1]Sheet1!$D:$J,7,0)</f>
        <v>NL300112</v>
      </c>
      <c r="M457" s="18" t="str">
        <f t="shared" si="34"/>
        <v>09/01/2026NL300112</v>
      </c>
      <c r="N457" s="15">
        <f>VLOOKUP(M457,Sheet4!I:P,5,0)</f>
        <v>0.3</v>
      </c>
      <c r="O457" s="19">
        <f t="shared" si="35"/>
        <v>0</v>
      </c>
      <c r="P457" s="20">
        <f>VLOOKUP(L457,[2]Sheet1!$I:$M,5,0)</f>
        <v>63000</v>
      </c>
      <c r="Q457" s="21">
        <f t="shared" si="36"/>
        <v>18900</v>
      </c>
      <c r="R457" s="22">
        <f t="shared" si="37"/>
        <v>0</v>
      </c>
    </row>
    <row r="458" spans="1:18" x14ac:dyDescent="0.25">
      <c r="A458" s="4" t="s">
        <v>276</v>
      </c>
      <c r="B458" s="5" t="s">
        <v>186</v>
      </c>
      <c r="C458" s="4" t="s">
        <v>168</v>
      </c>
      <c r="D458" s="5" t="s">
        <v>343</v>
      </c>
      <c r="E458" s="4" t="s">
        <v>67</v>
      </c>
      <c r="F458" s="4" t="s">
        <v>68</v>
      </c>
      <c r="G458" s="4" t="s">
        <v>14</v>
      </c>
      <c r="H458" s="6">
        <v>0.4</v>
      </c>
      <c r="I458" s="7">
        <v>65000</v>
      </c>
      <c r="J458" s="7">
        <f t="shared" ref="J458:J521" si="38">H458*I458</f>
        <v>26000</v>
      </c>
      <c r="K458" s="8" t="s">
        <v>15</v>
      </c>
      <c r="L458" s="15" t="str">
        <f>VLOOKUP(F458,[1]Sheet1!$D:$J,7,0)</f>
        <v>NL300152</v>
      </c>
      <c r="M458" s="18" t="str">
        <f t="shared" ref="M458:M521" si="39">A458&amp;L458</f>
        <v>09/01/2026NL300152</v>
      </c>
      <c r="N458" s="15">
        <f>VLOOKUP(M458,Sheet4!I:P,5,0)</f>
        <v>0.3</v>
      </c>
      <c r="O458" s="19">
        <f t="shared" ref="O458:O521" si="40">H458-N458</f>
        <v>0.10000000000000003</v>
      </c>
      <c r="P458" s="20">
        <f>VLOOKUP(L458,[2]Sheet1!$I:$M,5,0)</f>
        <v>65000</v>
      </c>
      <c r="Q458" s="21">
        <f t="shared" si="36"/>
        <v>19500</v>
      </c>
      <c r="R458" s="22">
        <f t="shared" si="37"/>
        <v>6500</v>
      </c>
    </row>
    <row r="459" spans="1:18" x14ac:dyDescent="0.25">
      <c r="A459" s="4" t="s">
        <v>276</v>
      </c>
      <c r="B459" s="5" t="s">
        <v>186</v>
      </c>
      <c r="C459" s="4" t="s">
        <v>168</v>
      </c>
      <c r="D459" s="5" t="s">
        <v>343</v>
      </c>
      <c r="E459" s="4" t="s">
        <v>69</v>
      </c>
      <c r="F459" s="4" t="s">
        <v>70</v>
      </c>
      <c r="G459" s="4" t="s">
        <v>14</v>
      </c>
      <c r="H459" s="6">
        <v>0.3</v>
      </c>
      <c r="I459" s="7">
        <v>46000</v>
      </c>
      <c r="J459" s="7">
        <f t="shared" si="38"/>
        <v>13800</v>
      </c>
      <c r="K459" s="8" t="s">
        <v>15</v>
      </c>
      <c r="L459" s="15" t="str">
        <f>VLOOKUP(F459,[1]Sheet1!$D:$J,7,0)</f>
        <v>NL300153</v>
      </c>
      <c r="M459" s="18" t="str">
        <f t="shared" si="39"/>
        <v>09/01/2026NL300153</v>
      </c>
      <c r="N459" s="15">
        <f>VLOOKUP(M459,Sheet4!I:P,5,0)</f>
        <v>0.3</v>
      </c>
      <c r="O459" s="19">
        <f t="shared" si="40"/>
        <v>0</v>
      </c>
      <c r="P459" s="20">
        <f>VLOOKUP(L459,[2]Sheet1!$I:$M,5,0)</f>
        <v>46000</v>
      </c>
      <c r="Q459" s="21">
        <f t="shared" si="36"/>
        <v>13800</v>
      </c>
      <c r="R459" s="22">
        <f t="shared" si="37"/>
        <v>0</v>
      </c>
    </row>
    <row r="460" spans="1:18" x14ac:dyDescent="0.25">
      <c r="A460" s="4" t="s">
        <v>276</v>
      </c>
      <c r="B460" s="5" t="s">
        <v>186</v>
      </c>
      <c r="C460" s="4" t="s">
        <v>168</v>
      </c>
      <c r="D460" s="5" t="s">
        <v>343</v>
      </c>
      <c r="E460" s="4" t="s">
        <v>73</v>
      </c>
      <c r="F460" s="4" t="s">
        <v>74</v>
      </c>
      <c r="G460" s="4" t="s">
        <v>14</v>
      </c>
      <c r="H460" s="6">
        <v>0.2</v>
      </c>
      <c r="I460" s="7">
        <v>148000</v>
      </c>
      <c r="J460" s="7">
        <f t="shared" si="38"/>
        <v>29600</v>
      </c>
      <c r="K460" s="8" t="s">
        <v>15</v>
      </c>
      <c r="L460" s="15" t="str">
        <f>VLOOKUP(F460,[1]Sheet1!$D:$J,7,0)</f>
        <v>NL300116</v>
      </c>
      <c r="M460" s="18" t="str">
        <f t="shared" si="39"/>
        <v>09/01/2026NL300116</v>
      </c>
      <c r="N460" s="15">
        <f>VLOOKUP(M460,Sheet4!I:P,5,0)</f>
        <v>0.2</v>
      </c>
      <c r="O460" s="19">
        <f t="shared" si="40"/>
        <v>0</v>
      </c>
      <c r="P460" s="20">
        <f>VLOOKUP(L460,[2]Sheet1!$I:$M,5,0)</f>
        <v>148000</v>
      </c>
      <c r="Q460" s="21">
        <f t="shared" si="36"/>
        <v>29600</v>
      </c>
      <c r="R460" s="22">
        <f t="shared" si="37"/>
        <v>0</v>
      </c>
    </row>
    <row r="461" spans="1:18" x14ac:dyDescent="0.25">
      <c r="A461" s="4" t="s">
        <v>276</v>
      </c>
      <c r="B461" s="5" t="s">
        <v>186</v>
      </c>
      <c r="C461" s="4" t="s">
        <v>168</v>
      </c>
      <c r="D461" s="5" t="s">
        <v>343</v>
      </c>
      <c r="E461" s="4" t="s">
        <v>75</v>
      </c>
      <c r="F461" s="4" t="s">
        <v>76</v>
      </c>
      <c r="G461" s="4" t="s">
        <v>14</v>
      </c>
      <c r="H461" s="6">
        <v>1</v>
      </c>
      <c r="I461" s="7">
        <v>36000</v>
      </c>
      <c r="J461" s="7">
        <f t="shared" si="38"/>
        <v>36000</v>
      </c>
      <c r="K461" s="8" t="s">
        <v>15</v>
      </c>
      <c r="L461" s="15" t="str">
        <f>VLOOKUP(F461,[1]Sheet1!$D:$J,7,0)</f>
        <v>NL300120</v>
      </c>
      <c r="M461" s="18" t="str">
        <f t="shared" si="39"/>
        <v>09/01/2026NL300120</v>
      </c>
      <c r="N461" s="15">
        <f>VLOOKUP(M461,Sheet4!I:P,5,0)</f>
        <v>1</v>
      </c>
      <c r="O461" s="19">
        <f t="shared" si="40"/>
        <v>0</v>
      </c>
      <c r="P461" s="20">
        <f>VLOOKUP(L461,[2]Sheet1!$I:$M,5,0)</f>
        <v>36000</v>
      </c>
      <c r="Q461" s="21">
        <f t="shared" si="36"/>
        <v>36000</v>
      </c>
      <c r="R461" s="22">
        <f t="shared" si="37"/>
        <v>0</v>
      </c>
    </row>
    <row r="462" spans="1:18" x14ac:dyDescent="0.25">
      <c r="A462" s="4" t="s">
        <v>276</v>
      </c>
      <c r="B462" s="5" t="s">
        <v>186</v>
      </c>
      <c r="C462" s="4" t="s">
        <v>168</v>
      </c>
      <c r="D462" s="5" t="s">
        <v>343</v>
      </c>
      <c r="E462" s="4" t="s">
        <v>140</v>
      </c>
      <c r="F462" s="4" t="s">
        <v>139</v>
      </c>
      <c r="G462" s="4" t="s">
        <v>14</v>
      </c>
      <c r="H462" s="6">
        <v>0.7</v>
      </c>
      <c r="I462" s="7">
        <v>35000</v>
      </c>
      <c r="J462" s="7">
        <f t="shared" si="38"/>
        <v>24500</v>
      </c>
      <c r="K462" s="8" t="s">
        <v>15</v>
      </c>
      <c r="L462" s="15" t="str">
        <f>VLOOKUP(F462,[1]Sheet1!$D:$J,7,0)</f>
        <v>NL300122</v>
      </c>
      <c r="M462" s="18" t="str">
        <f t="shared" si="39"/>
        <v>09/01/2026NL300122</v>
      </c>
      <c r="N462" s="15">
        <f>VLOOKUP(M462,Sheet4!I:P,5,0)</f>
        <v>0.7</v>
      </c>
      <c r="O462" s="19">
        <f t="shared" si="40"/>
        <v>0</v>
      </c>
      <c r="P462" s="20">
        <f>VLOOKUP(L462,[2]Sheet1!$I:$M,5,0)</f>
        <v>35000</v>
      </c>
      <c r="Q462" s="21">
        <f t="shared" si="36"/>
        <v>24500</v>
      </c>
      <c r="R462" s="22">
        <f t="shared" si="37"/>
        <v>0</v>
      </c>
    </row>
    <row r="463" spans="1:18" x14ac:dyDescent="0.25">
      <c r="A463" s="4" t="s">
        <v>276</v>
      </c>
      <c r="B463" s="5" t="s">
        <v>186</v>
      </c>
      <c r="C463" s="4" t="s">
        <v>168</v>
      </c>
      <c r="D463" s="5" t="s">
        <v>343</v>
      </c>
      <c r="E463" s="4" t="s">
        <v>77</v>
      </c>
      <c r="F463" s="4" t="s">
        <v>78</v>
      </c>
      <c r="G463" s="4" t="s">
        <v>14</v>
      </c>
      <c r="H463" s="6">
        <v>2.5</v>
      </c>
      <c r="I463" s="7">
        <v>38000</v>
      </c>
      <c r="J463" s="7">
        <f t="shared" si="38"/>
        <v>95000</v>
      </c>
      <c r="K463" s="8" t="s">
        <v>15</v>
      </c>
      <c r="L463" s="15" t="str">
        <f>VLOOKUP(F463,[1]Sheet1!$D:$J,7,0)</f>
        <v>NL300072</v>
      </c>
      <c r="M463" s="18" t="str">
        <f t="shared" si="39"/>
        <v>09/01/2026NL300072</v>
      </c>
      <c r="N463" s="15">
        <f>VLOOKUP(M463,Sheet4!I:P,5,0)</f>
        <v>2.5</v>
      </c>
      <c r="O463" s="19">
        <f t="shared" si="40"/>
        <v>0</v>
      </c>
      <c r="P463" s="20">
        <f>VLOOKUP(L463,[2]Sheet1!$I:$M,5,0)</f>
        <v>38000</v>
      </c>
      <c r="Q463" s="21">
        <f t="shared" si="36"/>
        <v>95000</v>
      </c>
      <c r="R463" s="22">
        <f t="shared" si="37"/>
        <v>0</v>
      </c>
    </row>
    <row r="464" spans="1:18" x14ac:dyDescent="0.25">
      <c r="A464" s="4" t="s">
        <v>276</v>
      </c>
      <c r="B464" s="5" t="s">
        <v>186</v>
      </c>
      <c r="C464" s="4" t="s">
        <v>168</v>
      </c>
      <c r="D464" s="5" t="s">
        <v>343</v>
      </c>
      <c r="E464" s="4" t="s">
        <v>129</v>
      </c>
      <c r="F464" s="4" t="s">
        <v>130</v>
      </c>
      <c r="G464" s="4" t="s">
        <v>14</v>
      </c>
      <c r="H464" s="6">
        <v>0.3</v>
      </c>
      <c r="I464" s="7">
        <v>15000</v>
      </c>
      <c r="J464" s="7">
        <f t="shared" si="38"/>
        <v>4500</v>
      </c>
      <c r="K464" s="8" t="s">
        <v>15</v>
      </c>
      <c r="L464" s="15" t="str">
        <f>VLOOKUP(F464,[1]Sheet1!$D:$J,7,0)</f>
        <v>NL300127</v>
      </c>
      <c r="M464" s="18" t="str">
        <f t="shared" si="39"/>
        <v>09/01/2026NL300127</v>
      </c>
      <c r="N464" s="15">
        <f>VLOOKUP(M464,Sheet4!I:P,5,0)</f>
        <v>2.5</v>
      </c>
      <c r="O464" s="19">
        <f t="shared" si="40"/>
        <v>-2.2000000000000002</v>
      </c>
      <c r="P464" s="20">
        <f>VLOOKUP(L464,[2]Sheet1!$I:$M,5,0)</f>
        <v>15000</v>
      </c>
      <c r="Q464" s="21">
        <f t="shared" ref="Q464:Q527" si="41">N464*P464</f>
        <v>37500</v>
      </c>
      <c r="R464" s="22">
        <f t="shared" si="37"/>
        <v>-33000</v>
      </c>
    </row>
    <row r="465" spans="1:18" x14ac:dyDescent="0.25">
      <c r="A465" s="4" t="s">
        <v>276</v>
      </c>
      <c r="B465" s="5" t="s">
        <v>186</v>
      </c>
      <c r="C465" s="4" t="s">
        <v>168</v>
      </c>
      <c r="D465" s="5" t="s">
        <v>343</v>
      </c>
      <c r="E465" s="4" t="s">
        <v>87</v>
      </c>
      <c r="F465" s="4" t="s">
        <v>88</v>
      </c>
      <c r="G465" s="4" t="s">
        <v>14</v>
      </c>
      <c r="H465" s="6">
        <v>0.5</v>
      </c>
      <c r="I465" s="7">
        <v>36000</v>
      </c>
      <c r="J465" s="7">
        <f t="shared" si="38"/>
        <v>18000</v>
      </c>
      <c r="K465" s="8" t="s">
        <v>15</v>
      </c>
      <c r="L465" s="15" t="str">
        <f>VLOOKUP(F465,[1]Sheet1!$D:$J,7,0)</f>
        <v>NL300140</v>
      </c>
      <c r="M465" s="18" t="str">
        <f t="shared" si="39"/>
        <v>09/01/2026NL300140</v>
      </c>
      <c r="N465" s="15">
        <f>VLOOKUP(M465,Sheet4!I:P,5,0)</f>
        <v>0.3</v>
      </c>
      <c r="O465" s="19">
        <f t="shared" si="40"/>
        <v>0.2</v>
      </c>
      <c r="P465" s="20">
        <f>VLOOKUP(L465,[2]Sheet1!$I:$M,5,0)</f>
        <v>36000</v>
      </c>
      <c r="Q465" s="21">
        <f t="shared" si="41"/>
        <v>10800</v>
      </c>
      <c r="R465" s="22">
        <f t="shared" si="37"/>
        <v>7200</v>
      </c>
    </row>
    <row r="466" spans="1:18" ht="28.5" x14ac:dyDescent="0.25">
      <c r="A466" s="4" t="s">
        <v>276</v>
      </c>
      <c r="B466" s="5" t="s">
        <v>186</v>
      </c>
      <c r="C466" s="4" t="s">
        <v>168</v>
      </c>
      <c r="D466" s="5" t="s">
        <v>343</v>
      </c>
      <c r="E466" s="4" t="s">
        <v>120</v>
      </c>
      <c r="F466" s="4" t="s">
        <v>121</v>
      </c>
      <c r="G466" s="4" t="s">
        <v>14</v>
      </c>
      <c r="H466" s="6">
        <v>0.1</v>
      </c>
      <c r="I466" s="7">
        <v>220000</v>
      </c>
      <c r="J466" s="7">
        <f t="shared" si="38"/>
        <v>22000</v>
      </c>
      <c r="K466" s="8" t="s">
        <v>15</v>
      </c>
      <c r="L466" s="15" t="str">
        <f>VLOOKUP(F466,[1]Sheet1!$D:$J,7,0)</f>
        <v>NL300066</v>
      </c>
      <c r="M466" s="18" t="str">
        <f t="shared" si="39"/>
        <v>09/01/2026NL300066</v>
      </c>
      <c r="N466" s="15">
        <f>VLOOKUP(M466,Sheet4!I:P,5,0)</f>
        <v>0.1</v>
      </c>
      <c r="O466" s="19">
        <f t="shared" si="40"/>
        <v>0</v>
      </c>
      <c r="P466" s="20">
        <f>VLOOKUP(L466,[2]Sheet1!$I:$M,5,0)</f>
        <v>220000</v>
      </c>
      <c r="Q466" s="21">
        <f t="shared" si="41"/>
        <v>22000</v>
      </c>
      <c r="R466" s="22">
        <f t="shared" si="37"/>
        <v>0</v>
      </c>
    </row>
    <row r="467" spans="1:18" x14ac:dyDescent="0.25">
      <c r="A467" s="4" t="s">
        <v>276</v>
      </c>
      <c r="B467" s="5" t="s">
        <v>186</v>
      </c>
      <c r="C467" s="4" t="s">
        <v>168</v>
      </c>
      <c r="D467" s="5" t="s">
        <v>343</v>
      </c>
      <c r="E467" s="4" t="s">
        <v>91</v>
      </c>
      <c r="F467" s="4" t="s">
        <v>92</v>
      </c>
      <c r="G467" s="4" t="s">
        <v>14</v>
      </c>
      <c r="H467" s="6">
        <v>0.2</v>
      </c>
      <c r="I467" s="7">
        <v>12000</v>
      </c>
      <c r="J467" s="7">
        <f t="shared" si="38"/>
        <v>2400</v>
      </c>
      <c r="K467" s="8" t="s">
        <v>15</v>
      </c>
      <c r="L467" s="15" t="str">
        <f>VLOOKUP(F467,[1]Sheet1!$D:$J,7,0)</f>
        <v>NL300132</v>
      </c>
      <c r="M467" s="18" t="str">
        <f t="shared" si="39"/>
        <v>09/01/2026NL300132</v>
      </c>
      <c r="N467" s="15">
        <f>VLOOKUP(M467,Sheet4!I:P,5,0)</f>
        <v>0.2</v>
      </c>
      <c r="O467" s="19">
        <f t="shared" si="40"/>
        <v>0</v>
      </c>
      <c r="P467" s="20">
        <f>VLOOKUP(L467,[2]Sheet1!$I:$M,5,0)</f>
        <v>12000</v>
      </c>
      <c r="Q467" s="21">
        <f t="shared" si="41"/>
        <v>2400</v>
      </c>
      <c r="R467" s="22">
        <f t="shared" si="37"/>
        <v>0</v>
      </c>
    </row>
    <row r="468" spans="1:18" x14ac:dyDescent="0.25">
      <c r="A468" s="4" t="s">
        <v>276</v>
      </c>
      <c r="B468" s="5" t="s">
        <v>186</v>
      </c>
      <c r="C468" s="4" t="s">
        <v>168</v>
      </c>
      <c r="D468" s="5" t="s">
        <v>343</v>
      </c>
      <c r="E468" s="4" t="s">
        <v>81</v>
      </c>
      <c r="F468" s="4" t="s">
        <v>82</v>
      </c>
      <c r="G468" s="4" t="s">
        <v>14</v>
      </c>
      <c r="H468" s="6">
        <v>1.5</v>
      </c>
      <c r="I468" s="7">
        <v>36000</v>
      </c>
      <c r="J468" s="7">
        <f t="shared" si="38"/>
        <v>54000</v>
      </c>
      <c r="K468" s="8" t="s">
        <v>15</v>
      </c>
      <c r="L468" s="15" t="str">
        <f>VLOOKUP(F468,[1]Sheet1!$D:$J,7,0)</f>
        <v>NL300162</v>
      </c>
      <c r="M468" s="18" t="str">
        <f t="shared" si="39"/>
        <v>09/01/2026NL300162</v>
      </c>
      <c r="N468" s="15">
        <f>VLOOKUP(M468,Sheet4!I:P,5,0)</f>
        <v>1.5</v>
      </c>
      <c r="O468" s="19">
        <f t="shared" si="40"/>
        <v>0</v>
      </c>
      <c r="P468" s="20">
        <f>VLOOKUP(L468,[2]Sheet1!$I:$M,5,0)</f>
        <v>36000</v>
      </c>
      <c r="Q468" s="21">
        <f t="shared" si="41"/>
        <v>54000</v>
      </c>
      <c r="R468" s="22">
        <f t="shared" si="37"/>
        <v>0</v>
      </c>
    </row>
    <row r="469" spans="1:18" x14ac:dyDescent="0.25">
      <c r="A469" s="4" t="s">
        <v>276</v>
      </c>
      <c r="B469" s="5" t="s">
        <v>186</v>
      </c>
      <c r="C469" s="4" t="s">
        <v>168</v>
      </c>
      <c r="D469" s="5" t="s">
        <v>343</v>
      </c>
      <c r="E469" s="4" t="s">
        <v>156</v>
      </c>
      <c r="F469" s="4" t="s">
        <v>155</v>
      </c>
      <c r="G469" s="4" t="s">
        <v>14</v>
      </c>
      <c r="H469" s="6">
        <v>0.1</v>
      </c>
      <c r="I469" s="7">
        <v>92000</v>
      </c>
      <c r="J469" s="7">
        <f t="shared" si="38"/>
        <v>9200</v>
      </c>
      <c r="K469" s="8" t="s">
        <v>15</v>
      </c>
      <c r="L469" s="15" t="str">
        <f>VLOOKUP(F469,[1]Sheet1!$D:$J,7,0)</f>
        <v>NL300141</v>
      </c>
      <c r="M469" s="18" t="str">
        <f t="shared" si="39"/>
        <v>09/01/2026NL300141</v>
      </c>
      <c r="N469" s="15">
        <f>VLOOKUP(M469,Sheet4!I:P,5,0)</f>
        <v>0.1</v>
      </c>
      <c r="O469" s="19">
        <f t="shared" si="40"/>
        <v>0</v>
      </c>
      <c r="P469" s="20">
        <f>VLOOKUP(L469,[2]Sheet1!$I:$M,5,0)</f>
        <v>92000</v>
      </c>
      <c r="Q469" s="21">
        <f t="shared" si="41"/>
        <v>9200</v>
      </c>
      <c r="R469" s="22">
        <f t="shared" si="37"/>
        <v>0</v>
      </c>
    </row>
    <row r="470" spans="1:18" x14ac:dyDescent="0.25">
      <c r="A470" s="4" t="s">
        <v>276</v>
      </c>
      <c r="B470" s="5" t="s">
        <v>186</v>
      </c>
      <c r="C470" s="4" t="s">
        <v>168</v>
      </c>
      <c r="D470" s="5" t="s">
        <v>343</v>
      </c>
      <c r="E470" s="4" t="s">
        <v>105</v>
      </c>
      <c r="F470" s="4" t="s">
        <v>106</v>
      </c>
      <c r="G470" s="4" t="s">
        <v>14</v>
      </c>
      <c r="H470" s="6">
        <v>1.5</v>
      </c>
      <c r="I470" s="7">
        <v>50000</v>
      </c>
      <c r="J470" s="7">
        <f t="shared" si="38"/>
        <v>75000</v>
      </c>
      <c r="K470" s="8" t="s">
        <v>15</v>
      </c>
      <c r="L470" s="15" t="str">
        <f>VLOOKUP(F470,[1]Sheet1!$D:$J,7,0)</f>
        <v>NL300142</v>
      </c>
      <c r="M470" s="18" t="str">
        <f t="shared" si="39"/>
        <v>09/01/2026NL300142</v>
      </c>
      <c r="N470" s="15">
        <f>VLOOKUP(M470,Sheet4!I:P,5,0)</f>
        <v>1.5</v>
      </c>
      <c r="O470" s="19">
        <f t="shared" si="40"/>
        <v>0</v>
      </c>
      <c r="P470" s="20">
        <f>VLOOKUP(L470,[2]Sheet1!$I:$M,5,0)</f>
        <v>50000</v>
      </c>
      <c r="Q470" s="21">
        <f t="shared" si="41"/>
        <v>75000</v>
      </c>
      <c r="R470" s="22">
        <f t="shared" si="37"/>
        <v>0</v>
      </c>
    </row>
    <row r="471" spans="1:18" x14ac:dyDescent="0.25">
      <c r="A471" s="4" t="s">
        <v>276</v>
      </c>
      <c r="B471" s="5" t="s">
        <v>186</v>
      </c>
      <c r="C471" s="4" t="s">
        <v>168</v>
      </c>
      <c r="D471" s="5" t="s">
        <v>343</v>
      </c>
      <c r="E471" s="4" t="s">
        <v>89</v>
      </c>
      <c r="F471" s="4" t="s">
        <v>90</v>
      </c>
      <c r="G471" s="4" t="s">
        <v>14</v>
      </c>
      <c r="H471" s="6">
        <v>10</v>
      </c>
      <c r="I471" s="7">
        <v>38000</v>
      </c>
      <c r="J471" s="7">
        <f t="shared" si="38"/>
        <v>380000</v>
      </c>
      <c r="K471" s="8" t="s">
        <v>15</v>
      </c>
      <c r="L471" s="15" t="str">
        <f>VLOOKUP(F471,[1]Sheet1!$D:$J,7,0)</f>
        <v>NL300145</v>
      </c>
      <c r="M471" s="18" t="str">
        <f t="shared" si="39"/>
        <v>09/01/2026NL300145</v>
      </c>
      <c r="N471" s="15">
        <f>VLOOKUP(M471,Sheet4!I:P,5,0)</f>
        <v>10</v>
      </c>
      <c r="O471" s="19">
        <f t="shared" si="40"/>
        <v>0</v>
      </c>
      <c r="P471" s="20">
        <f>VLOOKUP(L471,[2]Sheet1!$I:$M,5,0)</f>
        <v>38000</v>
      </c>
      <c r="Q471" s="21">
        <f t="shared" si="41"/>
        <v>380000</v>
      </c>
      <c r="R471" s="22">
        <f t="shared" si="37"/>
        <v>0</v>
      </c>
    </row>
    <row r="472" spans="1:18" x14ac:dyDescent="0.25">
      <c r="A472" s="4" t="s">
        <v>276</v>
      </c>
      <c r="B472" s="5" t="s">
        <v>186</v>
      </c>
      <c r="C472" s="4" t="s">
        <v>168</v>
      </c>
      <c r="D472" s="5" t="s">
        <v>343</v>
      </c>
      <c r="E472" s="4" t="s">
        <v>171</v>
      </c>
      <c r="F472" s="4" t="s">
        <v>190</v>
      </c>
      <c r="G472" s="4" t="s">
        <v>14</v>
      </c>
      <c r="H472" s="6">
        <v>0.5</v>
      </c>
      <c r="I472" s="7">
        <v>24000</v>
      </c>
      <c r="J472" s="7">
        <f t="shared" si="38"/>
        <v>12000</v>
      </c>
      <c r="K472" s="8" t="s">
        <v>15</v>
      </c>
      <c r="L472" s="15" t="str">
        <f>VLOOKUP(F472,[1]Sheet1!$D:$J,7,0)</f>
        <v>NL300150</v>
      </c>
      <c r="M472" s="18" t="str">
        <f t="shared" si="39"/>
        <v>09/01/2026NL300150</v>
      </c>
      <c r="N472" s="15">
        <f>VLOOKUP(M472,Sheet4!I:P,5,0)</f>
        <v>0.5</v>
      </c>
      <c r="O472" s="19">
        <f t="shared" si="40"/>
        <v>0</v>
      </c>
      <c r="P472" s="20">
        <f>VLOOKUP(L472,[2]Sheet1!$I:$M,5,0)</f>
        <v>24000</v>
      </c>
      <c r="Q472" s="21">
        <f t="shared" si="41"/>
        <v>12000</v>
      </c>
      <c r="R472" s="22">
        <f t="shared" si="37"/>
        <v>0</v>
      </c>
    </row>
    <row r="473" spans="1:18" x14ac:dyDescent="0.25">
      <c r="A473" s="4" t="s">
        <v>281</v>
      </c>
      <c r="B473" s="5" t="s">
        <v>186</v>
      </c>
      <c r="C473" s="4" t="s">
        <v>168</v>
      </c>
      <c r="D473" s="5" t="s">
        <v>344</v>
      </c>
      <c r="E473" s="4" t="s">
        <v>22</v>
      </c>
      <c r="F473" s="4" t="s">
        <v>23</v>
      </c>
      <c r="G473" s="4" t="s">
        <v>14</v>
      </c>
      <c r="H473" s="6">
        <v>1.5</v>
      </c>
      <c r="I473" s="7">
        <v>19000</v>
      </c>
      <c r="J473" s="7">
        <f t="shared" si="38"/>
        <v>28500</v>
      </c>
      <c r="K473" s="8" t="s">
        <v>15</v>
      </c>
      <c r="L473" s="15" t="str">
        <f>VLOOKUP(F473,[1]Sheet1!$D:$J,7,0)</f>
        <v>NL300004</v>
      </c>
      <c r="M473" s="18" t="str">
        <f t="shared" si="39"/>
        <v>10/01/2026NL300004</v>
      </c>
      <c r="N473" s="15">
        <f>VLOOKUP(M473,Sheet4!I:P,5,0)</f>
        <v>1.5</v>
      </c>
      <c r="O473" s="19">
        <f t="shared" si="40"/>
        <v>0</v>
      </c>
      <c r="P473" s="20">
        <f>VLOOKUP(L473,[2]Sheet1!$I:$M,5,0)</f>
        <v>19000</v>
      </c>
      <c r="Q473" s="21">
        <f t="shared" si="41"/>
        <v>28500</v>
      </c>
      <c r="R473" s="22">
        <f t="shared" ref="R473:R536" si="42">J473-Q473</f>
        <v>0</v>
      </c>
    </row>
    <row r="474" spans="1:18" ht="28.5" x14ac:dyDescent="0.25">
      <c r="A474" s="4" t="s">
        <v>281</v>
      </c>
      <c r="B474" s="5" t="s">
        <v>186</v>
      </c>
      <c r="C474" s="4" t="s">
        <v>168</v>
      </c>
      <c r="D474" s="5" t="s">
        <v>344</v>
      </c>
      <c r="E474" s="4" t="s">
        <v>113</v>
      </c>
      <c r="F474" s="4" t="s">
        <v>114</v>
      </c>
      <c r="G474" s="4" t="s">
        <v>115</v>
      </c>
      <c r="H474" s="6">
        <v>2</v>
      </c>
      <c r="I474" s="7">
        <v>8500</v>
      </c>
      <c r="J474" s="7">
        <f t="shared" si="38"/>
        <v>17000</v>
      </c>
      <c r="K474" s="8" t="s">
        <v>15</v>
      </c>
      <c r="L474" s="15" t="str">
        <f>VLOOKUP(F474,[1]Sheet1!$D:$J,7,0)</f>
        <v>NL300107</v>
      </c>
      <c r="M474" s="18" t="str">
        <f t="shared" si="39"/>
        <v>10/01/2026NL300107</v>
      </c>
      <c r="N474" s="15">
        <f>VLOOKUP(M474,Sheet4!I:P,5,0)</f>
        <v>2</v>
      </c>
      <c r="O474" s="19">
        <f t="shared" si="40"/>
        <v>0</v>
      </c>
      <c r="P474" s="20">
        <f>VLOOKUP(L474,[2]Sheet1!$I:$M,5,0)</f>
        <v>8500</v>
      </c>
      <c r="Q474" s="21">
        <f t="shared" si="41"/>
        <v>17000</v>
      </c>
      <c r="R474" s="22">
        <f t="shared" si="42"/>
        <v>0</v>
      </c>
    </row>
    <row r="475" spans="1:18" x14ac:dyDescent="0.25">
      <c r="A475" s="4" t="s">
        <v>281</v>
      </c>
      <c r="B475" s="5" t="s">
        <v>186</v>
      </c>
      <c r="C475" s="4" t="s">
        <v>168</v>
      </c>
      <c r="D475" s="5" t="s">
        <v>344</v>
      </c>
      <c r="E475" s="4" t="s">
        <v>26</v>
      </c>
      <c r="F475" s="4" t="s">
        <v>27</v>
      </c>
      <c r="G475" s="4" t="s">
        <v>14</v>
      </c>
      <c r="H475" s="6">
        <v>1.5</v>
      </c>
      <c r="I475" s="7">
        <v>24000</v>
      </c>
      <c r="J475" s="7">
        <f t="shared" si="38"/>
        <v>36000</v>
      </c>
      <c r="K475" s="8" t="s">
        <v>15</v>
      </c>
      <c r="L475" s="15" t="str">
        <f>VLOOKUP(F475,[1]Sheet1!$D:$J,7,0)</f>
        <v>NL300174</v>
      </c>
      <c r="M475" s="18" t="str">
        <f t="shared" si="39"/>
        <v>10/01/2026NL300174</v>
      </c>
      <c r="N475" s="15">
        <f>VLOOKUP(M475,Sheet4!I:P,5,0)</f>
        <v>1.5</v>
      </c>
      <c r="O475" s="19">
        <f t="shared" si="40"/>
        <v>0</v>
      </c>
      <c r="P475" s="20">
        <f>VLOOKUP(L475,[2]Sheet1!$I:$M,5,0)</f>
        <v>24000</v>
      </c>
      <c r="Q475" s="21">
        <f t="shared" si="41"/>
        <v>36000</v>
      </c>
      <c r="R475" s="22">
        <f t="shared" si="42"/>
        <v>0</v>
      </c>
    </row>
    <row r="476" spans="1:18" ht="28.5" x14ac:dyDescent="0.25">
      <c r="A476" s="4" t="s">
        <v>281</v>
      </c>
      <c r="B476" s="5" t="s">
        <v>186</v>
      </c>
      <c r="C476" s="4" t="s">
        <v>168</v>
      </c>
      <c r="D476" s="5" t="s">
        <v>344</v>
      </c>
      <c r="E476" s="4" t="s">
        <v>152</v>
      </c>
      <c r="F476" s="4" t="s">
        <v>151</v>
      </c>
      <c r="G476" s="4" t="s">
        <v>14</v>
      </c>
      <c r="H476" s="6">
        <v>2.5</v>
      </c>
      <c r="I476" s="7">
        <v>45000</v>
      </c>
      <c r="J476" s="7">
        <f t="shared" si="38"/>
        <v>112500</v>
      </c>
      <c r="K476" s="8" t="s">
        <v>15</v>
      </c>
      <c r="L476" s="15" t="str">
        <f>VLOOKUP(F476,[1]Sheet1!$D:$J,7,0)</f>
        <v>NL300203</v>
      </c>
      <c r="M476" s="18" t="str">
        <f t="shared" si="39"/>
        <v>10/01/2026NL300203</v>
      </c>
      <c r="N476" s="15">
        <f>VLOOKUP(M476,Sheet4!I:P,5,0)</f>
        <v>2.5</v>
      </c>
      <c r="O476" s="19">
        <f t="shared" si="40"/>
        <v>0</v>
      </c>
      <c r="P476" s="20">
        <f>VLOOKUP(L476,[2]Sheet1!$I:$M,5,0)</f>
        <v>45000</v>
      </c>
      <c r="Q476" s="21">
        <f t="shared" si="41"/>
        <v>112500</v>
      </c>
      <c r="R476" s="22">
        <f t="shared" si="42"/>
        <v>0</v>
      </c>
    </row>
    <row r="477" spans="1:18" x14ac:dyDescent="0.25">
      <c r="A477" s="4" t="s">
        <v>281</v>
      </c>
      <c r="B477" s="5" t="s">
        <v>186</v>
      </c>
      <c r="C477" s="4" t="s">
        <v>168</v>
      </c>
      <c r="D477" s="5" t="s">
        <v>344</v>
      </c>
      <c r="E477" s="4" t="s">
        <v>160</v>
      </c>
      <c r="F477" s="4" t="s">
        <v>159</v>
      </c>
      <c r="G477" s="4" t="s">
        <v>14</v>
      </c>
      <c r="H477" s="6">
        <v>0.5</v>
      </c>
      <c r="I477" s="7">
        <v>17000</v>
      </c>
      <c r="J477" s="7">
        <f t="shared" si="38"/>
        <v>8500</v>
      </c>
      <c r="K477" s="8" t="s">
        <v>15</v>
      </c>
      <c r="L477" s="15" t="str">
        <f>VLOOKUP(F477,[1]Sheet1!$D:$J,7,0)</f>
        <v>NL300011</v>
      </c>
      <c r="M477" s="18" t="str">
        <f t="shared" si="39"/>
        <v>10/01/2026NL300011</v>
      </c>
      <c r="N477" s="15">
        <f>VLOOKUP(M477,Sheet4!I:P,5,0)</f>
        <v>0.5</v>
      </c>
      <c r="O477" s="19">
        <f t="shared" si="40"/>
        <v>0</v>
      </c>
      <c r="P477" s="20">
        <f>VLOOKUP(L477,[2]Sheet1!$I:$M,5,0)</f>
        <v>17000</v>
      </c>
      <c r="Q477" s="21">
        <f t="shared" si="41"/>
        <v>8500</v>
      </c>
      <c r="R477" s="22">
        <f t="shared" si="42"/>
        <v>0</v>
      </c>
    </row>
    <row r="478" spans="1:18" x14ac:dyDescent="0.25">
      <c r="A478" s="4" t="s">
        <v>281</v>
      </c>
      <c r="B478" s="5" t="s">
        <v>186</v>
      </c>
      <c r="C478" s="4" t="s">
        <v>168</v>
      </c>
      <c r="D478" s="5" t="s">
        <v>344</v>
      </c>
      <c r="E478" s="4" t="s">
        <v>20</v>
      </c>
      <c r="F478" s="4" t="s">
        <v>21</v>
      </c>
      <c r="G478" s="4" t="s">
        <v>14</v>
      </c>
      <c r="H478" s="6">
        <v>2</v>
      </c>
      <c r="I478" s="7">
        <v>50000</v>
      </c>
      <c r="J478" s="7">
        <f t="shared" si="38"/>
        <v>100000</v>
      </c>
      <c r="K478" s="8" t="s">
        <v>15</v>
      </c>
      <c r="L478" s="15" t="str">
        <f>VLOOKUP(F478,[1]Sheet1!$D:$J,7,0)</f>
        <v>NL300013</v>
      </c>
      <c r="M478" s="18" t="str">
        <f t="shared" si="39"/>
        <v>10/01/2026NL300013</v>
      </c>
      <c r="N478" s="15">
        <f>VLOOKUP(M478,Sheet4!I:P,5,0)</f>
        <v>2</v>
      </c>
      <c r="O478" s="19">
        <f t="shared" si="40"/>
        <v>0</v>
      </c>
      <c r="P478" s="20">
        <f>VLOOKUP(L478,[2]Sheet1!$I:$M,5,0)</f>
        <v>50000</v>
      </c>
      <c r="Q478" s="21">
        <f t="shared" si="41"/>
        <v>100000</v>
      </c>
      <c r="R478" s="22">
        <f t="shared" si="42"/>
        <v>0</v>
      </c>
    </row>
    <row r="479" spans="1:18" x14ac:dyDescent="0.25">
      <c r="A479" s="4" t="s">
        <v>281</v>
      </c>
      <c r="B479" s="5" t="s">
        <v>186</v>
      </c>
      <c r="C479" s="4" t="s">
        <v>168</v>
      </c>
      <c r="D479" s="5" t="s">
        <v>344</v>
      </c>
      <c r="E479" s="4" t="s">
        <v>30</v>
      </c>
      <c r="F479" s="4" t="s">
        <v>31</v>
      </c>
      <c r="G479" s="4" t="s">
        <v>14</v>
      </c>
      <c r="H479" s="6">
        <v>1</v>
      </c>
      <c r="I479" s="7">
        <v>55000</v>
      </c>
      <c r="J479" s="7">
        <f t="shared" si="38"/>
        <v>55000</v>
      </c>
      <c r="K479" s="8" t="s">
        <v>15</v>
      </c>
      <c r="L479" s="15" t="str">
        <f>VLOOKUP(F479,[1]Sheet1!$D:$J,7,0)</f>
        <v>NL300014</v>
      </c>
      <c r="M479" s="18" t="str">
        <f t="shared" si="39"/>
        <v>10/01/2026NL300014</v>
      </c>
      <c r="N479" s="15">
        <f>VLOOKUP(M479,Sheet4!I:P,5,0)</f>
        <v>1</v>
      </c>
      <c r="O479" s="19">
        <f t="shared" si="40"/>
        <v>0</v>
      </c>
      <c r="P479" s="20">
        <f>VLOOKUP(L479,[2]Sheet1!$I:$M,5,0)</f>
        <v>55000</v>
      </c>
      <c r="Q479" s="21">
        <f t="shared" si="41"/>
        <v>55000</v>
      </c>
      <c r="R479" s="22">
        <f t="shared" si="42"/>
        <v>0</v>
      </c>
    </row>
    <row r="480" spans="1:18" x14ac:dyDescent="0.25">
      <c r="A480" s="4" t="s">
        <v>281</v>
      </c>
      <c r="B480" s="5" t="s">
        <v>186</v>
      </c>
      <c r="C480" s="4" t="s">
        <v>168</v>
      </c>
      <c r="D480" s="5" t="s">
        <v>344</v>
      </c>
      <c r="E480" s="4" t="s">
        <v>32</v>
      </c>
      <c r="F480" s="4" t="s">
        <v>33</v>
      </c>
      <c r="G480" s="4" t="s">
        <v>14</v>
      </c>
      <c r="H480" s="6">
        <v>1</v>
      </c>
      <c r="I480" s="7">
        <v>18000</v>
      </c>
      <c r="J480" s="7">
        <f t="shared" si="38"/>
        <v>18000</v>
      </c>
      <c r="K480" s="8" t="s">
        <v>15</v>
      </c>
      <c r="L480" s="15" t="str">
        <f>VLOOKUP(F480,[1]Sheet1!$D:$J,7,0)</f>
        <v>NL300027</v>
      </c>
      <c r="M480" s="18" t="str">
        <f t="shared" si="39"/>
        <v>10/01/2026NL300027</v>
      </c>
      <c r="N480" s="15">
        <f>VLOOKUP(M480,Sheet4!I:P,5,0)</f>
        <v>1</v>
      </c>
      <c r="O480" s="19">
        <f t="shared" si="40"/>
        <v>0</v>
      </c>
      <c r="P480" s="20">
        <f>VLOOKUP(L480,[2]Sheet1!$I:$M,5,0)</f>
        <v>18000</v>
      </c>
      <c r="Q480" s="21">
        <f t="shared" si="41"/>
        <v>18000</v>
      </c>
      <c r="R480" s="22">
        <f t="shared" si="42"/>
        <v>0</v>
      </c>
    </row>
    <row r="481" spans="1:18" ht="28.5" x14ac:dyDescent="0.25">
      <c r="A481" s="4" t="s">
        <v>281</v>
      </c>
      <c r="B481" s="5" t="s">
        <v>186</v>
      </c>
      <c r="C481" s="4" t="s">
        <v>168</v>
      </c>
      <c r="D481" s="5" t="s">
        <v>344</v>
      </c>
      <c r="E481" s="4" t="s">
        <v>40</v>
      </c>
      <c r="F481" s="4" t="s">
        <v>41</v>
      </c>
      <c r="G481" s="4" t="s">
        <v>42</v>
      </c>
      <c r="H481" s="6">
        <v>30</v>
      </c>
      <c r="I481" s="7">
        <v>4000</v>
      </c>
      <c r="J481" s="7">
        <f t="shared" si="38"/>
        <v>120000</v>
      </c>
      <c r="K481" s="8" t="s">
        <v>15</v>
      </c>
      <c r="L481" s="15" t="str">
        <f>VLOOKUP(F481,[1]Sheet1!$D:$J,7,0)</f>
        <v>NL300037</v>
      </c>
      <c r="M481" s="18" t="str">
        <f t="shared" si="39"/>
        <v>10/01/2026NL300037</v>
      </c>
      <c r="N481" s="15">
        <f>VLOOKUP(M481,Sheet4!I:P,5,0)</f>
        <v>30</v>
      </c>
      <c r="O481" s="19">
        <f t="shared" si="40"/>
        <v>0</v>
      </c>
      <c r="P481" s="20">
        <f>VLOOKUP(L481,[2]Sheet1!$I:$M,5,0)</f>
        <v>4000</v>
      </c>
      <c r="Q481" s="21">
        <f t="shared" si="41"/>
        <v>120000</v>
      </c>
      <c r="R481" s="22">
        <f t="shared" si="42"/>
        <v>0</v>
      </c>
    </row>
    <row r="482" spans="1:18" x14ac:dyDescent="0.25">
      <c r="A482" s="4" t="s">
        <v>281</v>
      </c>
      <c r="B482" s="5" t="s">
        <v>186</v>
      </c>
      <c r="C482" s="4" t="s">
        <v>168</v>
      </c>
      <c r="D482" s="5" t="s">
        <v>344</v>
      </c>
      <c r="E482" s="4" t="s">
        <v>43</v>
      </c>
      <c r="F482" s="4" t="s">
        <v>44</v>
      </c>
      <c r="G482" s="4" t="s">
        <v>14</v>
      </c>
      <c r="H482" s="6">
        <v>2</v>
      </c>
      <c r="I482" s="7">
        <v>18000</v>
      </c>
      <c r="J482" s="7">
        <f t="shared" si="38"/>
        <v>36000</v>
      </c>
      <c r="K482" s="8" t="s">
        <v>15</v>
      </c>
      <c r="L482" s="15" t="str">
        <f>VLOOKUP(F482,[1]Sheet1!$D:$J,7,0)</f>
        <v>NL300048</v>
      </c>
      <c r="M482" s="18" t="str">
        <f t="shared" si="39"/>
        <v>10/01/2026NL300048</v>
      </c>
      <c r="N482" s="15">
        <f>VLOOKUP(M482,Sheet4!I:P,5,0)</f>
        <v>2</v>
      </c>
      <c r="O482" s="19">
        <f t="shared" si="40"/>
        <v>0</v>
      </c>
      <c r="P482" s="20">
        <f>VLOOKUP(L482,[2]Sheet1!$I:$M,5,0)</f>
        <v>18000</v>
      </c>
      <c r="Q482" s="21">
        <f t="shared" si="41"/>
        <v>36000</v>
      </c>
      <c r="R482" s="22">
        <f t="shared" si="42"/>
        <v>0</v>
      </c>
    </row>
    <row r="483" spans="1:18" x14ac:dyDescent="0.25">
      <c r="A483" s="4" t="s">
        <v>281</v>
      </c>
      <c r="B483" s="5" t="s">
        <v>186</v>
      </c>
      <c r="C483" s="4" t="s">
        <v>168</v>
      </c>
      <c r="D483" s="5" t="s">
        <v>344</v>
      </c>
      <c r="E483" s="4" t="s">
        <v>45</v>
      </c>
      <c r="F483" s="4" t="s">
        <v>46</v>
      </c>
      <c r="G483" s="4" t="s">
        <v>14</v>
      </c>
      <c r="H483" s="6">
        <v>0.5</v>
      </c>
      <c r="I483" s="7">
        <v>55000</v>
      </c>
      <c r="J483" s="7">
        <f t="shared" si="38"/>
        <v>27500</v>
      </c>
      <c r="K483" s="8" t="s">
        <v>15</v>
      </c>
      <c r="L483" s="15" t="str">
        <f>VLOOKUP(F483,[1]Sheet1!$D:$J,7,0)</f>
        <v>NL300058</v>
      </c>
      <c r="M483" s="18" t="str">
        <f t="shared" si="39"/>
        <v>10/01/2026NL300058</v>
      </c>
      <c r="N483" s="15">
        <f>VLOOKUP(M483,Sheet4!I:P,5,0)</f>
        <v>0.5</v>
      </c>
      <c r="O483" s="19">
        <f t="shared" si="40"/>
        <v>0</v>
      </c>
      <c r="P483" s="20">
        <f>VLOOKUP(L483,[2]Sheet1!$I:$M,5,0)</f>
        <v>55000</v>
      </c>
      <c r="Q483" s="21">
        <f t="shared" si="41"/>
        <v>27500</v>
      </c>
      <c r="R483" s="22">
        <f t="shared" si="42"/>
        <v>0</v>
      </c>
    </row>
    <row r="484" spans="1:18" x14ac:dyDescent="0.25">
      <c r="A484" s="4" t="s">
        <v>281</v>
      </c>
      <c r="B484" s="5" t="s">
        <v>186</v>
      </c>
      <c r="C484" s="4" t="s">
        <v>168</v>
      </c>
      <c r="D484" s="5" t="s">
        <v>344</v>
      </c>
      <c r="E484" s="4" t="s">
        <v>47</v>
      </c>
      <c r="F484" s="4" t="s">
        <v>48</v>
      </c>
      <c r="G484" s="4" t="s">
        <v>14</v>
      </c>
      <c r="H484" s="6">
        <v>0.5</v>
      </c>
      <c r="I484" s="7">
        <v>13000</v>
      </c>
      <c r="J484" s="7">
        <f t="shared" si="38"/>
        <v>6500</v>
      </c>
      <c r="K484" s="8" t="s">
        <v>15</v>
      </c>
      <c r="L484" s="15" t="str">
        <f>VLOOKUP(F484,[1]Sheet1!$D:$J,7,0)</f>
        <v>NL300059</v>
      </c>
      <c r="M484" s="18" t="str">
        <f t="shared" si="39"/>
        <v>10/01/2026NL300059</v>
      </c>
      <c r="N484" s="15">
        <f>VLOOKUP(M484,Sheet4!I:P,5,0)</f>
        <v>0.5</v>
      </c>
      <c r="O484" s="19">
        <f t="shared" si="40"/>
        <v>0</v>
      </c>
      <c r="P484" s="20">
        <f>VLOOKUP(L484,[2]Sheet1!$I:$M,5,0)</f>
        <v>13000</v>
      </c>
      <c r="Q484" s="21">
        <f t="shared" si="41"/>
        <v>6500</v>
      </c>
      <c r="R484" s="22">
        <f t="shared" si="42"/>
        <v>0</v>
      </c>
    </row>
    <row r="485" spans="1:18" x14ac:dyDescent="0.25">
      <c r="A485" s="4" t="s">
        <v>281</v>
      </c>
      <c r="B485" s="5" t="s">
        <v>186</v>
      </c>
      <c r="C485" s="4" t="s">
        <v>168</v>
      </c>
      <c r="D485" s="5" t="s">
        <v>344</v>
      </c>
      <c r="E485" s="4" t="s">
        <v>49</v>
      </c>
      <c r="F485" s="4" t="s">
        <v>50</v>
      </c>
      <c r="G485" s="4" t="s">
        <v>14</v>
      </c>
      <c r="H485" s="6">
        <v>2</v>
      </c>
      <c r="I485" s="7">
        <v>80000</v>
      </c>
      <c r="J485" s="7">
        <f t="shared" si="38"/>
        <v>160000</v>
      </c>
      <c r="K485" s="8" t="s">
        <v>15</v>
      </c>
      <c r="L485" s="15" t="str">
        <f>VLOOKUP(F485,[1]Sheet1!$D:$J,7,0)</f>
        <v>NL300055</v>
      </c>
      <c r="M485" s="18" t="str">
        <f t="shared" si="39"/>
        <v>10/01/2026NL300055</v>
      </c>
      <c r="N485" s="15">
        <f>VLOOKUP(M485,Sheet4!I:P,5,0)</f>
        <v>2</v>
      </c>
      <c r="O485" s="19">
        <f t="shared" si="40"/>
        <v>0</v>
      </c>
      <c r="P485" s="20">
        <f>VLOOKUP(L485,[2]Sheet1!$I:$M,5,0)</f>
        <v>80000</v>
      </c>
      <c r="Q485" s="21">
        <f t="shared" si="41"/>
        <v>160000</v>
      </c>
      <c r="R485" s="22">
        <f t="shared" si="42"/>
        <v>0</v>
      </c>
    </row>
    <row r="486" spans="1:18" x14ac:dyDescent="0.25">
      <c r="A486" s="4" t="s">
        <v>281</v>
      </c>
      <c r="B486" s="5" t="s">
        <v>186</v>
      </c>
      <c r="C486" s="4" t="s">
        <v>168</v>
      </c>
      <c r="D486" s="5" t="s">
        <v>344</v>
      </c>
      <c r="E486" s="4" t="s">
        <v>51</v>
      </c>
      <c r="F486" s="4" t="s">
        <v>52</v>
      </c>
      <c r="G486" s="4" t="s">
        <v>14</v>
      </c>
      <c r="H486" s="6">
        <v>0.7</v>
      </c>
      <c r="I486" s="7">
        <v>38000</v>
      </c>
      <c r="J486" s="7">
        <f t="shared" si="38"/>
        <v>26600</v>
      </c>
      <c r="K486" s="8" t="s">
        <v>15</v>
      </c>
      <c r="L486" s="15" t="str">
        <f>VLOOKUP(F486,[1]Sheet1!$D:$J,7,0)</f>
        <v>NL300076</v>
      </c>
      <c r="M486" s="18" t="str">
        <f t="shared" si="39"/>
        <v>10/01/2026NL300076</v>
      </c>
      <c r="N486" s="15">
        <f>VLOOKUP(M486,Sheet4!I:P,5,0)</f>
        <v>0.7</v>
      </c>
      <c r="O486" s="19">
        <f t="shared" si="40"/>
        <v>0</v>
      </c>
      <c r="P486" s="20">
        <f>VLOOKUP(L486,[2]Sheet1!$I:$M,5,0)</f>
        <v>38000</v>
      </c>
      <c r="Q486" s="21">
        <f t="shared" si="41"/>
        <v>26600</v>
      </c>
      <c r="R486" s="22">
        <f t="shared" si="42"/>
        <v>0</v>
      </c>
    </row>
    <row r="487" spans="1:18" x14ac:dyDescent="0.25">
      <c r="A487" s="4" t="s">
        <v>281</v>
      </c>
      <c r="B487" s="5" t="s">
        <v>186</v>
      </c>
      <c r="C487" s="4" t="s">
        <v>168</v>
      </c>
      <c r="D487" s="5" t="s">
        <v>344</v>
      </c>
      <c r="E487" s="4" t="s">
        <v>53</v>
      </c>
      <c r="F487" s="4" t="s">
        <v>54</v>
      </c>
      <c r="G487" s="4" t="s">
        <v>14</v>
      </c>
      <c r="H487" s="6">
        <v>0.7</v>
      </c>
      <c r="I487" s="7">
        <v>48000</v>
      </c>
      <c r="J487" s="7">
        <f t="shared" si="38"/>
        <v>33600</v>
      </c>
      <c r="K487" s="8" t="s">
        <v>15</v>
      </c>
      <c r="L487" s="15" t="str">
        <f>VLOOKUP(F487,[1]Sheet1!$D:$J,7,0)</f>
        <v>NL300063</v>
      </c>
      <c r="M487" s="18" t="str">
        <f t="shared" si="39"/>
        <v>10/01/2026NL300063</v>
      </c>
      <c r="N487" s="15">
        <f>VLOOKUP(M487,Sheet4!I:P,5,0)</f>
        <v>0.7</v>
      </c>
      <c r="O487" s="19">
        <f t="shared" si="40"/>
        <v>0</v>
      </c>
      <c r="P487" s="20">
        <f>VLOOKUP(L487,[2]Sheet1!$I:$M,5,0)</f>
        <v>48000</v>
      </c>
      <c r="Q487" s="21">
        <f t="shared" si="41"/>
        <v>33600</v>
      </c>
      <c r="R487" s="22">
        <f t="shared" si="42"/>
        <v>0</v>
      </c>
    </row>
    <row r="488" spans="1:18" x14ac:dyDescent="0.25">
      <c r="A488" s="4" t="s">
        <v>281</v>
      </c>
      <c r="B488" s="5" t="s">
        <v>186</v>
      </c>
      <c r="C488" s="4" t="s">
        <v>168</v>
      </c>
      <c r="D488" s="5" t="s">
        <v>344</v>
      </c>
      <c r="E488" s="4" t="s">
        <v>24</v>
      </c>
      <c r="F488" s="4" t="s">
        <v>25</v>
      </c>
      <c r="G488" s="4" t="s">
        <v>14</v>
      </c>
      <c r="H488" s="6">
        <v>0.2</v>
      </c>
      <c r="I488" s="7">
        <v>65000</v>
      </c>
      <c r="J488" s="7">
        <f t="shared" si="38"/>
        <v>13000</v>
      </c>
      <c r="K488" s="8" t="s">
        <v>15</v>
      </c>
      <c r="L488" s="15" t="str">
        <f>VLOOKUP(F488,[1]Sheet1!$D:$J,7,0)</f>
        <v>NL300062</v>
      </c>
      <c r="M488" s="18" t="str">
        <f t="shared" si="39"/>
        <v>10/01/2026NL300062</v>
      </c>
      <c r="N488" s="15">
        <f>VLOOKUP(M488,Sheet4!I:P,5,0)</f>
        <v>0.2</v>
      </c>
      <c r="O488" s="19">
        <f t="shared" si="40"/>
        <v>0</v>
      </c>
      <c r="P488" s="20">
        <f>VLOOKUP(L488,[2]Sheet1!$I:$M,5,0)</f>
        <v>65000</v>
      </c>
      <c r="Q488" s="21">
        <f t="shared" si="41"/>
        <v>13000</v>
      </c>
      <c r="R488" s="22">
        <f t="shared" si="42"/>
        <v>0</v>
      </c>
    </row>
    <row r="489" spans="1:18" x14ac:dyDescent="0.25">
      <c r="A489" s="4" t="s">
        <v>281</v>
      </c>
      <c r="B489" s="5" t="s">
        <v>186</v>
      </c>
      <c r="C489" s="4" t="s">
        <v>168</v>
      </c>
      <c r="D489" s="5" t="s">
        <v>344</v>
      </c>
      <c r="E489" s="4" t="s">
        <v>158</v>
      </c>
      <c r="F489" s="4" t="s">
        <v>157</v>
      </c>
      <c r="G489" s="4" t="s">
        <v>14</v>
      </c>
      <c r="H489" s="6">
        <v>0.3</v>
      </c>
      <c r="I489" s="7">
        <v>25000</v>
      </c>
      <c r="J489" s="7">
        <f t="shared" si="38"/>
        <v>7500</v>
      </c>
      <c r="K489" s="8" t="s">
        <v>15</v>
      </c>
      <c r="L489" s="15" t="str">
        <f>VLOOKUP(F489,[1]Sheet1!$D:$J,7,0)</f>
        <v>NL300067</v>
      </c>
      <c r="M489" s="18" t="str">
        <f t="shared" si="39"/>
        <v>10/01/2026NL300067</v>
      </c>
      <c r="N489" s="15">
        <f>VLOOKUP(M489,Sheet4!I:P,5,0)</f>
        <v>0.3</v>
      </c>
      <c r="O489" s="19">
        <f t="shared" si="40"/>
        <v>0</v>
      </c>
      <c r="P489" s="20">
        <f>VLOOKUP(L489,[2]Sheet1!$I:$M,5,0)</f>
        <v>25000</v>
      </c>
      <c r="Q489" s="21">
        <f t="shared" si="41"/>
        <v>7500</v>
      </c>
      <c r="R489" s="22">
        <f t="shared" si="42"/>
        <v>0</v>
      </c>
    </row>
    <row r="490" spans="1:18" x14ac:dyDescent="0.25">
      <c r="A490" s="4" t="s">
        <v>281</v>
      </c>
      <c r="B490" s="5" t="s">
        <v>186</v>
      </c>
      <c r="C490" s="4" t="s">
        <v>168</v>
      </c>
      <c r="D490" s="5" t="s">
        <v>344</v>
      </c>
      <c r="E490" s="4" t="s">
        <v>55</v>
      </c>
      <c r="F490" s="4" t="s">
        <v>56</v>
      </c>
      <c r="G490" s="4" t="s">
        <v>14</v>
      </c>
      <c r="H490" s="6">
        <v>4</v>
      </c>
      <c r="I490" s="7">
        <v>18000</v>
      </c>
      <c r="J490" s="7">
        <f t="shared" si="38"/>
        <v>72000</v>
      </c>
      <c r="K490" s="8" t="s">
        <v>15</v>
      </c>
      <c r="L490" s="15" t="str">
        <f>VLOOKUP(F490,[1]Sheet1!$D:$J,7,0)</f>
        <v>NL300074</v>
      </c>
      <c r="M490" s="18" t="str">
        <f t="shared" si="39"/>
        <v>10/01/2026NL300074</v>
      </c>
      <c r="N490" s="15">
        <f>VLOOKUP(M490,Sheet4!I:P,5,0)</f>
        <v>4</v>
      </c>
      <c r="O490" s="19">
        <f t="shared" si="40"/>
        <v>0</v>
      </c>
      <c r="P490" s="20">
        <f>VLOOKUP(L490,[2]Sheet1!$I:$M,5,0)</f>
        <v>18000</v>
      </c>
      <c r="Q490" s="21">
        <f t="shared" si="41"/>
        <v>72000</v>
      </c>
      <c r="R490" s="22">
        <f t="shared" si="42"/>
        <v>0</v>
      </c>
    </row>
    <row r="491" spans="1:18" x14ac:dyDescent="0.25">
      <c r="A491" s="4" t="s">
        <v>281</v>
      </c>
      <c r="B491" s="5" t="s">
        <v>186</v>
      </c>
      <c r="C491" s="4" t="s">
        <v>168</v>
      </c>
      <c r="D491" s="5" t="s">
        <v>344</v>
      </c>
      <c r="E491" s="4" t="s">
        <v>57</v>
      </c>
      <c r="F491" s="4" t="s">
        <v>58</v>
      </c>
      <c r="G491" s="4" t="s">
        <v>14</v>
      </c>
      <c r="H491" s="6">
        <v>0.7</v>
      </c>
      <c r="I491" s="7">
        <v>32000</v>
      </c>
      <c r="J491" s="7">
        <f t="shared" si="38"/>
        <v>22400</v>
      </c>
      <c r="K491" s="8" t="s">
        <v>15</v>
      </c>
      <c r="L491" s="15" t="str">
        <f>VLOOKUP(F491,[1]Sheet1!$D:$J,7,0)</f>
        <v>NL300043</v>
      </c>
      <c r="M491" s="18" t="str">
        <f t="shared" si="39"/>
        <v>10/01/2026NL300043</v>
      </c>
      <c r="N491" s="15">
        <f>VLOOKUP(M491,Sheet4!I:P,5,0)</f>
        <v>0.7</v>
      </c>
      <c r="O491" s="19">
        <f t="shared" si="40"/>
        <v>0</v>
      </c>
      <c r="P491" s="20">
        <f>VLOOKUP(L491,[2]Sheet1!$I:$M,5,0)</f>
        <v>32000</v>
      </c>
      <c r="Q491" s="21">
        <f t="shared" si="41"/>
        <v>22400</v>
      </c>
      <c r="R491" s="22">
        <f t="shared" si="42"/>
        <v>0</v>
      </c>
    </row>
    <row r="492" spans="1:18" x14ac:dyDescent="0.25">
      <c r="A492" s="4" t="s">
        <v>281</v>
      </c>
      <c r="B492" s="5" t="s">
        <v>186</v>
      </c>
      <c r="C492" s="4" t="s">
        <v>168</v>
      </c>
      <c r="D492" s="5" t="s">
        <v>344</v>
      </c>
      <c r="E492" s="4" t="s">
        <v>61</v>
      </c>
      <c r="F492" s="4" t="s">
        <v>62</v>
      </c>
      <c r="G492" s="4" t="s">
        <v>14</v>
      </c>
      <c r="H492" s="6">
        <v>0.7</v>
      </c>
      <c r="I492" s="7">
        <v>38000</v>
      </c>
      <c r="J492" s="7">
        <f t="shared" si="38"/>
        <v>26600</v>
      </c>
      <c r="K492" s="8" t="s">
        <v>15</v>
      </c>
      <c r="L492" s="15" t="str">
        <f>VLOOKUP(F492,[1]Sheet1!$D:$J,7,0)</f>
        <v>NL300044</v>
      </c>
      <c r="M492" s="18" t="str">
        <f t="shared" si="39"/>
        <v>10/01/2026NL300044</v>
      </c>
      <c r="N492" s="15">
        <f>VLOOKUP(M492,Sheet4!I:P,5,0)</f>
        <v>0.7</v>
      </c>
      <c r="O492" s="19">
        <f t="shared" si="40"/>
        <v>0</v>
      </c>
      <c r="P492" s="20">
        <f>VLOOKUP(L492,[2]Sheet1!$I:$M,5,0)</f>
        <v>38000</v>
      </c>
      <c r="Q492" s="21">
        <f t="shared" si="41"/>
        <v>26600</v>
      </c>
      <c r="R492" s="22">
        <f t="shared" si="42"/>
        <v>0</v>
      </c>
    </row>
    <row r="493" spans="1:18" x14ac:dyDescent="0.25">
      <c r="A493" s="4" t="s">
        <v>281</v>
      </c>
      <c r="B493" s="5" t="s">
        <v>186</v>
      </c>
      <c r="C493" s="4" t="s">
        <v>168</v>
      </c>
      <c r="D493" s="5" t="s">
        <v>344</v>
      </c>
      <c r="E493" s="4" t="s">
        <v>63</v>
      </c>
      <c r="F493" s="4" t="s">
        <v>64</v>
      </c>
      <c r="G493" s="4" t="s">
        <v>14</v>
      </c>
      <c r="H493" s="6">
        <v>3</v>
      </c>
      <c r="I493" s="7">
        <v>27000</v>
      </c>
      <c r="J493" s="7">
        <f t="shared" si="38"/>
        <v>81000</v>
      </c>
      <c r="K493" s="8" t="s">
        <v>15</v>
      </c>
      <c r="L493" s="15" t="str">
        <f>VLOOKUP(F493,[1]Sheet1!$D:$J,7,0)</f>
        <v>NL300088</v>
      </c>
      <c r="M493" s="18" t="str">
        <f t="shared" si="39"/>
        <v>10/01/2026NL300088</v>
      </c>
      <c r="N493" s="15">
        <f>VLOOKUP(M493,Sheet4!I:P,5,0)</f>
        <v>3</v>
      </c>
      <c r="O493" s="19">
        <f t="shared" si="40"/>
        <v>0</v>
      </c>
      <c r="P493" s="20">
        <f>VLOOKUP(L493,[2]Sheet1!$I:$M,5,0)</f>
        <v>27000</v>
      </c>
      <c r="Q493" s="21">
        <f t="shared" si="41"/>
        <v>81000</v>
      </c>
      <c r="R493" s="22">
        <f t="shared" si="42"/>
        <v>0</v>
      </c>
    </row>
    <row r="494" spans="1:18" x14ac:dyDescent="0.25">
      <c r="A494" s="4" t="s">
        <v>281</v>
      </c>
      <c r="B494" s="5" t="s">
        <v>186</v>
      </c>
      <c r="C494" s="4" t="s">
        <v>168</v>
      </c>
      <c r="D494" s="5" t="s">
        <v>344</v>
      </c>
      <c r="E494" s="4" t="s">
        <v>154</v>
      </c>
      <c r="F494" s="4" t="s">
        <v>153</v>
      </c>
      <c r="G494" s="4" t="s">
        <v>14</v>
      </c>
      <c r="H494" s="6">
        <v>1</v>
      </c>
      <c r="I494" s="7">
        <v>47000</v>
      </c>
      <c r="J494" s="7">
        <f t="shared" si="38"/>
        <v>47000</v>
      </c>
      <c r="K494" s="8" t="s">
        <v>15</v>
      </c>
      <c r="L494" s="15" t="str">
        <f>VLOOKUP(F494,[1]Sheet1!$D:$J,7,0)</f>
        <v>NL300091</v>
      </c>
      <c r="M494" s="18" t="str">
        <f t="shared" si="39"/>
        <v>10/01/2026NL300091</v>
      </c>
      <c r="N494" s="15">
        <f>VLOOKUP(M494,Sheet4!I:P,5,0)</f>
        <v>1</v>
      </c>
      <c r="O494" s="19">
        <f t="shared" si="40"/>
        <v>0</v>
      </c>
      <c r="P494" s="20">
        <f>VLOOKUP(L494,[2]Sheet1!$I:$M,5,0)</f>
        <v>47000</v>
      </c>
      <c r="Q494" s="21">
        <f t="shared" si="41"/>
        <v>47000</v>
      </c>
      <c r="R494" s="22">
        <f t="shared" si="42"/>
        <v>0</v>
      </c>
    </row>
    <row r="495" spans="1:18" ht="28.5" x14ac:dyDescent="0.25">
      <c r="A495" s="4" t="s">
        <v>281</v>
      </c>
      <c r="B495" s="5" t="s">
        <v>186</v>
      </c>
      <c r="C495" s="4" t="s">
        <v>168</v>
      </c>
      <c r="D495" s="5" t="s">
        <v>344</v>
      </c>
      <c r="E495" s="4" t="s">
        <v>133</v>
      </c>
      <c r="F495" s="4" t="s">
        <v>134</v>
      </c>
      <c r="G495" s="4" t="s">
        <v>14</v>
      </c>
      <c r="H495" s="6">
        <v>1.4</v>
      </c>
      <c r="I495" s="7">
        <v>45000</v>
      </c>
      <c r="J495" s="7">
        <f t="shared" si="38"/>
        <v>62999.999999999993</v>
      </c>
      <c r="K495" s="8" t="s">
        <v>15</v>
      </c>
      <c r="L495" s="15" t="str">
        <f>VLOOKUP(F495,[1]Sheet1!$D:$J,7,0)</f>
        <v>NL300096</v>
      </c>
      <c r="M495" s="18" t="str">
        <f t="shared" si="39"/>
        <v>10/01/2026NL300096</v>
      </c>
      <c r="N495" s="15">
        <f>VLOOKUP(M495,Sheet4!I:P,5,0)</f>
        <v>1.4</v>
      </c>
      <c r="O495" s="19">
        <f t="shared" si="40"/>
        <v>0</v>
      </c>
      <c r="P495" s="20">
        <f>VLOOKUP(L495,[2]Sheet1!$I:$M,5,0)</f>
        <v>45000</v>
      </c>
      <c r="Q495" s="21">
        <f t="shared" si="41"/>
        <v>62999.999999999993</v>
      </c>
      <c r="R495" s="22">
        <f t="shared" si="42"/>
        <v>0</v>
      </c>
    </row>
    <row r="496" spans="1:18" x14ac:dyDescent="0.25">
      <c r="A496" s="4" t="s">
        <v>281</v>
      </c>
      <c r="B496" s="5" t="s">
        <v>186</v>
      </c>
      <c r="C496" s="4" t="s">
        <v>168</v>
      </c>
      <c r="D496" s="5" t="s">
        <v>344</v>
      </c>
      <c r="E496" s="4" t="s">
        <v>118</v>
      </c>
      <c r="F496" s="4" t="s">
        <v>119</v>
      </c>
      <c r="G496" s="4" t="s">
        <v>14</v>
      </c>
      <c r="H496" s="6">
        <v>0.3</v>
      </c>
      <c r="I496" s="7">
        <v>33000</v>
      </c>
      <c r="J496" s="7">
        <f t="shared" si="38"/>
        <v>9900</v>
      </c>
      <c r="K496" s="8" t="s">
        <v>15</v>
      </c>
      <c r="L496" s="15" t="str">
        <f>VLOOKUP(F496,[1]Sheet1!$D:$J,7,0)</f>
        <v>NL300086</v>
      </c>
      <c r="M496" s="18" t="str">
        <f t="shared" si="39"/>
        <v>10/01/2026NL300086</v>
      </c>
      <c r="N496" s="15">
        <f>VLOOKUP(M496,Sheet4!I:P,5,0)</f>
        <v>0.3</v>
      </c>
      <c r="O496" s="19">
        <f t="shared" si="40"/>
        <v>0</v>
      </c>
      <c r="P496" s="20">
        <f>VLOOKUP(L496,[2]Sheet1!$I:$M,5,0)</f>
        <v>33000</v>
      </c>
      <c r="Q496" s="21">
        <f t="shared" si="41"/>
        <v>9900</v>
      </c>
      <c r="R496" s="22">
        <f t="shared" si="42"/>
        <v>0</v>
      </c>
    </row>
    <row r="497" spans="1:18" x14ac:dyDescent="0.25">
      <c r="A497" s="4" t="s">
        <v>281</v>
      </c>
      <c r="B497" s="5" t="s">
        <v>186</v>
      </c>
      <c r="C497" s="4" t="s">
        <v>168</v>
      </c>
      <c r="D497" s="5" t="s">
        <v>344</v>
      </c>
      <c r="E497" s="4" t="s">
        <v>142</v>
      </c>
      <c r="F497" s="4" t="s">
        <v>141</v>
      </c>
      <c r="G497" s="4" t="s">
        <v>14</v>
      </c>
      <c r="H497" s="6">
        <v>0.1</v>
      </c>
      <c r="I497" s="7">
        <v>20000</v>
      </c>
      <c r="J497" s="7">
        <f t="shared" si="38"/>
        <v>2000</v>
      </c>
      <c r="K497" s="8" t="s">
        <v>15</v>
      </c>
      <c r="L497" s="15" t="str">
        <f>VLOOKUP(F497,[1]Sheet1!$D:$J,7,0)</f>
        <v>NL300128</v>
      </c>
      <c r="M497" s="18" t="str">
        <f t="shared" si="39"/>
        <v>10/01/2026NL300128</v>
      </c>
      <c r="N497" s="15">
        <f>VLOOKUP(M497,Sheet4!I:P,5,0)</f>
        <v>0.1</v>
      </c>
      <c r="O497" s="19">
        <f t="shared" si="40"/>
        <v>0</v>
      </c>
      <c r="P497" s="20">
        <f>VLOOKUP(L497,[2]Sheet1!$I:$M,5,0)</f>
        <v>20000</v>
      </c>
      <c r="Q497" s="21">
        <f t="shared" si="41"/>
        <v>2000</v>
      </c>
      <c r="R497" s="22">
        <f t="shared" si="42"/>
        <v>0</v>
      </c>
    </row>
    <row r="498" spans="1:18" x14ac:dyDescent="0.25">
      <c r="A498" s="4" t="s">
        <v>281</v>
      </c>
      <c r="B498" s="5" t="s">
        <v>186</v>
      </c>
      <c r="C498" s="4" t="s">
        <v>168</v>
      </c>
      <c r="D498" s="5" t="s">
        <v>344</v>
      </c>
      <c r="E498" s="4" t="s">
        <v>77</v>
      </c>
      <c r="F498" s="4" t="s">
        <v>78</v>
      </c>
      <c r="G498" s="4" t="s">
        <v>14</v>
      </c>
      <c r="H498" s="6">
        <v>2</v>
      </c>
      <c r="I498" s="7">
        <v>38000</v>
      </c>
      <c r="J498" s="7">
        <f t="shared" si="38"/>
        <v>76000</v>
      </c>
      <c r="K498" s="8" t="s">
        <v>15</v>
      </c>
      <c r="L498" s="15" t="str">
        <f>VLOOKUP(F498,[1]Sheet1!$D:$J,7,0)</f>
        <v>NL300072</v>
      </c>
      <c r="M498" s="18" t="str">
        <f t="shared" si="39"/>
        <v>10/01/2026NL300072</v>
      </c>
      <c r="N498" s="15">
        <f>VLOOKUP(M498,Sheet4!I:P,5,0)</f>
        <v>2</v>
      </c>
      <c r="O498" s="19">
        <f t="shared" si="40"/>
        <v>0</v>
      </c>
      <c r="P498" s="20">
        <f>VLOOKUP(L498,[2]Sheet1!$I:$M,5,0)</f>
        <v>38000</v>
      </c>
      <c r="Q498" s="21">
        <f t="shared" si="41"/>
        <v>76000</v>
      </c>
      <c r="R498" s="22">
        <f t="shared" si="42"/>
        <v>0</v>
      </c>
    </row>
    <row r="499" spans="1:18" x14ac:dyDescent="0.25">
      <c r="A499" s="4" t="s">
        <v>281</v>
      </c>
      <c r="B499" s="5" t="s">
        <v>186</v>
      </c>
      <c r="C499" s="4" t="s">
        <v>168</v>
      </c>
      <c r="D499" s="5" t="s">
        <v>344</v>
      </c>
      <c r="E499" s="4" t="s">
        <v>129</v>
      </c>
      <c r="F499" s="4" t="s">
        <v>130</v>
      </c>
      <c r="G499" s="4" t="s">
        <v>14</v>
      </c>
      <c r="H499" s="6">
        <v>1.5</v>
      </c>
      <c r="I499" s="7">
        <v>15000</v>
      </c>
      <c r="J499" s="7">
        <f t="shared" si="38"/>
        <v>22500</v>
      </c>
      <c r="K499" s="8" t="s">
        <v>15</v>
      </c>
      <c r="L499" s="15" t="str">
        <f>VLOOKUP(F499,[1]Sheet1!$D:$J,7,0)</f>
        <v>NL300127</v>
      </c>
      <c r="M499" s="18" t="str">
        <f t="shared" si="39"/>
        <v>10/01/2026NL300127</v>
      </c>
      <c r="N499" s="15">
        <f>VLOOKUP(M499,Sheet4!I:P,5,0)</f>
        <v>1.5</v>
      </c>
      <c r="O499" s="19">
        <f t="shared" si="40"/>
        <v>0</v>
      </c>
      <c r="P499" s="20">
        <f>VLOOKUP(L499,[2]Sheet1!$I:$M,5,0)</f>
        <v>15000</v>
      </c>
      <c r="Q499" s="21">
        <f t="shared" si="41"/>
        <v>22500</v>
      </c>
      <c r="R499" s="22">
        <f t="shared" si="42"/>
        <v>0</v>
      </c>
    </row>
    <row r="500" spans="1:18" x14ac:dyDescent="0.25">
      <c r="A500" s="4" t="s">
        <v>281</v>
      </c>
      <c r="B500" s="5" t="s">
        <v>186</v>
      </c>
      <c r="C500" s="4" t="s">
        <v>168</v>
      </c>
      <c r="D500" s="5" t="s">
        <v>344</v>
      </c>
      <c r="E500" s="4" t="s">
        <v>79</v>
      </c>
      <c r="F500" s="4" t="s">
        <v>80</v>
      </c>
      <c r="G500" s="4" t="s">
        <v>14</v>
      </c>
      <c r="H500" s="6">
        <v>0.1</v>
      </c>
      <c r="I500" s="7">
        <v>22000</v>
      </c>
      <c r="J500" s="7">
        <f t="shared" si="38"/>
        <v>2200</v>
      </c>
      <c r="K500" s="8" t="s">
        <v>15</v>
      </c>
      <c r="L500" s="15" t="str">
        <f>VLOOKUP(F500,[1]Sheet1!$D:$J,7,0)</f>
        <v>NL300121</v>
      </c>
      <c r="M500" s="18" t="str">
        <f t="shared" si="39"/>
        <v>10/01/2026NL300121</v>
      </c>
      <c r="N500" s="15">
        <f>VLOOKUP(M500,Sheet4!I:P,5,0)</f>
        <v>0.1</v>
      </c>
      <c r="O500" s="19">
        <f t="shared" si="40"/>
        <v>0</v>
      </c>
      <c r="P500" s="20">
        <f>VLOOKUP(L500,[2]Sheet1!$I:$M,5,0)</f>
        <v>22000</v>
      </c>
      <c r="Q500" s="21">
        <f t="shared" si="41"/>
        <v>2200</v>
      </c>
      <c r="R500" s="22">
        <f t="shared" si="42"/>
        <v>0</v>
      </c>
    </row>
    <row r="501" spans="1:18" x14ac:dyDescent="0.25">
      <c r="A501" s="4" t="s">
        <v>281</v>
      </c>
      <c r="B501" s="5" t="s">
        <v>186</v>
      </c>
      <c r="C501" s="4" t="s">
        <v>168</v>
      </c>
      <c r="D501" s="5" t="s">
        <v>344</v>
      </c>
      <c r="E501" s="4" t="s">
        <v>87</v>
      </c>
      <c r="F501" s="4" t="s">
        <v>88</v>
      </c>
      <c r="G501" s="4" t="s">
        <v>14</v>
      </c>
      <c r="H501" s="6">
        <v>0.3</v>
      </c>
      <c r="I501" s="7">
        <v>36000</v>
      </c>
      <c r="J501" s="7">
        <f t="shared" si="38"/>
        <v>10800</v>
      </c>
      <c r="K501" s="8" t="s">
        <v>15</v>
      </c>
      <c r="L501" s="15" t="str">
        <f>VLOOKUP(F501,[1]Sheet1!$D:$J,7,0)</f>
        <v>NL300140</v>
      </c>
      <c r="M501" s="18" t="str">
        <f t="shared" si="39"/>
        <v>10/01/2026NL300140</v>
      </c>
      <c r="N501" s="15">
        <f>VLOOKUP(M501,Sheet4!I:P,5,0)</f>
        <v>0.3</v>
      </c>
      <c r="O501" s="19">
        <f t="shared" si="40"/>
        <v>0</v>
      </c>
      <c r="P501" s="20">
        <f>VLOOKUP(L501,[2]Sheet1!$I:$M,5,0)</f>
        <v>36000</v>
      </c>
      <c r="Q501" s="21">
        <f t="shared" si="41"/>
        <v>10800</v>
      </c>
      <c r="R501" s="22">
        <f t="shared" si="42"/>
        <v>0</v>
      </c>
    </row>
    <row r="502" spans="1:18" x14ac:dyDescent="0.25">
      <c r="A502" s="4" t="s">
        <v>281</v>
      </c>
      <c r="B502" s="5" t="s">
        <v>186</v>
      </c>
      <c r="C502" s="4" t="s">
        <v>168</v>
      </c>
      <c r="D502" s="5" t="s">
        <v>344</v>
      </c>
      <c r="E502" s="4" t="s">
        <v>91</v>
      </c>
      <c r="F502" s="4" t="s">
        <v>92</v>
      </c>
      <c r="G502" s="4" t="s">
        <v>14</v>
      </c>
      <c r="H502" s="6">
        <v>0.1</v>
      </c>
      <c r="I502" s="7">
        <v>12000</v>
      </c>
      <c r="J502" s="7">
        <f t="shared" si="38"/>
        <v>1200</v>
      </c>
      <c r="K502" s="8" t="s">
        <v>15</v>
      </c>
      <c r="L502" s="15" t="str">
        <f>VLOOKUP(F502,[1]Sheet1!$D:$J,7,0)</f>
        <v>NL300132</v>
      </c>
      <c r="M502" s="18" t="str">
        <f t="shared" si="39"/>
        <v>10/01/2026NL300132</v>
      </c>
      <c r="N502" s="15">
        <f>VLOOKUP(M502,Sheet4!I:P,5,0)</f>
        <v>0.1</v>
      </c>
      <c r="O502" s="19">
        <f t="shared" si="40"/>
        <v>0</v>
      </c>
      <c r="P502" s="20">
        <f>VLOOKUP(L502,[2]Sheet1!$I:$M,5,0)</f>
        <v>12000</v>
      </c>
      <c r="Q502" s="21">
        <f t="shared" si="41"/>
        <v>1200</v>
      </c>
      <c r="R502" s="22">
        <f t="shared" si="42"/>
        <v>0</v>
      </c>
    </row>
    <row r="503" spans="1:18" x14ac:dyDescent="0.25">
      <c r="A503" s="4" t="s">
        <v>281</v>
      </c>
      <c r="B503" s="5" t="s">
        <v>186</v>
      </c>
      <c r="C503" s="4" t="s">
        <v>168</v>
      </c>
      <c r="D503" s="5" t="s">
        <v>344</v>
      </c>
      <c r="E503" s="4" t="s">
        <v>81</v>
      </c>
      <c r="F503" s="4" t="s">
        <v>82</v>
      </c>
      <c r="G503" s="4" t="s">
        <v>14</v>
      </c>
      <c r="H503" s="6">
        <v>0.7</v>
      </c>
      <c r="I503" s="7">
        <v>36000</v>
      </c>
      <c r="J503" s="7">
        <f t="shared" si="38"/>
        <v>25200</v>
      </c>
      <c r="K503" s="8" t="s">
        <v>15</v>
      </c>
      <c r="L503" s="15" t="str">
        <f>VLOOKUP(F503,[1]Sheet1!$D:$J,7,0)</f>
        <v>NL300162</v>
      </c>
      <c r="M503" s="18" t="str">
        <f t="shared" si="39"/>
        <v>10/01/2026NL300162</v>
      </c>
      <c r="N503" s="15">
        <f>VLOOKUP(M503,Sheet4!I:P,5,0)</f>
        <v>0.7</v>
      </c>
      <c r="O503" s="19">
        <f t="shared" si="40"/>
        <v>0</v>
      </c>
      <c r="P503" s="20">
        <f>VLOOKUP(L503,[2]Sheet1!$I:$M,5,0)</f>
        <v>36000</v>
      </c>
      <c r="Q503" s="21">
        <f t="shared" si="41"/>
        <v>25200</v>
      </c>
      <c r="R503" s="22">
        <f t="shared" si="42"/>
        <v>0</v>
      </c>
    </row>
    <row r="504" spans="1:18" x14ac:dyDescent="0.25">
      <c r="A504" s="4" t="s">
        <v>281</v>
      </c>
      <c r="B504" s="5" t="s">
        <v>186</v>
      </c>
      <c r="C504" s="4" t="s">
        <v>168</v>
      </c>
      <c r="D504" s="5" t="s">
        <v>344</v>
      </c>
      <c r="E504" s="4" t="s">
        <v>89</v>
      </c>
      <c r="F504" s="4" t="s">
        <v>90</v>
      </c>
      <c r="G504" s="4" t="s">
        <v>14</v>
      </c>
      <c r="H504" s="6">
        <v>6</v>
      </c>
      <c r="I504" s="7">
        <v>38000</v>
      </c>
      <c r="J504" s="7">
        <f t="shared" si="38"/>
        <v>228000</v>
      </c>
      <c r="K504" s="8" t="s">
        <v>15</v>
      </c>
      <c r="L504" s="15" t="str">
        <f>VLOOKUP(F504,[1]Sheet1!$D:$J,7,0)</f>
        <v>NL300145</v>
      </c>
      <c r="M504" s="18" t="str">
        <f t="shared" si="39"/>
        <v>10/01/2026NL300145</v>
      </c>
      <c r="N504" s="15">
        <f>VLOOKUP(M504,Sheet4!I:P,5,0)</f>
        <v>6</v>
      </c>
      <c r="O504" s="19">
        <f t="shared" si="40"/>
        <v>0</v>
      </c>
      <c r="P504" s="20">
        <f>VLOOKUP(L504,[2]Sheet1!$I:$M,5,0)</f>
        <v>38000</v>
      </c>
      <c r="Q504" s="21">
        <f t="shared" si="41"/>
        <v>228000</v>
      </c>
      <c r="R504" s="22">
        <f t="shared" si="42"/>
        <v>0</v>
      </c>
    </row>
    <row r="505" spans="1:18" x14ac:dyDescent="0.25">
      <c r="A505" s="4" t="s">
        <v>284</v>
      </c>
      <c r="B505" s="5" t="s">
        <v>186</v>
      </c>
      <c r="C505" s="4" t="s">
        <v>168</v>
      </c>
      <c r="D505" s="5" t="s">
        <v>345</v>
      </c>
      <c r="E505" s="4" t="s">
        <v>18</v>
      </c>
      <c r="F505" s="4" t="s">
        <v>19</v>
      </c>
      <c r="G505" s="4" t="s">
        <v>14</v>
      </c>
      <c r="H505" s="6">
        <v>2.1</v>
      </c>
      <c r="I505" s="7">
        <v>26000</v>
      </c>
      <c r="J505" s="7">
        <f t="shared" si="38"/>
        <v>54600</v>
      </c>
      <c r="K505" s="8" t="s">
        <v>15</v>
      </c>
      <c r="L505" s="15" t="str">
        <f>VLOOKUP(F505,[1]Sheet1!$D:$J,7,0)</f>
        <v>NL300003</v>
      </c>
      <c r="M505" s="18" t="str">
        <f t="shared" si="39"/>
        <v>11/01/2026NL300003</v>
      </c>
      <c r="N505" s="15">
        <f>VLOOKUP(M505,Sheet4!I:P,5,0)</f>
        <v>2</v>
      </c>
      <c r="O505" s="19">
        <f t="shared" si="40"/>
        <v>0.10000000000000009</v>
      </c>
      <c r="P505" s="20">
        <f>VLOOKUP(L505,[2]Sheet1!$I:$M,5,0)</f>
        <v>26000</v>
      </c>
      <c r="Q505" s="21">
        <f t="shared" si="41"/>
        <v>52000</v>
      </c>
      <c r="R505" s="22">
        <f t="shared" si="42"/>
        <v>2600</v>
      </c>
    </row>
    <row r="506" spans="1:18" x14ac:dyDescent="0.25">
      <c r="A506" s="4" t="s">
        <v>284</v>
      </c>
      <c r="B506" s="5" t="s">
        <v>186</v>
      </c>
      <c r="C506" s="4" t="s">
        <v>168</v>
      </c>
      <c r="D506" s="5" t="s">
        <v>345</v>
      </c>
      <c r="E506" s="4" t="s">
        <v>22</v>
      </c>
      <c r="F506" s="4" t="s">
        <v>23</v>
      </c>
      <c r="G506" s="4" t="s">
        <v>14</v>
      </c>
      <c r="H506" s="6">
        <v>2.5</v>
      </c>
      <c r="I506" s="7">
        <v>19000</v>
      </c>
      <c r="J506" s="7">
        <f t="shared" si="38"/>
        <v>47500</v>
      </c>
      <c r="K506" s="8" t="s">
        <v>15</v>
      </c>
      <c r="L506" s="15" t="str">
        <f>VLOOKUP(F506,[1]Sheet1!$D:$J,7,0)</f>
        <v>NL300004</v>
      </c>
      <c r="M506" s="18" t="str">
        <f t="shared" si="39"/>
        <v>11/01/2026NL300004</v>
      </c>
      <c r="N506" s="15">
        <f>VLOOKUP(M506,Sheet4!I:P,5,0)</f>
        <v>2</v>
      </c>
      <c r="O506" s="19">
        <f t="shared" si="40"/>
        <v>0.5</v>
      </c>
      <c r="P506" s="20">
        <f>VLOOKUP(L506,[2]Sheet1!$I:$M,5,0)</f>
        <v>19000</v>
      </c>
      <c r="Q506" s="21">
        <f t="shared" si="41"/>
        <v>38000</v>
      </c>
      <c r="R506" s="22">
        <f t="shared" si="42"/>
        <v>9500</v>
      </c>
    </row>
    <row r="507" spans="1:18" x14ac:dyDescent="0.25">
      <c r="A507" s="4" t="s">
        <v>284</v>
      </c>
      <c r="B507" s="5" t="s">
        <v>186</v>
      </c>
      <c r="C507" s="4" t="s">
        <v>168</v>
      </c>
      <c r="D507" s="5" t="s">
        <v>345</v>
      </c>
      <c r="E507" s="4" t="s">
        <v>162</v>
      </c>
      <c r="F507" s="4" t="s">
        <v>161</v>
      </c>
      <c r="G507" s="4" t="s">
        <v>14</v>
      </c>
      <c r="H507" s="6">
        <v>0.3</v>
      </c>
      <c r="I507" s="7">
        <v>33000</v>
      </c>
      <c r="J507" s="7">
        <f t="shared" si="38"/>
        <v>9900</v>
      </c>
      <c r="K507" s="8" t="s">
        <v>15</v>
      </c>
      <c r="L507" s="15" t="str">
        <f>VLOOKUP(F507,[1]Sheet1!$D:$J,7,0)</f>
        <v>NL300060</v>
      </c>
      <c r="M507" s="18" t="str">
        <f t="shared" si="39"/>
        <v>11/01/2026NL300060</v>
      </c>
      <c r="N507" s="15">
        <f>VLOOKUP(M507,Sheet4!I:P,5,0)</f>
        <v>0.3</v>
      </c>
      <c r="O507" s="19">
        <f t="shared" si="40"/>
        <v>0</v>
      </c>
      <c r="P507" s="20">
        <f>VLOOKUP(L507,[2]Sheet1!$I:$M,5,0)</f>
        <v>33000</v>
      </c>
      <c r="Q507" s="21">
        <f t="shared" si="41"/>
        <v>9900</v>
      </c>
      <c r="R507" s="22">
        <f t="shared" si="42"/>
        <v>0</v>
      </c>
    </row>
    <row r="508" spans="1:18" ht="28.5" x14ac:dyDescent="0.25">
      <c r="A508" s="4" t="s">
        <v>284</v>
      </c>
      <c r="B508" s="5" t="s">
        <v>186</v>
      </c>
      <c r="C508" s="4" t="s">
        <v>168</v>
      </c>
      <c r="D508" s="5" t="s">
        <v>345</v>
      </c>
      <c r="E508" s="4" t="s">
        <v>113</v>
      </c>
      <c r="F508" s="4" t="s">
        <v>114</v>
      </c>
      <c r="G508" s="4" t="s">
        <v>115</v>
      </c>
      <c r="H508" s="6">
        <v>3</v>
      </c>
      <c r="I508" s="7">
        <v>8500</v>
      </c>
      <c r="J508" s="7">
        <f t="shared" si="38"/>
        <v>25500</v>
      </c>
      <c r="K508" s="8" t="s">
        <v>15</v>
      </c>
      <c r="L508" s="15" t="str">
        <f>VLOOKUP(F508,[1]Sheet1!$D:$J,7,0)</f>
        <v>NL300107</v>
      </c>
      <c r="M508" s="18" t="str">
        <f t="shared" si="39"/>
        <v>11/01/2026NL300107</v>
      </c>
      <c r="N508" s="15">
        <f>VLOOKUP(M508,Sheet4!I:P,5,0)</f>
        <v>3</v>
      </c>
      <c r="O508" s="19">
        <f t="shared" si="40"/>
        <v>0</v>
      </c>
      <c r="P508" s="20">
        <f>VLOOKUP(L508,[2]Sheet1!$I:$M,5,0)</f>
        <v>8500</v>
      </c>
      <c r="Q508" s="21">
        <f t="shared" si="41"/>
        <v>25500</v>
      </c>
      <c r="R508" s="22">
        <f t="shared" si="42"/>
        <v>0</v>
      </c>
    </row>
    <row r="509" spans="1:18" x14ac:dyDescent="0.25">
      <c r="A509" s="4" t="s">
        <v>284</v>
      </c>
      <c r="B509" s="5" t="s">
        <v>186</v>
      </c>
      <c r="C509" s="4" t="s">
        <v>168</v>
      </c>
      <c r="D509" s="5" t="s">
        <v>345</v>
      </c>
      <c r="E509" s="4" t="s">
        <v>26</v>
      </c>
      <c r="F509" s="4" t="s">
        <v>27</v>
      </c>
      <c r="G509" s="4" t="s">
        <v>14</v>
      </c>
      <c r="H509" s="6">
        <v>6.2</v>
      </c>
      <c r="I509" s="7">
        <v>24000</v>
      </c>
      <c r="J509" s="7">
        <f t="shared" si="38"/>
        <v>148800</v>
      </c>
      <c r="K509" s="8" t="s">
        <v>15</v>
      </c>
      <c r="L509" s="15" t="str">
        <f>VLOOKUP(F509,[1]Sheet1!$D:$J,7,0)</f>
        <v>NL300174</v>
      </c>
      <c r="M509" s="18" t="str">
        <f t="shared" si="39"/>
        <v>11/01/2026NL300174</v>
      </c>
      <c r="N509" s="15">
        <f>VLOOKUP(M509,Sheet4!I:P,5,0)</f>
        <v>6</v>
      </c>
      <c r="O509" s="19">
        <f t="shared" si="40"/>
        <v>0.20000000000000018</v>
      </c>
      <c r="P509" s="20">
        <f>VLOOKUP(L509,[2]Sheet1!$I:$M,5,0)</f>
        <v>24000</v>
      </c>
      <c r="Q509" s="21">
        <f t="shared" si="41"/>
        <v>144000</v>
      </c>
      <c r="R509" s="22">
        <f t="shared" si="42"/>
        <v>4800</v>
      </c>
    </row>
    <row r="510" spans="1:18" ht="28.5" x14ac:dyDescent="0.25">
      <c r="A510" s="4" t="s">
        <v>284</v>
      </c>
      <c r="B510" s="5" t="s">
        <v>186</v>
      </c>
      <c r="C510" s="4" t="s">
        <v>168</v>
      </c>
      <c r="D510" s="5" t="s">
        <v>345</v>
      </c>
      <c r="E510" s="4" t="s">
        <v>152</v>
      </c>
      <c r="F510" s="4" t="s">
        <v>151</v>
      </c>
      <c r="G510" s="4" t="s">
        <v>14</v>
      </c>
      <c r="H510" s="6">
        <v>4.5</v>
      </c>
      <c r="I510" s="7">
        <v>45000</v>
      </c>
      <c r="J510" s="7">
        <f t="shared" si="38"/>
        <v>202500</v>
      </c>
      <c r="K510" s="8" t="s">
        <v>15</v>
      </c>
      <c r="L510" s="15" t="str">
        <f>VLOOKUP(F510,[1]Sheet1!$D:$J,7,0)</f>
        <v>NL300203</v>
      </c>
      <c r="M510" s="18" t="str">
        <f t="shared" si="39"/>
        <v>11/01/2026NL300203</v>
      </c>
      <c r="N510" s="15">
        <f>VLOOKUP(M510,Sheet4!I:P,5,0)</f>
        <v>4</v>
      </c>
      <c r="O510" s="19">
        <f t="shared" si="40"/>
        <v>0.5</v>
      </c>
      <c r="P510" s="20">
        <f>VLOOKUP(L510,[2]Sheet1!$I:$M,5,0)</f>
        <v>45000</v>
      </c>
      <c r="Q510" s="21">
        <f t="shared" si="41"/>
        <v>180000</v>
      </c>
      <c r="R510" s="22">
        <f t="shared" si="42"/>
        <v>22500</v>
      </c>
    </row>
    <row r="511" spans="1:18" x14ac:dyDescent="0.25">
      <c r="A511" s="4" t="s">
        <v>284</v>
      </c>
      <c r="B511" s="5" t="s">
        <v>186</v>
      </c>
      <c r="C511" s="4" t="s">
        <v>168</v>
      </c>
      <c r="D511" s="5" t="s">
        <v>345</v>
      </c>
      <c r="E511" s="4" t="s">
        <v>28</v>
      </c>
      <c r="F511" s="4" t="s">
        <v>29</v>
      </c>
      <c r="G511" s="4" t="s">
        <v>14</v>
      </c>
      <c r="H511" s="6">
        <v>1.2</v>
      </c>
      <c r="I511" s="7">
        <v>52000</v>
      </c>
      <c r="J511" s="7">
        <f t="shared" si="38"/>
        <v>62400</v>
      </c>
      <c r="K511" s="8" t="s">
        <v>15</v>
      </c>
      <c r="L511" s="15" t="str">
        <f>VLOOKUP(F511,[1]Sheet1!$D:$J,7,0)</f>
        <v>NL300137</v>
      </c>
      <c r="M511" s="18" t="str">
        <f t="shared" si="39"/>
        <v>11/01/2026NL300137</v>
      </c>
      <c r="N511" s="15">
        <f>VLOOKUP(M511,Sheet4!I:P,5,0)</f>
        <v>1.2</v>
      </c>
      <c r="O511" s="19">
        <f t="shared" si="40"/>
        <v>0</v>
      </c>
      <c r="P511" s="20">
        <f>VLOOKUP(L511,[2]Sheet1!$I:$M,5,0)</f>
        <v>52000</v>
      </c>
      <c r="Q511" s="21">
        <f t="shared" si="41"/>
        <v>62400</v>
      </c>
      <c r="R511" s="22">
        <f t="shared" si="42"/>
        <v>0</v>
      </c>
    </row>
    <row r="512" spans="1:18" x14ac:dyDescent="0.25">
      <c r="A512" s="4" t="s">
        <v>284</v>
      </c>
      <c r="B512" s="5" t="s">
        <v>186</v>
      </c>
      <c r="C512" s="4" t="s">
        <v>168</v>
      </c>
      <c r="D512" s="5" t="s">
        <v>345</v>
      </c>
      <c r="E512" s="4" t="s">
        <v>160</v>
      </c>
      <c r="F512" s="4" t="s">
        <v>159</v>
      </c>
      <c r="G512" s="4" t="s">
        <v>14</v>
      </c>
      <c r="H512" s="6">
        <v>0.5</v>
      </c>
      <c r="I512" s="7">
        <v>17000</v>
      </c>
      <c r="J512" s="7">
        <f t="shared" si="38"/>
        <v>8500</v>
      </c>
      <c r="K512" s="8" t="s">
        <v>15</v>
      </c>
      <c r="L512" s="15" t="str">
        <f>VLOOKUP(F512,[1]Sheet1!$D:$J,7,0)</f>
        <v>NL300011</v>
      </c>
      <c r="M512" s="18" t="str">
        <f t="shared" si="39"/>
        <v>11/01/2026NL300011</v>
      </c>
      <c r="N512" s="15">
        <v>0</v>
      </c>
      <c r="O512" s="19">
        <f t="shared" si="40"/>
        <v>0.5</v>
      </c>
      <c r="P512" s="20">
        <f>VLOOKUP(L512,[2]Sheet1!$I:$M,5,0)</f>
        <v>17000</v>
      </c>
      <c r="Q512" s="21">
        <f t="shared" si="41"/>
        <v>0</v>
      </c>
      <c r="R512" s="22">
        <f t="shared" si="42"/>
        <v>8500</v>
      </c>
    </row>
    <row r="513" spans="1:18" x14ac:dyDescent="0.25">
      <c r="A513" s="4" t="s">
        <v>284</v>
      </c>
      <c r="B513" s="5" t="s">
        <v>186</v>
      </c>
      <c r="C513" s="4" t="s">
        <v>168</v>
      </c>
      <c r="D513" s="5" t="s">
        <v>345</v>
      </c>
      <c r="E513" s="4" t="s">
        <v>20</v>
      </c>
      <c r="F513" s="4" t="s">
        <v>21</v>
      </c>
      <c r="G513" s="4" t="s">
        <v>14</v>
      </c>
      <c r="H513" s="6">
        <v>4</v>
      </c>
      <c r="I513" s="7">
        <v>50000</v>
      </c>
      <c r="J513" s="7">
        <f t="shared" si="38"/>
        <v>200000</v>
      </c>
      <c r="K513" s="8" t="s">
        <v>15</v>
      </c>
      <c r="L513" s="15" t="str">
        <f>VLOOKUP(F513,[1]Sheet1!$D:$J,7,0)</f>
        <v>NL300013</v>
      </c>
      <c r="M513" s="18" t="str">
        <f t="shared" si="39"/>
        <v>11/01/2026NL300013</v>
      </c>
      <c r="N513" s="15">
        <f>VLOOKUP(M513,Sheet4!I:P,5,0)</f>
        <v>1</v>
      </c>
      <c r="O513" s="19">
        <f t="shared" si="40"/>
        <v>3</v>
      </c>
      <c r="P513" s="20">
        <f>VLOOKUP(L513,[2]Sheet1!$I:$M,5,0)</f>
        <v>50000</v>
      </c>
      <c r="Q513" s="21">
        <f t="shared" si="41"/>
        <v>50000</v>
      </c>
      <c r="R513" s="22">
        <f t="shared" si="42"/>
        <v>150000</v>
      </c>
    </row>
    <row r="514" spans="1:18" x14ac:dyDescent="0.25">
      <c r="A514" s="4" t="s">
        <v>284</v>
      </c>
      <c r="B514" s="5" t="s">
        <v>186</v>
      </c>
      <c r="C514" s="4" t="s">
        <v>168</v>
      </c>
      <c r="D514" s="5" t="s">
        <v>345</v>
      </c>
      <c r="E514" s="4" t="s">
        <v>30</v>
      </c>
      <c r="F514" s="4" t="s">
        <v>31</v>
      </c>
      <c r="G514" s="4" t="s">
        <v>14</v>
      </c>
      <c r="H514" s="6">
        <v>1</v>
      </c>
      <c r="I514" s="7">
        <v>55000</v>
      </c>
      <c r="J514" s="7">
        <f t="shared" si="38"/>
        <v>55000</v>
      </c>
      <c r="K514" s="8" t="s">
        <v>15</v>
      </c>
      <c r="L514" s="15" t="str">
        <f>VLOOKUP(F514,[1]Sheet1!$D:$J,7,0)</f>
        <v>NL300014</v>
      </c>
      <c r="M514" s="18" t="str">
        <f t="shared" si="39"/>
        <v>11/01/2026NL300014</v>
      </c>
      <c r="N514" s="15">
        <f>VLOOKUP(M514,Sheet4!I:P,5,0)</f>
        <v>1</v>
      </c>
      <c r="O514" s="19">
        <f t="shared" si="40"/>
        <v>0</v>
      </c>
      <c r="P514" s="20">
        <f>VLOOKUP(L514,[2]Sheet1!$I:$M,5,0)</f>
        <v>55000</v>
      </c>
      <c r="Q514" s="21">
        <f t="shared" si="41"/>
        <v>55000</v>
      </c>
      <c r="R514" s="22">
        <f t="shared" si="42"/>
        <v>0</v>
      </c>
    </row>
    <row r="515" spans="1:18" x14ac:dyDescent="0.25">
      <c r="A515" s="4" t="s">
        <v>284</v>
      </c>
      <c r="B515" s="5" t="s">
        <v>186</v>
      </c>
      <c r="C515" s="4" t="s">
        <v>168</v>
      </c>
      <c r="D515" s="5" t="s">
        <v>345</v>
      </c>
      <c r="E515" s="4" t="s">
        <v>32</v>
      </c>
      <c r="F515" s="4" t="s">
        <v>33</v>
      </c>
      <c r="G515" s="4" t="s">
        <v>14</v>
      </c>
      <c r="H515" s="6">
        <v>4.0999999999999996</v>
      </c>
      <c r="I515" s="7">
        <v>18000</v>
      </c>
      <c r="J515" s="7">
        <f t="shared" si="38"/>
        <v>73800</v>
      </c>
      <c r="K515" s="8" t="s">
        <v>15</v>
      </c>
      <c r="L515" s="15" t="str">
        <f>VLOOKUP(F515,[1]Sheet1!$D:$J,7,0)</f>
        <v>NL300027</v>
      </c>
      <c r="M515" s="18" t="str">
        <f t="shared" si="39"/>
        <v>11/01/2026NL300027</v>
      </c>
      <c r="N515" s="15">
        <f>VLOOKUP(M515,Sheet4!I:P,5,0)</f>
        <v>3.5</v>
      </c>
      <c r="O515" s="19">
        <f t="shared" si="40"/>
        <v>0.59999999999999964</v>
      </c>
      <c r="P515" s="20">
        <f>VLOOKUP(L515,[2]Sheet1!$I:$M,5,0)</f>
        <v>18000</v>
      </c>
      <c r="Q515" s="21">
        <f t="shared" si="41"/>
        <v>63000</v>
      </c>
      <c r="R515" s="22">
        <f t="shared" si="42"/>
        <v>10800</v>
      </c>
    </row>
    <row r="516" spans="1:18" x14ac:dyDescent="0.25">
      <c r="A516" s="4" t="s">
        <v>284</v>
      </c>
      <c r="B516" s="5" t="s">
        <v>186</v>
      </c>
      <c r="C516" s="4" t="s">
        <v>168</v>
      </c>
      <c r="D516" s="5" t="s">
        <v>345</v>
      </c>
      <c r="E516" s="4" t="s">
        <v>116</v>
      </c>
      <c r="F516" s="4" t="s">
        <v>117</v>
      </c>
      <c r="G516" s="4" t="s">
        <v>14</v>
      </c>
      <c r="H516" s="6">
        <v>0.2</v>
      </c>
      <c r="I516" s="7">
        <v>40000</v>
      </c>
      <c r="J516" s="7">
        <f t="shared" si="38"/>
        <v>8000</v>
      </c>
      <c r="K516" s="8" t="s">
        <v>15</v>
      </c>
      <c r="L516" s="15" t="str">
        <f>VLOOKUP(F516,[1]Sheet1!$D:$J,7,0)</f>
        <v>NL300034</v>
      </c>
      <c r="M516" s="18" t="str">
        <f t="shared" si="39"/>
        <v>11/01/2026NL300034</v>
      </c>
      <c r="N516" s="15">
        <f>VLOOKUP(M516,Sheet4!I:P,5,0)</f>
        <v>0.2</v>
      </c>
      <c r="O516" s="19">
        <f t="shared" si="40"/>
        <v>0</v>
      </c>
      <c r="P516" s="20">
        <f>VLOOKUP(L516,[2]Sheet1!$I:$M,5,0)</f>
        <v>40000</v>
      </c>
      <c r="Q516" s="21">
        <f t="shared" si="41"/>
        <v>8000</v>
      </c>
      <c r="R516" s="22">
        <f t="shared" si="42"/>
        <v>0</v>
      </c>
    </row>
    <row r="517" spans="1:18" ht="28.5" x14ac:dyDescent="0.25">
      <c r="A517" s="4" t="s">
        <v>284</v>
      </c>
      <c r="B517" s="5" t="s">
        <v>186</v>
      </c>
      <c r="C517" s="4" t="s">
        <v>168</v>
      </c>
      <c r="D517" s="5" t="s">
        <v>345</v>
      </c>
      <c r="E517" s="4" t="s">
        <v>38</v>
      </c>
      <c r="F517" s="4" t="s">
        <v>39</v>
      </c>
      <c r="G517" s="4" t="s">
        <v>14</v>
      </c>
      <c r="H517" s="6">
        <v>1.3</v>
      </c>
      <c r="I517" s="7">
        <v>13000</v>
      </c>
      <c r="J517" s="7">
        <f t="shared" si="38"/>
        <v>16900</v>
      </c>
      <c r="K517" s="8" t="s">
        <v>15</v>
      </c>
      <c r="L517" s="15" t="str">
        <f>VLOOKUP(F517,[1]Sheet1!$D:$J,7,0)</f>
        <v>NL300033</v>
      </c>
      <c r="M517" s="18" t="str">
        <f t="shared" si="39"/>
        <v>11/01/2026NL300033</v>
      </c>
      <c r="N517" s="15">
        <f>VLOOKUP(M517,Sheet4!I:P,5,0)</f>
        <v>1.3</v>
      </c>
      <c r="O517" s="19">
        <f t="shared" si="40"/>
        <v>0</v>
      </c>
      <c r="P517" s="20">
        <f>VLOOKUP(L517,[2]Sheet1!$I:$M,5,0)</f>
        <v>13000</v>
      </c>
      <c r="Q517" s="21">
        <f t="shared" si="41"/>
        <v>16900</v>
      </c>
      <c r="R517" s="22">
        <f t="shared" si="42"/>
        <v>0</v>
      </c>
    </row>
    <row r="518" spans="1:18" x14ac:dyDescent="0.25">
      <c r="A518" s="4" t="s">
        <v>284</v>
      </c>
      <c r="B518" s="5" t="s">
        <v>186</v>
      </c>
      <c r="C518" s="4" t="s">
        <v>168</v>
      </c>
      <c r="D518" s="5" t="s">
        <v>345</v>
      </c>
      <c r="E518" s="4" t="s">
        <v>124</v>
      </c>
      <c r="F518" s="4" t="s">
        <v>125</v>
      </c>
      <c r="G518" s="4" t="s">
        <v>14</v>
      </c>
      <c r="H518" s="6">
        <v>0.2</v>
      </c>
      <c r="I518" s="7">
        <v>38000</v>
      </c>
      <c r="J518" s="7">
        <f t="shared" si="38"/>
        <v>7600</v>
      </c>
      <c r="K518" s="8" t="s">
        <v>15</v>
      </c>
      <c r="L518" s="15" t="str">
        <f>VLOOKUP(F518,[1]Sheet1!$D:$J,7,0)</f>
        <v>NL300054</v>
      </c>
      <c r="M518" s="18" t="str">
        <f t="shared" si="39"/>
        <v>11/01/2026NL300054</v>
      </c>
      <c r="N518" s="15">
        <f>VLOOKUP(M518,Sheet4!I:P,5,0)</f>
        <v>0.2</v>
      </c>
      <c r="O518" s="19">
        <f t="shared" si="40"/>
        <v>0</v>
      </c>
      <c r="P518" s="20">
        <f>VLOOKUP(L518,[2]Sheet1!$I:$M,5,0)</f>
        <v>38000</v>
      </c>
      <c r="Q518" s="21">
        <f t="shared" si="41"/>
        <v>7600</v>
      </c>
      <c r="R518" s="22">
        <f t="shared" si="42"/>
        <v>0</v>
      </c>
    </row>
    <row r="519" spans="1:18" x14ac:dyDescent="0.25">
      <c r="A519" s="4" t="s">
        <v>284</v>
      </c>
      <c r="B519" s="5" t="s">
        <v>186</v>
      </c>
      <c r="C519" s="4" t="s">
        <v>168</v>
      </c>
      <c r="D519" s="5" t="s">
        <v>345</v>
      </c>
      <c r="E519" s="4" t="s">
        <v>95</v>
      </c>
      <c r="F519" s="4" t="s">
        <v>96</v>
      </c>
      <c r="G519" s="4" t="s">
        <v>14</v>
      </c>
      <c r="H519" s="6">
        <v>0.5</v>
      </c>
      <c r="I519" s="7">
        <v>12000</v>
      </c>
      <c r="J519" s="7">
        <f t="shared" si="38"/>
        <v>6000</v>
      </c>
      <c r="K519" s="8" t="s">
        <v>15</v>
      </c>
      <c r="L519" s="15" t="str">
        <f>VLOOKUP(F519,[1]Sheet1!$D:$J,7,0)</f>
        <v>NL300188</v>
      </c>
      <c r="M519" s="18" t="str">
        <f t="shared" si="39"/>
        <v>11/01/2026NL300188</v>
      </c>
      <c r="N519" s="15">
        <f>VLOOKUP(M519,Sheet4!I:P,5,0)</f>
        <v>0.4</v>
      </c>
      <c r="O519" s="19">
        <f t="shared" si="40"/>
        <v>9.9999999999999978E-2</v>
      </c>
      <c r="P519" s="20">
        <f>VLOOKUP(L519,[2]Sheet1!$I:$M,5,0)</f>
        <v>12000</v>
      </c>
      <c r="Q519" s="21">
        <f t="shared" si="41"/>
        <v>4800</v>
      </c>
      <c r="R519" s="22">
        <f t="shared" si="42"/>
        <v>1200</v>
      </c>
    </row>
    <row r="520" spans="1:18" x14ac:dyDescent="0.25">
      <c r="A520" s="4" t="s">
        <v>284</v>
      </c>
      <c r="B520" s="5" t="s">
        <v>186</v>
      </c>
      <c r="C520" s="4" t="s">
        <v>168</v>
      </c>
      <c r="D520" s="5" t="s">
        <v>345</v>
      </c>
      <c r="E520" s="4" t="s">
        <v>126</v>
      </c>
      <c r="F520" s="4" t="s">
        <v>127</v>
      </c>
      <c r="G520" s="4" t="s">
        <v>14</v>
      </c>
      <c r="H520" s="6">
        <v>1.5</v>
      </c>
      <c r="I520" s="7">
        <v>32000</v>
      </c>
      <c r="J520" s="7">
        <f t="shared" si="38"/>
        <v>48000</v>
      </c>
      <c r="K520" s="8" t="s">
        <v>15</v>
      </c>
      <c r="L520" s="15" t="str">
        <f>VLOOKUP(F520,[1]Sheet1!$D:$J,7,0)</f>
        <v>NL300038</v>
      </c>
      <c r="M520" s="18" t="str">
        <f t="shared" si="39"/>
        <v>11/01/2026NL300038</v>
      </c>
      <c r="N520" s="15">
        <f>VLOOKUP(M520,Sheet4!I:P,5,0)</f>
        <v>1.5</v>
      </c>
      <c r="O520" s="19">
        <f t="shared" si="40"/>
        <v>0</v>
      </c>
      <c r="P520" s="20">
        <f>VLOOKUP(L520,[2]Sheet1!$I:$M,5,0)</f>
        <v>32000</v>
      </c>
      <c r="Q520" s="21">
        <f t="shared" si="41"/>
        <v>48000</v>
      </c>
      <c r="R520" s="22">
        <f t="shared" si="42"/>
        <v>0</v>
      </c>
    </row>
    <row r="521" spans="1:18" ht="28.5" x14ac:dyDescent="0.25">
      <c r="A521" s="4" t="s">
        <v>284</v>
      </c>
      <c r="B521" s="5" t="s">
        <v>186</v>
      </c>
      <c r="C521" s="4" t="s">
        <v>168</v>
      </c>
      <c r="D521" s="5" t="s">
        <v>345</v>
      </c>
      <c r="E521" s="4" t="s">
        <v>97</v>
      </c>
      <c r="F521" s="4" t="s">
        <v>98</v>
      </c>
      <c r="G521" s="4" t="s">
        <v>14</v>
      </c>
      <c r="H521" s="6">
        <v>0.2</v>
      </c>
      <c r="I521" s="7">
        <v>75000</v>
      </c>
      <c r="J521" s="7">
        <f t="shared" si="38"/>
        <v>15000</v>
      </c>
      <c r="K521" s="8" t="s">
        <v>15</v>
      </c>
      <c r="L521" s="15" t="str">
        <f>VLOOKUP(F521,[1]Sheet1!$D:$J,7,0)</f>
        <v>NL300156</v>
      </c>
      <c r="M521" s="18" t="str">
        <f t="shared" si="39"/>
        <v>11/01/2026NL300156</v>
      </c>
      <c r="N521" s="15">
        <f>VLOOKUP(M521,Sheet4!I:P,5,0)</f>
        <v>0.2</v>
      </c>
      <c r="O521" s="19">
        <f t="shared" si="40"/>
        <v>0</v>
      </c>
      <c r="P521" s="20">
        <f>VLOOKUP(L521,[2]Sheet1!$I:$M,5,0)</f>
        <v>75000</v>
      </c>
      <c r="Q521" s="21">
        <f t="shared" si="41"/>
        <v>15000</v>
      </c>
      <c r="R521" s="22">
        <f t="shared" si="42"/>
        <v>0</v>
      </c>
    </row>
    <row r="522" spans="1:18" ht="28.5" x14ac:dyDescent="0.25">
      <c r="A522" s="4" t="s">
        <v>284</v>
      </c>
      <c r="B522" s="5" t="s">
        <v>186</v>
      </c>
      <c r="C522" s="4" t="s">
        <v>168</v>
      </c>
      <c r="D522" s="5" t="s">
        <v>345</v>
      </c>
      <c r="E522" s="4" t="s">
        <v>40</v>
      </c>
      <c r="F522" s="4" t="s">
        <v>41</v>
      </c>
      <c r="G522" s="4" t="s">
        <v>42</v>
      </c>
      <c r="H522" s="6">
        <v>60</v>
      </c>
      <c r="I522" s="7">
        <v>4000</v>
      </c>
      <c r="J522" s="7">
        <f t="shared" ref="J522:J585" si="43">H522*I522</f>
        <v>240000</v>
      </c>
      <c r="K522" s="8" t="s">
        <v>15</v>
      </c>
      <c r="L522" s="15" t="str">
        <f>VLOOKUP(F522,[1]Sheet1!$D:$J,7,0)</f>
        <v>NL300037</v>
      </c>
      <c r="M522" s="18" t="str">
        <f t="shared" ref="M522:M585" si="44">A522&amp;L522</f>
        <v>11/01/2026NL300037</v>
      </c>
      <c r="N522" s="15">
        <f>VLOOKUP(M522,Sheet4!I:P,5,0)</f>
        <v>60</v>
      </c>
      <c r="O522" s="19">
        <f t="shared" ref="O522:O585" si="45">H522-N522</f>
        <v>0</v>
      </c>
      <c r="P522" s="20">
        <f>VLOOKUP(L522,[2]Sheet1!$I:$M,5,0)</f>
        <v>4000</v>
      </c>
      <c r="Q522" s="21">
        <f t="shared" si="41"/>
        <v>240000</v>
      </c>
      <c r="R522" s="22">
        <f t="shared" si="42"/>
        <v>0</v>
      </c>
    </row>
    <row r="523" spans="1:18" x14ac:dyDescent="0.25">
      <c r="A523" s="4" t="s">
        <v>284</v>
      </c>
      <c r="B523" s="5" t="s">
        <v>186</v>
      </c>
      <c r="C523" s="4" t="s">
        <v>168</v>
      </c>
      <c r="D523" s="5" t="s">
        <v>345</v>
      </c>
      <c r="E523" s="4" t="s">
        <v>150</v>
      </c>
      <c r="F523" s="4" t="s">
        <v>149</v>
      </c>
      <c r="G523" s="4" t="s">
        <v>14</v>
      </c>
      <c r="H523" s="6">
        <v>1.1000000000000001</v>
      </c>
      <c r="I523" s="7">
        <v>9000</v>
      </c>
      <c r="J523" s="7">
        <f t="shared" si="43"/>
        <v>9900</v>
      </c>
      <c r="K523" s="8" t="s">
        <v>15</v>
      </c>
      <c r="L523" s="15" t="str">
        <f>VLOOKUP(F523,[1]Sheet1!$D:$J,7,0)</f>
        <v>NL300049</v>
      </c>
      <c r="M523" s="18" t="str">
        <f t="shared" si="44"/>
        <v>11/01/2026NL300049</v>
      </c>
      <c r="N523" s="15">
        <f>VLOOKUP(M523,Sheet4!I:P,5,0)</f>
        <v>1</v>
      </c>
      <c r="O523" s="19">
        <f t="shared" si="45"/>
        <v>0.10000000000000009</v>
      </c>
      <c r="P523" s="20">
        <f>VLOOKUP(L523,[2]Sheet1!$I:$M,5,0)</f>
        <v>9000</v>
      </c>
      <c r="Q523" s="21">
        <f t="shared" si="41"/>
        <v>9000</v>
      </c>
      <c r="R523" s="22">
        <f t="shared" si="42"/>
        <v>900</v>
      </c>
    </row>
    <row r="524" spans="1:18" x14ac:dyDescent="0.25">
      <c r="A524" s="4" t="s">
        <v>284</v>
      </c>
      <c r="B524" s="5" t="s">
        <v>186</v>
      </c>
      <c r="C524" s="4" t="s">
        <v>168</v>
      </c>
      <c r="D524" s="5" t="s">
        <v>345</v>
      </c>
      <c r="E524" s="4" t="s">
        <v>43</v>
      </c>
      <c r="F524" s="4" t="s">
        <v>44</v>
      </c>
      <c r="G524" s="4" t="s">
        <v>14</v>
      </c>
      <c r="H524" s="6">
        <v>4</v>
      </c>
      <c r="I524" s="7">
        <v>18000</v>
      </c>
      <c r="J524" s="7">
        <f t="shared" si="43"/>
        <v>72000</v>
      </c>
      <c r="K524" s="8" t="s">
        <v>15</v>
      </c>
      <c r="L524" s="15" t="str">
        <f>VLOOKUP(F524,[1]Sheet1!$D:$J,7,0)</f>
        <v>NL300048</v>
      </c>
      <c r="M524" s="18" t="str">
        <f t="shared" si="44"/>
        <v>11/01/2026NL300048</v>
      </c>
      <c r="N524" s="15">
        <f>VLOOKUP(M524,Sheet4!I:P,5,0)</f>
        <v>4</v>
      </c>
      <c r="O524" s="19">
        <f t="shared" si="45"/>
        <v>0</v>
      </c>
      <c r="P524" s="20">
        <f>VLOOKUP(L524,[2]Sheet1!$I:$M,5,0)</f>
        <v>18000</v>
      </c>
      <c r="Q524" s="21">
        <f t="shared" si="41"/>
        <v>72000</v>
      </c>
      <c r="R524" s="22">
        <f t="shared" si="42"/>
        <v>0</v>
      </c>
    </row>
    <row r="525" spans="1:18" x14ac:dyDescent="0.25">
      <c r="A525" s="4" t="s">
        <v>284</v>
      </c>
      <c r="B525" s="5" t="s">
        <v>186</v>
      </c>
      <c r="C525" s="4" t="s">
        <v>168</v>
      </c>
      <c r="D525" s="5" t="s">
        <v>345</v>
      </c>
      <c r="E525" s="4" t="s">
        <v>45</v>
      </c>
      <c r="F525" s="4" t="s">
        <v>46</v>
      </c>
      <c r="G525" s="4" t="s">
        <v>14</v>
      </c>
      <c r="H525" s="6">
        <v>1</v>
      </c>
      <c r="I525" s="7">
        <v>55000</v>
      </c>
      <c r="J525" s="7">
        <f t="shared" si="43"/>
        <v>55000</v>
      </c>
      <c r="K525" s="8" t="s">
        <v>15</v>
      </c>
      <c r="L525" s="15" t="str">
        <f>VLOOKUP(F525,[1]Sheet1!$D:$J,7,0)</f>
        <v>NL300058</v>
      </c>
      <c r="M525" s="18" t="str">
        <f t="shared" si="44"/>
        <v>11/01/2026NL300058</v>
      </c>
      <c r="N525" s="15">
        <f>VLOOKUP(M525,Sheet4!I:P,5,0)</f>
        <v>0.7</v>
      </c>
      <c r="O525" s="19">
        <f t="shared" si="45"/>
        <v>0.30000000000000004</v>
      </c>
      <c r="P525" s="20">
        <f>VLOOKUP(L525,[2]Sheet1!$I:$M,5,0)</f>
        <v>55000</v>
      </c>
      <c r="Q525" s="21">
        <f t="shared" si="41"/>
        <v>38500</v>
      </c>
      <c r="R525" s="22">
        <f t="shared" si="42"/>
        <v>16500</v>
      </c>
    </row>
    <row r="526" spans="1:18" x14ac:dyDescent="0.25">
      <c r="A526" s="4" t="s">
        <v>284</v>
      </c>
      <c r="B526" s="5" t="s">
        <v>186</v>
      </c>
      <c r="C526" s="4" t="s">
        <v>168</v>
      </c>
      <c r="D526" s="5" t="s">
        <v>345</v>
      </c>
      <c r="E526" s="4" t="s">
        <v>47</v>
      </c>
      <c r="F526" s="4" t="s">
        <v>48</v>
      </c>
      <c r="G526" s="4" t="s">
        <v>14</v>
      </c>
      <c r="H526" s="6">
        <v>1</v>
      </c>
      <c r="I526" s="7">
        <v>13000</v>
      </c>
      <c r="J526" s="7">
        <f t="shared" si="43"/>
        <v>13000</v>
      </c>
      <c r="K526" s="8" t="s">
        <v>15</v>
      </c>
      <c r="L526" s="15" t="str">
        <f>VLOOKUP(F526,[1]Sheet1!$D:$J,7,0)</f>
        <v>NL300059</v>
      </c>
      <c r="M526" s="18" t="str">
        <f t="shared" si="44"/>
        <v>11/01/2026NL300059</v>
      </c>
      <c r="N526" s="15">
        <f>VLOOKUP(M526,Sheet4!I:P,5,0)</f>
        <v>1</v>
      </c>
      <c r="O526" s="19">
        <f t="shared" si="45"/>
        <v>0</v>
      </c>
      <c r="P526" s="20">
        <f>VLOOKUP(L526,[2]Sheet1!$I:$M,5,0)</f>
        <v>13000</v>
      </c>
      <c r="Q526" s="21">
        <f t="shared" si="41"/>
        <v>13000</v>
      </c>
      <c r="R526" s="22">
        <f t="shared" si="42"/>
        <v>0</v>
      </c>
    </row>
    <row r="527" spans="1:18" x14ac:dyDescent="0.25">
      <c r="A527" s="4" t="s">
        <v>284</v>
      </c>
      <c r="B527" s="5" t="s">
        <v>186</v>
      </c>
      <c r="C527" s="4" t="s">
        <v>168</v>
      </c>
      <c r="D527" s="5" t="s">
        <v>345</v>
      </c>
      <c r="E527" s="4" t="s">
        <v>49</v>
      </c>
      <c r="F527" s="4" t="s">
        <v>50</v>
      </c>
      <c r="G527" s="4" t="s">
        <v>14</v>
      </c>
      <c r="H527" s="6">
        <v>1.5</v>
      </c>
      <c r="I527" s="7">
        <v>80000</v>
      </c>
      <c r="J527" s="7">
        <f t="shared" si="43"/>
        <v>120000</v>
      </c>
      <c r="K527" s="8" t="s">
        <v>15</v>
      </c>
      <c r="L527" s="15" t="str">
        <f>VLOOKUP(F527,[1]Sheet1!$D:$J,7,0)</f>
        <v>NL300055</v>
      </c>
      <c r="M527" s="18" t="str">
        <f t="shared" si="44"/>
        <v>11/01/2026NL300055</v>
      </c>
      <c r="N527" s="15">
        <f>VLOOKUP(M527,Sheet4!I:P,5,0)</f>
        <v>1.3</v>
      </c>
      <c r="O527" s="19">
        <f t="shared" si="45"/>
        <v>0.19999999999999996</v>
      </c>
      <c r="P527" s="20">
        <f>VLOOKUP(L527,[2]Sheet1!$I:$M,5,0)</f>
        <v>80000</v>
      </c>
      <c r="Q527" s="21">
        <f t="shared" si="41"/>
        <v>104000</v>
      </c>
      <c r="R527" s="22">
        <f t="shared" si="42"/>
        <v>16000</v>
      </c>
    </row>
    <row r="528" spans="1:18" x14ac:dyDescent="0.25">
      <c r="A528" s="4" t="s">
        <v>284</v>
      </c>
      <c r="B528" s="5" t="s">
        <v>186</v>
      </c>
      <c r="C528" s="4" t="s">
        <v>168</v>
      </c>
      <c r="D528" s="5" t="s">
        <v>345</v>
      </c>
      <c r="E528" s="4" t="s">
        <v>51</v>
      </c>
      <c r="F528" s="4" t="s">
        <v>52</v>
      </c>
      <c r="G528" s="4" t="s">
        <v>14</v>
      </c>
      <c r="H528" s="6">
        <v>1</v>
      </c>
      <c r="I528" s="7">
        <v>38000</v>
      </c>
      <c r="J528" s="7">
        <f t="shared" si="43"/>
        <v>38000</v>
      </c>
      <c r="K528" s="8" t="s">
        <v>15</v>
      </c>
      <c r="L528" s="15" t="str">
        <f>VLOOKUP(F528,[1]Sheet1!$D:$J,7,0)</f>
        <v>NL300076</v>
      </c>
      <c r="M528" s="18" t="str">
        <f t="shared" si="44"/>
        <v>11/01/2026NL300076</v>
      </c>
      <c r="N528" s="15">
        <f>VLOOKUP(M528,Sheet4!I:P,5,0)</f>
        <v>0.7</v>
      </c>
      <c r="O528" s="19">
        <f t="shared" si="45"/>
        <v>0.30000000000000004</v>
      </c>
      <c r="P528" s="20">
        <f>VLOOKUP(L528,[2]Sheet1!$I:$M,5,0)</f>
        <v>38000</v>
      </c>
      <c r="Q528" s="21">
        <f t="shared" ref="Q528:Q591" si="46">N528*P528</f>
        <v>26600</v>
      </c>
      <c r="R528" s="22">
        <f t="shared" si="42"/>
        <v>11400</v>
      </c>
    </row>
    <row r="529" spans="1:18" x14ac:dyDescent="0.25">
      <c r="A529" s="4" t="s">
        <v>284</v>
      </c>
      <c r="B529" s="5" t="s">
        <v>186</v>
      </c>
      <c r="C529" s="4" t="s">
        <v>168</v>
      </c>
      <c r="D529" s="5" t="s">
        <v>345</v>
      </c>
      <c r="E529" s="4" t="s">
        <v>53</v>
      </c>
      <c r="F529" s="4" t="s">
        <v>54</v>
      </c>
      <c r="G529" s="4" t="s">
        <v>14</v>
      </c>
      <c r="H529" s="6">
        <v>2</v>
      </c>
      <c r="I529" s="7">
        <v>48000</v>
      </c>
      <c r="J529" s="7">
        <f t="shared" si="43"/>
        <v>96000</v>
      </c>
      <c r="K529" s="8" t="s">
        <v>15</v>
      </c>
      <c r="L529" s="15" t="str">
        <f>VLOOKUP(F529,[1]Sheet1!$D:$J,7,0)</f>
        <v>NL300063</v>
      </c>
      <c r="M529" s="18" t="str">
        <f t="shared" si="44"/>
        <v>11/01/2026NL300063</v>
      </c>
      <c r="N529" s="15">
        <f>VLOOKUP(M529,Sheet4!I:P,5,0)</f>
        <v>1.7</v>
      </c>
      <c r="O529" s="19">
        <f t="shared" si="45"/>
        <v>0.30000000000000004</v>
      </c>
      <c r="P529" s="20">
        <f>VLOOKUP(L529,[2]Sheet1!$I:$M,5,0)</f>
        <v>48000</v>
      </c>
      <c r="Q529" s="21">
        <f t="shared" si="46"/>
        <v>81600</v>
      </c>
      <c r="R529" s="22">
        <f t="shared" si="42"/>
        <v>14400</v>
      </c>
    </row>
    <row r="530" spans="1:18" x14ac:dyDescent="0.25">
      <c r="A530" s="4" t="s">
        <v>284</v>
      </c>
      <c r="B530" s="5" t="s">
        <v>186</v>
      </c>
      <c r="C530" s="4" t="s">
        <v>168</v>
      </c>
      <c r="D530" s="5" t="s">
        <v>345</v>
      </c>
      <c r="E530" s="4" t="s">
        <v>24</v>
      </c>
      <c r="F530" s="4" t="s">
        <v>25</v>
      </c>
      <c r="G530" s="4" t="s">
        <v>14</v>
      </c>
      <c r="H530" s="6">
        <v>0.5</v>
      </c>
      <c r="I530" s="7">
        <v>65000</v>
      </c>
      <c r="J530" s="7">
        <f t="shared" si="43"/>
        <v>32500</v>
      </c>
      <c r="K530" s="8" t="s">
        <v>15</v>
      </c>
      <c r="L530" s="15" t="str">
        <f>VLOOKUP(F530,[1]Sheet1!$D:$J,7,0)</f>
        <v>NL300062</v>
      </c>
      <c r="M530" s="18" t="str">
        <f t="shared" si="44"/>
        <v>11/01/2026NL300062</v>
      </c>
      <c r="N530" s="15">
        <f>VLOOKUP(M530,Sheet4!I:P,5,0)</f>
        <v>0.3</v>
      </c>
      <c r="O530" s="19">
        <f t="shared" si="45"/>
        <v>0.2</v>
      </c>
      <c r="P530" s="20">
        <f>VLOOKUP(L530,[2]Sheet1!$I:$M,5,0)</f>
        <v>65000</v>
      </c>
      <c r="Q530" s="21">
        <f t="shared" si="46"/>
        <v>19500</v>
      </c>
      <c r="R530" s="22">
        <f t="shared" si="42"/>
        <v>13000</v>
      </c>
    </row>
    <row r="531" spans="1:18" x14ac:dyDescent="0.25">
      <c r="A531" s="4" t="s">
        <v>284</v>
      </c>
      <c r="B531" s="5" t="s">
        <v>186</v>
      </c>
      <c r="C531" s="4" t="s">
        <v>168</v>
      </c>
      <c r="D531" s="5" t="s">
        <v>345</v>
      </c>
      <c r="E531" s="4" t="s">
        <v>158</v>
      </c>
      <c r="F531" s="4" t="s">
        <v>157</v>
      </c>
      <c r="G531" s="4" t="s">
        <v>14</v>
      </c>
      <c r="H531" s="6">
        <v>0.3</v>
      </c>
      <c r="I531" s="7">
        <v>25000</v>
      </c>
      <c r="J531" s="7">
        <f t="shared" si="43"/>
        <v>7500</v>
      </c>
      <c r="K531" s="8" t="s">
        <v>15</v>
      </c>
      <c r="L531" s="15" t="str">
        <f>VLOOKUP(F531,[1]Sheet1!$D:$J,7,0)</f>
        <v>NL300067</v>
      </c>
      <c r="M531" s="18" t="str">
        <f t="shared" si="44"/>
        <v>11/01/2026NL300067</v>
      </c>
      <c r="N531" s="15">
        <f>VLOOKUP(M531,Sheet4!I:P,5,0)</f>
        <v>0.3</v>
      </c>
      <c r="O531" s="19">
        <f t="shared" si="45"/>
        <v>0</v>
      </c>
      <c r="P531" s="20">
        <f>VLOOKUP(L531,[2]Sheet1!$I:$M,5,0)</f>
        <v>25000</v>
      </c>
      <c r="Q531" s="21">
        <f t="shared" si="46"/>
        <v>7500</v>
      </c>
      <c r="R531" s="22">
        <f t="shared" si="42"/>
        <v>0</v>
      </c>
    </row>
    <row r="532" spans="1:18" x14ac:dyDescent="0.25">
      <c r="A532" s="4" t="s">
        <v>284</v>
      </c>
      <c r="B532" s="5" t="s">
        <v>186</v>
      </c>
      <c r="C532" s="4" t="s">
        <v>168</v>
      </c>
      <c r="D532" s="5" t="s">
        <v>345</v>
      </c>
      <c r="E532" s="4" t="s">
        <v>148</v>
      </c>
      <c r="F532" s="4" t="s">
        <v>147</v>
      </c>
      <c r="G532" s="4" t="s">
        <v>14</v>
      </c>
      <c r="H532" s="6">
        <v>0.2</v>
      </c>
      <c r="I532" s="7">
        <v>35000</v>
      </c>
      <c r="J532" s="7">
        <f t="shared" si="43"/>
        <v>7000</v>
      </c>
      <c r="K532" s="8" t="s">
        <v>15</v>
      </c>
      <c r="L532" s="15" t="str">
        <f>VLOOKUP(F532,[1]Sheet1!$D:$J,7,0)</f>
        <v>NL300068</v>
      </c>
      <c r="M532" s="18" t="str">
        <f t="shared" si="44"/>
        <v>11/01/2026NL300068</v>
      </c>
      <c r="N532" s="15">
        <f>VLOOKUP(M532,Sheet4!I:P,5,0)</f>
        <v>0.2</v>
      </c>
      <c r="O532" s="19">
        <f t="shared" si="45"/>
        <v>0</v>
      </c>
      <c r="P532" s="20">
        <f>VLOOKUP(L532,[2]Sheet1!$I:$M,5,0)</f>
        <v>35000</v>
      </c>
      <c r="Q532" s="21">
        <f t="shared" si="46"/>
        <v>7000</v>
      </c>
      <c r="R532" s="22">
        <f t="shared" si="42"/>
        <v>0</v>
      </c>
    </row>
    <row r="533" spans="1:18" x14ac:dyDescent="0.25">
      <c r="A533" s="4" t="s">
        <v>284</v>
      </c>
      <c r="B533" s="5" t="s">
        <v>186</v>
      </c>
      <c r="C533" s="4" t="s">
        <v>168</v>
      </c>
      <c r="D533" s="5" t="s">
        <v>345</v>
      </c>
      <c r="E533" s="4" t="s">
        <v>12</v>
      </c>
      <c r="F533" s="4" t="s">
        <v>13</v>
      </c>
      <c r="G533" s="4" t="s">
        <v>14</v>
      </c>
      <c r="H533" s="6">
        <v>0.5</v>
      </c>
      <c r="I533" s="7">
        <v>30000</v>
      </c>
      <c r="J533" s="7">
        <f t="shared" si="43"/>
        <v>15000</v>
      </c>
      <c r="K533" s="8" t="s">
        <v>15</v>
      </c>
      <c r="L533" s="15" t="str">
        <f>VLOOKUP(F533,[1]Sheet1!$D:$J,7,0)</f>
        <v>NL300089</v>
      </c>
      <c r="M533" s="18" t="str">
        <f t="shared" si="44"/>
        <v>11/01/2026NL300089</v>
      </c>
      <c r="N533" s="15">
        <f>VLOOKUP(M533,Sheet4!I:P,5,0)</f>
        <v>0.5</v>
      </c>
      <c r="O533" s="19">
        <f t="shared" si="45"/>
        <v>0</v>
      </c>
      <c r="P533" s="20">
        <f>VLOOKUP(L533,[2]Sheet1!$I:$M,5,0)</f>
        <v>30000</v>
      </c>
      <c r="Q533" s="21">
        <f t="shared" si="46"/>
        <v>15000</v>
      </c>
      <c r="R533" s="22">
        <f t="shared" si="42"/>
        <v>0</v>
      </c>
    </row>
    <row r="534" spans="1:18" x14ac:dyDescent="0.25">
      <c r="A534" s="4" t="s">
        <v>284</v>
      </c>
      <c r="B534" s="5" t="s">
        <v>186</v>
      </c>
      <c r="C534" s="4" t="s">
        <v>168</v>
      </c>
      <c r="D534" s="5" t="s">
        <v>345</v>
      </c>
      <c r="E534" s="4" t="s">
        <v>164</v>
      </c>
      <c r="F534" s="4" t="s">
        <v>163</v>
      </c>
      <c r="G534" s="4" t="s">
        <v>14</v>
      </c>
      <c r="H534" s="6">
        <v>0.6</v>
      </c>
      <c r="I534" s="7">
        <v>20000</v>
      </c>
      <c r="J534" s="7">
        <f t="shared" si="43"/>
        <v>12000</v>
      </c>
      <c r="K534" s="8" t="s">
        <v>15</v>
      </c>
      <c r="L534" s="15" t="str">
        <f>VLOOKUP(F534,[1]Sheet1!$D:$J,7,0)</f>
        <v>NL300071</v>
      </c>
      <c r="M534" s="18" t="str">
        <f t="shared" si="44"/>
        <v>11/01/2026NL300071</v>
      </c>
      <c r="N534" s="15">
        <f>VLOOKUP(M534,Sheet4!I:P,5,0)</f>
        <v>0.5</v>
      </c>
      <c r="O534" s="19">
        <f t="shared" si="45"/>
        <v>9.9999999999999978E-2</v>
      </c>
      <c r="P534" s="20">
        <f>VLOOKUP(L534,[2]Sheet1!$I:$M,5,0)</f>
        <v>20000</v>
      </c>
      <c r="Q534" s="21">
        <f t="shared" si="46"/>
        <v>10000</v>
      </c>
      <c r="R534" s="22">
        <f t="shared" si="42"/>
        <v>2000</v>
      </c>
    </row>
    <row r="535" spans="1:18" ht="28.5" x14ac:dyDescent="0.25">
      <c r="A535" s="4" t="s">
        <v>284</v>
      </c>
      <c r="B535" s="5" t="s">
        <v>186</v>
      </c>
      <c r="C535" s="4" t="s">
        <v>168</v>
      </c>
      <c r="D535" s="5" t="s">
        <v>345</v>
      </c>
      <c r="E535" s="4" t="s">
        <v>146</v>
      </c>
      <c r="F535" s="4" t="s">
        <v>145</v>
      </c>
      <c r="G535" s="4" t="s">
        <v>14</v>
      </c>
      <c r="H535" s="6">
        <v>0.2</v>
      </c>
      <c r="I535" s="7">
        <v>95000</v>
      </c>
      <c r="J535" s="7">
        <f t="shared" si="43"/>
        <v>19000</v>
      </c>
      <c r="K535" s="8" t="s">
        <v>15</v>
      </c>
      <c r="L535" s="15" t="str">
        <f>VLOOKUP(F535,[1]Sheet1!$D:$J,7,0)</f>
        <v>NL300080</v>
      </c>
      <c r="M535" s="18" t="str">
        <f t="shared" si="44"/>
        <v>11/01/2026NL300080</v>
      </c>
      <c r="N535" s="15">
        <f>VLOOKUP(M535,Sheet4!I:P,5,0)</f>
        <v>0.2</v>
      </c>
      <c r="O535" s="19">
        <f t="shared" si="45"/>
        <v>0</v>
      </c>
      <c r="P535" s="20">
        <f>VLOOKUP(L535,[2]Sheet1!$I:$M,5,0)</f>
        <v>95000</v>
      </c>
      <c r="Q535" s="21">
        <f t="shared" si="46"/>
        <v>19000</v>
      </c>
      <c r="R535" s="22">
        <f t="shared" si="42"/>
        <v>0</v>
      </c>
    </row>
    <row r="536" spans="1:18" x14ac:dyDescent="0.25">
      <c r="A536" s="4" t="s">
        <v>284</v>
      </c>
      <c r="B536" s="5" t="s">
        <v>186</v>
      </c>
      <c r="C536" s="4" t="s">
        <v>168</v>
      </c>
      <c r="D536" s="5" t="s">
        <v>345</v>
      </c>
      <c r="E536" s="4" t="s">
        <v>55</v>
      </c>
      <c r="F536" s="4" t="s">
        <v>56</v>
      </c>
      <c r="G536" s="4" t="s">
        <v>14</v>
      </c>
      <c r="H536" s="6">
        <v>6</v>
      </c>
      <c r="I536" s="7">
        <v>18000</v>
      </c>
      <c r="J536" s="7">
        <f t="shared" si="43"/>
        <v>108000</v>
      </c>
      <c r="K536" s="8" t="s">
        <v>15</v>
      </c>
      <c r="L536" s="15" t="str">
        <f>VLOOKUP(F536,[1]Sheet1!$D:$J,7,0)</f>
        <v>NL300074</v>
      </c>
      <c r="M536" s="18" t="str">
        <f t="shared" si="44"/>
        <v>11/01/2026NL300074</v>
      </c>
      <c r="N536" s="15">
        <f>VLOOKUP(M536,Sheet4!I:P,5,0)</f>
        <v>6</v>
      </c>
      <c r="O536" s="19">
        <f t="shared" si="45"/>
        <v>0</v>
      </c>
      <c r="P536" s="20">
        <f>VLOOKUP(L536,[2]Sheet1!$I:$M,5,0)</f>
        <v>18000</v>
      </c>
      <c r="Q536" s="21">
        <f t="shared" si="46"/>
        <v>108000</v>
      </c>
      <c r="R536" s="22">
        <f t="shared" si="42"/>
        <v>0</v>
      </c>
    </row>
    <row r="537" spans="1:18" x14ac:dyDescent="0.25">
      <c r="A537" s="4" t="s">
        <v>284</v>
      </c>
      <c r="B537" s="5" t="s">
        <v>186</v>
      </c>
      <c r="C537" s="4" t="s">
        <v>168</v>
      </c>
      <c r="D537" s="5" t="s">
        <v>345</v>
      </c>
      <c r="E537" s="4" t="s">
        <v>57</v>
      </c>
      <c r="F537" s="4" t="s">
        <v>58</v>
      </c>
      <c r="G537" s="4" t="s">
        <v>14</v>
      </c>
      <c r="H537" s="6">
        <v>1</v>
      </c>
      <c r="I537" s="7">
        <v>32000</v>
      </c>
      <c r="J537" s="7">
        <f t="shared" si="43"/>
        <v>32000</v>
      </c>
      <c r="K537" s="8" t="s">
        <v>15</v>
      </c>
      <c r="L537" s="15" t="str">
        <f>VLOOKUP(F537,[1]Sheet1!$D:$J,7,0)</f>
        <v>NL300043</v>
      </c>
      <c r="M537" s="18" t="str">
        <f t="shared" si="44"/>
        <v>11/01/2026NL300043</v>
      </c>
      <c r="N537" s="15">
        <f>VLOOKUP(M537,Sheet4!I:P,5,0)</f>
        <v>0.7</v>
      </c>
      <c r="O537" s="19">
        <f t="shared" si="45"/>
        <v>0.30000000000000004</v>
      </c>
      <c r="P537" s="20">
        <f>VLOOKUP(L537,[2]Sheet1!$I:$M,5,0)</f>
        <v>32000</v>
      </c>
      <c r="Q537" s="21">
        <f t="shared" si="46"/>
        <v>22400</v>
      </c>
      <c r="R537" s="22">
        <f t="shared" ref="R537:R600" si="47">J537-Q537</f>
        <v>9600</v>
      </c>
    </row>
    <row r="538" spans="1:18" x14ac:dyDescent="0.25">
      <c r="A538" s="4" t="s">
        <v>284</v>
      </c>
      <c r="B538" s="5" t="s">
        <v>186</v>
      </c>
      <c r="C538" s="4" t="s">
        <v>168</v>
      </c>
      <c r="D538" s="5" t="s">
        <v>345</v>
      </c>
      <c r="E538" s="4" t="s">
        <v>144</v>
      </c>
      <c r="F538" s="4" t="s">
        <v>143</v>
      </c>
      <c r="G538" s="4" t="s">
        <v>14</v>
      </c>
      <c r="H538" s="6">
        <v>0.4</v>
      </c>
      <c r="I538" s="7">
        <v>80000</v>
      </c>
      <c r="J538" s="7">
        <f t="shared" si="43"/>
        <v>32000</v>
      </c>
      <c r="K538" s="8" t="s">
        <v>15</v>
      </c>
      <c r="L538" s="15" t="str">
        <f>VLOOKUP(F538,[1]Sheet1!$D:$J,7,0)</f>
        <v>NL300173</v>
      </c>
      <c r="M538" s="18" t="str">
        <f t="shared" si="44"/>
        <v>11/01/2026NL300173</v>
      </c>
      <c r="N538" s="15">
        <f>VLOOKUP(M538,Sheet4!I:P,5,0)</f>
        <v>0.3</v>
      </c>
      <c r="O538" s="19">
        <f t="shared" si="45"/>
        <v>0.10000000000000003</v>
      </c>
      <c r="P538" s="20">
        <f>VLOOKUP(L538,[2]Sheet1!$I:$M,5,0)</f>
        <v>80000</v>
      </c>
      <c r="Q538" s="21">
        <f t="shared" si="46"/>
        <v>24000</v>
      </c>
      <c r="R538" s="22">
        <f t="shared" si="47"/>
        <v>8000</v>
      </c>
    </row>
    <row r="539" spans="1:18" x14ac:dyDescent="0.25">
      <c r="A539" s="4" t="s">
        <v>284</v>
      </c>
      <c r="B539" s="5" t="s">
        <v>186</v>
      </c>
      <c r="C539" s="4" t="s">
        <v>168</v>
      </c>
      <c r="D539" s="5" t="s">
        <v>345</v>
      </c>
      <c r="E539" s="4" t="s">
        <v>59</v>
      </c>
      <c r="F539" s="4" t="s">
        <v>60</v>
      </c>
      <c r="G539" s="4" t="s">
        <v>14</v>
      </c>
      <c r="H539" s="6">
        <v>0.5</v>
      </c>
      <c r="I539" s="7">
        <v>30000</v>
      </c>
      <c r="J539" s="7">
        <f t="shared" si="43"/>
        <v>15000</v>
      </c>
      <c r="K539" s="8" t="s">
        <v>15</v>
      </c>
      <c r="L539" s="15" t="str">
        <f>VLOOKUP(F539,[1]Sheet1!$D:$J,7,0)</f>
        <v>NL300077</v>
      </c>
      <c r="M539" s="18" t="str">
        <f t="shared" si="44"/>
        <v>11/01/2026NL300077</v>
      </c>
      <c r="N539" s="15">
        <f>VLOOKUP(M539,Sheet4!I:P,5,0)</f>
        <v>0.3</v>
      </c>
      <c r="O539" s="19">
        <f t="shared" si="45"/>
        <v>0.2</v>
      </c>
      <c r="P539" s="20">
        <f>VLOOKUP(L539,[2]Sheet1!$I:$M,5,0)</f>
        <v>30000</v>
      </c>
      <c r="Q539" s="21">
        <f t="shared" si="46"/>
        <v>9000</v>
      </c>
      <c r="R539" s="22">
        <f t="shared" si="47"/>
        <v>6000</v>
      </c>
    </row>
    <row r="540" spans="1:18" x14ac:dyDescent="0.25">
      <c r="A540" s="4" t="s">
        <v>284</v>
      </c>
      <c r="B540" s="5" t="s">
        <v>186</v>
      </c>
      <c r="C540" s="4" t="s">
        <v>168</v>
      </c>
      <c r="D540" s="5" t="s">
        <v>345</v>
      </c>
      <c r="E540" s="4" t="s">
        <v>61</v>
      </c>
      <c r="F540" s="4" t="s">
        <v>62</v>
      </c>
      <c r="G540" s="4" t="s">
        <v>14</v>
      </c>
      <c r="H540" s="6">
        <v>1</v>
      </c>
      <c r="I540" s="7">
        <v>38000</v>
      </c>
      <c r="J540" s="7">
        <f t="shared" si="43"/>
        <v>38000</v>
      </c>
      <c r="K540" s="8" t="s">
        <v>15</v>
      </c>
      <c r="L540" s="15" t="str">
        <f>VLOOKUP(F540,[1]Sheet1!$D:$J,7,0)</f>
        <v>NL300044</v>
      </c>
      <c r="M540" s="18" t="str">
        <f t="shared" si="44"/>
        <v>11/01/2026NL300044</v>
      </c>
      <c r="N540" s="15">
        <f>VLOOKUP(M540,Sheet4!I:P,5,0)</f>
        <v>0.7</v>
      </c>
      <c r="O540" s="19">
        <f t="shared" si="45"/>
        <v>0.30000000000000004</v>
      </c>
      <c r="P540" s="20">
        <f>VLOOKUP(L540,[2]Sheet1!$I:$M,5,0)</f>
        <v>38000</v>
      </c>
      <c r="Q540" s="21">
        <f t="shared" si="46"/>
        <v>26600</v>
      </c>
      <c r="R540" s="22">
        <f t="shared" si="47"/>
        <v>11400</v>
      </c>
    </row>
    <row r="541" spans="1:18" x14ac:dyDescent="0.25">
      <c r="A541" s="4" t="s">
        <v>284</v>
      </c>
      <c r="B541" s="5" t="s">
        <v>186</v>
      </c>
      <c r="C541" s="4" t="s">
        <v>168</v>
      </c>
      <c r="D541" s="5" t="s">
        <v>345</v>
      </c>
      <c r="E541" s="4" t="s">
        <v>63</v>
      </c>
      <c r="F541" s="4" t="s">
        <v>64</v>
      </c>
      <c r="G541" s="4" t="s">
        <v>14</v>
      </c>
      <c r="H541" s="6">
        <v>4</v>
      </c>
      <c r="I541" s="7">
        <v>27000</v>
      </c>
      <c r="J541" s="7">
        <f t="shared" si="43"/>
        <v>108000</v>
      </c>
      <c r="K541" s="8" t="s">
        <v>15</v>
      </c>
      <c r="L541" s="15" t="str">
        <f>VLOOKUP(F541,[1]Sheet1!$D:$J,7,0)</f>
        <v>NL300088</v>
      </c>
      <c r="M541" s="18" t="str">
        <f t="shared" si="44"/>
        <v>11/01/2026NL300088</v>
      </c>
      <c r="N541" s="15">
        <f>VLOOKUP(M541,Sheet4!I:P,5,0)</f>
        <v>4</v>
      </c>
      <c r="O541" s="19">
        <f t="shared" si="45"/>
        <v>0</v>
      </c>
      <c r="P541" s="20">
        <f>VLOOKUP(L541,[2]Sheet1!$I:$M,5,0)</f>
        <v>27000</v>
      </c>
      <c r="Q541" s="21">
        <f t="shared" si="46"/>
        <v>108000</v>
      </c>
      <c r="R541" s="22">
        <f t="shared" si="47"/>
        <v>0</v>
      </c>
    </row>
    <row r="542" spans="1:18" ht="28.5" x14ac:dyDescent="0.25">
      <c r="A542" s="4" t="s">
        <v>284</v>
      </c>
      <c r="B542" s="5" t="s">
        <v>186</v>
      </c>
      <c r="C542" s="4" t="s">
        <v>168</v>
      </c>
      <c r="D542" s="5" t="s">
        <v>345</v>
      </c>
      <c r="E542" s="4" t="s">
        <v>65</v>
      </c>
      <c r="F542" s="4" t="s">
        <v>66</v>
      </c>
      <c r="G542" s="4" t="s">
        <v>14</v>
      </c>
      <c r="H542" s="6">
        <v>1</v>
      </c>
      <c r="I542" s="7">
        <v>145000</v>
      </c>
      <c r="J542" s="7">
        <f t="shared" si="43"/>
        <v>145000</v>
      </c>
      <c r="K542" s="8" t="s">
        <v>15</v>
      </c>
      <c r="L542" s="15" t="str">
        <f>VLOOKUP(F542,[1]Sheet1!$D:$J,7,0)</f>
        <v>NL300090</v>
      </c>
      <c r="M542" s="18" t="str">
        <f t="shared" si="44"/>
        <v>11/01/2026NL300090</v>
      </c>
      <c r="N542" s="15">
        <f>VLOOKUP(M542,Sheet4!I:P,5,0)</f>
        <v>1</v>
      </c>
      <c r="O542" s="19">
        <f t="shared" si="45"/>
        <v>0</v>
      </c>
      <c r="P542" s="20">
        <f>VLOOKUP(L542,[2]Sheet1!$I:$M,5,0)</f>
        <v>145000</v>
      </c>
      <c r="Q542" s="21">
        <f t="shared" si="46"/>
        <v>145000</v>
      </c>
      <c r="R542" s="22">
        <f t="shared" si="47"/>
        <v>0</v>
      </c>
    </row>
    <row r="543" spans="1:18" x14ac:dyDescent="0.25">
      <c r="A543" s="4" t="s">
        <v>284</v>
      </c>
      <c r="B543" s="5" t="s">
        <v>186</v>
      </c>
      <c r="C543" s="4" t="s">
        <v>168</v>
      </c>
      <c r="D543" s="5" t="s">
        <v>345</v>
      </c>
      <c r="E543" s="4" t="s">
        <v>154</v>
      </c>
      <c r="F543" s="4" t="s">
        <v>153</v>
      </c>
      <c r="G543" s="4" t="s">
        <v>14</v>
      </c>
      <c r="H543" s="6">
        <v>1</v>
      </c>
      <c r="I543" s="7">
        <v>47000</v>
      </c>
      <c r="J543" s="7">
        <f t="shared" si="43"/>
        <v>47000</v>
      </c>
      <c r="K543" s="8" t="s">
        <v>15</v>
      </c>
      <c r="L543" s="15" t="str">
        <f>VLOOKUP(F543,[1]Sheet1!$D:$J,7,0)</f>
        <v>NL300091</v>
      </c>
      <c r="M543" s="18" t="str">
        <f t="shared" si="44"/>
        <v>11/01/2026NL300091</v>
      </c>
      <c r="N543" s="15">
        <v>0</v>
      </c>
      <c r="O543" s="19">
        <f t="shared" si="45"/>
        <v>1</v>
      </c>
      <c r="P543" s="20">
        <f>VLOOKUP(L543,[2]Sheet1!$I:$M,5,0)</f>
        <v>47000</v>
      </c>
      <c r="Q543" s="21">
        <f t="shared" si="46"/>
        <v>0</v>
      </c>
      <c r="R543" s="22">
        <f t="shared" si="47"/>
        <v>47000</v>
      </c>
    </row>
    <row r="544" spans="1:18" ht="28.5" x14ac:dyDescent="0.25">
      <c r="A544" s="4" t="s">
        <v>284</v>
      </c>
      <c r="B544" s="5" t="s">
        <v>186</v>
      </c>
      <c r="C544" s="4" t="s">
        <v>168</v>
      </c>
      <c r="D544" s="5" t="s">
        <v>345</v>
      </c>
      <c r="E544" s="4" t="s">
        <v>133</v>
      </c>
      <c r="F544" s="4" t="s">
        <v>134</v>
      </c>
      <c r="G544" s="4" t="s">
        <v>14</v>
      </c>
      <c r="H544" s="6">
        <v>3</v>
      </c>
      <c r="I544" s="7">
        <v>45000</v>
      </c>
      <c r="J544" s="7">
        <f t="shared" si="43"/>
        <v>135000</v>
      </c>
      <c r="K544" s="8" t="s">
        <v>15</v>
      </c>
      <c r="L544" s="15" t="str">
        <f>VLOOKUP(F544,[1]Sheet1!$D:$J,7,0)</f>
        <v>NL300096</v>
      </c>
      <c r="M544" s="18" t="str">
        <f t="shared" si="44"/>
        <v>11/01/2026NL300096</v>
      </c>
      <c r="N544" s="15">
        <f>VLOOKUP(M544,Sheet4!I:P,5,0)</f>
        <v>3</v>
      </c>
      <c r="O544" s="19">
        <f t="shared" si="45"/>
        <v>0</v>
      </c>
      <c r="P544" s="20">
        <f>VLOOKUP(L544,[2]Sheet1!$I:$M,5,0)</f>
        <v>45000</v>
      </c>
      <c r="Q544" s="21">
        <f t="shared" si="46"/>
        <v>135000</v>
      </c>
      <c r="R544" s="22">
        <f t="shared" si="47"/>
        <v>0</v>
      </c>
    </row>
    <row r="545" spans="1:18" x14ac:dyDescent="0.25">
      <c r="A545" s="4" t="s">
        <v>284</v>
      </c>
      <c r="B545" s="5" t="s">
        <v>186</v>
      </c>
      <c r="C545" s="4" t="s">
        <v>168</v>
      </c>
      <c r="D545" s="5" t="s">
        <v>345</v>
      </c>
      <c r="E545" s="4" t="s">
        <v>118</v>
      </c>
      <c r="F545" s="4" t="s">
        <v>119</v>
      </c>
      <c r="G545" s="4" t="s">
        <v>14</v>
      </c>
      <c r="H545" s="6">
        <v>0.5</v>
      </c>
      <c r="I545" s="7">
        <v>33000</v>
      </c>
      <c r="J545" s="7">
        <f t="shared" si="43"/>
        <v>16500</v>
      </c>
      <c r="K545" s="8" t="s">
        <v>15</v>
      </c>
      <c r="L545" s="15" t="str">
        <f>VLOOKUP(F545,[1]Sheet1!$D:$J,7,0)</f>
        <v>NL300086</v>
      </c>
      <c r="M545" s="18" t="str">
        <f t="shared" si="44"/>
        <v>11/01/2026NL300086</v>
      </c>
      <c r="N545" s="15">
        <f>VLOOKUP(M545,Sheet4!I:P,5,0)</f>
        <v>0.5</v>
      </c>
      <c r="O545" s="19">
        <f t="shared" si="45"/>
        <v>0</v>
      </c>
      <c r="P545" s="20">
        <f>VLOOKUP(L545,[2]Sheet1!$I:$M,5,0)</f>
        <v>33000</v>
      </c>
      <c r="Q545" s="21">
        <f t="shared" si="46"/>
        <v>16500</v>
      </c>
      <c r="R545" s="22">
        <f t="shared" si="47"/>
        <v>0</v>
      </c>
    </row>
    <row r="546" spans="1:18" x14ac:dyDescent="0.25">
      <c r="A546" s="4" t="s">
        <v>284</v>
      </c>
      <c r="B546" s="5" t="s">
        <v>186</v>
      </c>
      <c r="C546" s="4" t="s">
        <v>168</v>
      </c>
      <c r="D546" s="5" t="s">
        <v>345</v>
      </c>
      <c r="E546" s="4" t="s">
        <v>142</v>
      </c>
      <c r="F546" s="4" t="s">
        <v>141</v>
      </c>
      <c r="G546" s="4" t="s">
        <v>14</v>
      </c>
      <c r="H546" s="6">
        <v>0.1</v>
      </c>
      <c r="I546" s="7">
        <v>20000</v>
      </c>
      <c r="J546" s="7">
        <f t="shared" si="43"/>
        <v>2000</v>
      </c>
      <c r="K546" s="8" t="s">
        <v>15</v>
      </c>
      <c r="L546" s="15" t="str">
        <f>VLOOKUP(F546,[1]Sheet1!$D:$J,7,0)</f>
        <v>NL300128</v>
      </c>
      <c r="M546" s="18" t="str">
        <f t="shared" si="44"/>
        <v>11/01/2026NL300128</v>
      </c>
      <c r="N546" s="15">
        <f>VLOOKUP(M546,Sheet4!I:P,5,0)</f>
        <v>0.1</v>
      </c>
      <c r="O546" s="19">
        <f t="shared" si="45"/>
        <v>0</v>
      </c>
      <c r="P546" s="20">
        <f>VLOOKUP(L546,[2]Sheet1!$I:$M,5,0)</f>
        <v>20000</v>
      </c>
      <c r="Q546" s="21">
        <f t="shared" si="46"/>
        <v>2000</v>
      </c>
      <c r="R546" s="22">
        <f t="shared" si="47"/>
        <v>0</v>
      </c>
    </row>
    <row r="547" spans="1:18" x14ac:dyDescent="0.25">
      <c r="A547" s="4" t="s">
        <v>284</v>
      </c>
      <c r="B547" s="5" t="s">
        <v>186</v>
      </c>
      <c r="C547" s="4" t="s">
        <v>168</v>
      </c>
      <c r="D547" s="5" t="s">
        <v>345</v>
      </c>
      <c r="E547" s="4" t="s">
        <v>131</v>
      </c>
      <c r="F547" s="4" t="s">
        <v>132</v>
      </c>
      <c r="G547" s="4" t="s">
        <v>14</v>
      </c>
      <c r="H547" s="6">
        <v>0.2</v>
      </c>
      <c r="I547" s="7">
        <v>70000</v>
      </c>
      <c r="J547" s="7">
        <f t="shared" si="43"/>
        <v>14000</v>
      </c>
      <c r="K547" s="8" t="s">
        <v>15</v>
      </c>
      <c r="L547" s="15" t="str">
        <f>VLOOKUP(F547,[1]Sheet1!$D:$J,7,0)</f>
        <v>NL300126</v>
      </c>
      <c r="M547" s="18" t="str">
        <f t="shared" si="44"/>
        <v>11/01/2026NL300126</v>
      </c>
      <c r="N547" s="15">
        <f>VLOOKUP(M547,Sheet4!I:P,5,0)</f>
        <v>0.2</v>
      </c>
      <c r="O547" s="19">
        <f t="shared" si="45"/>
        <v>0</v>
      </c>
      <c r="P547" s="20">
        <f>VLOOKUP(L547,[2]Sheet1!$I:$M,5,0)</f>
        <v>70000</v>
      </c>
      <c r="Q547" s="21">
        <f t="shared" si="46"/>
        <v>14000</v>
      </c>
      <c r="R547" s="22">
        <f t="shared" si="47"/>
        <v>0</v>
      </c>
    </row>
    <row r="548" spans="1:18" x14ac:dyDescent="0.25">
      <c r="A548" s="4" t="s">
        <v>284</v>
      </c>
      <c r="B548" s="5" t="s">
        <v>186</v>
      </c>
      <c r="C548" s="4" t="s">
        <v>168</v>
      </c>
      <c r="D548" s="5" t="s">
        <v>345</v>
      </c>
      <c r="E548" s="4" t="s">
        <v>103</v>
      </c>
      <c r="F548" s="4" t="s">
        <v>104</v>
      </c>
      <c r="G548" s="4" t="s">
        <v>14</v>
      </c>
      <c r="H548" s="6">
        <v>0.2</v>
      </c>
      <c r="I548" s="7">
        <v>63000</v>
      </c>
      <c r="J548" s="7">
        <f t="shared" si="43"/>
        <v>12600</v>
      </c>
      <c r="K548" s="8" t="s">
        <v>15</v>
      </c>
      <c r="L548" s="15" t="str">
        <f>VLOOKUP(F548,[1]Sheet1!$D:$J,7,0)</f>
        <v>NL300112</v>
      </c>
      <c r="M548" s="18" t="str">
        <f t="shared" si="44"/>
        <v>11/01/2026NL300112</v>
      </c>
      <c r="N548" s="15">
        <f>VLOOKUP(M548,Sheet4!I:P,5,0)</f>
        <v>0.2</v>
      </c>
      <c r="O548" s="19">
        <f t="shared" si="45"/>
        <v>0</v>
      </c>
      <c r="P548" s="20">
        <f>VLOOKUP(L548,[2]Sheet1!$I:$M,5,0)</f>
        <v>63000</v>
      </c>
      <c r="Q548" s="21">
        <f t="shared" si="46"/>
        <v>12600</v>
      </c>
      <c r="R548" s="22">
        <f t="shared" si="47"/>
        <v>0</v>
      </c>
    </row>
    <row r="549" spans="1:18" x14ac:dyDescent="0.25">
      <c r="A549" s="4" t="s">
        <v>284</v>
      </c>
      <c r="B549" s="5" t="s">
        <v>186</v>
      </c>
      <c r="C549" s="4" t="s">
        <v>168</v>
      </c>
      <c r="D549" s="5" t="s">
        <v>345</v>
      </c>
      <c r="E549" s="4" t="s">
        <v>67</v>
      </c>
      <c r="F549" s="4" t="s">
        <v>68</v>
      </c>
      <c r="G549" s="4" t="s">
        <v>14</v>
      </c>
      <c r="H549" s="6">
        <v>0.2</v>
      </c>
      <c r="I549" s="7">
        <v>65000</v>
      </c>
      <c r="J549" s="7">
        <f t="shared" si="43"/>
        <v>13000</v>
      </c>
      <c r="K549" s="8" t="s">
        <v>15</v>
      </c>
      <c r="L549" s="15" t="str">
        <f>VLOOKUP(F549,[1]Sheet1!$D:$J,7,0)</f>
        <v>NL300152</v>
      </c>
      <c r="M549" s="18" t="str">
        <f t="shared" si="44"/>
        <v>11/01/2026NL300152</v>
      </c>
      <c r="N549" s="15">
        <f>VLOOKUP(M549,Sheet4!I:P,5,0)</f>
        <v>0.2</v>
      </c>
      <c r="O549" s="19">
        <f t="shared" si="45"/>
        <v>0</v>
      </c>
      <c r="P549" s="20">
        <f>VLOOKUP(L549,[2]Sheet1!$I:$M,5,0)</f>
        <v>65000</v>
      </c>
      <c r="Q549" s="21">
        <f t="shared" si="46"/>
        <v>13000</v>
      </c>
      <c r="R549" s="22">
        <f t="shared" si="47"/>
        <v>0</v>
      </c>
    </row>
    <row r="550" spans="1:18" x14ac:dyDescent="0.25">
      <c r="A550" s="4" t="s">
        <v>284</v>
      </c>
      <c r="B550" s="5" t="s">
        <v>186</v>
      </c>
      <c r="C550" s="4" t="s">
        <v>168</v>
      </c>
      <c r="D550" s="5" t="s">
        <v>345</v>
      </c>
      <c r="E550" s="4" t="s">
        <v>69</v>
      </c>
      <c r="F550" s="4" t="s">
        <v>70</v>
      </c>
      <c r="G550" s="4" t="s">
        <v>14</v>
      </c>
      <c r="H550" s="6">
        <v>0.2</v>
      </c>
      <c r="I550" s="7">
        <v>46000</v>
      </c>
      <c r="J550" s="7">
        <f t="shared" si="43"/>
        <v>9200</v>
      </c>
      <c r="K550" s="8" t="s">
        <v>15</v>
      </c>
      <c r="L550" s="15" t="str">
        <f>VLOOKUP(F550,[1]Sheet1!$D:$J,7,0)</f>
        <v>NL300153</v>
      </c>
      <c r="M550" s="18" t="str">
        <f t="shared" si="44"/>
        <v>11/01/2026NL300153</v>
      </c>
      <c r="N550" s="15">
        <f>VLOOKUP(M550,Sheet4!I:P,5,0)</f>
        <v>0.2</v>
      </c>
      <c r="O550" s="19">
        <f t="shared" si="45"/>
        <v>0</v>
      </c>
      <c r="P550" s="20">
        <f>VLOOKUP(L550,[2]Sheet1!$I:$M,5,0)</f>
        <v>46000</v>
      </c>
      <c r="Q550" s="21">
        <f t="shared" si="46"/>
        <v>9200</v>
      </c>
      <c r="R550" s="22">
        <f t="shared" si="47"/>
        <v>0</v>
      </c>
    </row>
    <row r="551" spans="1:18" x14ac:dyDescent="0.25">
      <c r="A551" s="4" t="s">
        <v>284</v>
      </c>
      <c r="B551" s="5" t="s">
        <v>186</v>
      </c>
      <c r="C551" s="4" t="s">
        <v>168</v>
      </c>
      <c r="D551" s="5" t="s">
        <v>345</v>
      </c>
      <c r="E551" s="4" t="s">
        <v>73</v>
      </c>
      <c r="F551" s="4" t="s">
        <v>74</v>
      </c>
      <c r="G551" s="4" t="s">
        <v>14</v>
      </c>
      <c r="H551" s="6">
        <v>0.1</v>
      </c>
      <c r="I551" s="7">
        <v>148000</v>
      </c>
      <c r="J551" s="7">
        <f t="shared" si="43"/>
        <v>14800</v>
      </c>
      <c r="K551" s="8" t="s">
        <v>15</v>
      </c>
      <c r="L551" s="15" t="str">
        <f>VLOOKUP(F551,[1]Sheet1!$D:$J,7,0)</f>
        <v>NL300116</v>
      </c>
      <c r="M551" s="18" t="str">
        <f t="shared" si="44"/>
        <v>11/01/2026NL300116</v>
      </c>
      <c r="N551" s="15">
        <f>VLOOKUP(M551,Sheet4!I:P,5,0)</f>
        <v>0.1</v>
      </c>
      <c r="O551" s="19">
        <f t="shared" si="45"/>
        <v>0</v>
      </c>
      <c r="P551" s="20">
        <f>VLOOKUP(L551,[2]Sheet1!$I:$M,5,0)</f>
        <v>148000</v>
      </c>
      <c r="Q551" s="21">
        <f t="shared" si="46"/>
        <v>14800</v>
      </c>
      <c r="R551" s="22">
        <f t="shared" si="47"/>
        <v>0</v>
      </c>
    </row>
    <row r="552" spans="1:18" x14ac:dyDescent="0.25">
      <c r="A552" s="4" t="s">
        <v>284</v>
      </c>
      <c r="B552" s="5" t="s">
        <v>186</v>
      </c>
      <c r="C552" s="4" t="s">
        <v>168</v>
      </c>
      <c r="D552" s="5" t="s">
        <v>345</v>
      </c>
      <c r="E552" s="4" t="s">
        <v>75</v>
      </c>
      <c r="F552" s="4" t="s">
        <v>76</v>
      </c>
      <c r="G552" s="4" t="s">
        <v>14</v>
      </c>
      <c r="H552" s="6">
        <v>2.5</v>
      </c>
      <c r="I552" s="7">
        <v>36000</v>
      </c>
      <c r="J552" s="7">
        <f t="shared" si="43"/>
        <v>90000</v>
      </c>
      <c r="K552" s="8" t="s">
        <v>15</v>
      </c>
      <c r="L552" s="15" t="str">
        <f>VLOOKUP(F552,[1]Sheet1!$D:$J,7,0)</f>
        <v>NL300120</v>
      </c>
      <c r="M552" s="18" t="str">
        <f t="shared" si="44"/>
        <v>11/01/2026NL300120</v>
      </c>
      <c r="N552" s="15">
        <f>VLOOKUP(M552,Sheet4!I:P,5,0)</f>
        <v>2</v>
      </c>
      <c r="O552" s="19">
        <f t="shared" si="45"/>
        <v>0.5</v>
      </c>
      <c r="P552" s="20">
        <f>VLOOKUP(L552,[2]Sheet1!$I:$M,5,0)</f>
        <v>36000</v>
      </c>
      <c r="Q552" s="21">
        <f t="shared" si="46"/>
        <v>72000</v>
      </c>
      <c r="R552" s="22">
        <f t="shared" si="47"/>
        <v>18000</v>
      </c>
    </row>
    <row r="553" spans="1:18" x14ac:dyDescent="0.25">
      <c r="A553" s="4" t="s">
        <v>284</v>
      </c>
      <c r="B553" s="5" t="s">
        <v>186</v>
      </c>
      <c r="C553" s="4" t="s">
        <v>168</v>
      </c>
      <c r="D553" s="5" t="s">
        <v>345</v>
      </c>
      <c r="E553" s="4" t="s">
        <v>140</v>
      </c>
      <c r="F553" s="4" t="s">
        <v>139</v>
      </c>
      <c r="G553" s="4" t="s">
        <v>14</v>
      </c>
      <c r="H553" s="6">
        <v>0.5</v>
      </c>
      <c r="I553" s="7">
        <v>35000</v>
      </c>
      <c r="J553" s="7">
        <f t="shared" si="43"/>
        <v>17500</v>
      </c>
      <c r="K553" s="8" t="s">
        <v>15</v>
      </c>
      <c r="L553" s="15" t="str">
        <f>VLOOKUP(F553,[1]Sheet1!$D:$J,7,0)</f>
        <v>NL300122</v>
      </c>
      <c r="M553" s="18" t="str">
        <f t="shared" si="44"/>
        <v>11/01/2026NL300122</v>
      </c>
      <c r="N553" s="15">
        <f>VLOOKUP(M553,Sheet4!I:P,5,0)</f>
        <v>0.3</v>
      </c>
      <c r="O553" s="19">
        <f t="shared" si="45"/>
        <v>0.2</v>
      </c>
      <c r="P553" s="20">
        <f>VLOOKUP(L553,[2]Sheet1!$I:$M,5,0)</f>
        <v>35000</v>
      </c>
      <c r="Q553" s="21">
        <f t="shared" si="46"/>
        <v>10500</v>
      </c>
      <c r="R553" s="22">
        <f t="shared" si="47"/>
        <v>7000</v>
      </c>
    </row>
    <row r="554" spans="1:18" x14ac:dyDescent="0.25">
      <c r="A554" s="4" t="s">
        <v>284</v>
      </c>
      <c r="B554" s="5" t="s">
        <v>186</v>
      </c>
      <c r="C554" s="4" t="s">
        <v>168</v>
      </c>
      <c r="D554" s="5" t="s">
        <v>345</v>
      </c>
      <c r="E554" s="4" t="s">
        <v>77</v>
      </c>
      <c r="F554" s="4" t="s">
        <v>78</v>
      </c>
      <c r="G554" s="4" t="s">
        <v>14</v>
      </c>
      <c r="H554" s="6">
        <v>3.5</v>
      </c>
      <c r="I554" s="7">
        <v>38000</v>
      </c>
      <c r="J554" s="7">
        <f t="shared" si="43"/>
        <v>133000</v>
      </c>
      <c r="K554" s="8" t="s">
        <v>15</v>
      </c>
      <c r="L554" s="15" t="str">
        <f>VLOOKUP(F554,[1]Sheet1!$D:$J,7,0)</f>
        <v>NL300072</v>
      </c>
      <c r="M554" s="18" t="str">
        <f t="shared" si="44"/>
        <v>11/01/2026NL300072</v>
      </c>
      <c r="N554" s="15">
        <v>0</v>
      </c>
      <c r="O554" s="19">
        <f t="shared" si="45"/>
        <v>3.5</v>
      </c>
      <c r="P554" s="20">
        <f>VLOOKUP(L554,[2]Sheet1!$I:$M,5,0)</f>
        <v>38000</v>
      </c>
      <c r="Q554" s="21">
        <f t="shared" si="46"/>
        <v>0</v>
      </c>
      <c r="R554" s="22">
        <f t="shared" si="47"/>
        <v>133000</v>
      </c>
    </row>
    <row r="555" spans="1:18" x14ac:dyDescent="0.25">
      <c r="A555" s="4" t="s">
        <v>284</v>
      </c>
      <c r="B555" s="5" t="s">
        <v>186</v>
      </c>
      <c r="C555" s="4" t="s">
        <v>168</v>
      </c>
      <c r="D555" s="5" t="s">
        <v>345</v>
      </c>
      <c r="E555" s="4" t="s">
        <v>129</v>
      </c>
      <c r="F555" s="4" t="s">
        <v>130</v>
      </c>
      <c r="G555" s="4" t="s">
        <v>14</v>
      </c>
      <c r="H555" s="6">
        <v>4</v>
      </c>
      <c r="I555" s="7">
        <v>15000</v>
      </c>
      <c r="J555" s="7">
        <f t="shared" si="43"/>
        <v>60000</v>
      </c>
      <c r="K555" s="8" t="s">
        <v>15</v>
      </c>
      <c r="L555" s="15" t="str">
        <f>VLOOKUP(F555,[1]Sheet1!$D:$J,7,0)</f>
        <v>NL300127</v>
      </c>
      <c r="M555" s="18" t="str">
        <f t="shared" si="44"/>
        <v>11/01/2026NL300127</v>
      </c>
      <c r="N555" s="15">
        <f>VLOOKUP(M555,Sheet4!I:P,5,0)</f>
        <v>3</v>
      </c>
      <c r="O555" s="19">
        <f t="shared" si="45"/>
        <v>1</v>
      </c>
      <c r="P555" s="20">
        <f>VLOOKUP(L555,[2]Sheet1!$I:$M,5,0)</f>
        <v>15000</v>
      </c>
      <c r="Q555" s="21">
        <f t="shared" si="46"/>
        <v>45000</v>
      </c>
      <c r="R555" s="22">
        <f t="shared" si="47"/>
        <v>15000</v>
      </c>
    </row>
    <row r="556" spans="1:18" x14ac:dyDescent="0.25">
      <c r="A556" s="4" t="s">
        <v>284</v>
      </c>
      <c r="B556" s="5" t="s">
        <v>186</v>
      </c>
      <c r="C556" s="4" t="s">
        <v>168</v>
      </c>
      <c r="D556" s="5" t="s">
        <v>345</v>
      </c>
      <c r="E556" s="4" t="s">
        <v>79</v>
      </c>
      <c r="F556" s="4" t="s">
        <v>80</v>
      </c>
      <c r="G556" s="4" t="s">
        <v>14</v>
      </c>
      <c r="H556" s="6">
        <v>0.1</v>
      </c>
      <c r="I556" s="7">
        <v>22000</v>
      </c>
      <c r="J556" s="7">
        <f t="shared" si="43"/>
        <v>2200</v>
      </c>
      <c r="K556" s="8" t="s">
        <v>15</v>
      </c>
      <c r="L556" s="15" t="str">
        <f>VLOOKUP(F556,[1]Sheet1!$D:$J,7,0)</f>
        <v>NL300121</v>
      </c>
      <c r="M556" s="18" t="str">
        <f t="shared" si="44"/>
        <v>11/01/2026NL300121</v>
      </c>
      <c r="N556" s="15">
        <f>VLOOKUP(M556,Sheet4!I:P,5,0)</f>
        <v>0.1</v>
      </c>
      <c r="O556" s="19">
        <f t="shared" si="45"/>
        <v>0</v>
      </c>
      <c r="P556" s="20">
        <f>VLOOKUP(L556,[2]Sheet1!$I:$M,5,0)</f>
        <v>22000</v>
      </c>
      <c r="Q556" s="21">
        <f t="shared" si="46"/>
        <v>2200</v>
      </c>
      <c r="R556" s="22">
        <f t="shared" si="47"/>
        <v>0</v>
      </c>
    </row>
    <row r="557" spans="1:18" x14ac:dyDescent="0.25">
      <c r="A557" s="4" t="s">
        <v>284</v>
      </c>
      <c r="B557" s="5" t="s">
        <v>186</v>
      </c>
      <c r="C557" s="4" t="s">
        <v>168</v>
      </c>
      <c r="D557" s="5" t="s">
        <v>345</v>
      </c>
      <c r="E557" s="4" t="s">
        <v>87</v>
      </c>
      <c r="F557" s="4" t="s">
        <v>88</v>
      </c>
      <c r="G557" s="4" t="s">
        <v>14</v>
      </c>
      <c r="H557" s="6">
        <v>1</v>
      </c>
      <c r="I557" s="7">
        <v>36000</v>
      </c>
      <c r="J557" s="7">
        <f t="shared" si="43"/>
        <v>36000</v>
      </c>
      <c r="K557" s="8" t="s">
        <v>15</v>
      </c>
      <c r="L557" s="15" t="str">
        <f>VLOOKUP(F557,[1]Sheet1!$D:$J,7,0)</f>
        <v>NL300140</v>
      </c>
      <c r="M557" s="18" t="str">
        <f t="shared" si="44"/>
        <v>11/01/2026NL300140</v>
      </c>
      <c r="N557" s="15">
        <f>VLOOKUP(M557,Sheet4!I:P,5,0)</f>
        <v>0.7</v>
      </c>
      <c r="O557" s="19">
        <f t="shared" si="45"/>
        <v>0.30000000000000004</v>
      </c>
      <c r="P557" s="20">
        <f>VLOOKUP(L557,[2]Sheet1!$I:$M,5,0)</f>
        <v>36000</v>
      </c>
      <c r="Q557" s="21">
        <f t="shared" si="46"/>
        <v>25200</v>
      </c>
      <c r="R557" s="22">
        <f t="shared" si="47"/>
        <v>10800</v>
      </c>
    </row>
    <row r="558" spans="1:18" x14ac:dyDescent="0.25">
      <c r="A558" s="4" t="s">
        <v>284</v>
      </c>
      <c r="B558" s="5" t="s">
        <v>186</v>
      </c>
      <c r="C558" s="4" t="s">
        <v>168</v>
      </c>
      <c r="D558" s="5" t="s">
        <v>345</v>
      </c>
      <c r="E558" s="4" t="s">
        <v>91</v>
      </c>
      <c r="F558" s="4" t="s">
        <v>92</v>
      </c>
      <c r="G558" s="4" t="s">
        <v>14</v>
      </c>
      <c r="H558" s="6">
        <v>0.3</v>
      </c>
      <c r="I558" s="7">
        <v>12000</v>
      </c>
      <c r="J558" s="7">
        <f t="shared" si="43"/>
        <v>3600</v>
      </c>
      <c r="K558" s="8" t="s">
        <v>15</v>
      </c>
      <c r="L558" s="15" t="str">
        <f>VLOOKUP(F558,[1]Sheet1!$D:$J,7,0)</f>
        <v>NL300132</v>
      </c>
      <c r="M558" s="18" t="str">
        <f t="shared" si="44"/>
        <v>11/01/2026NL300132</v>
      </c>
      <c r="N558" s="15">
        <f>VLOOKUP(M558,Sheet4!I:P,5,0)</f>
        <v>0.2</v>
      </c>
      <c r="O558" s="19">
        <f t="shared" si="45"/>
        <v>9.9999999999999978E-2</v>
      </c>
      <c r="P558" s="20">
        <f>VLOOKUP(L558,[2]Sheet1!$I:$M,5,0)</f>
        <v>12000</v>
      </c>
      <c r="Q558" s="21">
        <f t="shared" si="46"/>
        <v>2400</v>
      </c>
      <c r="R558" s="22">
        <f t="shared" si="47"/>
        <v>1200</v>
      </c>
    </row>
    <row r="559" spans="1:18" x14ac:dyDescent="0.25">
      <c r="A559" s="4" t="s">
        <v>284</v>
      </c>
      <c r="B559" s="5" t="s">
        <v>186</v>
      </c>
      <c r="C559" s="4" t="s">
        <v>168</v>
      </c>
      <c r="D559" s="5" t="s">
        <v>345</v>
      </c>
      <c r="E559" s="4" t="s">
        <v>81</v>
      </c>
      <c r="F559" s="4" t="s">
        <v>82</v>
      </c>
      <c r="G559" s="4" t="s">
        <v>14</v>
      </c>
      <c r="H559" s="6">
        <v>2.5</v>
      </c>
      <c r="I559" s="7">
        <v>36000</v>
      </c>
      <c r="J559" s="7">
        <f t="shared" si="43"/>
        <v>90000</v>
      </c>
      <c r="K559" s="8" t="s">
        <v>15</v>
      </c>
      <c r="L559" s="15" t="str">
        <f>VLOOKUP(F559,[1]Sheet1!$D:$J,7,0)</f>
        <v>NL300162</v>
      </c>
      <c r="M559" s="18" t="str">
        <f t="shared" si="44"/>
        <v>11/01/2026NL300162</v>
      </c>
      <c r="N559" s="15">
        <f>VLOOKUP(M559,Sheet4!I:P,5,0)</f>
        <v>1.5</v>
      </c>
      <c r="O559" s="19">
        <f t="shared" si="45"/>
        <v>1</v>
      </c>
      <c r="P559" s="20">
        <f>VLOOKUP(L559,[2]Sheet1!$I:$M,5,0)</f>
        <v>36000</v>
      </c>
      <c r="Q559" s="21">
        <f t="shared" si="46"/>
        <v>54000</v>
      </c>
      <c r="R559" s="22">
        <f t="shared" si="47"/>
        <v>36000</v>
      </c>
    </row>
    <row r="560" spans="1:18" x14ac:dyDescent="0.25">
      <c r="A560" s="4" t="s">
        <v>284</v>
      </c>
      <c r="B560" s="5" t="s">
        <v>186</v>
      </c>
      <c r="C560" s="4" t="s">
        <v>168</v>
      </c>
      <c r="D560" s="5" t="s">
        <v>345</v>
      </c>
      <c r="E560" s="4" t="s">
        <v>83</v>
      </c>
      <c r="F560" s="4" t="s">
        <v>84</v>
      </c>
      <c r="G560" s="4" t="s">
        <v>14</v>
      </c>
      <c r="H560" s="6">
        <v>1.6</v>
      </c>
      <c r="I560" s="7">
        <v>20000</v>
      </c>
      <c r="J560" s="7">
        <f t="shared" si="43"/>
        <v>32000</v>
      </c>
      <c r="K560" s="8" t="s">
        <v>15</v>
      </c>
      <c r="L560" s="15" t="str">
        <f>VLOOKUP(F560,[1]Sheet1!$D:$J,7,0)</f>
        <v>NL300138</v>
      </c>
      <c r="M560" s="18" t="str">
        <f t="shared" si="44"/>
        <v>11/01/2026NL300138</v>
      </c>
      <c r="N560" s="15">
        <f>VLOOKUP(M560,Sheet4!I:P,5,0)</f>
        <v>1.5</v>
      </c>
      <c r="O560" s="19">
        <f t="shared" si="45"/>
        <v>0.10000000000000009</v>
      </c>
      <c r="P560" s="20">
        <f>VLOOKUP(L560,[2]Sheet1!$I:$M,5,0)</f>
        <v>20000</v>
      </c>
      <c r="Q560" s="21">
        <f t="shared" si="46"/>
        <v>30000</v>
      </c>
      <c r="R560" s="22">
        <f t="shared" si="47"/>
        <v>2000</v>
      </c>
    </row>
    <row r="561" spans="1:18" x14ac:dyDescent="0.25">
      <c r="A561" s="4" t="s">
        <v>284</v>
      </c>
      <c r="B561" s="5" t="s">
        <v>186</v>
      </c>
      <c r="C561" s="4" t="s">
        <v>168</v>
      </c>
      <c r="D561" s="5" t="s">
        <v>345</v>
      </c>
      <c r="E561" s="4" t="s">
        <v>122</v>
      </c>
      <c r="F561" s="4" t="s">
        <v>123</v>
      </c>
      <c r="G561" s="4" t="s">
        <v>14</v>
      </c>
      <c r="H561" s="6">
        <v>0.5</v>
      </c>
      <c r="I561" s="7">
        <v>90000</v>
      </c>
      <c r="J561" s="7">
        <f t="shared" si="43"/>
        <v>45000</v>
      </c>
      <c r="K561" s="8" t="s">
        <v>15</v>
      </c>
      <c r="L561" s="15" t="str">
        <f>VLOOKUP(F561,[1]Sheet1!$D:$J,7,0)</f>
        <v>NL300144</v>
      </c>
      <c r="M561" s="18" t="str">
        <f t="shared" si="44"/>
        <v>11/01/2026NL300144</v>
      </c>
      <c r="N561" s="15">
        <v>0</v>
      </c>
      <c r="O561" s="19">
        <f t="shared" si="45"/>
        <v>0.5</v>
      </c>
      <c r="P561" s="20">
        <f>VLOOKUP(L561,[2]Sheet1!$I:$M,5,0)</f>
        <v>90000</v>
      </c>
      <c r="Q561" s="21">
        <f t="shared" si="46"/>
        <v>0</v>
      </c>
      <c r="R561" s="22">
        <f t="shared" si="47"/>
        <v>45000</v>
      </c>
    </row>
    <row r="562" spans="1:18" x14ac:dyDescent="0.25">
      <c r="A562" s="4" t="s">
        <v>284</v>
      </c>
      <c r="B562" s="5" t="s">
        <v>186</v>
      </c>
      <c r="C562" s="4" t="s">
        <v>168</v>
      </c>
      <c r="D562" s="5" t="s">
        <v>345</v>
      </c>
      <c r="E562" s="4" t="s">
        <v>105</v>
      </c>
      <c r="F562" s="4" t="s">
        <v>106</v>
      </c>
      <c r="G562" s="4" t="s">
        <v>14</v>
      </c>
      <c r="H562" s="6">
        <v>1.5</v>
      </c>
      <c r="I562" s="7">
        <v>50000</v>
      </c>
      <c r="J562" s="7">
        <f t="shared" si="43"/>
        <v>75000</v>
      </c>
      <c r="K562" s="8" t="s">
        <v>15</v>
      </c>
      <c r="L562" s="15" t="str">
        <f>VLOOKUP(F562,[1]Sheet1!$D:$J,7,0)</f>
        <v>NL300142</v>
      </c>
      <c r="M562" s="18" t="str">
        <f t="shared" si="44"/>
        <v>11/01/2026NL300142</v>
      </c>
      <c r="N562" s="15">
        <v>0</v>
      </c>
      <c r="O562" s="19">
        <f t="shared" si="45"/>
        <v>1.5</v>
      </c>
      <c r="P562" s="20">
        <f>VLOOKUP(L562,[2]Sheet1!$I:$M,5,0)</f>
        <v>50000</v>
      </c>
      <c r="Q562" s="21">
        <f t="shared" si="46"/>
        <v>0</v>
      </c>
      <c r="R562" s="22">
        <f t="shared" si="47"/>
        <v>75000</v>
      </c>
    </row>
    <row r="563" spans="1:18" x14ac:dyDescent="0.25">
      <c r="A563" s="4" t="s">
        <v>284</v>
      </c>
      <c r="B563" s="5" t="s">
        <v>186</v>
      </c>
      <c r="C563" s="4" t="s">
        <v>168</v>
      </c>
      <c r="D563" s="5" t="s">
        <v>345</v>
      </c>
      <c r="E563" s="4" t="s">
        <v>107</v>
      </c>
      <c r="F563" s="4" t="s">
        <v>108</v>
      </c>
      <c r="G563" s="4" t="s">
        <v>14</v>
      </c>
      <c r="H563" s="6">
        <v>0.2</v>
      </c>
      <c r="I563" s="7">
        <v>65000</v>
      </c>
      <c r="J563" s="7">
        <f t="shared" si="43"/>
        <v>13000</v>
      </c>
      <c r="K563" s="8" t="s">
        <v>15</v>
      </c>
      <c r="L563" s="15" t="str">
        <f>VLOOKUP(F563,[1]Sheet1!$D:$J,7,0)</f>
        <v>NL300146</v>
      </c>
      <c r="M563" s="18" t="str">
        <f t="shared" si="44"/>
        <v>11/01/2026NL300146</v>
      </c>
      <c r="N563" s="15">
        <f>VLOOKUP(M563,Sheet4!I:P,5,0)</f>
        <v>0.2</v>
      </c>
      <c r="O563" s="19">
        <f t="shared" si="45"/>
        <v>0</v>
      </c>
      <c r="P563" s="20">
        <f>VLOOKUP(L563,[2]Sheet1!$I:$M,5,0)</f>
        <v>65000</v>
      </c>
      <c r="Q563" s="21">
        <f t="shared" si="46"/>
        <v>13000</v>
      </c>
      <c r="R563" s="22">
        <f t="shared" si="47"/>
        <v>0</v>
      </c>
    </row>
    <row r="564" spans="1:18" x14ac:dyDescent="0.25">
      <c r="A564" s="4" t="s">
        <v>284</v>
      </c>
      <c r="B564" s="5" t="s">
        <v>186</v>
      </c>
      <c r="C564" s="4" t="s">
        <v>168</v>
      </c>
      <c r="D564" s="5" t="s">
        <v>345</v>
      </c>
      <c r="E564" s="4" t="s">
        <v>109</v>
      </c>
      <c r="F564" s="4" t="s">
        <v>110</v>
      </c>
      <c r="G564" s="4" t="s">
        <v>14</v>
      </c>
      <c r="H564" s="6">
        <v>0.4</v>
      </c>
      <c r="I564" s="7">
        <v>65000</v>
      </c>
      <c r="J564" s="7">
        <f t="shared" si="43"/>
        <v>26000</v>
      </c>
      <c r="K564" s="8" t="s">
        <v>15</v>
      </c>
      <c r="L564" s="15" t="str">
        <f>VLOOKUP(F564,[1]Sheet1!$D:$J,7,0)</f>
        <v>NL300148</v>
      </c>
      <c r="M564" s="18" t="str">
        <f t="shared" si="44"/>
        <v>11/01/2026NL300148</v>
      </c>
      <c r="N564" s="15">
        <f>VLOOKUP(M564,Sheet4!I:P,5,0)</f>
        <v>0.3</v>
      </c>
      <c r="O564" s="19">
        <f t="shared" si="45"/>
        <v>0.10000000000000003</v>
      </c>
      <c r="P564" s="20">
        <f>VLOOKUP(L564,[2]Sheet1!$I:$M,5,0)</f>
        <v>65000</v>
      </c>
      <c r="Q564" s="21">
        <f t="shared" si="46"/>
        <v>19500</v>
      </c>
      <c r="R564" s="22">
        <f t="shared" si="47"/>
        <v>6500</v>
      </c>
    </row>
    <row r="565" spans="1:18" x14ac:dyDescent="0.25">
      <c r="A565" s="4" t="s">
        <v>284</v>
      </c>
      <c r="B565" s="5" t="s">
        <v>186</v>
      </c>
      <c r="C565" s="4" t="s">
        <v>168</v>
      </c>
      <c r="D565" s="5" t="s">
        <v>345</v>
      </c>
      <c r="E565" s="4" t="s">
        <v>89</v>
      </c>
      <c r="F565" s="4" t="s">
        <v>90</v>
      </c>
      <c r="G565" s="4" t="s">
        <v>14</v>
      </c>
      <c r="H565" s="6">
        <v>16</v>
      </c>
      <c r="I565" s="7">
        <v>38000</v>
      </c>
      <c r="J565" s="7">
        <f t="shared" si="43"/>
        <v>608000</v>
      </c>
      <c r="K565" s="8" t="s">
        <v>15</v>
      </c>
      <c r="L565" s="15" t="str">
        <f>VLOOKUP(F565,[1]Sheet1!$D:$J,7,0)</f>
        <v>NL300145</v>
      </c>
      <c r="M565" s="18" t="str">
        <f t="shared" si="44"/>
        <v>11/01/2026NL300145</v>
      </c>
      <c r="N565" s="15">
        <f>VLOOKUP(M565,Sheet4!I:P,5,0)</f>
        <v>13</v>
      </c>
      <c r="O565" s="19">
        <f t="shared" si="45"/>
        <v>3</v>
      </c>
      <c r="P565" s="20">
        <f>VLOOKUP(L565,[2]Sheet1!$I:$M,5,0)</f>
        <v>38000</v>
      </c>
      <c r="Q565" s="21">
        <f t="shared" si="46"/>
        <v>494000</v>
      </c>
      <c r="R565" s="22">
        <f t="shared" si="47"/>
        <v>114000</v>
      </c>
    </row>
    <row r="566" spans="1:18" x14ac:dyDescent="0.25">
      <c r="A566" s="4" t="s">
        <v>284</v>
      </c>
      <c r="B566" s="5" t="s">
        <v>186</v>
      </c>
      <c r="C566" s="4" t="s">
        <v>168</v>
      </c>
      <c r="D566" s="5" t="s">
        <v>345</v>
      </c>
      <c r="E566" s="4" t="s">
        <v>171</v>
      </c>
      <c r="F566" s="4" t="s">
        <v>190</v>
      </c>
      <c r="G566" s="4" t="s">
        <v>14</v>
      </c>
      <c r="H566" s="6">
        <v>0.3</v>
      </c>
      <c r="I566" s="7">
        <v>24000</v>
      </c>
      <c r="J566" s="7">
        <f t="shared" si="43"/>
        <v>7200</v>
      </c>
      <c r="K566" s="8" t="s">
        <v>15</v>
      </c>
      <c r="L566" s="15" t="str">
        <f>VLOOKUP(F566,[1]Sheet1!$D:$J,7,0)</f>
        <v>NL300150</v>
      </c>
      <c r="M566" s="18" t="str">
        <f t="shared" si="44"/>
        <v>11/01/2026NL300150</v>
      </c>
      <c r="N566" s="15">
        <f>VLOOKUP(M566,Sheet4!I:P,5,0)</f>
        <v>0.3</v>
      </c>
      <c r="O566" s="19">
        <f t="shared" si="45"/>
        <v>0</v>
      </c>
      <c r="P566" s="20">
        <f>VLOOKUP(L566,[2]Sheet1!$I:$M,5,0)</f>
        <v>24000</v>
      </c>
      <c r="Q566" s="21">
        <f t="shared" si="46"/>
        <v>7200</v>
      </c>
      <c r="R566" s="22">
        <f t="shared" si="47"/>
        <v>0</v>
      </c>
    </row>
    <row r="567" spans="1:18" x14ac:dyDescent="0.25">
      <c r="A567" s="4" t="s">
        <v>286</v>
      </c>
      <c r="B567" s="5" t="s">
        <v>186</v>
      </c>
      <c r="C567" s="4" t="s">
        <v>168</v>
      </c>
      <c r="D567" s="5" t="s">
        <v>346</v>
      </c>
      <c r="E567" s="4" t="s">
        <v>18</v>
      </c>
      <c r="F567" s="4" t="s">
        <v>19</v>
      </c>
      <c r="G567" s="4" t="s">
        <v>14</v>
      </c>
      <c r="H567" s="6">
        <v>1.6</v>
      </c>
      <c r="I567" s="7">
        <v>26000</v>
      </c>
      <c r="J567" s="7">
        <f t="shared" si="43"/>
        <v>41600</v>
      </c>
      <c r="K567" s="8" t="s">
        <v>15</v>
      </c>
      <c r="L567" s="15" t="str">
        <f>VLOOKUP(F567,[1]Sheet1!$D:$J,7,0)</f>
        <v>NL300003</v>
      </c>
      <c r="M567" s="18" t="str">
        <f t="shared" si="44"/>
        <v>12/01/2026NL300003</v>
      </c>
      <c r="N567" s="15">
        <f>VLOOKUP(M567,Sheet4!I:P,5,0)</f>
        <v>1.5</v>
      </c>
      <c r="O567" s="19">
        <f t="shared" si="45"/>
        <v>0.10000000000000009</v>
      </c>
      <c r="P567" s="20">
        <f>VLOOKUP(L567,[2]Sheet1!$I:$M,5,0)</f>
        <v>26000</v>
      </c>
      <c r="Q567" s="21">
        <f t="shared" si="46"/>
        <v>39000</v>
      </c>
      <c r="R567" s="22">
        <f t="shared" si="47"/>
        <v>2600</v>
      </c>
    </row>
    <row r="568" spans="1:18" x14ac:dyDescent="0.25">
      <c r="A568" s="4" t="s">
        <v>286</v>
      </c>
      <c r="B568" s="5" t="s">
        <v>186</v>
      </c>
      <c r="C568" s="4" t="s">
        <v>168</v>
      </c>
      <c r="D568" s="5" t="s">
        <v>346</v>
      </c>
      <c r="E568" s="4" t="s">
        <v>22</v>
      </c>
      <c r="F568" s="4" t="s">
        <v>23</v>
      </c>
      <c r="G568" s="4" t="s">
        <v>14</v>
      </c>
      <c r="H568" s="6">
        <v>2.5</v>
      </c>
      <c r="I568" s="7">
        <v>19000</v>
      </c>
      <c r="J568" s="7">
        <f t="shared" si="43"/>
        <v>47500</v>
      </c>
      <c r="K568" s="8" t="s">
        <v>15</v>
      </c>
      <c r="L568" s="15" t="str">
        <f>VLOOKUP(F568,[1]Sheet1!$D:$J,7,0)</f>
        <v>NL300004</v>
      </c>
      <c r="M568" s="18" t="str">
        <f t="shared" si="44"/>
        <v>12/01/2026NL300004</v>
      </c>
      <c r="N568" s="15">
        <f>VLOOKUP(M568,Sheet4!I:P,5,0)</f>
        <v>2</v>
      </c>
      <c r="O568" s="19">
        <f t="shared" si="45"/>
        <v>0.5</v>
      </c>
      <c r="P568" s="20">
        <f>VLOOKUP(L568,[2]Sheet1!$I:$M,5,0)</f>
        <v>19000</v>
      </c>
      <c r="Q568" s="21">
        <f t="shared" si="46"/>
        <v>38000</v>
      </c>
      <c r="R568" s="22">
        <f t="shared" si="47"/>
        <v>9500</v>
      </c>
    </row>
    <row r="569" spans="1:18" x14ac:dyDescent="0.25">
      <c r="A569" s="4" t="s">
        <v>286</v>
      </c>
      <c r="B569" s="5" t="s">
        <v>186</v>
      </c>
      <c r="C569" s="4" t="s">
        <v>168</v>
      </c>
      <c r="D569" s="5" t="s">
        <v>346</v>
      </c>
      <c r="E569" s="4" t="s">
        <v>162</v>
      </c>
      <c r="F569" s="4" t="s">
        <v>161</v>
      </c>
      <c r="G569" s="4" t="s">
        <v>14</v>
      </c>
      <c r="H569" s="6">
        <v>0.3</v>
      </c>
      <c r="I569" s="7">
        <v>33000</v>
      </c>
      <c r="J569" s="7">
        <f t="shared" si="43"/>
        <v>9900</v>
      </c>
      <c r="K569" s="8" t="s">
        <v>15</v>
      </c>
      <c r="L569" s="15" t="str">
        <f>VLOOKUP(F569,[1]Sheet1!$D:$J,7,0)</f>
        <v>NL300060</v>
      </c>
      <c r="M569" s="18" t="str">
        <f t="shared" si="44"/>
        <v>12/01/2026NL300060</v>
      </c>
      <c r="N569" s="15">
        <f>VLOOKUP(M569,Sheet4!I:P,5,0)</f>
        <v>0.3</v>
      </c>
      <c r="O569" s="19">
        <f t="shared" si="45"/>
        <v>0</v>
      </c>
      <c r="P569" s="20">
        <f>VLOOKUP(L569,[2]Sheet1!$I:$M,5,0)</f>
        <v>33000</v>
      </c>
      <c r="Q569" s="21">
        <f t="shared" si="46"/>
        <v>9900</v>
      </c>
      <c r="R569" s="22">
        <f t="shared" si="47"/>
        <v>0</v>
      </c>
    </row>
    <row r="570" spans="1:18" ht="28.5" x14ac:dyDescent="0.25">
      <c r="A570" s="4" t="s">
        <v>286</v>
      </c>
      <c r="B570" s="5" t="s">
        <v>186</v>
      </c>
      <c r="C570" s="4" t="s">
        <v>168</v>
      </c>
      <c r="D570" s="5" t="s">
        <v>346</v>
      </c>
      <c r="E570" s="4" t="s">
        <v>113</v>
      </c>
      <c r="F570" s="4" t="s">
        <v>114</v>
      </c>
      <c r="G570" s="4" t="s">
        <v>115</v>
      </c>
      <c r="H570" s="6">
        <v>2</v>
      </c>
      <c r="I570" s="7">
        <v>8500</v>
      </c>
      <c r="J570" s="7">
        <f t="shared" si="43"/>
        <v>17000</v>
      </c>
      <c r="K570" s="8" t="s">
        <v>15</v>
      </c>
      <c r="L570" s="15" t="str">
        <f>VLOOKUP(F570,[1]Sheet1!$D:$J,7,0)</f>
        <v>NL300107</v>
      </c>
      <c r="M570" s="18" t="str">
        <f t="shared" si="44"/>
        <v>12/01/2026NL300107</v>
      </c>
      <c r="N570" s="15">
        <f>VLOOKUP(M570,Sheet4!I:P,5,0)</f>
        <v>2</v>
      </c>
      <c r="O570" s="19">
        <f t="shared" si="45"/>
        <v>0</v>
      </c>
      <c r="P570" s="20">
        <f>VLOOKUP(L570,[2]Sheet1!$I:$M,5,0)</f>
        <v>8500</v>
      </c>
      <c r="Q570" s="21">
        <f t="shared" si="46"/>
        <v>17000</v>
      </c>
      <c r="R570" s="22">
        <f t="shared" si="47"/>
        <v>0</v>
      </c>
    </row>
    <row r="571" spans="1:18" x14ac:dyDescent="0.25">
      <c r="A571" s="4" t="s">
        <v>286</v>
      </c>
      <c r="B571" s="5" t="s">
        <v>186</v>
      </c>
      <c r="C571" s="4" t="s">
        <v>168</v>
      </c>
      <c r="D571" s="5" t="s">
        <v>346</v>
      </c>
      <c r="E571" s="4" t="s">
        <v>26</v>
      </c>
      <c r="F571" s="4" t="s">
        <v>27</v>
      </c>
      <c r="G571" s="4" t="s">
        <v>14</v>
      </c>
      <c r="H571" s="6">
        <v>5.0999999999999996</v>
      </c>
      <c r="I571" s="7">
        <v>24000</v>
      </c>
      <c r="J571" s="7">
        <f t="shared" si="43"/>
        <v>122399.99999999999</v>
      </c>
      <c r="K571" s="8" t="s">
        <v>15</v>
      </c>
      <c r="L571" s="15" t="str">
        <f>VLOOKUP(F571,[1]Sheet1!$D:$J,7,0)</f>
        <v>NL300174</v>
      </c>
      <c r="M571" s="18" t="str">
        <f t="shared" si="44"/>
        <v>12/01/2026NL300174</v>
      </c>
      <c r="N571" s="15">
        <f>VLOOKUP(M571,Sheet4!I:P,5,0)</f>
        <v>5</v>
      </c>
      <c r="O571" s="19">
        <f t="shared" si="45"/>
        <v>9.9999999999999645E-2</v>
      </c>
      <c r="P571" s="20">
        <f>VLOOKUP(L571,[2]Sheet1!$I:$M,5,0)</f>
        <v>24000</v>
      </c>
      <c r="Q571" s="21">
        <f t="shared" si="46"/>
        <v>120000</v>
      </c>
      <c r="R571" s="22">
        <f t="shared" si="47"/>
        <v>2399.9999999999854</v>
      </c>
    </row>
    <row r="572" spans="1:18" ht="28.5" x14ac:dyDescent="0.25">
      <c r="A572" s="4" t="s">
        <v>286</v>
      </c>
      <c r="B572" s="5" t="s">
        <v>186</v>
      </c>
      <c r="C572" s="4" t="s">
        <v>168</v>
      </c>
      <c r="D572" s="5" t="s">
        <v>346</v>
      </c>
      <c r="E572" s="4" t="s">
        <v>152</v>
      </c>
      <c r="F572" s="4" t="s">
        <v>151</v>
      </c>
      <c r="G572" s="4" t="s">
        <v>14</v>
      </c>
      <c r="H572" s="6">
        <v>3</v>
      </c>
      <c r="I572" s="7">
        <v>45000</v>
      </c>
      <c r="J572" s="7">
        <f t="shared" si="43"/>
        <v>135000</v>
      </c>
      <c r="K572" s="8" t="s">
        <v>15</v>
      </c>
      <c r="L572" s="15" t="str">
        <f>VLOOKUP(F572,[1]Sheet1!$D:$J,7,0)</f>
        <v>NL300203</v>
      </c>
      <c r="M572" s="18" t="str">
        <f t="shared" si="44"/>
        <v>12/01/2026NL300203</v>
      </c>
      <c r="N572" s="15">
        <f>VLOOKUP(M572,Sheet4!I:P,5,0)</f>
        <v>2</v>
      </c>
      <c r="O572" s="19">
        <f t="shared" si="45"/>
        <v>1</v>
      </c>
      <c r="P572" s="20">
        <f>VLOOKUP(L572,[2]Sheet1!$I:$M,5,0)</f>
        <v>45000</v>
      </c>
      <c r="Q572" s="21">
        <f t="shared" si="46"/>
        <v>90000</v>
      </c>
      <c r="R572" s="22">
        <f t="shared" si="47"/>
        <v>45000</v>
      </c>
    </row>
    <row r="573" spans="1:18" x14ac:dyDescent="0.25">
      <c r="A573" s="4" t="s">
        <v>286</v>
      </c>
      <c r="B573" s="5" t="s">
        <v>186</v>
      </c>
      <c r="C573" s="4" t="s">
        <v>168</v>
      </c>
      <c r="D573" s="5" t="s">
        <v>346</v>
      </c>
      <c r="E573" s="4" t="s">
        <v>28</v>
      </c>
      <c r="F573" s="4" t="s">
        <v>29</v>
      </c>
      <c r="G573" s="4" t="s">
        <v>14</v>
      </c>
      <c r="H573" s="6">
        <v>1.5</v>
      </c>
      <c r="I573" s="7">
        <v>52000</v>
      </c>
      <c r="J573" s="7">
        <f t="shared" si="43"/>
        <v>78000</v>
      </c>
      <c r="K573" s="8" t="s">
        <v>15</v>
      </c>
      <c r="L573" s="15" t="str">
        <f>VLOOKUP(F573,[1]Sheet1!$D:$J,7,0)</f>
        <v>NL300137</v>
      </c>
      <c r="M573" s="18" t="str">
        <f t="shared" si="44"/>
        <v>12/01/2026NL300137</v>
      </c>
      <c r="N573" s="15">
        <f>VLOOKUP(M573,Sheet4!I:P,5,0)</f>
        <v>1.5</v>
      </c>
      <c r="O573" s="19">
        <f t="shared" si="45"/>
        <v>0</v>
      </c>
      <c r="P573" s="20">
        <f>VLOOKUP(L573,[2]Sheet1!$I:$M,5,0)</f>
        <v>52000</v>
      </c>
      <c r="Q573" s="21">
        <f t="shared" si="46"/>
        <v>78000</v>
      </c>
      <c r="R573" s="22">
        <f t="shared" si="47"/>
        <v>0</v>
      </c>
    </row>
    <row r="574" spans="1:18" x14ac:dyDescent="0.25">
      <c r="A574" s="4" t="s">
        <v>286</v>
      </c>
      <c r="B574" s="5" t="s">
        <v>186</v>
      </c>
      <c r="C574" s="4" t="s">
        <v>168</v>
      </c>
      <c r="D574" s="5" t="s">
        <v>346</v>
      </c>
      <c r="E574" s="4" t="s">
        <v>160</v>
      </c>
      <c r="F574" s="4" t="s">
        <v>159</v>
      </c>
      <c r="G574" s="4" t="s">
        <v>14</v>
      </c>
      <c r="H574" s="6">
        <v>0.5</v>
      </c>
      <c r="I574" s="7">
        <v>17000</v>
      </c>
      <c r="J574" s="7">
        <f t="shared" si="43"/>
        <v>8500</v>
      </c>
      <c r="K574" s="8" t="s">
        <v>15</v>
      </c>
      <c r="L574" s="15" t="str">
        <f>VLOOKUP(F574,[1]Sheet1!$D:$J,7,0)</f>
        <v>NL300011</v>
      </c>
      <c r="M574" s="18" t="str">
        <f t="shared" si="44"/>
        <v>12/01/2026NL300011</v>
      </c>
      <c r="N574" s="15">
        <f>VLOOKUP(M574,Sheet4!I:P,5,0)</f>
        <v>0.5</v>
      </c>
      <c r="O574" s="19">
        <f t="shared" si="45"/>
        <v>0</v>
      </c>
      <c r="P574" s="20">
        <f>VLOOKUP(L574,[2]Sheet1!$I:$M,5,0)</f>
        <v>17000</v>
      </c>
      <c r="Q574" s="21">
        <f t="shared" si="46"/>
        <v>8500</v>
      </c>
      <c r="R574" s="22">
        <f t="shared" si="47"/>
        <v>0</v>
      </c>
    </row>
    <row r="575" spans="1:18" x14ac:dyDescent="0.25">
      <c r="A575" s="4" t="s">
        <v>286</v>
      </c>
      <c r="B575" s="5" t="s">
        <v>186</v>
      </c>
      <c r="C575" s="4" t="s">
        <v>168</v>
      </c>
      <c r="D575" s="5" t="s">
        <v>346</v>
      </c>
      <c r="E575" s="4" t="s">
        <v>20</v>
      </c>
      <c r="F575" s="4" t="s">
        <v>21</v>
      </c>
      <c r="G575" s="4" t="s">
        <v>14</v>
      </c>
      <c r="H575" s="6">
        <v>4</v>
      </c>
      <c r="I575" s="7">
        <v>50000</v>
      </c>
      <c r="J575" s="7">
        <f t="shared" si="43"/>
        <v>200000</v>
      </c>
      <c r="K575" s="8" t="s">
        <v>15</v>
      </c>
      <c r="L575" s="15" t="str">
        <f>VLOOKUP(F575,[1]Sheet1!$D:$J,7,0)</f>
        <v>NL300013</v>
      </c>
      <c r="M575" s="18" t="str">
        <f t="shared" si="44"/>
        <v>12/01/2026NL300013</v>
      </c>
      <c r="N575" s="15">
        <f>VLOOKUP(M575,Sheet4!I:P,5,0)</f>
        <v>4</v>
      </c>
      <c r="O575" s="19">
        <f t="shared" si="45"/>
        <v>0</v>
      </c>
      <c r="P575" s="20">
        <f>VLOOKUP(L575,[2]Sheet1!$I:$M,5,0)</f>
        <v>50000</v>
      </c>
      <c r="Q575" s="21">
        <f t="shared" si="46"/>
        <v>200000</v>
      </c>
      <c r="R575" s="22">
        <f t="shared" si="47"/>
        <v>0</v>
      </c>
    </row>
    <row r="576" spans="1:18" x14ac:dyDescent="0.25">
      <c r="A576" s="4" t="s">
        <v>286</v>
      </c>
      <c r="B576" s="5" t="s">
        <v>186</v>
      </c>
      <c r="C576" s="4" t="s">
        <v>168</v>
      </c>
      <c r="D576" s="5" t="s">
        <v>346</v>
      </c>
      <c r="E576" s="4" t="s">
        <v>30</v>
      </c>
      <c r="F576" s="4" t="s">
        <v>31</v>
      </c>
      <c r="G576" s="4" t="s">
        <v>14</v>
      </c>
      <c r="H576" s="6">
        <v>0.5</v>
      </c>
      <c r="I576" s="7">
        <v>55000</v>
      </c>
      <c r="J576" s="7">
        <f t="shared" si="43"/>
        <v>27500</v>
      </c>
      <c r="K576" s="8" t="s">
        <v>15</v>
      </c>
      <c r="L576" s="15" t="str">
        <f>VLOOKUP(F576,[1]Sheet1!$D:$J,7,0)</f>
        <v>NL300014</v>
      </c>
      <c r="M576" s="18" t="str">
        <f t="shared" si="44"/>
        <v>12/01/2026NL300014</v>
      </c>
      <c r="N576" s="15">
        <f>VLOOKUP(M576,Sheet4!I:P,5,0)</f>
        <v>0.5</v>
      </c>
      <c r="O576" s="19">
        <f t="shared" si="45"/>
        <v>0</v>
      </c>
      <c r="P576" s="20">
        <f>VLOOKUP(L576,[2]Sheet1!$I:$M,5,0)</f>
        <v>55000</v>
      </c>
      <c r="Q576" s="21">
        <f t="shared" si="46"/>
        <v>27500</v>
      </c>
      <c r="R576" s="22">
        <f t="shared" si="47"/>
        <v>0</v>
      </c>
    </row>
    <row r="577" spans="1:18" x14ac:dyDescent="0.25">
      <c r="A577" s="4" t="s">
        <v>286</v>
      </c>
      <c r="B577" s="5" t="s">
        <v>186</v>
      </c>
      <c r="C577" s="4" t="s">
        <v>168</v>
      </c>
      <c r="D577" s="5" t="s">
        <v>346</v>
      </c>
      <c r="E577" s="4" t="s">
        <v>32</v>
      </c>
      <c r="F577" s="4" t="s">
        <v>33</v>
      </c>
      <c r="G577" s="4" t="s">
        <v>14</v>
      </c>
      <c r="H577" s="6">
        <v>5</v>
      </c>
      <c r="I577" s="7">
        <v>18000</v>
      </c>
      <c r="J577" s="7">
        <f t="shared" si="43"/>
        <v>90000</v>
      </c>
      <c r="K577" s="8" t="s">
        <v>15</v>
      </c>
      <c r="L577" s="15" t="str">
        <f>VLOOKUP(F577,[1]Sheet1!$D:$J,7,0)</f>
        <v>NL300027</v>
      </c>
      <c r="M577" s="18" t="str">
        <f t="shared" si="44"/>
        <v>12/01/2026NL300027</v>
      </c>
      <c r="N577" s="15">
        <f>VLOOKUP(M577,Sheet4!I:P,5,0)</f>
        <v>5</v>
      </c>
      <c r="O577" s="19">
        <f t="shared" si="45"/>
        <v>0</v>
      </c>
      <c r="P577" s="20">
        <f>VLOOKUP(L577,[2]Sheet1!$I:$M,5,0)</f>
        <v>18000</v>
      </c>
      <c r="Q577" s="21">
        <f t="shared" si="46"/>
        <v>90000</v>
      </c>
      <c r="R577" s="22">
        <f t="shared" si="47"/>
        <v>0</v>
      </c>
    </row>
    <row r="578" spans="1:18" ht="28.5" x14ac:dyDescent="0.25">
      <c r="A578" s="4" t="s">
        <v>286</v>
      </c>
      <c r="B578" s="5" t="s">
        <v>186</v>
      </c>
      <c r="C578" s="4" t="s">
        <v>168</v>
      </c>
      <c r="D578" s="5" t="s">
        <v>346</v>
      </c>
      <c r="E578" s="4" t="s">
        <v>38</v>
      </c>
      <c r="F578" s="4" t="s">
        <v>39</v>
      </c>
      <c r="G578" s="4" t="s">
        <v>14</v>
      </c>
      <c r="H578" s="6">
        <v>1.2</v>
      </c>
      <c r="I578" s="7">
        <v>13000</v>
      </c>
      <c r="J578" s="7">
        <f t="shared" si="43"/>
        <v>15600</v>
      </c>
      <c r="K578" s="8" t="s">
        <v>15</v>
      </c>
      <c r="L578" s="15" t="str">
        <f>VLOOKUP(F578,[1]Sheet1!$D:$J,7,0)</f>
        <v>NL300033</v>
      </c>
      <c r="M578" s="18" t="str">
        <f t="shared" si="44"/>
        <v>12/01/2026NL300033</v>
      </c>
      <c r="N578" s="15">
        <f>VLOOKUP(M578,Sheet4!I:P,5,0)</f>
        <v>1</v>
      </c>
      <c r="O578" s="19">
        <f t="shared" si="45"/>
        <v>0.19999999999999996</v>
      </c>
      <c r="P578" s="20">
        <f>VLOOKUP(L578,[2]Sheet1!$I:$M,5,0)</f>
        <v>13000</v>
      </c>
      <c r="Q578" s="21">
        <f t="shared" si="46"/>
        <v>13000</v>
      </c>
      <c r="R578" s="22">
        <f t="shared" si="47"/>
        <v>2600</v>
      </c>
    </row>
    <row r="579" spans="1:18" x14ac:dyDescent="0.25">
      <c r="A579" s="4" t="s">
        <v>286</v>
      </c>
      <c r="B579" s="5" t="s">
        <v>186</v>
      </c>
      <c r="C579" s="4" t="s">
        <v>168</v>
      </c>
      <c r="D579" s="5" t="s">
        <v>346</v>
      </c>
      <c r="E579" s="4" t="s">
        <v>95</v>
      </c>
      <c r="F579" s="4" t="s">
        <v>96</v>
      </c>
      <c r="G579" s="4" t="s">
        <v>14</v>
      </c>
      <c r="H579" s="6">
        <v>0.5</v>
      </c>
      <c r="I579" s="7">
        <v>12000</v>
      </c>
      <c r="J579" s="7">
        <f t="shared" si="43"/>
        <v>6000</v>
      </c>
      <c r="K579" s="8" t="s">
        <v>15</v>
      </c>
      <c r="L579" s="15" t="str">
        <f>VLOOKUP(F579,[1]Sheet1!$D:$J,7,0)</f>
        <v>NL300188</v>
      </c>
      <c r="M579" s="18" t="str">
        <f t="shared" si="44"/>
        <v>12/01/2026NL300188</v>
      </c>
      <c r="N579" s="15">
        <f>VLOOKUP(M579,Sheet4!I:P,5,0)</f>
        <v>0.5</v>
      </c>
      <c r="O579" s="19">
        <f t="shared" si="45"/>
        <v>0</v>
      </c>
      <c r="P579" s="20">
        <f>VLOOKUP(L579,[2]Sheet1!$I:$M,5,0)</f>
        <v>12000</v>
      </c>
      <c r="Q579" s="21">
        <f t="shared" si="46"/>
        <v>6000</v>
      </c>
      <c r="R579" s="22">
        <f t="shared" si="47"/>
        <v>0</v>
      </c>
    </row>
    <row r="580" spans="1:18" x14ac:dyDescent="0.25">
      <c r="A580" s="4" t="s">
        <v>286</v>
      </c>
      <c r="B580" s="5" t="s">
        <v>186</v>
      </c>
      <c r="C580" s="4" t="s">
        <v>168</v>
      </c>
      <c r="D580" s="5" t="s">
        <v>346</v>
      </c>
      <c r="E580" s="4" t="s">
        <v>126</v>
      </c>
      <c r="F580" s="4" t="s">
        <v>127</v>
      </c>
      <c r="G580" s="4" t="s">
        <v>14</v>
      </c>
      <c r="H580" s="6">
        <v>1</v>
      </c>
      <c r="I580" s="7">
        <v>32000</v>
      </c>
      <c r="J580" s="7">
        <f t="shared" si="43"/>
        <v>32000</v>
      </c>
      <c r="K580" s="8" t="s">
        <v>15</v>
      </c>
      <c r="L580" s="15" t="str">
        <f>VLOOKUP(F580,[1]Sheet1!$D:$J,7,0)</f>
        <v>NL300038</v>
      </c>
      <c r="M580" s="18" t="str">
        <f t="shared" si="44"/>
        <v>12/01/2026NL300038</v>
      </c>
      <c r="N580" s="15">
        <f>VLOOKUP(M580,Sheet4!I:P,5,0)</f>
        <v>1</v>
      </c>
      <c r="O580" s="19">
        <f t="shared" si="45"/>
        <v>0</v>
      </c>
      <c r="P580" s="20">
        <f>VLOOKUP(L580,[2]Sheet1!$I:$M,5,0)</f>
        <v>32000</v>
      </c>
      <c r="Q580" s="21">
        <f t="shared" si="46"/>
        <v>32000</v>
      </c>
      <c r="R580" s="22">
        <f t="shared" si="47"/>
        <v>0</v>
      </c>
    </row>
    <row r="581" spans="1:18" ht="28.5" x14ac:dyDescent="0.25">
      <c r="A581" s="4" t="s">
        <v>286</v>
      </c>
      <c r="B581" s="5" t="s">
        <v>186</v>
      </c>
      <c r="C581" s="4" t="s">
        <v>168</v>
      </c>
      <c r="D581" s="5" t="s">
        <v>346</v>
      </c>
      <c r="E581" s="4" t="s">
        <v>97</v>
      </c>
      <c r="F581" s="4" t="s">
        <v>98</v>
      </c>
      <c r="G581" s="4" t="s">
        <v>14</v>
      </c>
      <c r="H581" s="6">
        <v>0.6</v>
      </c>
      <c r="I581" s="7">
        <v>75000</v>
      </c>
      <c r="J581" s="7">
        <f t="shared" si="43"/>
        <v>45000</v>
      </c>
      <c r="K581" s="8" t="s">
        <v>15</v>
      </c>
      <c r="L581" s="15" t="str">
        <f>VLOOKUP(F581,[1]Sheet1!$D:$J,7,0)</f>
        <v>NL300156</v>
      </c>
      <c r="M581" s="18" t="str">
        <f t="shared" si="44"/>
        <v>12/01/2026NL300156</v>
      </c>
      <c r="N581" s="15">
        <f>VLOOKUP(M581,Sheet4!I:P,5,0)</f>
        <v>0.5</v>
      </c>
      <c r="O581" s="19">
        <f t="shared" si="45"/>
        <v>9.9999999999999978E-2</v>
      </c>
      <c r="P581" s="20">
        <f>VLOOKUP(L581,[2]Sheet1!$I:$M,5,0)</f>
        <v>75000</v>
      </c>
      <c r="Q581" s="21">
        <f t="shared" si="46"/>
        <v>37500</v>
      </c>
      <c r="R581" s="22">
        <f t="shared" si="47"/>
        <v>7500</v>
      </c>
    </row>
    <row r="582" spans="1:18" ht="28.5" x14ac:dyDescent="0.25">
      <c r="A582" s="4" t="s">
        <v>286</v>
      </c>
      <c r="B582" s="5" t="s">
        <v>186</v>
      </c>
      <c r="C582" s="4" t="s">
        <v>168</v>
      </c>
      <c r="D582" s="5" t="s">
        <v>346</v>
      </c>
      <c r="E582" s="4" t="s">
        <v>40</v>
      </c>
      <c r="F582" s="4" t="s">
        <v>41</v>
      </c>
      <c r="G582" s="4" t="s">
        <v>42</v>
      </c>
      <c r="H582" s="6">
        <v>30</v>
      </c>
      <c r="I582" s="7">
        <v>4000</v>
      </c>
      <c r="J582" s="7">
        <f t="shared" si="43"/>
        <v>120000</v>
      </c>
      <c r="K582" s="8" t="s">
        <v>15</v>
      </c>
      <c r="L582" s="15" t="str">
        <f>VLOOKUP(F582,[1]Sheet1!$D:$J,7,0)</f>
        <v>NL300037</v>
      </c>
      <c r="M582" s="18" t="str">
        <f t="shared" si="44"/>
        <v>12/01/2026NL300037</v>
      </c>
      <c r="N582" s="15">
        <f>VLOOKUP(M582,Sheet4!I:P,5,0)</f>
        <v>30</v>
      </c>
      <c r="O582" s="19">
        <f t="shared" si="45"/>
        <v>0</v>
      </c>
      <c r="P582" s="20">
        <f>VLOOKUP(L582,[2]Sheet1!$I:$M,5,0)</f>
        <v>4000</v>
      </c>
      <c r="Q582" s="21">
        <f t="shared" si="46"/>
        <v>120000</v>
      </c>
      <c r="R582" s="22">
        <f t="shared" si="47"/>
        <v>0</v>
      </c>
    </row>
    <row r="583" spans="1:18" x14ac:dyDescent="0.25">
      <c r="A583" s="4" t="s">
        <v>286</v>
      </c>
      <c r="B583" s="5" t="s">
        <v>186</v>
      </c>
      <c r="C583" s="4" t="s">
        <v>168</v>
      </c>
      <c r="D583" s="5" t="s">
        <v>346</v>
      </c>
      <c r="E583" s="4" t="s">
        <v>43</v>
      </c>
      <c r="F583" s="4" t="s">
        <v>44</v>
      </c>
      <c r="G583" s="4" t="s">
        <v>14</v>
      </c>
      <c r="H583" s="6">
        <v>5</v>
      </c>
      <c r="I583" s="7">
        <v>18000</v>
      </c>
      <c r="J583" s="7">
        <f t="shared" si="43"/>
        <v>90000</v>
      </c>
      <c r="K583" s="8" t="s">
        <v>15</v>
      </c>
      <c r="L583" s="15" t="str">
        <f>VLOOKUP(F583,[1]Sheet1!$D:$J,7,0)</f>
        <v>NL300048</v>
      </c>
      <c r="M583" s="18" t="str">
        <f t="shared" si="44"/>
        <v>12/01/2026NL300048</v>
      </c>
      <c r="N583" s="15">
        <f>VLOOKUP(M583,Sheet4!I:P,5,0)</f>
        <v>5</v>
      </c>
      <c r="O583" s="19">
        <f t="shared" si="45"/>
        <v>0</v>
      </c>
      <c r="P583" s="20">
        <f>VLOOKUP(L583,[2]Sheet1!$I:$M,5,0)</f>
        <v>18000</v>
      </c>
      <c r="Q583" s="21">
        <f t="shared" si="46"/>
        <v>90000</v>
      </c>
      <c r="R583" s="22">
        <f t="shared" si="47"/>
        <v>0</v>
      </c>
    </row>
    <row r="584" spans="1:18" x14ac:dyDescent="0.25">
      <c r="A584" s="4" t="s">
        <v>286</v>
      </c>
      <c r="B584" s="5" t="s">
        <v>186</v>
      </c>
      <c r="C584" s="4" t="s">
        <v>168</v>
      </c>
      <c r="D584" s="5" t="s">
        <v>346</v>
      </c>
      <c r="E584" s="4" t="s">
        <v>45</v>
      </c>
      <c r="F584" s="4" t="s">
        <v>46</v>
      </c>
      <c r="G584" s="4" t="s">
        <v>14</v>
      </c>
      <c r="H584" s="6">
        <v>0.5</v>
      </c>
      <c r="I584" s="7">
        <v>55000</v>
      </c>
      <c r="J584" s="7">
        <f t="shared" si="43"/>
        <v>27500</v>
      </c>
      <c r="K584" s="8" t="s">
        <v>15</v>
      </c>
      <c r="L584" s="15" t="str">
        <f>VLOOKUP(F584,[1]Sheet1!$D:$J,7,0)</f>
        <v>NL300058</v>
      </c>
      <c r="M584" s="18" t="str">
        <f t="shared" si="44"/>
        <v>12/01/2026NL300058</v>
      </c>
      <c r="N584" s="15">
        <f>VLOOKUP(M584,Sheet4!I:P,5,0)</f>
        <v>0.5</v>
      </c>
      <c r="O584" s="19">
        <f t="shared" si="45"/>
        <v>0</v>
      </c>
      <c r="P584" s="20">
        <f>VLOOKUP(L584,[2]Sheet1!$I:$M,5,0)</f>
        <v>55000</v>
      </c>
      <c r="Q584" s="21">
        <f t="shared" si="46"/>
        <v>27500</v>
      </c>
      <c r="R584" s="22">
        <f t="shared" si="47"/>
        <v>0</v>
      </c>
    </row>
    <row r="585" spans="1:18" x14ac:dyDescent="0.25">
      <c r="A585" s="4" t="s">
        <v>286</v>
      </c>
      <c r="B585" s="5" t="s">
        <v>186</v>
      </c>
      <c r="C585" s="4" t="s">
        <v>168</v>
      </c>
      <c r="D585" s="5" t="s">
        <v>346</v>
      </c>
      <c r="E585" s="4" t="s">
        <v>47</v>
      </c>
      <c r="F585" s="4" t="s">
        <v>48</v>
      </c>
      <c r="G585" s="4" t="s">
        <v>14</v>
      </c>
      <c r="H585" s="6">
        <v>0.4</v>
      </c>
      <c r="I585" s="7">
        <v>13000</v>
      </c>
      <c r="J585" s="7">
        <f t="shared" si="43"/>
        <v>5200</v>
      </c>
      <c r="K585" s="8" t="s">
        <v>15</v>
      </c>
      <c r="L585" s="15" t="str">
        <f>VLOOKUP(F585,[1]Sheet1!$D:$J,7,0)</f>
        <v>NL300059</v>
      </c>
      <c r="M585" s="18" t="str">
        <f t="shared" si="44"/>
        <v>12/01/2026NL300059</v>
      </c>
      <c r="N585" s="15">
        <f>VLOOKUP(M585,Sheet4!I:P,5,0)</f>
        <v>0.3</v>
      </c>
      <c r="O585" s="19">
        <f t="shared" si="45"/>
        <v>0.10000000000000003</v>
      </c>
      <c r="P585" s="20">
        <f>VLOOKUP(L585,[2]Sheet1!$I:$M,5,0)</f>
        <v>13000</v>
      </c>
      <c r="Q585" s="21">
        <f t="shared" si="46"/>
        <v>3900</v>
      </c>
      <c r="R585" s="22">
        <f t="shared" si="47"/>
        <v>1300</v>
      </c>
    </row>
    <row r="586" spans="1:18" x14ac:dyDescent="0.25">
      <c r="A586" s="4" t="s">
        <v>286</v>
      </c>
      <c r="B586" s="5" t="s">
        <v>186</v>
      </c>
      <c r="C586" s="4" t="s">
        <v>168</v>
      </c>
      <c r="D586" s="5" t="s">
        <v>346</v>
      </c>
      <c r="E586" s="4" t="s">
        <v>49</v>
      </c>
      <c r="F586" s="4" t="s">
        <v>50</v>
      </c>
      <c r="G586" s="4" t="s">
        <v>14</v>
      </c>
      <c r="H586" s="6">
        <v>1</v>
      </c>
      <c r="I586" s="7">
        <v>80000</v>
      </c>
      <c r="J586" s="7">
        <f t="shared" ref="J586:J649" si="48">H586*I586</f>
        <v>80000</v>
      </c>
      <c r="K586" s="8" t="s">
        <v>15</v>
      </c>
      <c r="L586" s="15" t="str">
        <f>VLOOKUP(F586,[1]Sheet1!$D:$J,7,0)</f>
        <v>NL300055</v>
      </c>
      <c r="M586" s="18" t="str">
        <f t="shared" ref="M586:M649" si="49">A586&amp;L586</f>
        <v>12/01/2026NL300055</v>
      </c>
      <c r="N586" s="15">
        <f>VLOOKUP(M586,Sheet4!I:P,5,0)</f>
        <v>1</v>
      </c>
      <c r="O586" s="19">
        <f t="shared" ref="O586:O649" si="50">H586-N586</f>
        <v>0</v>
      </c>
      <c r="P586" s="20">
        <f>VLOOKUP(L586,[2]Sheet1!$I:$M,5,0)</f>
        <v>80000</v>
      </c>
      <c r="Q586" s="21">
        <f t="shared" si="46"/>
        <v>80000</v>
      </c>
      <c r="R586" s="22">
        <f t="shared" si="47"/>
        <v>0</v>
      </c>
    </row>
    <row r="587" spans="1:18" x14ac:dyDescent="0.25">
      <c r="A587" s="4" t="s">
        <v>286</v>
      </c>
      <c r="B587" s="5" t="s">
        <v>186</v>
      </c>
      <c r="C587" s="4" t="s">
        <v>168</v>
      </c>
      <c r="D587" s="5" t="s">
        <v>346</v>
      </c>
      <c r="E587" s="4" t="s">
        <v>51</v>
      </c>
      <c r="F587" s="4" t="s">
        <v>52</v>
      </c>
      <c r="G587" s="4" t="s">
        <v>14</v>
      </c>
      <c r="H587" s="6">
        <v>0.7</v>
      </c>
      <c r="I587" s="7">
        <v>38000</v>
      </c>
      <c r="J587" s="7">
        <f t="shared" si="48"/>
        <v>26600</v>
      </c>
      <c r="K587" s="8" t="s">
        <v>15</v>
      </c>
      <c r="L587" s="15" t="str">
        <f>VLOOKUP(F587,[1]Sheet1!$D:$J,7,0)</f>
        <v>NL300076</v>
      </c>
      <c r="M587" s="18" t="str">
        <f t="shared" si="49"/>
        <v>12/01/2026NL300076</v>
      </c>
      <c r="N587" s="15">
        <f>VLOOKUP(M587,Sheet4!I:P,5,0)</f>
        <v>1</v>
      </c>
      <c r="O587" s="19">
        <f t="shared" si="50"/>
        <v>-0.30000000000000004</v>
      </c>
      <c r="P587" s="20">
        <f>VLOOKUP(L587,[2]Sheet1!$I:$M,5,0)</f>
        <v>38000</v>
      </c>
      <c r="Q587" s="21">
        <f t="shared" si="46"/>
        <v>38000</v>
      </c>
      <c r="R587" s="22">
        <f t="shared" si="47"/>
        <v>-11400</v>
      </c>
    </row>
    <row r="588" spans="1:18" x14ac:dyDescent="0.25">
      <c r="A588" s="4" t="s">
        <v>286</v>
      </c>
      <c r="B588" s="5" t="s">
        <v>186</v>
      </c>
      <c r="C588" s="4" t="s">
        <v>168</v>
      </c>
      <c r="D588" s="5" t="s">
        <v>346</v>
      </c>
      <c r="E588" s="4" t="s">
        <v>53</v>
      </c>
      <c r="F588" s="4" t="s">
        <v>54</v>
      </c>
      <c r="G588" s="4" t="s">
        <v>14</v>
      </c>
      <c r="H588" s="6">
        <v>1.5</v>
      </c>
      <c r="I588" s="7">
        <v>48000</v>
      </c>
      <c r="J588" s="7">
        <f t="shared" si="48"/>
        <v>72000</v>
      </c>
      <c r="K588" s="8" t="s">
        <v>15</v>
      </c>
      <c r="L588" s="15" t="str">
        <f>VLOOKUP(F588,[1]Sheet1!$D:$J,7,0)</f>
        <v>NL300063</v>
      </c>
      <c r="M588" s="18" t="str">
        <f t="shared" si="49"/>
        <v>12/01/2026NL300063</v>
      </c>
      <c r="N588" s="15">
        <f>VLOOKUP(M588,Sheet4!I:P,5,0)</f>
        <v>1</v>
      </c>
      <c r="O588" s="19">
        <f t="shared" si="50"/>
        <v>0.5</v>
      </c>
      <c r="P588" s="20">
        <f>VLOOKUP(L588,[2]Sheet1!$I:$M,5,0)</f>
        <v>48000</v>
      </c>
      <c r="Q588" s="21">
        <f t="shared" si="46"/>
        <v>48000</v>
      </c>
      <c r="R588" s="22">
        <f t="shared" si="47"/>
        <v>24000</v>
      </c>
    </row>
    <row r="589" spans="1:18" x14ac:dyDescent="0.25">
      <c r="A589" s="4" t="s">
        <v>286</v>
      </c>
      <c r="B589" s="5" t="s">
        <v>186</v>
      </c>
      <c r="C589" s="4" t="s">
        <v>168</v>
      </c>
      <c r="D589" s="5" t="s">
        <v>346</v>
      </c>
      <c r="E589" s="4" t="s">
        <v>24</v>
      </c>
      <c r="F589" s="4" t="s">
        <v>25</v>
      </c>
      <c r="G589" s="4" t="s">
        <v>14</v>
      </c>
      <c r="H589" s="6">
        <v>0.5</v>
      </c>
      <c r="I589" s="7">
        <v>65000</v>
      </c>
      <c r="J589" s="7">
        <f t="shared" si="48"/>
        <v>32500</v>
      </c>
      <c r="K589" s="8" t="s">
        <v>15</v>
      </c>
      <c r="L589" s="15" t="str">
        <f>VLOOKUP(F589,[1]Sheet1!$D:$J,7,0)</f>
        <v>NL300062</v>
      </c>
      <c r="M589" s="18" t="str">
        <f t="shared" si="49"/>
        <v>12/01/2026NL300062</v>
      </c>
      <c r="N589" s="15">
        <f>VLOOKUP(M589,Sheet4!I:P,5,0)</f>
        <v>0.3</v>
      </c>
      <c r="O589" s="19">
        <f t="shared" si="50"/>
        <v>0.2</v>
      </c>
      <c r="P589" s="20">
        <f>VLOOKUP(L589,[2]Sheet1!$I:$M,5,0)</f>
        <v>65000</v>
      </c>
      <c r="Q589" s="21">
        <f t="shared" si="46"/>
        <v>19500</v>
      </c>
      <c r="R589" s="22">
        <f t="shared" si="47"/>
        <v>13000</v>
      </c>
    </row>
    <row r="590" spans="1:18" x14ac:dyDescent="0.25">
      <c r="A590" s="4" t="s">
        <v>286</v>
      </c>
      <c r="B590" s="5" t="s">
        <v>186</v>
      </c>
      <c r="C590" s="4" t="s">
        <v>168</v>
      </c>
      <c r="D590" s="5" t="s">
        <v>346</v>
      </c>
      <c r="E590" s="4" t="s">
        <v>158</v>
      </c>
      <c r="F590" s="4" t="s">
        <v>157</v>
      </c>
      <c r="G590" s="4" t="s">
        <v>14</v>
      </c>
      <c r="H590" s="6">
        <v>0.3</v>
      </c>
      <c r="I590" s="7">
        <v>25000</v>
      </c>
      <c r="J590" s="7">
        <f t="shared" si="48"/>
        <v>7500</v>
      </c>
      <c r="K590" s="8" t="s">
        <v>15</v>
      </c>
      <c r="L590" s="15" t="str">
        <f>VLOOKUP(F590,[1]Sheet1!$D:$J,7,0)</f>
        <v>NL300067</v>
      </c>
      <c r="M590" s="18" t="str">
        <f t="shared" si="49"/>
        <v>12/01/2026NL300067</v>
      </c>
      <c r="N590" s="15">
        <f>VLOOKUP(M590,Sheet4!I:P,5,0)</f>
        <v>0.3</v>
      </c>
      <c r="O590" s="19">
        <f t="shared" si="50"/>
        <v>0</v>
      </c>
      <c r="P590" s="20">
        <f>VLOOKUP(L590,[2]Sheet1!$I:$M,5,0)</f>
        <v>25000</v>
      </c>
      <c r="Q590" s="21">
        <f t="shared" si="46"/>
        <v>7500</v>
      </c>
      <c r="R590" s="22">
        <f t="shared" si="47"/>
        <v>0</v>
      </c>
    </row>
    <row r="591" spans="1:18" x14ac:dyDescent="0.25">
      <c r="A591" s="4" t="s">
        <v>286</v>
      </c>
      <c r="B591" s="5" t="s">
        <v>186</v>
      </c>
      <c r="C591" s="4" t="s">
        <v>168</v>
      </c>
      <c r="D591" s="5" t="s">
        <v>346</v>
      </c>
      <c r="E591" s="4" t="s">
        <v>12</v>
      </c>
      <c r="F591" s="4" t="s">
        <v>13</v>
      </c>
      <c r="G591" s="4" t="s">
        <v>14</v>
      </c>
      <c r="H591" s="6">
        <v>0.5</v>
      </c>
      <c r="I591" s="7">
        <v>30000</v>
      </c>
      <c r="J591" s="7">
        <f t="shared" si="48"/>
        <v>15000</v>
      </c>
      <c r="K591" s="8" t="s">
        <v>15</v>
      </c>
      <c r="L591" s="15" t="str">
        <f>VLOOKUP(F591,[1]Sheet1!$D:$J,7,0)</f>
        <v>NL300089</v>
      </c>
      <c r="M591" s="18" t="str">
        <f t="shared" si="49"/>
        <v>12/01/2026NL300089</v>
      </c>
      <c r="N591" s="15">
        <f>VLOOKUP(M591,Sheet4!I:P,5,0)</f>
        <v>0.5</v>
      </c>
      <c r="O591" s="19">
        <f t="shared" si="50"/>
        <v>0</v>
      </c>
      <c r="P591" s="20">
        <f>VLOOKUP(L591,[2]Sheet1!$I:$M,5,0)</f>
        <v>30000</v>
      </c>
      <c r="Q591" s="21">
        <f t="shared" si="46"/>
        <v>15000</v>
      </c>
      <c r="R591" s="22">
        <f t="shared" si="47"/>
        <v>0</v>
      </c>
    </row>
    <row r="592" spans="1:18" x14ac:dyDescent="0.25">
      <c r="A592" s="4" t="s">
        <v>286</v>
      </c>
      <c r="B592" s="5" t="s">
        <v>186</v>
      </c>
      <c r="C592" s="4" t="s">
        <v>168</v>
      </c>
      <c r="D592" s="5" t="s">
        <v>346</v>
      </c>
      <c r="E592" s="4" t="s">
        <v>164</v>
      </c>
      <c r="F592" s="4" t="s">
        <v>163</v>
      </c>
      <c r="G592" s="4" t="s">
        <v>14</v>
      </c>
      <c r="H592" s="6">
        <v>0.6</v>
      </c>
      <c r="I592" s="7">
        <v>20000</v>
      </c>
      <c r="J592" s="7">
        <f t="shared" si="48"/>
        <v>12000</v>
      </c>
      <c r="K592" s="8" t="s">
        <v>15</v>
      </c>
      <c r="L592" s="15" t="str">
        <f>VLOOKUP(F592,[1]Sheet1!$D:$J,7,0)</f>
        <v>NL300071</v>
      </c>
      <c r="M592" s="18" t="str">
        <f t="shared" si="49"/>
        <v>12/01/2026NL300071</v>
      </c>
      <c r="N592" s="15">
        <f>VLOOKUP(M592,Sheet4!I:P,5,0)</f>
        <v>0.5</v>
      </c>
      <c r="O592" s="19">
        <f t="shared" si="50"/>
        <v>9.9999999999999978E-2</v>
      </c>
      <c r="P592" s="20">
        <f>VLOOKUP(L592,[2]Sheet1!$I:$M,5,0)</f>
        <v>20000</v>
      </c>
      <c r="Q592" s="21">
        <f t="shared" ref="Q592:Q655" si="51">N592*P592</f>
        <v>10000</v>
      </c>
      <c r="R592" s="22">
        <f t="shared" si="47"/>
        <v>2000</v>
      </c>
    </row>
    <row r="593" spans="1:18" ht="28.5" x14ac:dyDescent="0.25">
      <c r="A593" s="4" t="s">
        <v>286</v>
      </c>
      <c r="B593" s="5" t="s">
        <v>186</v>
      </c>
      <c r="C593" s="4" t="s">
        <v>168</v>
      </c>
      <c r="D593" s="5" t="s">
        <v>346</v>
      </c>
      <c r="E593" s="4" t="s">
        <v>146</v>
      </c>
      <c r="F593" s="4" t="s">
        <v>145</v>
      </c>
      <c r="G593" s="4" t="s">
        <v>14</v>
      </c>
      <c r="H593" s="6">
        <v>0.3</v>
      </c>
      <c r="I593" s="7">
        <v>95000</v>
      </c>
      <c r="J593" s="7">
        <f t="shared" si="48"/>
        <v>28500</v>
      </c>
      <c r="K593" s="8" t="s">
        <v>15</v>
      </c>
      <c r="L593" s="15" t="str">
        <f>VLOOKUP(F593,[1]Sheet1!$D:$J,7,0)</f>
        <v>NL300080</v>
      </c>
      <c r="M593" s="18" t="str">
        <f t="shared" si="49"/>
        <v>12/01/2026NL300080</v>
      </c>
      <c r="N593" s="15">
        <f>VLOOKUP(M593,Sheet4!I:P,5,0)</f>
        <v>0.3</v>
      </c>
      <c r="O593" s="19">
        <f t="shared" si="50"/>
        <v>0</v>
      </c>
      <c r="P593" s="20">
        <f>VLOOKUP(L593,[2]Sheet1!$I:$M,5,0)</f>
        <v>95000</v>
      </c>
      <c r="Q593" s="21">
        <f t="shared" si="51"/>
        <v>28500</v>
      </c>
      <c r="R593" s="22">
        <f t="shared" si="47"/>
        <v>0</v>
      </c>
    </row>
    <row r="594" spans="1:18" x14ac:dyDescent="0.25">
      <c r="A594" s="4" t="s">
        <v>286</v>
      </c>
      <c r="B594" s="5" t="s">
        <v>186</v>
      </c>
      <c r="C594" s="4" t="s">
        <v>168</v>
      </c>
      <c r="D594" s="5" t="s">
        <v>346</v>
      </c>
      <c r="E594" s="4" t="s">
        <v>166</v>
      </c>
      <c r="F594" s="4" t="s">
        <v>165</v>
      </c>
      <c r="G594" s="4" t="s">
        <v>14</v>
      </c>
      <c r="H594" s="6">
        <v>0.1</v>
      </c>
      <c r="I594" s="7">
        <v>42000</v>
      </c>
      <c r="J594" s="7">
        <f t="shared" si="48"/>
        <v>4200</v>
      </c>
      <c r="K594" s="8" t="s">
        <v>15</v>
      </c>
      <c r="L594" s="15" t="str">
        <f>VLOOKUP(F594,[1]Sheet1!$D:$J,7,0)</f>
        <v>NL300073</v>
      </c>
      <c r="M594" s="18" t="str">
        <f t="shared" si="49"/>
        <v>12/01/2026NL300073</v>
      </c>
      <c r="N594" s="15">
        <f>VLOOKUP(M594,Sheet4!I:P,5,0)</f>
        <v>0.1</v>
      </c>
      <c r="O594" s="19">
        <f t="shared" si="50"/>
        <v>0</v>
      </c>
      <c r="P594" s="20">
        <f>VLOOKUP(L594,[2]Sheet1!$I:$M,5,0)</f>
        <v>42000</v>
      </c>
      <c r="Q594" s="21">
        <f t="shared" si="51"/>
        <v>4200</v>
      </c>
      <c r="R594" s="22">
        <f t="shared" si="47"/>
        <v>0</v>
      </c>
    </row>
    <row r="595" spans="1:18" x14ac:dyDescent="0.25">
      <c r="A595" s="4" t="s">
        <v>286</v>
      </c>
      <c r="B595" s="5" t="s">
        <v>186</v>
      </c>
      <c r="C595" s="4" t="s">
        <v>168</v>
      </c>
      <c r="D595" s="5" t="s">
        <v>346</v>
      </c>
      <c r="E595" s="4" t="s">
        <v>55</v>
      </c>
      <c r="F595" s="4" t="s">
        <v>56</v>
      </c>
      <c r="G595" s="4" t="s">
        <v>14</v>
      </c>
      <c r="H595" s="6">
        <v>13</v>
      </c>
      <c r="I595" s="7">
        <v>18000</v>
      </c>
      <c r="J595" s="7">
        <f t="shared" si="48"/>
        <v>234000</v>
      </c>
      <c r="K595" s="8" t="s">
        <v>15</v>
      </c>
      <c r="L595" s="15" t="str">
        <f>VLOOKUP(F595,[1]Sheet1!$D:$J,7,0)</f>
        <v>NL300074</v>
      </c>
      <c r="M595" s="18" t="str">
        <f t="shared" si="49"/>
        <v>12/01/2026NL300074</v>
      </c>
      <c r="N595" s="15">
        <f>VLOOKUP(M595,Sheet4!I:P,5,0)</f>
        <v>10</v>
      </c>
      <c r="O595" s="19">
        <f t="shared" si="50"/>
        <v>3</v>
      </c>
      <c r="P595" s="20">
        <f>VLOOKUP(L595,[2]Sheet1!$I:$M,5,0)</f>
        <v>18000</v>
      </c>
      <c r="Q595" s="21">
        <f t="shared" si="51"/>
        <v>180000</v>
      </c>
      <c r="R595" s="22">
        <f t="shared" si="47"/>
        <v>54000</v>
      </c>
    </row>
    <row r="596" spans="1:18" x14ac:dyDescent="0.25">
      <c r="A596" s="4" t="s">
        <v>286</v>
      </c>
      <c r="B596" s="5" t="s">
        <v>186</v>
      </c>
      <c r="C596" s="4" t="s">
        <v>168</v>
      </c>
      <c r="D596" s="5" t="s">
        <v>346</v>
      </c>
      <c r="E596" s="4" t="s">
        <v>57</v>
      </c>
      <c r="F596" s="4" t="s">
        <v>58</v>
      </c>
      <c r="G596" s="4" t="s">
        <v>14</v>
      </c>
      <c r="H596" s="6">
        <v>1.5</v>
      </c>
      <c r="I596" s="7">
        <v>32000</v>
      </c>
      <c r="J596" s="7">
        <f t="shared" si="48"/>
        <v>48000</v>
      </c>
      <c r="K596" s="8" t="s">
        <v>15</v>
      </c>
      <c r="L596" s="15" t="str">
        <f>VLOOKUP(F596,[1]Sheet1!$D:$J,7,0)</f>
        <v>NL300043</v>
      </c>
      <c r="M596" s="18" t="str">
        <f t="shared" si="49"/>
        <v>12/01/2026NL300043</v>
      </c>
      <c r="N596" s="15">
        <f>VLOOKUP(M596,Sheet4!I:P,5,0)</f>
        <v>1</v>
      </c>
      <c r="O596" s="19">
        <f t="shared" si="50"/>
        <v>0.5</v>
      </c>
      <c r="P596" s="20">
        <f>VLOOKUP(L596,[2]Sheet1!$I:$M,5,0)</f>
        <v>32000</v>
      </c>
      <c r="Q596" s="21">
        <f t="shared" si="51"/>
        <v>32000</v>
      </c>
      <c r="R596" s="22">
        <f t="shared" si="47"/>
        <v>16000</v>
      </c>
    </row>
    <row r="597" spans="1:18" x14ac:dyDescent="0.25">
      <c r="A597" s="4" t="s">
        <v>286</v>
      </c>
      <c r="B597" s="5" t="s">
        <v>186</v>
      </c>
      <c r="C597" s="4" t="s">
        <v>168</v>
      </c>
      <c r="D597" s="5" t="s">
        <v>346</v>
      </c>
      <c r="E597" s="4" t="s">
        <v>144</v>
      </c>
      <c r="F597" s="4" t="s">
        <v>143</v>
      </c>
      <c r="G597" s="4" t="s">
        <v>14</v>
      </c>
      <c r="H597" s="6">
        <v>0.5</v>
      </c>
      <c r="I597" s="7">
        <v>80000</v>
      </c>
      <c r="J597" s="7">
        <f t="shared" si="48"/>
        <v>40000</v>
      </c>
      <c r="K597" s="8" t="s">
        <v>15</v>
      </c>
      <c r="L597" s="15" t="str">
        <f>VLOOKUP(F597,[1]Sheet1!$D:$J,7,0)</f>
        <v>NL300173</v>
      </c>
      <c r="M597" s="18" t="str">
        <f t="shared" si="49"/>
        <v>12/01/2026NL300173</v>
      </c>
      <c r="N597" s="15">
        <f>VLOOKUP(M597,Sheet4!I:P,5,0)</f>
        <v>0.3</v>
      </c>
      <c r="O597" s="19">
        <f t="shared" si="50"/>
        <v>0.2</v>
      </c>
      <c r="P597" s="20">
        <f>VLOOKUP(L597,[2]Sheet1!$I:$M,5,0)</f>
        <v>80000</v>
      </c>
      <c r="Q597" s="21">
        <f t="shared" si="51"/>
        <v>24000</v>
      </c>
      <c r="R597" s="22">
        <f t="shared" si="47"/>
        <v>16000</v>
      </c>
    </row>
    <row r="598" spans="1:18" x14ac:dyDescent="0.25">
      <c r="A598" s="4" t="s">
        <v>286</v>
      </c>
      <c r="B598" s="5" t="s">
        <v>186</v>
      </c>
      <c r="C598" s="4" t="s">
        <v>168</v>
      </c>
      <c r="D598" s="5" t="s">
        <v>346</v>
      </c>
      <c r="E598" s="4" t="s">
        <v>61</v>
      </c>
      <c r="F598" s="4" t="s">
        <v>62</v>
      </c>
      <c r="G598" s="4" t="s">
        <v>14</v>
      </c>
      <c r="H598" s="6">
        <v>1</v>
      </c>
      <c r="I598" s="7">
        <v>38000</v>
      </c>
      <c r="J598" s="7">
        <f t="shared" si="48"/>
        <v>38000</v>
      </c>
      <c r="K598" s="8" t="s">
        <v>15</v>
      </c>
      <c r="L598" s="15" t="str">
        <f>VLOOKUP(F598,[1]Sheet1!$D:$J,7,0)</f>
        <v>NL300044</v>
      </c>
      <c r="M598" s="18" t="str">
        <f t="shared" si="49"/>
        <v>12/01/2026NL300044</v>
      </c>
      <c r="N598" s="15">
        <f>VLOOKUP(M598,Sheet4!I:P,5,0)</f>
        <v>0.7</v>
      </c>
      <c r="O598" s="19">
        <f t="shared" si="50"/>
        <v>0.30000000000000004</v>
      </c>
      <c r="P598" s="20">
        <f>VLOOKUP(L598,[2]Sheet1!$I:$M,5,0)</f>
        <v>38000</v>
      </c>
      <c r="Q598" s="21">
        <f t="shared" si="51"/>
        <v>26600</v>
      </c>
      <c r="R598" s="22">
        <f t="shared" si="47"/>
        <v>11400</v>
      </c>
    </row>
    <row r="599" spans="1:18" x14ac:dyDescent="0.25">
      <c r="A599" s="4" t="s">
        <v>286</v>
      </c>
      <c r="B599" s="5" t="s">
        <v>186</v>
      </c>
      <c r="C599" s="4" t="s">
        <v>168</v>
      </c>
      <c r="D599" s="5" t="s">
        <v>346</v>
      </c>
      <c r="E599" s="4" t="s">
        <v>63</v>
      </c>
      <c r="F599" s="4" t="s">
        <v>64</v>
      </c>
      <c r="G599" s="4" t="s">
        <v>14</v>
      </c>
      <c r="H599" s="6">
        <v>4.0999999999999996</v>
      </c>
      <c r="I599" s="7">
        <v>27000</v>
      </c>
      <c r="J599" s="7">
        <f t="shared" si="48"/>
        <v>110699.99999999999</v>
      </c>
      <c r="K599" s="8" t="s">
        <v>15</v>
      </c>
      <c r="L599" s="15" t="str">
        <f>VLOOKUP(F599,[1]Sheet1!$D:$J,7,0)</f>
        <v>NL300088</v>
      </c>
      <c r="M599" s="18" t="str">
        <f t="shared" si="49"/>
        <v>12/01/2026NL300088</v>
      </c>
      <c r="N599" s="15">
        <f>VLOOKUP(M599,Sheet4!I:P,5,0)</f>
        <v>4</v>
      </c>
      <c r="O599" s="19">
        <f t="shared" si="50"/>
        <v>9.9999999999999645E-2</v>
      </c>
      <c r="P599" s="20">
        <f>VLOOKUP(L599,[2]Sheet1!$I:$M,5,0)</f>
        <v>27000</v>
      </c>
      <c r="Q599" s="21">
        <f t="shared" si="51"/>
        <v>108000</v>
      </c>
      <c r="R599" s="22">
        <f t="shared" si="47"/>
        <v>2699.9999999999854</v>
      </c>
    </row>
    <row r="600" spans="1:18" ht="28.5" x14ac:dyDescent="0.25">
      <c r="A600" s="4" t="s">
        <v>286</v>
      </c>
      <c r="B600" s="5" t="s">
        <v>186</v>
      </c>
      <c r="C600" s="4" t="s">
        <v>168</v>
      </c>
      <c r="D600" s="5" t="s">
        <v>346</v>
      </c>
      <c r="E600" s="4" t="s">
        <v>65</v>
      </c>
      <c r="F600" s="4" t="s">
        <v>66</v>
      </c>
      <c r="G600" s="4" t="s">
        <v>14</v>
      </c>
      <c r="H600" s="6">
        <v>1</v>
      </c>
      <c r="I600" s="7">
        <v>145000</v>
      </c>
      <c r="J600" s="7">
        <f t="shared" si="48"/>
        <v>145000</v>
      </c>
      <c r="K600" s="8" t="s">
        <v>15</v>
      </c>
      <c r="L600" s="15" t="str">
        <f>VLOOKUP(F600,[1]Sheet1!$D:$J,7,0)</f>
        <v>NL300090</v>
      </c>
      <c r="M600" s="18" t="str">
        <f t="shared" si="49"/>
        <v>12/01/2026NL300090</v>
      </c>
      <c r="N600" s="15">
        <f>VLOOKUP(M600,Sheet4!I:P,5,0)</f>
        <v>1</v>
      </c>
      <c r="O600" s="19">
        <f t="shared" si="50"/>
        <v>0</v>
      </c>
      <c r="P600" s="20">
        <f>VLOOKUP(L600,[2]Sheet1!$I:$M,5,0)</f>
        <v>145000</v>
      </c>
      <c r="Q600" s="21">
        <f t="shared" si="51"/>
        <v>145000</v>
      </c>
      <c r="R600" s="22">
        <f t="shared" si="47"/>
        <v>0</v>
      </c>
    </row>
    <row r="601" spans="1:18" x14ac:dyDescent="0.25">
      <c r="A601" s="4" t="s">
        <v>286</v>
      </c>
      <c r="B601" s="5" t="s">
        <v>186</v>
      </c>
      <c r="C601" s="4" t="s">
        <v>168</v>
      </c>
      <c r="D601" s="5" t="s">
        <v>346</v>
      </c>
      <c r="E601" s="4" t="s">
        <v>154</v>
      </c>
      <c r="F601" s="4" t="s">
        <v>153</v>
      </c>
      <c r="G601" s="4" t="s">
        <v>14</v>
      </c>
      <c r="H601" s="6">
        <v>1</v>
      </c>
      <c r="I601" s="7">
        <v>47000</v>
      </c>
      <c r="J601" s="7">
        <f t="shared" si="48"/>
        <v>47000</v>
      </c>
      <c r="K601" s="8" t="s">
        <v>15</v>
      </c>
      <c r="L601" s="15" t="str">
        <f>VLOOKUP(F601,[1]Sheet1!$D:$J,7,0)</f>
        <v>NL300091</v>
      </c>
      <c r="M601" s="18" t="str">
        <f t="shared" si="49"/>
        <v>12/01/2026NL300091</v>
      </c>
      <c r="N601" s="15">
        <f>VLOOKUP(M601,Sheet4!I:P,5,0)</f>
        <v>1</v>
      </c>
      <c r="O601" s="19">
        <f t="shared" si="50"/>
        <v>0</v>
      </c>
      <c r="P601" s="20">
        <f>VLOOKUP(L601,[2]Sheet1!$I:$M,5,0)</f>
        <v>47000</v>
      </c>
      <c r="Q601" s="21">
        <f t="shared" si="51"/>
        <v>47000</v>
      </c>
      <c r="R601" s="22">
        <f t="shared" ref="R601:R664" si="52">J601-Q601</f>
        <v>0</v>
      </c>
    </row>
    <row r="602" spans="1:18" ht="28.5" x14ac:dyDescent="0.25">
      <c r="A602" s="4" t="s">
        <v>286</v>
      </c>
      <c r="B602" s="5" t="s">
        <v>186</v>
      </c>
      <c r="C602" s="4" t="s">
        <v>168</v>
      </c>
      <c r="D602" s="5" t="s">
        <v>346</v>
      </c>
      <c r="E602" s="4" t="s">
        <v>133</v>
      </c>
      <c r="F602" s="4" t="s">
        <v>134</v>
      </c>
      <c r="G602" s="4" t="s">
        <v>14</v>
      </c>
      <c r="H602" s="6">
        <v>2</v>
      </c>
      <c r="I602" s="7">
        <v>45000</v>
      </c>
      <c r="J602" s="7">
        <f t="shared" si="48"/>
        <v>90000</v>
      </c>
      <c r="K602" s="8" t="s">
        <v>15</v>
      </c>
      <c r="L602" s="15" t="str">
        <f>VLOOKUP(F602,[1]Sheet1!$D:$J,7,0)</f>
        <v>NL300096</v>
      </c>
      <c r="M602" s="18" t="str">
        <f t="shared" si="49"/>
        <v>12/01/2026NL300096</v>
      </c>
      <c r="N602" s="15">
        <f>VLOOKUP(M602,Sheet4!I:P,5,0)</f>
        <v>2</v>
      </c>
      <c r="O602" s="19">
        <f t="shared" si="50"/>
        <v>0</v>
      </c>
      <c r="P602" s="20">
        <f>VLOOKUP(L602,[2]Sheet1!$I:$M,5,0)</f>
        <v>45000</v>
      </c>
      <c r="Q602" s="21">
        <f t="shared" si="51"/>
        <v>90000</v>
      </c>
      <c r="R602" s="22">
        <f t="shared" si="52"/>
        <v>0</v>
      </c>
    </row>
    <row r="603" spans="1:18" x14ac:dyDescent="0.25">
      <c r="A603" s="4" t="s">
        <v>286</v>
      </c>
      <c r="B603" s="5" t="s">
        <v>186</v>
      </c>
      <c r="C603" s="4" t="s">
        <v>168</v>
      </c>
      <c r="D603" s="5" t="s">
        <v>346</v>
      </c>
      <c r="E603" s="4" t="s">
        <v>118</v>
      </c>
      <c r="F603" s="4" t="s">
        <v>119</v>
      </c>
      <c r="G603" s="4" t="s">
        <v>14</v>
      </c>
      <c r="H603" s="6">
        <v>0.3</v>
      </c>
      <c r="I603" s="7">
        <v>33000</v>
      </c>
      <c r="J603" s="7">
        <f t="shared" si="48"/>
        <v>9900</v>
      </c>
      <c r="K603" s="8" t="s">
        <v>15</v>
      </c>
      <c r="L603" s="15" t="str">
        <f>VLOOKUP(F603,[1]Sheet1!$D:$J,7,0)</f>
        <v>NL300086</v>
      </c>
      <c r="M603" s="18" t="str">
        <f t="shared" si="49"/>
        <v>12/01/2026NL300086</v>
      </c>
      <c r="N603" s="15">
        <f>VLOOKUP(M603,Sheet4!I:P,5,0)</f>
        <v>0.3</v>
      </c>
      <c r="O603" s="19">
        <f t="shared" si="50"/>
        <v>0</v>
      </c>
      <c r="P603" s="20">
        <f>VLOOKUP(L603,[2]Sheet1!$I:$M,5,0)</f>
        <v>33000</v>
      </c>
      <c r="Q603" s="21">
        <f t="shared" si="51"/>
        <v>9900</v>
      </c>
      <c r="R603" s="22">
        <f t="shared" si="52"/>
        <v>0</v>
      </c>
    </row>
    <row r="604" spans="1:18" x14ac:dyDescent="0.25">
      <c r="A604" s="4" t="s">
        <v>286</v>
      </c>
      <c r="B604" s="5" t="s">
        <v>186</v>
      </c>
      <c r="C604" s="4" t="s">
        <v>168</v>
      </c>
      <c r="D604" s="5" t="s">
        <v>346</v>
      </c>
      <c r="E604" s="4" t="s">
        <v>142</v>
      </c>
      <c r="F604" s="4" t="s">
        <v>141</v>
      </c>
      <c r="G604" s="4" t="s">
        <v>14</v>
      </c>
      <c r="H604" s="6">
        <v>0.1</v>
      </c>
      <c r="I604" s="7">
        <v>20000</v>
      </c>
      <c r="J604" s="7">
        <f t="shared" si="48"/>
        <v>2000</v>
      </c>
      <c r="K604" s="8" t="s">
        <v>15</v>
      </c>
      <c r="L604" s="15" t="str">
        <f>VLOOKUP(F604,[1]Sheet1!$D:$J,7,0)</f>
        <v>NL300128</v>
      </c>
      <c r="M604" s="18" t="str">
        <f t="shared" si="49"/>
        <v>12/01/2026NL300128</v>
      </c>
      <c r="N604" s="15">
        <f>VLOOKUP(M604,Sheet4!I:P,5,0)</f>
        <v>0.1</v>
      </c>
      <c r="O604" s="19">
        <f t="shared" si="50"/>
        <v>0</v>
      </c>
      <c r="P604" s="20">
        <f>VLOOKUP(L604,[2]Sheet1!$I:$M,5,0)</f>
        <v>20000</v>
      </c>
      <c r="Q604" s="21">
        <f t="shared" si="51"/>
        <v>2000</v>
      </c>
      <c r="R604" s="22">
        <f t="shared" si="52"/>
        <v>0</v>
      </c>
    </row>
    <row r="605" spans="1:18" x14ac:dyDescent="0.25">
      <c r="A605" s="4" t="s">
        <v>286</v>
      </c>
      <c r="B605" s="5" t="s">
        <v>186</v>
      </c>
      <c r="C605" s="4" t="s">
        <v>168</v>
      </c>
      <c r="D605" s="5" t="s">
        <v>346</v>
      </c>
      <c r="E605" s="4" t="s">
        <v>101</v>
      </c>
      <c r="F605" s="4" t="s">
        <v>102</v>
      </c>
      <c r="G605" s="4" t="s">
        <v>14</v>
      </c>
      <c r="H605" s="6">
        <v>0.1</v>
      </c>
      <c r="I605" s="7">
        <v>45000</v>
      </c>
      <c r="J605" s="7">
        <f t="shared" si="48"/>
        <v>4500</v>
      </c>
      <c r="K605" s="8" t="s">
        <v>15</v>
      </c>
      <c r="L605" s="15" t="str">
        <f>VLOOKUP(F605,[1]Sheet1!$D:$J,7,0)</f>
        <v>NL300085</v>
      </c>
      <c r="M605" s="18" t="str">
        <f t="shared" si="49"/>
        <v>12/01/2026NL300085</v>
      </c>
      <c r="N605" s="15">
        <v>0</v>
      </c>
      <c r="O605" s="19">
        <f t="shared" si="50"/>
        <v>0.1</v>
      </c>
      <c r="P605" s="20">
        <f>VLOOKUP(L605,[2]Sheet1!$I:$M,5,0)</f>
        <v>45000</v>
      </c>
      <c r="Q605" s="21">
        <f t="shared" si="51"/>
        <v>0</v>
      </c>
      <c r="R605" s="22">
        <f t="shared" si="52"/>
        <v>4500</v>
      </c>
    </row>
    <row r="606" spans="1:18" x14ac:dyDescent="0.25">
      <c r="A606" s="4" t="s">
        <v>286</v>
      </c>
      <c r="B606" s="5" t="s">
        <v>186</v>
      </c>
      <c r="C606" s="4" t="s">
        <v>168</v>
      </c>
      <c r="D606" s="5" t="s">
        <v>346</v>
      </c>
      <c r="E606" s="4" t="s">
        <v>103</v>
      </c>
      <c r="F606" s="4" t="s">
        <v>104</v>
      </c>
      <c r="G606" s="4" t="s">
        <v>14</v>
      </c>
      <c r="H606" s="6">
        <v>0.3</v>
      </c>
      <c r="I606" s="7">
        <v>63000</v>
      </c>
      <c r="J606" s="7">
        <f t="shared" si="48"/>
        <v>18900</v>
      </c>
      <c r="K606" s="8" t="s">
        <v>15</v>
      </c>
      <c r="L606" s="15" t="str">
        <f>VLOOKUP(F606,[1]Sheet1!$D:$J,7,0)</f>
        <v>NL300112</v>
      </c>
      <c r="M606" s="18" t="str">
        <f t="shared" si="49"/>
        <v>12/01/2026NL300112</v>
      </c>
      <c r="N606" s="15">
        <f>VLOOKUP(M606,Sheet4!I:P,5,0)</f>
        <v>0.3</v>
      </c>
      <c r="O606" s="19">
        <f t="shared" si="50"/>
        <v>0</v>
      </c>
      <c r="P606" s="20">
        <f>VLOOKUP(L606,[2]Sheet1!$I:$M,5,0)</f>
        <v>63000</v>
      </c>
      <c r="Q606" s="21">
        <f t="shared" si="51"/>
        <v>18900</v>
      </c>
      <c r="R606" s="22">
        <f t="shared" si="52"/>
        <v>0</v>
      </c>
    </row>
    <row r="607" spans="1:18" x14ac:dyDescent="0.25">
      <c r="A607" s="4" t="s">
        <v>286</v>
      </c>
      <c r="B607" s="5" t="s">
        <v>186</v>
      </c>
      <c r="C607" s="4" t="s">
        <v>168</v>
      </c>
      <c r="D607" s="5" t="s">
        <v>346</v>
      </c>
      <c r="E607" s="4" t="s">
        <v>67</v>
      </c>
      <c r="F607" s="4" t="s">
        <v>68</v>
      </c>
      <c r="G607" s="4" t="s">
        <v>14</v>
      </c>
      <c r="H607" s="6">
        <v>0.3</v>
      </c>
      <c r="I607" s="7">
        <v>65000</v>
      </c>
      <c r="J607" s="7">
        <f t="shared" si="48"/>
        <v>19500</v>
      </c>
      <c r="K607" s="8" t="s">
        <v>15</v>
      </c>
      <c r="L607" s="15" t="str">
        <f>VLOOKUP(F607,[1]Sheet1!$D:$J,7,0)</f>
        <v>NL300152</v>
      </c>
      <c r="M607" s="18" t="str">
        <f t="shared" si="49"/>
        <v>12/01/2026NL300152</v>
      </c>
      <c r="N607" s="15">
        <f>VLOOKUP(M607,Sheet4!I:P,5,0)</f>
        <v>0.3</v>
      </c>
      <c r="O607" s="19">
        <f t="shared" si="50"/>
        <v>0</v>
      </c>
      <c r="P607" s="20">
        <f>VLOOKUP(L607,[2]Sheet1!$I:$M,5,0)</f>
        <v>65000</v>
      </c>
      <c r="Q607" s="21">
        <f t="shared" si="51"/>
        <v>19500</v>
      </c>
      <c r="R607" s="22">
        <f t="shared" si="52"/>
        <v>0</v>
      </c>
    </row>
    <row r="608" spans="1:18" x14ac:dyDescent="0.25">
      <c r="A608" s="4" t="s">
        <v>286</v>
      </c>
      <c r="B608" s="5" t="s">
        <v>186</v>
      </c>
      <c r="C608" s="4" t="s">
        <v>168</v>
      </c>
      <c r="D608" s="5" t="s">
        <v>346</v>
      </c>
      <c r="E608" s="4" t="s">
        <v>69</v>
      </c>
      <c r="F608" s="4" t="s">
        <v>70</v>
      </c>
      <c r="G608" s="4" t="s">
        <v>14</v>
      </c>
      <c r="H608" s="6">
        <v>0.3</v>
      </c>
      <c r="I608" s="7">
        <v>46000</v>
      </c>
      <c r="J608" s="7">
        <f t="shared" si="48"/>
        <v>13800</v>
      </c>
      <c r="K608" s="8" t="s">
        <v>15</v>
      </c>
      <c r="L608" s="15" t="str">
        <f>VLOOKUP(F608,[1]Sheet1!$D:$J,7,0)</f>
        <v>NL300153</v>
      </c>
      <c r="M608" s="18" t="str">
        <f t="shared" si="49"/>
        <v>12/01/2026NL300153</v>
      </c>
      <c r="N608" s="15">
        <f>VLOOKUP(M608,Sheet4!I:P,5,0)</f>
        <v>0.3</v>
      </c>
      <c r="O608" s="19">
        <f t="shared" si="50"/>
        <v>0</v>
      </c>
      <c r="P608" s="20">
        <f>VLOOKUP(L608,[2]Sheet1!$I:$M,5,0)</f>
        <v>46000</v>
      </c>
      <c r="Q608" s="21">
        <f t="shared" si="51"/>
        <v>13800</v>
      </c>
      <c r="R608" s="22">
        <f t="shared" si="52"/>
        <v>0</v>
      </c>
    </row>
    <row r="609" spans="1:18" x14ac:dyDescent="0.25">
      <c r="A609" s="4" t="s">
        <v>286</v>
      </c>
      <c r="B609" s="5" t="s">
        <v>186</v>
      </c>
      <c r="C609" s="4" t="s">
        <v>168</v>
      </c>
      <c r="D609" s="5" t="s">
        <v>346</v>
      </c>
      <c r="E609" s="4" t="s">
        <v>73</v>
      </c>
      <c r="F609" s="4" t="s">
        <v>74</v>
      </c>
      <c r="G609" s="4" t="s">
        <v>14</v>
      </c>
      <c r="H609" s="6">
        <v>0.1</v>
      </c>
      <c r="I609" s="7">
        <v>148000</v>
      </c>
      <c r="J609" s="7">
        <f t="shared" si="48"/>
        <v>14800</v>
      </c>
      <c r="K609" s="8" t="s">
        <v>15</v>
      </c>
      <c r="L609" s="15" t="str">
        <f>VLOOKUP(F609,[1]Sheet1!$D:$J,7,0)</f>
        <v>NL300116</v>
      </c>
      <c r="M609" s="18" t="str">
        <f t="shared" si="49"/>
        <v>12/01/2026NL300116</v>
      </c>
      <c r="N609" s="15">
        <f>VLOOKUP(M609,Sheet4!I:P,5,0)</f>
        <v>0.1</v>
      </c>
      <c r="O609" s="19">
        <f t="shared" si="50"/>
        <v>0</v>
      </c>
      <c r="P609" s="20">
        <f>VLOOKUP(L609,[2]Sheet1!$I:$M,5,0)</f>
        <v>148000</v>
      </c>
      <c r="Q609" s="21">
        <f t="shared" si="51"/>
        <v>14800</v>
      </c>
      <c r="R609" s="22">
        <f t="shared" si="52"/>
        <v>0</v>
      </c>
    </row>
    <row r="610" spans="1:18" x14ac:dyDescent="0.25">
      <c r="A610" s="4" t="s">
        <v>286</v>
      </c>
      <c r="B610" s="5" t="s">
        <v>186</v>
      </c>
      <c r="C610" s="4" t="s">
        <v>168</v>
      </c>
      <c r="D610" s="5" t="s">
        <v>346</v>
      </c>
      <c r="E610" s="4" t="s">
        <v>75</v>
      </c>
      <c r="F610" s="4" t="s">
        <v>76</v>
      </c>
      <c r="G610" s="4" t="s">
        <v>14</v>
      </c>
      <c r="H610" s="6">
        <v>2.2999999999999998</v>
      </c>
      <c r="I610" s="7">
        <v>36000</v>
      </c>
      <c r="J610" s="7">
        <f t="shared" si="48"/>
        <v>82800</v>
      </c>
      <c r="K610" s="8" t="s">
        <v>15</v>
      </c>
      <c r="L610" s="15" t="str">
        <f>VLOOKUP(F610,[1]Sheet1!$D:$J,7,0)</f>
        <v>NL300120</v>
      </c>
      <c r="M610" s="18" t="str">
        <f t="shared" si="49"/>
        <v>12/01/2026NL300120</v>
      </c>
      <c r="N610" s="15">
        <f>VLOOKUP(M610,Sheet4!I:P,5,0)</f>
        <v>2</v>
      </c>
      <c r="O610" s="19">
        <f t="shared" si="50"/>
        <v>0.29999999999999982</v>
      </c>
      <c r="P610" s="20">
        <f>VLOOKUP(L610,[2]Sheet1!$I:$M,5,0)</f>
        <v>36000</v>
      </c>
      <c r="Q610" s="21">
        <f t="shared" si="51"/>
        <v>72000</v>
      </c>
      <c r="R610" s="22">
        <f t="shared" si="52"/>
        <v>10800</v>
      </c>
    </row>
    <row r="611" spans="1:18" x14ac:dyDescent="0.25">
      <c r="A611" s="4" t="s">
        <v>286</v>
      </c>
      <c r="B611" s="5" t="s">
        <v>186</v>
      </c>
      <c r="C611" s="4" t="s">
        <v>168</v>
      </c>
      <c r="D611" s="5" t="s">
        <v>346</v>
      </c>
      <c r="E611" s="4" t="s">
        <v>140</v>
      </c>
      <c r="F611" s="4" t="s">
        <v>139</v>
      </c>
      <c r="G611" s="4" t="s">
        <v>14</v>
      </c>
      <c r="H611" s="6">
        <v>0.5</v>
      </c>
      <c r="I611" s="7">
        <v>35000</v>
      </c>
      <c r="J611" s="7">
        <f t="shared" si="48"/>
        <v>17500</v>
      </c>
      <c r="K611" s="8" t="s">
        <v>15</v>
      </c>
      <c r="L611" s="15" t="str">
        <f>VLOOKUP(F611,[1]Sheet1!$D:$J,7,0)</f>
        <v>NL300122</v>
      </c>
      <c r="M611" s="18" t="str">
        <f t="shared" si="49"/>
        <v>12/01/2026NL300122</v>
      </c>
      <c r="N611" s="15">
        <f>VLOOKUP(M611,Sheet4!I:P,5,0)</f>
        <v>0.3</v>
      </c>
      <c r="O611" s="19">
        <f t="shared" si="50"/>
        <v>0.2</v>
      </c>
      <c r="P611" s="20">
        <f>VLOOKUP(L611,[2]Sheet1!$I:$M,5,0)</f>
        <v>35000</v>
      </c>
      <c r="Q611" s="21">
        <f t="shared" si="51"/>
        <v>10500</v>
      </c>
      <c r="R611" s="22">
        <f t="shared" si="52"/>
        <v>7000</v>
      </c>
    </row>
    <row r="612" spans="1:18" x14ac:dyDescent="0.25">
      <c r="A612" s="4" t="s">
        <v>286</v>
      </c>
      <c r="B612" s="5" t="s">
        <v>186</v>
      </c>
      <c r="C612" s="4" t="s">
        <v>168</v>
      </c>
      <c r="D612" s="5" t="s">
        <v>346</v>
      </c>
      <c r="E612" s="4" t="s">
        <v>77</v>
      </c>
      <c r="F612" s="4" t="s">
        <v>78</v>
      </c>
      <c r="G612" s="4" t="s">
        <v>14</v>
      </c>
      <c r="H612" s="6">
        <v>3.5</v>
      </c>
      <c r="I612" s="7">
        <v>38000</v>
      </c>
      <c r="J612" s="7">
        <f t="shared" si="48"/>
        <v>133000</v>
      </c>
      <c r="K612" s="8" t="s">
        <v>15</v>
      </c>
      <c r="L612" s="15" t="str">
        <f>VLOOKUP(F612,[1]Sheet1!$D:$J,7,0)</f>
        <v>NL300072</v>
      </c>
      <c r="M612" s="18" t="str">
        <f t="shared" si="49"/>
        <v>12/01/2026NL300072</v>
      </c>
      <c r="N612" s="15">
        <f>VLOOKUP(M612,Sheet4!I:P,5,0)</f>
        <v>2.5</v>
      </c>
      <c r="O612" s="19">
        <f t="shared" si="50"/>
        <v>1</v>
      </c>
      <c r="P612" s="20">
        <f>VLOOKUP(L612,[2]Sheet1!$I:$M,5,0)</f>
        <v>38000</v>
      </c>
      <c r="Q612" s="21">
        <f t="shared" si="51"/>
        <v>95000</v>
      </c>
      <c r="R612" s="22">
        <f t="shared" si="52"/>
        <v>38000</v>
      </c>
    </row>
    <row r="613" spans="1:18" x14ac:dyDescent="0.25">
      <c r="A613" s="4" t="s">
        <v>286</v>
      </c>
      <c r="B613" s="5" t="s">
        <v>186</v>
      </c>
      <c r="C613" s="4" t="s">
        <v>168</v>
      </c>
      <c r="D613" s="5" t="s">
        <v>346</v>
      </c>
      <c r="E613" s="4" t="s">
        <v>129</v>
      </c>
      <c r="F613" s="4" t="s">
        <v>130</v>
      </c>
      <c r="G613" s="4" t="s">
        <v>14</v>
      </c>
      <c r="H613" s="6">
        <v>3</v>
      </c>
      <c r="I613" s="7">
        <v>15000</v>
      </c>
      <c r="J613" s="7">
        <f t="shared" si="48"/>
        <v>45000</v>
      </c>
      <c r="K613" s="8" t="s">
        <v>15</v>
      </c>
      <c r="L613" s="15" t="str">
        <f>VLOOKUP(F613,[1]Sheet1!$D:$J,7,0)</f>
        <v>NL300127</v>
      </c>
      <c r="M613" s="18" t="str">
        <f t="shared" si="49"/>
        <v>12/01/2026NL300127</v>
      </c>
      <c r="N613" s="15">
        <f>VLOOKUP(M613,Sheet4!I:P,5,0)</f>
        <v>2.5</v>
      </c>
      <c r="O613" s="19">
        <f t="shared" si="50"/>
        <v>0.5</v>
      </c>
      <c r="P613" s="20">
        <f>VLOOKUP(L613,[2]Sheet1!$I:$M,5,0)</f>
        <v>15000</v>
      </c>
      <c r="Q613" s="21">
        <f t="shared" si="51"/>
        <v>37500</v>
      </c>
      <c r="R613" s="22">
        <f t="shared" si="52"/>
        <v>7500</v>
      </c>
    </row>
    <row r="614" spans="1:18" x14ac:dyDescent="0.25">
      <c r="A614" s="4" t="s">
        <v>286</v>
      </c>
      <c r="B614" s="5" t="s">
        <v>186</v>
      </c>
      <c r="C614" s="4" t="s">
        <v>168</v>
      </c>
      <c r="D614" s="5" t="s">
        <v>346</v>
      </c>
      <c r="E614" s="4" t="s">
        <v>87</v>
      </c>
      <c r="F614" s="4" t="s">
        <v>88</v>
      </c>
      <c r="G614" s="4" t="s">
        <v>14</v>
      </c>
      <c r="H614" s="6">
        <v>0.5</v>
      </c>
      <c r="I614" s="7">
        <v>36000</v>
      </c>
      <c r="J614" s="7">
        <f t="shared" si="48"/>
        <v>18000</v>
      </c>
      <c r="K614" s="8" t="s">
        <v>15</v>
      </c>
      <c r="L614" s="15" t="str">
        <f>VLOOKUP(F614,[1]Sheet1!$D:$J,7,0)</f>
        <v>NL300140</v>
      </c>
      <c r="M614" s="18" t="str">
        <f t="shared" si="49"/>
        <v>12/01/2026NL300140</v>
      </c>
      <c r="N614" s="15">
        <f>VLOOKUP(M614,Sheet4!I:P,5,0)</f>
        <v>0.3</v>
      </c>
      <c r="O614" s="19">
        <f t="shared" si="50"/>
        <v>0.2</v>
      </c>
      <c r="P614" s="20">
        <f>VLOOKUP(L614,[2]Sheet1!$I:$M,5,0)</f>
        <v>36000</v>
      </c>
      <c r="Q614" s="21">
        <f t="shared" si="51"/>
        <v>10800</v>
      </c>
      <c r="R614" s="22">
        <f t="shared" si="52"/>
        <v>7200</v>
      </c>
    </row>
    <row r="615" spans="1:18" ht="28.5" x14ac:dyDescent="0.25">
      <c r="A615" s="4" t="s">
        <v>286</v>
      </c>
      <c r="B615" s="5" t="s">
        <v>186</v>
      </c>
      <c r="C615" s="4" t="s">
        <v>168</v>
      </c>
      <c r="D615" s="5" t="s">
        <v>346</v>
      </c>
      <c r="E615" s="4" t="s">
        <v>120</v>
      </c>
      <c r="F615" s="4" t="s">
        <v>121</v>
      </c>
      <c r="G615" s="4" t="s">
        <v>14</v>
      </c>
      <c r="H615" s="6">
        <v>0.1</v>
      </c>
      <c r="I615" s="7">
        <v>220000</v>
      </c>
      <c r="J615" s="7">
        <f t="shared" si="48"/>
        <v>22000</v>
      </c>
      <c r="K615" s="8" t="s">
        <v>15</v>
      </c>
      <c r="L615" s="15" t="str">
        <f>VLOOKUP(F615,[1]Sheet1!$D:$J,7,0)</f>
        <v>NL300066</v>
      </c>
      <c r="M615" s="18" t="str">
        <f t="shared" si="49"/>
        <v>12/01/2026NL300066</v>
      </c>
      <c r="N615" s="15">
        <v>0</v>
      </c>
      <c r="O615" s="19">
        <f t="shared" si="50"/>
        <v>0.1</v>
      </c>
      <c r="P615" s="20">
        <f>VLOOKUP(L615,[2]Sheet1!$I:$M,5,0)</f>
        <v>220000</v>
      </c>
      <c r="Q615" s="21">
        <f t="shared" si="51"/>
        <v>0</v>
      </c>
      <c r="R615" s="22">
        <f t="shared" si="52"/>
        <v>22000</v>
      </c>
    </row>
    <row r="616" spans="1:18" x14ac:dyDescent="0.25">
      <c r="A616" s="4" t="s">
        <v>286</v>
      </c>
      <c r="B616" s="5" t="s">
        <v>186</v>
      </c>
      <c r="C616" s="4" t="s">
        <v>168</v>
      </c>
      <c r="D616" s="5" t="s">
        <v>346</v>
      </c>
      <c r="E616" s="4" t="s">
        <v>91</v>
      </c>
      <c r="F616" s="4" t="s">
        <v>92</v>
      </c>
      <c r="G616" s="4" t="s">
        <v>14</v>
      </c>
      <c r="H616" s="6">
        <v>0.1</v>
      </c>
      <c r="I616" s="7">
        <v>12000</v>
      </c>
      <c r="J616" s="7">
        <f t="shared" si="48"/>
        <v>1200</v>
      </c>
      <c r="K616" s="8" t="s">
        <v>15</v>
      </c>
      <c r="L616" s="15" t="str">
        <f>VLOOKUP(F616,[1]Sheet1!$D:$J,7,0)</f>
        <v>NL300132</v>
      </c>
      <c r="M616" s="18" t="str">
        <f t="shared" si="49"/>
        <v>12/01/2026NL300132</v>
      </c>
      <c r="N616" s="15">
        <f>VLOOKUP(M616,Sheet4!I:P,5,0)</f>
        <v>0.1</v>
      </c>
      <c r="O616" s="19">
        <f t="shared" si="50"/>
        <v>0</v>
      </c>
      <c r="P616" s="20">
        <f>VLOOKUP(L616,[2]Sheet1!$I:$M,5,0)</f>
        <v>12000</v>
      </c>
      <c r="Q616" s="21">
        <f t="shared" si="51"/>
        <v>1200</v>
      </c>
      <c r="R616" s="22">
        <f t="shared" si="52"/>
        <v>0</v>
      </c>
    </row>
    <row r="617" spans="1:18" x14ac:dyDescent="0.25">
      <c r="A617" s="4" t="s">
        <v>286</v>
      </c>
      <c r="B617" s="5" t="s">
        <v>186</v>
      </c>
      <c r="C617" s="4" t="s">
        <v>168</v>
      </c>
      <c r="D617" s="5" t="s">
        <v>346</v>
      </c>
      <c r="E617" s="4" t="s">
        <v>81</v>
      </c>
      <c r="F617" s="4" t="s">
        <v>82</v>
      </c>
      <c r="G617" s="4" t="s">
        <v>14</v>
      </c>
      <c r="H617" s="6">
        <v>2</v>
      </c>
      <c r="I617" s="7">
        <v>36000</v>
      </c>
      <c r="J617" s="7">
        <f t="shared" si="48"/>
        <v>72000</v>
      </c>
      <c r="K617" s="8" t="s">
        <v>15</v>
      </c>
      <c r="L617" s="15" t="str">
        <f>VLOOKUP(F617,[1]Sheet1!$D:$J,7,0)</f>
        <v>NL300162</v>
      </c>
      <c r="M617" s="18" t="str">
        <f t="shared" si="49"/>
        <v>12/01/2026NL300162</v>
      </c>
      <c r="N617" s="15">
        <f>VLOOKUP(M617,Sheet4!I:P,5,0)</f>
        <v>1.5</v>
      </c>
      <c r="O617" s="19">
        <f t="shared" si="50"/>
        <v>0.5</v>
      </c>
      <c r="P617" s="20">
        <f>VLOOKUP(L617,[2]Sheet1!$I:$M,5,0)</f>
        <v>36000</v>
      </c>
      <c r="Q617" s="21">
        <f t="shared" si="51"/>
        <v>54000</v>
      </c>
      <c r="R617" s="22">
        <f t="shared" si="52"/>
        <v>18000</v>
      </c>
    </row>
    <row r="618" spans="1:18" x14ac:dyDescent="0.25">
      <c r="A618" s="4" t="s">
        <v>286</v>
      </c>
      <c r="B618" s="5" t="s">
        <v>186</v>
      </c>
      <c r="C618" s="4" t="s">
        <v>168</v>
      </c>
      <c r="D618" s="5" t="s">
        <v>346</v>
      </c>
      <c r="E618" s="4" t="s">
        <v>83</v>
      </c>
      <c r="F618" s="4" t="s">
        <v>84</v>
      </c>
      <c r="G618" s="4" t="s">
        <v>14</v>
      </c>
      <c r="H618" s="6">
        <v>1.7</v>
      </c>
      <c r="I618" s="7">
        <v>20000</v>
      </c>
      <c r="J618" s="7">
        <f t="shared" si="48"/>
        <v>34000</v>
      </c>
      <c r="K618" s="8" t="s">
        <v>15</v>
      </c>
      <c r="L618" s="15" t="str">
        <f>VLOOKUP(F618,[1]Sheet1!$D:$J,7,0)</f>
        <v>NL300138</v>
      </c>
      <c r="M618" s="18" t="str">
        <f t="shared" si="49"/>
        <v>12/01/2026NL300138</v>
      </c>
      <c r="N618" s="15">
        <f>VLOOKUP(M618,Sheet4!I:P,5,0)</f>
        <v>1.5</v>
      </c>
      <c r="O618" s="19">
        <f t="shared" si="50"/>
        <v>0.19999999999999996</v>
      </c>
      <c r="P618" s="20">
        <f>VLOOKUP(L618,[2]Sheet1!$I:$M,5,0)</f>
        <v>20000</v>
      </c>
      <c r="Q618" s="21">
        <f t="shared" si="51"/>
        <v>30000</v>
      </c>
      <c r="R618" s="22">
        <f t="shared" si="52"/>
        <v>4000</v>
      </c>
    </row>
    <row r="619" spans="1:18" x14ac:dyDescent="0.25">
      <c r="A619" s="4" t="s">
        <v>286</v>
      </c>
      <c r="B619" s="5" t="s">
        <v>186</v>
      </c>
      <c r="C619" s="4" t="s">
        <v>168</v>
      </c>
      <c r="D619" s="5" t="s">
        <v>346</v>
      </c>
      <c r="E619" s="4" t="s">
        <v>122</v>
      </c>
      <c r="F619" s="4" t="s">
        <v>123</v>
      </c>
      <c r="G619" s="4" t="s">
        <v>14</v>
      </c>
      <c r="H619" s="6">
        <v>0.5</v>
      </c>
      <c r="I619" s="7">
        <v>90000</v>
      </c>
      <c r="J619" s="7">
        <f t="shared" si="48"/>
        <v>45000</v>
      </c>
      <c r="K619" s="8" t="s">
        <v>15</v>
      </c>
      <c r="L619" s="15" t="str">
        <f>VLOOKUP(F619,[1]Sheet1!$D:$J,7,0)</f>
        <v>NL300144</v>
      </c>
      <c r="M619" s="18" t="str">
        <f t="shared" si="49"/>
        <v>12/01/2026NL300144</v>
      </c>
      <c r="N619" s="15">
        <f>VLOOKUP(M619,Sheet4!I:P,5,0)</f>
        <v>0.5</v>
      </c>
      <c r="O619" s="19">
        <f t="shared" si="50"/>
        <v>0</v>
      </c>
      <c r="P619" s="20">
        <f>VLOOKUP(L619,[2]Sheet1!$I:$M,5,0)</f>
        <v>90000</v>
      </c>
      <c r="Q619" s="21">
        <f t="shared" si="51"/>
        <v>45000</v>
      </c>
      <c r="R619" s="22">
        <f t="shared" si="52"/>
        <v>0</v>
      </c>
    </row>
    <row r="620" spans="1:18" x14ac:dyDescent="0.25">
      <c r="A620" s="4" t="s">
        <v>286</v>
      </c>
      <c r="B620" s="5" t="s">
        <v>186</v>
      </c>
      <c r="C620" s="4" t="s">
        <v>168</v>
      </c>
      <c r="D620" s="5" t="s">
        <v>346</v>
      </c>
      <c r="E620" s="4" t="s">
        <v>105</v>
      </c>
      <c r="F620" s="4" t="s">
        <v>106</v>
      </c>
      <c r="G620" s="4" t="s">
        <v>14</v>
      </c>
      <c r="H620" s="6">
        <v>1.5</v>
      </c>
      <c r="I620" s="7">
        <v>50000</v>
      </c>
      <c r="J620" s="7">
        <f t="shared" si="48"/>
        <v>75000</v>
      </c>
      <c r="K620" s="8" t="s">
        <v>15</v>
      </c>
      <c r="L620" s="15" t="str">
        <f>VLOOKUP(F620,[1]Sheet1!$D:$J,7,0)</f>
        <v>NL300142</v>
      </c>
      <c r="M620" s="18" t="str">
        <f t="shared" si="49"/>
        <v>12/01/2026NL300142</v>
      </c>
      <c r="N620" s="15">
        <f>VLOOKUP(M620,Sheet4!I:P,5,0)</f>
        <v>1.5</v>
      </c>
      <c r="O620" s="19">
        <f t="shared" si="50"/>
        <v>0</v>
      </c>
      <c r="P620" s="20">
        <f>VLOOKUP(L620,[2]Sheet1!$I:$M,5,0)</f>
        <v>50000</v>
      </c>
      <c r="Q620" s="21">
        <f t="shared" si="51"/>
        <v>75000</v>
      </c>
      <c r="R620" s="22">
        <f t="shared" si="52"/>
        <v>0</v>
      </c>
    </row>
    <row r="621" spans="1:18" x14ac:dyDescent="0.25">
      <c r="A621" s="4" t="s">
        <v>286</v>
      </c>
      <c r="B621" s="5" t="s">
        <v>186</v>
      </c>
      <c r="C621" s="4" t="s">
        <v>168</v>
      </c>
      <c r="D621" s="5" t="s">
        <v>346</v>
      </c>
      <c r="E621" s="4" t="s">
        <v>89</v>
      </c>
      <c r="F621" s="4" t="s">
        <v>90</v>
      </c>
      <c r="G621" s="4" t="s">
        <v>14</v>
      </c>
      <c r="H621" s="6">
        <v>8</v>
      </c>
      <c r="I621" s="7">
        <v>38000</v>
      </c>
      <c r="J621" s="7">
        <f t="shared" si="48"/>
        <v>304000</v>
      </c>
      <c r="K621" s="8" t="s">
        <v>15</v>
      </c>
      <c r="L621" s="15" t="str">
        <f>VLOOKUP(F621,[1]Sheet1!$D:$J,7,0)</f>
        <v>NL300145</v>
      </c>
      <c r="M621" s="18" t="str">
        <f t="shared" si="49"/>
        <v>12/01/2026NL300145</v>
      </c>
      <c r="N621" s="15">
        <f>VLOOKUP(M621,Sheet4!I:P,5,0)</f>
        <v>7</v>
      </c>
      <c r="O621" s="19">
        <f t="shared" si="50"/>
        <v>1</v>
      </c>
      <c r="P621" s="20">
        <f>VLOOKUP(L621,[2]Sheet1!$I:$M,5,0)</f>
        <v>38000</v>
      </c>
      <c r="Q621" s="21">
        <f t="shared" si="51"/>
        <v>266000</v>
      </c>
      <c r="R621" s="22">
        <f t="shared" si="52"/>
        <v>38000</v>
      </c>
    </row>
    <row r="622" spans="1:18" x14ac:dyDescent="0.25">
      <c r="A622" s="4" t="s">
        <v>286</v>
      </c>
      <c r="B622" s="5" t="s">
        <v>186</v>
      </c>
      <c r="C622" s="4" t="s">
        <v>168</v>
      </c>
      <c r="D622" s="5" t="s">
        <v>346</v>
      </c>
      <c r="E622" s="4" t="s">
        <v>171</v>
      </c>
      <c r="F622" s="4" t="s">
        <v>190</v>
      </c>
      <c r="G622" s="4" t="s">
        <v>14</v>
      </c>
      <c r="H622" s="6">
        <v>2.1</v>
      </c>
      <c r="I622" s="7">
        <v>24000</v>
      </c>
      <c r="J622" s="7">
        <f t="shared" si="48"/>
        <v>50400</v>
      </c>
      <c r="K622" s="8" t="s">
        <v>15</v>
      </c>
      <c r="L622" s="15" t="str">
        <f>VLOOKUP(F622,[1]Sheet1!$D:$J,7,0)</f>
        <v>NL300150</v>
      </c>
      <c r="M622" s="18" t="str">
        <f t="shared" si="49"/>
        <v>12/01/2026NL300150</v>
      </c>
      <c r="N622" s="15">
        <f>VLOOKUP(M622,Sheet4!I:P,5,0)</f>
        <v>2</v>
      </c>
      <c r="O622" s="19">
        <f t="shared" si="50"/>
        <v>0.10000000000000009</v>
      </c>
      <c r="P622" s="20">
        <f>VLOOKUP(L622,[2]Sheet1!$I:$M,5,0)</f>
        <v>24000</v>
      </c>
      <c r="Q622" s="21">
        <f t="shared" si="51"/>
        <v>48000</v>
      </c>
      <c r="R622" s="22">
        <f t="shared" si="52"/>
        <v>2400</v>
      </c>
    </row>
    <row r="623" spans="1:18" x14ac:dyDescent="0.25">
      <c r="A623" s="4" t="s">
        <v>286</v>
      </c>
      <c r="B623" s="5" t="s">
        <v>186</v>
      </c>
      <c r="C623" s="4" t="s">
        <v>168</v>
      </c>
      <c r="D623" s="5" t="s">
        <v>347</v>
      </c>
      <c r="E623" s="4" t="s">
        <v>160</v>
      </c>
      <c r="F623" s="4" t="s">
        <v>159</v>
      </c>
      <c r="G623" s="4" t="s">
        <v>14</v>
      </c>
      <c r="H623" s="6">
        <v>0.5</v>
      </c>
      <c r="I623" s="7">
        <v>17000</v>
      </c>
      <c r="J623" s="7">
        <f t="shared" si="48"/>
        <v>8500</v>
      </c>
      <c r="K623" s="8" t="s">
        <v>15</v>
      </c>
      <c r="L623" s="15" t="str">
        <f>VLOOKUP(F623,[1]Sheet1!$D:$J,7,0)</f>
        <v>NL300011</v>
      </c>
      <c r="M623" s="18" t="str">
        <f t="shared" si="49"/>
        <v>12/01/2026NL300011</v>
      </c>
      <c r="N623" s="15">
        <v>0</v>
      </c>
      <c r="O623" s="19">
        <f t="shared" si="50"/>
        <v>0.5</v>
      </c>
      <c r="P623" s="20">
        <f>VLOOKUP(L623,[2]Sheet1!$I:$M,5,0)</f>
        <v>17000</v>
      </c>
      <c r="Q623" s="21">
        <f t="shared" si="51"/>
        <v>0</v>
      </c>
      <c r="R623" s="22">
        <f t="shared" si="52"/>
        <v>8500</v>
      </c>
    </row>
    <row r="624" spans="1:18" x14ac:dyDescent="0.25">
      <c r="A624" s="4" t="s">
        <v>286</v>
      </c>
      <c r="B624" s="5" t="s">
        <v>186</v>
      </c>
      <c r="C624" s="4" t="s">
        <v>168</v>
      </c>
      <c r="D624" s="5" t="s">
        <v>347</v>
      </c>
      <c r="E624" s="4" t="s">
        <v>51</v>
      </c>
      <c r="F624" s="4" t="s">
        <v>52</v>
      </c>
      <c r="G624" s="4" t="s">
        <v>14</v>
      </c>
      <c r="H624" s="6">
        <v>0.5</v>
      </c>
      <c r="I624" s="7">
        <v>38000</v>
      </c>
      <c r="J624" s="7">
        <f t="shared" si="48"/>
        <v>19000</v>
      </c>
      <c r="K624" s="8" t="s">
        <v>15</v>
      </c>
      <c r="L624" s="15" t="str">
        <f>VLOOKUP(F624,[1]Sheet1!$D:$J,7,0)</f>
        <v>NL300076</v>
      </c>
      <c r="M624" s="18" t="str">
        <f t="shared" si="49"/>
        <v>12/01/2026NL300076</v>
      </c>
      <c r="N624" s="15">
        <v>0</v>
      </c>
      <c r="O624" s="19">
        <f t="shared" si="50"/>
        <v>0.5</v>
      </c>
      <c r="P624" s="20">
        <f>VLOOKUP(L624,[2]Sheet1!$I:$M,5,0)</f>
        <v>38000</v>
      </c>
      <c r="Q624" s="21">
        <f t="shared" si="51"/>
        <v>0</v>
      </c>
      <c r="R624" s="22">
        <f t="shared" si="52"/>
        <v>19000</v>
      </c>
    </row>
    <row r="625" spans="1:18" x14ac:dyDescent="0.25">
      <c r="A625" s="4" t="s">
        <v>286</v>
      </c>
      <c r="B625" s="5" t="s">
        <v>186</v>
      </c>
      <c r="C625" s="4" t="s">
        <v>168</v>
      </c>
      <c r="D625" s="5" t="s">
        <v>348</v>
      </c>
      <c r="E625" s="4" t="s">
        <v>99</v>
      </c>
      <c r="F625" s="4" t="s">
        <v>100</v>
      </c>
      <c r="G625" s="4" t="s">
        <v>14</v>
      </c>
      <c r="H625" s="6">
        <v>3</v>
      </c>
      <c r="I625" s="7">
        <v>18000</v>
      </c>
      <c r="J625" s="7">
        <f t="shared" si="48"/>
        <v>54000</v>
      </c>
      <c r="K625" s="8" t="s">
        <v>15</v>
      </c>
      <c r="L625" s="15" t="str">
        <f>VLOOKUP(F625,[1]Sheet1!$D:$J,7,0)</f>
        <v>NL600004</v>
      </c>
      <c r="M625" s="18" t="str">
        <f t="shared" si="49"/>
        <v>12/01/2026NL600004</v>
      </c>
      <c r="N625" s="15">
        <v>0</v>
      </c>
      <c r="O625" s="19">
        <f t="shared" si="50"/>
        <v>3</v>
      </c>
      <c r="P625" s="20">
        <f>VLOOKUP(L625,[2]Sheet1!$I:$M,5,0)</f>
        <v>18000</v>
      </c>
      <c r="Q625" s="21">
        <f t="shared" si="51"/>
        <v>0</v>
      </c>
      <c r="R625" s="22">
        <f t="shared" si="52"/>
        <v>54000</v>
      </c>
    </row>
    <row r="626" spans="1:18" x14ac:dyDescent="0.25">
      <c r="A626" s="4" t="s">
        <v>289</v>
      </c>
      <c r="B626" s="5" t="s">
        <v>186</v>
      </c>
      <c r="C626" s="4" t="s">
        <v>168</v>
      </c>
      <c r="D626" s="5" t="s">
        <v>349</v>
      </c>
      <c r="E626" s="4" t="s">
        <v>18</v>
      </c>
      <c r="F626" s="4" t="s">
        <v>19</v>
      </c>
      <c r="G626" s="4" t="s">
        <v>14</v>
      </c>
      <c r="H626" s="6">
        <v>1.7</v>
      </c>
      <c r="I626" s="7">
        <v>26000</v>
      </c>
      <c r="J626" s="7">
        <f t="shared" si="48"/>
        <v>44200</v>
      </c>
      <c r="K626" s="8" t="s">
        <v>15</v>
      </c>
      <c r="L626" s="15" t="str">
        <f>VLOOKUP(F626,[1]Sheet1!$D:$J,7,0)</f>
        <v>NL300003</v>
      </c>
      <c r="M626" s="18" t="str">
        <f t="shared" si="49"/>
        <v>13/01/2026NL300003</v>
      </c>
      <c r="N626" s="15">
        <f>VLOOKUP(M626,Sheet4!I:P,5,0)</f>
        <v>1.5</v>
      </c>
      <c r="O626" s="19">
        <f t="shared" si="50"/>
        <v>0.19999999999999996</v>
      </c>
      <c r="P626" s="20">
        <f>VLOOKUP(L626,[2]Sheet1!$I:$M,5,0)</f>
        <v>26000</v>
      </c>
      <c r="Q626" s="21">
        <f t="shared" si="51"/>
        <v>39000</v>
      </c>
      <c r="R626" s="22">
        <f t="shared" si="52"/>
        <v>5200</v>
      </c>
    </row>
    <row r="627" spans="1:18" x14ac:dyDescent="0.25">
      <c r="A627" s="4" t="s">
        <v>289</v>
      </c>
      <c r="B627" s="5" t="s">
        <v>186</v>
      </c>
      <c r="C627" s="4" t="s">
        <v>168</v>
      </c>
      <c r="D627" s="5" t="s">
        <v>349</v>
      </c>
      <c r="E627" s="4" t="s">
        <v>22</v>
      </c>
      <c r="F627" s="4" t="s">
        <v>23</v>
      </c>
      <c r="G627" s="4" t="s">
        <v>14</v>
      </c>
      <c r="H627" s="6">
        <v>3.2</v>
      </c>
      <c r="I627" s="7">
        <v>19000</v>
      </c>
      <c r="J627" s="7">
        <f t="shared" si="48"/>
        <v>60800</v>
      </c>
      <c r="K627" s="8" t="s">
        <v>15</v>
      </c>
      <c r="L627" s="15" t="str">
        <f>VLOOKUP(F627,[1]Sheet1!$D:$J,7,0)</f>
        <v>NL300004</v>
      </c>
      <c r="M627" s="18" t="str">
        <f t="shared" si="49"/>
        <v>13/01/2026NL300004</v>
      </c>
      <c r="N627" s="15">
        <f>VLOOKUP(M627,Sheet4!I:P,5,0)</f>
        <v>3</v>
      </c>
      <c r="O627" s="19">
        <f t="shared" si="50"/>
        <v>0.20000000000000018</v>
      </c>
      <c r="P627" s="20">
        <f>VLOOKUP(L627,[2]Sheet1!$I:$M,5,0)</f>
        <v>19000</v>
      </c>
      <c r="Q627" s="21">
        <f t="shared" si="51"/>
        <v>57000</v>
      </c>
      <c r="R627" s="22">
        <f t="shared" si="52"/>
        <v>3800</v>
      </c>
    </row>
    <row r="628" spans="1:18" x14ac:dyDescent="0.25">
      <c r="A628" s="4" t="s">
        <v>289</v>
      </c>
      <c r="B628" s="5" t="s">
        <v>186</v>
      </c>
      <c r="C628" s="4" t="s">
        <v>168</v>
      </c>
      <c r="D628" s="5" t="s">
        <v>349</v>
      </c>
      <c r="E628" s="4" t="s">
        <v>162</v>
      </c>
      <c r="F628" s="4" t="s">
        <v>161</v>
      </c>
      <c r="G628" s="4" t="s">
        <v>14</v>
      </c>
      <c r="H628" s="6">
        <v>0.7</v>
      </c>
      <c r="I628" s="7">
        <v>33000</v>
      </c>
      <c r="J628" s="7">
        <f t="shared" si="48"/>
        <v>23100</v>
      </c>
      <c r="K628" s="8" t="s">
        <v>15</v>
      </c>
      <c r="L628" s="15" t="str">
        <f>VLOOKUP(F628,[1]Sheet1!$D:$J,7,0)</f>
        <v>NL300060</v>
      </c>
      <c r="M628" s="18" t="str">
        <f t="shared" si="49"/>
        <v>13/01/2026NL300060</v>
      </c>
      <c r="N628" s="15">
        <f>VLOOKUP(M628,Sheet4!I:P,5,0)</f>
        <v>0.5</v>
      </c>
      <c r="O628" s="19">
        <f t="shared" si="50"/>
        <v>0.19999999999999996</v>
      </c>
      <c r="P628" s="20">
        <f>VLOOKUP(L628,[2]Sheet1!$I:$M,5,0)</f>
        <v>33000</v>
      </c>
      <c r="Q628" s="21">
        <f t="shared" si="51"/>
        <v>16500</v>
      </c>
      <c r="R628" s="22">
        <f t="shared" si="52"/>
        <v>6600</v>
      </c>
    </row>
    <row r="629" spans="1:18" ht="28.5" x14ac:dyDescent="0.25">
      <c r="A629" s="4" t="s">
        <v>289</v>
      </c>
      <c r="B629" s="5" t="s">
        <v>186</v>
      </c>
      <c r="C629" s="4" t="s">
        <v>168</v>
      </c>
      <c r="D629" s="5" t="s">
        <v>349</v>
      </c>
      <c r="E629" s="4" t="s">
        <v>113</v>
      </c>
      <c r="F629" s="4" t="s">
        <v>114</v>
      </c>
      <c r="G629" s="4" t="s">
        <v>115</v>
      </c>
      <c r="H629" s="6">
        <v>4</v>
      </c>
      <c r="I629" s="7">
        <v>8500</v>
      </c>
      <c r="J629" s="7">
        <f t="shared" si="48"/>
        <v>34000</v>
      </c>
      <c r="K629" s="8" t="s">
        <v>15</v>
      </c>
      <c r="L629" s="15" t="str">
        <f>VLOOKUP(F629,[1]Sheet1!$D:$J,7,0)</f>
        <v>NL300107</v>
      </c>
      <c r="M629" s="18" t="str">
        <f t="shared" si="49"/>
        <v>13/01/2026NL300107</v>
      </c>
      <c r="N629" s="15">
        <f>VLOOKUP(M629,Sheet4!I:P,5,0)</f>
        <v>4</v>
      </c>
      <c r="O629" s="19">
        <f t="shared" si="50"/>
        <v>0</v>
      </c>
      <c r="P629" s="20">
        <f>VLOOKUP(L629,[2]Sheet1!$I:$M,5,0)</f>
        <v>8500</v>
      </c>
      <c r="Q629" s="21">
        <f t="shared" si="51"/>
        <v>34000</v>
      </c>
      <c r="R629" s="22">
        <f t="shared" si="52"/>
        <v>0</v>
      </c>
    </row>
    <row r="630" spans="1:18" x14ac:dyDescent="0.25">
      <c r="A630" s="4" t="s">
        <v>289</v>
      </c>
      <c r="B630" s="5" t="s">
        <v>186</v>
      </c>
      <c r="C630" s="4" t="s">
        <v>168</v>
      </c>
      <c r="D630" s="5" t="s">
        <v>349</v>
      </c>
      <c r="E630" s="4" t="s">
        <v>26</v>
      </c>
      <c r="F630" s="4" t="s">
        <v>27</v>
      </c>
      <c r="G630" s="4" t="s">
        <v>14</v>
      </c>
      <c r="H630" s="6">
        <v>3.4</v>
      </c>
      <c r="I630" s="7">
        <v>24000</v>
      </c>
      <c r="J630" s="7">
        <f t="shared" si="48"/>
        <v>81600</v>
      </c>
      <c r="K630" s="8" t="s">
        <v>15</v>
      </c>
      <c r="L630" s="15" t="str">
        <f>VLOOKUP(F630,[1]Sheet1!$D:$J,7,0)</f>
        <v>NL300174</v>
      </c>
      <c r="M630" s="18" t="str">
        <f t="shared" si="49"/>
        <v>13/01/2026NL300174</v>
      </c>
      <c r="N630" s="15">
        <f>VLOOKUP(M630,Sheet4!I:P,5,0)</f>
        <v>3</v>
      </c>
      <c r="O630" s="19">
        <f t="shared" si="50"/>
        <v>0.39999999999999991</v>
      </c>
      <c r="P630" s="20">
        <f>VLOOKUP(L630,[2]Sheet1!$I:$M,5,0)</f>
        <v>24000</v>
      </c>
      <c r="Q630" s="21">
        <f t="shared" si="51"/>
        <v>72000</v>
      </c>
      <c r="R630" s="22">
        <f t="shared" si="52"/>
        <v>9600</v>
      </c>
    </row>
    <row r="631" spans="1:18" ht="28.5" x14ac:dyDescent="0.25">
      <c r="A631" s="4" t="s">
        <v>289</v>
      </c>
      <c r="B631" s="5" t="s">
        <v>186</v>
      </c>
      <c r="C631" s="4" t="s">
        <v>168</v>
      </c>
      <c r="D631" s="5" t="s">
        <v>349</v>
      </c>
      <c r="E631" s="4" t="s">
        <v>152</v>
      </c>
      <c r="F631" s="4" t="s">
        <v>151</v>
      </c>
      <c r="G631" s="4" t="s">
        <v>14</v>
      </c>
      <c r="H631" s="6">
        <v>5</v>
      </c>
      <c r="I631" s="7">
        <v>45000</v>
      </c>
      <c r="J631" s="7">
        <f t="shared" si="48"/>
        <v>225000</v>
      </c>
      <c r="K631" s="8" t="s">
        <v>15</v>
      </c>
      <c r="L631" s="15" t="str">
        <f>VLOOKUP(F631,[1]Sheet1!$D:$J,7,0)</f>
        <v>NL300203</v>
      </c>
      <c r="M631" s="18" t="str">
        <f t="shared" si="49"/>
        <v>13/01/2026NL300203</v>
      </c>
      <c r="N631" s="15">
        <f>VLOOKUP(M631,Sheet4!I:P,5,0)</f>
        <v>4</v>
      </c>
      <c r="O631" s="19">
        <f t="shared" si="50"/>
        <v>1</v>
      </c>
      <c r="P631" s="20">
        <f>VLOOKUP(L631,[2]Sheet1!$I:$M,5,0)</f>
        <v>45000</v>
      </c>
      <c r="Q631" s="21">
        <f t="shared" si="51"/>
        <v>180000</v>
      </c>
      <c r="R631" s="22">
        <f t="shared" si="52"/>
        <v>45000</v>
      </c>
    </row>
    <row r="632" spans="1:18" x14ac:dyDescent="0.25">
      <c r="A632" s="4" t="s">
        <v>289</v>
      </c>
      <c r="B632" s="5" t="s">
        <v>186</v>
      </c>
      <c r="C632" s="4" t="s">
        <v>168</v>
      </c>
      <c r="D632" s="5" t="s">
        <v>349</v>
      </c>
      <c r="E632" s="4" t="s">
        <v>28</v>
      </c>
      <c r="F632" s="4" t="s">
        <v>29</v>
      </c>
      <c r="G632" s="4" t="s">
        <v>14</v>
      </c>
      <c r="H632" s="6">
        <v>3.1</v>
      </c>
      <c r="I632" s="7">
        <v>52000</v>
      </c>
      <c r="J632" s="7">
        <f t="shared" si="48"/>
        <v>161200</v>
      </c>
      <c r="K632" s="8" t="s">
        <v>15</v>
      </c>
      <c r="L632" s="15" t="str">
        <f>VLOOKUP(F632,[1]Sheet1!$D:$J,7,0)</f>
        <v>NL300137</v>
      </c>
      <c r="M632" s="18" t="str">
        <f t="shared" si="49"/>
        <v>13/01/2026NL300137</v>
      </c>
      <c r="N632" s="15">
        <f>VLOOKUP(M632,Sheet4!I:P,5,0)</f>
        <v>2.5</v>
      </c>
      <c r="O632" s="19">
        <f t="shared" si="50"/>
        <v>0.60000000000000009</v>
      </c>
      <c r="P632" s="20">
        <f>VLOOKUP(L632,[2]Sheet1!$I:$M,5,0)</f>
        <v>52000</v>
      </c>
      <c r="Q632" s="21">
        <f t="shared" si="51"/>
        <v>130000</v>
      </c>
      <c r="R632" s="22">
        <f t="shared" si="52"/>
        <v>31200</v>
      </c>
    </row>
    <row r="633" spans="1:18" x14ac:dyDescent="0.25">
      <c r="A633" s="4" t="s">
        <v>289</v>
      </c>
      <c r="B633" s="5" t="s">
        <v>186</v>
      </c>
      <c r="C633" s="4" t="s">
        <v>168</v>
      </c>
      <c r="D633" s="5" t="s">
        <v>349</v>
      </c>
      <c r="E633" s="4" t="s">
        <v>160</v>
      </c>
      <c r="F633" s="4" t="s">
        <v>159</v>
      </c>
      <c r="G633" s="4" t="s">
        <v>14</v>
      </c>
      <c r="H633" s="6">
        <v>0.5</v>
      </c>
      <c r="I633" s="7">
        <v>17000</v>
      </c>
      <c r="J633" s="7">
        <f t="shared" si="48"/>
        <v>8500</v>
      </c>
      <c r="K633" s="8" t="s">
        <v>15</v>
      </c>
      <c r="L633" s="15" t="str">
        <f>VLOOKUP(F633,[1]Sheet1!$D:$J,7,0)</f>
        <v>NL300011</v>
      </c>
      <c r="M633" s="18" t="str">
        <f t="shared" si="49"/>
        <v>13/01/2026NL300011</v>
      </c>
      <c r="N633" s="15">
        <f>VLOOKUP(M633,Sheet4!I:P,5,0)</f>
        <v>0.5</v>
      </c>
      <c r="O633" s="19">
        <f t="shared" si="50"/>
        <v>0</v>
      </c>
      <c r="P633" s="20">
        <f>VLOOKUP(L633,[2]Sheet1!$I:$M,5,0)</f>
        <v>17000</v>
      </c>
      <c r="Q633" s="21">
        <f t="shared" si="51"/>
        <v>8500</v>
      </c>
      <c r="R633" s="22">
        <f t="shared" si="52"/>
        <v>0</v>
      </c>
    </row>
    <row r="634" spans="1:18" x14ac:dyDescent="0.25">
      <c r="A634" s="4" t="s">
        <v>289</v>
      </c>
      <c r="B634" s="5" t="s">
        <v>186</v>
      </c>
      <c r="C634" s="4" t="s">
        <v>168</v>
      </c>
      <c r="D634" s="5" t="s">
        <v>349</v>
      </c>
      <c r="E634" s="4" t="s">
        <v>20</v>
      </c>
      <c r="F634" s="4" t="s">
        <v>21</v>
      </c>
      <c r="G634" s="4" t="s">
        <v>14</v>
      </c>
      <c r="H634" s="6">
        <v>5</v>
      </c>
      <c r="I634" s="7">
        <v>50000</v>
      </c>
      <c r="J634" s="7">
        <f t="shared" si="48"/>
        <v>250000</v>
      </c>
      <c r="K634" s="8" t="s">
        <v>15</v>
      </c>
      <c r="L634" s="15" t="str">
        <f>VLOOKUP(F634,[1]Sheet1!$D:$J,7,0)</f>
        <v>NL300013</v>
      </c>
      <c r="M634" s="18" t="str">
        <f t="shared" si="49"/>
        <v>13/01/2026NL300013</v>
      </c>
      <c r="N634" s="15">
        <v>0</v>
      </c>
      <c r="O634" s="19">
        <f t="shared" si="50"/>
        <v>5</v>
      </c>
      <c r="P634" s="20">
        <f>VLOOKUP(L634,[2]Sheet1!$I:$M,5,0)</f>
        <v>50000</v>
      </c>
      <c r="Q634" s="21">
        <f t="shared" si="51"/>
        <v>0</v>
      </c>
      <c r="R634" s="22">
        <f t="shared" si="52"/>
        <v>250000</v>
      </c>
    </row>
    <row r="635" spans="1:18" x14ac:dyDescent="0.25">
      <c r="A635" s="4" t="s">
        <v>289</v>
      </c>
      <c r="B635" s="5" t="s">
        <v>186</v>
      </c>
      <c r="C635" s="4" t="s">
        <v>168</v>
      </c>
      <c r="D635" s="5" t="s">
        <v>349</v>
      </c>
      <c r="E635" s="4" t="s">
        <v>30</v>
      </c>
      <c r="F635" s="4" t="s">
        <v>31</v>
      </c>
      <c r="G635" s="4" t="s">
        <v>14</v>
      </c>
      <c r="H635" s="6">
        <v>1</v>
      </c>
      <c r="I635" s="7">
        <v>55000</v>
      </c>
      <c r="J635" s="7">
        <f t="shared" si="48"/>
        <v>55000</v>
      </c>
      <c r="K635" s="8" t="s">
        <v>15</v>
      </c>
      <c r="L635" s="15" t="str">
        <f>VLOOKUP(F635,[1]Sheet1!$D:$J,7,0)</f>
        <v>NL300014</v>
      </c>
      <c r="M635" s="18" t="str">
        <f t="shared" si="49"/>
        <v>13/01/2026NL300014</v>
      </c>
      <c r="N635" s="15">
        <f>VLOOKUP(M635,Sheet4!I:P,5,0)</f>
        <v>0.9</v>
      </c>
      <c r="O635" s="19">
        <f t="shared" si="50"/>
        <v>9.9999999999999978E-2</v>
      </c>
      <c r="P635" s="20">
        <f>VLOOKUP(L635,[2]Sheet1!$I:$M,5,0)</f>
        <v>55000</v>
      </c>
      <c r="Q635" s="21">
        <f t="shared" si="51"/>
        <v>49500</v>
      </c>
      <c r="R635" s="22">
        <f t="shared" si="52"/>
        <v>5500</v>
      </c>
    </row>
    <row r="636" spans="1:18" x14ac:dyDescent="0.25">
      <c r="A636" s="4" t="s">
        <v>289</v>
      </c>
      <c r="B636" s="5" t="s">
        <v>186</v>
      </c>
      <c r="C636" s="4" t="s">
        <v>168</v>
      </c>
      <c r="D636" s="5" t="s">
        <v>349</v>
      </c>
      <c r="E636" s="4" t="s">
        <v>32</v>
      </c>
      <c r="F636" s="4" t="s">
        <v>33</v>
      </c>
      <c r="G636" s="4" t="s">
        <v>14</v>
      </c>
      <c r="H636" s="6">
        <v>7</v>
      </c>
      <c r="I636" s="7">
        <v>18000</v>
      </c>
      <c r="J636" s="7">
        <f t="shared" si="48"/>
        <v>126000</v>
      </c>
      <c r="K636" s="8" t="s">
        <v>15</v>
      </c>
      <c r="L636" s="15" t="str">
        <f>VLOOKUP(F636,[1]Sheet1!$D:$J,7,0)</f>
        <v>NL300027</v>
      </c>
      <c r="M636" s="18" t="str">
        <f t="shared" si="49"/>
        <v>13/01/2026NL300027</v>
      </c>
      <c r="N636" s="15">
        <f>VLOOKUP(M636,Sheet4!I:P,5,0)</f>
        <v>7</v>
      </c>
      <c r="O636" s="19">
        <f t="shared" si="50"/>
        <v>0</v>
      </c>
      <c r="P636" s="20">
        <f>VLOOKUP(L636,[2]Sheet1!$I:$M,5,0)</f>
        <v>18000</v>
      </c>
      <c r="Q636" s="21">
        <f t="shared" si="51"/>
        <v>126000</v>
      </c>
      <c r="R636" s="22">
        <f t="shared" si="52"/>
        <v>0</v>
      </c>
    </row>
    <row r="637" spans="1:18" x14ac:dyDescent="0.25">
      <c r="A637" s="4" t="s">
        <v>289</v>
      </c>
      <c r="B637" s="5" t="s">
        <v>186</v>
      </c>
      <c r="C637" s="4" t="s">
        <v>168</v>
      </c>
      <c r="D637" s="5" t="s">
        <v>349</v>
      </c>
      <c r="E637" s="4" t="s">
        <v>116</v>
      </c>
      <c r="F637" s="4" t="s">
        <v>117</v>
      </c>
      <c r="G637" s="4" t="s">
        <v>14</v>
      </c>
      <c r="H637" s="6">
        <v>0.2</v>
      </c>
      <c r="I637" s="7">
        <v>40000</v>
      </c>
      <c r="J637" s="7">
        <f t="shared" si="48"/>
        <v>8000</v>
      </c>
      <c r="K637" s="8" t="s">
        <v>15</v>
      </c>
      <c r="L637" s="15" t="str">
        <f>VLOOKUP(F637,[1]Sheet1!$D:$J,7,0)</f>
        <v>NL300034</v>
      </c>
      <c r="M637" s="18" t="str">
        <f t="shared" si="49"/>
        <v>13/01/2026NL300034</v>
      </c>
      <c r="N637" s="15">
        <f>VLOOKUP(M637,Sheet4!I:P,5,0)</f>
        <v>0.2</v>
      </c>
      <c r="O637" s="19">
        <f t="shared" si="50"/>
        <v>0</v>
      </c>
      <c r="P637" s="20">
        <f>VLOOKUP(L637,[2]Sheet1!$I:$M,5,0)</f>
        <v>40000</v>
      </c>
      <c r="Q637" s="21">
        <f t="shared" si="51"/>
        <v>8000</v>
      </c>
      <c r="R637" s="22">
        <f t="shared" si="52"/>
        <v>0</v>
      </c>
    </row>
    <row r="638" spans="1:18" ht="28.5" x14ac:dyDescent="0.25">
      <c r="A638" s="4" t="s">
        <v>289</v>
      </c>
      <c r="B638" s="5" t="s">
        <v>186</v>
      </c>
      <c r="C638" s="4" t="s">
        <v>168</v>
      </c>
      <c r="D638" s="5" t="s">
        <v>349</v>
      </c>
      <c r="E638" s="4" t="s">
        <v>38</v>
      </c>
      <c r="F638" s="4" t="s">
        <v>39</v>
      </c>
      <c r="G638" s="4" t="s">
        <v>14</v>
      </c>
      <c r="H638" s="6">
        <v>1.3</v>
      </c>
      <c r="I638" s="7">
        <v>13000</v>
      </c>
      <c r="J638" s="7">
        <f t="shared" si="48"/>
        <v>16900</v>
      </c>
      <c r="K638" s="8" t="s">
        <v>15</v>
      </c>
      <c r="L638" s="15" t="str">
        <f>VLOOKUP(F638,[1]Sheet1!$D:$J,7,0)</f>
        <v>NL300033</v>
      </c>
      <c r="M638" s="18" t="str">
        <f t="shared" si="49"/>
        <v>13/01/2026NL300033</v>
      </c>
      <c r="N638" s="15">
        <f>VLOOKUP(M638,Sheet4!I:P,5,0)</f>
        <v>1</v>
      </c>
      <c r="O638" s="19">
        <f t="shared" si="50"/>
        <v>0.30000000000000004</v>
      </c>
      <c r="P638" s="20">
        <f>VLOOKUP(L638,[2]Sheet1!$I:$M,5,0)</f>
        <v>13000</v>
      </c>
      <c r="Q638" s="21">
        <f t="shared" si="51"/>
        <v>13000</v>
      </c>
      <c r="R638" s="22">
        <f t="shared" si="52"/>
        <v>3900</v>
      </c>
    </row>
    <row r="639" spans="1:18" x14ac:dyDescent="0.25">
      <c r="A639" s="4" t="s">
        <v>289</v>
      </c>
      <c r="B639" s="5" t="s">
        <v>186</v>
      </c>
      <c r="C639" s="4" t="s">
        <v>168</v>
      </c>
      <c r="D639" s="5" t="s">
        <v>349</v>
      </c>
      <c r="E639" s="4" t="s">
        <v>124</v>
      </c>
      <c r="F639" s="4" t="s">
        <v>125</v>
      </c>
      <c r="G639" s="4" t="s">
        <v>14</v>
      </c>
      <c r="H639" s="6">
        <v>0.4</v>
      </c>
      <c r="I639" s="7">
        <v>38000</v>
      </c>
      <c r="J639" s="7">
        <f t="shared" si="48"/>
        <v>15200</v>
      </c>
      <c r="K639" s="8" t="s">
        <v>15</v>
      </c>
      <c r="L639" s="15" t="str">
        <f>VLOOKUP(F639,[1]Sheet1!$D:$J,7,0)</f>
        <v>NL300054</v>
      </c>
      <c r="M639" s="18" t="str">
        <f t="shared" si="49"/>
        <v>13/01/2026NL300054</v>
      </c>
      <c r="N639" s="15">
        <f>VLOOKUP(M639,Sheet4!I:P,5,0)</f>
        <v>0.3</v>
      </c>
      <c r="O639" s="19">
        <f t="shared" si="50"/>
        <v>0.10000000000000003</v>
      </c>
      <c r="P639" s="20">
        <f>VLOOKUP(L639,[2]Sheet1!$I:$M,5,0)</f>
        <v>38000</v>
      </c>
      <c r="Q639" s="21">
        <f t="shared" si="51"/>
        <v>11400</v>
      </c>
      <c r="R639" s="22">
        <f t="shared" si="52"/>
        <v>3800</v>
      </c>
    </row>
    <row r="640" spans="1:18" x14ac:dyDescent="0.25">
      <c r="A640" s="4" t="s">
        <v>289</v>
      </c>
      <c r="B640" s="5" t="s">
        <v>186</v>
      </c>
      <c r="C640" s="4" t="s">
        <v>168</v>
      </c>
      <c r="D640" s="5" t="s">
        <v>349</v>
      </c>
      <c r="E640" s="4" t="s">
        <v>95</v>
      </c>
      <c r="F640" s="4" t="s">
        <v>96</v>
      </c>
      <c r="G640" s="4" t="s">
        <v>14</v>
      </c>
      <c r="H640" s="6">
        <v>0.5</v>
      </c>
      <c r="I640" s="7">
        <v>12000</v>
      </c>
      <c r="J640" s="7">
        <f t="shared" si="48"/>
        <v>6000</v>
      </c>
      <c r="K640" s="8" t="s">
        <v>15</v>
      </c>
      <c r="L640" s="15" t="str">
        <f>VLOOKUP(F640,[1]Sheet1!$D:$J,7,0)</f>
        <v>NL300188</v>
      </c>
      <c r="M640" s="18" t="str">
        <f t="shared" si="49"/>
        <v>13/01/2026NL300188</v>
      </c>
      <c r="N640" s="15">
        <f>VLOOKUP(M640,Sheet4!I:P,5,0)</f>
        <v>0.5</v>
      </c>
      <c r="O640" s="19">
        <f t="shared" si="50"/>
        <v>0</v>
      </c>
      <c r="P640" s="20">
        <f>VLOOKUP(L640,[2]Sheet1!$I:$M,5,0)</f>
        <v>12000</v>
      </c>
      <c r="Q640" s="21">
        <f t="shared" si="51"/>
        <v>6000</v>
      </c>
      <c r="R640" s="22">
        <f t="shared" si="52"/>
        <v>0</v>
      </c>
    </row>
    <row r="641" spans="1:18" x14ac:dyDescent="0.25">
      <c r="A641" s="4" t="s">
        <v>289</v>
      </c>
      <c r="B641" s="5" t="s">
        <v>186</v>
      </c>
      <c r="C641" s="4" t="s">
        <v>168</v>
      </c>
      <c r="D641" s="5" t="s">
        <v>349</v>
      </c>
      <c r="E641" s="4" t="s">
        <v>126</v>
      </c>
      <c r="F641" s="4" t="s">
        <v>127</v>
      </c>
      <c r="G641" s="4" t="s">
        <v>14</v>
      </c>
      <c r="H641" s="6">
        <v>2</v>
      </c>
      <c r="I641" s="7">
        <v>32000</v>
      </c>
      <c r="J641" s="7">
        <f t="shared" si="48"/>
        <v>64000</v>
      </c>
      <c r="K641" s="8" t="s">
        <v>15</v>
      </c>
      <c r="L641" s="15" t="str">
        <f>VLOOKUP(F641,[1]Sheet1!$D:$J,7,0)</f>
        <v>NL300038</v>
      </c>
      <c r="M641" s="18" t="str">
        <f t="shared" si="49"/>
        <v>13/01/2026NL300038</v>
      </c>
      <c r="N641" s="15">
        <f>VLOOKUP(M641,Sheet4!I:P,5,0)</f>
        <v>2</v>
      </c>
      <c r="O641" s="19">
        <f t="shared" si="50"/>
        <v>0</v>
      </c>
      <c r="P641" s="20">
        <f>VLOOKUP(L641,[2]Sheet1!$I:$M,5,0)</f>
        <v>32000</v>
      </c>
      <c r="Q641" s="21">
        <f t="shared" si="51"/>
        <v>64000</v>
      </c>
      <c r="R641" s="22">
        <f t="shared" si="52"/>
        <v>0</v>
      </c>
    </row>
    <row r="642" spans="1:18" ht="28.5" x14ac:dyDescent="0.25">
      <c r="A642" s="4" t="s">
        <v>289</v>
      </c>
      <c r="B642" s="5" t="s">
        <v>186</v>
      </c>
      <c r="C642" s="4" t="s">
        <v>168</v>
      </c>
      <c r="D642" s="5" t="s">
        <v>349</v>
      </c>
      <c r="E642" s="4" t="s">
        <v>97</v>
      </c>
      <c r="F642" s="4" t="s">
        <v>98</v>
      </c>
      <c r="G642" s="4" t="s">
        <v>14</v>
      </c>
      <c r="H642" s="6">
        <v>0.3</v>
      </c>
      <c r="I642" s="7">
        <v>75000</v>
      </c>
      <c r="J642" s="7">
        <f t="shared" si="48"/>
        <v>22500</v>
      </c>
      <c r="K642" s="8" t="s">
        <v>15</v>
      </c>
      <c r="L642" s="15" t="str">
        <f>VLOOKUP(F642,[1]Sheet1!$D:$J,7,0)</f>
        <v>NL300156</v>
      </c>
      <c r="M642" s="18" t="str">
        <f t="shared" si="49"/>
        <v>13/01/2026NL300156</v>
      </c>
      <c r="N642" s="15">
        <f>VLOOKUP(M642,Sheet4!I:P,5,0)</f>
        <v>0.3</v>
      </c>
      <c r="O642" s="19">
        <f t="shared" si="50"/>
        <v>0</v>
      </c>
      <c r="P642" s="20">
        <f>VLOOKUP(L642,[2]Sheet1!$I:$M,5,0)</f>
        <v>75000</v>
      </c>
      <c r="Q642" s="21">
        <f t="shared" si="51"/>
        <v>22500</v>
      </c>
      <c r="R642" s="22">
        <f t="shared" si="52"/>
        <v>0</v>
      </c>
    </row>
    <row r="643" spans="1:18" ht="28.5" x14ac:dyDescent="0.25">
      <c r="A643" s="4" t="s">
        <v>289</v>
      </c>
      <c r="B643" s="5" t="s">
        <v>186</v>
      </c>
      <c r="C643" s="4" t="s">
        <v>168</v>
      </c>
      <c r="D643" s="5" t="s">
        <v>349</v>
      </c>
      <c r="E643" s="4" t="s">
        <v>40</v>
      </c>
      <c r="F643" s="4" t="s">
        <v>41</v>
      </c>
      <c r="G643" s="4" t="s">
        <v>42</v>
      </c>
      <c r="H643" s="6">
        <v>80</v>
      </c>
      <c r="I643" s="7">
        <v>4000</v>
      </c>
      <c r="J643" s="7">
        <f t="shared" si="48"/>
        <v>320000</v>
      </c>
      <c r="K643" s="8" t="s">
        <v>15</v>
      </c>
      <c r="L643" s="15" t="str">
        <f>VLOOKUP(F643,[1]Sheet1!$D:$J,7,0)</f>
        <v>NL300037</v>
      </c>
      <c r="M643" s="18" t="str">
        <f t="shared" si="49"/>
        <v>13/01/2026NL300037</v>
      </c>
      <c r="N643" s="15">
        <f>VLOOKUP(M643,Sheet4!I:P,5,0)</f>
        <v>80</v>
      </c>
      <c r="O643" s="19">
        <f t="shared" si="50"/>
        <v>0</v>
      </c>
      <c r="P643" s="20">
        <f>VLOOKUP(L643,[2]Sheet1!$I:$M,5,0)</f>
        <v>4000</v>
      </c>
      <c r="Q643" s="21">
        <f t="shared" si="51"/>
        <v>320000</v>
      </c>
      <c r="R643" s="22">
        <f t="shared" si="52"/>
        <v>0</v>
      </c>
    </row>
    <row r="644" spans="1:18" x14ac:dyDescent="0.25">
      <c r="A644" s="4" t="s">
        <v>289</v>
      </c>
      <c r="B644" s="5" t="s">
        <v>186</v>
      </c>
      <c r="C644" s="4" t="s">
        <v>168</v>
      </c>
      <c r="D644" s="5" t="s">
        <v>349</v>
      </c>
      <c r="E644" s="4" t="s">
        <v>150</v>
      </c>
      <c r="F644" s="4" t="s">
        <v>149</v>
      </c>
      <c r="G644" s="4" t="s">
        <v>14</v>
      </c>
      <c r="H644" s="6">
        <v>1.4</v>
      </c>
      <c r="I644" s="7">
        <v>9000</v>
      </c>
      <c r="J644" s="7">
        <f t="shared" si="48"/>
        <v>12600</v>
      </c>
      <c r="K644" s="8" t="s">
        <v>15</v>
      </c>
      <c r="L644" s="15" t="str">
        <f>VLOOKUP(F644,[1]Sheet1!$D:$J,7,0)</f>
        <v>NL300049</v>
      </c>
      <c r="M644" s="18" t="str">
        <f t="shared" si="49"/>
        <v>13/01/2026NL300049</v>
      </c>
      <c r="N644" s="15">
        <f>VLOOKUP(M644,Sheet4!I:P,5,0)</f>
        <v>1</v>
      </c>
      <c r="O644" s="19">
        <f t="shared" si="50"/>
        <v>0.39999999999999991</v>
      </c>
      <c r="P644" s="20">
        <f>VLOOKUP(L644,[2]Sheet1!$I:$M,5,0)</f>
        <v>9000</v>
      </c>
      <c r="Q644" s="21">
        <f t="shared" si="51"/>
        <v>9000</v>
      </c>
      <c r="R644" s="22">
        <f t="shared" si="52"/>
        <v>3600</v>
      </c>
    </row>
    <row r="645" spans="1:18" x14ac:dyDescent="0.25">
      <c r="A645" s="4" t="s">
        <v>289</v>
      </c>
      <c r="B645" s="5" t="s">
        <v>186</v>
      </c>
      <c r="C645" s="4" t="s">
        <v>168</v>
      </c>
      <c r="D645" s="5" t="s">
        <v>349</v>
      </c>
      <c r="E645" s="4" t="s">
        <v>43</v>
      </c>
      <c r="F645" s="4" t="s">
        <v>44</v>
      </c>
      <c r="G645" s="4" t="s">
        <v>14</v>
      </c>
      <c r="H645" s="6">
        <v>5.2</v>
      </c>
      <c r="I645" s="7">
        <v>18000</v>
      </c>
      <c r="J645" s="7">
        <f t="shared" si="48"/>
        <v>93600</v>
      </c>
      <c r="K645" s="8" t="s">
        <v>15</v>
      </c>
      <c r="L645" s="15" t="str">
        <f>VLOOKUP(F645,[1]Sheet1!$D:$J,7,0)</f>
        <v>NL300048</v>
      </c>
      <c r="M645" s="18" t="str">
        <f t="shared" si="49"/>
        <v>13/01/2026NL300048</v>
      </c>
      <c r="N645" s="15">
        <f>VLOOKUP(M645,Sheet4!I:P,5,0)</f>
        <v>4.5</v>
      </c>
      <c r="O645" s="19">
        <f t="shared" si="50"/>
        <v>0.70000000000000018</v>
      </c>
      <c r="P645" s="20">
        <f>VLOOKUP(L645,[2]Sheet1!$I:$M,5,0)</f>
        <v>18000</v>
      </c>
      <c r="Q645" s="21">
        <f t="shared" si="51"/>
        <v>81000</v>
      </c>
      <c r="R645" s="22">
        <f t="shared" si="52"/>
        <v>12600</v>
      </c>
    </row>
    <row r="646" spans="1:18" x14ac:dyDescent="0.25">
      <c r="A646" s="4" t="s">
        <v>289</v>
      </c>
      <c r="B646" s="5" t="s">
        <v>186</v>
      </c>
      <c r="C646" s="4" t="s">
        <v>168</v>
      </c>
      <c r="D646" s="5" t="s">
        <v>349</v>
      </c>
      <c r="E646" s="4" t="s">
        <v>45</v>
      </c>
      <c r="F646" s="4" t="s">
        <v>46</v>
      </c>
      <c r="G646" s="4" t="s">
        <v>14</v>
      </c>
      <c r="H646" s="6">
        <v>1</v>
      </c>
      <c r="I646" s="7">
        <v>55000</v>
      </c>
      <c r="J646" s="7">
        <f t="shared" si="48"/>
        <v>55000</v>
      </c>
      <c r="K646" s="8" t="s">
        <v>15</v>
      </c>
      <c r="L646" s="15" t="str">
        <f>VLOOKUP(F646,[1]Sheet1!$D:$J,7,0)</f>
        <v>NL300058</v>
      </c>
      <c r="M646" s="18" t="str">
        <f t="shared" si="49"/>
        <v>13/01/2026NL300058</v>
      </c>
      <c r="N646" s="15">
        <f>VLOOKUP(M646,Sheet4!I:P,5,0)</f>
        <v>0.8</v>
      </c>
      <c r="O646" s="19">
        <f t="shared" si="50"/>
        <v>0.19999999999999996</v>
      </c>
      <c r="P646" s="20">
        <f>VLOOKUP(L646,[2]Sheet1!$I:$M,5,0)</f>
        <v>55000</v>
      </c>
      <c r="Q646" s="21">
        <f t="shared" si="51"/>
        <v>44000</v>
      </c>
      <c r="R646" s="22">
        <f t="shared" si="52"/>
        <v>11000</v>
      </c>
    </row>
    <row r="647" spans="1:18" x14ac:dyDescent="0.25">
      <c r="A647" s="4" t="s">
        <v>289</v>
      </c>
      <c r="B647" s="5" t="s">
        <v>186</v>
      </c>
      <c r="C647" s="4" t="s">
        <v>168</v>
      </c>
      <c r="D647" s="5" t="s">
        <v>349</v>
      </c>
      <c r="E647" s="4" t="s">
        <v>47</v>
      </c>
      <c r="F647" s="4" t="s">
        <v>48</v>
      </c>
      <c r="G647" s="4" t="s">
        <v>14</v>
      </c>
      <c r="H647" s="6">
        <v>2</v>
      </c>
      <c r="I647" s="7">
        <v>13000</v>
      </c>
      <c r="J647" s="7">
        <f t="shared" si="48"/>
        <v>26000</v>
      </c>
      <c r="K647" s="8" t="s">
        <v>15</v>
      </c>
      <c r="L647" s="15" t="str">
        <f>VLOOKUP(F647,[1]Sheet1!$D:$J,7,0)</f>
        <v>NL300059</v>
      </c>
      <c r="M647" s="18" t="str">
        <f t="shared" si="49"/>
        <v>13/01/2026NL300059</v>
      </c>
      <c r="N647" s="15">
        <f>VLOOKUP(M647,Sheet4!I:P,5,0)</f>
        <v>2</v>
      </c>
      <c r="O647" s="19">
        <f t="shared" si="50"/>
        <v>0</v>
      </c>
      <c r="P647" s="20">
        <f>VLOOKUP(L647,[2]Sheet1!$I:$M,5,0)</f>
        <v>13000</v>
      </c>
      <c r="Q647" s="21">
        <f t="shared" si="51"/>
        <v>26000</v>
      </c>
      <c r="R647" s="22">
        <f t="shared" si="52"/>
        <v>0</v>
      </c>
    </row>
    <row r="648" spans="1:18" x14ac:dyDescent="0.25">
      <c r="A648" s="4" t="s">
        <v>289</v>
      </c>
      <c r="B648" s="5" t="s">
        <v>186</v>
      </c>
      <c r="C648" s="4" t="s">
        <v>168</v>
      </c>
      <c r="D648" s="5" t="s">
        <v>349</v>
      </c>
      <c r="E648" s="4" t="s">
        <v>49</v>
      </c>
      <c r="F648" s="4" t="s">
        <v>50</v>
      </c>
      <c r="G648" s="4" t="s">
        <v>14</v>
      </c>
      <c r="H648" s="6">
        <v>2</v>
      </c>
      <c r="I648" s="7">
        <v>80000</v>
      </c>
      <c r="J648" s="7">
        <f t="shared" si="48"/>
        <v>160000</v>
      </c>
      <c r="K648" s="8" t="s">
        <v>15</v>
      </c>
      <c r="L648" s="15" t="str">
        <f>VLOOKUP(F648,[1]Sheet1!$D:$J,7,0)</f>
        <v>NL300055</v>
      </c>
      <c r="M648" s="18" t="str">
        <f t="shared" si="49"/>
        <v>13/01/2026NL300055</v>
      </c>
      <c r="N648" s="15">
        <v>0</v>
      </c>
      <c r="O648" s="19">
        <f t="shared" si="50"/>
        <v>2</v>
      </c>
      <c r="P648" s="20">
        <f>VLOOKUP(L648,[2]Sheet1!$I:$M,5,0)</f>
        <v>80000</v>
      </c>
      <c r="Q648" s="21">
        <f t="shared" si="51"/>
        <v>0</v>
      </c>
      <c r="R648" s="22">
        <f t="shared" si="52"/>
        <v>160000</v>
      </c>
    </row>
    <row r="649" spans="1:18" x14ac:dyDescent="0.25">
      <c r="A649" s="4" t="s">
        <v>289</v>
      </c>
      <c r="B649" s="5" t="s">
        <v>186</v>
      </c>
      <c r="C649" s="4" t="s">
        <v>168</v>
      </c>
      <c r="D649" s="5" t="s">
        <v>349</v>
      </c>
      <c r="E649" s="4" t="s">
        <v>51</v>
      </c>
      <c r="F649" s="4" t="s">
        <v>52</v>
      </c>
      <c r="G649" s="4" t="s">
        <v>14</v>
      </c>
      <c r="H649" s="6">
        <v>2</v>
      </c>
      <c r="I649" s="7">
        <v>38000</v>
      </c>
      <c r="J649" s="7">
        <f t="shared" si="48"/>
        <v>76000</v>
      </c>
      <c r="K649" s="8" t="s">
        <v>15</v>
      </c>
      <c r="L649" s="15" t="str">
        <f>VLOOKUP(F649,[1]Sheet1!$D:$J,7,0)</f>
        <v>NL300076</v>
      </c>
      <c r="M649" s="18" t="str">
        <f t="shared" si="49"/>
        <v>13/01/2026NL300076</v>
      </c>
      <c r="N649" s="15">
        <f>VLOOKUP(M649,Sheet4!I:P,5,0)</f>
        <v>1.5</v>
      </c>
      <c r="O649" s="19">
        <f t="shared" si="50"/>
        <v>0.5</v>
      </c>
      <c r="P649" s="20">
        <f>VLOOKUP(L649,[2]Sheet1!$I:$M,5,0)</f>
        <v>38000</v>
      </c>
      <c r="Q649" s="21">
        <f t="shared" si="51"/>
        <v>57000</v>
      </c>
      <c r="R649" s="22">
        <f t="shared" si="52"/>
        <v>19000</v>
      </c>
    </row>
    <row r="650" spans="1:18" x14ac:dyDescent="0.25">
      <c r="A650" s="4" t="s">
        <v>289</v>
      </c>
      <c r="B650" s="5" t="s">
        <v>186</v>
      </c>
      <c r="C650" s="4" t="s">
        <v>168</v>
      </c>
      <c r="D650" s="5" t="s">
        <v>349</v>
      </c>
      <c r="E650" s="4" t="s">
        <v>53</v>
      </c>
      <c r="F650" s="4" t="s">
        <v>54</v>
      </c>
      <c r="G650" s="4" t="s">
        <v>14</v>
      </c>
      <c r="H650" s="6">
        <v>3</v>
      </c>
      <c r="I650" s="7">
        <v>48000</v>
      </c>
      <c r="J650" s="7">
        <f t="shared" ref="J650:J713" si="53">H650*I650</f>
        <v>144000</v>
      </c>
      <c r="K650" s="8" t="s">
        <v>15</v>
      </c>
      <c r="L650" s="15" t="str">
        <f>VLOOKUP(F650,[1]Sheet1!$D:$J,7,0)</f>
        <v>NL300063</v>
      </c>
      <c r="M650" s="18" t="str">
        <f t="shared" ref="M650:M713" si="54">A650&amp;L650</f>
        <v>13/01/2026NL300063</v>
      </c>
      <c r="N650" s="15">
        <f>VLOOKUP(M650,Sheet4!I:P,5,0)</f>
        <v>2.5</v>
      </c>
      <c r="O650" s="19">
        <f t="shared" ref="O650:O713" si="55">H650-N650</f>
        <v>0.5</v>
      </c>
      <c r="P650" s="20">
        <f>VLOOKUP(L650,[2]Sheet1!$I:$M,5,0)</f>
        <v>48000</v>
      </c>
      <c r="Q650" s="21">
        <f t="shared" si="51"/>
        <v>120000</v>
      </c>
      <c r="R650" s="22">
        <f t="shared" si="52"/>
        <v>24000</v>
      </c>
    </row>
    <row r="651" spans="1:18" x14ac:dyDescent="0.25">
      <c r="A651" s="4" t="s">
        <v>289</v>
      </c>
      <c r="B651" s="5" t="s">
        <v>186</v>
      </c>
      <c r="C651" s="4" t="s">
        <v>168</v>
      </c>
      <c r="D651" s="5" t="s">
        <v>349</v>
      </c>
      <c r="E651" s="4" t="s">
        <v>24</v>
      </c>
      <c r="F651" s="4" t="s">
        <v>25</v>
      </c>
      <c r="G651" s="4" t="s">
        <v>14</v>
      </c>
      <c r="H651" s="6">
        <v>0.7</v>
      </c>
      <c r="I651" s="7">
        <v>65000</v>
      </c>
      <c r="J651" s="7">
        <f t="shared" si="53"/>
        <v>45500</v>
      </c>
      <c r="K651" s="8" t="s">
        <v>15</v>
      </c>
      <c r="L651" s="15" t="str">
        <f>VLOOKUP(F651,[1]Sheet1!$D:$J,7,0)</f>
        <v>NL300062</v>
      </c>
      <c r="M651" s="18" t="str">
        <f t="shared" si="54"/>
        <v>13/01/2026NL300062</v>
      </c>
      <c r="N651" s="15">
        <f>VLOOKUP(M651,Sheet4!I:P,5,0)</f>
        <v>0.5</v>
      </c>
      <c r="O651" s="19">
        <f t="shared" si="55"/>
        <v>0.19999999999999996</v>
      </c>
      <c r="P651" s="20">
        <f>VLOOKUP(L651,[2]Sheet1!$I:$M,5,0)</f>
        <v>65000</v>
      </c>
      <c r="Q651" s="21">
        <f t="shared" si="51"/>
        <v>32500</v>
      </c>
      <c r="R651" s="22">
        <f t="shared" si="52"/>
        <v>13000</v>
      </c>
    </row>
    <row r="652" spans="1:18" x14ac:dyDescent="0.25">
      <c r="A652" s="4" t="s">
        <v>289</v>
      </c>
      <c r="B652" s="5" t="s">
        <v>186</v>
      </c>
      <c r="C652" s="4" t="s">
        <v>168</v>
      </c>
      <c r="D652" s="5" t="s">
        <v>349</v>
      </c>
      <c r="E652" s="4" t="s">
        <v>158</v>
      </c>
      <c r="F652" s="4" t="s">
        <v>157</v>
      </c>
      <c r="G652" s="4" t="s">
        <v>14</v>
      </c>
      <c r="H652" s="6">
        <v>0.2</v>
      </c>
      <c r="I652" s="7">
        <v>25000</v>
      </c>
      <c r="J652" s="7">
        <f t="shared" si="53"/>
        <v>5000</v>
      </c>
      <c r="K652" s="8" t="s">
        <v>15</v>
      </c>
      <c r="L652" s="15" t="str">
        <f>VLOOKUP(F652,[1]Sheet1!$D:$J,7,0)</f>
        <v>NL300067</v>
      </c>
      <c r="M652" s="18" t="str">
        <f t="shared" si="54"/>
        <v>13/01/2026NL300067</v>
      </c>
      <c r="N652" s="15">
        <v>0</v>
      </c>
      <c r="O652" s="19">
        <f t="shared" si="55"/>
        <v>0.2</v>
      </c>
      <c r="P652" s="20">
        <f>VLOOKUP(L652,[2]Sheet1!$I:$M,5,0)</f>
        <v>25000</v>
      </c>
      <c r="Q652" s="21">
        <f t="shared" si="51"/>
        <v>0</v>
      </c>
      <c r="R652" s="22">
        <f t="shared" si="52"/>
        <v>5000</v>
      </c>
    </row>
    <row r="653" spans="1:18" x14ac:dyDescent="0.25">
      <c r="A653" s="4" t="s">
        <v>289</v>
      </c>
      <c r="B653" s="5" t="s">
        <v>186</v>
      </c>
      <c r="C653" s="4" t="s">
        <v>168</v>
      </c>
      <c r="D653" s="5" t="s">
        <v>349</v>
      </c>
      <c r="E653" s="4" t="s">
        <v>148</v>
      </c>
      <c r="F653" s="4" t="s">
        <v>147</v>
      </c>
      <c r="G653" s="4" t="s">
        <v>14</v>
      </c>
      <c r="H653" s="6">
        <v>0.5</v>
      </c>
      <c r="I653" s="7">
        <v>35000</v>
      </c>
      <c r="J653" s="7">
        <f t="shared" si="53"/>
        <v>17500</v>
      </c>
      <c r="K653" s="8" t="s">
        <v>15</v>
      </c>
      <c r="L653" s="15" t="str">
        <f>VLOOKUP(F653,[1]Sheet1!$D:$J,7,0)</f>
        <v>NL300068</v>
      </c>
      <c r="M653" s="18" t="str">
        <f t="shared" si="54"/>
        <v>13/01/2026NL300068</v>
      </c>
      <c r="N653" s="15">
        <f>VLOOKUP(M653,Sheet4!I:P,5,0)</f>
        <v>0.4</v>
      </c>
      <c r="O653" s="19">
        <f t="shared" si="55"/>
        <v>9.9999999999999978E-2</v>
      </c>
      <c r="P653" s="20">
        <f>VLOOKUP(L653,[2]Sheet1!$I:$M,5,0)</f>
        <v>35000</v>
      </c>
      <c r="Q653" s="21">
        <f t="shared" si="51"/>
        <v>14000</v>
      </c>
      <c r="R653" s="22">
        <f t="shared" si="52"/>
        <v>3500</v>
      </c>
    </row>
    <row r="654" spans="1:18" x14ac:dyDescent="0.25">
      <c r="A654" s="4" t="s">
        <v>289</v>
      </c>
      <c r="B654" s="5" t="s">
        <v>186</v>
      </c>
      <c r="C654" s="4" t="s">
        <v>168</v>
      </c>
      <c r="D654" s="5" t="s">
        <v>349</v>
      </c>
      <c r="E654" s="4" t="s">
        <v>12</v>
      </c>
      <c r="F654" s="4" t="s">
        <v>13</v>
      </c>
      <c r="G654" s="4" t="s">
        <v>14</v>
      </c>
      <c r="H654" s="6">
        <v>1.1000000000000001</v>
      </c>
      <c r="I654" s="7">
        <v>30000</v>
      </c>
      <c r="J654" s="7">
        <f t="shared" si="53"/>
        <v>33000</v>
      </c>
      <c r="K654" s="8" t="s">
        <v>15</v>
      </c>
      <c r="L654" s="15" t="str">
        <f>VLOOKUP(F654,[1]Sheet1!$D:$J,7,0)</f>
        <v>NL300089</v>
      </c>
      <c r="M654" s="18" t="str">
        <f t="shared" si="54"/>
        <v>13/01/2026NL300089</v>
      </c>
      <c r="N654" s="15">
        <f>VLOOKUP(M654,Sheet4!I:P,5,0)</f>
        <v>0.7</v>
      </c>
      <c r="O654" s="19">
        <f t="shared" si="55"/>
        <v>0.40000000000000013</v>
      </c>
      <c r="P654" s="20">
        <f>VLOOKUP(L654,[2]Sheet1!$I:$M,5,0)</f>
        <v>30000</v>
      </c>
      <c r="Q654" s="21">
        <f t="shared" si="51"/>
        <v>21000</v>
      </c>
      <c r="R654" s="22">
        <f t="shared" si="52"/>
        <v>12000</v>
      </c>
    </row>
    <row r="655" spans="1:18" ht="28.5" x14ac:dyDescent="0.25">
      <c r="A655" s="4" t="s">
        <v>289</v>
      </c>
      <c r="B655" s="5" t="s">
        <v>186</v>
      </c>
      <c r="C655" s="4" t="s">
        <v>168</v>
      </c>
      <c r="D655" s="5" t="s">
        <v>349</v>
      </c>
      <c r="E655" s="4" t="s">
        <v>146</v>
      </c>
      <c r="F655" s="4" t="s">
        <v>145</v>
      </c>
      <c r="G655" s="4" t="s">
        <v>14</v>
      </c>
      <c r="H655" s="6">
        <v>0.8</v>
      </c>
      <c r="I655" s="7">
        <v>95000</v>
      </c>
      <c r="J655" s="7">
        <f t="shared" si="53"/>
        <v>76000</v>
      </c>
      <c r="K655" s="8" t="s">
        <v>15</v>
      </c>
      <c r="L655" s="15" t="str">
        <f>VLOOKUP(F655,[1]Sheet1!$D:$J,7,0)</f>
        <v>NL300080</v>
      </c>
      <c r="M655" s="18" t="str">
        <f t="shared" si="54"/>
        <v>13/01/2026NL300080</v>
      </c>
      <c r="N655" s="15">
        <v>0</v>
      </c>
      <c r="O655" s="19">
        <f t="shared" si="55"/>
        <v>0.8</v>
      </c>
      <c r="P655" s="20">
        <f>VLOOKUP(L655,[2]Sheet1!$I:$M,5,0)</f>
        <v>95000</v>
      </c>
      <c r="Q655" s="21">
        <f t="shared" si="51"/>
        <v>0</v>
      </c>
      <c r="R655" s="22">
        <f t="shared" si="52"/>
        <v>76000</v>
      </c>
    </row>
    <row r="656" spans="1:18" x14ac:dyDescent="0.25">
      <c r="A656" s="4" t="s">
        <v>289</v>
      </c>
      <c r="B656" s="5" t="s">
        <v>186</v>
      </c>
      <c r="C656" s="4" t="s">
        <v>168</v>
      </c>
      <c r="D656" s="5" t="s">
        <v>349</v>
      </c>
      <c r="E656" s="4" t="s">
        <v>55</v>
      </c>
      <c r="F656" s="4" t="s">
        <v>56</v>
      </c>
      <c r="G656" s="4" t="s">
        <v>14</v>
      </c>
      <c r="H656" s="6">
        <v>10</v>
      </c>
      <c r="I656" s="7">
        <v>18000</v>
      </c>
      <c r="J656" s="7">
        <f t="shared" si="53"/>
        <v>180000</v>
      </c>
      <c r="K656" s="8" t="s">
        <v>15</v>
      </c>
      <c r="L656" s="15" t="str">
        <f>VLOOKUP(F656,[1]Sheet1!$D:$J,7,0)</f>
        <v>NL300074</v>
      </c>
      <c r="M656" s="18" t="str">
        <f t="shared" si="54"/>
        <v>13/01/2026NL300074</v>
      </c>
      <c r="N656" s="15">
        <f>VLOOKUP(M656,Sheet4!I:P,5,0)</f>
        <v>8</v>
      </c>
      <c r="O656" s="19">
        <f t="shared" si="55"/>
        <v>2</v>
      </c>
      <c r="P656" s="20">
        <f>VLOOKUP(L656,[2]Sheet1!$I:$M,5,0)</f>
        <v>18000</v>
      </c>
      <c r="Q656" s="21">
        <f t="shared" ref="Q656:Q719" si="56">N656*P656</f>
        <v>144000</v>
      </c>
      <c r="R656" s="22">
        <f t="shared" si="52"/>
        <v>36000</v>
      </c>
    </row>
    <row r="657" spans="1:18" x14ac:dyDescent="0.25">
      <c r="A657" s="4" t="s">
        <v>289</v>
      </c>
      <c r="B657" s="5" t="s">
        <v>186</v>
      </c>
      <c r="C657" s="4" t="s">
        <v>168</v>
      </c>
      <c r="D657" s="5" t="s">
        <v>349</v>
      </c>
      <c r="E657" s="4" t="s">
        <v>57</v>
      </c>
      <c r="F657" s="4" t="s">
        <v>58</v>
      </c>
      <c r="G657" s="4" t="s">
        <v>14</v>
      </c>
      <c r="H657" s="6">
        <v>2</v>
      </c>
      <c r="I657" s="7">
        <v>32000</v>
      </c>
      <c r="J657" s="7">
        <f t="shared" si="53"/>
        <v>64000</v>
      </c>
      <c r="K657" s="8" t="s">
        <v>15</v>
      </c>
      <c r="L657" s="15" t="str">
        <f>VLOOKUP(F657,[1]Sheet1!$D:$J,7,0)</f>
        <v>NL300043</v>
      </c>
      <c r="M657" s="18" t="str">
        <f t="shared" si="54"/>
        <v>13/01/2026NL300043</v>
      </c>
      <c r="N657" s="15">
        <f>VLOOKUP(M657,Sheet4!I:P,5,0)</f>
        <v>1.5</v>
      </c>
      <c r="O657" s="19">
        <f t="shared" si="55"/>
        <v>0.5</v>
      </c>
      <c r="P657" s="20">
        <f>VLOOKUP(L657,[2]Sheet1!$I:$M,5,0)</f>
        <v>32000</v>
      </c>
      <c r="Q657" s="21">
        <f t="shared" si="56"/>
        <v>48000</v>
      </c>
      <c r="R657" s="22">
        <f t="shared" si="52"/>
        <v>16000</v>
      </c>
    </row>
    <row r="658" spans="1:18" x14ac:dyDescent="0.25">
      <c r="A658" s="4" t="s">
        <v>289</v>
      </c>
      <c r="B658" s="5" t="s">
        <v>186</v>
      </c>
      <c r="C658" s="4" t="s">
        <v>168</v>
      </c>
      <c r="D658" s="5" t="s">
        <v>349</v>
      </c>
      <c r="E658" s="4" t="s">
        <v>144</v>
      </c>
      <c r="F658" s="4" t="s">
        <v>143</v>
      </c>
      <c r="G658" s="4" t="s">
        <v>14</v>
      </c>
      <c r="H658" s="6">
        <v>0.8</v>
      </c>
      <c r="I658" s="7">
        <v>80000</v>
      </c>
      <c r="J658" s="7">
        <f t="shared" si="53"/>
        <v>64000</v>
      </c>
      <c r="K658" s="8" t="s">
        <v>15</v>
      </c>
      <c r="L658" s="15" t="str">
        <f>VLOOKUP(F658,[1]Sheet1!$D:$J,7,0)</f>
        <v>NL300173</v>
      </c>
      <c r="M658" s="18" t="str">
        <f t="shared" si="54"/>
        <v>13/01/2026NL300173</v>
      </c>
      <c r="N658" s="15">
        <f>VLOOKUP(M658,Sheet4!I:P,5,0)</f>
        <v>0.7</v>
      </c>
      <c r="O658" s="19">
        <f t="shared" si="55"/>
        <v>0.10000000000000009</v>
      </c>
      <c r="P658" s="20">
        <f>VLOOKUP(L658,[2]Sheet1!$I:$M,5,0)</f>
        <v>80000</v>
      </c>
      <c r="Q658" s="21">
        <f t="shared" si="56"/>
        <v>56000</v>
      </c>
      <c r="R658" s="22">
        <f t="shared" si="52"/>
        <v>8000</v>
      </c>
    </row>
    <row r="659" spans="1:18" x14ac:dyDescent="0.25">
      <c r="A659" s="4" t="s">
        <v>289</v>
      </c>
      <c r="B659" s="5" t="s">
        <v>186</v>
      </c>
      <c r="C659" s="4" t="s">
        <v>168</v>
      </c>
      <c r="D659" s="5" t="s">
        <v>349</v>
      </c>
      <c r="E659" s="4" t="s">
        <v>59</v>
      </c>
      <c r="F659" s="4" t="s">
        <v>60</v>
      </c>
      <c r="G659" s="4" t="s">
        <v>14</v>
      </c>
      <c r="H659" s="6">
        <v>1</v>
      </c>
      <c r="I659" s="7">
        <v>30000</v>
      </c>
      <c r="J659" s="7">
        <f t="shared" si="53"/>
        <v>30000</v>
      </c>
      <c r="K659" s="8" t="s">
        <v>15</v>
      </c>
      <c r="L659" s="15" t="str">
        <f>VLOOKUP(F659,[1]Sheet1!$D:$J,7,0)</f>
        <v>NL300077</v>
      </c>
      <c r="M659" s="18" t="str">
        <f t="shared" si="54"/>
        <v>13/01/2026NL300077</v>
      </c>
      <c r="N659" s="15">
        <f>VLOOKUP(M659,Sheet4!I:P,5,0)</f>
        <v>0.7</v>
      </c>
      <c r="O659" s="19">
        <f t="shared" si="55"/>
        <v>0.30000000000000004</v>
      </c>
      <c r="P659" s="20">
        <f>VLOOKUP(L659,[2]Sheet1!$I:$M,5,0)</f>
        <v>30000</v>
      </c>
      <c r="Q659" s="21">
        <f t="shared" si="56"/>
        <v>21000</v>
      </c>
      <c r="R659" s="22">
        <f t="shared" si="52"/>
        <v>9000</v>
      </c>
    </row>
    <row r="660" spans="1:18" x14ac:dyDescent="0.25">
      <c r="A660" s="4" t="s">
        <v>289</v>
      </c>
      <c r="B660" s="5" t="s">
        <v>186</v>
      </c>
      <c r="C660" s="4" t="s">
        <v>168</v>
      </c>
      <c r="D660" s="5" t="s">
        <v>349</v>
      </c>
      <c r="E660" s="4" t="s">
        <v>61</v>
      </c>
      <c r="F660" s="4" t="s">
        <v>62</v>
      </c>
      <c r="G660" s="4" t="s">
        <v>14</v>
      </c>
      <c r="H660" s="6">
        <v>2</v>
      </c>
      <c r="I660" s="7">
        <v>38000</v>
      </c>
      <c r="J660" s="7">
        <f t="shared" si="53"/>
        <v>76000</v>
      </c>
      <c r="K660" s="8" t="s">
        <v>15</v>
      </c>
      <c r="L660" s="15" t="str">
        <f>VLOOKUP(F660,[1]Sheet1!$D:$J,7,0)</f>
        <v>NL300044</v>
      </c>
      <c r="M660" s="18" t="str">
        <f t="shared" si="54"/>
        <v>13/01/2026NL300044</v>
      </c>
      <c r="N660" s="15">
        <f>VLOOKUP(M660,Sheet4!I:P,5,0)</f>
        <v>2</v>
      </c>
      <c r="O660" s="19">
        <f t="shared" si="55"/>
        <v>0</v>
      </c>
      <c r="P660" s="20">
        <f>VLOOKUP(L660,[2]Sheet1!$I:$M,5,0)</f>
        <v>38000</v>
      </c>
      <c r="Q660" s="21">
        <f t="shared" si="56"/>
        <v>76000</v>
      </c>
      <c r="R660" s="22">
        <f t="shared" si="52"/>
        <v>0</v>
      </c>
    </row>
    <row r="661" spans="1:18" x14ac:dyDescent="0.25">
      <c r="A661" s="4" t="s">
        <v>289</v>
      </c>
      <c r="B661" s="5" t="s">
        <v>186</v>
      </c>
      <c r="C661" s="4" t="s">
        <v>168</v>
      </c>
      <c r="D661" s="5" t="s">
        <v>349</v>
      </c>
      <c r="E661" s="4" t="s">
        <v>63</v>
      </c>
      <c r="F661" s="4" t="s">
        <v>64</v>
      </c>
      <c r="G661" s="4" t="s">
        <v>14</v>
      </c>
      <c r="H661" s="6">
        <v>4.0999999999999996</v>
      </c>
      <c r="I661" s="7">
        <v>27000</v>
      </c>
      <c r="J661" s="7">
        <f t="shared" si="53"/>
        <v>110699.99999999999</v>
      </c>
      <c r="K661" s="8" t="s">
        <v>15</v>
      </c>
      <c r="L661" s="15" t="str">
        <f>VLOOKUP(F661,[1]Sheet1!$D:$J,7,0)</f>
        <v>NL300088</v>
      </c>
      <c r="M661" s="18" t="str">
        <f t="shared" si="54"/>
        <v>13/01/2026NL300088</v>
      </c>
      <c r="N661" s="15">
        <f>VLOOKUP(M661,Sheet4!I:P,5,0)</f>
        <v>3</v>
      </c>
      <c r="O661" s="19">
        <f t="shared" si="55"/>
        <v>1.0999999999999996</v>
      </c>
      <c r="P661" s="20">
        <f>VLOOKUP(L661,[2]Sheet1!$I:$M,5,0)</f>
        <v>27000</v>
      </c>
      <c r="Q661" s="21">
        <f t="shared" si="56"/>
        <v>81000</v>
      </c>
      <c r="R661" s="22">
        <f t="shared" si="52"/>
        <v>29699.999999999985</v>
      </c>
    </row>
    <row r="662" spans="1:18" ht="28.5" x14ac:dyDescent="0.25">
      <c r="A662" s="4" t="s">
        <v>289</v>
      </c>
      <c r="B662" s="5" t="s">
        <v>186</v>
      </c>
      <c r="C662" s="4" t="s">
        <v>168</v>
      </c>
      <c r="D662" s="5" t="s">
        <v>349</v>
      </c>
      <c r="E662" s="4" t="s">
        <v>65</v>
      </c>
      <c r="F662" s="4" t="s">
        <v>66</v>
      </c>
      <c r="G662" s="4" t="s">
        <v>14</v>
      </c>
      <c r="H662" s="6">
        <v>1.5</v>
      </c>
      <c r="I662" s="7">
        <v>145000</v>
      </c>
      <c r="J662" s="7">
        <f t="shared" si="53"/>
        <v>217500</v>
      </c>
      <c r="K662" s="8" t="s">
        <v>15</v>
      </c>
      <c r="L662" s="15" t="str">
        <f>VLOOKUP(F662,[1]Sheet1!$D:$J,7,0)</f>
        <v>NL300090</v>
      </c>
      <c r="M662" s="18" t="str">
        <f t="shared" si="54"/>
        <v>13/01/2026NL300090</v>
      </c>
      <c r="N662" s="15">
        <f>VLOOKUP(M662,Sheet4!I:P,5,0)</f>
        <v>1.4</v>
      </c>
      <c r="O662" s="19">
        <f t="shared" si="55"/>
        <v>0.10000000000000009</v>
      </c>
      <c r="P662" s="20">
        <f>VLOOKUP(L662,[2]Sheet1!$I:$M,5,0)</f>
        <v>145000</v>
      </c>
      <c r="Q662" s="21">
        <f t="shared" si="56"/>
        <v>203000</v>
      </c>
      <c r="R662" s="22">
        <f t="shared" si="52"/>
        <v>14500</v>
      </c>
    </row>
    <row r="663" spans="1:18" x14ac:dyDescent="0.25">
      <c r="A663" s="4" t="s">
        <v>289</v>
      </c>
      <c r="B663" s="5" t="s">
        <v>186</v>
      </c>
      <c r="C663" s="4" t="s">
        <v>168</v>
      </c>
      <c r="D663" s="5" t="s">
        <v>349</v>
      </c>
      <c r="E663" s="4" t="s">
        <v>154</v>
      </c>
      <c r="F663" s="4" t="s">
        <v>153</v>
      </c>
      <c r="G663" s="4" t="s">
        <v>14</v>
      </c>
      <c r="H663" s="6">
        <v>0.5</v>
      </c>
      <c r="I663" s="7">
        <v>47000</v>
      </c>
      <c r="J663" s="7">
        <f t="shared" si="53"/>
        <v>23500</v>
      </c>
      <c r="K663" s="8" t="s">
        <v>15</v>
      </c>
      <c r="L663" s="15" t="str">
        <f>VLOOKUP(F663,[1]Sheet1!$D:$J,7,0)</f>
        <v>NL300091</v>
      </c>
      <c r="M663" s="18" t="str">
        <f t="shared" si="54"/>
        <v>13/01/2026NL300091</v>
      </c>
      <c r="N663" s="15">
        <f>VLOOKUP(M663,Sheet4!I:P,5,0)</f>
        <v>0.5</v>
      </c>
      <c r="O663" s="19">
        <f t="shared" si="55"/>
        <v>0</v>
      </c>
      <c r="P663" s="20">
        <f>VLOOKUP(L663,[2]Sheet1!$I:$M,5,0)</f>
        <v>47000</v>
      </c>
      <c r="Q663" s="21">
        <f t="shared" si="56"/>
        <v>23500</v>
      </c>
      <c r="R663" s="22">
        <f t="shared" si="52"/>
        <v>0</v>
      </c>
    </row>
    <row r="664" spans="1:18" ht="28.5" x14ac:dyDescent="0.25">
      <c r="A664" s="4" t="s">
        <v>289</v>
      </c>
      <c r="B664" s="5" t="s">
        <v>186</v>
      </c>
      <c r="C664" s="4" t="s">
        <v>168</v>
      </c>
      <c r="D664" s="5" t="s">
        <v>349</v>
      </c>
      <c r="E664" s="4" t="s">
        <v>133</v>
      </c>
      <c r="F664" s="4" t="s">
        <v>134</v>
      </c>
      <c r="G664" s="4" t="s">
        <v>14</v>
      </c>
      <c r="H664" s="6">
        <v>4</v>
      </c>
      <c r="I664" s="7">
        <v>45000</v>
      </c>
      <c r="J664" s="7">
        <f t="shared" si="53"/>
        <v>180000</v>
      </c>
      <c r="K664" s="8" t="s">
        <v>15</v>
      </c>
      <c r="L664" s="15" t="str">
        <f>VLOOKUP(F664,[1]Sheet1!$D:$J,7,0)</f>
        <v>NL300096</v>
      </c>
      <c r="M664" s="18" t="str">
        <f t="shared" si="54"/>
        <v>13/01/2026NL300096</v>
      </c>
      <c r="N664" s="15">
        <f>VLOOKUP(M664,Sheet4!I:P,5,0)</f>
        <v>3.8</v>
      </c>
      <c r="O664" s="19">
        <f t="shared" si="55"/>
        <v>0.20000000000000018</v>
      </c>
      <c r="P664" s="20">
        <f>VLOOKUP(L664,[2]Sheet1!$I:$M,5,0)</f>
        <v>45000</v>
      </c>
      <c r="Q664" s="21">
        <f t="shared" si="56"/>
        <v>171000</v>
      </c>
      <c r="R664" s="22">
        <f t="shared" si="52"/>
        <v>9000</v>
      </c>
    </row>
    <row r="665" spans="1:18" x14ac:dyDescent="0.25">
      <c r="A665" s="4" t="s">
        <v>289</v>
      </c>
      <c r="B665" s="5" t="s">
        <v>186</v>
      </c>
      <c r="C665" s="4" t="s">
        <v>168</v>
      </c>
      <c r="D665" s="5" t="s">
        <v>349</v>
      </c>
      <c r="E665" s="4" t="s">
        <v>118</v>
      </c>
      <c r="F665" s="4" t="s">
        <v>119</v>
      </c>
      <c r="G665" s="4" t="s">
        <v>14</v>
      </c>
      <c r="H665" s="6">
        <v>0.6</v>
      </c>
      <c r="I665" s="7">
        <v>33000</v>
      </c>
      <c r="J665" s="7">
        <f t="shared" si="53"/>
        <v>19800</v>
      </c>
      <c r="K665" s="8" t="s">
        <v>15</v>
      </c>
      <c r="L665" s="15" t="str">
        <f>VLOOKUP(F665,[1]Sheet1!$D:$J,7,0)</f>
        <v>NL300086</v>
      </c>
      <c r="M665" s="18" t="str">
        <f t="shared" si="54"/>
        <v>13/01/2026NL300086</v>
      </c>
      <c r="N665" s="15">
        <f>VLOOKUP(M665,Sheet4!I:P,5,0)</f>
        <v>0.5</v>
      </c>
      <c r="O665" s="19">
        <f t="shared" si="55"/>
        <v>9.9999999999999978E-2</v>
      </c>
      <c r="P665" s="20">
        <f>VLOOKUP(L665,[2]Sheet1!$I:$M,5,0)</f>
        <v>33000</v>
      </c>
      <c r="Q665" s="21">
        <f t="shared" si="56"/>
        <v>16500</v>
      </c>
      <c r="R665" s="22">
        <f t="shared" ref="R665:R728" si="57">J665-Q665</f>
        <v>3300</v>
      </c>
    </row>
    <row r="666" spans="1:18" x14ac:dyDescent="0.25">
      <c r="A666" s="4" t="s">
        <v>289</v>
      </c>
      <c r="B666" s="5" t="s">
        <v>186</v>
      </c>
      <c r="C666" s="4" t="s">
        <v>168</v>
      </c>
      <c r="D666" s="5" t="s">
        <v>349</v>
      </c>
      <c r="E666" s="4" t="s">
        <v>142</v>
      </c>
      <c r="F666" s="4" t="s">
        <v>141</v>
      </c>
      <c r="G666" s="4" t="s">
        <v>14</v>
      </c>
      <c r="H666" s="6">
        <v>0.1</v>
      </c>
      <c r="I666" s="7">
        <v>20000</v>
      </c>
      <c r="J666" s="7">
        <f t="shared" si="53"/>
        <v>2000</v>
      </c>
      <c r="K666" s="8" t="s">
        <v>15</v>
      </c>
      <c r="L666" s="15" t="str">
        <f>VLOOKUP(F666,[1]Sheet1!$D:$J,7,0)</f>
        <v>NL300128</v>
      </c>
      <c r="M666" s="18" t="str">
        <f t="shared" si="54"/>
        <v>13/01/2026NL300128</v>
      </c>
      <c r="N666" s="15">
        <f>VLOOKUP(M666,Sheet4!I:P,5,0)</f>
        <v>0.1</v>
      </c>
      <c r="O666" s="19">
        <f t="shared" si="55"/>
        <v>0</v>
      </c>
      <c r="P666" s="20">
        <f>VLOOKUP(L666,[2]Sheet1!$I:$M,5,0)</f>
        <v>20000</v>
      </c>
      <c r="Q666" s="21">
        <f t="shared" si="56"/>
        <v>2000</v>
      </c>
      <c r="R666" s="22">
        <f t="shared" si="57"/>
        <v>0</v>
      </c>
    </row>
    <row r="667" spans="1:18" x14ac:dyDescent="0.25">
      <c r="A667" s="4" t="s">
        <v>289</v>
      </c>
      <c r="B667" s="5" t="s">
        <v>186</v>
      </c>
      <c r="C667" s="4" t="s">
        <v>168</v>
      </c>
      <c r="D667" s="5" t="s">
        <v>349</v>
      </c>
      <c r="E667" s="4" t="s">
        <v>131</v>
      </c>
      <c r="F667" s="4" t="s">
        <v>132</v>
      </c>
      <c r="G667" s="4" t="s">
        <v>14</v>
      </c>
      <c r="H667" s="6">
        <v>0.2</v>
      </c>
      <c r="I667" s="7">
        <v>70000</v>
      </c>
      <c r="J667" s="7">
        <f t="shared" si="53"/>
        <v>14000</v>
      </c>
      <c r="K667" s="8" t="s">
        <v>15</v>
      </c>
      <c r="L667" s="15" t="str">
        <f>VLOOKUP(F667,[1]Sheet1!$D:$J,7,0)</f>
        <v>NL300126</v>
      </c>
      <c r="M667" s="18" t="str">
        <f t="shared" si="54"/>
        <v>13/01/2026NL300126</v>
      </c>
      <c r="N667" s="15">
        <f>VLOOKUP(M667,Sheet4!I:P,5,0)</f>
        <v>0.2</v>
      </c>
      <c r="O667" s="19">
        <f t="shared" si="55"/>
        <v>0</v>
      </c>
      <c r="P667" s="20">
        <f>VLOOKUP(L667,[2]Sheet1!$I:$M,5,0)</f>
        <v>70000</v>
      </c>
      <c r="Q667" s="21">
        <f t="shared" si="56"/>
        <v>14000</v>
      </c>
      <c r="R667" s="22">
        <f t="shared" si="57"/>
        <v>0</v>
      </c>
    </row>
    <row r="668" spans="1:18" x14ac:dyDescent="0.25">
      <c r="A668" s="4" t="s">
        <v>289</v>
      </c>
      <c r="B668" s="5" t="s">
        <v>186</v>
      </c>
      <c r="C668" s="4" t="s">
        <v>168</v>
      </c>
      <c r="D668" s="5" t="s">
        <v>349</v>
      </c>
      <c r="E668" s="4" t="s">
        <v>73</v>
      </c>
      <c r="F668" s="4" t="s">
        <v>74</v>
      </c>
      <c r="G668" s="4" t="s">
        <v>14</v>
      </c>
      <c r="H668" s="6">
        <v>0.2</v>
      </c>
      <c r="I668" s="7">
        <v>148000</v>
      </c>
      <c r="J668" s="7">
        <f t="shared" si="53"/>
        <v>29600</v>
      </c>
      <c r="K668" s="8" t="s">
        <v>15</v>
      </c>
      <c r="L668" s="15" t="str">
        <f>VLOOKUP(F668,[1]Sheet1!$D:$J,7,0)</f>
        <v>NL300116</v>
      </c>
      <c r="M668" s="18" t="str">
        <f t="shared" si="54"/>
        <v>13/01/2026NL300116</v>
      </c>
      <c r="N668" s="15">
        <f>VLOOKUP(M668,Sheet4!I:P,5,0)</f>
        <v>0.2</v>
      </c>
      <c r="O668" s="19">
        <f t="shared" si="55"/>
        <v>0</v>
      </c>
      <c r="P668" s="20">
        <f>VLOOKUP(L668,[2]Sheet1!$I:$M,5,0)</f>
        <v>148000</v>
      </c>
      <c r="Q668" s="21">
        <f t="shared" si="56"/>
        <v>29600</v>
      </c>
      <c r="R668" s="22">
        <f t="shared" si="57"/>
        <v>0</v>
      </c>
    </row>
    <row r="669" spans="1:18" x14ac:dyDescent="0.25">
      <c r="A669" s="4" t="s">
        <v>289</v>
      </c>
      <c r="B669" s="5" t="s">
        <v>186</v>
      </c>
      <c r="C669" s="4" t="s">
        <v>168</v>
      </c>
      <c r="D669" s="5" t="s">
        <v>349</v>
      </c>
      <c r="E669" s="4" t="s">
        <v>75</v>
      </c>
      <c r="F669" s="4" t="s">
        <v>76</v>
      </c>
      <c r="G669" s="4" t="s">
        <v>14</v>
      </c>
      <c r="H669" s="6">
        <v>3.5</v>
      </c>
      <c r="I669" s="7">
        <v>36000</v>
      </c>
      <c r="J669" s="7">
        <f t="shared" si="53"/>
        <v>126000</v>
      </c>
      <c r="K669" s="8" t="s">
        <v>15</v>
      </c>
      <c r="L669" s="15" t="str">
        <f>VLOOKUP(F669,[1]Sheet1!$D:$J,7,0)</f>
        <v>NL300120</v>
      </c>
      <c r="M669" s="18" t="str">
        <f t="shared" si="54"/>
        <v>13/01/2026NL300120</v>
      </c>
      <c r="N669" s="15">
        <f>VLOOKUP(M669,Sheet4!I:P,5,0)</f>
        <v>3</v>
      </c>
      <c r="O669" s="19">
        <f t="shared" si="55"/>
        <v>0.5</v>
      </c>
      <c r="P669" s="20">
        <f>VLOOKUP(L669,[2]Sheet1!$I:$M,5,0)</f>
        <v>36000</v>
      </c>
      <c r="Q669" s="21">
        <f t="shared" si="56"/>
        <v>108000</v>
      </c>
      <c r="R669" s="22">
        <f t="shared" si="57"/>
        <v>18000</v>
      </c>
    </row>
    <row r="670" spans="1:18" x14ac:dyDescent="0.25">
      <c r="A670" s="4" t="s">
        <v>289</v>
      </c>
      <c r="B670" s="5" t="s">
        <v>186</v>
      </c>
      <c r="C670" s="4" t="s">
        <v>168</v>
      </c>
      <c r="D670" s="5" t="s">
        <v>349</v>
      </c>
      <c r="E670" s="4" t="s">
        <v>140</v>
      </c>
      <c r="F670" s="4" t="s">
        <v>139</v>
      </c>
      <c r="G670" s="4" t="s">
        <v>14</v>
      </c>
      <c r="H670" s="6">
        <v>0.5</v>
      </c>
      <c r="I670" s="7">
        <v>35000</v>
      </c>
      <c r="J670" s="7">
        <f t="shared" si="53"/>
        <v>17500</v>
      </c>
      <c r="K670" s="8" t="s">
        <v>15</v>
      </c>
      <c r="L670" s="15" t="str">
        <f>VLOOKUP(F670,[1]Sheet1!$D:$J,7,0)</f>
        <v>NL300122</v>
      </c>
      <c r="M670" s="18" t="str">
        <f t="shared" si="54"/>
        <v>13/01/2026NL300122</v>
      </c>
      <c r="N670" s="15">
        <v>0</v>
      </c>
      <c r="O670" s="19">
        <f t="shared" si="55"/>
        <v>0.5</v>
      </c>
      <c r="P670" s="20">
        <f>VLOOKUP(L670,[2]Sheet1!$I:$M,5,0)</f>
        <v>35000</v>
      </c>
      <c r="Q670" s="21">
        <f t="shared" si="56"/>
        <v>0</v>
      </c>
      <c r="R670" s="22">
        <f t="shared" si="57"/>
        <v>17500</v>
      </c>
    </row>
    <row r="671" spans="1:18" x14ac:dyDescent="0.25">
      <c r="A671" s="4" t="s">
        <v>289</v>
      </c>
      <c r="B671" s="5" t="s">
        <v>186</v>
      </c>
      <c r="C671" s="4" t="s">
        <v>168</v>
      </c>
      <c r="D671" s="5" t="s">
        <v>349</v>
      </c>
      <c r="E671" s="4" t="s">
        <v>77</v>
      </c>
      <c r="F671" s="4" t="s">
        <v>78</v>
      </c>
      <c r="G671" s="4" t="s">
        <v>14</v>
      </c>
      <c r="H671" s="6">
        <v>4</v>
      </c>
      <c r="I671" s="7">
        <v>38000</v>
      </c>
      <c r="J671" s="7">
        <f t="shared" si="53"/>
        <v>152000</v>
      </c>
      <c r="K671" s="8" t="s">
        <v>15</v>
      </c>
      <c r="L671" s="15" t="str">
        <f>VLOOKUP(F671,[1]Sheet1!$D:$J,7,0)</f>
        <v>NL300072</v>
      </c>
      <c r="M671" s="18" t="str">
        <f t="shared" si="54"/>
        <v>13/01/2026NL300072</v>
      </c>
      <c r="N671" s="15">
        <f>VLOOKUP(M671,Sheet4!I:P,5,0)</f>
        <v>3</v>
      </c>
      <c r="O671" s="19">
        <f t="shared" si="55"/>
        <v>1</v>
      </c>
      <c r="P671" s="20">
        <f>VLOOKUP(L671,[2]Sheet1!$I:$M,5,0)</f>
        <v>38000</v>
      </c>
      <c r="Q671" s="21">
        <f t="shared" si="56"/>
        <v>114000</v>
      </c>
      <c r="R671" s="22">
        <f t="shared" si="57"/>
        <v>38000</v>
      </c>
    </row>
    <row r="672" spans="1:18" x14ac:dyDescent="0.25">
      <c r="A672" s="4" t="s">
        <v>289</v>
      </c>
      <c r="B672" s="5" t="s">
        <v>186</v>
      </c>
      <c r="C672" s="4" t="s">
        <v>168</v>
      </c>
      <c r="D672" s="5" t="s">
        <v>349</v>
      </c>
      <c r="E672" s="4" t="s">
        <v>129</v>
      </c>
      <c r="F672" s="4" t="s">
        <v>130</v>
      </c>
      <c r="G672" s="4" t="s">
        <v>14</v>
      </c>
      <c r="H672" s="6">
        <v>4</v>
      </c>
      <c r="I672" s="7">
        <v>15000</v>
      </c>
      <c r="J672" s="7">
        <f t="shared" si="53"/>
        <v>60000</v>
      </c>
      <c r="K672" s="8" t="s">
        <v>15</v>
      </c>
      <c r="L672" s="15" t="str">
        <f>VLOOKUP(F672,[1]Sheet1!$D:$J,7,0)</f>
        <v>NL300127</v>
      </c>
      <c r="M672" s="18" t="str">
        <f t="shared" si="54"/>
        <v>13/01/2026NL300127</v>
      </c>
      <c r="N672" s="15">
        <f>VLOOKUP(M672,Sheet4!I:P,5,0)</f>
        <v>3</v>
      </c>
      <c r="O672" s="19">
        <f t="shared" si="55"/>
        <v>1</v>
      </c>
      <c r="P672" s="20">
        <f>VLOOKUP(L672,[2]Sheet1!$I:$M,5,0)</f>
        <v>15000</v>
      </c>
      <c r="Q672" s="21">
        <f t="shared" si="56"/>
        <v>45000</v>
      </c>
      <c r="R672" s="22">
        <f t="shared" si="57"/>
        <v>15000</v>
      </c>
    </row>
    <row r="673" spans="1:18" x14ac:dyDescent="0.25">
      <c r="A673" s="4" t="s">
        <v>289</v>
      </c>
      <c r="B673" s="5" t="s">
        <v>186</v>
      </c>
      <c r="C673" s="4" t="s">
        <v>168</v>
      </c>
      <c r="D673" s="5" t="s">
        <v>349</v>
      </c>
      <c r="E673" s="4" t="s">
        <v>79</v>
      </c>
      <c r="F673" s="4" t="s">
        <v>80</v>
      </c>
      <c r="G673" s="4" t="s">
        <v>14</v>
      </c>
      <c r="H673" s="6">
        <v>0.2</v>
      </c>
      <c r="I673" s="7">
        <v>22000</v>
      </c>
      <c r="J673" s="7">
        <f t="shared" si="53"/>
        <v>4400</v>
      </c>
      <c r="K673" s="8" t="s">
        <v>15</v>
      </c>
      <c r="L673" s="15" t="str">
        <f>VLOOKUP(F673,[1]Sheet1!$D:$J,7,0)</f>
        <v>NL300121</v>
      </c>
      <c r="M673" s="18" t="str">
        <f t="shared" si="54"/>
        <v>13/01/2026NL300121</v>
      </c>
      <c r="N673" s="15">
        <f>VLOOKUP(M673,Sheet4!I:P,5,0)</f>
        <v>0.1</v>
      </c>
      <c r="O673" s="19">
        <f t="shared" si="55"/>
        <v>0.1</v>
      </c>
      <c r="P673" s="20">
        <f>VLOOKUP(L673,[2]Sheet1!$I:$M,5,0)</f>
        <v>22000</v>
      </c>
      <c r="Q673" s="21">
        <f t="shared" si="56"/>
        <v>2200</v>
      </c>
      <c r="R673" s="22">
        <f t="shared" si="57"/>
        <v>2200</v>
      </c>
    </row>
    <row r="674" spans="1:18" x14ac:dyDescent="0.25">
      <c r="A674" s="4" t="s">
        <v>289</v>
      </c>
      <c r="B674" s="5" t="s">
        <v>186</v>
      </c>
      <c r="C674" s="4" t="s">
        <v>168</v>
      </c>
      <c r="D674" s="5" t="s">
        <v>349</v>
      </c>
      <c r="E674" s="4" t="s">
        <v>87</v>
      </c>
      <c r="F674" s="4" t="s">
        <v>88</v>
      </c>
      <c r="G674" s="4" t="s">
        <v>14</v>
      </c>
      <c r="H674" s="6">
        <v>1</v>
      </c>
      <c r="I674" s="7">
        <v>36000</v>
      </c>
      <c r="J674" s="7">
        <f t="shared" si="53"/>
        <v>36000</v>
      </c>
      <c r="K674" s="8" t="s">
        <v>15</v>
      </c>
      <c r="L674" s="15" t="str">
        <f>VLOOKUP(F674,[1]Sheet1!$D:$J,7,0)</f>
        <v>NL300140</v>
      </c>
      <c r="M674" s="18" t="str">
        <f t="shared" si="54"/>
        <v>13/01/2026NL300140</v>
      </c>
      <c r="N674" s="15">
        <f>VLOOKUP(M674,Sheet4!I:P,5,0)</f>
        <v>0.7</v>
      </c>
      <c r="O674" s="19">
        <f t="shared" si="55"/>
        <v>0.30000000000000004</v>
      </c>
      <c r="P674" s="20">
        <f>VLOOKUP(L674,[2]Sheet1!$I:$M,5,0)</f>
        <v>36000</v>
      </c>
      <c r="Q674" s="21">
        <f t="shared" si="56"/>
        <v>25200</v>
      </c>
      <c r="R674" s="22">
        <f t="shared" si="57"/>
        <v>10800</v>
      </c>
    </row>
    <row r="675" spans="1:18" x14ac:dyDescent="0.25">
      <c r="A675" s="4" t="s">
        <v>289</v>
      </c>
      <c r="B675" s="5" t="s">
        <v>186</v>
      </c>
      <c r="C675" s="4" t="s">
        <v>168</v>
      </c>
      <c r="D675" s="5" t="s">
        <v>349</v>
      </c>
      <c r="E675" s="4" t="s">
        <v>91</v>
      </c>
      <c r="F675" s="4" t="s">
        <v>92</v>
      </c>
      <c r="G675" s="4" t="s">
        <v>14</v>
      </c>
      <c r="H675" s="6">
        <v>0.2</v>
      </c>
      <c r="I675" s="7">
        <v>12000</v>
      </c>
      <c r="J675" s="7">
        <f t="shared" si="53"/>
        <v>2400</v>
      </c>
      <c r="K675" s="8" t="s">
        <v>15</v>
      </c>
      <c r="L675" s="15" t="str">
        <f>VLOOKUP(F675,[1]Sheet1!$D:$J,7,0)</f>
        <v>NL300132</v>
      </c>
      <c r="M675" s="18" t="str">
        <f t="shared" si="54"/>
        <v>13/01/2026NL300132</v>
      </c>
      <c r="N675" s="15">
        <f>VLOOKUP(M675,Sheet4!I:P,5,0)</f>
        <v>0.2</v>
      </c>
      <c r="O675" s="19">
        <f t="shared" si="55"/>
        <v>0</v>
      </c>
      <c r="P675" s="20">
        <f>VLOOKUP(L675,[2]Sheet1!$I:$M,5,0)</f>
        <v>12000</v>
      </c>
      <c r="Q675" s="21">
        <f t="shared" si="56"/>
        <v>2400</v>
      </c>
      <c r="R675" s="22">
        <f t="shared" si="57"/>
        <v>0</v>
      </c>
    </row>
    <row r="676" spans="1:18" x14ac:dyDescent="0.25">
      <c r="A676" s="4" t="s">
        <v>289</v>
      </c>
      <c r="B676" s="5" t="s">
        <v>186</v>
      </c>
      <c r="C676" s="4" t="s">
        <v>168</v>
      </c>
      <c r="D676" s="5" t="s">
        <v>349</v>
      </c>
      <c r="E676" s="4" t="s">
        <v>81</v>
      </c>
      <c r="F676" s="4" t="s">
        <v>82</v>
      </c>
      <c r="G676" s="4" t="s">
        <v>14</v>
      </c>
      <c r="H676" s="6">
        <v>2</v>
      </c>
      <c r="I676" s="7">
        <v>36000</v>
      </c>
      <c r="J676" s="7">
        <f t="shared" si="53"/>
        <v>72000</v>
      </c>
      <c r="K676" s="8" t="s">
        <v>15</v>
      </c>
      <c r="L676" s="15" t="str">
        <f>VLOOKUP(F676,[1]Sheet1!$D:$J,7,0)</f>
        <v>NL300162</v>
      </c>
      <c r="M676" s="18" t="str">
        <f t="shared" si="54"/>
        <v>13/01/2026NL300162</v>
      </c>
      <c r="N676" s="15">
        <f>VLOOKUP(M676,Sheet4!I:P,5,0)</f>
        <v>1.5</v>
      </c>
      <c r="O676" s="19">
        <f t="shared" si="55"/>
        <v>0.5</v>
      </c>
      <c r="P676" s="20">
        <f>VLOOKUP(L676,[2]Sheet1!$I:$M,5,0)</f>
        <v>36000</v>
      </c>
      <c r="Q676" s="21">
        <f t="shared" si="56"/>
        <v>54000</v>
      </c>
      <c r="R676" s="22">
        <f t="shared" si="57"/>
        <v>18000</v>
      </c>
    </row>
    <row r="677" spans="1:18" x14ac:dyDescent="0.25">
      <c r="A677" s="4" t="s">
        <v>289</v>
      </c>
      <c r="B677" s="5" t="s">
        <v>186</v>
      </c>
      <c r="C677" s="4" t="s">
        <v>168</v>
      </c>
      <c r="D677" s="5" t="s">
        <v>349</v>
      </c>
      <c r="E677" s="4" t="s">
        <v>105</v>
      </c>
      <c r="F677" s="4" t="s">
        <v>106</v>
      </c>
      <c r="G677" s="4" t="s">
        <v>14</v>
      </c>
      <c r="H677" s="6">
        <v>2.1</v>
      </c>
      <c r="I677" s="7">
        <v>50000</v>
      </c>
      <c r="J677" s="7">
        <f t="shared" si="53"/>
        <v>105000</v>
      </c>
      <c r="K677" s="8" t="s">
        <v>15</v>
      </c>
      <c r="L677" s="15" t="str">
        <f>VLOOKUP(F677,[1]Sheet1!$D:$J,7,0)</f>
        <v>NL300142</v>
      </c>
      <c r="M677" s="18" t="str">
        <f t="shared" si="54"/>
        <v>13/01/2026NL300142</v>
      </c>
      <c r="N677" s="15">
        <v>0</v>
      </c>
      <c r="O677" s="19">
        <f t="shared" si="55"/>
        <v>2.1</v>
      </c>
      <c r="P677" s="20">
        <f>VLOOKUP(L677,[2]Sheet1!$I:$M,5,0)</f>
        <v>50000</v>
      </c>
      <c r="Q677" s="21">
        <f t="shared" si="56"/>
        <v>0</v>
      </c>
      <c r="R677" s="22">
        <f t="shared" si="57"/>
        <v>105000</v>
      </c>
    </row>
    <row r="678" spans="1:18" x14ac:dyDescent="0.25">
      <c r="A678" s="4" t="s">
        <v>289</v>
      </c>
      <c r="B678" s="5" t="s">
        <v>186</v>
      </c>
      <c r="C678" s="4" t="s">
        <v>168</v>
      </c>
      <c r="D678" s="5" t="s">
        <v>349</v>
      </c>
      <c r="E678" s="4" t="s">
        <v>107</v>
      </c>
      <c r="F678" s="4" t="s">
        <v>108</v>
      </c>
      <c r="G678" s="4" t="s">
        <v>14</v>
      </c>
      <c r="H678" s="6">
        <v>0.3</v>
      </c>
      <c r="I678" s="7">
        <v>65000</v>
      </c>
      <c r="J678" s="7">
        <f t="shared" si="53"/>
        <v>19500</v>
      </c>
      <c r="K678" s="8" t="s">
        <v>15</v>
      </c>
      <c r="L678" s="15" t="str">
        <f>VLOOKUP(F678,[1]Sheet1!$D:$J,7,0)</f>
        <v>NL300146</v>
      </c>
      <c r="M678" s="18" t="str">
        <f t="shared" si="54"/>
        <v>13/01/2026NL300146</v>
      </c>
      <c r="N678" s="15">
        <f>VLOOKUP(M678,Sheet4!I:P,5,0)</f>
        <v>0.3</v>
      </c>
      <c r="O678" s="19">
        <f t="shared" si="55"/>
        <v>0</v>
      </c>
      <c r="P678" s="20">
        <f>VLOOKUP(L678,[2]Sheet1!$I:$M,5,0)</f>
        <v>65000</v>
      </c>
      <c r="Q678" s="21">
        <f t="shared" si="56"/>
        <v>19500</v>
      </c>
      <c r="R678" s="22">
        <f t="shared" si="57"/>
        <v>0</v>
      </c>
    </row>
    <row r="679" spans="1:18" x14ac:dyDescent="0.25">
      <c r="A679" s="4" t="s">
        <v>289</v>
      </c>
      <c r="B679" s="5" t="s">
        <v>186</v>
      </c>
      <c r="C679" s="4" t="s">
        <v>168</v>
      </c>
      <c r="D679" s="5" t="s">
        <v>349</v>
      </c>
      <c r="E679" s="4" t="s">
        <v>109</v>
      </c>
      <c r="F679" s="4" t="s">
        <v>110</v>
      </c>
      <c r="G679" s="4" t="s">
        <v>14</v>
      </c>
      <c r="H679" s="6">
        <v>0.4</v>
      </c>
      <c r="I679" s="7">
        <v>65000</v>
      </c>
      <c r="J679" s="7">
        <f t="shared" si="53"/>
        <v>26000</v>
      </c>
      <c r="K679" s="8" t="s">
        <v>15</v>
      </c>
      <c r="L679" s="15" t="str">
        <f>VLOOKUP(F679,[1]Sheet1!$D:$J,7,0)</f>
        <v>NL300148</v>
      </c>
      <c r="M679" s="18" t="str">
        <f t="shared" si="54"/>
        <v>13/01/2026NL300148</v>
      </c>
      <c r="N679" s="15">
        <f>VLOOKUP(M679,Sheet4!I:P,5,0)</f>
        <v>0.3</v>
      </c>
      <c r="O679" s="19">
        <f t="shared" si="55"/>
        <v>0.10000000000000003</v>
      </c>
      <c r="P679" s="20">
        <f>VLOOKUP(L679,[2]Sheet1!$I:$M,5,0)</f>
        <v>65000</v>
      </c>
      <c r="Q679" s="21">
        <f t="shared" si="56"/>
        <v>19500</v>
      </c>
      <c r="R679" s="22">
        <f t="shared" si="57"/>
        <v>6500</v>
      </c>
    </row>
    <row r="680" spans="1:18" x14ac:dyDescent="0.25">
      <c r="A680" s="4" t="s">
        <v>289</v>
      </c>
      <c r="B680" s="5" t="s">
        <v>186</v>
      </c>
      <c r="C680" s="4" t="s">
        <v>168</v>
      </c>
      <c r="D680" s="5" t="s">
        <v>349</v>
      </c>
      <c r="E680" s="4" t="s">
        <v>89</v>
      </c>
      <c r="F680" s="4" t="s">
        <v>90</v>
      </c>
      <c r="G680" s="4" t="s">
        <v>14</v>
      </c>
      <c r="H680" s="6">
        <v>14</v>
      </c>
      <c r="I680" s="7">
        <v>38000</v>
      </c>
      <c r="J680" s="7">
        <f t="shared" si="53"/>
        <v>532000</v>
      </c>
      <c r="K680" s="8" t="s">
        <v>15</v>
      </c>
      <c r="L680" s="15" t="str">
        <f>VLOOKUP(F680,[1]Sheet1!$D:$J,7,0)</f>
        <v>NL300145</v>
      </c>
      <c r="M680" s="18" t="str">
        <f t="shared" si="54"/>
        <v>13/01/2026NL300145</v>
      </c>
      <c r="N680" s="15">
        <f>VLOOKUP(M680,Sheet4!I:P,5,0)</f>
        <v>13</v>
      </c>
      <c r="O680" s="19">
        <f t="shared" si="55"/>
        <v>1</v>
      </c>
      <c r="P680" s="20">
        <f>VLOOKUP(L680,[2]Sheet1!$I:$M,5,0)</f>
        <v>38000</v>
      </c>
      <c r="Q680" s="21">
        <f t="shared" si="56"/>
        <v>494000</v>
      </c>
      <c r="R680" s="22">
        <f t="shared" si="57"/>
        <v>38000</v>
      </c>
    </row>
    <row r="681" spans="1:18" x14ac:dyDescent="0.25">
      <c r="A681" s="4" t="s">
        <v>289</v>
      </c>
      <c r="B681" s="5" t="s">
        <v>186</v>
      </c>
      <c r="C681" s="4" t="s">
        <v>168</v>
      </c>
      <c r="D681" s="5" t="s">
        <v>349</v>
      </c>
      <c r="E681" s="4" t="s">
        <v>171</v>
      </c>
      <c r="F681" s="4" t="s">
        <v>190</v>
      </c>
      <c r="G681" s="4" t="s">
        <v>14</v>
      </c>
      <c r="H681" s="6">
        <v>2</v>
      </c>
      <c r="I681" s="7">
        <v>24000</v>
      </c>
      <c r="J681" s="7">
        <f t="shared" si="53"/>
        <v>48000</v>
      </c>
      <c r="K681" s="8" t="s">
        <v>15</v>
      </c>
      <c r="L681" s="15" t="str">
        <f>VLOOKUP(F681,[1]Sheet1!$D:$J,7,0)</f>
        <v>NL300150</v>
      </c>
      <c r="M681" s="18" t="str">
        <f t="shared" si="54"/>
        <v>13/01/2026NL300150</v>
      </c>
      <c r="N681" s="15">
        <f>VLOOKUP(M681,Sheet4!I:P,5,0)</f>
        <v>2</v>
      </c>
      <c r="O681" s="19">
        <f t="shared" si="55"/>
        <v>0</v>
      </c>
      <c r="P681" s="20">
        <f>VLOOKUP(L681,[2]Sheet1!$I:$M,5,0)</f>
        <v>24000</v>
      </c>
      <c r="Q681" s="21">
        <f t="shared" si="56"/>
        <v>48000</v>
      </c>
      <c r="R681" s="22">
        <f t="shared" si="57"/>
        <v>0</v>
      </c>
    </row>
    <row r="682" spans="1:18" ht="28.5" x14ac:dyDescent="0.25">
      <c r="A682" s="4" t="s">
        <v>289</v>
      </c>
      <c r="B682" s="5" t="s">
        <v>186</v>
      </c>
      <c r="C682" s="4" t="s">
        <v>168</v>
      </c>
      <c r="D682" s="5" t="s">
        <v>350</v>
      </c>
      <c r="E682" s="4" t="s">
        <v>65</v>
      </c>
      <c r="F682" s="4" t="s">
        <v>66</v>
      </c>
      <c r="G682" s="4" t="s">
        <v>14</v>
      </c>
      <c r="H682" s="6">
        <v>1.4</v>
      </c>
      <c r="I682" s="7">
        <v>145000</v>
      </c>
      <c r="J682" s="7">
        <f t="shared" si="53"/>
        <v>203000</v>
      </c>
      <c r="K682" s="8" t="s">
        <v>15</v>
      </c>
      <c r="L682" s="15" t="str">
        <f>VLOOKUP(F682,[1]Sheet1!$D:$J,7,0)</f>
        <v>NL300090</v>
      </c>
      <c r="M682" s="18" t="str">
        <f t="shared" si="54"/>
        <v>13/01/2026NL300090</v>
      </c>
      <c r="N682" s="15">
        <v>0</v>
      </c>
      <c r="O682" s="19">
        <f t="shared" si="55"/>
        <v>1.4</v>
      </c>
      <c r="P682" s="20">
        <f>VLOOKUP(L682,[2]Sheet1!$I:$M,5,0)</f>
        <v>145000</v>
      </c>
      <c r="Q682" s="21">
        <f t="shared" si="56"/>
        <v>0</v>
      </c>
      <c r="R682" s="22">
        <f t="shared" si="57"/>
        <v>203000</v>
      </c>
    </row>
    <row r="683" spans="1:18" ht="28.5" x14ac:dyDescent="0.25">
      <c r="A683" s="4" t="s">
        <v>289</v>
      </c>
      <c r="B683" s="5" t="s">
        <v>186</v>
      </c>
      <c r="C683" s="4" t="s">
        <v>168</v>
      </c>
      <c r="D683" s="5" t="s">
        <v>350</v>
      </c>
      <c r="E683" s="4" t="s">
        <v>133</v>
      </c>
      <c r="F683" s="4" t="s">
        <v>134</v>
      </c>
      <c r="G683" s="4" t="s">
        <v>14</v>
      </c>
      <c r="H683" s="6">
        <v>3.8</v>
      </c>
      <c r="I683" s="7">
        <v>45000</v>
      </c>
      <c r="J683" s="7">
        <f t="shared" si="53"/>
        <v>171000</v>
      </c>
      <c r="K683" s="8" t="s">
        <v>15</v>
      </c>
      <c r="L683" s="15" t="str">
        <f>VLOOKUP(F683,[1]Sheet1!$D:$J,7,0)</f>
        <v>NL300096</v>
      </c>
      <c r="M683" s="18" t="str">
        <f t="shared" si="54"/>
        <v>13/01/2026NL300096</v>
      </c>
      <c r="N683" s="15">
        <v>0</v>
      </c>
      <c r="O683" s="19">
        <f t="shared" si="55"/>
        <v>3.8</v>
      </c>
      <c r="P683" s="20">
        <f>VLOOKUP(L683,[2]Sheet1!$I:$M,5,0)</f>
        <v>45000</v>
      </c>
      <c r="Q683" s="21">
        <f t="shared" si="56"/>
        <v>0</v>
      </c>
      <c r="R683" s="22">
        <f t="shared" si="57"/>
        <v>171000</v>
      </c>
    </row>
    <row r="684" spans="1:18" x14ac:dyDescent="0.25">
      <c r="A684" s="4" t="s">
        <v>291</v>
      </c>
      <c r="B684" s="5" t="s">
        <v>186</v>
      </c>
      <c r="C684" s="4" t="s">
        <v>168</v>
      </c>
      <c r="D684" s="5" t="s">
        <v>351</v>
      </c>
      <c r="E684" s="4" t="s">
        <v>18</v>
      </c>
      <c r="F684" s="4" t="s">
        <v>19</v>
      </c>
      <c r="G684" s="4" t="s">
        <v>14</v>
      </c>
      <c r="H684" s="6">
        <v>1.5</v>
      </c>
      <c r="I684" s="7">
        <v>26000</v>
      </c>
      <c r="J684" s="7">
        <f t="shared" si="53"/>
        <v>39000</v>
      </c>
      <c r="K684" s="8" t="s">
        <v>15</v>
      </c>
      <c r="L684" s="15" t="str">
        <f>VLOOKUP(F684,[1]Sheet1!$D:$J,7,0)</f>
        <v>NL300003</v>
      </c>
      <c r="M684" s="18" t="str">
        <f t="shared" si="54"/>
        <v>14/01/2026NL300003</v>
      </c>
      <c r="N684" s="15">
        <f>VLOOKUP(M684,Sheet4!I:P,5,0)</f>
        <v>1.5</v>
      </c>
      <c r="O684" s="19">
        <f t="shared" si="55"/>
        <v>0</v>
      </c>
      <c r="P684" s="20">
        <f>VLOOKUP(L684,[2]Sheet1!$I:$M,5,0)</f>
        <v>26000</v>
      </c>
      <c r="Q684" s="21">
        <f t="shared" si="56"/>
        <v>39000</v>
      </c>
      <c r="R684" s="22">
        <f t="shared" si="57"/>
        <v>0</v>
      </c>
    </row>
    <row r="685" spans="1:18" x14ac:dyDescent="0.25">
      <c r="A685" s="4" t="s">
        <v>291</v>
      </c>
      <c r="B685" s="5" t="s">
        <v>186</v>
      </c>
      <c r="C685" s="4" t="s">
        <v>168</v>
      </c>
      <c r="D685" s="5" t="s">
        <v>351</v>
      </c>
      <c r="E685" s="4" t="s">
        <v>162</v>
      </c>
      <c r="F685" s="4" t="s">
        <v>161</v>
      </c>
      <c r="G685" s="4" t="s">
        <v>14</v>
      </c>
      <c r="H685" s="6">
        <v>0.5</v>
      </c>
      <c r="I685" s="7">
        <v>33000</v>
      </c>
      <c r="J685" s="7">
        <f t="shared" si="53"/>
        <v>16500</v>
      </c>
      <c r="K685" s="8" t="s">
        <v>15</v>
      </c>
      <c r="L685" s="15" t="str">
        <f>VLOOKUP(F685,[1]Sheet1!$D:$J,7,0)</f>
        <v>NL300060</v>
      </c>
      <c r="M685" s="18" t="str">
        <f t="shared" si="54"/>
        <v>14/01/2026NL300060</v>
      </c>
      <c r="N685" s="15">
        <f>VLOOKUP(M685,Sheet4!I:P,5,0)</f>
        <v>0.5</v>
      </c>
      <c r="O685" s="19">
        <f t="shared" si="55"/>
        <v>0</v>
      </c>
      <c r="P685" s="20">
        <f>VLOOKUP(L685,[2]Sheet1!$I:$M,5,0)</f>
        <v>33000</v>
      </c>
      <c r="Q685" s="21">
        <f t="shared" si="56"/>
        <v>16500</v>
      </c>
      <c r="R685" s="22">
        <f t="shared" si="57"/>
        <v>0</v>
      </c>
    </row>
    <row r="686" spans="1:18" ht="28.5" x14ac:dyDescent="0.25">
      <c r="A686" s="4" t="s">
        <v>291</v>
      </c>
      <c r="B686" s="5" t="s">
        <v>186</v>
      </c>
      <c r="C686" s="4" t="s">
        <v>168</v>
      </c>
      <c r="D686" s="5" t="s">
        <v>351</v>
      </c>
      <c r="E686" s="4" t="s">
        <v>113</v>
      </c>
      <c r="F686" s="4" t="s">
        <v>114</v>
      </c>
      <c r="G686" s="4" t="s">
        <v>115</v>
      </c>
      <c r="H686" s="6">
        <v>2</v>
      </c>
      <c r="I686" s="7">
        <v>8500</v>
      </c>
      <c r="J686" s="7">
        <f t="shared" si="53"/>
        <v>17000</v>
      </c>
      <c r="K686" s="8" t="s">
        <v>15</v>
      </c>
      <c r="L686" s="15" t="str">
        <f>VLOOKUP(F686,[1]Sheet1!$D:$J,7,0)</f>
        <v>NL300107</v>
      </c>
      <c r="M686" s="18" t="str">
        <f t="shared" si="54"/>
        <v>14/01/2026NL300107</v>
      </c>
      <c r="N686" s="15">
        <f>VLOOKUP(M686,Sheet4!I:P,5,0)</f>
        <v>2</v>
      </c>
      <c r="O686" s="19">
        <f t="shared" si="55"/>
        <v>0</v>
      </c>
      <c r="P686" s="20">
        <f>VLOOKUP(L686,[2]Sheet1!$I:$M,5,0)</f>
        <v>8500</v>
      </c>
      <c r="Q686" s="21">
        <f t="shared" si="56"/>
        <v>17000</v>
      </c>
      <c r="R686" s="22">
        <f t="shared" si="57"/>
        <v>0</v>
      </c>
    </row>
    <row r="687" spans="1:18" x14ac:dyDescent="0.25">
      <c r="A687" s="4" t="s">
        <v>291</v>
      </c>
      <c r="B687" s="5" t="s">
        <v>186</v>
      </c>
      <c r="C687" s="4" t="s">
        <v>168</v>
      </c>
      <c r="D687" s="5" t="s">
        <v>351</v>
      </c>
      <c r="E687" s="4" t="s">
        <v>26</v>
      </c>
      <c r="F687" s="4" t="s">
        <v>27</v>
      </c>
      <c r="G687" s="4" t="s">
        <v>14</v>
      </c>
      <c r="H687" s="6">
        <v>3.9</v>
      </c>
      <c r="I687" s="7">
        <v>24000</v>
      </c>
      <c r="J687" s="7">
        <f t="shared" si="53"/>
        <v>93600</v>
      </c>
      <c r="K687" s="8" t="s">
        <v>15</v>
      </c>
      <c r="L687" s="15" t="str">
        <f>VLOOKUP(F687,[1]Sheet1!$D:$J,7,0)</f>
        <v>NL300174</v>
      </c>
      <c r="M687" s="18" t="str">
        <f t="shared" si="54"/>
        <v>14/01/2026NL300174</v>
      </c>
      <c r="N687" s="15">
        <f>VLOOKUP(M687,Sheet4!I:P,5,0)</f>
        <v>3.9</v>
      </c>
      <c r="O687" s="19">
        <f t="shared" si="55"/>
        <v>0</v>
      </c>
      <c r="P687" s="20">
        <f>VLOOKUP(L687,[2]Sheet1!$I:$M,5,0)</f>
        <v>24000</v>
      </c>
      <c r="Q687" s="21">
        <f t="shared" si="56"/>
        <v>93600</v>
      </c>
      <c r="R687" s="22">
        <f t="shared" si="57"/>
        <v>0</v>
      </c>
    </row>
    <row r="688" spans="1:18" ht="28.5" x14ac:dyDescent="0.25">
      <c r="A688" s="4" t="s">
        <v>291</v>
      </c>
      <c r="B688" s="5" t="s">
        <v>186</v>
      </c>
      <c r="C688" s="4" t="s">
        <v>168</v>
      </c>
      <c r="D688" s="5" t="s">
        <v>351</v>
      </c>
      <c r="E688" s="4" t="s">
        <v>152</v>
      </c>
      <c r="F688" s="4" t="s">
        <v>151</v>
      </c>
      <c r="G688" s="4" t="s">
        <v>14</v>
      </c>
      <c r="H688" s="6">
        <v>3</v>
      </c>
      <c r="I688" s="7">
        <v>45000</v>
      </c>
      <c r="J688" s="7">
        <f t="shared" si="53"/>
        <v>135000</v>
      </c>
      <c r="K688" s="8" t="s">
        <v>15</v>
      </c>
      <c r="L688" s="15" t="str">
        <f>VLOOKUP(F688,[1]Sheet1!$D:$J,7,0)</f>
        <v>NL300203</v>
      </c>
      <c r="M688" s="18" t="str">
        <f t="shared" si="54"/>
        <v>14/01/2026NL300203</v>
      </c>
      <c r="N688" s="15">
        <f>VLOOKUP(M688,Sheet4!I:P,5,0)</f>
        <v>2.5</v>
      </c>
      <c r="O688" s="19">
        <f t="shared" si="55"/>
        <v>0.5</v>
      </c>
      <c r="P688" s="20">
        <f>VLOOKUP(L688,[2]Sheet1!$I:$M,5,0)</f>
        <v>45000</v>
      </c>
      <c r="Q688" s="21">
        <f t="shared" si="56"/>
        <v>112500</v>
      </c>
      <c r="R688" s="22">
        <f t="shared" si="57"/>
        <v>22500</v>
      </c>
    </row>
    <row r="689" spans="1:18" x14ac:dyDescent="0.25">
      <c r="A689" s="4" t="s">
        <v>291</v>
      </c>
      <c r="B689" s="5" t="s">
        <v>186</v>
      </c>
      <c r="C689" s="4" t="s">
        <v>168</v>
      </c>
      <c r="D689" s="5" t="s">
        <v>351</v>
      </c>
      <c r="E689" s="4" t="s">
        <v>28</v>
      </c>
      <c r="F689" s="4" t="s">
        <v>29</v>
      </c>
      <c r="G689" s="4" t="s">
        <v>14</v>
      </c>
      <c r="H689" s="6">
        <v>2.2000000000000002</v>
      </c>
      <c r="I689" s="7">
        <v>52000</v>
      </c>
      <c r="J689" s="7">
        <f t="shared" si="53"/>
        <v>114400.00000000001</v>
      </c>
      <c r="K689" s="8" t="s">
        <v>15</v>
      </c>
      <c r="L689" s="15" t="str">
        <f>VLOOKUP(F689,[1]Sheet1!$D:$J,7,0)</f>
        <v>NL300137</v>
      </c>
      <c r="M689" s="18" t="str">
        <f t="shared" si="54"/>
        <v>14/01/2026NL300137</v>
      </c>
      <c r="N689" s="15">
        <f>VLOOKUP(M689,Sheet4!I:P,5,0)</f>
        <v>2</v>
      </c>
      <c r="O689" s="19">
        <f t="shared" si="55"/>
        <v>0.20000000000000018</v>
      </c>
      <c r="P689" s="20">
        <f>VLOOKUP(L689,[2]Sheet1!$I:$M,5,0)</f>
        <v>52000</v>
      </c>
      <c r="Q689" s="21">
        <f t="shared" si="56"/>
        <v>104000</v>
      </c>
      <c r="R689" s="22">
        <f t="shared" si="57"/>
        <v>10400.000000000015</v>
      </c>
    </row>
    <row r="690" spans="1:18" x14ac:dyDescent="0.25">
      <c r="A690" s="4" t="s">
        <v>291</v>
      </c>
      <c r="B690" s="5" t="s">
        <v>186</v>
      </c>
      <c r="C690" s="4" t="s">
        <v>168</v>
      </c>
      <c r="D690" s="5" t="s">
        <v>351</v>
      </c>
      <c r="E690" s="4" t="s">
        <v>160</v>
      </c>
      <c r="F690" s="4" t="s">
        <v>159</v>
      </c>
      <c r="G690" s="4" t="s">
        <v>14</v>
      </c>
      <c r="H690" s="6">
        <v>0.5</v>
      </c>
      <c r="I690" s="7">
        <v>17000</v>
      </c>
      <c r="J690" s="7">
        <f t="shared" si="53"/>
        <v>8500</v>
      </c>
      <c r="K690" s="8" t="s">
        <v>15</v>
      </c>
      <c r="L690" s="15" t="str">
        <f>VLOOKUP(F690,[1]Sheet1!$D:$J,7,0)</f>
        <v>NL300011</v>
      </c>
      <c r="M690" s="18" t="str">
        <f t="shared" si="54"/>
        <v>14/01/2026NL300011</v>
      </c>
      <c r="N690" s="15">
        <f>VLOOKUP(M690,Sheet4!I:P,5,0)</f>
        <v>0.5</v>
      </c>
      <c r="O690" s="19">
        <f t="shared" si="55"/>
        <v>0</v>
      </c>
      <c r="P690" s="20">
        <f>VLOOKUP(L690,[2]Sheet1!$I:$M,5,0)</f>
        <v>17000</v>
      </c>
      <c r="Q690" s="21">
        <f t="shared" si="56"/>
        <v>8500</v>
      </c>
      <c r="R690" s="22">
        <f t="shared" si="57"/>
        <v>0</v>
      </c>
    </row>
    <row r="691" spans="1:18" x14ac:dyDescent="0.25">
      <c r="A691" s="4" t="s">
        <v>291</v>
      </c>
      <c r="B691" s="5" t="s">
        <v>186</v>
      </c>
      <c r="C691" s="4" t="s">
        <v>168</v>
      </c>
      <c r="D691" s="5" t="s">
        <v>351</v>
      </c>
      <c r="E691" s="4" t="s">
        <v>20</v>
      </c>
      <c r="F691" s="4" t="s">
        <v>21</v>
      </c>
      <c r="G691" s="4" t="s">
        <v>14</v>
      </c>
      <c r="H691" s="6">
        <v>3</v>
      </c>
      <c r="I691" s="7">
        <v>50000</v>
      </c>
      <c r="J691" s="7">
        <f t="shared" si="53"/>
        <v>150000</v>
      </c>
      <c r="K691" s="8" t="s">
        <v>15</v>
      </c>
      <c r="L691" s="15" t="str">
        <f>VLOOKUP(F691,[1]Sheet1!$D:$J,7,0)</f>
        <v>NL300013</v>
      </c>
      <c r="M691" s="18" t="str">
        <f t="shared" si="54"/>
        <v>14/01/2026NL300013</v>
      </c>
      <c r="N691" s="15">
        <f>VLOOKUP(M691,Sheet4!I:P,5,0)</f>
        <v>3</v>
      </c>
      <c r="O691" s="19">
        <f t="shared" si="55"/>
        <v>0</v>
      </c>
      <c r="P691" s="20">
        <f>VLOOKUP(L691,[2]Sheet1!$I:$M,5,0)</f>
        <v>50000</v>
      </c>
      <c r="Q691" s="21">
        <f t="shared" si="56"/>
        <v>150000</v>
      </c>
      <c r="R691" s="22">
        <f t="shared" si="57"/>
        <v>0</v>
      </c>
    </row>
    <row r="692" spans="1:18" x14ac:dyDescent="0.25">
      <c r="A692" s="4" t="s">
        <v>291</v>
      </c>
      <c r="B692" s="5" t="s">
        <v>186</v>
      </c>
      <c r="C692" s="4" t="s">
        <v>168</v>
      </c>
      <c r="D692" s="5" t="s">
        <v>351</v>
      </c>
      <c r="E692" s="4" t="s">
        <v>30</v>
      </c>
      <c r="F692" s="4" t="s">
        <v>31</v>
      </c>
      <c r="G692" s="4" t="s">
        <v>14</v>
      </c>
      <c r="H692" s="6">
        <v>1</v>
      </c>
      <c r="I692" s="7">
        <v>55000</v>
      </c>
      <c r="J692" s="7">
        <f t="shared" si="53"/>
        <v>55000</v>
      </c>
      <c r="K692" s="8" t="s">
        <v>15</v>
      </c>
      <c r="L692" s="15" t="str">
        <f>VLOOKUP(F692,[1]Sheet1!$D:$J,7,0)</f>
        <v>NL300014</v>
      </c>
      <c r="M692" s="18" t="str">
        <f t="shared" si="54"/>
        <v>14/01/2026NL300014</v>
      </c>
      <c r="N692" s="15">
        <f>VLOOKUP(M692,Sheet4!I:P,5,0)</f>
        <v>1</v>
      </c>
      <c r="O692" s="19">
        <f t="shared" si="55"/>
        <v>0</v>
      </c>
      <c r="P692" s="20">
        <f>VLOOKUP(L692,[2]Sheet1!$I:$M,5,0)</f>
        <v>55000</v>
      </c>
      <c r="Q692" s="21">
        <f t="shared" si="56"/>
        <v>55000</v>
      </c>
      <c r="R692" s="22">
        <f t="shared" si="57"/>
        <v>0</v>
      </c>
    </row>
    <row r="693" spans="1:18" x14ac:dyDescent="0.25">
      <c r="A693" s="4" t="s">
        <v>291</v>
      </c>
      <c r="B693" s="5" t="s">
        <v>186</v>
      </c>
      <c r="C693" s="4" t="s">
        <v>168</v>
      </c>
      <c r="D693" s="5" t="s">
        <v>351</v>
      </c>
      <c r="E693" s="4" t="s">
        <v>32</v>
      </c>
      <c r="F693" s="4" t="s">
        <v>33</v>
      </c>
      <c r="G693" s="4" t="s">
        <v>14</v>
      </c>
      <c r="H693" s="6">
        <v>2.1</v>
      </c>
      <c r="I693" s="7">
        <v>18000</v>
      </c>
      <c r="J693" s="7">
        <f t="shared" si="53"/>
        <v>37800</v>
      </c>
      <c r="K693" s="8" t="s">
        <v>15</v>
      </c>
      <c r="L693" s="15" t="str">
        <f>VLOOKUP(F693,[1]Sheet1!$D:$J,7,0)</f>
        <v>NL300027</v>
      </c>
      <c r="M693" s="18" t="str">
        <f t="shared" si="54"/>
        <v>14/01/2026NL300027</v>
      </c>
      <c r="N693" s="15">
        <f>VLOOKUP(M693,Sheet4!I:P,5,0)</f>
        <v>2</v>
      </c>
      <c r="O693" s="19">
        <f t="shared" si="55"/>
        <v>0.10000000000000009</v>
      </c>
      <c r="P693" s="20">
        <f>VLOOKUP(L693,[2]Sheet1!$I:$M,5,0)</f>
        <v>18000</v>
      </c>
      <c r="Q693" s="21">
        <f t="shared" si="56"/>
        <v>36000</v>
      </c>
      <c r="R693" s="22">
        <f t="shared" si="57"/>
        <v>1800</v>
      </c>
    </row>
    <row r="694" spans="1:18" ht="28.5" x14ac:dyDescent="0.25">
      <c r="A694" s="4" t="s">
        <v>291</v>
      </c>
      <c r="B694" s="5" t="s">
        <v>186</v>
      </c>
      <c r="C694" s="4" t="s">
        <v>168</v>
      </c>
      <c r="D694" s="5" t="s">
        <v>351</v>
      </c>
      <c r="E694" s="4" t="s">
        <v>38</v>
      </c>
      <c r="F694" s="4" t="s">
        <v>39</v>
      </c>
      <c r="G694" s="4" t="s">
        <v>14</v>
      </c>
      <c r="H694" s="6">
        <v>1.5</v>
      </c>
      <c r="I694" s="7">
        <v>13000</v>
      </c>
      <c r="J694" s="7">
        <f t="shared" si="53"/>
        <v>19500</v>
      </c>
      <c r="K694" s="8" t="s">
        <v>15</v>
      </c>
      <c r="L694" s="15" t="str">
        <f>VLOOKUP(F694,[1]Sheet1!$D:$J,7,0)</f>
        <v>NL300033</v>
      </c>
      <c r="M694" s="18" t="str">
        <f t="shared" si="54"/>
        <v>14/01/2026NL300033</v>
      </c>
      <c r="N694" s="15">
        <f>VLOOKUP(M694,Sheet4!I:P,5,0)</f>
        <v>1.5</v>
      </c>
      <c r="O694" s="19">
        <f t="shared" si="55"/>
        <v>0</v>
      </c>
      <c r="P694" s="20">
        <f>VLOOKUP(L694,[2]Sheet1!$I:$M,5,0)</f>
        <v>13000</v>
      </c>
      <c r="Q694" s="21">
        <f t="shared" si="56"/>
        <v>19500</v>
      </c>
      <c r="R694" s="22">
        <f t="shared" si="57"/>
        <v>0</v>
      </c>
    </row>
    <row r="695" spans="1:18" x14ac:dyDescent="0.25">
      <c r="A695" s="4" t="s">
        <v>291</v>
      </c>
      <c r="B695" s="5" t="s">
        <v>186</v>
      </c>
      <c r="C695" s="4" t="s">
        <v>168</v>
      </c>
      <c r="D695" s="5" t="s">
        <v>351</v>
      </c>
      <c r="E695" s="4" t="s">
        <v>126</v>
      </c>
      <c r="F695" s="4" t="s">
        <v>127</v>
      </c>
      <c r="G695" s="4" t="s">
        <v>14</v>
      </c>
      <c r="H695" s="6">
        <v>1</v>
      </c>
      <c r="I695" s="7">
        <v>32000</v>
      </c>
      <c r="J695" s="7">
        <f t="shared" si="53"/>
        <v>32000</v>
      </c>
      <c r="K695" s="8" t="s">
        <v>15</v>
      </c>
      <c r="L695" s="15" t="str">
        <f>VLOOKUP(F695,[1]Sheet1!$D:$J,7,0)</f>
        <v>NL300038</v>
      </c>
      <c r="M695" s="18" t="str">
        <f t="shared" si="54"/>
        <v>14/01/2026NL300038</v>
      </c>
      <c r="N695" s="15">
        <f>VLOOKUP(M695,Sheet4!I:P,5,0)</f>
        <v>1</v>
      </c>
      <c r="O695" s="19">
        <f t="shared" si="55"/>
        <v>0</v>
      </c>
      <c r="P695" s="20">
        <f>VLOOKUP(L695,[2]Sheet1!$I:$M,5,0)</f>
        <v>32000</v>
      </c>
      <c r="Q695" s="21">
        <f t="shared" si="56"/>
        <v>32000</v>
      </c>
      <c r="R695" s="22">
        <f t="shared" si="57"/>
        <v>0</v>
      </c>
    </row>
    <row r="696" spans="1:18" ht="28.5" x14ac:dyDescent="0.25">
      <c r="A696" s="4" t="s">
        <v>291</v>
      </c>
      <c r="B696" s="5" t="s">
        <v>186</v>
      </c>
      <c r="C696" s="4" t="s">
        <v>168</v>
      </c>
      <c r="D696" s="5" t="s">
        <v>351</v>
      </c>
      <c r="E696" s="4" t="s">
        <v>40</v>
      </c>
      <c r="F696" s="4" t="s">
        <v>41</v>
      </c>
      <c r="G696" s="4" t="s">
        <v>42</v>
      </c>
      <c r="H696" s="6">
        <v>30</v>
      </c>
      <c r="I696" s="7">
        <v>4000</v>
      </c>
      <c r="J696" s="7">
        <f t="shared" si="53"/>
        <v>120000</v>
      </c>
      <c r="K696" s="8" t="s">
        <v>15</v>
      </c>
      <c r="L696" s="15" t="str">
        <f>VLOOKUP(F696,[1]Sheet1!$D:$J,7,0)</f>
        <v>NL300037</v>
      </c>
      <c r="M696" s="18" t="str">
        <f t="shared" si="54"/>
        <v>14/01/2026NL300037</v>
      </c>
      <c r="N696" s="15">
        <f>VLOOKUP(M696,Sheet4!I:P,5,0)</f>
        <v>30</v>
      </c>
      <c r="O696" s="19">
        <f t="shared" si="55"/>
        <v>0</v>
      </c>
      <c r="P696" s="20">
        <f>VLOOKUP(L696,[2]Sheet1!$I:$M,5,0)</f>
        <v>4000</v>
      </c>
      <c r="Q696" s="21">
        <f t="shared" si="56"/>
        <v>120000</v>
      </c>
      <c r="R696" s="22">
        <f t="shared" si="57"/>
        <v>0</v>
      </c>
    </row>
    <row r="697" spans="1:18" x14ac:dyDescent="0.25">
      <c r="A697" s="4" t="s">
        <v>291</v>
      </c>
      <c r="B697" s="5" t="s">
        <v>186</v>
      </c>
      <c r="C697" s="4" t="s">
        <v>168</v>
      </c>
      <c r="D697" s="5" t="s">
        <v>351</v>
      </c>
      <c r="E697" s="4" t="s">
        <v>43</v>
      </c>
      <c r="F697" s="4" t="s">
        <v>44</v>
      </c>
      <c r="G697" s="4" t="s">
        <v>14</v>
      </c>
      <c r="H697" s="6">
        <v>3</v>
      </c>
      <c r="I697" s="7">
        <v>18000</v>
      </c>
      <c r="J697" s="7">
        <f t="shared" si="53"/>
        <v>54000</v>
      </c>
      <c r="K697" s="8" t="s">
        <v>15</v>
      </c>
      <c r="L697" s="15" t="str">
        <f>VLOOKUP(F697,[1]Sheet1!$D:$J,7,0)</f>
        <v>NL300048</v>
      </c>
      <c r="M697" s="18" t="str">
        <f t="shared" si="54"/>
        <v>14/01/2026NL300048</v>
      </c>
      <c r="N697" s="15">
        <f>VLOOKUP(M697,Sheet4!I:P,5,0)</f>
        <v>3</v>
      </c>
      <c r="O697" s="19">
        <f t="shared" si="55"/>
        <v>0</v>
      </c>
      <c r="P697" s="20">
        <f>VLOOKUP(L697,[2]Sheet1!$I:$M,5,0)</f>
        <v>18000</v>
      </c>
      <c r="Q697" s="21">
        <f t="shared" si="56"/>
        <v>54000</v>
      </c>
      <c r="R697" s="22">
        <f t="shared" si="57"/>
        <v>0</v>
      </c>
    </row>
    <row r="698" spans="1:18" x14ac:dyDescent="0.25">
      <c r="A698" s="4" t="s">
        <v>291</v>
      </c>
      <c r="B698" s="5" t="s">
        <v>186</v>
      </c>
      <c r="C698" s="4" t="s">
        <v>168</v>
      </c>
      <c r="D698" s="5" t="s">
        <v>351</v>
      </c>
      <c r="E698" s="4" t="s">
        <v>45</v>
      </c>
      <c r="F698" s="4" t="s">
        <v>46</v>
      </c>
      <c r="G698" s="4" t="s">
        <v>14</v>
      </c>
      <c r="H698" s="6">
        <v>0.5</v>
      </c>
      <c r="I698" s="7">
        <v>55000</v>
      </c>
      <c r="J698" s="7">
        <f t="shared" si="53"/>
        <v>27500</v>
      </c>
      <c r="K698" s="8" t="s">
        <v>15</v>
      </c>
      <c r="L698" s="15" t="str">
        <f>VLOOKUP(F698,[1]Sheet1!$D:$J,7,0)</f>
        <v>NL300058</v>
      </c>
      <c r="M698" s="18" t="str">
        <f t="shared" si="54"/>
        <v>14/01/2026NL300058</v>
      </c>
      <c r="N698" s="15">
        <f>VLOOKUP(M698,Sheet4!I:P,5,0)</f>
        <v>0.5</v>
      </c>
      <c r="O698" s="19">
        <f t="shared" si="55"/>
        <v>0</v>
      </c>
      <c r="P698" s="20">
        <f>VLOOKUP(L698,[2]Sheet1!$I:$M,5,0)</f>
        <v>55000</v>
      </c>
      <c r="Q698" s="21">
        <f t="shared" si="56"/>
        <v>27500</v>
      </c>
      <c r="R698" s="22">
        <f t="shared" si="57"/>
        <v>0</v>
      </c>
    </row>
    <row r="699" spans="1:18" x14ac:dyDescent="0.25">
      <c r="A699" s="4" t="s">
        <v>291</v>
      </c>
      <c r="B699" s="5" t="s">
        <v>186</v>
      </c>
      <c r="C699" s="4" t="s">
        <v>168</v>
      </c>
      <c r="D699" s="5" t="s">
        <v>351</v>
      </c>
      <c r="E699" s="4" t="s">
        <v>47</v>
      </c>
      <c r="F699" s="4" t="s">
        <v>48</v>
      </c>
      <c r="G699" s="4" t="s">
        <v>14</v>
      </c>
      <c r="H699" s="6">
        <v>0.5</v>
      </c>
      <c r="I699" s="7">
        <v>13000</v>
      </c>
      <c r="J699" s="7">
        <f t="shared" si="53"/>
        <v>6500</v>
      </c>
      <c r="K699" s="8" t="s">
        <v>15</v>
      </c>
      <c r="L699" s="15" t="str">
        <f>VLOOKUP(F699,[1]Sheet1!$D:$J,7,0)</f>
        <v>NL300059</v>
      </c>
      <c r="M699" s="18" t="str">
        <f t="shared" si="54"/>
        <v>14/01/2026NL300059</v>
      </c>
      <c r="N699" s="15">
        <f>VLOOKUP(M699,Sheet4!I:P,5,0)</f>
        <v>0.5</v>
      </c>
      <c r="O699" s="19">
        <f t="shared" si="55"/>
        <v>0</v>
      </c>
      <c r="P699" s="20">
        <f>VLOOKUP(L699,[2]Sheet1!$I:$M,5,0)</f>
        <v>13000</v>
      </c>
      <c r="Q699" s="21">
        <f t="shared" si="56"/>
        <v>6500</v>
      </c>
      <c r="R699" s="22">
        <f t="shared" si="57"/>
        <v>0</v>
      </c>
    </row>
    <row r="700" spans="1:18" x14ac:dyDescent="0.25">
      <c r="A700" s="4" t="s">
        <v>291</v>
      </c>
      <c r="B700" s="5" t="s">
        <v>186</v>
      </c>
      <c r="C700" s="4" t="s">
        <v>168</v>
      </c>
      <c r="D700" s="5" t="s">
        <v>351</v>
      </c>
      <c r="E700" s="4" t="s">
        <v>49</v>
      </c>
      <c r="F700" s="4" t="s">
        <v>50</v>
      </c>
      <c r="G700" s="4" t="s">
        <v>14</v>
      </c>
      <c r="H700" s="6">
        <v>2.5</v>
      </c>
      <c r="I700" s="7">
        <v>80000</v>
      </c>
      <c r="J700" s="7">
        <f t="shared" si="53"/>
        <v>200000</v>
      </c>
      <c r="K700" s="8" t="s">
        <v>15</v>
      </c>
      <c r="L700" s="15" t="str">
        <f>VLOOKUP(F700,[1]Sheet1!$D:$J,7,0)</f>
        <v>NL300055</v>
      </c>
      <c r="M700" s="18" t="str">
        <f t="shared" si="54"/>
        <v>14/01/2026NL300055</v>
      </c>
      <c r="N700" s="15">
        <f>VLOOKUP(M700,Sheet4!I:P,5,0)</f>
        <v>2</v>
      </c>
      <c r="O700" s="19">
        <f t="shared" si="55"/>
        <v>0.5</v>
      </c>
      <c r="P700" s="20">
        <f>VLOOKUP(L700,[2]Sheet1!$I:$M,5,0)</f>
        <v>80000</v>
      </c>
      <c r="Q700" s="21">
        <f t="shared" si="56"/>
        <v>160000</v>
      </c>
      <c r="R700" s="22">
        <f t="shared" si="57"/>
        <v>40000</v>
      </c>
    </row>
    <row r="701" spans="1:18" x14ac:dyDescent="0.25">
      <c r="A701" s="4" t="s">
        <v>291</v>
      </c>
      <c r="B701" s="5" t="s">
        <v>186</v>
      </c>
      <c r="C701" s="4" t="s">
        <v>168</v>
      </c>
      <c r="D701" s="5" t="s">
        <v>351</v>
      </c>
      <c r="E701" s="4" t="s">
        <v>51</v>
      </c>
      <c r="F701" s="4" t="s">
        <v>52</v>
      </c>
      <c r="G701" s="4" t="s">
        <v>14</v>
      </c>
      <c r="H701" s="6">
        <v>1</v>
      </c>
      <c r="I701" s="7">
        <v>38000</v>
      </c>
      <c r="J701" s="7">
        <f t="shared" si="53"/>
        <v>38000</v>
      </c>
      <c r="K701" s="8" t="s">
        <v>15</v>
      </c>
      <c r="L701" s="15" t="str">
        <f>VLOOKUP(F701,[1]Sheet1!$D:$J,7,0)</f>
        <v>NL300076</v>
      </c>
      <c r="M701" s="18" t="str">
        <f t="shared" si="54"/>
        <v>14/01/2026NL300076</v>
      </c>
      <c r="N701" s="15">
        <f>VLOOKUP(M701,Sheet4!I:P,5,0)</f>
        <v>0.7</v>
      </c>
      <c r="O701" s="19">
        <f t="shared" si="55"/>
        <v>0.30000000000000004</v>
      </c>
      <c r="P701" s="20">
        <f>VLOOKUP(L701,[2]Sheet1!$I:$M,5,0)</f>
        <v>38000</v>
      </c>
      <c r="Q701" s="21">
        <f t="shared" si="56"/>
        <v>26600</v>
      </c>
      <c r="R701" s="22">
        <f t="shared" si="57"/>
        <v>11400</v>
      </c>
    </row>
    <row r="702" spans="1:18" x14ac:dyDescent="0.25">
      <c r="A702" s="4" t="s">
        <v>291</v>
      </c>
      <c r="B702" s="5" t="s">
        <v>186</v>
      </c>
      <c r="C702" s="4" t="s">
        <v>168</v>
      </c>
      <c r="D702" s="5" t="s">
        <v>351</v>
      </c>
      <c r="E702" s="4" t="s">
        <v>53</v>
      </c>
      <c r="F702" s="4" t="s">
        <v>54</v>
      </c>
      <c r="G702" s="4" t="s">
        <v>14</v>
      </c>
      <c r="H702" s="6">
        <v>1.5</v>
      </c>
      <c r="I702" s="7">
        <v>48000</v>
      </c>
      <c r="J702" s="7">
        <f t="shared" si="53"/>
        <v>72000</v>
      </c>
      <c r="K702" s="8" t="s">
        <v>15</v>
      </c>
      <c r="L702" s="15" t="str">
        <f>VLOOKUP(F702,[1]Sheet1!$D:$J,7,0)</f>
        <v>NL300063</v>
      </c>
      <c r="M702" s="18" t="str">
        <f t="shared" si="54"/>
        <v>14/01/2026NL300063</v>
      </c>
      <c r="N702" s="15">
        <f>VLOOKUP(M702,Sheet4!I:P,5,0)</f>
        <v>1.2</v>
      </c>
      <c r="O702" s="19">
        <f t="shared" si="55"/>
        <v>0.30000000000000004</v>
      </c>
      <c r="P702" s="20">
        <f>VLOOKUP(L702,[2]Sheet1!$I:$M,5,0)</f>
        <v>48000</v>
      </c>
      <c r="Q702" s="21">
        <f t="shared" si="56"/>
        <v>57600</v>
      </c>
      <c r="R702" s="22">
        <f t="shared" si="57"/>
        <v>14400</v>
      </c>
    </row>
    <row r="703" spans="1:18" x14ac:dyDescent="0.25">
      <c r="A703" s="4" t="s">
        <v>291</v>
      </c>
      <c r="B703" s="5" t="s">
        <v>186</v>
      </c>
      <c r="C703" s="4" t="s">
        <v>168</v>
      </c>
      <c r="D703" s="5" t="s">
        <v>351</v>
      </c>
      <c r="E703" s="4" t="s">
        <v>24</v>
      </c>
      <c r="F703" s="4" t="s">
        <v>25</v>
      </c>
      <c r="G703" s="4" t="s">
        <v>14</v>
      </c>
      <c r="H703" s="6">
        <v>0.3</v>
      </c>
      <c r="I703" s="7">
        <v>65000</v>
      </c>
      <c r="J703" s="7">
        <f t="shared" si="53"/>
        <v>19500</v>
      </c>
      <c r="K703" s="8" t="s">
        <v>15</v>
      </c>
      <c r="L703" s="15" t="str">
        <f>VLOOKUP(F703,[1]Sheet1!$D:$J,7,0)</f>
        <v>NL300062</v>
      </c>
      <c r="M703" s="18" t="str">
        <f t="shared" si="54"/>
        <v>14/01/2026NL300062</v>
      </c>
      <c r="N703" s="15">
        <f>VLOOKUP(M703,Sheet4!I:P,5,0)</f>
        <v>0.2</v>
      </c>
      <c r="O703" s="19">
        <f t="shared" si="55"/>
        <v>9.9999999999999978E-2</v>
      </c>
      <c r="P703" s="20">
        <f>VLOOKUP(L703,[2]Sheet1!$I:$M,5,0)</f>
        <v>65000</v>
      </c>
      <c r="Q703" s="21">
        <f t="shared" si="56"/>
        <v>13000</v>
      </c>
      <c r="R703" s="22">
        <f t="shared" si="57"/>
        <v>6500</v>
      </c>
    </row>
    <row r="704" spans="1:18" x14ac:dyDescent="0.25">
      <c r="A704" s="4" t="s">
        <v>291</v>
      </c>
      <c r="B704" s="5" t="s">
        <v>186</v>
      </c>
      <c r="C704" s="4" t="s">
        <v>168</v>
      </c>
      <c r="D704" s="5" t="s">
        <v>351</v>
      </c>
      <c r="E704" s="4" t="s">
        <v>158</v>
      </c>
      <c r="F704" s="4" t="s">
        <v>157</v>
      </c>
      <c r="G704" s="4" t="s">
        <v>14</v>
      </c>
      <c r="H704" s="6">
        <v>0.4</v>
      </c>
      <c r="I704" s="7">
        <v>25000</v>
      </c>
      <c r="J704" s="7">
        <f t="shared" si="53"/>
        <v>10000</v>
      </c>
      <c r="K704" s="8" t="s">
        <v>15</v>
      </c>
      <c r="L704" s="15" t="str">
        <f>VLOOKUP(F704,[1]Sheet1!$D:$J,7,0)</f>
        <v>NL300067</v>
      </c>
      <c r="M704" s="18" t="str">
        <f t="shared" si="54"/>
        <v>14/01/2026NL300067</v>
      </c>
      <c r="N704" s="15">
        <f>VLOOKUP(M704,Sheet4!I:P,5,0)</f>
        <v>0.3</v>
      </c>
      <c r="O704" s="19">
        <f t="shared" si="55"/>
        <v>0.10000000000000003</v>
      </c>
      <c r="P704" s="20">
        <f>VLOOKUP(L704,[2]Sheet1!$I:$M,5,0)</f>
        <v>25000</v>
      </c>
      <c r="Q704" s="21">
        <f t="shared" si="56"/>
        <v>7500</v>
      </c>
      <c r="R704" s="22">
        <f t="shared" si="57"/>
        <v>2500</v>
      </c>
    </row>
    <row r="705" spans="1:18" x14ac:dyDescent="0.25">
      <c r="A705" s="4" t="s">
        <v>291</v>
      </c>
      <c r="B705" s="5" t="s">
        <v>186</v>
      </c>
      <c r="C705" s="4" t="s">
        <v>168</v>
      </c>
      <c r="D705" s="5" t="s">
        <v>351</v>
      </c>
      <c r="E705" s="4" t="s">
        <v>148</v>
      </c>
      <c r="F705" s="4" t="s">
        <v>147</v>
      </c>
      <c r="G705" s="4" t="s">
        <v>14</v>
      </c>
      <c r="H705" s="6">
        <v>0.1</v>
      </c>
      <c r="I705" s="7">
        <v>35000</v>
      </c>
      <c r="J705" s="7">
        <f t="shared" si="53"/>
        <v>3500</v>
      </c>
      <c r="K705" s="8" t="s">
        <v>15</v>
      </c>
      <c r="L705" s="15" t="str">
        <f>VLOOKUP(F705,[1]Sheet1!$D:$J,7,0)</f>
        <v>NL300068</v>
      </c>
      <c r="M705" s="18" t="str">
        <f t="shared" si="54"/>
        <v>14/01/2026NL300068</v>
      </c>
      <c r="N705" s="15">
        <f>VLOOKUP(M705,Sheet4!I:P,5,0)</f>
        <v>0.1</v>
      </c>
      <c r="O705" s="19">
        <f t="shared" si="55"/>
        <v>0</v>
      </c>
      <c r="P705" s="20">
        <f>VLOOKUP(L705,[2]Sheet1!$I:$M,5,0)</f>
        <v>35000</v>
      </c>
      <c r="Q705" s="21">
        <f t="shared" si="56"/>
        <v>3500</v>
      </c>
      <c r="R705" s="22">
        <f t="shared" si="57"/>
        <v>0</v>
      </c>
    </row>
    <row r="706" spans="1:18" x14ac:dyDescent="0.25">
      <c r="A706" s="4" t="s">
        <v>291</v>
      </c>
      <c r="B706" s="5" t="s">
        <v>186</v>
      </c>
      <c r="C706" s="4" t="s">
        <v>168</v>
      </c>
      <c r="D706" s="5" t="s">
        <v>351</v>
      </c>
      <c r="E706" s="4" t="s">
        <v>12</v>
      </c>
      <c r="F706" s="4" t="s">
        <v>13</v>
      </c>
      <c r="G706" s="4" t="s">
        <v>14</v>
      </c>
      <c r="H706" s="6">
        <v>0.5</v>
      </c>
      <c r="I706" s="7">
        <v>30000</v>
      </c>
      <c r="J706" s="7">
        <f t="shared" si="53"/>
        <v>15000</v>
      </c>
      <c r="K706" s="8" t="s">
        <v>15</v>
      </c>
      <c r="L706" s="15" t="str">
        <f>VLOOKUP(F706,[1]Sheet1!$D:$J,7,0)</f>
        <v>NL300089</v>
      </c>
      <c r="M706" s="18" t="str">
        <f t="shared" si="54"/>
        <v>14/01/2026NL300089</v>
      </c>
      <c r="N706" s="15">
        <f>VLOOKUP(M706,Sheet4!I:P,5,0)</f>
        <v>0.5</v>
      </c>
      <c r="O706" s="19">
        <f t="shared" si="55"/>
        <v>0</v>
      </c>
      <c r="P706" s="20">
        <f>VLOOKUP(L706,[2]Sheet1!$I:$M,5,0)</f>
        <v>30000</v>
      </c>
      <c r="Q706" s="21">
        <f t="shared" si="56"/>
        <v>15000</v>
      </c>
      <c r="R706" s="22">
        <f t="shared" si="57"/>
        <v>0</v>
      </c>
    </row>
    <row r="707" spans="1:18" ht="28.5" x14ac:dyDescent="0.25">
      <c r="A707" s="4" t="s">
        <v>291</v>
      </c>
      <c r="B707" s="5" t="s">
        <v>186</v>
      </c>
      <c r="C707" s="4" t="s">
        <v>168</v>
      </c>
      <c r="D707" s="5" t="s">
        <v>351</v>
      </c>
      <c r="E707" s="4" t="s">
        <v>146</v>
      </c>
      <c r="F707" s="4" t="s">
        <v>145</v>
      </c>
      <c r="G707" s="4" t="s">
        <v>14</v>
      </c>
      <c r="H707" s="6">
        <v>0.3</v>
      </c>
      <c r="I707" s="7">
        <v>95000</v>
      </c>
      <c r="J707" s="7">
        <f t="shared" si="53"/>
        <v>28500</v>
      </c>
      <c r="K707" s="8" t="s">
        <v>15</v>
      </c>
      <c r="L707" s="15" t="str">
        <f>VLOOKUP(F707,[1]Sheet1!$D:$J,7,0)</f>
        <v>NL300080</v>
      </c>
      <c r="M707" s="18" t="str">
        <f t="shared" si="54"/>
        <v>14/01/2026NL300080</v>
      </c>
      <c r="N707" s="15">
        <f>VLOOKUP(M707,Sheet4!I:P,5,0)</f>
        <v>0.3</v>
      </c>
      <c r="O707" s="19">
        <f t="shared" si="55"/>
        <v>0</v>
      </c>
      <c r="P707" s="20">
        <f>VLOOKUP(L707,[2]Sheet1!$I:$M,5,0)</f>
        <v>95000</v>
      </c>
      <c r="Q707" s="21">
        <f t="shared" si="56"/>
        <v>28500</v>
      </c>
      <c r="R707" s="22">
        <f t="shared" si="57"/>
        <v>0</v>
      </c>
    </row>
    <row r="708" spans="1:18" x14ac:dyDescent="0.25">
      <c r="A708" s="4" t="s">
        <v>291</v>
      </c>
      <c r="B708" s="5" t="s">
        <v>186</v>
      </c>
      <c r="C708" s="4" t="s">
        <v>168</v>
      </c>
      <c r="D708" s="5" t="s">
        <v>351</v>
      </c>
      <c r="E708" s="4" t="s">
        <v>166</v>
      </c>
      <c r="F708" s="4" t="s">
        <v>165</v>
      </c>
      <c r="G708" s="4" t="s">
        <v>14</v>
      </c>
      <c r="H708" s="6">
        <v>0.1</v>
      </c>
      <c r="I708" s="7">
        <v>42000</v>
      </c>
      <c r="J708" s="7">
        <f t="shared" si="53"/>
        <v>4200</v>
      </c>
      <c r="K708" s="8" t="s">
        <v>15</v>
      </c>
      <c r="L708" s="15" t="str">
        <f>VLOOKUP(F708,[1]Sheet1!$D:$J,7,0)</f>
        <v>NL300073</v>
      </c>
      <c r="M708" s="18" t="str">
        <f t="shared" si="54"/>
        <v>14/01/2026NL300073</v>
      </c>
      <c r="N708" s="15">
        <v>0</v>
      </c>
      <c r="O708" s="19">
        <f t="shared" si="55"/>
        <v>0.1</v>
      </c>
      <c r="P708" s="20">
        <f>VLOOKUP(L708,[2]Sheet1!$I:$M,5,0)</f>
        <v>42000</v>
      </c>
      <c r="Q708" s="21">
        <f t="shared" si="56"/>
        <v>0</v>
      </c>
      <c r="R708" s="22">
        <f t="shared" si="57"/>
        <v>4200</v>
      </c>
    </row>
    <row r="709" spans="1:18" x14ac:dyDescent="0.25">
      <c r="A709" s="4" t="s">
        <v>291</v>
      </c>
      <c r="B709" s="5" t="s">
        <v>186</v>
      </c>
      <c r="C709" s="4" t="s">
        <v>168</v>
      </c>
      <c r="D709" s="5" t="s">
        <v>351</v>
      </c>
      <c r="E709" s="4" t="s">
        <v>55</v>
      </c>
      <c r="F709" s="4" t="s">
        <v>56</v>
      </c>
      <c r="G709" s="4" t="s">
        <v>14</v>
      </c>
      <c r="H709" s="6">
        <v>5.7</v>
      </c>
      <c r="I709" s="7">
        <v>18000</v>
      </c>
      <c r="J709" s="7">
        <f t="shared" si="53"/>
        <v>102600</v>
      </c>
      <c r="K709" s="8" t="s">
        <v>15</v>
      </c>
      <c r="L709" s="15" t="str">
        <f>VLOOKUP(F709,[1]Sheet1!$D:$J,7,0)</f>
        <v>NL300074</v>
      </c>
      <c r="M709" s="18" t="str">
        <f t="shared" si="54"/>
        <v>14/01/2026NL300074</v>
      </c>
      <c r="N709" s="15">
        <f>VLOOKUP(M709,Sheet4!I:P,5,0)</f>
        <v>5</v>
      </c>
      <c r="O709" s="19">
        <f t="shared" si="55"/>
        <v>0.70000000000000018</v>
      </c>
      <c r="P709" s="20">
        <f>VLOOKUP(L709,[2]Sheet1!$I:$M,5,0)</f>
        <v>18000</v>
      </c>
      <c r="Q709" s="21">
        <f t="shared" si="56"/>
        <v>90000</v>
      </c>
      <c r="R709" s="22">
        <f t="shared" si="57"/>
        <v>12600</v>
      </c>
    </row>
    <row r="710" spans="1:18" x14ac:dyDescent="0.25">
      <c r="A710" s="4" t="s">
        <v>291</v>
      </c>
      <c r="B710" s="5" t="s">
        <v>186</v>
      </c>
      <c r="C710" s="4" t="s">
        <v>168</v>
      </c>
      <c r="D710" s="5" t="s">
        <v>351</v>
      </c>
      <c r="E710" s="4" t="s">
        <v>57</v>
      </c>
      <c r="F710" s="4" t="s">
        <v>58</v>
      </c>
      <c r="G710" s="4" t="s">
        <v>14</v>
      </c>
      <c r="H710" s="6">
        <v>1</v>
      </c>
      <c r="I710" s="7">
        <v>32000</v>
      </c>
      <c r="J710" s="7">
        <f t="shared" si="53"/>
        <v>32000</v>
      </c>
      <c r="K710" s="8" t="s">
        <v>15</v>
      </c>
      <c r="L710" s="15" t="str">
        <f>VLOOKUP(F710,[1]Sheet1!$D:$J,7,0)</f>
        <v>NL300043</v>
      </c>
      <c r="M710" s="18" t="str">
        <f t="shared" si="54"/>
        <v>14/01/2026NL300043</v>
      </c>
      <c r="N710" s="15">
        <f>VLOOKUP(M710,Sheet4!I:P,5,0)</f>
        <v>0.7</v>
      </c>
      <c r="O710" s="19">
        <f t="shared" si="55"/>
        <v>0.30000000000000004</v>
      </c>
      <c r="P710" s="20">
        <f>VLOOKUP(L710,[2]Sheet1!$I:$M,5,0)</f>
        <v>32000</v>
      </c>
      <c r="Q710" s="21">
        <f t="shared" si="56"/>
        <v>22400</v>
      </c>
      <c r="R710" s="22">
        <f t="shared" si="57"/>
        <v>9600</v>
      </c>
    </row>
    <row r="711" spans="1:18" x14ac:dyDescent="0.25">
      <c r="A711" s="4" t="s">
        <v>291</v>
      </c>
      <c r="B711" s="5" t="s">
        <v>186</v>
      </c>
      <c r="C711" s="4" t="s">
        <v>168</v>
      </c>
      <c r="D711" s="5" t="s">
        <v>351</v>
      </c>
      <c r="E711" s="4" t="s">
        <v>144</v>
      </c>
      <c r="F711" s="4" t="s">
        <v>143</v>
      </c>
      <c r="G711" s="4" t="s">
        <v>14</v>
      </c>
      <c r="H711" s="6">
        <v>0.4</v>
      </c>
      <c r="I711" s="7">
        <v>80000</v>
      </c>
      <c r="J711" s="7">
        <f t="shared" si="53"/>
        <v>32000</v>
      </c>
      <c r="K711" s="8" t="s">
        <v>15</v>
      </c>
      <c r="L711" s="15" t="str">
        <f>VLOOKUP(F711,[1]Sheet1!$D:$J,7,0)</f>
        <v>NL300173</v>
      </c>
      <c r="M711" s="18" t="str">
        <f t="shared" si="54"/>
        <v>14/01/2026NL300173</v>
      </c>
      <c r="N711" s="15">
        <f>VLOOKUP(M711,Sheet4!I:P,5,0)</f>
        <v>0.3</v>
      </c>
      <c r="O711" s="19">
        <f t="shared" si="55"/>
        <v>0.10000000000000003</v>
      </c>
      <c r="P711" s="20">
        <f>VLOOKUP(L711,[2]Sheet1!$I:$M,5,0)</f>
        <v>80000</v>
      </c>
      <c r="Q711" s="21">
        <f t="shared" si="56"/>
        <v>24000</v>
      </c>
      <c r="R711" s="22">
        <f t="shared" si="57"/>
        <v>8000</v>
      </c>
    </row>
    <row r="712" spans="1:18" x14ac:dyDescent="0.25">
      <c r="A712" s="4" t="s">
        <v>291</v>
      </c>
      <c r="B712" s="5" t="s">
        <v>186</v>
      </c>
      <c r="C712" s="4" t="s">
        <v>168</v>
      </c>
      <c r="D712" s="5" t="s">
        <v>351</v>
      </c>
      <c r="E712" s="4" t="s">
        <v>59</v>
      </c>
      <c r="F712" s="4" t="s">
        <v>60</v>
      </c>
      <c r="G712" s="4" t="s">
        <v>14</v>
      </c>
      <c r="H712" s="6">
        <v>0.8</v>
      </c>
      <c r="I712" s="7">
        <v>30000</v>
      </c>
      <c r="J712" s="7">
        <f t="shared" si="53"/>
        <v>24000</v>
      </c>
      <c r="K712" s="8" t="s">
        <v>15</v>
      </c>
      <c r="L712" s="15" t="str">
        <f>VLOOKUP(F712,[1]Sheet1!$D:$J,7,0)</f>
        <v>NL300077</v>
      </c>
      <c r="M712" s="18" t="str">
        <f t="shared" si="54"/>
        <v>14/01/2026NL300077</v>
      </c>
      <c r="N712" s="15">
        <f>VLOOKUP(M712,Sheet4!I:P,5,0)</f>
        <v>0.5</v>
      </c>
      <c r="O712" s="19">
        <f t="shared" si="55"/>
        <v>0.30000000000000004</v>
      </c>
      <c r="P712" s="20">
        <f>VLOOKUP(L712,[2]Sheet1!$I:$M,5,0)</f>
        <v>30000</v>
      </c>
      <c r="Q712" s="21">
        <f t="shared" si="56"/>
        <v>15000</v>
      </c>
      <c r="R712" s="22">
        <f t="shared" si="57"/>
        <v>9000</v>
      </c>
    </row>
    <row r="713" spans="1:18" x14ac:dyDescent="0.25">
      <c r="A713" s="4" t="s">
        <v>291</v>
      </c>
      <c r="B713" s="5" t="s">
        <v>186</v>
      </c>
      <c r="C713" s="4" t="s">
        <v>168</v>
      </c>
      <c r="D713" s="5" t="s">
        <v>351</v>
      </c>
      <c r="E713" s="4" t="s">
        <v>61</v>
      </c>
      <c r="F713" s="4" t="s">
        <v>62</v>
      </c>
      <c r="G713" s="4" t="s">
        <v>14</v>
      </c>
      <c r="H713" s="6">
        <v>1</v>
      </c>
      <c r="I713" s="7">
        <v>38000</v>
      </c>
      <c r="J713" s="7">
        <f t="shared" si="53"/>
        <v>38000</v>
      </c>
      <c r="K713" s="8" t="s">
        <v>15</v>
      </c>
      <c r="L713" s="15" t="str">
        <f>VLOOKUP(F713,[1]Sheet1!$D:$J,7,0)</f>
        <v>NL300044</v>
      </c>
      <c r="M713" s="18" t="str">
        <f t="shared" si="54"/>
        <v>14/01/2026NL300044</v>
      </c>
      <c r="N713" s="15">
        <f>VLOOKUP(M713,Sheet4!I:P,5,0)</f>
        <v>0.7</v>
      </c>
      <c r="O713" s="19">
        <f t="shared" si="55"/>
        <v>0.30000000000000004</v>
      </c>
      <c r="P713" s="20">
        <f>VLOOKUP(L713,[2]Sheet1!$I:$M,5,0)</f>
        <v>38000</v>
      </c>
      <c r="Q713" s="21">
        <f t="shared" si="56"/>
        <v>26600</v>
      </c>
      <c r="R713" s="22">
        <f t="shared" si="57"/>
        <v>11400</v>
      </c>
    </row>
    <row r="714" spans="1:18" x14ac:dyDescent="0.25">
      <c r="A714" s="4" t="s">
        <v>291</v>
      </c>
      <c r="B714" s="5" t="s">
        <v>186</v>
      </c>
      <c r="C714" s="4" t="s">
        <v>168</v>
      </c>
      <c r="D714" s="5" t="s">
        <v>351</v>
      </c>
      <c r="E714" s="4" t="s">
        <v>63</v>
      </c>
      <c r="F714" s="4" t="s">
        <v>64</v>
      </c>
      <c r="G714" s="4" t="s">
        <v>14</v>
      </c>
      <c r="H714" s="6">
        <v>4.0999999999999996</v>
      </c>
      <c r="I714" s="7">
        <v>27000</v>
      </c>
      <c r="J714" s="7">
        <f t="shared" ref="J714:J777" si="58">H714*I714</f>
        <v>110699.99999999999</v>
      </c>
      <c r="K714" s="8" t="s">
        <v>15</v>
      </c>
      <c r="L714" s="15" t="str">
        <f>VLOOKUP(F714,[1]Sheet1!$D:$J,7,0)</f>
        <v>NL300088</v>
      </c>
      <c r="M714" s="18" t="str">
        <f t="shared" ref="M714:M777" si="59">A714&amp;L714</f>
        <v>14/01/2026NL300088</v>
      </c>
      <c r="N714" s="15">
        <f>VLOOKUP(M714,Sheet4!I:P,5,0)</f>
        <v>4</v>
      </c>
      <c r="O714" s="19">
        <f t="shared" ref="O714:O777" si="60">H714-N714</f>
        <v>9.9999999999999645E-2</v>
      </c>
      <c r="P714" s="20">
        <f>VLOOKUP(L714,[2]Sheet1!$I:$M,5,0)</f>
        <v>27000</v>
      </c>
      <c r="Q714" s="21">
        <f t="shared" si="56"/>
        <v>108000</v>
      </c>
      <c r="R714" s="22">
        <f t="shared" si="57"/>
        <v>2699.9999999999854</v>
      </c>
    </row>
    <row r="715" spans="1:18" ht="28.5" x14ac:dyDescent="0.25">
      <c r="A715" s="4" t="s">
        <v>291</v>
      </c>
      <c r="B715" s="5" t="s">
        <v>186</v>
      </c>
      <c r="C715" s="4" t="s">
        <v>168</v>
      </c>
      <c r="D715" s="5" t="s">
        <v>351</v>
      </c>
      <c r="E715" s="4" t="s">
        <v>65</v>
      </c>
      <c r="F715" s="4" t="s">
        <v>66</v>
      </c>
      <c r="G715" s="4" t="s">
        <v>14</v>
      </c>
      <c r="H715" s="6">
        <v>0.5</v>
      </c>
      <c r="I715" s="7">
        <v>145000</v>
      </c>
      <c r="J715" s="7">
        <f t="shared" si="58"/>
        <v>72500</v>
      </c>
      <c r="K715" s="8" t="s">
        <v>15</v>
      </c>
      <c r="L715" s="15" t="str">
        <f>VLOOKUP(F715,[1]Sheet1!$D:$J,7,0)</f>
        <v>NL300090</v>
      </c>
      <c r="M715" s="18" t="str">
        <f t="shared" si="59"/>
        <v>14/01/2026NL300090</v>
      </c>
      <c r="N715" s="15">
        <f>VLOOKUP(M715,Sheet4!I:P,5,0)</f>
        <v>0.5</v>
      </c>
      <c r="O715" s="19">
        <f t="shared" si="60"/>
        <v>0</v>
      </c>
      <c r="P715" s="20">
        <f>VLOOKUP(L715,[2]Sheet1!$I:$M,5,0)</f>
        <v>145000</v>
      </c>
      <c r="Q715" s="21">
        <f t="shared" si="56"/>
        <v>72500</v>
      </c>
      <c r="R715" s="22">
        <f t="shared" si="57"/>
        <v>0</v>
      </c>
    </row>
    <row r="716" spans="1:18" x14ac:dyDescent="0.25">
      <c r="A716" s="4" t="s">
        <v>291</v>
      </c>
      <c r="B716" s="5" t="s">
        <v>186</v>
      </c>
      <c r="C716" s="4" t="s">
        <v>168</v>
      </c>
      <c r="D716" s="5" t="s">
        <v>351</v>
      </c>
      <c r="E716" s="4" t="s">
        <v>154</v>
      </c>
      <c r="F716" s="4" t="s">
        <v>153</v>
      </c>
      <c r="G716" s="4" t="s">
        <v>14</v>
      </c>
      <c r="H716" s="6">
        <v>1</v>
      </c>
      <c r="I716" s="7">
        <v>47000</v>
      </c>
      <c r="J716" s="7">
        <f t="shared" si="58"/>
        <v>47000</v>
      </c>
      <c r="K716" s="8" t="s">
        <v>15</v>
      </c>
      <c r="L716" s="15" t="str">
        <f>VLOOKUP(F716,[1]Sheet1!$D:$J,7,0)</f>
        <v>NL300091</v>
      </c>
      <c r="M716" s="18" t="str">
        <f t="shared" si="59"/>
        <v>14/01/2026NL300091</v>
      </c>
      <c r="N716" s="15">
        <f>VLOOKUP(M716,Sheet4!I:P,5,0)</f>
        <v>1</v>
      </c>
      <c r="O716" s="19">
        <f t="shared" si="60"/>
        <v>0</v>
      </c>
      <c r="P716" s="20">
        <f>VLOOKUP(L716,[2]Sheet1!$I:$M,5,0)</f>
        <v>47000</v>
      </c>
      <c r="Q716" s="21">
        <f t="shared" si="56"/>
        <v>47000</v>
      </c>
      <c r="R716" s="22">
        <f t="shared" si="57"/>
        <v>0</v>
      </c>
    </row>
    <row r="717" spans="1:18" ht="28.5" x14ac:dyDescent="0.25">
      <c r="A717" s="4" t="s">
        <v>291</v>
      </c>
      <c r="B717" s="5" t="s">
        <v>186</v>
      </c>
      <c r="C717" s="4" t="s">
        <v>168</v>
      </c>
      <c r="D717" s="5" t="s">
        <v>351</v>
      </c>
      <c r="E717" s="4" t="s">
        <v>133</v>
      </c>
      <c r="F717" s="4" t="s">
        <v>134</v>
      </c>
      <c r="G717" s="4" t="s">
        <v>14</v>
      </c>
      <c r="H717" s="6">
        <v>2</v>
      </c>
      <c r="I717" s="7">
        <v>45000</v>
      </c>
      <c r="J717" s="7">
        <f t="shared" si="58"/>
        <v>90000</v>
      </c>
      <c r="K717" s="8" t="s">
        <v>15</v>
      </c>
      <c r="L717" s="15" t="str">
        <f>VLOOKUP(F717,[1]Sheet1!$D:$J,7,0)</f>
        <v>NL300096</v>
      </c>
      <c r="M717" s="18" t="str">
        <f t="shared" si="59"/>
        <v>14/01/2026NL300096</v>
      </c>
      <c r="N717" s="15">
        <f>VLOOKUP(M717,Sheet4!I:P,5,0)</f>
        <v>2</v>
      </c>
      <c r="O717" s="19">
        <f t="shared" si="60"/>
        <v>0</v>
      </c>
      <c r="P717" s="20">
        <f>VLOOKUP(L717,[2]Sheet1!$I:$M,5,0)</f>
        <v>45000</v>
      </c>
      <c r="Q717" s="21">
        <f t="shared" si="56"/>
        <v>90000</v>
      </c>
      <c r="R717" s="22">
        <f t="shared" si="57"/>
        <v>0</v>
      </c>
    </row>
    <row r="718" spans="1:18" x14ac:dyDescent="0.25">
      <c r="A718" s="4" t="s">
        <v>291</v>
      </c>
      <c r="B718" s="5" t="s">
        <v>186</v>
      </c>
      <c r="C718" s="4" t="s">
        <v>168</v>
      </c>
      <c r="D718" s="5" t="s">
        <v>351</v>
      </c>
      <c r="E718" s="4" t="s">
        <v>118</v>
      </c>
      <c r="F718" s="4" t="s">
        <v>119</v>
      </c>
      <c r="G718" s="4" t="s">
        <v>14</v>
      </c>
      <c r="H718" s="6">
        <v>0.3</v>
      </c>
      <c r="I718" s="7">
        <v>33000</v>
      </c>
      <c r="J718" s="7">
        <f t="shared" si="58"/>
        <v>9900</v>
      </c>
      <c r="K718" s="8" t="s">
        <v>15</v>
      </c>
      <c r="L718" s="15" t="str">
        <f>VLOOKUP(F718,[1]Sheet1!$D:$J,7,0)</f>
        <v>NL300086</v>
      </c>
      <c r="M718" s="18" t="str">
        <f t="shared" si="59"/>
        <v>14/01/2026NL300086</v>
      </c>
      <c r="N718" s="15">
        <f>VLOOKUP(M718,Sheet4!I:P,5,0)</f>
        <v>0.2</v>
      </c>
      <c r="O718" s="19">
        <f t="shared" si="60"/>
        <v>9.9999999999999978E-2</v>
      </c>
      <c r="P718" s="20">
        <f>VLOOKUP(L718,[2]Sheet1!$I:$M,5,0)</f>
        <v>33000</v>
      </c>
      <c r="Q718" s="21">
        <f t="shared" si="56"/>
        <v>6600</v>
      </c>
      <c r="R718" s="22">
        <f t="shared" si="57"/>
        <v>3300</v>
      </c>
    </row>
    <row r="719" spans="1:18" x14ac:dyDescent="0.25">
      <c r="A719" s="4" t="s">
        <v>291</v>
      </c>
      <c r="B719" s="5" t="s">
        <v>186</v>
      </c>
      <c r="C719" s="4" t="s">
        <v>168</v>
      </c>
      <c r="D719" s="5" t="s">
        <v>351</v>
      </c>
      <c r="E719" s="4" t="s">
        <v>142</v>
      </c>
      <c r="F719" s="4" t="s">
        <v>141</v>
      </c>
      <c r="G719" s="4" t="s">
        <v>14</v>
      </c>
      <c r="H719" s="6">
        <v>0.1</v>
      </c>
      <c r="I719" s="7">
        <v>20000</v>
      </c>
      <c r="J719" s="7">
        <f t="shared" si="58"/>
        <v>2000</v>
      </c>
      <c r="K719" s="8" t="s">
        <v>15</v>
      </c>
      <c r="L719" s="15" t="str">
        <f>VLOOKUP(F719,[1]Sheet1!$D:$J,7,0)</f>
        <v>NL300128</v>
      </c>
      <c r="M719" s="18" t="str">
        <f t="shared" si="59"/>
        <v>14/01/2026NL300128</v>
      </c>
      <c r="N719" s="15">
        <f>VLOOKUP(M719,Sheet4!I:P,5,0)</f>
        <v>0.1</v>
      </c>
      <c r="O719" s="19">
        <f t="shared" si="60"/>
        <v>0</v>
      </c>
      <c r="P719" s="20">
        <f>VLOOKUP(L719,[2]Sheet1!$I:$M,5,0)</f>
        <v>20000</v>
      </c>
      <c r="Q719" s="21">
        <f t="shared" si="56"/>
        <v>2000</v>
      </c>
      <c r="R719" s="22">
        <f t="shared" si="57"/>
        <v>0</v>
      </c>
    </row>
    <row r="720" spans="1:18" x14ac:dyDescent="0.25">
      <c r="A720" s="4" t="s">
        <v>291</v>
      </c>
      <c r="B720" s="5" t="s">
        <v>186</v>
      </c>
      <c r="C720" s="4" t="s">
        <v>168</v>
      </c>
      <c r="D720" s="5" t="s">
        <v>351</v>
      </c>
      <c r="E720" s="4" t="s">
        <v>73</v>
      </c>
      <c r="F720" s="4" t="s">
        <v>74</v>
      </c>
      <c r="G720" s="4" t="s">
        <v>14</v>
      </c>
      <c r="H720" s="6">
        <v>0.1</v>
      </c>
      <c r="I720" s="7">
        <v>148000</v>
      </c>
      <c r="J720" s="7">
        <f t="shared" si="58"/>
        <v>14800</v>
      </c>
      <c r="K720" s="8" t="s">
        <v>15</v>
      </c>
      <c r="L720" s="15" t="str">
        <f>VLOOKUP(F720,[1]Sheet1!$D:$J,7,0)</f>
        <v>NL300116</v>
      </c>
      <c r="M720" s="18" t="str">
        <f t="shared" si="59"/>
        <v>14/01/2026NL300116</v>
      </c>
      <c r="N720" s="15">
        <f>VLOOKUP(M720,Sheet4!I:P,5,0)</f>
        <v>0.1</v>
      </c>
      <c r="O720" s="19">
        <f t="shared" si="60"/>
        <v>0</v>
      </c>
      <c r="P720" s="20">
        <f>VLOOKUP(L720,[2]Sheet1!$I:$M,5,0)</f>
        <v>148000</v>
      </c>
      <c r="Q720" s="21">
        <f t="shared" ref="Q720:Q783" si="61">N720*P720</f>
        <v>14800</v>
      </c>
      <c r="R720" s="22">
        <f t="shared" si="57"/>
        <v>0</v>
      </c>
    </row>
    <row r="721" spans="1:18" x14ac:dyDescent="0.25">
      <c r="A721" s="4" t="s">
        <v>291</v>
      </c>
      <c r="B721" s="5" t="s">
        <v>186</v>
      </c>
      <c r="C721" s="4" t="s">
        <v>168</v>
      </c>
      <c r="D721" s="5" t="s">
        <v>351</v>
      </c>
      <c r="E721" s="4" t="s">
        <v>75</v>
      </c>
      <c r="F721" s="4" t="s">
        <v>76</v>
      </c>
      <c r="G721" s="4" t="s">
        <v>14</v>
      </c>
      <c r="H721" s="6">
        <v>1</v>
      </c>
      <c r="I721" s="7">
        <v>36000</v>
      </c>
      <c r="J721" s="7">
        <f t="shared" si="58"/>
        <v>36000</v>
      </c>
      <c r="K721" s="8" t="s">
        <v>15</v>
      </c>
      <c r="L721" s="15" t="str">
        <f>VLOOKUP(F721,[1]Sheet1!$D:$J,7,0)</f>
        <v>NL300120</v>
      </c>
      <c r="M721" s="18" t="str">
        <f t="shared" si="59"/>
        <v>14/01/2026NL300120</v>
      </c>
      <c r="N721" s="15">
        <f>VLOOKUP(M721,Sheet4!I:P,5,0)</f>
        <v>1</v>
      </c>
      <c r="O721" s="19">
        <f t="shared" si="60"/>
        <v>0</v>
      </c>
      <c r="P721" s="20">
        <f>VLOOKUP(L721,[2]Sheet1!$I:$M,5,0)</f>
        <v>36000</v>
      </c>
      <c r="Q721" s="21">
        <f t="shared" si="61"/>
        <v>36000</v>
      </c>
      <c r="R721" s="22">
        <f t="shared" si="57"/>
        <v>0</v>
      </c>
    </row>
    <row r="722" spans="1:18" x14ac:dyDescent="0.25">
      <c r="A722" s="4" t="s">
        <v>291</v>
      </c>
      <c r="B722" s="5" t="s">
        <v>186</v>
      </c>
      <c r="C722" s="4" t="s">
        <v>168</v>
      </c>
      <c r="D722" s="5" t="s">
        <v>351</v>
      </c>
      <c r="E722" s="4" t="s">
        <v>140</v>
      </c>
      <c r="F722" s="4" t="s">
        <v>139</v>
      </c>
      <c r="G722" s="4" t="s">
        <v>14</v>
      </c>
      <c r="H722" s="6">
        <v>0.5</v>
      </c>
      <c r="I722" s="7">
        <v>35000</v>
      </c>
      <c r="J722" s="7">
        <f t="shared" si="58"/>
        <v>17500</v>
      </c>
      <c r="K722" s="8" t="s">
        <v>15</v>
      </c>
      <c r="L722" s="15" t="str">
        <f>VLOOKUP(F722,[1]Sheet1!$D:$J,7,0)</f>
        <v>NL300122</v>
      </c>
      <c r="M722" s="18" t="str">
        <f t="shared" si="59"/>
        <v>14/01/2026NL300122</v>
      </c>
      <c r="N722" s="15">
        <f>VLOOKUP(M722,Sheet4!I:P,5,0)</f>
        <v>0.3</v>
      </c>
      <c r="O722" s="19">
        <f t="shared" si="60"/>
        <v>0.2</v>
      </c>
      <c r="P722" s="20">
        <f>VLOOKUP(L722,[2]Sheet1!$I:$M,5,0)</f>
        <v>35000</v>
      </c>
      <c r="Q722" s="21">
        <f t="shared" si="61"/>
        <v>10500</v>
      </c>
      <c r="R722" s="22">
        <f t="shared" si="57"/>
        <v>7000</v>
      </c>
    </row>
    <row r="723" spans="1:18" x14ac:dyDescent="0.25">
      <c r="A723" s="4" t="s">
        <v>291</v>
      </c>
      <c r="B723" s="5" t="s">
        <v>186</v>
      </c>
      <c r="C723" s="4" t="s">
        <v>168</v>
      </c>
      <c r="D723" s="5" t="s">
        <v>351</v>
      </c>
      <c r="E723" s="4" t="s">
        <v>77</v>
      </c>
      <c r="F723" s="4" t="s">
        <v>78</v>
      </c>
      <c r="G723" s="4" t="s">
        <v>14</v>
      </c>
      <c r="H723" s="6">
        <v>2.5</v>
      </c>
      <c r="I723" s="7">
        <v>38000</v>
      </c>
      <c r="J723" s="7">
        <f t="shared" si="58"/>
        <v>95000</v>
      </c>
      <c r="K723" s="8" t="s">
        <v>15</v>
      </c>
      <c r="L723" s="15" t="str">
        <f>VLOOKUP(F723,[1]Sheet1!$D:$J,7,0)</f>
        <v>NL300072</v>
      </c>
      <c r="M723" s="18" t="str">
        <f t="shared" si="59"/>
        <v>14/01/2026NL300072</v>
      </c>
      <c r="N723" s="15">
        <f>VLOOKUP(M723,Sheet4!I:P,5,0)</f>
        <v>2</v>
      </c>
      <c r="O723" s="19">
        <f t="shared" si="60"/>
        <v>0.5</v>
      </c>
      <c r="P723" s="20">
        <f>VLOOKUP(L723,[2]Sheet1!$I:$M,5,0)</f>
        <v>38000</v>
      </c>
      <c r="Q723" s="21">
        <f t="shared" si="61"/>
        <v>76000</v>
      </c>
      <c r="R723" s="22">
        <f t="shared" si="57"/>
        <v>19000</v>
      </c>
    </row>
    <row r="724" spans="1:18" x14ac:dyDescent="0.25">
      <c r="A724" s="4" t="s">
        <v>291</v>
      </c>
      <c r="B724" s="5" t="s">
        <v>186</v>
      </c>
      <c r="C724" s="4" t="s">
        <v>168</v>
      </c>
      <c r="D724" s="5" t="s">
        <v>351</v>
      </c>
      <c r="E724" s="4" t="s">
        <v>129</v>
      </c>
      <c r="F724" s="4" t="s">
        <v>130</v>
      </c>
      <c r="G724" s="4" t="s">
        <v>14</v>
      </c>
      <c r="H724" s="6">
        <v>3</v>
      </c>
      <c r="I724" s="7">
        <v>15000</v>
      </c>
      <c r="J724" s="7">
        <f t="shared" si="58"/>
        <v>45000</v>
      </c>
      <c r="K724" s="8" t="s">
        <v>15</v>
      </c>
      <c r="L724" s="15" t="str">
        <f>VLOOKUP(F724,[1]Sheet1!$D:$J,7,0)</f>
        <v>NL300127</v>
      </c>
      <c r="M724" s="18" t="str">
        <f t="shared" si="59"/>
        <v>14/01/2026NL300127</v>
      </c>
      <c r="N724" s="15">
        <f>VLOOKUP(M724,Sheet4!I:P,5,0)</f>
        <v>2.5</v>
      </c>
      <c r="O724" s="19">
        <f t="shared" si="60"/>
        <v>0.5</v>
      </c>
      <c r="P724" s="20">
        <f>VLOOKUP(L724,[2]Sheet1!$I:$M,5,0)</f>
        <v>15000</v>
      </c>
      <c r="Q724" s="21">
        <f t="shared" si="61"/>
        <v>37500</v>
      </c>
      <c r="R724" s="22">
        <f t="shared" si="57"/>
        <v>7500</v>
      </c>
    </row>
    <row r="725" spans="1:18" x14ac:dyDescent="0.25">
      <c r="A725" s="4" t="s">
        <v>291</v>
      </c>
      <c r="B725" s="5" t="s">
        <v>186</v>
      </c>
      <c r="C725" s="4" t="s">
        <v>168</v>
      </c>
      <c r="D725" s="5" t="s">
        <v>351</v>
      </c>
      <c r="E725" s="4" t="s">
        <v>87</v>
      </c>
      <c r="F725" s="4" t="s">
        <v>88</v>
      </c>
      <c r="G725" s="4" t="s">
        <v>14</v>
      </c>
      <c r="H725" s="6">
        <v>0.5</v>
      </c>
      <c r="I725" s="7">
        <v>36000</v>
      </c>
      <c r="J725" s="7">
        <f t="shared" si="58"/>
        <v>18000</v>
      </c>
      <c r="K725" s="8" t="s">
        <v>15</v>
      </c>
      <c r="L725" s="15" t="str">
        <f>VLOOKUP(F725,[1]Sheet1!$D:$J,7,0)</f>
        <v>NL300140</v>
      </c>
      <c r="M725" s="18" t="str">
        <f t="shared" si="59"/>
        <v>14/01/2026NL300140</v>
      </c>
      <c r="N725" s="15">
        <f>VLOOKUP(M725,Sheet4!I:P,5,0)</f>
        <v>0.3</v>
      </c>
      <c r="O725" s="19">
        <f t="shared" si="60"/>
        <v>0.2</v>
      </c>
      <c r="P725" s="20">
        <f>VLOOKUP(L725,[2]Sheet1!$I:$M,5,0)</f>
        <v>36000</v>
      </c>
      <c r="Q725" s="21">
        <f t="shared" si="61"/>
        <v>10800</v>
      </c>
      <c r="R725" s="22">
        <f t="shared" si="57"/>
        <v>7200</v>
      </c>
    </row>
    <row r="726" spans="1:18" ht="28.5" x14ac:dyDescent="0.25">
      <c r="A726" s="4" t="s">
        <v>291</v>
      </c>
      <c r="B726" s="5" t="s">
        <v>186</v>
      </c>
      <c r="C726" s="4" t="s">
        <v>168</v>
      </c>
      <c r="D726" s="5" t="s">
        <v>351</v>
      </c>
      <c r="E726" s="4" t="s">
        <v>120</v>
      </c>
      <c r="F726" s="4" t="s">
        <v>121</v>
      </c>
      <c r="G726" s="4" t="s">
        <v>14</v>
      </c>
      <c r="H726" s="6">
        <v>0.1</v>
      </c>
      <c r="I726" s="7">
        <v>220000</v>
      </c>
      <c r="J726" s="7">
        <f t="shared" si="58"/>
        <v>22000</v>
      </c>
      <c r="K726" s="8" t="s">
        <v>15</v>
      </c>
      <c r="L726" s="15" t="str">
        <f>VLOOKUP(F726,[1]Sheet1!$D:$J,7,0)</f>
        <v>NL300066</v>
      </c>
      <c r="M726" s="18" t="str">
        <f t="shared" si="59"/>
        <v>14/01/2026NL300066</v>
      </c>
      <c r="N726" s="15">
        <f>VLOOKUP(M726,Sheet4!I:P,5,0)</f>
        <v>0.1</v>
      </c>
      <c r="O726" s="19">
        <f t="shared" si="60"/>
        <v>0</v>
      </c>
      <c r="P726" s="20">
        <f>VLOOKUP(L726,[2]Sheet1!$I:$M,5,0)</f>
        <v>220000</v>
      </c>
      <c r="Q726" s="21">
        <f t="shared" si="61"/>
        <v>22000</v>
      </c>
      <c r="R726" s="22">
        <f t="shared" si="57"/>
        <v>0</v>
      </c>
    </row>
    <row r="727" spans="1:18" x14ac:dyDescent="0.25">
      <c r="A727" s="4" t="s">
        <v>291</v>
      </c>
      <c r="B727" s="5" t="s">
        <v>186</v>
      </c>
      <c r="C727" s="4" t="s">
        <v>168</v>
      </c>
      <c r="D727" s="5" t="s">
        <v>351</v>
      </c>
      <c r="E727" s="4" t="s">
        <v>91</v>
      </c>
      <c r="F727" s="4" t="s">
        <v>92</v>
      </c>
      <c r="G727" s="4" t="s">
        <v>14</v>
      </c>
      <c r="H727" s="6">
        <v>0.3</v>
      </c>
      <c r="I727" s="7">
        <v>12000</v>
      </c>
      <c r="J727" s="7">
        <f t="shared" si="58"/>
        <v>3600</v>
      </c>
      <c r="K727" s="8" t="s">
        <v>15</v>
      </c>
      <c r="L727" s="15" t="str">
        <f>VLOOKUP(F727,[1]Sheet1!$D:$J,7,0)</f>
        <v>NL300132</v>
      </c>
      <c r="M727" s="18" t="str">
        <f t="shared" si="59"/>
        <v>14/01/2026NL300132</v>
      </c>
      <c r="N727" s="15">
        <f>VLOOKUP(M727,Sheet4!I:P,5,0)</f>
        <v>0.2</v>
      </c>
      <c r="O727" s="19">
        <f t="shared" si="60"/>
        <v>9.9999999999999978E-2</v>
      </c>
      <c r="P727" s="20">
        <f>VLOOKUP(L727,[2]Sheet1!$I:$M,5,0)</f>
        <v>12000</v>
      </c>
      <c r="Q727" s="21">
        <f t="shared" si="61"/>
        <v>2400</v>
      </c>
      <c r="R727" s="22">
        <f t="shared" si="57"/>
        <v>1200</v>
      </c>
    </row>
    <row r="728" spans="1:18" x14ac:dyDescent="0.25">
      <c r="A728" s="4" t="s">
        <v>291</v>
      </c>
      <c r="B728" s="5" t="s">
        <v>186</v>
      </c>
      <c r="C728" s="4" t="s">
        <v>168</v>
      </c>
      <c r="D728" s="5" t="s">
        <v>351</v>
      </c>
      <c r="E728" s="4" t="s">
        <v>81</v>
      </c>
      <c r="F728" s="4" t="s">
        <v>82</v>
      </c>
      <c r="G728" s="4" t="s">
        <v>14</v>
      </c>
      <c r="H728" s="6">
        <v>1.5</v>
      </c>
      <c r="I728" s="7">
        <v>36000</v>
      </c>
      <c r="J728" s="7">
        <f t="shared" si="58"/>
        <v>54000</v>
      </c>
      <c r="K728" s="8" t="s">
        <v>15</v>
      </c>
      <c r="L728" s="15" t="str">
        <f>VLOOKUP(F728,[1]Sheet1!$D:$J,7,0)</f>
        <v>NL300162</v>
      </c>
      <c r="M728" s="18" t="str">
        <f t="shared" si="59"/>
        <v>14/01/2026NL300162</v>
      </c>
      <c r="N728" s="15">
        <f>VLOOKUP(M728,Sheet4!I:P,5,0)</f>
        <v>1</v>
      </c>
      <c r="O728" s="19">
        <f t="shared" si="60"/>
        <v>0.5</v>
      </c>
      <c r="P728" s="20">
        <f>VLOOKUP(L728,[2]Sheet1!$I:$M,5,0)</f>
        <v>36000</v>
      </c>
      <c r="Q728" s="21">
        <f t="shared" si="61"/>
        <v>36000</v>
      </c>
      <c r="R728" s="22">
        <f t="shared" si="57"/>
        <v>18000</v>
      </c>
    </row>
    <row r="729" spans="1:18" x14ac:dyDescent="0.25">
      <c r="A729" s="4" t="s">
        <v>291</v>
      </c>
      <c r="B729" s="5" t="s">
        <v>186</v>
      </c>
      <c r="C729" s="4" t="s">
        <v>168</v>
      </c>
      <c r="D729" s="5" t="s">
        <v>351</v>
      </c>
      <c r="E729" s="4" t="s">
        <v>83</v>
      </c>
      <c r="F729" s="4" t="s">
        <v>84</v>
      </c>
      <c r="G729" s="4" t="s">
        <v>14</v>
      </c>
      <c r="H729" s="6">
        <v>1.3</v>
      </c>
      <c r="I729" s="7">
        <v>20000</v>
      </c>
      <c r="J729" s="7">
        <f t="shared" si="58"/>
        <v>26000</v>
      </c>
      <c r="K729" s="8" t="s">
        <v>15</v>
      </c>
      <c r="L729" s="15" t="str">
        <f>VLOOKUP(F729,[1]Sheet1!$D:$J,7,0)</f>
        <v>NL300138</v>
      </c>
      <c r="M729" s="18" t="str">
        <f t="shared" si="59"/>
        <v>14/01/2026NL300138</v>
      </c>
      <c r="N729" s="15">
        <f>VLOOKUP(M729,Sheet4!I:P,5,0)</f>
        <v>1</v>
      </c>
      <c r="O729" s="19">
        <f t="shared" si="60"/>
        <v>0.30000000000000004</v>
      </c>
      <c r="P729" s="20">
        <f>VLOOKUP(L729,[2]Sheet1!$I:$M,5,0)</f>
        <v>20000</v>
      </c>
      <c r="Q729" s="21">
        <f t="shared" si="61"/>
        <v>20000</v>
      </c>
      <c r="R729" s="22">
        <f t="shared" ref="R729:R792" si="62">J729-Q729</f>
        <v>6000</v>
      </c>
    </row>
    <row r="730" spans="1:18" x14ac:dyDescent="0.25">
      <c r="A730" s="4" t="s">
        <v>291</v>
      </c>
      <c r="B730" s="5" t="s">
        <v>186</v>
      </c>
      <c r="C730" s="4" t="s">
        <v>168</v>
      </c>
      <c r="D730" s="5" t="s">
        <v>351</v>
      </c>
      <c r="E730" s="4" t="s">
        <v>156</v>
      </c>
      <c r="F730" s="4" t="s">
        <v>155</v>
      </c>
      <c r="G730" s="4" t="s">
        <v>14</v>
      </c>
      <c r="H730" s="6">
        <v>0.1</v>
      </c>
      <c r="I730" s="7">
        <v>92000</v>
      </c>
      <c r="J730" s="7">
        <f t="shared" si="58"/>
        <v>9200</v>
      </c>
      <c r="K730" s="8" t="s">
        <v>15</v>
      </c>
      <c r="L730" s="15" t="str">
        <f>VLOOKUP(F730,[1]Sheet1!$D:$J,7,0)</f>
        <v>NL300141</v>
      </c>
      <c r="M730" s="18" t="str">
        <f t="shared" si="59"/>
        <v>14/01/2026NL300141</v>
      </c>
      <c r="N730" s="15">
        <f>VLOOKUP(M730,Sheet4!I:P,5,0)</f>
        <v>0.1</v>
      </c>
      <c r="O730" s="19">
        <f t="shared" si="60"/>
        <v>0</v>
      </c>
      <c r="P730" s="20">
        <f>VLOOKUP(L730,[2]Sheet1!$I:$M,5,0)</f>
        <v>92000</v>
      </c>
      <c r="Q730" s="21">
        <f t="shared" si="61"/>
        <v>9200</v>
      </c>
      <c r="R730" s="22">
        <f t="shared" si="62"/>
        <v>0</v>
      </c>
    </row>
    <row r="731" spans="1:18" x14ac:dyDescent="0.25">
      <c r="A731" s="4" t="s">
        <v>291</v>
      </c>
      <c r="B731" s="5" t="s">
        <v>186</v>
      </c>
      <c r="C731" s="4" t="s">
        <v>168</v>
      </c>
      <c r="D731" s="5" t="s">
        <v>351</v>
      </c>
      <c r="E731" s="4" t="s">
        <v>105</v>
      </c>
      <c r="F731" s="4" t="s">
        <v>106</v>
      </c>
      <c r="G731" s="4" t="s">
        <v>14</v>
      </c>
      <c r="H731" s="6">
        <v>1.8</v>
      </c>
      <c r="I731" s="7">
        <v>50000</v>
      </c>
      <c r="J731" s="7">
        <f t="shared" si="58"/>
        <v>90000</v>
      </c>
      <c r="K731" s="8" t="s">
        <v>15</v>
      </c>
      <c r="L731" s="15" t="str">
        <f>VLOOKUP(F731,[1]Sheet1!$D:$J,7,0)</f>
        <v>NL300142</v>
      </c>
      <c r="M731" s="18" t="str">
        <f t="shared" si="59"/>
        <v>14/01/2026NL300142</v>
      </c>
      <c r="N731" s="15">
        <f>VLOOKUP(M731,Sheet4!I:P,5,0)</f>
        <v>1.8</v>
      </c>
      <c r="O731" s="19">
        <f t="shared" si="60"/>
        <v>0</v>
      </c>
      <c r="P731" s="20">
        <f>VLOOKUP(L731,[2]Sheet1!$I:$M,5,0)</f>
        <v>50000</v>
      </c>
      <c r="Q731" s="21">
        <f t="shared" si="61"/>
        <v>90000</v>
      </c>
      <c r="R731" s="22">
        <f t="shared" si="62"/>
        <v>0</v>
      </c>
    </row>
    <row r="732" spans="1:18" x14ac:dyDescent="0.25">
      <c r="A732" s="4" t="s">
        <v>291</v>
      </c>
      <c r="B732" s="5" t="s">
        <v>186</v>
      </c>
      <c r="C732" s="4" t="s">
        <v>168</v>
      </c>
      <c r="D732" s="5" t="s">
        <v>351</v>
      </c>
      <c r="E732" s="4" t="s">
        <v>89</v>
      </c>
      <c r="F732" s="4" t="s">
        <v>90</v>
      </c>
      <c r="G732" s="4" t="s">
        <v>14</v>
      </c>
      <c r="H732" s="6">
        <v>5</v>
      </c>
      <c r="I732" s="7">
        <v>38000</v>
      </c>
      <c r="J732" s="7">
        <f t="shared" si="58"/>
        <v>190000</v>
      </c>
      <c r="K732" s="8" t="s">
        <v>15</v>
      </c>
      <c r="L732" s="15" t="str">
        <f>VLOOKUP(F732,[1]Sheet1!$D:$J,7,0)</f>
        <v>NL300145</v>
      </c>
      <c r="M732" s="18" t="str">
        <f t="shared" si="59"/>
        <v>14/01/2026NL300145</v>
      </c>
      <c r="N732" s="15">
        <f>VLOOKUP(M732,Sheet4!I:P,5,0)</f>
        <v>4</v>
      </c>
      <c r="O732" s="19">
        <f t="shared" si="60"/>
        <v>1</v>
      </c>
      <c r="P732" s="20">
        <f>VLOOKUP(L732,[2]Sheet1!$I:$M,5,0)</f>
        <v>38000</v>
      </c>
      <c r="Q732" s="21">
        <f t="shared" si="61"/>
        <v>152000</v>
      </c>
      <c r="R732" s="22">
        <f t="shared" si="62"/>
        <v>38000</v>
      </c>
    </row>
    <row r="733" spans="1:18" x14ac:dyDescent="0.25">
      <c r="A733" s="4" t="s">
        <v>294</v>
      </c>
      <c r="B733" s="5" t="s">
        <v>186</v>
      </c>
      <c r="C733" s="4" t="s">
        <v>168</v>
      </c>
      <c r="D733" s="5" t="s">
        <v>352</v>
      </c>
      <c r="E733" s="4" t="s">
        <v>162</v>
      </c>
      <c r="F733" s="4" t="s">
        <v>161</v>
      </c>
      <c r="G733" s="4" t="s">
        <v>14</v>
      </c>
      <c r="H733" s="6">
        <v>0.3</v>
      </c>
      <c r="I733" s="7">
        <v>33000</v>
      </c>
      <c r="J733" s="7">
        <f t="shared" si="58"/>
        <v>9900</v>
      </c>
      <c r="K733" s="8" t="s">
        <v>15</v>
      </c>
      <c r="L733" s="15" t="str">
        <f>VLOOKUP(F733,[1]Sheet1!$D:$J,7,0)</f>
        <v>NL300060</v>
      </c>
      <c r="M733" s="18" t="str">
        <f t="shared" si="59"/>
        <v>15/01/2026NL300060</v>
      </c>
      <c r="N733" s="15">
        <f>VLOOKUP(M733,Sheet4!I:P,5,0)</f>
        <v>0.2</v>
      </c>
      <c r="O733" s="19">
        <f t="shared" si="60"/>
        <v>9.9999999999999978E-2</v>
      </c>
      <c r="P733" s="20">
        <f>VLOOKUP(L733,[2]Sheet1!$I:$M,5,0)</f>
        <v>33000</v>
      </c>
      <c r="Q733" s="21">
        <f t="shared" si="61"/>
        <v>6600</v>
      </c>
      <c r="R733" s="22">
        <f t="shared" si="62"/>
        <v>3300</v>
      </c>
    </row>
    <row r="734" spans="1:18" ht="28.5" x14ac:dyDescent="0.25">
      <c r="A734" s="4" t="s">
        <v>294</v>
      </c>
      <c r="B734" s="5" t="s">
        <v>186</v>
      </c>
      <c r="C734" s="4" t="s">
        <v>168</v>
      </c>
      <c r="D734" s="5" t="s">
        <v>352</v>
      </c>
      <c r="E734" s="4" t="s">
        <v>113</v>
      </c>
      <c r="F734" s="4" t="s">
        <v>114</v>
      </c>
      <c r="G734" s="4" t="s">
        <v>115</v>
      </c>
      <c r="H734" s="6">
        <v>2</v>
      </c>
      <c r="I734" s="7">
        <v>8500</v>
      </c>
      <c r="J734" s="7">
        <f t="shared" si="58"/>
        <v>17000</v>
      </c>
      <c r="K734" s="8" t="s">
        <v>15</v>
      </c>
      <c r="L734" s="15" t="str">
        <f>VLOOKUP(F734,[1]Sheet1!$D:$J,7,0)</f>
        <v>NL300107</v>
      </c>
      <c r="M734" s="18" t="str">
        <f t="shared" si="59"/>
        <v>15/01/2026NL300107</v>
      </c>
      <c r="N734" s="15">
        <f>VLOOKUP(M734,Sheet4!I:P,5,0)</f>
        <v>2</v>
      </c>
      <c r="O734" s="19">
        <f t="shared" si="60"/>
        <v>0</v>
      </c>
      <c r="P734" s="20">
        <f>VLOOKUP(L734,[2]Sheet1!$I:$M,5,0)</f>
        <v>8500</v>
      </c>
      <c r="Q734" s="21">
        <f t="shared" si="61"/>
        <v>17000</v>
      </c>
      <c r="R734" s="22">
        <f t="shared" si="62"/>
        <v>0</v>
      </c>
    </row>
    <row r="735" spans="1:18" x14ac:dyDescent="0.25">
      <c r="A735" s="4" t="s">
        <v>294</v>
      </c>
      <c r="B735" s="5" t="s">
        <v>186</v>
      </c>
      <c r="C735" s="4" t="s">
        <v>168</v>
      </c>
      <c r="D735" s="5" t="s">
        <v>352</v>
      </c>
      <c r="E735" s="4" t="s">
        <v>26</v>
      </c>
      <c r="F735" s="4" t="s">
        <v>27</v>
      </c>
      <c r="G735" s="4" t="s">
        <v>14</v>
      </c>
      <c r="H735" s="6">
        <v>2.4</v>
      </c>
      <c r="I735" s="7">
        <v>24000</v>
      </c>
      <c r="J735" s="7">
        <f t="shared" si="58"/>
        <v>57600</v>
      </c>
      <c r="K735" s="8" t="s">
        <v>15</v>
      </c>
      <c r="L735" s="15" t="str">
        <f>VLOOKUP(F735,[1]Sheet1!$D:$J,7,0)</f>
        <v>NL300174</v>
      </c>
      <c r="M735" s="18" t="str">
        <f t="shared" si="59"/>
        <v>15/01/2026NL300174</v>
      </c>
      <c r="N735" s="15">
        <f>VLOOKUP(M735,Sheet4!I:P,5,0)</f>
        <v>2</v>
      </c>
      <c r="O735" s="19">
        <f t="shared" si="60"/>
        <v>0.39999999999999991</v>
      </c>
      <c r="P735" s="20">
        <f>VLOOKUP(L735,[2]Sheet1!$I:$M,5,0)</f>
        <v>24000</v>
      </c>
      <c r="Q735" s="21">
        <f t="shared" si="61"/>
        <v>48000</v>
      </c>
      <c r="R735" s="22">
        <f t="shared" si="62"/>
        <v>9600</v>
      </c>
    </row>
    <row r="736" spans="1:18" ht="28.5" x14ac:dyDescent="0.25">
      <c r="A736" s="4" t="s">
        <v>294</v>
      </c>
      <c r="B736" s="5" t="s">
        <v>186</v>
      </c>
      <c r="C736" s="4" t="s">
        <v>168</v>
      </c>
      <c r="D736" s="5" t="s">
        <v>352</v>
      </c>
      <c r="E736" s="4" t="s">
        <v>152</v>
      </c>
      <c r="F736" s="4" t="s">
        <v>151</v>
      </c>
      <c r="G736" s="4" t="s">
        <v>14</v>
      </c>
      <c r="H736" s="6">
        <v>2.4</v>
      </c>
      <c r="I736" s="7">
        <v>45000</v>
      </c>
      <c r="J736" s="7">
        <f t="shared" si="58"/>
        <v>108000</v>
      </c>
      <c r="K736" s="8" t="s">
        <v>15</v>
      </c>
      <c r="L736" s="15" t="str">
        <f>VLOOKUP(F736,[1]Sheet1!$D:$J,7,0)</f>
        <v>NL300203</v>
      </c>
      <c r="M736" s="18" t="str">
        <f t="shared" si="59"/>
        <v>15/01/2026NL300203</v>
      </c>
      <c r="N736" s="15">
        <f>VLOOKUP(M736,Sheet4!I:P,5,0)</f>
        <v>2</v>
      </c>
      <c r="O736" s="19">
        <f t="shared" si="60"/>
        <v>0.39999999999999991</v>
      </c>
      <c r="P736" s="20">
        <f>VLOOKUP(L736,[2]Sheet1!$I:$M,5,0)</f>
        <v>45000</v>
      </c>
      <c r="Q736" s="21">
        <f t="shared" si="61"/>
        <v>90000</v>
      </c>
      <c r="R736" s="22">
        <f t="shared" si="62"/>
        <v>18000</v>
      </c>
    </row>
    <row r="737" spans="1:18" x14ac:dyDescent="0.25">
      <c r="A737" s="4" t="s">
        <v>294</v>
      </c>
      <c r="B737" s="5" t="s">
        <v>186</v>
      </c>
      <c r="C737" s="4" t="s">
        <v>168</v>
      </c>
      <c r="D737" s="5" t="s">
        <v>352</v>
      </c>
      <c r="E737" s="4" t="s">
        <v>28</v>
      </c>
      <c r="F737" s="4" t="s">
        <v>29</v>
      </c>
      <c r="G737" s="4" t="s">
        <v>14</v>
      </c>
      <c r="H737" s="6">
        <v>2.4</v>
      </c>
      <c r="I737" s="7">
        <v>52000</v>
      </c>
      <c r="J737" s="7">
        <f t="shared" si="58"/>
        <v>124800</v>
      </c>
      <c r="K737" s="8" t="s">
        <v>15</v>
      </c>
      <c r="L737" s="15" t="str">
        <f>VLOOKUP(F737,[1]Sheet1!$D:$J,7,0)</f>
        <v>NL300137</v>
      </c>
      <c r="M737" s="18" t="str">
        <f t="shared" si="59"/>
        <v>15/01/2026NL300137</v>
      </c>
      <c r="N737" s="15">
        <f>VLOOKUP(M737,Sheet4!I:P,5,0)</f>
        <v>2</v>
      </c>
      <c r="O737" s="19">
        <f t="shared" si="60"/>
        <v>0.39999999999999991</v>
      </c>
      <c r="P737" s="20">
        <f>VLOOKUP(L737,[2]Sheet1!$I:$M,5,0)</f>
        <v>52000</v>
      </c>
      <c r="Q737" s="21">
        <f t="shared" si="61"/>
        <v>104000</v>
      </c>
      <c r="R737" s="22">
        <f t="shared" si="62"/>
        <v>20800</v>
      </c>
    </row>
    <row r="738" spans="1:18" x14ac:dyDescent="0.25">
      <c r="A738" s="4" t="s">
        <v>294</v>
      </c>
      <c r="B738" s="5" t="s">
        <v>186</v>
      </c>
      <c r="C738" s="4" t="s">
        <v>168</v>
      </c>
      <c r="D738" s="5" t="s">
        <v>352</v>
      </c>
      <c r="E738" s="4" t="s">
        <v>160</v>
      </c>
      <c r="F738" s="4" t="s">
        <v>159</v>
      </c>
      <c r="G738" s="4" t="s">
        <v>14</v>
      </c>
      <c r="H738" s="6">
        <v>0.5</v>
      </c>
      <c r="I738" s="7">
        <v>17000</v>
      </c>
      <c r="J738" s="7">
        <f t="shared" si="58"/>
        <v>8500</v>
      </c>
      <c r="K738" s="8" t="s">
        <v>15</v>
      </c>
      <c r="L738" s="15" t="str">
        <f>VLOOKUP(F738,[1]Sheet1!$D:$J,7,0)</f>
        <v>NL300011</v>
      </c>
      <c r="M738" s="18" t="str">
        <f t="shared" si="59"/>
        <v>15/01/2026NL300011</v>
      </c>
      <c r="N738" s="15">
        <f>VLOOKUP(M738,Sheet4!I:P,5,0)</f>
        <v>0.3</v>
      </c>
      <c r="O738" s="19">
        <f t="shared" si="60"/>
        <v>0.2</v>
      </c>
      <c r="P738" s="20">
        <f>VLOOKUP(L738,[2]Sheet1!$I:$M,5,0)</f>
        <v>17000</v>
      </c>
      <c r="Q738" s="21">
        <f t="shared" si="61"/>
        <v>5100</v>
      </c>
      <c r="R738" s="22">
        <f t="shared" si="62"/>
        <v>3400</v>
      </c>
    </row>
    <row r="739" spans="1:18" x14ac:dyDescent="0.25">
      <c r="A739" s="4" t="s">
        <v>294</v>
      </c>
      <c r="B739" s="5" t="s">
        <v>186</v>
      </c>
      <c r="C739" s="4" t="s">
        <v>168</v>
      </c>
      <c r="D739" s="5" t="s">
        <v>352</v>
      </c>
      <c r="E739" s="4" t="s">
        <v>20</v>
      </c>
      <c r="F739" s="4" t="s">
        <v>21</v>
      </c>
      <c r="G739" s="4" t="s">
        <v>14</v>
      </c>
      <c r="H739" s="6">
        <v>3</v>
      </c>
      <c r="I739" s="7">
        <v>50000</v>
      </c>
      <c r="J739" s="7">
        <f t="shared" si="58"/>
        <v>150000</v>
      </c>
      <c r="K739" s="8" t="s">
        <v>15</v>
      </c>
      <c r="L739" s="15" t="str">
        <f>VLOOKUP(F739,[1]Sheet1!$D:$J,7,0)</f>
        <v>NL300013</v>
      </c>
      <c r="M739" s="18" t="str">
        <f t="shared" si="59"/>
        <v>15/01/2026NL300013</v>
      </c>
      <c r="N739" s="15">
        <f>VLOOKUP(M739,Sheet4!I:P,5,0)</f>
        <v>3</v>
      </c>
      <c r="O739" s="19">
        <f t="shared" si="60"/>
        <v>0</v>
      </c>
      <c r="P739" s="20">
        <f>VLOOKUP(L739,[2]Sheet1!$I:$M,5,0)</f>
        <v>50000</v>
      </c>
      <c r="Q739" s="21">
        <f t="shared" si="61"/>
        <v>150000</v>
      </c>
      <c r="R739" s="22">
        <f t="shared" si="62"/>
        <v>0</v>
      </c>
    </row>
    <row r="740" spans="1:18" x14ac:dyDescent="0.25">
      <c r="A740" s="4" t="s">
        <v>294</v>
      </c>
      <c r="B740" s="5" t="s">
        <v>186</v>
      </c>
      <c r="C740" s="4" t="s">
        <v>168</v>
      </c>
      <c r="D740" s="5" t="s">
        <v>352</v>
      </c>
      <c r="E740" s="4" t="s">
        <v>30</v>
      </c>
      <c r="F740" s="4" t="s">
        <v>31</v>
      </c>
      <c r="G740" s="4" t="s">
        <v>14</v>
      </c>
      <c r="H740" s="6">
        <v>1</v>
      </c>
      <c r="I740" s="7">
        <v>55000</v>
      </c>
      <c r="J740" s="7">
        <f t="shared" si="58"/>
        <v>55000</v>
      </c>
      <c r="K740" s="8" t="s">
        <v>15</v>
      </c>
      <c r="L740" s="15" t="str">
        <f>VLOOKUP(F740,[1]Sheet1!$D:$J,7,0)</f>
        <v>NL300014</v>
      </c>
      <c r="M740" s="18" t="str">
        <f t="shared" si="59"/>
        <v>15/01/2026NL300014</v>
      </c>
      <c r="N740" s="15">
        <f>VLOOKUP(M740,Sheet4!I:P,5,0)</f>
        <v>1</v>
      </c>
      <c r="O740" s="19">
        <f t="shared" si="60"/>
        <v>0</v>
      </c>
      <c r="P740" s="20">
        <f>VLOOKUP(L740,[2]Sheet1!$I:$M,5,0)</f>
        <v>55000</v>
      </c>
      <c r="Q740" s="21">
        <f t="shared" si="61"/>
        <v>55000</v>
      </c>
      <c r="R740" s="22">
        <f t="shared" si="62"/>
        <v>0</v>
      </c>
    </row>
    <row r="741" spans="1:18" x14ac:dyDescent="0.25">
      <c r="A741" s="4" t="s">
        <v>294</v>
      </c>
      <c r="B741" s="5" t="s">
        <v>186</v>
      </c>
      <c r="C741" s="4" t="s">
        <v>168</v>
      </c>
      <c r="D741" s="5" t="s">
        <v>352</v>
      </c>
      <c r="E741" s="4" t="s">
        <v>32</v>
      </c>
      <c r="F741" s="4" t="s">
        <v>33</v>
      </c>
      <c r="G741" s="4" t="s">
        <v>14</v>
      </c>
      <c r="H741" s="6">
        <v>2.2000000000000002</v>
      </c>
      <c r="I741" s="7">
        <v>18000</v>
      </c>
      <c r="J741" s="7">
        <f t="shared" si="58"/>
        <v>39600</v>
      </c>
      <c r="K741" s="8" t="s">
        <v>15</v>
      </c>
      <c r="L741" s="15" t="str">
        <f>VLOOKUP(F741,[1]Sheet1!$D:$J,7,0)</f>
        <v>NL300027</v>
      </c>
      <c r="M741" s="18" t="str">
        <f t="shared" si="59"/>
        <v>15/01/2026NL300027</v>
      </c>
      <c r="N741" s="15">
        <f>VLOOKUP(M741,Sheet4!I:P,5,0)</f>
        <v>2</v>
      </c>
      <c r="O741" s="19">
        <f t="shared" si="60"/>
        <v>0.20000000000000018</v>
      </c>
      <c r="P741" s="20">
        <f>VLOOKUP(L741,[2]Sheet1!$I:$M,5,0)</f>
        <v>18000</v>
      </c>
      <c r="Q741" s="21">
        <f t="shared" si="61"/>
        <v>36000</v>
      </c>
      <c r="R741" s="22">
        <f t="shared" si="62"/>
        <v>3600</v>
      </c>
    </row>
    <row r="742" spans="1:18" x14ac:dyDescent="0.25">
      <c r="A742" s="4" t="s">
        <v>294</v>
      </c>
      <c r="B742" s="5" t="s">
        <v>186</v>
      </c>
      <c r="C742" s="4" t="s">
        <v>168</v>
      </c>
      <c r="D742" s="5" t="s">
        <v>352</v>
      </c>
      <c r="E742" s="4" t="s">
        <v>95</v>
      </c>
      <c r="F742" s="4" t="s">
        <v>96</v>
      </c>
      <c r="G742" s="4" t="s">
        <v>14</v>
      </c>
      <c r="H742" s="6">
        <v>0.7</v>
      </c>
      <c r="I742" s="7">
        <v>12000</v>
      </c>
      <c r="J742" s="7">
        <f t="shared" si="58"/>
        <v>8400</v>
      </c>
      <c r="K742" s="8" t="s">
        <v>15</v>
      </c>
      <c r="L742" s="15" t="str">
        <f>VLOOKUP(F742,[1]Sheet1!$D:$J,7,0)</f>
        <v>NL300188</v>
      </c>
      <c r="M742" s="18" t="str">
        <f t="shared" si="59"/>
        <v>15/01/2026NL300188</v>
      </c>
      <c r="N742" s="15">
        <f>VLOOKUP(M742,Sheet4!I:P,5,0)</f>
        <v>0.5</v>
      </c>
      <c r="O742" s="19">
        <f t="shared" si="60"/>
        <v>0.19999999999999996</v>
      </c>
      <c r="P742" s="20">
        <f>VLOOKUP(L742,[2]Sheet1!$I:$M,5,0)</f>
        <v>12000</v>
      </c>
      <c r="Q742" s="21">
        <f t="shared" si="61"/>
        <v>6000</v>
      </c>
      <c r="R742" s="22">
        <f t="shared" si="62"/>
        <v>2400</v>
      </c>
    </row>
    <row r="743" spans="1:18" x14ac:dyDescent="0.25">
      <c r="A743" s="4" t="s">
        <v>294</v>
      </c>
      <c r="B743" s="5" t="s">
        <v>186</v>
      </c>
      <c r="C743" s="4" t="s">
        <v>168</v>
      </c>
      <c r="D743" s="5" t="s">
        <v>352</v>
      </c>
      <c r="E743" s="4" t="s">
        <v>126</v>
      </c>
      <c r="F743" s="4" t="s">
        <v>127</v>
      </c>
      <c r="G743" s="4" t="s">
        <v>14</v>
      </c>
      <c r="H743" s="6">
        <v>1</v>
      </c>
      <c r="I743" s="7">
        <v>32000</v>
      </c>
      <c r="J743" s="7">
        <f t="shared" si="58"/>
        <v>32000</v>
      </c>
      <c r="K743" s="8" t="s">
        <v>15</v>
      </c>
      <c r="L743" s="15" t="str">
        <f>VLOOKUP(F743,[1]Sheet1!$D:$J,7,0)</f>
        <v>NL300038</v>
      </c>
      <c r="M743" s="18" t="str">
        <f t="shared" si="59"/>
        <v>15/01/2026NL300038</v>
      </c>
      <c r="N743" s="15">
        <f>VLOOKUP(M743,Sheet4!I:P,5,0)</f>
        <v>1</v>
      </c>
      <c r="O743" s="19">
        <f t="shared" si="60"/>
        <v>0</v>
      </c>
      <c r="P743" s="20">
        <f>VLOOKUP(L743,[2]Sheet1!$I:$M,5,0)</f>
        <v>32000</v>
      </c>
      <c r="Q743" s="21">
        <f t="shared" si="61"/>
        <v>32000</v>
      </c>
      <c r="R743" s="22">
        <f t="shared" si="62"/>
        <v>0</v>
      </c>
    </row>
    <row r="744" spans="1:18" ht="28.5" x14ac:dyDescent="0.25">
      <c r="A744" s="4" t="s">
        <v>294</v>
      </c>
      <c r="B744" s="5" t="s">
        <v>186</v>
      </c>
      <c r="C744" s="4" t="s">
        <v>168</v>
      </c>
      <c r="D744" s="5" t="s">
        <v>352</v>
      </c>
      <c r="E744" s="4" t="s">
        <v>40</v>
      </c>
      <c r="F744" s="4" t="s">
        <v>41</v>
      </c>
      <c r="G744" s="4" t="s">
        <v>42</v>
      </c>
      <c r="H744" s="6">
        <v>40</v>
      </c>
      <c r="I744" s="7">
        <v>4000</v>
      </c>
      <c r="J744" s="7">
        <f t="shared" si="58"/>
        <v>160000</v>
      </c>
      <c r="K744" s="8" t="s">
        <v>15</v>
      </c>
      <c r="L744" s="15" t="str">
        <f>VLOOKUP(F744,[1]Sheet1!$D:$J,7,0)</f>
        <v>NL300037</v>
      </c>
      <c r="M744" s="18" t="str">
        <f t="shared" si="59"/>
        <v>15/01/2026NL300037</v>
      </c>
      <c r="N744" s="15">
        <f>VLOOKUP(M744,Sheet4!I:P,5,0)</f>
        <v>40</v>
      </c>
      <c r="O744" s="19">
        <f t="shared" si="60"/>
        <v>0</v>
      </c>
      <c r="P744" s="20">
        <f>VLOOKUP(L744,[2]Sheet1!$I:$M,5,0)</f>
        <v>4000</v>
      </c>
      <c r="Q744" s="21">
        <f t="shared" si="61"/>
        <v>160000</v>
      </c>
      <c r="R744" s="22">
        <f t="shared" si="62"/>
        <v>0</v>
      </c>
    </row>
    <row r="745" spans="1:18" x14ac:dyDescent="0.25">
      <c r="A745" s="4" t="s">
        <v>294</v>
      </c>
      <c r="B745" s="5" t="s">
        <v>186</v>
      </c>
      <c r="C745" s="4" t="s">
        <v>168</v>
      </c>
      <c r="D745" s="5" t="s">
        <v>352</v>
      </c>
      <c r="E745" s="4" t="s">
        <v>43</v>
      </c>
      <c r="F745" s="4" t="s">
        <v>44</v>
      </c>
      <c r="G745" s="4" t="s">
        <v>14</v>
      </c>
      <c r="H745" s="6">
        <v>4</v>
      </c>
      <c r="I745" s="7">
        <v>18000</v>
      </c>
      <c r="J745" s="7">
        <f t="shared" si="58"/>
        <v>72000</v>
      </c>
      <c r="K745" s="8" t="s">
        <v>15</v>
      </c>
      <c r="L745" s="15" t="str">
        <f>VLOOKUP(F745,[1]Sheet1!$D:$J,7,0)</f>
        <v>NL300048</v>
      </c>
      <c r="M745" s="18" t="str">
        <f t="shared" si="59"/>
        <v>15/01/2026NL300048</v>
      </c>
      <c r="N745" s="15">
        <f>VLOOKUP(M745,Sheet4!I:P,5,0)</f>
        <v>4</v>
      </c>
      <c r="O745" s="19">
        <f t="shared" si="60"/>
        <v>0</v>
      </c>
      <c r="P745" s="20">
        <f>VLOOKUP(L745,[2]Sheet1!$I:$M,5,0)</f>
        <v>18000</v>
      </c>
      <c r="Q745" s="21">
        <f t="shared" si="61"/>
        <v>72000</v>
      </c>
      <c r="R745" s="22">
        <f t="shared" si="62"/>
        <v>0</v>
      </c>
    </row>
    <row r="746" spans="1:18" x14ac:dyDescent="0.25">
      <c r="A746" s="4" t="s">
        <v>294</v>
      </c>
      <c r="B746" s="5" t="s">
        <v>186</v>
      </c>
      <c r="C746" s="4" t="s">
        <v>168</v>
      </c>
      <c r="D746" s="5" t="s">
        <v>352</v>
      </c>
      <c r="E746" s="4" t="s">
        <v>45</v>
      </c>
      <c r="F746" s="4" t="s">
        <v>46</v>
      </c>
      <c r="G746" s="4" t="s">
        <v>14</v>
      </c>
      <c r="H746" s="6">
        <v>0.5</v>
      </c>
      <c r="I746" s="7">
        <v>55000</v>
      </c>
      <c r="J746" s="7">
        <f t="shared" si="58"/>
        <v>27500</v>
      </c>
      <c r="K746" s="8" t="s">
        <v>15</v>
      </c>
      <c r="L746" s="15" t="str">
        <f>VLOOKUP(F746,[1]Sheet1!$D:$J,7,0)</f>
        <v>NL300058</v>
      </c>
      <c r="M746" s="18" t="str">
        <f t="shared" si="59"/>
        <v>15/01/2026NL300058</v>
      </c>
      <c r="N746" s="15">
        <f>VLOOKUP(M746,Sheet4!I:P,5,0)</f>
        <v>0.5</v>
      </c>
      <c r="O746" s="19">
        <f t="shared" si="60"/>
        <v>0</v>
      </c>
      <c r="P746" s="20">
        <f>VLOOKUP(L746,[2]Sheet1!$I:$M,5,0)</f>
        <v>55000</v>
      </c>
      <c r="Q746" s="21">
        <f t="shared" si="61"/>
        <v>27500</v>
      </c>
      <c r="R746" s="22">
        <f t="shared" si="62"/>
        <v>0</v>
      </c>
    </row>
    <row r="747" spans="1:18" x14ac:dyDescent="0.25">
      <c r="A747" s="4" t="s">
        <v>294</v>
      </c>
      <c r="B747" s="5" t="s">
        <v>186</v>
      </c>
      <c r="C747" s="4" t="s">
        <v>168</v>
      </c>
      <c r="D747" s="5" t="s">
        <v>352</v>
      </c>
      <c r="E747" s="4" t="s">
        <v>49</v>
      </c>
      <c r="F747" s="4" t="s">
        <v>50</v>
      </c>
      <c r="G747" s="4" t="s">
        <v>14</v>
      </c>
      <c r="H747" s="6">
        <v>1</v>
      </c>
      <c r="I747" s="7">
        <v>80000</v>
      </c>
      <c r="J747" s="7">
        <f t="shared" si="58"/>
        <v>80000</v>
      </c>
      <c r="K747" s="8" t="s">
        <v>15</v>
      </c>
      <c r="L747" s="15" t="str">
        <f>VLOOKUP(F747,[1]Sheet1!$D:$J,7,0)</f>
        <v>NL300055</v>
      </c>
      <c r="M747" s="18" t="str">
        <f t="shared" si="59"/>
        <v>15/01/2026NL300055</v>
      </c>
      <c r="N747" s="15">
        <f>VLOOKUP(M747,Sheet4!I:P,5,0)</f>
        <v>1</v>
      </c>
      <c r="O747" s="19">
        <f t="shared" si="60"/>
        <v>0</v>
      </c>
      <c r="P747" s="20">
        <f>VLOOKUP(L747,[2]Sheet1!$I:$M,5,0)</f>
        <v>80000</v>
      </c>
      <c r="Q747" s="21">
        <f t="shared" si="61"/>
        <v>80000</v>
      </c>
      <c r="R747" s="22">
        <f t="shared" si="62"/>
        <v>0</v>
      </c>
    </row>
    <row r="748" spans="1:18" x14ac:dyDescent="0.25">
      <c r="A748" s="4" t="s">
        <v>294</v>
      </c>
      <c r="B748" s="5" t="s">
        <v>186</v>
      </c>
      <c r="C748" s="4" t="s">
        <v>168</v>
      </c>
      <c r="D748" s="5" t="s">
        <v>352</v>
      </c>
      <c r="E748" s="4" t="s">
        <v>51</v>
      </c>
      <c r="F748" s="4" t="s">
        <v>52</v>
      </c>
      <c r="G748" s="4" t="s">
        <v>14</v>
      </c>
      <c r="H748" s="6">
        <v>1</v>
      </c>
      <c r="I748" s="7">
        <v>38000</v>
      </c>
      <c r="J748" s="7">
        <f t="shared" si="58"/>
        <v>38000</v>
      </c>
      <c r="K748" s="8" t="s">
        <v>15</v>
      </c>
      <c r="L748" s="15" t="str">
        <f>VLOOKUP(F748,[1]Sheet1!$D:$J,7,0)</f>
        <v>NL300076</v>
      </c>
      <c r="M748" s="18" t="str">
        <f t="shared" si="59"/>
        <v>15/01/2026NL300076</v>
      </c>
      <c r="N748" s="15">
        <f>VLOOKUP(M748,Sheet4!I:P,5,0)</f>
        <v>1</v>
      </c>
      <c r="O748" s="19">
        <f t="shared" si="60"/>
        <v>0</v>
      </c>
      <c r="P748" s="20">
        <f>VLOOKUP(L748,[2]Sheet1!$I:$M,5,0)</f>
        <v>38000</v>
      </c>
      <c r="Q748" s="21">
        <f t="shared" si="61"/>
        <v>38000</v>
      </c>
      <c r="R748" s="22">
        <f t="shared" si="62"/>
        <v>0</v>
      </c>
    </row>
    <row r="749" spans="1:18" x14ac:dyDescent="0.25">
      <c r="A749" s="4" t="s">
        <v>294</v>
      </c>
      <c r="B749" s="5" t="s">
        <v>186</v>
      </c>
      <c r="C749" s="4" t="s">
        <v>168</v>
      </c>
      <c r="D749" s="5" t="s">
        <v>352</v>
      </c>
      <c r="E749" s="4" t="s">
        <v>53</v>
      </c>
      <c r="F749" s="4" t="s">
        <v>54</v>
      </c>
      <c r="G749" s="4" t="s">
        <v>14</v>
      </c>
      <c r="H749" s="6">
        <v>1</v>
      </c>
      <c r="I749" s="7">
        <v>48000</v>
      </c>
      <c r="J749" s="7">
        <f t="shared" si="58"/>
        <v>48000</v>
      </c>
      <c r="K749" s="8" t="s">
        <v>15</v>
      </c>
      <c r="L749" s="15" t="str">
        <f>VLOOKUP(F749,[1]Sheet1!$D:$J,7,0)</f>
        <v>NL300063</v>
      </c>
      <c r="M749" s="18" t="str">
        <f t="shared" si="59"/>
        <v>15/01/2026NL300063</v>
      </c>
      <c r="N749" s="15">
        <f>VLOOKUP(M749,Sheet4!I:P,5,0)</f>
        <v>1</v>
      </c>
      <c r="O749" s="19">
        <f t="shared" si="60"/>
        <v>0</v>
      </c>
      <c r="P749" s="20">
        <f>VLOOKUP(L749,[2]Sheet1!$I:$M,5,0)</f>
        <v>48000</v>
      </c>
      <c r="Q749" s="21">
        <f t="shared" si="61"/>
        <v>48000</v>
      </c>
      <c r="R749" s="22">
        <f t="shared" si="62"/>
        <v>0</v>
      </c>
    </row>
    <row r="750" spans="1:18" x14ac:dyDescent="0.25">
      <c r="A750" s="4" t="s">
        <v>294</v>
      </c>
      <c r="B750" s="5" t="s">
        <v>186</v>
      </c>
      <c r="C750" s="4" t="s">
        <v>168</v>
      </c>
      <c r="D750" s="5" t="s">
        <v>352</v>
      </c>
      <c r="E750" s="4" t="s">
        <v>24</v>
      </c>
      <c r="F750" s="4" t="s">
        <v>25</v>
      </c>
      <c r="G750" s="4" t="s">
        <v>14</v>
      </c>
      <c r="H750" s="6">
        <v>0.3</v>
      </c>
      <c r="I750" s="7">
        <v>65000</v>
      </c>
      <c r="J750" s="7">
        <f t="shared" si="58"/>
        <v>19500</v>
      </c>
      <c r="K750" s="8" t="s">
        <v>15</v>
      </c>
      <c r="L750" s="15" t="str">
        <f>VLOOKUP(F750,[1]Sheet1!$D:$J,7,0)</f>
        <v>NL300062</v>
      </c>
      <c r="M750" s="18" t="str">
        <f t="shared" si="59"/>
        <v>15/01/2026NL300062</v>
      </c>
      <c r="N750" s="15">
        <f>VLOOKUP(M750,Sheet4!I:P,5,0)</f>
        <v>0.2</v>
      </c>
      <c r="O750" s="19">
        <f t="shared" si="60"/>
        <v>9.9999999999999978E-2</v>
      </c>
      <c r="P750" s="20">
        <f>VLOOKUP(L750,[2]Sheet1!$I:$M,5,0)</f>
        <v>65000</v>
      </c>
      <c r="Q750" s="21">
        <f t="shared" si="61"/>
        <v>13000</v>
      </c>
      <c r="R750" s="22">
        <f t="shared" si="62"/>
        <v>6500</v>
      </c>
    </row>
    <row r="751" spans="1:18" x14ac:dyDescent="0.25">
      <c r="A751" s="4" t="s">
        <v>294</v>
      </c>
      <c r="B751" s="5" t="s">
        <v>186</v>
      </c>
      <c r="C751" s="4" t="s">
        <v>168</v>
      </c>
      <c r="D751" s="5" t="s">
        <v>352</v>
      </c>
      <c r="E751" s="4" t="s">
        <v>158</v>
      </c>
      <c r="F751" s="4" t="s">
        <v>157</v>
      </c>
      <c r="G751" s="4" t="s">
        <v>14</v>
      </c>
      <c r="H751" s="6">
        <v>0.3</v>
      </c>
      <c r="I751" s="7">
        <v>25000</v>
      </c>
      <c r="J751" s="7">
        <f t="shared" si="58"/>
        <v>7500</v>
      </c>
      <c r="K751" s="8" t="s">
        <v>15</v>
      </c>
      <c r="L751" s="15" t="str">
        <f>VLOOKUP(F751,[1]Sheet1!$D:$J,7,0)</f>
        <v>NL300067</v>
      </c>
      <c r="M751" s="18" t="str">
        <f t="shared" si="59"/>
        <v>15/01/2026NL300067</v>
      </c>
      <c r="N751" s="15">
        <f>VLOOKUP(M751,Sheet4!I:P,5,0)</f>
        <v>0.2</v>
      </c>
      <c r="O751" s="19">
        <f t="shared" si="60"/>
        <v>9.9999999999999978E-2</v>
      </c>
      <c r="P751" s="20">
        <f>VLOOKUP(L751,[2]Sheet1!$I:$M,5,0)</f>
        <v>25000</v>
      </c>
      <c r="Q751" s="21">
        <f t="shared" si="61"/>
        <v>5000</v>
      </c>
      <c r="R751" s="22">
        <f t="shared" si="62"/>
        <v>2500</v>
      </c>
    </row>
    <row r="752" spans="1:18" x14ac:dyDescent="0.25">
      <c r="A752" s="4" t="s">
        <v>294</v>
      </c>
      <c r="B752" s="5" t="s">
        <v>186</v>
      </c>
      <c r="C752" s="4" t="s">
        <v>168</v>
      </c>
      <c r="D752" s="5" t="s">
        <v>352</v>
      </c>
      <c r="E752" s="4" t="s">
        <v>164</v>
      </c>
      <c r="F752" s="4" t="s">
        <v>163</v>
      </c>
      <c r="G752" s="4" t="s">
        <v>14</v>
      </c>
      <c r="H752" s="6">
        <v>0.5</v>
      </c>
      <c r="I752" s="7">
        <v>20000</v>
      </c>
      <c r="J752" s="7">
        <f t="shared" si="58"/>
        <v>10000</v>
      </c>
      <c r="K752" s="8" t="s">
        <v>15</v>
      </c>
      <c r="L752" s="15" t="str">
        <f>VLOOKUP(F752,[1]Sheet1!$D:$J,7,0)</f>
        <v>NL300071</v>
      </c>
      <c r="M752" s="18" t="str">
        <f t="shared" si="59"/>
        <v>15/01/2026NL300071</v>
      </c>
      <c r="N752" s="15">
        <f>VLOOKUP(M752,Sheet4!I:P,5,0)</f>
        <v>0.5</v>
      </c>
      <c r="O752" s="19">
        <f t="shared" si="60"/>
        <v>0</v>
      </c>
      <c r="P752" s="20">
        <f>VLOOKUP(L752,[2]Sheet1!$I:$M,5,0)</f>
        <v>20000</v>
      </c>
      <c r="Q752" s="21">
        <f t="shared" si="61"/>
        <v>10000</v>
      </c>
      <c r="R752" s="22">
        <f t="shared" si="62"/>
        <v>0</v>
      </c>
    </row>
    <row r="753" spans="1:18" x14ac:dyDescent="0.25">
      <c r="A753" s="4" t="s">
        <v>294</v>
      </c>
      <c r="B753" s="5" t="s">
        <v>186</v>
      </c>
      <c r="C753" s="4" t="s">
        <v>168</v>
      </c>
      <c r="D753" s="5" t="s">
        <v>352</v>
      </c>
      <c r="E753" s="4" t="s">
        <v>55</v>
      </c>
      <c r="F753" s="4" t="s">
        <v>56</v>
      </c>
      <c r="G753" s="4" t="s">
        <v>14</v>
      </c>
      <c r="H753" s="6">
        <v>5.6</v>
      </c>
      <c r="I753" s="7">
        <v>18000</v>
      </c>
      <c r="J753" s="7">
        <f t="shared" si="58"/>
        <v>100800</v>
      </c>
      <c r="K753" s="8" t="s">
        <v>15</v>
      </c>
      <c r="L753" s="15" t="str">
        <f>VLOOKUP(F753,[1]Sheet1!$D:$J,7,0)</f>
        <v>NL300074</v>
      </c>
      <c r="M753" s="18" t="str">
        <f t="shared" si="59"/>
        <v>15/01/2026NL300074</v>
      </c>
      <c r="N753" s="15">
        <f>VLOOKUP(M753,Sheet4!I:P,5,0)</f>
        <v>5</v>
      </c>
      <c r="O753" s="19">
        <f t="shared" si="60"/>
        <v>0.59999999999999964</v>
      </c>
      <c r="P753" s="20">
        <f>VLOOKUP(L753,[2]Sheet1!$I:$M,5,0)</f>
        <v>18000</v>
      </c>
      <c r="Q753" s="21">
        <f t="shared" si="61"/>
        <v>90000</v>
      </c>
      <c r="R753" s="22">
        <f t="shared" si="62"/>
        <v>10800</v>
      </c>
    </row>
    <row r="754" spans="1:18" x14ac:dyDescent="0.25">
      <c r="A754" s="4" t="s">
        <v>294</v>
      </c>
      <c r="B754" s="5" t="s">
        <v>186</v>
      </c>
      <c r="C754" s="4" t="s">
        <v>168</v>
      </c>
      <c r="D754" s="5" t="s">
        <v>352</v>
      </c>
      <c r="E754" s="4" t="s">
        <v>57</v>
      </c>
      <c r="F754" s="4" t="s">
        <v>58</v>
      </c>
      <c r="G754" s="4" t="s">
        <v>14</v>
      </c>
      <c r="H754" s="6">
        <v>1</v>
      </c>
      <c r="I754" s="7">
        <v>32000</v>
      </c>
      <c r="J754" s="7">
        <f t="shared" si="58"/>
        <v>32000</v>
      </c>
      <c r="K754" s="8" t="s">
        <v>15</v>
      </c>
      <c r="L754" s="15" t="str">
        <f>VLOOKUP(F754,[1]Sheet1!$D:$J,7,0)</f>
        <v>NL300043</v>
      </c>
      <c r="M754" s="18" t="str">
        <f t="shared" si="59"/>
        <v>15/01/2026NL300043</v>
      </c>
      <c r="N754" s="15">
        <f>VLOOKUP(M754,Sheet4!I:P,5,0)</f>
        <v>0.7</v>
      </c>
      <c r="O754" s="19">
        <f t="shared" si="60"/>
        <v>0.30000000000000004</v>
      </c>
      <c r="P754" s="20">
        <f>VLOOKUP(L754,[2]Sheet1!$I:$M,5,0)</f>
        <v>32000</v>
      </c>
      <c r="Q754" s="21">
        <f t="shared" si="61"/>
        <v>22400</v>
      </c>
      <c r="R754" s="22">
        <f t="shared" si="62"/>
        <v>9600</v>
      </c>
    </row>
    <row r="755" spans="1:18" x14ac:dyDescent="0.25">
      <c r="A755" s="4" t="s">
        <v>294</v>
      </c>
      <c r="B755" s="5" t="s">
        <v>186</v>
      </c>
      <c r="C755" s="4" t="s">
        <v>168</v>
      </c>
      <c r="D755" s="5" t="s">
        <v>352</v>
      </c>
      <c r="E755" s="4" t="s">
        <v>59</v>
      </c>
      <c r="F755" s="4" t="s">
        <v>60</v>
      </c>
      <c r="G755" s="4" t="s">
        <v>14</v>
      </c>
      <c r="H755" s="6">
        <v>0.8</v>
      </c>
      <c r="I755" s="7">
        <v>30000</v>
      </c>
      <c r="J755" s="7">
        <f t="shared" si="58"/>
        <v>24000</v>
      </c>
      <c r="K755" s="8" t="s">
        <v>15</v>
      </c>
      <c r="L755" s="15" t="str">
        <f>VLOOKUP(F755,[1]Sheet1!$D:$J,7,0)</f>
        <v>NL300077</v>
      </c>
      <c r="M755" s="18" t="str">
        <f t="shared" si="59"/>
        <v>15/01/2026NL300077</v>
      </c>
      <c r="N755" s="15">
        <f>VLOOKUP(M755,Sheet4!I:P,5,0)</f>
        <v>0.5</v>
      </c>
      <c r="O755" s="19">
        <f t="shared" si="60"/>
        <v>0.30000000000000004</v>
      </c>
      <c r="P755" s="20">
        <f>VLOOKUP(L755,[2]Sheet1!$I:$M,5,0)</f>
        <v>30000</v>
      </c>
      <c r="Q755" s="21">
        <f t="shared" si="61"/>
        <v>15000</v>
      </c>
      <c r="R755" s="22">
        <f t="shared" si="62"/>
        <v>9000</v>
      </c>
    </row>
    <row r="756" spans="1:18" x14ac:dyDescent="0.25">
      <c r="A756" s="4" t="s">
        <v>294</v>
      </c>
      <c r="B756" s="5" t="s">
        <v>186</v>
      </c>
      <c r="C756" s="4" t="s">
        <v>168</v>
      </c>
      <c r="D756" s="5" t="s">
        <v>352</v>
      </c>
      <c r="E756" s="4" t="s">
        <v>61</v>
      </c>
      <c r="F756" s="4" t="s">
        <v>62</v>
      </c>
      <c r="G756" s="4" t="s">
        <v>14</v>
      </c>
      <c r="H756" s="6">
        <v>1</v>
      </c>
      <c r="I756" s="7">
        <v>38000</v>
      </c>
      <c r="J756" s="7">
        <f t="shared" si="58"/>
        <v>38000</v>
      </c>
      <c r="K756" s="8" t="s">
        <v>15</v>
      </c>
      <c r="L756" s="15" t="str">
        <f>VLOOKUP(F756,[1]Sheet1!$D:$J,7,0)</f>
        <v>NL300044</v>
      </c>
      <c r="M756" s="18" t="str">
        <f t="shared" si="59"/>
        <v>15/01/2026NL300044</v>
      </c>
      <c r="N756" s="15">
        <f>VLOOKUP(M756,Sheet4!I:P,5,0)</f>
        <v>0.7</v>
      </c>
      <c r="O756" s="19">
        <f t="shared" si="60"/>
        <v>0.30000000000000004</v>
      </c>
      <c r="P756" s="20">
        <f>VLOOKUP(L756,[2]Sheet1!$I:$M,5,0)</f>
        <v>38000</v>
      </c>
      <c r="Q756" s="21">
        <f t="shared" si="61"/>
        <v>26600</v>
      </c>
      <c r="R756" s="22">
        <f t="shared" si="62"/>
        <v>11400</v>
      </c>
    </row>
    <row r="757" spans="1:18" x14ac:dyDescent="0.25">
      <c r="A757" s="4" t="s">
        <v>294</v>
      </c>
      <c r="B757" s="5" t="s">
        <v>186</v>
      </c>
      <c r="C757" s="4" t="s">
        <v>168</v>
      </c>
      <c r="D757" s="5" t="s">
        <v>352</v>
      </c>
      <c r="E757" s="4" t="s">
        <v>63</v>
      </c>
      <c r="F757" s="4" t="s">
        <v>64</v>
      </c>
      <c r="G757" s="4" t="s">
        <v>14</v>
      </c>
      <c r="H757" s="6">
        <v>2.5</v>
      </c>
      <c r="I757" s="7">
        <v>27000</v>
      </c>
      <c r="J757" s="7">
        <f t="shared" si="58"/>
        <v>67500</v>
      </c>
      <c r="K757" s="8" t="s">
        <v>15</v>
      </c>
      <c r="L757" s="15" t="str">
        <f>VLOOKUP(F757,[1]Sheet1!$D:$J,7,0)</f>
        <v>NL300088</v>
      </c>
      <c r="M757" s="18" t="str">
        <f t="shared" si="59"/>
        <v>15/01/2026NL300088</v>
      </c>
      <c r="N757" s="15">
        <f>VLOOKUP(M757,Sheet4!I:P,5,0)</f>
        <v>2.5</v>
      </c>
      <c r="O757" s="19">
        <f t="shared" si="60"/>
        <v>0</v>
      </c>
      <c r="P757" s="20">
        <f>VLOOKUP(L757,[2]Sheet1!$I:$M,5,0)</f>
        <v>27000</v>
      </c>
      <c r="Q757" s="21">
        <f t="shared" si="61"/>
        <v>67500</v>
      </c>
      <c r="R757" s="22">
        <f t="shared" si="62"/>
        <v>0</v>
      </c>
    </row>
    <row r="758" spans="1:18" ht="28.5" x14ac:dyDescent="0.25">
      <c r="A758" s="4" t="s">
        <v>294</v>
      </c>
      <c r="B758" s="5" t="s">
        <v>186</v>
      </c>
      <c r="C758" s="4" t="s">
        <v>168</v>
      </c>
      <c r="D758" s="5" t="s">
        <v>352</v>
      </c>
      <c r="E758" s="4" t="s">
        <v>133</v>
      </c>
      <c r="F758" s="4" t="s">
        <v>134</v>
      </c>
      <c r="G758" s="4" t="s">
        <v>14</v>
      </c>
      <c r="H758" s="6">
        <v>1</v>
      </c>
      <c r="I758" s="7">
        <v>45000</v>
      </c>
      <c r="J758" s="7">
        <f t="shared" si="58"/>
        <v>45000</v>
      </c>
      <c r="K758" s="8" t="s">
        <v>15</v>
      </c>
      <c r="L758" s="15" t="str">
        <f>VLOOKUP(F758,[1]Sheet1!$D:$J,7,0)</f>
        <v>NL300096</v>
      </c>
      <c r="M758" s="18" t="str">
        <f t="shared" si="59"/>
        <v>15/01/2026NL300096</v>
      </c>
      <c r="N758" s="15">
        <f>VLOOKUP(M758,Sheet4!I:P,5,0)</f>
        <v>1</v>
      </c>
      <c r="O758" s="19">
        <f t="shared" si="60"/>
        <v>0</v>
      </c>
      <c r="P758" s="20">
        <f>VLOOKUP(L758,[2]Sheet1!$I:$M,5,0)</f>
        <v>45000</v>
      </c>
      <c r="Q758" s="21">
        <f t="shared" si="61"/>
        <v>45000</v>
      </c>
      <c r="R758" s="22">
        <f t="shared" si="62"/>
        <v>0</v>
      </c>
    </row>
    <row r="759" spans="1:18" x14ac:dyDescent="0.25">
      <c r="A759" s="4" t="s">
        <v>294</v>
      </c>
      <c r="B759" s="5" t="s">
        <v>186</v>
      </c>
      <c r="C759" s="4" t="s">
        <v>168</v>
      </c>
      <c r="D759" s="5" t="s">
        <v>352</v>
      </c>
      <c r="E759" s="4" t="s">
        <v>118</v>
      </c>
      <c r="F759" s="4" t="s">
        <v>119</v>
      </c>
      <c r="G759" s="4" t="s">
        <v>14</v>
      </c>
      <c r="H759" s="6">
        <v>0.3</v>
      </c>
      <c r="I759" s="7">
        <v>33000</v>
      </c>
      <c r="J759" s="7">
        <f t="shared" si="58"/>
        <v>9900</v>
      </c>
      <c r="K759" s="8" t="s">
        <v>15</v>
      </c>
      <c r="L759" s="15" t="str">
        <f>VLOOKUP(F759,[1]Sheet1!$D:$J,7,0)</f>
        <v>NL300086</v>
      </c>
      <c r="M759" s="18" t="str">
        <f t="shared" si="59"/>
        <v>15/01/2026NL300086</v>
      </c>
      <c r="N759" s="15">
        <f>VLOOKUP(M759,Sheet4!I:P,5,0)</f>
        <v>0.2</v>
      </c>
      <c r="O759" s="19">
        <f t="shared" si="60"/>
        <v>9.9999999999999978E-2</v>
      </c>
      <c r="P759" s="20">
        <f>VLOOKUP(L759,[2]Sheet1!$I:$M,5,0)</f>
        <v>33000</v>
      </c>
      <c r="Q759" s="21">
        <f t="shared" si="61"/>
        <v>6600</v>
      </c>
      <c r="R759" s="22">
        <f t="shared" si="62"/>
        <v>3300</v>
      </c>
    </row>
    <row r="760" spans="1:18" x14ac:dyDescent="0.25">
      <c r="A760" s="4" t="s">
        <v>294</v>
      </c>
      <c r="B760" s="5" t="s">
        <v>186</v>
      </c>
      <c r="C760" s="4" t="s">
        <v>168</v>
      </c>
      <c r="D760" s="5" t="s">
        <v>352</v>
      </c>
      <c r="E760" s="4" t="s">
        <v>142</v>
      </c>
      <c r="F760" s="4" t="s">
        <v>141</v>
      </c>
      <c r="G760" s="4" t="s">
        <v>14</v>
      </c>
      <c r="H760" s="6">
        <v>0.1</v>
      </c>
      <c r="I760" s="7">
        <v>20000</v>
      </c>
      <c r="J760" s="7">
        <f t="shared" si="58"/>
        <v>2000</v>
      </c>
      <c r="K760" s="8" t="s">
        <v>15</v>
      </c>
      <c r="L760" s="15" t="str">
        <f>VLOOKUP(F760,[1]Sheet1!$D:$J,7,0)</f>
        <v>NL300128</v>
      </c>
      <c r="M760" s="18" t="str">
        <f t="shared" si="59"/>
        <v>15/01/2026NL300128</v>
      </c>
      <c r="N760" s="15">
        <f>VLOOKUP(M760,Sheet4!I:P,5,0)</f>
        <v>0.1</v>
      </c>
      <c r="O760" s="19">
        <f t="shared" si="60"/>
        <v>0</v>
      </c>
      <c r="P760" s="20">
        <f>VLOOKUP(L760,[2]Sheet1!$I:$M,5,0)</f>
        <v>20000</v>
      </c>
      <c r="Q760" s="21">
        <f t="shared" si="61"/>
        <v>2000</v>
      </c>
      <c r="R760" s="22">
        <f t="shared" si="62"/>
        <v>0</v>
      </c>
    </row>
    <row r="761" spans="1:18" x14ac:dyDescent="0.25">
      <c r="A761" s="4" t="s">
        <v>294</v>
      </c>
      <c r="B761" s="5" t="s">
        <v>186</v>
      </c>
      <c r="C761" s="4" t="s">
        <v>168</v>
      </c>
      <c r="D761" s="5" t="s">
        <v>352</v>
      </c>
      <c r="E761" s="4" t="s">
        <v>131</v>
      </c>
      <c r="F761" s="4" t="s">
        <v>132</v>
      </c>
      <c r="G761" s="4" t="s">
        <v>14</v>
      </c>
      <c r="H761" s="6">
        <v>0.2</v>
      </c>
      <c r="I761" s="7">
        <v>70000</v>
      </c>
      <c r="J761" s="7">
        <f t="shared" si="58"/>
        <v>14000</v>
      </c>
      <c r="K761" s="8" t="s">
        <v>15</v>
      </c>
      <c r="L761" s="15" t="str">
        <f>VLOOKUP(F761,[1]Sheet1!$D:$J,7,0)</f>
        <v>NL300126</v>
      </c>
      <c r="M761" s="18" t="str">
        <f t="shared" si="59"/>
        <v>15/01/2026NL300126</v>
      </c>
      <c r="N761" s="15">
        <f>VLOOKUP(M761,Sheet4!I:P,5,0)</f>
        <v>0.2</v>
      </c>
      <c r="O761" s="19">
        <f t="shared" si="60"/>
        <v>0</v>
      </c>
      <c r="P761" s="20">
        <f>VLOOKUP(L761,[2]Sheet1!$I:$M,5,0)</f>
        <v>70000</v>
      </c>
      <c r="Q761" s="21">
        <f t="shared" si="61"/>
        <v>14000</v>
      </c>
      <c r="R761" s="22">
        <f t="shared" si="62"/>
        <v>0</v>
      </c>
    </row>
    <row r="762" spans="1:18" x14ac:dyDescent="0.25">
      <c r="A762" s="4" t="s">
        <v>294</v>
      </c>
      <c r="B762" s="5" t="s">
        <v>186</v>
      </c>
      <c r="C762" s="4" t="s">
        <v>168</v>
      </c>
      <c r="D762" s="5" t="s">
        <v>352</v>
      </c>
      <c r="E762" s="4" t="s">
        <v>75</v>
      </c>
      <c r="F762" s="4" t="s">
        <v>76</v>
      </c>
      <c r="G762" s="4" t="s">
        <v>14</v>
      </c>
      <c r="H762" s="6">
        <v>1</v>
      </c>
      <c r="I762" s="7">
        <v>36000</v>
      </c>
      <c r="J762" s="7">
        <f t="shared" si="58"/>
        <v>36000</v>
      </c>
      <c r="K762" s="8" t="s">
        <v>15</v>
      </c>
      <c r="L762" s="15" t="str">
        <f>VLOOKUP(F762,[1]Sheet1!$D:$J,7,0)</f>
        <v>NL300120</v>
      </c>
      <c r="M762" s="18" t="str">
        <f t="shared" si="59"/>
        <v>15/01/2026NL300120</v>
      </c>
      <c r="N762" s="15">
        <f>VLOOKUP(M762,Sheet4!I:P,5,0)</f>
        <v>1</v>
      </c>
      <c r="O762" s="19">
        <f t="shared" si="60"/>
        <v>0</v>
      </c>
      <c r="P762" s="20">
        <f>VLOOKUP(L762,[2]Sheet1!$I:$M,5,0)</f>
        <v>36000</v>
      </c>
      <c r="Q762" s="21">
        <f t="shared" si="61"/>
        <v>36000</v>
      </c>
      <c r="R762" s="22">
        <f t="shared" si="62"/>
        <v>0</v>
      </c>
    </row>
    <row r="763" spans="1:18" x14ac:dyDescent="0.25">
      <c r="A763" s="4" t="s">
        <v>294</v>
      </c>
      <c r="B763" s="5" t="s">
        <v>186</v>
      </c>
      <c r="C763" s="4" t="s">
        <v>168</v>
      </c>
      <c r="D763" s="5" t="s">
        <v>352</v>
      </c>
      <c r="E763" s="4" t="s">
        <v>140</v>
      </c>
      <c r="F763" s="4" t="s">
        <v>139</v>
      </c>
      <c r="G763" s="4" t="s">
        <v>14</v>
      </c>
      <c r="H763" s="6">
        <v>0.5</v>
      </c>
      <c r="I763" s="7">
        <v>35000</v>
      </c>
      <c r="J763" s="7">
        <f t="shared" si="58"/>
        <v>17500</v>
      </c>
      <c r="K763" s="8" t="s">
        <v>15</v>
      </c>
      <c r="L763" s="15" t="str">
        <f>VLOOKUP(F763,[1]Sheet1!$D:$J,7,0)</f>
        <v>NL300122</v>
      </c>
      <c r="M763" s="18" t="str">
        <f t="shared" si="59"/>
        <v>15/01/2026NL300122</v>
      </c>
      <c r="N763" s="15">
        <f>VLOOKUP(M763,Sheet4!I:P,5,0)</f>
        <v>0.3</v>
      </c>
      <c r="O763" s="19">
        <f t="shared" si="60"/>
        <v>0.2</v>
      </c>
      <c r="P763" s="20">
        <f>VLOOKUP(L763,[2]Sheet1!$I:$M,5,0)</f>
        <v>35000</v>
      </c>
      <c r="Q763" s="21">
        <f t="shared" si="61"/>
        <v>10500</v>
      </c>
      <c r="R763" s="22">
        <f t="shared" si="62"/>
        <v>7000</v>
      </c>
    </row>
    <row r="764" spans="1:18" x14ac:dyDescent="0.25">
      <c r="A764" s="4" t="s">
        <v>294</v>
      </c>
      <c r="B764" s="5" t="s">
        <v>186</v>
      </c>
      <c r="C764" s="4" t="s">
        <v>168</v>
      </c>
      <c r="D764" s="5" t="s">
        <v>352</v>
      </c>
      <c r="E764" s="4" t="s">
        <v>77</v>
      </c>
      <c r="F764" s="4" t="s">
        <v>78</v>
      </c>
      <c r="G764" s="4" t="s">
        <v>14</v>
      </c>
      <c r="H764" s="6">
        <v>2.5</v>
      </c>
      <c r="I764" s="7">
        <v>38000</v>
      </c>
      <c r="J764" s="7">
        <f t="shared" si="58"/>
        <v>95000</v>
      </c>
      <c r="K764" s="8" t="s">
        <v>15</v>
      </c>
      <c r="L764" s="15" t="str">
        <f>VLOOKUP(F764,[1]Sheet1!$D:$J,7,0)</f>
        <v>NL300072</v>
      </c>
      <c r="M764" s="18" t="str">
        <f t="shared" si="59"/>
        <v>15/01/2026NL300072</v>
      </c>
      <c r="N764" s="15">
        <f>VLOOKUP(M764,Sheet4!I:P,5,0)</f>
        <v>2</v>
      </c>
      <c r="O764" s="19">
        <f t="shared" si="60"/>
        <v>0.5</v>
      </c>
      <c r="P764" s="20">
        <f>VLOOKUP(L764,[2]Sheet1!$I:$M,5,0)</f>
        <v>38000</v>
      </c>
      <c r="Q764" s="21">
        <f t="shared" si="61"/>
        <v>76000</v>
      </c>
      <c r="R764" s="22">
        <f t="shared" si="62"/>
        <v>19000</v>
      </c>
    </row>
    <row r="765" spans="1:18" x14ac:dyDescent="0.25">
      <c r="A765" s="4" t="s">
        <v>294</v>
      </c>
      <c r="B765" s="5" t="s">
        <v>186</v>
      </c>
      <c r="C765" s="4" t="s">
        <v>168</v>
      </c>
      <c r="D765" s="5" t="s">
        <v>352</v>
      </c>
      <c r="E765" s="4" t="s">
        <v>129</v>
      </c>
      <c r="F765" s="4" t="s">
        <v>130</v>
      </c>
      <c r="G765" s="4" t="s">
        <v>14</v>
      </c>
      <c r="H765" s="6">
        <v>2</v>
      </c>
      <c r="I765" s="7">
        <v>15000</v>
      </c>
      <c r="J765" s="7">
        <f t="shared" si="58"/>
        <v>30000</v>
      </c>
      <c r="K765" s="8" t="s">
        <v>15</v>
      </c>
      <c r="L765" s="15" t="str">
        <f>VLOOKUP(F765,[1]Sheet1!$D:$J,7,0)</f>
        <v>NL300127</v>
      </c>
      <c r="M765" s="18" t="str">
        <f t="shared" si="59"/>
        <v>15/01/2026NL300127</v>
      </c>
      <c r="N765" s="15">
        <f>VLOOKUP(M765,Sheet4!I:P,5,0)</f>
        <v>1.5</v>
      </c>
      <c r="O765" s="19">
        <f t="shared" si="60"/>
        <v>0.5</v>
      </c>
      <c r="P765" s="20">
        <f>VLOOKUP(L765,[2]Sheet1!$I:$M,5,0)</f>
        <v>15000</v>
      </c>
      <c r="Q765" s="21">
        <f t="shared" si="61"/>
        <v>22500</v>
      </c>
      <c r="R765" s="22">
        <f t="shared" si="62"/>
        <v>7500</v>
      </c>
    </row>
    <row r="766" spans="1:18" x14ac:dyDescent="0.25">
      <c r="A766" s="4" t="s">
        <v>294</v>
      </c>
      <c r="B766" s="5" t="s">
        <v>186</v>
      </c>
      <c r="C766" s="4" t="s">
        <v>168</v>
      </c>
      <c r="D766" s="5" t="s">
        <v>352</v>
      </c>
      <c r="E766" s="4" t="s">
        <v>79</v>
      </c>
      <c r="F766" s="4" t="s">
        <v>80</v>
      </c>
      <c r="G766" s="4" t="s">
        <v>14</v>
      </c>
      <c r="H766" s="6">
        <v>0.1</v>
      </c>
      <c r="I766" s="7">
        <v>22000</v>
      </c>
      <c r="J766" s="7">
        <f t="shared" si="58"/>
        <v>2200</v>
      </c>
      <c r="K766" s="8" t="s">
        <v>15</v>
      </c>
      <c r="L766" s="15" t="str">
        <f>VLOOKUP(F766,[1]Sheet1!$D:$J,7,0)</f>
        <v>NL300121</v>
      </c>
      <c r="M766" s="18" t="str">
        <f t="shared" si="59"/>
        <v>15/01/2026NL300121</v>
      </c>
      <c r="N766" s="15">
        <f>VLOOKUP(M766,Sheet4!I:P,5,0)</f>
        <v>0.1</v>
      </c>
      <c r="O766" s="19">
        <f t="shared" si="60"/>
        <v>0</v>
      </c>
      <c r="P766" s="20">
        <f>VLOOKUP(L766,[2]Sheet1!$I:$M,5,0)</f>
        <v>22000</v>
      </c>
      <c r="Q766" s="21">
        <f t="shared" si="61"/>
        <v>2200</v>
      </c>
      <c r="R766" s="22">
        <f t="shared" si="62"/>
        <v>0</v>
      </c>
    </row>
    <row r="767" spans="1:18" x14ac:dyDescent="0.25">
      <c r="A767" s="4" t="s">
        <v>294</v>
      </c>
      <c r="B767" s="5" t="s">
        <v>186</v>
      </c>
      <c r="C767" s="4" t="s">
        <v>168</v>
      </c>
      <c r="D767" s="5" t="s">
        <v>352</v>
      </c>
      <c r="E767" s="4" t="s">
        <v>87</v>
      </c>
      <c r="F767" s="4" t="s">
        <v>88</v>
      </c>
      <c r="G767" s="4" t="s">
        <v>14</v>
      </c>
      <c r="H767" s="6">
        <v>0.5</v>
      </c>
      <c r="I767" s="7">
        <v>36000</v>
      </c>
      <c r="J767" s="7">
        <f t="shared" si="58"/>
        <v>18000</v>
      </c>
      <c r="K767" s="8" t="s">
        <v>15</v>
      </c>
      <c r="L767" s="15" t="str">
        <f>VLOOKUP(F767,[1]Sheet1!$D:$J,7,0)</f>
        <v>NL300140</v>
      </c>
      <c r="M767" s="18" t="str">
        <f t="shared" si="59"/>
        <v>15/01/2026NL300140</v>
      </c>
      <c r="N767" s="15">
        <f>VLOOKUP(M767,Sheet4!I:P,5,0)</f>
        <v>0.3</v>
      </c>
      <c r="O767" s="19">
        <f t="shared" si="60"/>
        <v>0.2</v>
      </c>
      <c r="P767" s="20">
        <f>VLOOKUP(L767,[2]Sheet1!$I:$M,5,0)</f>
        <v>36000</v>
      </c>
      <c r="Q767" s="21">
        <f t="shared" si="61"/>
        <v>10800</v>
      </c>
      <c r="R767" s="22">
        <f t="shared" si="62"/>
        <v>7200</v>
      </c>
    </row>
    <row r="768" spans="1:18" x14ac:dyDescent="0.25">
      <c r="A768" s="4" t="s">
        <v>294</v>
      </c>
      <c r="B768" s="5" t="s">
        <v>186</v>
      </c>
      <c r="C768" s="4" t="s">
        <v>168</v>
      </c>
      <c r="D768" s="5" t="s">
        <v>352</v>
      </c>
      <c r="E768" s="4" t="s">
        <v>81</v>
      </c>
      <c r="F768" s="4" t="s">
        <v>82</v>
      </c>
      <c r="G768" s="4" t="s">
        <v>14</v>
      </c>
      <c r="H768" s="6">
        <v>1</v>
      </c>
      <c r="I768" s="7">
        <v>36000</v>
      </c>
      <c r="J768" s="7">
        <f t="shared" si="58"/>
        <v>36000</v>
      </c>
      <c r="K768" s="8" t="s">
        <v>15</v>
      </c>
      <c r="L768" s="15" t="str">
        <f>VLOOKUP(F768,[1]Sheet1!$D:$J,7,0)</f>
        <v>NL300162</v>
      </c>
      <c r="M768" s="18" t="str">
        <f t="shared" si="59"/>
        <v>15/01/2026NL300162</v>
      </c>
      <c r="N768" s="15">
        <f>VLOOKUP(M768,Sheet4!I:P,5,0)</f>
        <v>0.7</v>
      </c>
      <c r="O768" s="19">
        <f t="shared" si="60"/>
        <v>0.30000000000000004</v>
      </c>
      <c r="P768" s="20">
        <f>VLOOKUP(L768,[2]Sheet1!$I:$M,5,0)</f>
        <v>36000</v>
      </c>
      <c r="Q768" s="21">
        <f t="shared" si="61"/>
        <v>25200</v>
      </c>
      <c r="R768" s="22">
        <f t="shared" si="62"/>
        <v>10800</v>
      </c>
    </row>
    <row r="769" spans="1:18" x14ac:dyDescent="0.25">
      <c r="A769" s="4" t="s">
        <v>294</v>
      </c>
      <c r="B769" s="5" t="s">
        <v>186</v>
      </c>
      <c r="C769" s="4" t="s">
        <v>168</v>
      </c>
      <c r="D769" s="5" t="s">
        <v>352</v>
      </c>
      <c r="E769" s="4" t="s">
        <v>156</v>
      </c>
      <c r="F769" s="4" t="s">
        <v>155</v>
      </c>
      <c r="G769" s="4" t="s">
        <v>14</v>
      </c>
      <c r="H769" s="6">
        <v>0.1</v>
      </c>
      <c r="I769" s="7">
        <v>92000</v>
      </c>
      <c r="J769" s="7">
        <f t="shared" si="58"/>
        <v>9200</v>
      </c>
      <c r="K769" s="8" t="s">
        <v>15</v>
      </c>
      <c r="L769" s="15" t="str">
        <f>VLOOKUP(F769,[1]Sheet1!$D:$J,7,0)</f>
        <v>NL300141</v>
      </c>
      <c r="M769" s="18" t="str">
        <f t="shared" si="59"/>
        <v>15/01/2026NL300141</v>
      </c>
      <c r="N769" s="15">
        <f>VLOOKUP(M769,Sheet4!I:P,5,0)</f>
        <v>0.1</v>
      </c>
      <c r="O769" s="19">
        <f t="shared" si="60"/>
        <v>0</v>
      </c>
      <c r="P769" s="20">
        <f>VLOOKUP(L769,[2]Sheet1!$I:$M,5,0)</f>
        <v>92000</v>
      </c>
      <c r="Q769" s="21">
        <f t="shared" si="61"/>
        <v>9200</v>
      </c>
      <c r="R769" s="22">
        <f t="shared" si="62"/>
        <v>0</v>
      </c>
    </row>
    <row r="770" spans="1:18" x14ac:dyDescent="0.25">
      <c r="A770" s="4" t="s">
        <v>294</v>
      </c>
      <c r="B770" s="5" t="s">
        <v>186</v>
      </c>
      <c r="C770" s="4" t="s">
        <v>168</v>
      </c>
      <c r="D770" s="5" t="s">
        <v>352</v>
      </c>
      <c r="E770" s="4" t="s">
        <v>122</v>
      </c>
      <c r="F770" s="4" t="s">
        <v>123</v>
      </c>
      <c r="G770" s="4" t="s">
        <v>14</v>
      </c>
      <c r="H770" s="6">
        <v>0.2</v>
      </c>
      <c r="I770" s="7">
        <v>90000</v>
      </c>
      <c r="J770" s="7">
        <f t="shared" si="58"/>
        <v>18000</v>
      </c>
      <c r="K770" s="8" t="s">
        <v>15</v>
      </c>
      <c r="L770" s="15" t="str">
        <f>VLOOKUP(F770,[1]Sheet1!$D:$J,7,0)</f>
        <v>NL300144</v>
      </c>
      <c r="M770" s="18" t="str">
        <f t="shared" si="59"/>
        <v>15/01/2026NL300144</v>
      </c>
      <c r="N770" s="15">
        <f>VLOOKUP(M770,Sheet4!I:P,5,0)</f>
        <v>0.2</v>
      </c>
      <c r="O770" s="19">
        <f t="shared" si="60"/>
        <v>0</v>
      </c>
      <c r="P770" s="20">
        <f>VLOOKUP(L770,[2]Sheet1!$I:$M,5,0)</f>
        <v>90000</v>
      </c>
      <c r="Q770" s="21">
        <f t="shared" si="61"/>
        <v>18000</v>
      </c>
      <c r="R770" s="22">
        <f t="shared" si="62"/>
        <v>0</v>
      </c>
    </row>
    <row r="771" spans="1:18" x14ac:dyDescent="0.25">
      <c r="A771" s="4" t="s">
        <v>294</v>
      </c>
      <c r="B771" s="5" t="s">
        <v>186</v>
      </c>
      <c r="C771" s="4" t="s">
        <v>168</v>
      </c>
      <c r="D771" s="5" t="s">
        <v>352</v>
      </c>
      <c r="E771" s="4" t="s">
        <v>105</v>
      </c>
      <c r="F771" s="4" t="s">
        <v>106</v>
      </c>
      <c r="G771" s="4" t="s">
        <v>14</v>
      </c>
      <c r="H771" s="6">
        <v>0.5</v>
      </c>
      <c r="I771" s="7">
        <v>50000</v>
      </c>
      <c r="J771" s="7">
        <f t="shared" si="58"/>
        <v>25000</v>
      </c>
      <c r="K771" s="8" t="s">
        <v>15</v>
      </c>
      <c r="L771" s="15" t="str">
        <f>VLOOKUP(F771,[1]Sheet1!$D:$J,7,0)</f>
        <v>NL300142</v>
      </c>
      <c r="M771" s="18" t="str">
        <f t="shared" si="59"/>
        <v>15/01/2026NL300142</v>
      </c>
      <c r="N771" s="15">
        <f>VLOOKUP(M771,Sheet4!I:P,5,0)</f>
        <v>0.5</v>
      </c>
      <c r="O771" s="19">
        <f t="shared" si="60"/>
        <v>0</v>
      </c>
      <c r="P771" s="20">
        <f>VLOOKUP(L771,[2]Sheet1!$I:$M,5,0)</f>
        <v>50000</v>
      </c>
      <c r="Q771" s="21">
        <f t="shared" si="61"/>
        <v>25000</v>
      </c>
      <c r="R771" s="22">
        <f t="shared" si="62"/>
        <v>0</v>
      </c>
    </row>
    <row r="772" spans="1:18" x14ac:dyDescent="0.25">
      <c r="A772" s="4" t="s">
        <v>294</v>
      </c>
      <c r="B772" s="5" t="s">
        <v>186</v>
      </c>
      <c r="C772" s="4" t="s">
        <v>168</v>
      </c>
      <c r="D772" s="5" t="s">
        <v>352</v>
      </c>
      <c r="E772" s="4" t="s">
        <v>89</v>
      </c>
      <c r="F772" s="4" t="s">
        <v>90</v>
      </c>
      <c r="G772" s="4" t="s">
        <v>14</v>
      </c>
      <c r="H772" s="6">
        <v>5</v>
      </c>
      <c r="I772" s="7">
        <v>38000</v>
      </c>
      <c r="J772" s="7">
        <f t="shared" si="58"/>
        <v>190000</v>
      </c>
      <c r="K772" s="8" t="s">
        <v>15</v>
      </c>
      <c r="L772" s="15" t="str">
        <f>VLOOKUP(F772,[1]Sheet1!$D:$J,7,0)</f>
        <v>NL300145</v>
      </c>
      <c r="M772" s="18" t="str">
        <f t="shared" si="59"/>
        <v>15/01/2026NL300145</v>
      </c>
      <c r="N772" s="15">
        <f>VLOOKUP(M772,Sheet4!I:P,5,0)</f>
        <v>4</v>
      </c>
      <c r="O772" s="19">
        <f t="shared" si="60"/>
        <v>1</v>
      </c>
      <c r="P772" s="20">
        <f>VLOOKUP(L772,[2]Sheet1!$I:$M,5,0)</f>
        <v>38000</v>
      </c>
      <c r="Q772" s="21">
        <f t="shared" si="61"/>
        <v>152000</v>
      </c>
      <c r="R772" s="22">
        <f t="shared" si="62"/>
        <v>38000</v>
      </c>
    </row>
    <row r="773" spans="1:18" x14ac:dyDescent="0.25">
      <c r="A773" s="4" t="s">
        <v>256</v>
      </c>
      <c r="B773" s="5" t="s">
        <v>187</v>
      </c>
      <c r="C773" s="4" t="s">
        <v>167</v>
      </c>
      <c r="D773" s="5" t="s">
        <v>353</v>
      </c>
      <c r="E773" s="4" t="s">
        <v>93</v>
      </c>
      <c r="F773" s="4" t="s">
        <v>94</v>
      </c>
      <c r="G773" s="4" t="s">
        <v>14</v>
      </c>
      <c r="H773" s="6">
        <v>3</v>
      </c>
      <c r="I773" s="7">
        <v>22000</v>
      </c>
      <c r="J773" s="7">
        <f t="shared" si="58"/>
        <v>66000</v>
      </c>
      <c r="K773" s="8" t="s">
        <v>15</v>
      </c>
      <c r="L773" s="15" t="str">
        <f>VLOOKUP(F773,[1]Sheet1!$D:$J,7,0)</f>
        <v>NL300029</v>
      </c>
      <c r="M773" s="18" t="str">
        <f t="shared" si="59"/>
        <v>01/01/2026NL300029</v>
      </c>
      <c r="N773" s="15">
        <f>VLOOKUP(M773,Sheet4!I:P,5,0)</f>
        <v>3</v>
      </c>
      <c r="O773" s="19">
        <f t="shared" si="60"/>
        <v>0</v>
      </c>
      <c r="P773" s="20">
        <f>VLOOKUP(L773,[2]Sheet1!$I:$M,5,0)</f>
        <v>22000</v>
      </c>
      <c r="Q773" s="21">
        <f t="shared" si="61"/>
        <v>66000</v>
      </c>
      <c r="R773" s="22">
        <f t="shared" si="62"/>
        <v>0</v>
      </c>
    </row>
    <row r="774" spans="1:18" x14ac:dyDescent="0.25">
      <c r="A774" s="4" t="s">
        <v>256</v>
      </c>
      <c r="B774" s="5" t="s">
        <v>187</v>
      </c>
      <c r="C774" s="4" t="s">
        <v>167</v>
      </c>
      <c r="D774" s="5" t="s">
        <v>353</v>
      </c>
      <c r="E774" s="4" t="s">
        <v>99</v>
      </c>
      <c r="F774" s="4" t="s">
        <v>100</v>
      </c>
      <c r="G774" s="4" t="s">
        <v>14</v>
      </c>
      <c r="H774" s="6">
        <v>12.9</v>
      </c>
      <c r="I774" s="7">
        <v>18000</v>
      </c>
      <c r="J774" s="7">
        <f t="shared" si="58"/>
        <v>232200</v>
      </c>
      <c r="K774" s="8" t="s">
        <v>15</v>
      </c>
      <c r="L774" s="15" t="str">
        <f>VLOOKUP(F774,[1]Sheet1!$D:$J,7,0)</f>
        <v>NL600004</v>
      </c>
      <c r="M774" s="18" t="str">
        <f t="shared" si="59"/>
        <v>01/01/2026NL600004</v>
      </c>
      <c r="N774" s="15">
        <f>VLOOKUP(M774,Sheet4!I:P,5,0)</f>
        <v>12.9</v>
      </c>
      <c r="O774" s="19">
        <f t="shared" si="60"/>
        <v>0</v>
      </c>
      <c r="P774" s="20">
        <f>VLOOKUP(L774,[2]Sheet1!$I:$M,5,0)</f>
        <v>18000</v>
      </c>
      <c r="Q774" s="21">
        <f t="shared" si="61"/>
        <v>232200</v>
      </c>
      <c r="R774" s="22">
        <f t="shared" si="62"/>
        <v>0</v>
      </c>
    </row>
    <row r="775" spans="1:18" x14ac:dyDescent="0.25">
      <c r="A775" s="4" t="s">
        <v>256</v>
      </c>
      <c r="B775" s="5" t="s">
        <v>187</v>
      </c>
      <c r="C775" s="4" t="s">
        <v>167</v>
      </c>
      <c r="D775" s="5" t="s">
        <v>353</v>
      </c>
      <c r="E775" s="4" t="s">
        <v>85</v>
      </c>
      <c r="F775" s="4" t="s">
        <v>86</v>
      </c>
      <c r="G775" s="4" t="s">
        <v>14</v>
      </c>
      <c r="H775" s="6">
        <v>3</v>
      </c>
      <c r="I775" s="7">
        <v>21000</v>
      </c>
      <c r="J775" s="7">
        <f t="shared" si="58"/>
        <v>63000</v>
      </c>
      <c r="K775" s="8" t="s">
        <v>15</v>
      </c>
      <c r="L775" s="15" t="str">
        <f>VLOOKUP(F775,[1]Sheet1!$D:$J,7,0)</f>
        <v>NL300119</v>
      </c>
      <c r="M775" s="18" t="str">
        <f t="shared" si="59"/>
        <v>01/01/2026NL300119</v>
      </c>
      <c r="N775" s="15">
        <f>VLOOKUP(M775,Sheet4!I:P,5,0)</f>
        <v>2.5</v>
      </c>
      <c r="O775" s="19">
        <f t="shared" si="60"/>
        <v>0.5</v>
      </c>
      <c r="P775" s="20">
        <f>VLOOKUP(L775,[2]Sheet1!$I:$M,5,0)</f>
        <v>21000</v>
      </c>
      <c r="Q775" s="21">
        <f t="shared" si="61"/>
        <v>52500</v>
      </c>
      <c r="R775" s="22">
        <f t="shared" si="62"/>
        <v>10500</v>
      </c>
    </row>
    <row r="776" spans="1:18" x14ac:dyDescent="0.25">
      <c r="A776" s="4" t="s">
        <v>261</v>
      </c>
      <c r="B776" s="5" t="s">
        <v>187</v>
      </c>
      <c r="C776" s="4" t="s">
        <v>167</v>
      </c>
      <c r="D776" s="5" t="s">
        <v>354</v>
      </c>
      <c r="E776" s="4" t="s">
        <v>93</v>
      </c>
      <c r="F776" s="4" t="s">
        <v>94</v>
      </c>
      <c r="G776" s="4" t="s">
        <v>14</v>
      </c>
      <c r="H776" s="6">
        <v>3</v>
      </c>
      <c r="I776" s="7">
        <v>22000</v>
      </c>
      <c r="J776" s="7">
        <f t="shared" si="58"/>
        <v>66000</v>
      </c>
      <c r="K776" s="8" t="s">
        <v>15</v>
      </c>
      <c r="L776" s="15" t="str">
        <f>VLOOKUP(F776,[1]Sheet1!$D:$J,7,0)</f>
        <v>NL300029</v>
      </c>
      <c r="M776" s="18" t="str">
        <f t="shared" si="59"/>
        <v>03/01/2026NL300029</v>
      </c>
      <c r="N776" s="15">
        <f>VLOOKUP(M776,Sheet4!I:P,5,0)</f>
        <v>3</v>
      </c>
      <c r="O776" s="19">
        <f t="shared" si="60"/>
        <v>0</v>
      </c>
      <c r="P776" s="20">
        <f>VLOOKUP(L776,[2]Sheet1!$I:$M,5,0)</f>
        <v>22000</v>
      </c>
      <c r="Q776" s="21">
        <f t="shared" si="61"/>
        <v>66000</v>
      </c>
      <c r="R776" s="22">
        <f t="shared" si="62"/>
        <v>0</v>
      </c>
    </row>
    <row r="777" spans="1:18" x14ac:dyDescent="0.25">
      <c r="A777" s="4" t="s">
        <v>261</v>
      </c>
      <c r="B777" s="5" t="s">
        <v>187</v>
      </c>
      <c r="C777" s="4" t="s">
        <v>167</v>
      </c>
      <c r="D777" s="5" t="s">
        <v>354</v>
      </c>
      <c r="E777" s="4" t="s">
        <v>71</v>
      </c>
      <c r="F777" s="4" t="s">
        <v>72</v>
      </c>
      <c r="G777" s="4" t="s">
        <v>14</v>
      </c>
      <c r="H777" s="6">
        <v>2.4</v>
      </c>
      <c r="I777" s="7">
        <v>145000</v>
      </c>
      <c r="J777" s="7">
        <f t="shared" si="58"/>
        <v>348000</v>
      </c>
      <c r="K777" s="8" t="s">
        <v>15</v>
      </c>
      <c r="L777" s="15" t="str">
        <f>VLOOKUP(F777,[1]Sheet1!$D:$J,7,0)</f>
        <v>NL300113</v>
      </c>
      <c r="M777" s="18" t="str">
        <f t="shared" si="59"/>
        <v>03/01/2026NL300113</v>
      </c>
      <c r="N777" s="15">
        <f>VLOOKUP(M777,Sheet4!I:P,5,0)</f>
        <v>2</v>
      </c>
      <c r="O777" s="19">
        <f t="shared" si="60"/>
        <v>0.39999999999999991</v>
      </c>
      <c r="P777" s="20">
        <f>VLOOKUP(L777,[2]Sheet1!$I:$M,5,0)</f>
        <v>145000</v>
      </c>
      <c r="Q777" s="21">
        <f t="shared" si="61"/>
        <v>290000</v>
      </c>
      <c r="R777" s="22">
        <f t="shared" si="62"/>
        <v>58000</v>
      </c>
    </row>
    <row r="778" spans="1:18" x14ac:dyDescent="0.25">
      <c r="A778" s="4" t="s">
        <v>261</v>
      </c>
      <c r="B778" s="5" t="s">
        <v>187</v>
      </c>
      <c r="C778" s="4" t="s">
        <v>167</v>
      </c>
      <c r="D778" s="5" t="s">
        <v>354</v>
      </c>
      <c r="E778" s="4" t="s">
        <v>85</v>
      </c>
      <c r="F778" s="4" t="s">
        <v>86</v>
      </c>
      <c r="G778" s="4" t="s">
        <v>14</v>
      </c>
      <c r="H778" s="6">
        <v>3</v>
      </c>
      <c r="I778" s="7">
        <v>21000</v>
      </c>
      <c r="J778" s="7">
        <f t="shared" ref="J778:J841" si="63">H778*I778</f>
        <v>63000</v>
      </c>
      <c r="K778" s="8" t="s">
        <v>15</v>
      </c>
      <c r="L778" s="15" t="str">
        <f>VLOOKUP(F778,[1]Sheet1!$D:$J,7,0)</f>
        <v>NL300119</v>
      </c>
      <c r="M778" s="18" t="str">
        <f t="shared" ref="M778:M841" si="64">A778&amp;L778</f>
        <v>03/01/2026NL300119</v>
      </c>
      <c r="N778" s="15">
        <f>VLOOKUP(M778,Sheet4!I:P,5,0)</f>
        <v>2</v>
      </c>
      <c r="O778" s="19">
        <f t="shared" ref="O778:O841" si="65">H778-N778</f>
        <v>1</v>
      </c>
      <c r="P778" s="20">
        <f>VLOOKUP(L778,[2]Sheet1!$I:$M,5,0)</f>
        <v>21000</v>
      </c>
      <c r="Q778" s="21">
        <f t="shared" si="61"/>
        <v>42000</v>
      </c>
      <c r="R778" s="22">
        <f t="shared" si="62"/>
        <v>21000</v>
      </c>
    </row>
    <row r="779" spans="1:18" x14ac:dyDescent="0.25">
      <c r="A779" s="4" t="s">
        <v>264</v>
      </c>
      <c r="B779" s="5" t="s">
        <v>187</v>
      </c>
      <c r="C779" s="4" t="s">
        <v>167</v>
      </c>
      <c r="D779" s="5" t="s">
        <v>355</v>
      </c>
      <c r="E779" s="4" t="s">
        <v>93</v>
      </c>
      <c r="F779" s="4" t="s">
        <v>94</v>
      </c>
      <c r="G779" s="4" t="s">
        <v>14</v>
      </c>
      <c r="H779" s="6">
        <v>1</v>
      </c>
      <c r="I779" s="7">
        <v>22000</v>
      </c>
      <c r="J779" s="7">
        <f t="shared" si="63"/>
        <v>22000</v>
      </c>
      <c r="K779" s="8" t="s">
        <v>15</v>
      </c>
      <c r="L779" s="15" t="str">
        <f>VLOOKUP(F779,[1]Sheet1!$D:$J,7,0)</f>
        <v>NL300029</v>
      </c>
      <c r="M779" s="18" t="str">
        <f t="shared" si="64"/>
        <v>04/01/2026NL300029</v>
      </c>
      <c r="N779" s="15">
        <f>VLOOKUP(M779,Sheet4!I:P,5,0)</f>
        <v>1</v>
      </c>
      <c r="O779" s="19">
        <f t="shared" si="65"/>
        <v>0</v>
      </c>
      <c r="P779" s="20">
        <f>VLOOKUP(L779,[2]Sheet1!$I:$M,5,0)</f>
        <v>22000</v>
      </c>
      <c r="Q779" s="21">
        <f t="shared" si="61"/>
        <v>22000</v>
      </c>
      <c r="R779" s="22">
        <f t="shared" si="62"/>
        <v>0</v>
      </c>
    </row>
    <row r="780" spans="1:18" x14ac:dyDescent="0.25">
      <c r="A780" s="4" t="s">
        <v>264</v>
      </c>
      <c r="B780" s="5" t="s">
        <v>187</v>
      </c>
      <c r="C780" s="4" t="s">
        <v>167</v>
      </c>
      <c r="D780" s="5" t="s">
        <v>355</v>
      </c>
      <c r="E780" s="4" t="s">
        <v>71</v>
      </c>
      <c r="F780" s="4" t="s">
        <v>72</v>
      </c>
      <c r="G780" s="4" t="s">
        <v>14</v>
      </c>
      <c r="H780" s="6">
        <v>1</v>
      </c>
      <c r="I780" s="7">
        <v>145000</v>
      </c>
      <c r="J780" s="7">
        <f t="shared" si="63"/>
        <v>145000</v>
      </c>
      <c r="K780" s="8" t="s">
        <v>15</v>
      </c>
      <c r="L780" s="15" t="str">
        <f>VLOOKUP(F780,[1]Sheet1!$D:$J,7,0)</f>
        <v>NL300113</v>
      </c>
      <c r="M780" s="18" t="str">
        <f t="shared" si="64"/>
        <v>04/01/2026NL300113</v>
      </c>
      <c r="N780" s="15">
        <f>VLOOKUP(M780,Sheet4!I:P,5,0)</f>
        <v>1</v>
      </c>
      <c r="O780" s="19">
        <f t="shared" si="65"/>
        <v>0</v>
      </c>
      <c r="P780" s="20">
        <f>VLOOKUP(L780,[2]Sheet1!$I:$M,5,0)</f>
        <v>145000</v>
      </c>
      <c r="Q780" s="21">
        <f t="shared" si="61"/>
        <v>145000</v>
      </c>
      <c r="R780" s="22">
        <f t="shared" si="62"/>
        <v>0</v>
      </c>
    </row>
    <row r="781" spans="1:18" x14ac:dyDescent="0.25">
      <c r="A781" s="4" t="s">
        <v>264</v>
      </c>
      <c r="B781" s="5" t="s">
        <v>187</v>
      </c>
      <c r="C781" s="4" t="s">
        <v>167</v>
      </c>
      <c r="D781" s="5" t="s">
        <v>355</v>
      </c>
      <c r="E781" s="4" t="s">
        <v>85</v>
      </c>
      <c r="F781" s="4" t="s">
        <v>86</v>
      </c>
      <c r="G781" s="4" t="s">
        <v>14</v>
      </c>
      <c r="H781" s="6">
        <v>2.5</v>
      </c>
      <c r="I781" s="7">
        <v>21000</v>
      </c>
      <c r="J781" s="7">
        <f t="shared" si="63"/>
        <v>52500</v>
      </c>
      <c r="K781" s="8" t="s">
        <v>15</v>
      </c>
      <c r="L781" s="15" t="str">
        <f>VLOOKUP(F781,[1]Sheet1!$D:$J,7,0)</f>
        <v>NL300119</v>
      </c>
      <c r="M781" s="18" t="str">
        <f t="shared" si="64"/>
        <v>04/01/2026NL300119</v>
      </c>
      <c r="N781" s="15">
        <f>VLOOKUP(M781,Sheet4!I:P,5,0)</f>
        <v>2.5</v>
      </c>
      <c r="O781" s="19">
        <f t="shared" si="65"/>
        <v>0</v>
      </c>
      <c r="P781" s="20">
        <f>VLOOKUP(L781,[2]Sheet1!$I:$M,5,0)</f>
        <v>21000</v>
      </c>
      <c r="Q781" s="21">
        <f t="shared" si="61"/>
        <v>52500</v>
      </c>
      <c r="R781" s="22">
        <f t="shared" si="62"/>
        <v>0</v>
      </c>
    </row>
    <row r="782" spans="1:18" x14ac:dyDescent="0.25">
      <c r="A782" s="4" t="s">
        <v>266</v>
      </c>
      <c r="B782" s="5" t="s">
        <v>187</v>
      </c>
      <c r="C782" s="4" t="s">
        <v>167</v>
      </c>
      <c r="D782" s="5" t="s">
        <v>356</v>
      </c>
      <c r="E782" s="4" t="s">
        <v>99</v>
      </c>
      <c r="F782" s="4" t="s">
        <v>100</v>
      </c>
      <c r="G782" s="4" t="s">
        <v>14</v>
      </c>
      <c r="H782" s="6">
        <v>6.5</v>
      </c>
      <c r="I782" s="7">
        <v>18000</v>
      </c>
      <c r="J782" s="7">
        <f t="shared" si="63"/>
        <v>117000</v>
      </c>
      <c r="K782" s="8" t="s">
        <v>15</v>
      </c>
      <c r="L782" s="15" t="str">
        <f>VLOOKUP(F782,[1]Sheet1!$D:$J,7,0)</f>
        <v>NL600004</v>
      </c>
      <c r="M782" s="18" t="str">
        <f t="shared" si="64"/>
        <v>05/01/2026NL600004</v>
      </c>
      <c r="N782" s="15">
        <f>VLOOKUP(M782,Sheet4!I:P,5,0)</f>
        <v>6.5</v>
      </c>
      <c r="O782" s="19">
        <f t="shared" si="65"/>
        <v>0</v>
      </c>
      <c r="P782" s="20">
        <f>VLOOKUP(L782,[2]Sheet1!$I:$M,5,0)</f>
        <v>18000</v>
      </c>
      <c r="Q782" s="21">
        <f t="shared" si="61"/>
        <v>117000</v>
      </c>
      <c r="R782" s="22">
        <f t="shared" si="62"/>
        <v>0</v>
      </c>
    </row>
    <row r="783" spans="1:18" x14ac:dyDescent="0.25">
      <c r="A783" s="4" t="s">
        <v>266</v>
      </c>
      <c r="B783" s="5" t="s">
        <v>187</v>
      </c>
      <c r="C783" s="4" t="s">
        <v>167</v>
      </c>
      <c r="D783" s="5" t="s">
        <v>356</v>
      </c>
      <c r="E783" s="4" t="s">
        <v>71</v>
      </c>
      <c r="F783" s="4" t="s">
        <v>72</v>
      </c>
      <c r="G783" s="4" t="s">
        <v>14</v>
      </c>
      <c r="H783" s="6">
        <v>1.5</v>
      </c>
      <c r="I783" s="7">
        <v>145000</v>
      </c>
      <c r="J783" s="7">
        <f t="shared" si="63"/>
        <v>217500</v>
      </c>
      <c r="K783" s="8" t="s">
        <v>15</v>
      </c>
      <c r="L783" s="15" t="str">
        <f>VLOOKUP(F783,[1]Sheet1!$D:$J,7,0)</f>
        <v>NL300113</v>
      </c>
      <c r="M783" s="18" t="str">
        <f t="shared" si="64"/>
        <v>05/01/2026NL300113</v>
      </c>
      <c r="N783" s="15">
        <f>VLOOKUP(M783,Sheet4!I:P,5,0)</f>
        <v>1.5</v>
      </c>
      <c r="O783" s="19">
        <f t="shared" si="65"/>
        <v>0</v>
      </c>
      <c r="P783" s="20">
        <f>VLOOKUP(L783,[2]Sheet1!$I:$M,5,0)</f>
        <v>145000</v>
      </c>
      <c r="Q783" s="21">
        <f t="shared" si="61"/>
        <v>217500</v>
      </c>
      <c r="R783" s="22">
        <f t="shared" si="62"/>
        <v>0</v>
      </c>
    </row>
    <row r="784" spans="1:18" x14ac:dyDescent="0.25">
      <c r="A784" s="4" t="s">
        <v>266</v>
      </c>
      <c r="B784" s="5" t="s">
        <v>187</v>
      </c>
      <c r="C784" s="4" t="s">
        <v>167</v>
      </c>
      <c r="D784" s="5" t="s">
        <v>356</v>
      </c>
      <c r="E784" s="4" t="s">
        <v>85</v>
      </c>
      <c r="F784" s="4" t="s">
        <v>86</v>
      </c>
      <c r="G784" s="4" t="s">
        <v>14</v>
      </c>
      <c r="H784" s="6">
        <v>1.5</v>
      </c>
      <c r="I784" s="7">
        <v>21000</v>
      </c>
      <c r="J784" s="7">
        <f t="shared" si="63"/>
        <v>31500</v>
      </c>
      <c r="K784" s="8" t="s">
        <v>15</v>
      </c>
      <c r="L784" s="15" t="str">
        <f>VLOOKUP(F784,[1]Sheet1!$D:$J,7,0)</f>
        <v>NL300119</v>
      </c>
      <c r="M784" s="18" t="str">
        <f t="shared" si="64"/>
        <v>05/01/2026NL300119</v>
      </c>
      <c r="N784" s="15">
        <f>VLOOKUP(M784,Sheet4!I:P,5,0)</f>
        <v>1.5</v>
      </c>
      <c r="O784" s="19">
        <f t="shared" si="65"/>
        <v>0</v>
      </c>
      <c r="P784" s="20">
        <f>VLOOKUP(L784,[2]Sheet1!$I:$M,5,0)</f>
        <v>21000</v>
      </c>
      <c r="Q784" s="21">
        <f t="shared" ref="Q784:Q847" si="66">N784*P784</f>
        <v>31500</v>
      </c>
      <c r="R784" s="22">
        <f t="shared" si="62"/>
        <v>0</v>
      </c>
    </row>
    <row r="785" spans="1:18" x14ac:dyDescent="0.25">
      <c r="A785" s="4" t="s">
        <v>268</v>
      </c>
      <c r="B785" s="5" t="s">
        <v>187</v>
      </c>
      <c r="C785" s="4" t="s">
        <v>167</v>
      </c>
      <c r="D785" s="5" t="s">
        <v>357</v>
      </c>
      <c r="E785" s="4" t="s">
        <v>93</v>
      </c>
      <c r="F785" s="4" t="s">
        <v>94</v>
      </c>
      <c r="G785" s="4" t="s">
        <v>14</v>
      </c>
      <c r="H785" s="6">
        <v>2.5</v>
      </c>
      <c r="I785" s="7">
        <v>22000</v>
      </c>
      <c r="J785" s="7">
        <f t="shared" si="63"/>
        <v>55000</v>
      </c>
      <c r="K785" s="8" t="s">
        <v>15</v>
      </c>
      <c r="L785" s="15" t="str">
        <f>VLOOKUP(F785,[1]Sheet1!$D:$J,7,0)</f>
        <v>NL300029</v>
      </c>
      <c r="M785" s="18" t="str">
        <f t="shared" si="64"/>
        <v>06/01/2026NL300029</v>
      </c>
      <c r="N785" s="15">
        <f>VLOOKUP(M785,Sheet4!I:P,5,0)</f>
        <v>2.5</v>
      </c>
      <c r="O785" s="19">
        <f t="shared" si="65"/>
        <v>0</v>
      </c>
      <c r="P785" s="20">
        <f>VLOOKUP(L785,[2]Sheet1!$I:$M,5,0)</f>
        <v>22000</v>
      </c>
      <c r="Q785" s="21">
        <f t="shared" si="66"/>
        <v>55000</v>
      </c>
      <c r="R785" s="22">
        <f t="shared" si="62"/>
        <v>0</v>
      </c>
    </row>
    <row r="786" spans="1:18" x14ac:dyDescent="0.25">
      <c r="A786" s="4" t="s">
        <v>268</v>
      </c>
      <c r="B786" s="5" t="s">
        <v>187</v>
      </c>
      <c r="C786" s="4" t="s">
        <v>167</v>
      </c>
      <c r="D786" s="5" t="s">
        <v>357</v>
      </c>
      <c r="E786" s="4" t="s">
        <v>99</v>
      </c>
      <c r="F786" s="4" t="s">
        <v>100</v>
      </c>
      <c r="G786" s="4" t="s">
        <v>14</v>
      </c>
      <c r="H786" s="6">
        <v>2.5</v>
      </c>
      <c r="I786" s="7">
        <v>18000</v>
      </c>
      <c r="J786" s="7">
        <f t="shared" si="63"/>
        <v>45000</v>
      </c>
      <c r="K786" s="8" t="s">
        <v>15</v>
      </c>
      <c r="L786" s="15" t="str">
        <f>VLOOKUP(F786,[1]Sheet1!$D:$J,7,0)</f>
        <v>NL600004</v>
      </c>
      <c r="M786" s="18" t="str">
        <f t="shared" si="64"/>
        <v>06/01/2026NL600004</v>
      </c>
      <c r="N786" s="15">
        <f>VLOOKUP(M786,Sheet4!I:P,5,0)</f>
        <v>2.5</v>
      </c>
      <c r="O786" s="19">
        <f t="shared" si="65"/>
        <v>0</v>
      </c>
      <c r="P786" s="20">
        <f>VLOOKUP(L786,[2]Sheet1!$I:$M,5,0)</f>
        <v>18000</v>
      </c>
      <c r="Q786" s="21">
        <f t="shared" si="66"/>
        <v>45000</v>
      </c>
      <c r="R786" s="22">
        <f t="shared" si="62"/>
        <v>0</v>
      </c>
    </row>
    <row r="787" spans="1:18" x14ac:dyDescent="0.25">
      <c r="A787" s="4" t="s">
        <v>268</v>
      </c>
      <c r="B787" s="5" t="s">
        <v>187</v>
      </c>
      <c r="C787" s="4" t="s">
        <v>167</v>
      </c>
      <c r="D787" s="5" t="s">
        <v>357</v>
      </c>
      <c r="E787" s="4" t="s">
        <v>71</v>
      </c>
      <c r="F787" s="4" t="s">
        <v>72</v>
      </c>
      <c r="G787" s="4" t="s">
        <v>14</v>
      </c>
      <c r="H787" s="6">
        <v>2.5</v>
      </c>
      <c r="I787" s="7">
        <v>145000</v>
      </c>
      <c r="J787" s="7">
        <f t="shared" si="63"/>
        <v>362500</v>
      </c>
      <c r="K787" s="8" t="s">
        <v>15</v>
      </c>
      <c r="L787" s="15" t="str">
        <f>VLOOKUP(F787,[1]Sheet1!$D:$J,7,0)</f>
        <v>NL300113</v>
      </c>
      <c r="M787" s="18" t="str">
        <f t="shared" si="64"/>
        <v>06/01/2026NL300113</v>
      </c>
      <c r="N787" s="15">
        <f>VLOOKUP(M787,Sheet4!I:P,5,0)</f>
        <v>2.5</v>
      </c>
      <c r="O787" s="19">
        <f t="shared" si="65"/>
        <v>0</v>
      </c>
      <c r="P787" s="20">
        <f>VLOOKUP(L787,[2]Sheet1!$I:$M,5,0)</f>
        <v>145000</v>
      </c>
      <c r="Q787" s="21">
        <f t="shared" si="66"/>
        <v>362500</v>
      </c>
      <c r="R787" s="22">
        <f t="shared" si="62"/>
        <v>0</v>
      </c>
    </row>
    <row r="788" spans="1:18" x14ac:dyDescent="0.25">
      <c r="A788" s="4" t="s">
        <v>268</v>
      </c>
      <c r="B788" s="5" t="s">
        <v>187</v>
      </c>
      <c r="C788" s="4" t="s">
        <v>167</v>
      </c>
      <c r="D788" s="5" t="s">
        <v>357</v>
      </c>
      <c r="E788" s="4" t="s">
        <v>85</v>
      </c>
      <c r="F788" s="4" t="s">
        <v>86</v>
      </c>
      <c r="G788" s="4" t="s">
        <v>14</v>
      </c>
      <c r="H788" s="6">
        <v>2.5</v>
      </c>
      <c r="I788" s="7">
        <v>21000</v>
      </c>
      <c r="J788" s="7">
        <f t="shared" si="63"/>
        <v>52500</v>
      </c>
      <c r="K788" s="8" t="s">
        <v>15</v>
      </c>
      <c r="L788" s="15" t="str">
        <f>VLOOKUP(F788,[1]Sheet1!$D:$J,7,0)</f>
        <v>NL300119</v>
      </c>
      <c r="M788" s="18" t="str">
        <f t="shared" si="64"/>
        <v>06/01/2026NL300119</v>
      </c>
      <c r="N788" s="15">
        <f>VLOOKUP(M788,Sheet4!I:P,5,0)</f>
        <v>2.5</v>
      </c>
      <c r="O788" s="19">
        <f t="shared" si="65"/>
        <v>0</v>
      </c>
      <c r="P788" s="20">
        <f>VLOOKUP(L788,[2]Sheet1!$I:$M,5,0)</f>
        <v>21000</v>
      </c>
      <c r="Q788" s="21">
        <f t="shared" si="66"/>
        <v>52500</v>
      </c>
      <c r="R788" s="22">
        <f t="shared" si="62"/>
        <v>0</v>
      </c>
    </row>
    <row r="789" spans="1:18" x14ac:dyDescent="0.25">
      <c r="A789" s="4" t="s">
        <v>270</v>
      </c>
      <c r="B789" s="5" t="s">
        <v>187</v>
      </c>
      <c r="C789" s="4" t="s">
        <v>167</v>
      </c>
      <c r="D789" s="5" t="s">
        <v>358</v>
      </c>
      <c r="E789" s="4" t="s">
        <v>93</v>
      </c>
      <c r="F789" s="4" t="s">
        <v>94</v>
      </c>
      <c r="G789" s="4" t="s">
        <v>14</v>
      </c>
      <c r="H789" s="6">
        <v>2</v>
      </c>
      <c r="I789" s="7">
        <v>22000</v>
      </c>
      <c r="J789" s="7">
        <f t="shared" si="63"/>
        <v>44000</v>
      </c>
      <c r="K789" s="8" t="s">
        <v>15</v>
      </c>
      <c r="L789" s="15" t="str">
        <f>VLOOKUP(F789,[1]Sheet1!$D:$J,7,0)</f>
        <v>NL300029</v>
      </c>
      <c r="M789" s="18" t="str">
        <f t="shared" si="64"/>
        <v>07/01/2026NL300029</v>
      </c>
      <c r="N789" s="15">
        <f>VLOOKUP(M789,Sheet4!I:P,5,0)</f>
        <v>2</v>
      </c>
      <c r="O789" s="19">
        <f t="shared" si="65"/>
        <v>0</v>
      </c>
      <c r="P789" s="20">
        <f>VLOOKUP(L789,[2]Sheet1!$I:$M,5,0)</f>
        <v>22000</v>
      </c>
      <c r="Q789" s="21">
        <f t="shared" si="66"/>
        <v>44000</v>
      </c>
      <c r="R789" s="22">
        <f t="shared" si="62"/>
        <v>0</v>
      </c>
    </row>
    <row r="790" spans="1:18" x14ac:dyDescent="0.25">
      <c r="A790" s="4" t="s">
        <v>270</v>
      </c>
      <c r="B790" s="5" t="s">
        <v>187</v>
      </c>
      <c r="C790" s="4" t="s">
        <v>167</v>
      </c>
      <c r="D790" s="5" t="s">
        <v>358</v>
      </c>
      <c r="E790" s="4" t="s">
        <v>99</v>
      </c>
      <c r="F790" s="4" t="s">
        <v>100</v>
      </c>
      <c r="G790" s="4" t="s">
        <v>14</v>
      </c>
      <c r="H790" s="6">
        <v>3.5</v>
      </c>
      <c r="I790" s="7">
        <v>18000</v>
      </c>
      <c r="J790" s="7">
        <f t="shared" si="63"/>
        <v>63000</v>
      </c>
      <c r="K790" s="8" t="s">
        <v>15</v>
      </c>
      <c r="L790" s="15" t="str">
        <f>VLOOKUP(F790,[1]Sheet1!$D:$J,7,0)</f>
        <v>NL600004</v>
      </c>
      <c r="M790" s="18" t="str">
        <f t="shared" si="64"/>
        <v>07/01/2026NL600004</v>
      </c>
      <c r="N790" s="15">
        <f>VLOOKUP(M790,Sheet4!I:P,5,0)</f>
        <v>3.5</v>
      </c>
      <c r="O790" s="19">
        <f t="shared" si="65"/>
        <v>0</v>
      </c>
      <c r="P790" s="20">
        <f>VLOOKUP(L790,[2]Sheet1!$I:$M,5,0)</f>
        <v>18000</v>
      </c>
      <c r="Q790" s="21">
        <f t="shared" si="66"/>
        <v>63000</v>
      </c>
      <c r="R790" s="22">
        <f t="shared" si="62"/>
        <v>0</v>
      </c>
    </row>
    <row r="791" spans="1:18" x14ac:dyDescent="0.25">
      <c r="A791" s="4" t="s">
        <v>270</v>
      </c>
      <c r="B791" s="5" t="s">
        <v>187</v>
      </c>
      <c r="C791" s="4" t="s">
        <v>167</v>
      </c>
      <c r="D791" s="5" t="s">
        <v>358</v>
      </c>
      <c r="E791" s="4" t="s">
        <v>71</v>
      </c>
      <c r="F791" s="4" t="s">
        <v>72</v>
      </c>
      <c r="G791" s="4" t="s">
        <v>14</v>
      </c>
      <c r="H791" s="6">
        <v>0.7</v>
      </c>
      <c r="I791" s="7">
        <v>145000</v>
      </c>
      <c r="J791" s="7">
        <f t="shared" si="63"/>
        <v>101500</v>
      </c>
      <c r="K791" s="8" t="s">
        <v>15</v>
      </c>
      <c r="L791" s="15" t="str">
        <f>VLOOKUP(F791,[1]Sheet1!$D:$J,7,0)</f>
        <v>NL300113</v>
      </c>
      <c r="M791" s="18" t="str">
        <f t="shared" si="64"/>
        <v>07/01/2026NL300113</v>
      </c>
      <c r="N791" s="15">
        <f>VLOOKUP(M791,Sheet4!I:P,5,0)</f>
        <v>0.7</v>
      </c>
      <c r="O791" s="19">
        <f t="shared" si="65"/>
        <v>0</v>
      </c>
      <c r="P791" s="20">
        <f>VLOOKUP(L791,[2]Sheet1!$I:$M,5,0)</f>
        <v>145000</v>
      </c>
      <c r="Q791" s="21">
        <f t="shared" si="66"/>
        <v>101500</v>
      </c>
      <c r="R791" s="22">
        <f t="shared" si="62"/>
        <v>0</v>
      </c>
    </row>
    <row r="792" spans="1:18" x14ac:dyDescent="0.25">
      <c r="A792" s="4" t="s">
        <v>270</v>
      </c>
      <c r="B792" s="5" t="s">
        <v>187</v>
      </c>
      <c r="C792" s="4" t="s">
        <v>167</v>
      </c>
      <c r="D792" s="5" t="s">
        <v>358</v>
      </c>
      <c r="E792" s="4" t="s">
        <v>85</v>
      </c>
      <c r="F792" s="4" t="s">
        <v>86</v>
      </c>
      <c r="G792" s="4" t="s">
        <v>14</v>
      </c>
      <c r="H792" s="6">
        <v>1</v>
      </c>
      <c r="I792" s="7">
        <v>21000</v>
      </c>
      <c r="J792" s="7">
        <f t="shared" si="63"/>
        <v>21000</v>
      </c>
      <c r="K792" s="8" t="s">
        <v>15</v>
      </c>
      <c r="L792" s="15" t="str">
        <f>VLOOKUP(F792,[1]Sheet1!$D:$J,7,0)</f>
        <v>NL300119</v>
      </c>
      <c r="M792" s="18" t="str">
        <f t="shared" si="64"/>
        <v>07/01/2026NL300119</v>
      </c>
      <c r="N792" s="15">
        <f>VLOOKUP(M792,Sheet4!I:P,5,0)</f>
        <v>1</v>
      </c>
      <c r="O792" s="19">
        <f t="shared" si="65"/>
        <v>0</v>
      </c>
      <c r="P792" s="20">
        <f>VLOOKUP(L792,[2]Sheet1!$I:$M,5,0)</f>
        <v>21000</v>
      </c>
      <c r="Q792" s="21">
        <f t="shared" si="66"/>
        <v>21000</v>
      </c>
      <c r="R792" s="22">
        <f t="shared" si="62"/>
        <v>0</v>
      </c>
    </row>
    <row r="793" spans="1:18" x14ac:dyDescent="0.25">
      <c r="A793" s="4" t="s">
        <v>273</v>
      </c>
      <c r="B793" s="5" t="s">
        <v>187</v>
      </c>
      <c r="C793" s="4" t="s">
        <v>167</v>
      </c>
      <c r="D793" s="5" t="s">
        <v>359</v>
      </c>
      <c r="E793" s="4" t="s">
        <v>85</v>
      </c>
      <c r="F793" s="4" t="s">
        <v>86</v>
      </c>
      <c r="G793" s="4" t="s">
        <v>14</v>
      </c>
      <c r="H793" s="6">
        <v>2</v>
      </c>
      <c r="I793" s="7">
        <v>21000</v>
      </c>
      <c r="J793" s="7">
        <f t="shared" si="63"/>
        <v>42000</v>
      </c>
      <c r="K793" s="8" t="s">
        <v>15</v>
      </c>
      <c r="L793" s="15" t="str">
        <f>VLOOKUP(F793,[1]Sheet1!$D:$J,7,0)</f>
        <v>NL300119</v>
      </c>
      <c r="M793" s="18" t="str">
        <f t="shared" si="64"/>
        <v>08/01/2026NL300119</v>
      </c>
      <c r="N793" s="15">
        <f>VLOOKUP(M793,Sheet4!I:P,5,0)</f>
        <v>2</v>
      </c>
      <c r="O793" s="19">
        <f t="shared" si="65"/>
        <v>0</v>
      </c>
      <c r="P793" s="20">
        <f>VLOOKUP(L793,[2]Sheet1!$I:$M,5,0)</f>
        <v>21000</v>
      </c>
      <c r="Q793" s="21">
        <f t="shared" si="66"/>
        <v>42000</v>
      </c>
      <c r="R793" s="22">
        <f t="shared" ref="R793:R856" si="67">J793-Q793</f>
        <v>0</v>
      </c>
    </row>
    <row r="794" spans="1:18" x14ac:dyDescent="0.25">
      <c r="A794" s="4" t="s">
        <v>276</v>
      </c>
      <c r="B794" s="5" t="s">
        <v>187</v>
      </c>
      <c r="C794" s="4" t="s">
        <v>167</v>
      </c>
      <c r="D794" s="5" t="s">
        <v>360</v>
      </c>
      <c r="E794" s="4" t="s">
        <v>93</v>
      </c>
      <c r="F794" s="4" t="s">
        <v>94</v>
      </c>
      <c r="G794" s="4" t="s">
        <v>14</v>
      </c>
      <c r="H794" s="6">
        <v>1</v>
      </c>
      <c r="I794" s="7">
        <v>22000</v>
      </c>
      <c r="J794" s="7">
        <f t="shared" si="63"/>
        <v>22000</v>
      </c>
      <c r="K794" s="8" t="s">
        <v>15</v>
      </c>
      <c r="L794" s="15" t="str">
        <f>VLOOKUP(F794,[1]Sheet1!$D:$J,7,0)</f>
        <v>NL300029</v>
      </c>
      <c r="M794" s="18" t="str">
        <f t="shared" si="64"/>
        <v>09/01/2026NL300029</v>
      </c>
      <c r="N794" s="15">
        <f>VLOOKUP(M794,Sheet4!I:P,5,0)</f>
        <v>1</v>
      </c>
      <c r="O794" s="19">
        <f t="shared" si="65"/>
        <v>0</v>
      </c>
      <c r="P794" s="20">
        <f>VLOOKUP(L794,[2]Sheet1!$I:$M,5,0)</f>
        <v>22000</v>
      </c>
      <c r="Q794" s="21">
        <f t="shared" si="66"/>
        <v>22000</v>
      </c>
      <c r="R794" s="22">
        <f t="shared" si="67"/>
        <v>0</v>
      </c>
    </row>
    <row r="795" spans="1:18" x14ac:dyDescent="0.25">
      <c r="A795" s="4" t="s">
        <v>276</v>
      </c>
      <c r="B795" s="5" t="s">
        <v>187</v>
      </c>
      <c r="C795" s="4" t="s">
        <v>167</v>
      </c>
      <c r="D795" s="5" t="s">
        <v>360</v>
      </c>
      <c r="E795" s="4" t="s">
        <v>85</v>
      </c>
      <c r="F795" s="4" t="s">
        <v>86</v>
      </c>
      <c r="G795" s="4" t="s">
        <v>14</v>
      </c>
      <c r="H795" s="6">
        <v>2.2000000000000002</v>
      </c>
      <c r="I795" s="7">
        <v>21000</v>
      </c>
      <c r="J795" s="7">
        <f t="shared" si="63"/>
        <v>46200.000000000007</v>
      </c>
      <c r="K795" s="8" t="s">
        <v>15</v>
      </c>
      <c r="L795" s="15" t="str">
        <f>VLOOKUP(F795,[1]Sheet1!$D:$J,7,0)</f>
        <v>NL300119</v>
      </c>
      <c r="M795" s="18" t="str">
        <f t="shared" si="64"/>
        <v>09/01/2026NL300119</v>
      </c>
      <c r="N795" s="15">
        <f>VLOOKUP(M795,Sheet4!I:P,5,0)</f>
        <v>2.2000000000000002</v>
      </c>
      <c r="O795" s="19">
        <f t="shared" si="65"/>
        <v>0</v>
      </c>
      <c r="P795" s="20">
        <f>VLOOKUP(L795,[2]Sheet1!$I:$M,5,0)</f>
        <v>21000</v>
      </c>
      <c r="Q795" s="21">
        <f t="shared" si="66"/>
        <v>46200.000000000007</v>
      </c>
      <c r="R795" s="22">
        <f t="shared" si="67"/>
        <v>0</v>
      </c>
    </row>
    <row r="796" spans="1:18" x14ac:dyDescent="0.25">
      <c r="A796" s="4" t="s">
        <v>281</v>
      </c>
      <c r="B796" s="5" t="s">
        <v>187</v>
      </c>
      <c r="C796" s="4" t="s">
        <v>167</v>
      </c>
      <c r="D796" s="5" t="s">
        <v>361</v>
      </c>
      <c r="E796" s="4" t="s">
        <v>99</v>
      </c>
      <c r="F796" s="4" t="s">
        <v>100</v>
      </c>
      <c r="G796" s="4" t="s">
        <v>14</v>
      </c>
      <c r="H796" s="6">
        <v>3.2</v>
      </c>
      <c r="I796" s="7">
        <v>18000</v>
      </c>
      <c r="J796" s="7">
        <f t="shared" si="63"/>
        <v>57600</v>
      </c>
      <c r="K796" s="8" t="s">
        <v>15</v>
      </c>
      <c r="L796" s="15" t="str">
        <f>VLOOKUP(F796,[1]Sheet1!$D:$J,7,0)</f>
        <v>NL600004</v>
      </c>
      <c r="M796" s="18" t="str">
        <f t="shared" si="64"/>
        <v>10/01/2026NL600004</v>
      </c>
      <c r="N796" s="15">
        <f>VLOOKUP(M796,Sheet4!I:P,5,0)</f>
        <v>3.2</v>
      </c>
      <c r="O796" s="19">
        <f t="shared" si="65"/>
        <v>0</v>
      </c>
      <c r="P796" s="20">
        <f>VLOOKUP(L796,[2]Sheet1!$I:$M,5,0)</f>
        <v>18000</v>
      </c>
      <c r="Q796" s="21">
        <f t="shared" si="66"/>
        <v>57600</v>
      </c>
      <c r="R796" s="22">
        <f t="shared" si="67"/>
        <v>0</v>
      </c>
    </row>
    <row r="797" spans="1:18" x14ac:dyDescent="0.25">
      <c r="A797" s="4" t="s">
        <v>281</v>
      </c>
      <c r="B797" s="5" t="s">
        <v>187</v>
      </c>
      <c r="C797" s="4" t="s">
        <v>167</v>
      </c>
      <c r="D797" s="5" t="s">
        <v>361</v>
      </c>
      <c r="E797" s="4" t="s">
        <v>71</v>
      </c>
      <c r="F797" s="4" t="s">
        <v>72</v>
      </c>
      <c r="G797" s="4" t="s">
        <v>14</v>
      </c>
      <c r="H797" s="6">
        <v>2.2000000000000002</v>
      </c>
      <c r="I797" s="7">
        <v>145000</v>
      </c>
      <c r="J797" s="7">
        <f t="shared" si="63"/>
        <v>319000</v>
      </c>
      <c r="K797" s="8" t="s">
        <v>15</v>
      </c>
      <c r="L797" s="15" t="str">
        <f>VLOOKUP(F797,[1]Sheet1!$D:$J,7,0)</f>
        <v>NL300113</v>
      </c>
      <c r="M797" s="18" t="str">
        <f t="shared" si="64"/>
        <v>10/01/2026NL300113</v>
      </c>
      <c r="N797" s="15">
        <f>VLOOKUP(M797,Sheet4!I:P,5,0)</f>
        <v>2.2000000000000002</v>
      </c>
      <c r="O797" s="19">
        <f t="shared" si="65"/>
        <v>0</v>
      </c>
      <c r="P797" s="20">
        <f>VLOOKUP(L797,[2]Sheet1!$I:$M,5,0)</f>
        <v>145000</v>
      </c>
      <c r="Q797" s="21">
        <f t="shared" si="66"/>
        <v>319000</v>
      </c>
      <c r="R797" s="22">
        <f t="shared" si="67"/>
        <v>0</v>
      </c>
    </row>
    <row r="798" spans="1:18" x14ac:dyDescent="0.25">
      <c r="A798" s="4" t="s">
        <v>281</v>
      </c>
      <c r="B798" s="5" t="s">
        <v>187</v>
      </c>
      <c r="C798" s="4" t="s">
        <v>167</v>
      </c>
      <c r="D798" s="5" t="s">
        <v>361</v>
      </c>
      <c r="E798" s="4" t="s">
        <v>85</v>
      </c>
      <c r="F798" s="4" t="s">
        <v>86</v>
      </c>
      <c r="G798" s="4" t="s">
        <v>14</v>
      </c>
      <c r="H798" s="6">
        <v>1.8</v>
      </c>
      <c r="I798" s="7">
        <v>21000</v>
      </c>
      <c r="J798" s="7">
        <f t="shared" si="63"/>
        <v>37800</v>
      </c>
      <c r="K798" s="8" t="s">
        <v>15</v>
      </c>
      <c r="L798" s="15" t="str">
        <f>VLOOKUP(F798,[1]Sheet1!$D:$J,7,0)</f>
        <v>NL300119</v>
      </c>
      <c r="M798" s="18" t="str">
        <f t="shared" si="64"/>
        <v>10/01/2026NL300119</v>
      </c>
      <c r="N798" s="15">
        <f>VLOOKUP(M798,Sheet4!I:P,5,0)</f>
        <v>1.8</v>
      </c>
      <c r="O798" s="19">
        <f t="shared" si="65"/>
        <v>0</v>
      </c>
      <c r="P798" s="20">
        <f>VLOOKUP(L798,[2]Sheet1!$I:$M,5,0)</f>
        <v>21000</v>
      </c>
      <c r="Q798" s="21">
        <f t="shared" si="66"/>
        <v>37800</v>
      </c>
      <c r="R798" s="22">
        <f t="shared" si="67"/>
        <v>0</v>
      </c>
    </row>
    <row r="799" spans="1:18" x14ac:dyDescent="0.25">
      <c r="A799" s="4" t="s">
        <v>284</v>
      </c>
      <c r="B799" s="5" t="s">
        <v>187</v>
      </c>
      <c r="C799" s="4" t="s">
        <v>167</v>
      </c>
      <c r="D799" s="5" t="s">
        <v>362</v>
      </c>
      <c r="E799" s="4" t="s">
        <v>93</v>
      </c>
      <c r="F799" s="4" t="s">
        <v>94</v>
      </c>
      <c r="G799" s="4" t="s">
        <v>14</v>
      </c>
      <c r="H799" s="6">
        <v>2</v>
      </c>
      <c r="I799" s="7">
        <v>22000</v>
      </c>
      <c r="J799" s="7">
        <f t="shared" si="63"/>
        <v>44000</v>
      </c>
      <c r="K799" s="8" t="s">
        <v>15</v>
      </c>
      <c r="L799" s="15" t="str">
        <f>VLOOKUP(F799,[1]Sheet1!$D:$J,7,0)</f>
        <v>NL300029</v>
      </c>
      <c r="M799" s="18" t="str">
        <f t="shared" si="64"/>
        <v>11/01/2026NL300029</v>
      </c>
      <c r="N799" s="15">
        <f>VLOOKUP(M799,Sheet4!I:P,5,0)</f>
        <v>1</v>
      </c>
      <c r="O799" s="19">
        <f t="shared" si="65"/>
        <v>1</v>
      </c>
      <c r="P799" s="20">
        <f>VLOOKUP(L799,[2]Sheet1!$I:$M,5,0)</f>
        <v>22000</v>
      </c>
      <c r="Q799" s="21">
        <f t="shared" si="66"/>
        <v>22000</v>
      </c>
      <c r="R799" s="22">
        <f t="shared" si="67"/>
        <v>22000</v>
      </c>
    </row>
    <row r="800" spans="1:18" x14ac:dyDescent="0.25">
      <c r="A800" s="4" t="s">
        <v>284</v>
      </c>
      <c r="B800" s="5" t="s">
        <v>187</v>
      </c>
      <c r="C800" s="4" t="s">
        <v>167</v>
      </c>
      <c r="D800" s="5" t="s">
        <v>362</v>
      </c>
      <c r="E800" s="4" t="s">
        <v>71</v>
      </c>
      <c r="F800" s="4" t="s">
        <v>72</v>
      </c>
      <c r="G800" s="4" t="s">
        <v>14</v>
      </c>
      <c r="H800" s="6">
        <v>2</v>
      </c>
      <c r="I800" s="7">
        <v>145000</v>
      </c>
      <c r="J800" s="7">
        <f t="shared" si="63"/>
        <v>290000</v>
      </c>
      <c r="K800" s="8" t="s">
        <v>15</v>
      </c>
      <c r="L800" s="15" t="str">
        <f>VLOOKUP(F800,[1]Sheet1!$D:$J,7,0)</f>
        <v>NL300113</v>
      </c>
      <c r="M800" s="18" t="str">
        <f t="shared" si="64"/>
        <v>11/01/2026NL300113</v>
      </c>
      <c r="N800" s="15">
        <f>VLOOKUP(M800,Sheet4!I:P,5,0)</f>
        <v>1.8</v>
      </c>
      <c r="O800" s="19">
        <f t="shared" si="65"/>
        <v>0.19999999999999996</v>
      </c>
      <c r="P800" s="20">
        <f>VLOOKUP(L800,[2]Sheet1!$I:$M,5,0)</f>
        <v>145000</v>
      </c>
      <c r="Q800" s="21">
        <f t="shared" si="66"/>
        <v>261000</v>
      </c>
      <c r="R800" s="22">
        <f t="shared" si="67"/>
        <v>29000</v>
      </c>
    </row>
    <row r="801" spans="1:18" x14ac:dyDescent="0.25">
      <c r="A801" s="4" t="s">
        <v>284</v>
      </c>
      <c r="B801" s="5" t="s">
        <v>187</v>
      </c>
      <c r="C801" s="4" t="s">
        <v>167</v>
      </c>
      <c r="D801" s="5" t="s">
        <v>362</v>
      </c>
      <c r="E801" s="4" t="s">
        <v>85</v>
      </c>
      <c r="F801" s="4" t="s">
        <v>86</v>
      </c>
      <c r="G801" s="4" t="s">
        <v>14</v>
      </c>
      <c r="H801" s="6">
        <v>2.5</v>
      </c>
      <c r="I801" s="7">
        <v>21000</v>
      </c>
      <c r="J801" s="7">
        <f t="shared" si="63"/>
        <v>52500</v>
      </c>
      <c r="K801" s="8" t="s">
        <v>15</v>
      </c>
      <c r="L801" s="15" t="str">
        <f>VLOOKUP(F801,[1]Sheet1!$D:$J,7,0)</f>
        <v>NL300119</v>
      </c>
      <c r="M801" s="18" t="str">
        <f t="shared" si="64"/>
        <v>11/01/2026NL300119</v>
      </c>
      <c r="N801" s="15">
        <f>VLOOKUP(M801,Sheet4!I:P,5,0)</f>
        <v>2.2999999999999998</v>
      </c>
      <c r="O801" s="19">
        <f t="shared" si="65"/>
        <v>0.20000000000000018</v>
      </c>
      <c r="P801" s="20">
        <f>VLOOKUP(L801,[2]Sheet1!$I:$M,5,0)</f>
        <v>21000</v>
      </c>
      <c r="Q801" s="21">
        <f t="shared" si="66"/>
        <v>48299.999999999993</v>
      </c>
      <c r="R801" s="22">
        <f t="shared" si="67"/>
        <v>4200.0000000000073</v>
      </c>
    </row>
    <row r="802" spans="1:18" x14ac:dyDescent="0.25">
      <c r="A802" s="4" t="s">
        <v>286</v>
      </c>
      <c r="B802" s="5" t="s">
        <v>187</v>
      </c>
      <c r="C802" s="4" t="s">
        <v>167</v>
      </c>
      <c r="D802" s="5" t="s">
        <v>363</v>
      </c>
      <c r="E802" s="4" t="s">
        <v>93</v>
      </c>
      <c r="F802" s="4" t="s">
        <v>94</v>
      </c>
      <c r="G802" s="4" t="s">
        <v>14</v>
      </c>
      <c r="H802" s="6">
        <v>2.8</v>
      </c>
      <c r="I802" s="7">
        <v>22000</v>
      </c>
      <c r="J802" s="7">
        <f t="shared" si="63"/>
        <v>61599.999999999993</v>
      </c>
      <c r="K802" s="8" t="s">
        <v>15</v>
      </c>
      <c r="L802" s="15" t="str">
        <f>VLOOKUP(F802,[1]Sheet1!$D:$J,7,0)</f>
        <v>NL300029</v>
      </c>
      <c r="M802" s="18" t="str">
        <f t="shared" si="64"/>
        <v>12/01/2026NL300029</v>
      </c>
      <c r="N802" s="15">
        <f>VLOOKUP(M802,Sheet4!I:P,5,0)</f>
        <v>2.5</v>
      </c>
      <c r="O802" s="19">
        <f t="shared" si="65"/>
        <v>0.29999999999999982</v>
      </c>
      <c r="P802" s="20">
        <f>VLOOKUP(L802,[2]Sheet1!$I:$M,5,0)</f>
        <v>22000</v>
      </c>
      <c r="Q802" s="21">
        <f t="shared" si="66"/>
        <v>55000</v>
      </c>
      <c r="R802" s="22">
        <f t="shared" si="67"/>
        <v>6599.9999999999927</v>
      </c>
    </row>
    <row r="803" spans="1:18" x14ac:dyDescent="0.25">
      <c r="A803" s="4" t="s">
        <v>286</v>
      </c>
      <c r="B803" s="5" t="s">
        <v>187</v>
      </c>
      <c r="C803" s="4" t="s">
        <v>167</v>
      </c>
      <c r="D803" s="5" t="s">
        <v>363</v>
      </c>
      <c r="E803" s="4" t="s">
        <v>99</v>
      </c>
      <c r="F803" s="4" t="s">
        <v>100</v>
      </c>
      <c r="G803" s="4" t="s">
        <v>14</v>
      </c>
      <c r="H803" s="6">
        <v>3.4</v>
      </c>
      <c r="I803" s="7">
        <v>18000</v>
      </c>
      <c r="J803" s="7">
        <f t="shared" si="63"/>
        <v>61200</v>
      </c>
      <c r="K803" s="8" t="s">
        <v>15</v>
      </c>
      <c r="L803" s="15" t="str">
        <f>VLOOKUP(F803,[1]Sheet1!$D:$J,7,0)</f>
        <v>NL600004</v>
      </c>
      <c r="M803" s="18" t="str">
        <f t="shared" si="64"/>
        <v>12/01/2026NL600004</v>
      </c>
      <c r="N803" s="15">
        <f>VLOOKUP(M803,Sheet4!I:P,5,0)</f>
        <v>3.4</v>
      </c>
      <c r="O803" s="19">
        <f t="shared" si="65"/>
        <v>0</v>
      </c>
      <c r="P803" s="20">
        <f>VLOOKUP(L803,[2]Sheet1!$I:$M,5,0)</f>
        <v>18000</v>
      </c>
      <c r="Q803" s="21">
        <f t="shared" si="66"/>
        <v>61200</v>
      </c>
      <c r="R803" s="22">
        <f t="shared" si="67"/>
        <v>0</v>
      </c>
    </row>
    <row r="804" spans="1:18" x14ac:dyDescent="0.25">
      <c r="A804" s="4" t="s">
        <v>286</v>
      </c>
      <c r="B804" s="5" t="s">
        <v>187</v>
      </c>
      <c r="C804" s="4" t="s">
        <v>167</v>
      </c>
      <c r="D804" s="5" t="s">
        <v>363</v>
      </c>
      <c r="E804" s="4" t="s">
        <v>71</v>
      </c>
      <c r="F804" s="4" t="s">
        <v>72</v>
      </c>
      <c r="G804" s="4" t="s">
        <v>14</v>
      </c>
      <c r="H804" s="6">
        <v>2</v>
      </c>
      <c r="I804" s="7">
        <v>145000</v>
      </c>
      <c r="J804" s="7">
        <f t="shared" si="63"/>
        <v>290000</v>
      </c>
      <c r="K804" s="8"/>
      <c r="L804" s="15" t="str">
        <f>VLOOKUP(F804,[1]Sheet1!$D:$J,7,0)</f>
        <v>NL300113</v>
      </c>
      <c r="M804" s="18" t="str">
        <f t="shared" si="64"/>
        <v>12/01/2026NL300113</v>
      </c>
      <c r="N804" s="15">
        <f>VLOOKUP(M804,Sheet4!I:P,5,0)</f>
        <v>1.8</v>
      </c>
      <c r="O804" s="19">
        <f t="shared" si="65"/>
        <v>0.19999999999999996</v>
      </c>
      <c r="P804" s="20">
        <f>VLOOKUP(L804,[2]Sheet1!$I:$M,5,0)</f>
        <v>145000</v>
      </c>
      <c r="Q804" s="21">
        <f t="shared" si="66"/>
        <v>261000</v>
      </c>
      <c r="R804" s="22">
        <f t="shared" si="67"/>
        <v>29000</v>
      </c>
    </row>
    <row r="805" spans="1:18" x14ac:dyDescent="0.25">
      <c r="A805" s="4" t="s">
        <v>286</v>
      </c>
      <c r="B805" s="5" t="s">
        <v>187</v>
      </c>
      <c r="C805" s="4" t="s">
        <v>167</v>
      </c>
      <c r="D805" s="5" t="s">
        <v>363</v>
      </c>
      <c r="E805" s="4" t="s">
        <v>85</v>
      </c>
      <c r="F805" s="4" t="s">
        <v>86</v>
      </c>
      <c r="G805" s="4" t="s">
        <v>14</v>
      </c>
      <c r="H805" s="6">
        <v>2.5</v>
      </c>
      <c r="I805" s="7">
        <v>21000</v>
      </c>
      <c r="J805" s="7">
        <f t="shared" si="63"/>
        <v>52500</v>
      </c>
      <c r="K805" s="8"/>
      <c r="L805" s="15" t="str">
        <f>VLOOKUP(F805,[1]Sheet1!$D:$J,7,0)</f>
        <v>NL300119</v>
      </c>
      <c r="M805" s="18" t="str">
        <f t="shared" si="64"/>
        <v>12/01/2026NL300119</v>
      </c>
      <c r="N805" s="15">
        <f>VLOOKUP(M805,Sheet4!I:P,5,0)</f>
        <v>2</v>
      </c>
      <c r="O805" s="19">
        <f t="shared" si="65"/>
        <v>0.5</v>
      </c>
      <c r="P805" s="20">
        <f>VLOOKUP(L805,[2]Sheet1!$I:$M,5,0)</f>
        <v>21000</v>
      </c>
      <c r="Q805" s="21">
        <f t="shared" si="66"/>
        <v>42000</v>
      </c>
      <c r="R805" s="22">
        <f t="shared" si="67"/>
        <v>10500</v>
      </c>
    </row>
    <row r="806" spans="1:18" x14ac:dyDescent="0.25">
      <c r="A806" s="4" t="s">
        <v>289</v>
      </c>
      <c r="B806" s="5" t="s">
        <v>187</v>
      </c>
      <c r="C806" s="4" t="s">
        <v>167</v>
      </c>
      <c r="D806" s="5" t="s">
        <v>364</v>
      </c>
      <c r="E806" s="4" t="s">
        <v>93</v>
      </c>
      <c r="F806" s="4" t="s">
        <v>94</v>
      </c>
      <c r="G806" s="4" t="s">
        <v>14</v>
      </c>
      <c r="H806" s="6">
        <v>3.9</v>
      </c>
      <c r="I806" s="7">
        <v>22000</v>
      </c>
      <c r="J806" s="7">
        <f t="shared" si="63"/>
        <v>85800</v>
      </c>
      <c r="K806" s="8"/>
      <c r="L806" s="15" t="str">
        <f>VLOOKUP(F806,[1]Sheet1!$D:$J,7,0)</f>
        <v>NL300029</v>
      </c>
      <c r="M806" s="18" t="str">
        <f t="shared" si="64"/>
        <v>13/01/2026NL300029</v>
      </c>
      <c r="N806" s="15">
        <f>VLOOKUP(M806,Sheet4!I:P,5,0)</f>
        <v>3</v>
      </c>
      <c r="O806" s="19">
        <f t="shared" si="65"/>
        <v>0.89999999999999991</v>
      </c>
      <c r="P806" s="20">
        <f>VLOOKUP(L806,[2]Sheet1!$I:$M,5,0)</f>
        <v>22000</v>
      </c>
      <c r="Q806" s="21">
        <f t="shared" si="66"/>
        <v>66000</v>
      </c>
      <c r="R806" s="22">
        <f t="shared" si="67"/>
        <v>19800</v>
      </c>
    </row>
    <row r="807" spans="1:18" x14ac:dyDescent="0.25">
      <c r="A807" s="4" t="s">
        <v>289</v>
      </c>
      <c r="B807" s="5" t="s">
        <v>187</v>
      </c>
      <c r="C807" s="4" t="s">
        <v>167</v>
      </c>
      <c r="D807" s="5" t="s">
        <v>364</v>
      </c>
      <c r="E807" s="4" t="s">
        <v>71</v>
      </c>
      <c r="F807" s="4" t="s">
        <v>72</v>
      </c>
      <c r="G807" s="4" t="s">
        <v>14</v>
      </c>
      <c r="H807" s="6">
        <v>1</v>
      </c>
      <c r="I807" s="7">
        <v>145000</v>
      </c>
      <c r="J807" s="7">
        <f t="shared" si="63"/>
        <v>145000</v>
      </c>
      <c r="K807" s="8"/>
      <c r="L807" s="15" t="str">
        <f>VLOOKUP(F807,[1]Sheet1!$D:$J,7,0)</f>
        <v>NL300113</v>
      </c>
      <c r="M807" s="18" t="str">
        <f t="shared" si="64"/>
        <v>13/01/2026NL300113</v>
      </c>
      <c r="N807" s="15">
        <f>VLOOKUP(M807,Sheet4!I:P,5,0)</f>
        <v>0.8</v>
      </c>
      <c r="O807" s="19">
        <f t="shared" si="65"/>
        <v>0.19999999999999996</v>
      </c>
      <c r="P807" s="20">
        <f>VLOOKUP(L807,[2]Sheet1!$I:$M,5,0)</f>
        <v>145000</v>
      </c>
      <c r="Q807" s="21">
        <f t="shared" si="66"/>
        <v>116000</v>
      </c>
      <c r="R807" s="22">
        <f t="shared" si="67"/>
        <v>29000</v>
      </c>
    </row>
    <row r="808" spans="1:18" x14ac:dyDescent="0.25">
      <c r="A808" s="4" t="s">
        <v>289</v>
      </c>
      <c r="B808" s="5" t="s">
        <v>187</v>
      </c>
      <c r="C808" s="4" t="s">
        <v>167</v>
      </c>
      <c r="D808" s="5" t="s">
        <v>364</v>
      </c>
      <c r="E808" s="4" t="s">
        <v>85</v>
      </c>
      <c r="F808" s="4" t="s">
        <v>86</v>
      </c>
      <c r="G808" s="4" t="s">
        <v>14</v>
      </c>
      <c r="H808" s="6">
        <v>2.5</v>
      </c>
      <c r="I808" s="7">
        <v>21000</v>
      </c>
      <c r="J808" s="7">
        <f t="shared" si="63"/>
        <v>52500</v>
      </c>
      <c r="K808" s="8"/>
      <c r="L808" s="15" t="str">
        <f>VLOOKUP(F808,[1]Sheet1!$D:$J,7,0)</f>
        <v>NL300119</v>
      </c>
      <c r="M808" s="18" t="str">
        <f t="shared" si="64"/>
        <v>13/01/2026NL300119</v>
      </c>
      <c r="N808" s="15">
        <f>VLOOKUP(M808,Sheet4!I:P,5,0)</f>
        <v>2.5</v>
      </c>
      <c r="O808" s="19">
        <f t="shared" si="65"/>
        <v>0</v>
      </c>
      <c r="P808" s="20">
        <f>VLOOKUP(L808,[2]Sheet1!$I:$M,5,0)</f>
        <v>21000</v>
      </c>
      <c r="Q808" s="21">
        <f t="shared" si="66"/>
        <v>52500</v>
      </c>
      <c r="R808" s="22">
        <f t="shared" si="67"/>
        <v>0</v>
      </c>
    </row>
    <row r="809" spans="1:18" x14ac:dyDescent="0.25">
      <c r="A809" s="4" t="s">
        <v>291</v>
      </c>
      <c r="B809" s="5" t="s">
        <v>187</v>
      </c>
      <c r="C809" s="4" t="s">
        <v>167</v>
      </c>
      <c r="D809" s="5" t="s">
        <v>365</v>
      </c>
      <c r="E809" s="4" t="s">
        <v>71</v>
      </c>
      <c r="F809" s="4" t="s">
        <v>72</v>
      </c>
      <c r="G809" s="4" t="s">
        <v>14</v>
      </c>
      <c r="H809" s="6">
        <v>2</v>
      </c>
      <c r="I809" s="7">
        <v>145000</v>
      </c>
      <c r="J809" s="7">
        <f t="shared" si="63"/>
        <v>290000</v>
      </c>
      <c r="K809" s="8"/>
      <c r="L809" s="15" t="str">
        <f>VLOOKUP(F809,[1]Sheet1!$D:$J,7,0)</f>
        <v>NL300113</v>
      </c>
      <c r="M809" s="18" t="str">
        <f t="shared" si="64"/>
        <v>14/01/2026NL300113</v>
      </c>
      <c r="N809" s="15">
        <f>VLOOKUP(M809,Sheet4!I:P,5,0)</f>
        <v>1.8</v>
      </c>
      <c r="O809" s="19">
        <f t="shared" si="65"/>
        <v>0.19999999999999996</v>
      </c>
      <c r="P809" s="20">
        <f>VLOOKUP(L809,[2]Sheet1!$I:$M,5,0)</f>
        <v>145000</v>
      </c>
      <c r="Q809" s="21">
        <f t="shared" si="66"/>
        <v>261000</v>
      </c>
      <c r="R809" s="22">
        <f t="shared" si="67"/>
        <v>29000</v>
      </c>
    </row>
    <row r="810" spans="1:18" x14ac:dyDescent="0.25">
      <c r="A810" s="4" t="s">
        <v>291</v>
      </c>
      <c r="B810" s="5" t="s">
        <v>187</v>
      </c>
      <c r="C810" s="4" t="s">
        <v>167</v>
      </c>
      <c r="D810" s="5" t="s">
        <v>365</v>
      </c>
      <c r="E810" s="4" t="s">
        <v>85</v>
      </c>
      <c r="F810" s="4" t="s">
        <v>86</v>
      </c>
      <c r="G810" s="4" t="s">
        <v>14</v>
      </c>
      <c r="H810" s="6">
        <v>2.5</v>
      </c>
      <c r="I810" s="7">
        <v>21000</v>
      </c>
      <c r="J810" s="7">
        <f t="shared" si="63"/>
        <v>52500</v>
      </c>
      <c r="K810" s="8"/>
      <c r="L810" s="15" t="str">
        <f>VLOOKUP(F810,[1]Sheet1!$D:$J,7,0)</f>
        <v>NL300119</v>
      </c>
      <c r="M810" s="18" t="str">
        <f t="shared" si="64"/>
        <v>14/01/2026NL300119</v>
      </c>
      <c r="N810" s="15">
        <f>VLOOKUP(M810,Sheet4!I:P,5,0)</f>
        <v>2</v>
      </c>
      <c r="O810" s="19">
        <f t="shared" si="65"/>
        <v>0.5</v>
      </c>
      <c r="P810" s="20">
        <f>VLOOKUP(L810,[2]Sheet1!$I:$M,5,0)</f>
        <v>21000</v>
      </c>
      <c r="Q810" s="21">
        <f t="shared" si="66"/>
        <v>42000</v>
      </c>
      <c r="R810" s="22">
        <f t="shared" si="67"/>
        <v>10500</v>
      </c>
    </row>
    <row r="811" spans="1:18" x14ac:dyDescent="0.25">
      <c r="A811" s="4" t="s">
        <v>294</v>
      </c>
      <c r="B811" s="5" t="s">
        <v>187</v>
      </c>
      <c r="C811" s="4" t="s">
        <v>167</v>
      </c>
      <c r="D811" s="5" t="s">
        <v>366</v>
      </c>
      <c r="E811" s="4" t="s">
        <v>71</v>
      </c>
      <c r="F811" s="4" t="s">
        <v>72</v>
      </c>
      <c r="G811" s="4" t="s">
        <v>14</v>
      </c>
      <c r="H811" s="6">
        <v>1</v>
      </c>
      <c r="I811" s="7">
        <v>145000</v>
      </c>
      <c r="J811" s="7">
        <f t="shared" si="63"/>
        <v>145000</v>
      </c>
      <c r="K811" s="8"/>
      <c r="L811" s="15" t="str">
        <f>VLOOKUP(F811,[1]Sheet1!$D:$J,7,0)</f>
        <v>NL300113</v>
      </c>
      <c r="M811" s="18" t="str">
        <f t="shared" si="64"/>
        <v>15/01/2026NL300113</v>
      </c>
      <c r="N811" s="15">
        <f>VLOOKUP(M811,Sheet4!I:P,5,0)</f>
        <v>0.8</v>
      </c>
      <c r="O811" s="19">
        <f t="shared" si="65"/>
        <v>0.19999999999999996</v>
      </c>
      <c r="P811" s="20">
        <f>VLOOKUP(L811,[2]Sheet1!$I:$M,5,0)</f>
        <v>145000</v>
      </c>
      <c r="Q811" s="21">
        <f t="shared" si="66"/>
        <v>116000</v>
      </c>
      <c r="R811" s="22">
        <f t="shared" si="67"/>
        <v>29000</v>
      </c>
    </row>
    <row r="812" spans="1:18" x14ac:dyDescent="0.25">
      <c r="A812" s="4" t="s">
        <v>294</v>
      </c>
      <c r="B812" s="5" t="s">
        <v>187</v>
      </c>
      <c r="C812" s="4" t="s">
        <v>167</v>
      </c>
      <c r="D812" s="5" t="s">
        <v>366</v>
      </c>
      <c r="E812" s="4" t="s">
        <v>85</v>
      </c>
      <c r="F812" s="4" t="s">
        <v>86</v>
      </c>
      <c r="G812" s="4" t="s">
        <v>14</v>
      </c>
      <c r="H812" s="6">
        <v>1.5</v>
      </c>
      <c r="I812" s="7">
        <v>21000</v>
      </c>
      <c r="J812" s="7">
        <f t="shared" si="63"/>
        <v>31500</v>
      </c>
      <c r="K812" s="8"/>
      <c r="L812" s="15" t="str">
        <f>VLOOKUP(F812,[1]Sheet1!$D:$J,7,0)</f>
        <v>NL300119</v>
      </c>
      <c r="M812" s="18" t="str">
        <f t="shared" si="64"/>
        <v>15/01/2026NL300119</v>
      </c>
      <c r="N812" s="15">
        <f>VLOOKUP(M812,Sheet4!I:P,5,0)</f>
        <v>1</v>
      </c>
      <c r="O812" s="19">
        <f t="shared" si="65"/>
        <v>0.5</v>
      </c>
      <c r="P812" s="20">
        <f>VLOOKUP(L812,[2]Sheet1!$I:$M,5,0)</f>
        <v>21000</v>
      </c>
      <c r="Q812" s="21">
        <f t="shared" si="66"/>
        <v>21000</v>
      </c>
      <c r="R812" s="22">
        <f t="shared" si="67"/>
        <v>10500</v>
      </c>
    </row>
    <row r="813" spans="1:18" x14ac:dyDescent="0.25">
      <c r="A813" s="4" t="s">
        <v>256</v>
      </c>
      <c r="B813" s="5" t="s">
        <v>245</v>
      </c>
      <c r="C813" s="4" t="s">
        <v>246</v>
      </c>
      <c r="D813" s="5" t="s">
        <v>367</v>
      </c>
      <c r="E813" s="4" t="s">
        <v>99</v>
      </c>
      <c r="F813" s="4" t="s">
        <v>100</v>
      </c>
      <c r="G813" s="4" t="s">
        <v>14</v>
      </c>
      <c r="H813" s="6">
        <v>2.8</v>
      </c>
      <c r="I813" s="7">
        <v>18000</v>
      </c>
      <c r="J813" s="7">
        <f t="shared" si="63"/>
        <v>50400</v>
      </c>
      <c r="K813" s="8"/>
      <c r="L813" s="29" t="s">
        <v>683</v>
      </c>
      <c r="M813" s="18" t="str">
        <f t="shared" si="64"/>
        <v>01/01/2026NL430047</v>
      </c>
      <c r="N813" s="15">
        <f>VLOOKUP(M813,Sheet4!I:P,5,0)</f>
        <v>2.7</v>
      </c>
      <c r="O813" s="19">
        <f t="shared" si="65"/>
        <v>9.9999999999999645E-2</v>
      </c>
      <c r="P813" s="20">
        <f>VLOOKUP(L813,[2]Sheet1!$I:$M,5,0)</f>
        <v>18000</v>
      </c>
      <c r="Q813" s="21">
        <f t="shared" si="66"/>
        <v>48600</v>
      </c>
      <c r="R813" s="22">
        <f t="shared" si="67"/>
        <v>1800</v>
      </c>
    </row>
    <row r="814" spans="1:18" x14ac:dyDescent="0.25">
      <c r="A814" s="4" t="s">
        <v>256</v>
      </c>
      <c r="B814" s="5" t="s">
        <v>245</v>
      </c>
      <c r="C814" s="4" t="s">
        <v>246</v>
      </c>
      <c r="D814" s="5" t="s">
        <v>367</v>
      </c>
      <c r="E814" s="4" t="s">
        <v>12</v>
      </c>
      <c r="F814" s="4" t="s">
        <v>13</v>
      </c>
      <c r="G814" s="4" t="s">
        <v>14</v>
      </c>
      <c r="H814" s="6">
        <v>3</v>
      </c>
      <c r="I814" s="7">
        <v>30000</v>
      </c>
      <c r="J814" s="7">
        <f t="shared" si="63"/>
        <v>90000</v>
      </c>
      <c r="K814" s="8"/>
      <c r="L814" s="29" t="s">
        <v>681</v>
      </c>
      <c r="M814" s="18" t="str">
        <f t="shared" si="64"/>
        <v>01/01/2026NL430092</v>
      </c>
      <c r="N814" s="15">
        <f>VLOOKUP(M814,Sheet4!I:P,5,0)</f>
        <v>2.8</v>
      </c>
      <c r="O814" s="19">
        <f t="shared" si="65"/>
        <v>0.20000000000000018</v>
      </c>
      <c r="P814" s="20">
        <f>VLOOKUP(L814,[2]Sheet1!$I:$M,5,0)</f>
        <v>30000</v>
      </c>
      <c r="Q814" s="21">
        <f t="shared" si="66"/>
        <v>84000</v>
      </c>
      <c r="R814" s="22">
        <f t="shared" si="67"/>
        <v>6000</v>
      </c>
    </row>
    <row r="815" spans="1:18" x14ac:dyDescent="0.25">
      <c r="A815" s="4" t="s">
        <v>256</v>
      </c>
      <c r="B815" s="5" t="s">
        <v>245</v>
      </c>
      <c r="C815" s="4" t="s">
        <v>246</v>
      </c>
      <c r="D815" s="5" t="s">
        <v>367</v>
      </c>
      <c r="E815" s="4" t="s">
        <v>228</v>
      </c>
      <c r="F815" s="4" t="s">
        <v>229</v>
      </c>
      <c r="G815" s="4" t="s">
        <v>230</v>
      </c>
      <c r="H815" s="6">
        <v>30</v>
      </c>
      <c r="I815" s="7">
        <v>4000</v>
      </c>
      <c r="J815" s="7">
        <f t="shared" si="63"/>
        <v>120000</v>
      </c>
      <c r="K815" s="8"/>
      <c r="L815" s="29" t="s">
        <v>685</v>
      </c>
      <c r="M815" s="18" t="str">
        <f t="shared" si="64"/>
        <v>01/01/2026NL410106</v>
      </c>
      <c r="N815" s="15">
        <f>VLOOKUP(M815,Sheet4!I:P,5,0)</f>
        <v>30</v>
      </c>
      <c r="O815" s="19">
        <f t="shared" si="65"/>
        <v>0</v>
      </c>
      <c r="P815" s="20">
        <f>VLOOKUP(L815,[2]Sheet1!$I:$M,5,0)</f>
        <v>4000</v>
      </c>
      <c r="Q815" s="21">
        <f t="shared" si="66"/>
        <v>120000</v>
      </c>
      <c r="R815" s="22">
        <f t="shared" si="67"/>
        <v>0</v>
      </c>
    </row>
    <row r="816" spans="1:18" x14ac:dyDescent="0.25">
      <c r="A816" s="4" t="s">
        <v>259</v>
      </c>
      <c r="B816" s="5" t="s">
        <v>186</v>
      </c>
      <c r="C816" s="4" t="s">
        <v>168</v>
      </c>
      <c r="D816" s="5" t="s">
        <v>328</v>
      </c>
      <c r="E816" s="4" t="s">
        <v>105</v>
      </c>
      <c r="F816" s="4" t="s">
        <v>106</v>
      </c>
      <c r="G816" s="4" t="s">
        <v>14</v>
      </c>
      <c r="H816" s="6">
        <v>2</v>
      </c>
      <c r="I816" s="7">
        <v>50000</v>
      </c>
      <c r="J816" s="7">
        <f t="shared" si="63"/>
        <v>100000</v>
      </c>
      <c r="K816" s="8" t="s">
        <v>15</v>
      </c>
      <c r="L816" s="48" t="str">
        <f>VLOOKUP(F816,[1]Sheet1!$D:$J,7,0)</f>
        <v>NL300142</v>
      </c>
      <c r="M816" s="18" t="str">
        <f t="shared" si="64"/>
        <v>02/01/2026NL300142</v>
      </c>
      <c r="N816" s="15">
        <f>VLOOKUP(M816,Sheet4!I:P,5,0)</f>
        <v>2</v>
      </c>
      <c r="O816" s="19">
        <f t="shared" si="65"/>
        <v>0</v>
      </c>
      <c r="P816" s="20">
        <f>VLOOKUP(L816,[2]Sheet1!$I:$M,5,0)</f>
        <v>50000</v>
      </c>
      <c r="Q816" s="21">
        <f t="shared" si="66"/>
        <v>100000</v>
      </c>
      <c r="R816" s="22">
        <f t="shared" si="67"/>
        <v>0</v>
      </c>
    </row>
    <row r="817" spans="1:18" x14ac:dyDescent="0.25">
      <c r="A817" s="4" t="s">
        <v>259</v>
      </c>
      <c r="B817" s="5" t="s">
        <v>186</v>
      </c>
      <c r="C817" s="4" t="s">
        <v>168</v>
      </c>
      <c r="D817" s="5" t="s">
        <v>328</v>
      </c>
      <c r="E817" s="4" t="s">
        <v>107</v>
      </c>
      <c r="F817" s="4" t="s">
        <v>108</v>
      </c>
      <c r="G817" s="4" t="s">
        <v>14</v>
      </c>
      <c r="H817" s="6">
        <v>0.5</v>
      </c>
      <c r="I817" s="7">
        <v>65000</v>
      </c>
      <c r="J817" s="7">
        <f t="shared" si="63"/>
        <v>32500</v>
      </c>
      <c r="K817" s="8" t="s">
        <v>15</v>
      </c>
      <c r="L817" s="15" t="str">
        <f>VLOOKUP(F817,[1]Sheet1!$D:$J,7,0)</f>
        <v>NL300146</v>
      </c>
      <c r="M817" s="18" t="str">
        <f t="shared" si="64"/>
        <v>02/01/2026NL300146</v>
      </c>
      <c r="N817" s="15">
        <v>0</v>
      </c>
      <c r="O817" s="19">
        <f t="shared" si="65"/>
        <v>0.5</v>
      </c>
      <c r="P817" s="20">
        <f>VLOOKUP(L817,[2]Sheet1!$I:$M,5,0)</f>
        <v>65000</v>
      </c>
      <c r="Q817" s="21">
        <f t="shared" si="66"/>
        <v>0</v>
      </c>
      <c r="R817" s="22">
        <f t="shared" si="67"/>
        <v>32500</v>
      </c>
    </row>
    <row r="818" spans="1:18" x14ac:dyDescent="0.25">
      <c r="A818" s="4" t="s">
        <v>259</v>
      </c>
      <c r="B818" s="5" t="s">
        <v>186</v>
      </c>
      <c r="C818" s="4" t="s">
        <v>168</v>
      </c>
      <c r="D818" s="5" t="s">
        <v>328</v>
      </c>
      <c r="E818" s="4" t="s">
        <v>109</v>
      </c>
      <c r="F818" s="4" t="s">
        <v>110</v>
      </c>
      <c r="G818" s="4" t="s">
        <v>14</v>
      </c>
      <c r="H818" s="6">
        <v>0.5</v>
      </c>
      <c r="I818" s="7">
        <v>65000</v>
      </c>
      <c r="J818" s="7">
        <f t="shared" si="63"/>
        <v>32500</v>
      </c>
      <c r="K818" s="8" t="s">
        <v>15</v>
      </c>
      <c r="L818" s="15" t="str">
        <f>VLOOKUP(F818,[1]Sheet1!$D:$J,7,0)</f>
        <v>NL300148</v>
      </c>
      <c r="M818" s="18" t="str">
        <f t="shared" si="64"/>
        <v>02/01/2026NL300148</v>
      </c>
      <c r="N818" s="15">
        <v>0</v>
      </c>
      <c r="O818" s="19">
        <f t="shared" si="65"/>
        <v>0.5</v>
      </c>
      <c r="P818" s="20">
        <f>VLOOKUP(L818,[2]Sheet1!$I:$M,5,0)</f>
        <v>65000</v>
      </c>
      <c r="Q818" s="21">
        <f t="shared" si="66"/>
        <v>0</v>
      </c>
      <c r="R818" s="22">
        <f t="shared" si="67"/>
        <v>32500</v>
      </c>
    </row>
    <row r="819" spans="1:18" x14ac:dyDescent="0.25">
      <c r="A819" s="4" t="s">
        <v>259</v>
      </c>
      <c r="B819" s="5" t="s">
        <v>186</v>
      </c>
      <c r="C819" s="4" t="s">
        <v>168</v>
      </c>
      <c r="D819" s="5" t="s">
        <v>328</v>
      </c>
      <c r="E819" s="4" t="s">
        <v>89</v>
      </c>
      <c r="F819" s="4" t="s">
        <v>90</v>
      </c>
      <c r="G819" s="4" t="s">
        <v>14</v>
      </c>
      <c r="H819" s="6">
        <v>18</v>
      </c>
      <c r="I819" s="7">
        <v>38000</v>
      </c>
      <c r="J819" s="7">
        <f t="shared" si="63"/>
        <v>684000</v>
      </c>
      <c r="K819" s="8" t="s">
        <v>15</v>
      </c>
      <c r="L819" s="48" t="str">
        <f>VLOOKUP(F819,[1]Sheet1!$D:$J,7,0)</f>
        <v>NL300145</v>
      </c>
      <c r="M819" s="18" t="str">
        <f t="shared" si="64"/>
        <v>02/01/2026NL300145</v>
      </c>
      <c r="N819" s="15">
        <f>VLOOKUP(M819,Sheet4!I:P,5,0)</f>
        <v>15</v>
      </c>
      <c r="O819" s="19">
        <f t="shared" si="65"/>
        <v>3</v>
      </c>
      <c r="P819" s="20">
        <f>VLOOKUP(L819,[2]Sheet1!$I:$M,5,0)</f>
        <v>38000</v>
      </c>
      <c r="Q819" s="21">
        <f t="shared" si="66"/>
        <v>570000</v>
      </c>
      <c r="R819" s="22">
        <f t="shared" si="67"/>
        <v>114000</v>
      </c>
    </row>
    <row r="820" spans="1:18" x14ac:dyDescent="0.25">
      <c r="A820" s="4" t="s">
        <v>259</v>
      </c>
      <c r="B820" s="5" t="s">
        <v>186</v>
      </c>
      <c r="C820" s="4" t="s">
        <v>168</v>
      </c>
      <c r="D820" s="5" t="s">
        <v>328</v>
      </c>
      <c r="E820" s="4" t="s">
        <v>171</v>
      </c>
      <c r="F820" s="4" t="s">
        <v>190</v>
      </c>
      <c r="G820" s="4" t="s">
        <v>14</v>
      </c>
      <c r="H820" s="6">
        <v>0.5</v>
      </c>
      <c r="I820" s="7">
        <v>24000</v>
      </c>
      <c r="J820" s="7">
        <f t="shared" si="63"/>
        <v>12000</v>
      </c>
      <c r="K820" s="8" t="s">
        <v>15</v>
      </c>
      <c r="L820" s="48" t="str">
        <f>VLOOKUP(F820,[1]Sheet1!$D:$J,7,0)</f>
        <v>NL300150</v>
      </c>
      <c r="M820" s="18" t="str">
        <f t="shared" si="64"/>
        <v>02/01/2026NL300150</v>
      </c>
      <c r="N820" s="15">
        <f>VLOOKUP(M820,Sheet4!I:P,5,0)</f>
        <v>0.3</v>
      </c>
      <c r="O820" s="19">
        <f t="shared" si="65"/>
        <v>0.2</v>
      </c>
      <c r="P820" s="20">
        <f>VLOOKUP(L820,[2]Sheet1!$I:$M,5,0)</f>
        <v>24000</v>
      </c>
      <c r="Q820" s="21">
        <f t="shared" si="66"/>
        <v>7200</v>
      </c>
      <c r="R820" s="22">
        <f t="shared" si="67"/>
        <v>4800</v>
      </c>
    </row>
    <row r="821" spans="1:18" x14ac:dyDescent="0.25">
      <c r="A821" s="4" t="s">
        <v>261</v>
      </c>
      <c r="B821" s="5" t="s">
        <v>245</v>
      </c>
      <c r="C821" s="4" t="s">
        <v>246</v>
      </c>
      <c r="D821" s="5" t="s">
        <v>369</v>
      </c>
      <c r="E821" s="4" t="s">
        <v>220</v>
      </c>
      <c r="F821" s="4" t="s">
        <v>221</v>
      </c>
      <c r="G821" s="4" t="s">
        <v>14</v>
      </c>
      <c r="H821" s="6">
        <v>3.5</v>
      </c>
      <c r="I821" s="7">
        <v>28000</v>
      </c>
      <c r="J821" s="7">
        <f t="shared" ref="J821:J847" si="68">H821*I821</f>
        <v>98000</v>
      </c>
      <c r="K821" s="8"/>
      <c r="L821" s="15" t="str">
        <f>VLOOKUP(F821,[1]Sheet1!$D:$J,7,0)</f>
        <v>NL430009</v>
      </c>
      <c r="M821" s="18" t="str">
        <f t="shared" ref="M821:M856" si="69">A821&amp;L821</f>
        <v>03/01/2026NL430009</v>
      </c>
      <c r="N821" s="15">
        <f>VLOOKUP(M821,Sheet4!I:P,5,0)</f>
        <v>3.5</v>
      </c>
      <c r="O821" s="19">
        <f t="shared" ref="O821:O856" si="70">H821-N821</f>
        <v>0</v>
      </c>
      <c r="P821" s="20">
        <f>VLOOKUP(L821,[2]Sheet1!$I:$M,5,0)</f>
        <v>28000</v>
      </c>
      <c r="Q821" s="21">
        <f t="shared" si="66"/>
        <v>98000</v>
      </c>
      <c r="R821" s="22">
        <f t="shared" si="67"/>
        <v>0</v>
      </c>
    </row>
    <row r="822" spans="1:18" x14ac:dyDescent="0.25">
      <c r="A822" s="4" t="s">
        <v>261</v>
      </c>
      <c r="B822" s="5" t="s">
        <v>245</v>
      </c>
      <c r="C822" s="4" t="s">
        <v>246</v>
      </c>
      <c r="D822" s="5" t="s">
        <v>369</v>
      </c>
      <c r="E822" s="4" t="s">
        <v>370</v>
      </c>
      <c r="F822" s="4" t="s">
        <v>371</v>
      </c>
      <c r="G822" s="4" t="s">
        <v>14</v>
      </c>
      <c r="H822" s="6">
        <v>2</v>
      </c>
      <c r="I822" s="7">
        <v>145000</v>
      </c>
      <c r="J822" s="7">
        <f t="shared" si="68"/>
        <v>290000</v>
      </c>
      <c r="K822" s="8"/>
      <c r="L822" s="29" t="s">
        <v>735</v>
      </c>
      <c r="M822" s="18" t="str">
        <f t="shared" si="69"/>
        <v>03/01/2026NL410083</v>
      </c>
      <c r="N822" s="15">
        <f>VLOOKUP(M822,Sheet4!I:P,5,0)</f>
        <v>1.7</v>
      </c>
      <c r="O822" s="19">
        <f t="shared" si="70"/>
        <v>0.30000000000000004</v>
      </c>
      <c r="P822" s="20">
        <f>VLOOKUP(L822,[2]Sheet1!$I:$M,5,0)</f>
        <v>145000</v>
      </c>
      <c r="Q822" s="21">
        <f t="shared" si="66"/>
        <v>246500</v>
      </c>
      <c r="R822" s="22">
        <f t="shared" si="67"/>
        <v>43500</v>
      </c>
    </row>
    <row r="823" spans="1:18" x14ac:dyDescent="0.25">
      <c r="A823" s="4" t="s">
        <v>264</v>
      </c>
      <c r="B823" s="5" t="s">
        <v>245</v>
      </c>
      <c r="C823" s="4" t="s">
        <v>246</v>
      </c>
      <c r="D823" s="5" t="s">
        <v>372</v>
      </c>
      <c r="E823" s="4" t="s">
        <v>201</v>
      </c>
      <c r="F823" s="4" t="s">
        <v>202</v>
      </c>
      <c r="G823" s="4" t="s">
        <v>14</v>
      </c>
      <c r="H823" s="6">
        <v>1.5</v>
      </c>
      <c r="I823" s="7">
        <v>9000</v>
      </c>
      <c r="J823" s="7">
        <f t="shared" si="68"/>
        <v>13500</v>
      </c>
      <c r="K823" s="8"/>
      <c r="L823" s="29" t="s">
        <v>713</v>
      </c>
      <c r="M823" s="18" t="str">
        <f t="shared" si="69"/>
        <v>04/01/2026NL430051</v>
      </c>
      <c r="N823" s="15">
        <f>VLOOKUP(M823,Sheet4!I:P,5,0)</f>
        <v>1.5</v>
      </c>
      <c r="O823" s="19">
        <f t="shared" si="70"/>
        <v>0</v>
      </c>
      <c r="P823" s="20">
        <f>VLOOKUP(L823,[2]Sheet1!$I:$M,5,0)</f>
        <v>9000</v>
      </c>
      <c r="Q823" s="21">
        <f t="shared" si="66"/>
        <v>13500</v>
      </c>
      <c r="R823" s="22">
        <f t="shared" si="67"/>
        <v>0</v>
      </c>
    </row>
    <row r="824" spans="1:18" x14ac:dyDescent="0.25">
      <c r="A824" s="4" t="s">
        <v>266</v>
      </c>
      <c r="B824" s="5" t="s">
        <v>245</v>
      </c>
      <c r="C824" s="4" t="s">
        <v>246</v>
      </c>
      <c r="D824" s="5" t="s">
        <v>373</v>
      </c>
      <c r="E824" s="4" t="s">
        <v>216</v>
      </c>
      <c r="F824" s="4" t="s">
        <v>217</v>
      </c>
      <c r="G824" s="4" t="s">
        <v>14</v>
      </c>
      <c r="H824" s="6">
        <v>4</v>
      </c>
      <c r="I824" s="7">
        <v>12000</v>
      </c>
      <c r="J824" s="7">
        <f t="shared" si="68"/>
        <v>48000</v>
      </c>
      <c r="K824" s="8"/>
      <c r="L824" s="15" t="str">
        <f>VLOOKUP(F824,[1]Sheet1!$D:$J,7,0)</f>
        <v>NL430197</v>
      </c>
      <c r="M824" s="18" t="str">
        <f t="shared" si="69"/>
        <v>05/01/2026NL430197</v>
      </c>
      <c r="N824" s="15">
        <f>VLOOKUP(M824,Sheet4!I:P,5,0)</f>
        <v>4</v>
      </c>
      <c r="O824" s="19">
        <f t="shared" si="70"/>
        <v>0</v>
      </c>
      <c r="P824" s="20">
        <f>VLOOKUP(L824,[2]Sheet1!$I:$M,5,0)</f>
        <v>12000</v>
      </c>
      <c r="Q824" s="21">
        <f t="shared" si="66"/>
        <v>48000</v>
      </c>
      <c r="R824" s="22">
        <f t="shared" si="67"/>
        <v>0</v>
      </c>
    </row>
    <row r="825" spans="1:18" ht="28.5" x14ac:dyDescent="0.25">
      <c r="A825" s="4" t="s">
        <v>266</v>
      </c>
      <c r="B825" s="5" t="s">
        <v>245</v>
      </c>
      <c r="C825" s="4" t="s">
        <v>246</v>
      </c>
      <c r="D825" s="5" t="s">
        <v>373</v>
      </c>
      <c r="E825" s="4" t="s">
        <v>170</v>
      </c>
      <c r="F825" s="4" t="s">
        <v>169</v>
      </c>
      <c r="G825" s="4" t="s">
        <v>14</v>
      </c>
      <c r="H825" s="6">
        <v>2</v>
      </c>
      <c r="I825" s="7">
        <v>22000</v>
      </c>
      <c r="J825" s="7">
        <f t="shared" si="68"/>
        <v>44000</v>
      </c>
      <c r="K825" s="8"/>
      <c r="L825" s="29" t="s">
        <v>750</v>
      </c>
      <c r="M825" s="18" t="str">
        <f t="shared" si="69"/>
        <v>05/01/2026NL430045</v>
      </c>
      <c r="N825" s="15">
        <f>VLOOKUP(M825,Sheet4!I:P,5,0)</f>
        <v>2</v>
      </c>
      <c r="O825" s="19">
        <f t="shared" si="70"/>
        <v>0</v>
      </c>
      <c r="P825" s="20">
        <f>VLOOKUP(L825,[2]Sheet1!$I:$M,5,0)</f>
        <v>22000</v>
      </c>
      <c r="Q825" s="21">
        <f t="shared" si="66"/>
        <v>44000</v>
      </c>
      <c r="R825" s="22">
        <f t="shared" si="67"/>
        <v>0</v>
      </c>
    </row>
    <row r="826" spans="1:18" x14ac:dyDescent="0.25">
      <c r="A826" s="4" t="s">
        <v>266</v>
      </c>
      <c r="B826" s="5" t="s">
        <v>245</v>
      </c>
      <c r="C826" s="4" t="s">
        <v>246</v>
      </c>
      <c r="D826" s="5" t="s">
        <v>373</v>
      </c>
      <c r="E826" s="4" t="s">
        <v>34</v>
      </c>
      <c r="F826" s="4" t="s">
        <v>35</v>
      </c>
      <c r="G826" s="4" t="s">
        <v>14</v>
      </c>
      <c r="H826" s="6">
        <v>2</v>
      </c>
      <c r="I826" s="7">
        <v>18000</v>
      </c>
      <c r="J826" s="7">
        <f t="shared" si="68"/>
        <v>36000</v>
      </c>
      <c r="K826" s="8"/>
      <c r="L826" s="15" t="str">
        <f>VLOOKUP(F826,[1]Sheet1!$D:$J,7,0)</f>
        <v>NL430020</v>
      </c>
      <c r="M826" s="18" t="str">
        <f t="shared" si="69"/>
        <v>05/01/2026NL430020</v>
      </c>
      <c r="N826" s="15">
        <f>VLOOKUP(M826,Sheet4!I:P,5,0)</f>
        <v>1.5</v>
      </c>
      <c r="O826" s="19">
        <f t="shared" si="70"/>
        <v>0.5</v>
      </c>
      <c r="P826" s="20">
        <f>VLOOKUP(L826,[2]Sheet1!$I:$M,5,0)</f>
        <v>18000</v>
      </c>
      <c r="Q826" s="21">
        <f t="shared" si="66"/>
        <v>27000</v>
      </c>
      <c r="R826" s="22">
        <f t="shared" si="67"/>
        <v>9000</v>
      </c>
    </row>
    <row r="827" spans="1:18" x14ac:dyDescent="0.25">
      <c r="A827" s="4" t="s">
        <v>266</v>
      </c>
      <c r="B827" s="5" t="s">
        <v>245</v>
      </c>
      <c r="C827" s="4" t="s">
        <v>246</v>
      </c>
      <c r="D827" s="5" t="s">
        <v>373</v>
      </c>
      <c r="E827" s="4" t="s">
        <v>201</v>
      </c>
      <c r="F827" s="4" t="s">
        <v>202</v>
      </c>
      <c r="G827" s="4" t="s">
        <v>14</v>
      </c>
      <c r="H827" s="6">
        <v>0.5</v>
      </c>
      <c r="I827" s="7">
        <v>9000</v>
      </c>
      <c r="J827" s="7">
        <f t="shared" si="68"/>
        <v>4500</v>
      </c>
      <c r="K827" s="8"/>
      <c r="L827" s="15" t="str">
        <f>VLOOKUP(F827,[1]Sheet1!$D:$J,7,0)</f>
        <v>NL430051</v>
      </c>
      <c r="M827" s="18" t="str">
        <f t="shared" si="69"/>
        <v>05/01/2026NL430051</v>
      </c>
      <c r="N827" s="15">
        <f>VLOOKUP(M827,Sheet4!I:P,5,0)</f>
        <v>0.5</v>
      </c>
      <c r="O827" s="19">
        <f t="shared" si="70"/>
        <v>0</v>
      </c>
      <c r="P827" s="20">
        <f>VLOOKUP(L827,[2]Sheet1!$I:$M,5,0)</f>
        <v>9000</v>
      </c>
      <c r="Q827" s="21">
        <f t="shared" si="66"/>
        <v>4500</v>
      </c>
      <c r="R827" s="22">
        <f t="shared" si="67"/>
        <v>0</v>
      </c>
    </row>
    <row r="828" spans="1:18" x14ac:dyDescent="0.25">
      <c r="A828" s="4" t="s">
        <v>266</v>
      </c>
      <c r="B828" s="5" t="s">
        <v>245</v>
      </c>
      <c r="C828" s="4" t="s">
        <v>246</v>
      </c>
      <c r="D828" s="5" t="s">
        <v>373</v>
      </c>
      <c r="E828" s="4" t="s">
        <v>218</v>
      </c>
      <c r="F828" s="4" t="s">
        <v>219</v>
      </c>
      <c r="G828" s="4" t="s">
        <v>14</v>
      </c>
      <c r="H828" s="6">
        <v>0.5</v>
      </c>
      <c r="I828" s="7">
        <v>25000</v>
      </c>
      <c r="J828" s="7">
        <f t="shared" si="68"/>
        <v>12500</v>
      </c>
      <c r="K828" s="8"/>
      <c r="L828" s="15" t="str">
        <f>VLOOKUP(F828,[1]Sheet1!$D:$J,7,0)</f>
        <v>NL430091</v>
      </c>
      <c r="M828" s="18" t="str">
        <f t="shared" si="69"/>
        <v>05/01/2026NL430091</v>
      </c>
      <c r="N828" s="15">
        <f>VLOOKUP(M828,Sheet4!I:P,5,0)</f>
        <v>0.5</v>
      </c>
      <c r="O828" s="19">
        <f t="shared" si="70"/>
        <v>0</v>
      </c>
      <c r="P828" s="20">
        <f>VLOOKUP(L828,[2]Sheet1!$I:$M,5,0)</f>
        <v>25000</v>
      </c>
      <c r="Q828" s="21">
        <f t="shared" si="66"/>
        <v>12500</v>
      </c>
      <c r="R828" s="22">
        <f t="shared" si="67"/>
        <v>0</v>
      </c>
    </row>
    <row r="829" spans="1:18" x14ac:dyDescent="0.25">
      <c r="A829" s="4" t="s">
        <v>268</v>
      </c>
      <c r="B829" s="5" t="s">
        <v>245</v>
      </c>
      <c r="C829" s="4" t="s">
        <v>246</v>
      </c>
      <c r="D829" s="5" t="s">
        <v>374</v>
      </c>
      <c r="E829" s="4" t="s">
        <v>224</v>
      </c>
      <c r="F829" s="4" t="s">
        <v>225</v>
      </c>
      <c r="G829" s="4" t="s">
        <v>14</v>
      </c>
      <c r="H829" s="6">
        <v>0.5</v>
      </c>
      <c r="I829" s="7">
        <v>17000</v>
      </c>
      <c r="J829" s="7">
        <f t="shared" si="68"/>
        <v>8500</v>
      </c>
      <c r="K829" s="8"/>
      <c r="L829" s="15" t="str">
        <f>VLOOKUP(F829,[1]Sheet1!$D:$J,7,0)</f>
        <v>NL430043</v>
      </c>
      <c r="M829" s="18" t="str">
        <f t="shared" si="69"/>
        <v>06/01/2026NL430043</v>
      </c>
      <c r="N829" s="15">
        <f>VLOOKUP(M829,Sheet4!I:P,5,0)</f>
        <v>0.5</v>
      </c>
      <c r="O829" s="19">
        <f t="shared" si="70"/>
        <v>0</v>
      </c>
      <c r="P829" s="20">
        <f>VLOOKUP(L829,[2]Sheet1!$I:$M,5,0)</f>
        <v>17000</v>
      </c>
      <c r="Q829" s="21">
        <f t="shared" si="66"/>
        <v>8500</v>
      </c>
      <c r="R829" s="22">
        <f t="shared" si="67"/>
        <v>0</v>
      </c>
    </row>
    <row r="830" spans="1:18" x14ac:dyDescent="0.25">
      <c r="A830" s="4" t="s">
        <v>268</v>
      </c>
      <c r="B830" s="5" t="s">
        <v>245</v>
      </c>
      <c r="C830" s="4" t="s">
        <v>246</v>
      </c>
      <c r="D830" s="5" t="s">
        <v>374</v>
      </c>
      <c r="E830" s="4" t="s">
        <v>20</v>
      </c>
      <c r="F830" s="4" t="s">
        <v>21</v>
      </c>
      <c r="G830" s="4" t="s">
        <v>14</v>
      </c>
      <c r="H830" s="6">
        <v>0.5</v>
      </c>
      <c r="I830" s="7">
        <v>50000</v>
      </c>
      <c r="J830" s="7">
        <f t="shared" si="68"/>
        <v>25000</v>
      </c>
      <c r="K830" s="8"/>
      <c r="L830" s="29" t="s">
        <v>756</v>
      </c>
      <c r="M830" s="18" t="str">
        <f t="shared" si="69"/>
        <v>06/01/2026NL430012</v>
      </c>
      <c r="N830" s="15">
        <f>VLOOKUP(M830,Sheet4!I:P,5,0)</f>
        <v>0.5</v>
      </c>
      <c r="O830" s="19">
        <f t="shared" si="70"/>
        <v>0</v>
      </c>
      <c r="P830" s="20">
        <f>VLOOKUP(L830,[2]Sheet1!$I:$M,5,0)</f>
        <v>50000</v>
      </c>
      <c r="Q830" s="21">
        <f t="shared" si="66"/>
        <v>25000</v>
      </c>
      <c r="R830" s="22">
        <f t="shared" si="67"/>
        <v>0</v>
      </c>
    </row>
    <row r="831" spans="1:18" x14ac:dyDescent="0.25">
      <c r="A831" s="4" t="s">
        <v>268</v>
      </c>
      <c r="B831" s="5" t="s">
        <v>245</v>
      </c>
      <c r="C831" s="4" t="s">
        <v>246</v>
      </c>
      <c r="D831" s="5" t="s">
        <v>374</v>
      </c>
      <c r="E831" s="4" t="s">
        <v>375</v>
      </c>
      <c r="F831" s="4" t="s">
        <v>376</v>
      </c>
      <c r="G831" s="4" t="s">
        <v>14</v>
      </c>
      <c r="H831" s="6">
        <v>2.5</v>
      </c>
      <c r="I831" s="7">
        <v>85000</v>
      </c>
      <c r="J831" s="7">
        <f t="shared" si="68"/>
        <v>212500</v>
      </c>
      <c r="K831" s="8"/>
      <c r="L831" s="29" t="s">
        <v>758</v>
      </c>
      <c r="M831" s="18" t="str">
        <f t="shared" si="69"/>
        <v>06/01/2026NL410009</v>
      </c>
      <c r="N831" s="15">
        <f>VLOOKUP(M831,Sheet4!I:P,5,0)</f>
        <v>2.5</v>
      </c>
      <c r="O831" s="19">
        <f t="shared" si="70"/>
        <v>0</v>
      </c>
      <c r="P831" s="20">
        <f>VLOOKUP(L831,[2]Sheet1!$I:$M,5,0)</f>
        <v>85000</v>
      </c>
      <c r="Q831" s="21">
        <f t="shared" si="66"/>
        <v>212500</v>
      </c>
      <c r="R831" s="22">
        <f t="shared" si="67"/>
        <v>0</v>
      </c>
    </row>
    <row r="832" spans="1:18" x14ac:dyDescent="0.25">
      <c r="A832" s="4" t="s">
        <v>268</v>
      </c>
      <c r="B832" s="5" t="s">
        <v>245</v>
      </c>
      <c r="C832" s="4" t="s">
        <v>246</v>
      </c>
      <c r="D832" s="5" t="s">
        <v>374</v>
      </c>
      <c r="E832" s="4" t="s">
        <v>126</v>
      </c>
      <c r="F832" s="4" t="s">
        <v>127</v>
      </c>
      <c r="G832" s="4" t="s">
        <v>14</v>
      </c>
      <c r="H832" s="6">
        <v>0.5</v>
      </c>
      <c r="I832" s="7">
        <v>32000</v>
      </c>
      <c r="J832" s="7">
        <f t="shared" si="68"/>
        <v>16000</v>
      </c>
      <c r="K832" s="8"/>
      <c r="L832" s="29" t="s">
        <v>711</v>
      </c>
      <c r="M832" s="18" t="str">
        <f t="shared" si="69"/>
        <v>06/01/2026NL430037</v>
      </c>
      <c r="N832" s="15">
        <f>VLOOKUP(M832,Sheet4!I:P,5,0)</f>
        <v>0.5</v>
      </c>
      <c r="O832" s="19">
        <f t="shared" si="70"/>
        <v>0</v>
      </c>
      <c r="P832" s="20">
        <f>VLOOKUP(L832,[2]Sheet1!$I:$M,5,0)</f>
        <v>32000</v>
      </c>
      <c r="Q832" s="21">
        <f t="shared" si="66"/>
        <v>16000</v>
      </c>
      <c r="R832" s="22">
        <f t="shared" si="67"/>
        <v>0</v>
      </c>
    </row>
    <row r="833" spans="1:18" x14ac:dyDescent="0.25">
      <c r="A833" s="4" t="s">
        <v>268</v>
      </c>
      <c r="B833" s="5" t="s">
        <v>245</v>
      </c>
      <c r="C833" s="4" t="s">
        <v>246</v>
      </c>
      <c r="D833" s="5" t="s">
        <v>374</v>
      </c>
      <c r="E833" s="4" t="s">
        <v>201</v>
      </c>
      <c r="F833" s="4" t="s">
        <v>202</v>
      </c>
      <c r="G833" s="4" t="s">
        <v>14</v>
      </c>
      <c r="H833" s="6">
        <v>0.5</v>
      </c>
      <c r="I833" s="7">
        <v>9000</v>
      </c>
      <c r="J833" s="7">
        <f t="shared" si="68"/>
        <v>4500</v>
      </c>
      <c r="K833" s="8"/>
      <c r="L833" s="15" t="str">
        <f>VLOOKUP(F833,[1]Sheet1!$D:$J,7,0)</f>
        <v>NL430051</v>
      </c>
      <c r="M833" s="18" t="str">
        <f t="shared" si="69"/>
        <v>06/01/2026NL430051</v>
      </c>
      <c r="N833" s="15">
        <f>VLOOKUP(M833,Sheet4!I:P,5,0)</f>
        <v>0.5</v>
      </c>
      <c r="O833" s="19">
        <f t="shared" si="70"/>
        <v>0</v>
      </c>
      <c r="P833" s="20">
        <f>VLOOKUP(L833,[2]Sheet1!$I:$M,5,0)</f>
        <v>9000</v>
      </c>
      <c r="Q833" s="21">
        <f t="shared" si="66"/>
        <v>4500</v>
      </c>
      <c r="R833" s="22">
        <f t="shared" si="67"/>
        <v>0</v>
      </c>
    </row>
    <row r="834" spans="1:18" x14ac:dyDescent="0.25">
      <c r="A834" s="4" t="s">
        <v>270</v>
      </c>
      <c r="B834" s="5" t="s">
        <v>245</v>
      </c>
      <c r="C834" s="4" t="s">
        <v>246</v>
      </c>
      <c r="D834" s="5" t="s">
        <v>377</v>
      </c>
      <c r="E834" s="4" t="s">
        <v>378</v>
      </c>
      <c r="F834" s="4" t="s">
        <v>379</v>
      </c>
      <c r="G834" s="4" t="s">
        <v>14</v>
      </c>
      <c r="H834" s="6">
        <v>2.5</v>
      </c>
      <c r="I834" s="7">
        <v>120000</v>
      </c>
      <c r="J834" s="7">
        <f t="shared" si="68"/>
        <v>300000</v>
      </c>
      <c r="K834" s="8"/>
      <c r="L834" s="15" t="str">
        <f>VLOOKUP(F834,[1]Sheet1!$D:$J,7,0)</f>
        <v>NL410117</v>
      </c>
      <c r="M834" s="18" t="str">
        <f t="shared" si="69"/>
        <v>07/01/2026NL410117</v>
      </c>
      <c r="N834" s="15">
        <f>VLOOKUP(M834,Sheet4!I:P,5,0)</f>
        <v>2.5</v>
      </c>
      <c r="O834" s="19">
        <f t="shared" si="70"/>
        <v>0</v>
      </c>
      <c r="P834" s="20">
        <f>VLOOKUP(L834,[2]Sheet1!$I:$M,5,0)</f>
        <v>120000</v>
      </c>
      <c r="Q834" s="21">
        <f t="shared" si="66"/>
        <v>300000</v>
      </c>
      <c r="R834" s="22">
        <f t="shared" si="67"/>
        <v>0</v>
      </c>
    </row>
    <row r="835" spans="1:18" x14ac:dyDescent="0.25">
      <c r="A835" s="4" t="s">
        <v>270</v>
      </c>
      <c r="B835" s="5" t="s">
        <v>245</v>
      </c>
      <c r="C835" s="4" t="s">
        <v>246</v>
      </c>
      <c r="D835" s="5" t="s">
        <v>377</v>
      </c>
      <c r="E835" s="4" t="s">
        <v>16</v>
      </c>
      <c r="F835" s="4" t="s">
        <v>17</v>
      </c>
      <c r="G835" s="4" t="s">
        <v>14</v>
      </c>
      <c r="H835" s="6">
        <v>1.5</v>
      </c>
      <c r="I835" s="7">
        <v>35000</v>
      </c>
      <c r="J835" s="7">
        <f t="shared" si="68"/>
        <v>52500</v>
      </c>
      <c r="K835" s="8"/>
      <c r="L835" s="15" t="str">
        <f>VLOOKUP(F835,[1]Sheet1!$D:$J,7,0)</f>
        <v>NL430065</v>
      </c>
      <c r="M835" s="18" t="str">
        <f t="shared" si="69"/>
        <v>07/01/2026NL430065</v>
      </c>
      <c r="N835" s="15">
        <f>VLOOKUP(M835,Sheet4!I:P,5,0)</f>
        <v>1.5</v>
      </c>
      <c r="O835" s="19">
        <f t="shared" si="70"/>
        <v>0</v>
      </c>
      <c r="P835" s="20">
        <f>VLOOKUP(L835,[2]Sheet1!$I:$M,5,0)</f>
        <v>35000</v>
      </c>
      <c r="Q835" s="21">
        <f t="shared" si="66"/>
        <v>52500</v>
      </c>
      <c r="R835" s="22">
        <f t="shared" si="67"/>
        <v>0</v>
      </c>
    </row>
    <row r="836" spans="1:18" x14ac:dyDescent="0.25">
      <c r="A836" s="4" t="s">
        <v>273</v>
      </c>
      <c r="B836" s="5" t="s">
        <v>245</v>
      </c>
      <c r="C836" s="4" t="s">
        <v>246</v>
      </c>
      <c r="D836" s="5" t="s">
        <v>380</v>
      </c>
      <c r="E836" s="4" t="s">
        <v>20</v>
      </c>
      <c r="F836" s="4" t="s">
        <v>21</v>
      </c>
      <c r="G836" s="4" t="s">
        <v>14</v>
      </c>
      <c r="H836" s="6">
        <v>0.5</v>
      </c>
      <c r="I836" s="7">
        <v>50000</v>
      </c>
      <c r="J836" s="7">
        <f t="shared" si="68"/>
        <v>25000</v>
      </c>
      <c r="K836" s="8"/>
      <c r="L836" s="29" t="s">
        <v>756</v>
      </c>
      <c r="M836" s="18" t="str">
        <f t="shared" si="69"/>
        <v>08/01/2026NL430012</v>
      </c>
      <c r="N836" s="15">
        <f>VLOOKUP(M836,Sheet4!I:P,5,0)</f>
        <v>0.5</v>
      </c>
      <c r="O836" s="19">
        <f t="shared" si="70"/>
        <v>0</v>
      </c>
      <c r="P836" s="20">
        <f>VLOOKUP(L836,[2]Sheet1!$I:$M,5,0)</f>
        <v>50000</v>
      </c>
      <c r="Q836" s="21">
        <f t="shared" si="66"/>
        <v>25000</v>
      </c>
      <c r="R836" s="22">
        <f t="shared" si="67"/>
        <v>0</v>
      </c>
    </row>
    <row r="837" spans="1:18" x14ac:dyDescent="0.25">
      <c r="A837" s="4" t="s">
        <v>273</v>
      </c>
      <c r="B837" s="5" t="s">
        <v>245</v>
      </c>
      <c r="C837" s="4" t="s">
        <v>246</v>
      </c>
      <c r="D837" s="5" t="s">
        <v>380</v>
      </c>
      <c r="E837" s="4" t="s">
        <v>192</v>
      </c>
      <c r="F837" s="4" t="s">
        <v>193</v>
      </c>
      <c r="G837" s="4" t="s">
        <v>14</v>
      </c>
      <c r="H837" s="6">
        <v>0.5</v>
      </c>
      <c r="I837" s="7">
        <v>38000</v>
      </c>
      <c r="J837" s="7">
        <f t="shared" si="68"/>
        <v>19000</v>
      </c>
      <c r="K837" s="8"/>
      <c r="L837" s="15" t="str">
        <f>VLOOKUP(F837,[1]Sheet1!$D:$J,7,0)</f>
        <v>NL430115</v>
      </c>
      <c r="M837" s="18" t="str">
        <f t="shared" si="69"/>
        <v>08/01/2026NL430115</v>
      </c>
      <c r="N837" s="15">
        <f>VLOOKUP(M837,Sheet4!I:P,5,0)</f>
        <v>0.5</v>
      </c>
      <c r="O837" s="19">
        <f t="shared" si="70"/>
        <v>0</v>
      </c>
      <c r="P837" s="20">
        <f>VLOOKUP(L837,[2]Sheet1!$I:$M,5,0)</f>
        <v>38000</v>
      </c>
      <c r="Q837" s="21">
        <f t="shared" si="66"/>
        <v>19000</v>
      </c>
      <c r="R837" s="22">
        <f t="shared" si="67"/>
        <v>0</v>
      </c>
    </row>
    <row r="838" spans="1:18" x14ac:dyDescent="0.25">
      <c r="A838" s="4" t="s">
        <v>273</v>
      </c>
      <c r="B838" s="5" t="s">
        <v>245</v>
      </c>
      <c r="C838" s="4" t="s">
        <v>246</v>
      </c>
      <c r="D838" s="5" t="s">
        <v>380</v>
      </c>
      <c r="E838" s="4" t="s">
        <v>197</v>
      </c>
      <c r="F838" s="4" t="s">
        <v>198</v>
      </c>
      <c r="G838" s="4" t="s">
        <v>14</v>
      </c>
      <c r="H838" s="6">
        <v>2</v>
      </c>
      <c r="I838" s="7">
        <v>25000</v>
      </c>
      <c r="J838" s="7">
        <f t="shared" si="68"/>
        <v>50000</v>
      </c>
      <c r="K838" s="8"/>
      <c r="L838" s="15" t="str">
        <f>VLOOKUP(F838,[1]Sheet1!$D:$J,7,0)</f>
        <v>NL430038</v>
      </c>
      <c r="M838" s="18" t="str">
        <f t="shared" si="69"/>
        <v>08/01/2026NL430038</v>
      </c>
      <c r="N838" s="15">
        <f>VLOOKUP(M838,Sheet4!I:P,5,0)</f>
        <v>2</v>
      </c>
      <c r="O838" s="19">
        <f t="shared" si="70"/>
        <v>0</v>
      </c>
      <c r="P838" s="20">
        <f>VLOOKUP(L838,[2]Sheet1!$I:$M,5,0)</f>
        <v>25000</v>
      </c>
      <c r="Q838" s="21">
        <f t="shared" si="66"/>
        <v>50000</v>
      </c>
      <c r="R838" s="22">
        <f t="shared" si="67"/>
        <v>0</v>
      </c>
    </row>
    <row r="839" spans="1:18" x14ac:dyDescent="0.25">
      <c r="A839" s="4" t="s">
        <v>276</v>
      </c>
      <c r="B839" s="5" t="s">
        <v>245</v>
      </c>
      <c r="C839" s="4" t="s">
        <v>246</v>
      </c>
      <c r="D839" s="5" t="s">
        <v>381</v>
      </c>
      <c r="E839" s="4" t="s">
        <v>199</v>
      </c>
      <c r="F839" s="4" t="s">
        <v>200</v>
      </c>
      <c r="G839" s="4" t="s">
        <v>14</v>
      </c>
      <c r="H839" s="6">
        <v>2</v>
      </c>
      <c r="I839" s="7">
        <v>112000</v>
      </c>
      <c r="J839" s="7">
        <f t="shared" si="68"/>
        <v>224000</v>
      </c>
      <c r="K839" s="8"/>
      <c r="L839" s="15" t="str">
        <f>VLOOKUP(F839,[1]Sheet1!$D:$J,7,0)</f>
        <v>NL410022</v>
      </c>
      <c r="M839" s="18" t="str">
        <f t="shared" si="69"/>
        <v>09/01/2026NL410022</v>
      </c>
      <c r="N839" s="15">
        <f>VLOOKUP(M839,Sheet4!I:P,5,0)</f>
        <v>2</v>
      </c>
      <c r="O839" s="19">
        <f t="shared" si="70"/>
        <v>0</v>
      </c>
      <c r="P839" s="20">
        <f>VLOOKUP(L839,[2]Sheet1!$I:$M,5,0)</f>
        <v>112000</v>
      </c>
      <c r="Q839" s="21">
        <f t="shared" si="66"/>
        <v>224000</v>
      </c>
      <c r="R839" s="22">
        <f t="shared" si="67"/>
        <v>0</v>
      </c>
    </row>
    <row r="840" spans="1:18" x14ac:dyDescent="0.25">
      <c r="A840" s="4" t="s">
        <v>276</v>
      </c>
      <c r="B840" s="5" t="s">
        <v>245</v>
      </c>
      <c r="C840" s="4" t="s">
        <v>246</v>
      </c>
      <c r="D840" s="5" t="s">
        <v>381</v>
      </c>
      <c r="E840" s="4" t="s">
        <v>249</v>
      </c>
      <c r="F840" s="4" t="s">
        <v>250</v>
      </c>
      <c r="G840" s="4" t="s">
        <v>14</v>
      </c>
      <c r="H840" s="6">
        <v>3</v>
      </c>
      <c r="I840" s="7">
        <v>80000</v>
      </c>
      <c r="J840" s="7">
        <f t="shared" si="68"/>
        <v>240000</v>
      </c>
      <c r="K840" s="8"/>
      <c r="L840" s="29" t="s">
        <v>782</v>
      </c>
      <c r="M840" s="18" t="str">
        <f t="shared" si="69"/>
        <v>09/01/2026NL410121</v>
      </c>
      <c r="N840" s="15">
        <f>VLOOKUP(M840,Sheet4!I:P,5,0)</f>
        <v>3</v>
      </c>
      <c r="O840" s="19">
        <f t="shared" si="70"/>
        <v>0</v>
      </c>
      <c r="P840" s="20">
        <f>VLOOKUP(L840,[2]Sheet1!$I:$M,5,0)</f>
        <v>80000</v>
      </c>
      <c r="Q840" s="21">
        <f t="shared" si="66"/>
        <v>240000</v>
      </c>
      <c r="R840" s="22">
        <f t="shared" si="67"/>
        <v>0</v>
      </c>
    </row>
    <row r="841" spans="1:18" x14ac:dyDescent="0.25">
      <c r="A841" s="4" t="s">
        <v>276</v>
      </c>
      <c r="B841" s="5" t="s">
        <v>245</v>
      </c>
      <c r="C841" s="4" t="s">
        <v>246</v>
      </c>
      <c r="D841" s="5" t="s">
        <v>381</v>
      </c>
      <c r="E841" s="4" t="s">
        <v>209</v>
      </c>
      <c r="F841" s="4" t="s">
        <v>210</v>
      </c>
      <c r="G841" s="4" t="s">
        <v>14</v>
      </c>
      <c r="H841" s="6">
        <v>2</v>
      </c>
      <c r="I841" s="7">
        <v>22000</v>
      </c>
      <c r="J841" s="7">
        <f t="shared" si="68"/>
        <v>44000</v>
      </c>
      <c r="K841" s="8"/>
      <c r="L841" s="15" t="str">
        <f>VLOOKUP(F841,[1]Sheet1!$D:$J,7,0)</f>
        <v>NL430087</v>
      </c>
      <c r="M841" s="18" t="str">
        <f t="shared" si="69"/>
        <v>09/01/2026NL430087</v>
      </c>
      <c r="N841" s="15">
        <f>VLOOKUP(M841,Sheet4!I:P,5,0)</f>
        <v>2</v>
      </c>
      <c r="O841" s="19">
        <f t="shared" si="70"/>
        <v>0</v>
      </c>
      <c r="P841" s="20">
        <f>VLOOKUP(L841,[2]Sheet1!$I:$M,5,0)</f>
        <v>22000</v>
      </c>
      <c r="Q841" s="21">
        <f t="shared" si="66"/>
        <v>44000</v>
      </c>
      <c r="R841" s="22">
        <f t="shared" si="67"/>
        <v>0</v>
      </c>
    </row>
    <row r="842" spans="1:18" x14ac:dyDescent="0.25">
      <c r="A842" s="4" t="s">
        <v>276</v>
      </c>
      <c r="B842" s="5" t="s">
        <v>245</v>
      </c>
      <c r="C842" s="4" t="s">
        <v>246</v>
      </c>
      <c r="D842" s="5" t="s">
        <v>381</v>
      </c>
      <c r="E842" s="4" t="s">
        <v>63</v>
      </c>
      <c r="F842" s="4" t="s">
        <v>64</v>
      </c>
      <c r="G842" s="4" t="s">
        <v>14</v>
      </c>
      <c r="H842" s="6">
        <v>1</v>
      </c>
      <c r="I842" s="7">
        <v>27000</v>
      </c>
      <c r="J842" s="7">
        <f t="shared" si="68"/>
        <v>27000</v>
      </c>
      <c r="K842" s="8"/>
      <c r="L842" s="15" t="str">
        <f>VLOOKUP(F842,[1]Sheet1!$D:$J,7,0)</f>
        <v>NL300088</v>
      </c>
      <c r="M842" s="18" t="str">
        <f t="shared" si="69"/>
        <v>09/01/2026NL300088</v>
      </c>
      <c r="N842" s="15">
        <f>VLOOKUP(M842,Sheet4!I:P,5,0)</f>
        <v>1</v>
      </c>
      <c r="O842" s="19">
        <f t="shared" si="70"/>
        <v>0</v>
      </c>
      <c r="P842" s="20">
        <f>VLOOKUP(L842,[2]Sheet1!$I:$M,5,0)</f>
        <v>27000</v>
      </c>
      <c r="Q842" s="21">
        <f t="shared" si="66"/>
        <v>27000</v>
      </c>
      <c r="R842" s="22">
        <f t="shared" si="67"/>
        <v>0</v>
      </c>
    </row>
    <row r="843" spans="1:18" x14ac:dyDescent="0.25">
      <c r="A843" s="4" t="s">
        <v>276</v>
      </c>
      <c r="B843" s="5" t="s">
        <v>245</v>
      </c>
      <c r="C843" s="4" t="s">
        <v>246</v>
      </c>
      <c r="D843" s="5" t="s">
        <v>381</v>
      </c>
      <c r="E843" s="4" t="s">
        <v>233</v>
      </c>
      <c r="F843" s="4" t="s">
        <v>234</v>
      </c>
      <c r="G843" s="4" t="s">
        <v>14</v>
      </c>
      <c r="H843" s="6">
        <v>0.5</v>
      </c>
      <c r="I843" s="7">
        <v>13000</v>
      </c>
      <c r="J843" s="7">
        <f t="shared" si="68"/>
        <v>6500</v>
      </c>
      <c r="K843" s="8"/>
      <c r="L843" s="29" t="s">
        <v>780</v>
      </c>
      <c r="M843" s="18" t="str">
        <f t="shared" si="69"/>
        <v>09/01/2026NL430130</v>
      </c>
      <c r="N843" s="15">
        <f>VLOOKUP(M843,Sheet4!I:P,5,0)</f>
        <v>0.5</v>
      </c>
      <c r="O843" s="19">
        <f t="shared" si="70"/>
        <v>0</v>
      </c>
      <c r="P843" s="20">
        <f>VLOOKUP(L843,[2]Sheet1!$I:$M,5,0)</f>
        <v>13000</v>
      </c>
      <c r="Q843" s="21">
        <f t="shared" si="66"/>
        <v>6500</v>
      </c>
      <c r="R843" s="22">
        <f t="shared" si="67"/>
        <v>0</v>
      </c>
    </row>
    <row r="844" spans="1:18" x14ac:dyDescent="0.25">
      <c r="A844" s="4" t="s">
        <v>281</v>
      </c>
      <c r="B844" s="5" t="s">
        <v>245</v>
      </c>
      <c r="C844" s="4" t="s">
        <v>246</v>
      </c>
      <c r="D844" s="5" t="s">
        <v>382</v>
      </c>
      <c r="E844" s="4" t="s">
        <v>216</v>
      </c>
      <c r="F844" s="4" t="s">
        <v>217</v>
      </c>
      <c r="G844" s="4" t="s">
        <v>14</v>
      </c>
      <c r="H844" s="6">
        <v>4</v>
      </c>
      <c r="I844" s="7">
        <v>12000</v>
      </c>
      <c r="J844" s="7">
        <f t="shared" si="68"/>
        <v>48000</v>
      </c>
      <c r="K844" s="8"/>
      <c r="L844" s="15" t="str">
        <f>VLOOKUP(F844,[1]Sheet1!$D:$J,7,0)</f>
        <v>NL430197</v>
      </c>
      <c r="M844" s="18" t="str">
        <f t="shared" si="69"/>
        <v>10/01/2026NL430197</v>
      </c>
      <c r="N844" s="15">
        <f>VLOOKUP(M844,Sheet4!I:P,5,0)</f>
        <v>4</v>
      </c>
      <c r="O844" s="19">
        <f t="shared" si="70"/>
        <v>0</v>
      </c>
      <c r="P844" s="20">
        <f>VLOOKUP(L844,[2]Sheet1!$I:$M,5,0)</f>
        <v>12000</v>
      </c>
      <c r="Q844" s="21">
        <f t="shared" si="66"/>
        <v>48000</v>
      </c>
      <c r="R844" s="22">
        <f t="shared" si="67"/>
        <v>0</v>
      </c>
    </row>
    <row r="845" spans="1:18" ht="28.5" x14ac:dyDescent="0.25">
      <c r="A845" s="4" t="s">
        <v>281</v>
      </c>
      <c r="B845" s="5" t="s">
        <v>245</v>
      </c>
      <c r="C845" s="4" t="s">
        <v>246</v>
      </c>
      <c r="D845" s="5" t="s">
        <v>382</v>
      </c>
      <c r="E845" s="4" t="s">
        <v>40</v>
      </c>
      <c r="F845" s="4" t="s">
        <v>41</v>
      </c>
      <c r="G845" s="4" t="s">
        <v>42</v>
      </c>
      <c r="H845" s="6">
        <v>30</v>
      </c>
      <c r="I845" s="7">
        <v>4000</v>
      </c>
      <c r="J845" s="7">
        <f t="shared" si="68"/>
        <v>120000</v>
      </c>
      <c r="K845" s="8"/>
      <c r="L845" s="15" t="str">
        <f>VLOOKUP(F845,[1]Sheet1!$D:$J,7,0)</f>
        <v>NL300037</v>
      </c>
      <c r="M845" s="18" t="str">
        <f t="shared" si="69"/>
        <v>10/01/2026NL300037</v>
      </c>
      <c r="N845" s="15">
        <f>VLOOKUP(M845,Sheet4!I:P,5,0)</f>
        <v>30</v>
      </c>
      <c r="O845" s="19">
        <f t="shared" si="70"/>
        <v>0</v>
      </c>
      <c r="P845" s="20">
        <f>VLOOKUP(L845,[2]Sheet1!$I:$M,5,0)</f>
        <v>4000</v>
      </c>
      <c r="Q845" s="21">
        <f t="shared" si="66"/>
        <v>120000</v>
      </c>
      <c r="R845" s="22">
        <f t="shared" si="67"/>
        <v>0</v>
      </c>
    </row>
    <row r="846" spans="1:18" x14ac:dyDescent="0.25">
      <c r="A846" s="4" t="s">
        <v>281</v>
      </c>
      <c r="B846" s="5" t="s">
        <v>245</v>
      </c>
      <c r="C846" s="4" t="s">
        <v>246</v>
      </c>
      <c r="D846" s="5" t="s">
        <v>382</v>
      </c>
      <c r="E846" s="4" t="s">
        <v>201</v>
      </c>
      <c r="F846" s="4" t="s">
        <v>202</v>
      </c>
      <c r="G846" s="4" t="s">
        <v>14</v>
      </c>
      <c r="H846" s="6">
        <v>0.5</v>
      </c>
      <c r="I846" s="7">
        <v>9000</v>
      </c>
      <c r="J846" s="7">
        <f t="shared" si="68"/>
        <v>4500</v>
      </c>
      <c r="K846" s="8"/>
      <c r="L846" s="15" t="str">
        <f>VLOOKUP(F846,[1]Sheet1!$D:$J,7,0)</f>
        <v>NL430051</v>
      </c>
      <c r="M846" s="18" t="str">
        <f t="shared" si="69"/>
        <v>10/01/2026NL430051</v>
      </c>
      <c r="N846" s="15">
        <f>VLOOKUP(M846,Sheet4!I:P,5,0)</f>
        <v>0.5</v>
      </c>
      <c r="O846" s="19">
        <f t="shared" si="70"/>
        <v>0</v>
      </c>
      <c r="P846" s="20">
        <f>VLOOKUP(L846,[2]Sheet1!$I:$M,5,0)</f>
        <v>9000</v>
      </c>
      <c r="Q846" s="21">
        <f t="shared" si="66"/>
        <v>4500</v>
      </c>
      <c r="R846" s="22">
        <f t="shared" si="67"/>
        <v>0</v>
      </c>
    </row>
    <row r="847" spans="1:18" x14ac:dyDescent="0.25">
      <c r="A847" s="4" t="s">
        <v>281</v>
      </c>
      <c r="B847" s="5" t="s">
        <v>245</v>
      </c>
      <c r="C847" s="4" t="s">
        <v>246</v>
      </c>
      <c r="D847" s="5" t="s">
        <v>382</v>
      </c>
      <c r="E847" s="4" t="s">
        <v>218</v>
      </c>
      <c r="F847" s="4" t="s">
        <v>219</v>
      </c>
      <c r="G847" s="4" t="s">
        <v>14</v>
      </c>
      <c r="H847" s="6">
        <v>0.3</v>
      </c>
      <c r="I847" s="7">
        <v>25000</v>
      </c>
      <c r="J847" s="7">
        <f t="shared" si="68"/>
        <v>7500</v>
      </c>
      <c r="K847" s="8"/>
      <c r="L847" s="15" t="str">
        <f>VLOOKUP(F847,[1]Sheet1!$D:$J,7,0)</f>
        <v>NL430091</v>
      </c>
      <c r="M847" s="18" t="str">
        <f t="shared" si="69"/>
        <v>10/01/2026NL430091</v>
      </c>
      <c r="N847" s="15">
        <f>VLOOKUP(M847,Sheet4!I:P,5,0)</f>
        <v>0.3</v>
      </c>
      <c r="O847" s="19">
        <f t="shared" si="70"/>
        <v>0</v>
      </c>
      <c r="P847" s="20">
        <f>VLOOKUP(L847,[2]Sheet1!$I:$M,5,0)</f>
        <v>25000</v>
      </c>
      <c r="Q847" s="21">
        <f t="shared" si="66"/>
        <v>7500</v>
      </c>
      <c r="R847" s="22">
        <f t="shared" si="67"/>
        <v>0</v>
      </c>
    </row>
    <row r="848" spans="1:18" x14ac:dyDescent="0.25">
      <c r="A848" s="4" t="s">
        <v>281</v>
      </c>
      <c r="B848" s="5" t="s">
        <v>245</v>
      </c>
      <c r="C848" s="4" t="s">
        <v>246</v>
      </c>
      <c r="D848" s="5" t="s">
        <v>382</v>
      </c>
      <c r="E848" s="4" t="s">
        <v>233</v>
      </c>
      <c r="F848" s="4" t="s">
        <v>234</v>
      </c>
      <c r="G848" s="4" t="s">
        <v>14</v>
      </c>
      <c r="H848" s="6">
        <v>0.2</v>
      </c>
      <c r="I848" s="7">
        <v>13000</v>
      </c>
      <c r="J848" s="7">
        <f t="shared" ref="J848:J860" si="71">H848*I848</f>
        <v>2600</v>
      </c>
      <c r="K848" s="8"/>
      <c r="L848" s="29" t="s">
        <v>780</v>
      </c>
      <c r="M848" s="18" t="str">
        <f t="shared" si="69"/>
        <v>10/01/2026NL430130</v>
      </c>
      <c r="N848" s="15">
        <f>VLOOKUP(M848,Sheet4!I:P,5,0)</f>
        <v>0.2</v>
      </c>
      <c r="O848" s="19">
        <f t="shared" si="70"/>
        <v>0</v>
      </c>
      <c r="P848" s="20">
        <f>VLOOKUP(L848,[2]Sheet1!$I:$M,5,0)</f>
        <v>13000</v>
      </c>
      <c r="Q848" s="21">
        <f t="shared" ref="Q848:Q860" si="72">N848*P848</f>
        <v>2600</v>
      </c>
      <c r="R848" s="22">
        <f t="shared" si="67"/>
        <v>0</v>
      </c>
    </row>
    <row r="849" spans="1:18" x14ac:dyDescent="0.25">
      <c r="A849" s="4" t="s">
        <v>284</v>
      </c>
      <c r="B849" s="5" t="s">
        <v>245</v>
      </c>
      <c r="C849" s="4" t="s">
        <v>246</v>
      </c>
      <c r="D849" s="5" t="s">
        <v>383</v>
      </c>
      <c r="E849" s="4" t="s">
        <v>111</v>
      </c>
      <c r="F849" s="4" t="s">
        <v>112</v>
      </c>
      <c r="G849" s="4" t="s">
        <v>14</v>
      </c>
      <c r="H849" s="6">
        <v>5</v>
      </c>
      <c r="I849" s="7">
        <v>12000</v>
      </c>
      <c r="J849" s="7">
        <f t="shared" si="71"/>
        <v>60000</v>
      </c>
      <c r="K849" s="8"/>
      <c r="L849" s="15" t="str">
        <f>VLOOKUP(F849,[1]Sheet1!$D:$J,7,0)</f>
        <v>NL430011</v>
      </c>
      <c r="M849" s="18" t="str">
        <f t="shared" si="69"/>
        <v>11/01/2026NL430011</v>
      </c>
      <c r="N849" s="15">
        <f>VLOOKUP(M849,Sheet4!I:P,5,0)</f>
        <v>5</v>
      </c>
      <c r="O849" s="19">
        <f t="shared" si="70"/>
        <v>0</v>
      </c>
      <c r="P849" s="20">
        <f>VLOOKUP(L849,[2]Sheet1!$I:$M,5,0)</f>
        <v>12000</v>
      </c>
      <c r="Q849" s="21">
        <f t="shared" si="72"/>
        <v>60000</v>
      </c>
      <c r="R849" s="22">
        <f t="shared" si="67"/>
        <v>0</v>
      </c>
    </row>
    <row r="850" spans="1:18" x14ac:dyDescent="0.25">
      <c r="A850" s="4" t="s">
        <v>284</v>
      </c>
      <c r="B850" s="5" t="s">
        <v>245</v>
      </c>
      <c r="C850" s="4" t="s">
        <v>246</v>
      </c>
      <c r="D850" s="5" t="s">
        <v>383</v>
      </c>
      <c r="E850" s="4" t="s">
        <v>34</v>
      </c>
      <c r="F850" s="4" t="s">
        <v>35</v>
      </c>
      <c r="G850" s="4" t="s">
        <v>14</v>
      </c>
      <c r="H850" s="6">
        <v>1.3</v>
      </c>
      <c r="I850" s="7">
        <v>18000</v>
      </c>
      <c r="J850" s="7">
        <f t="shared" si="71"/>
        <v>23400</v>
      </c>
      <c r="K850" s="8"/>
      <c r="L850" s="15" t="str">
        <f>VLOOKUP(F850,[1]Sheet1!$D:$J,7,0)</f>
        <v>NL430020</v>
      </c>
      <c r="M850" s="18" t="str">
        <f t="shared" si="69"/>
        <v>11/01/2026NL430020</v>
      </c>
      <c r="N850" s="15">
        <f>VLOOKUP(M850,Sheet4!I:P,5,0)</f>
        <v>1</v>
      </c>
      <c r="O850" s="19">
        <f t="shared" si="70"/>
        <v>0.30000000000000004</v>
      </c>
      <c r="P850" s="20">
        <f>VLOOKUP(L850,[2]Sheet1!$I:$M,5,0)</f>
        <v>18000</v>
      </c>
      <c r="Q850" s="21">
        <f t="shared" si="72"/>
        <v>18000</v>
      </c>
      <c r="R850" s="22">
        <f t="shared" si="67"/>
        <v>5400</v>
      </c>
    </row>
    <row r="851" spans="1:18" x14ac:dyDescent="0.25">
      <c r="A851" s="4" t="s">
        <v>284</v>
      </c>
      <c r="B851" s="5" t="s">
        <v>245</v>
      </c>
      <c r="C851" s="4" t="s">
        <v>246</v>
      </c>
      <c r="D851" s="5" t="s">
        <v>383</v>
      </c>
      <c r="E851" s="4" t="s">
        <v>201</v>
      </c>
      <c r="F851" s="4" t="s">
        <v>202</v>
      </c>
      <c r="G851" s="4" t="s">
        <v>14</v>
      </c>
      <c r="H851" s="6">
        <v>0.5</v>
      </c>
      <c r="I851" s="7">
        <v>9000</v>
      </c>
      <c r="J851" s="7">
        <f t="shared" si="71"/>
        <v>4500</v>
      </c>
      <c r="K851" s="8"/>
      <c r="L851" s="15" t="str">
        <f>VLOOKUP(F851,[1]Sheet1!$D:$J,7,0)</f>
        <v>NL430051</v>
      </c>
      <c r="M851" s="18" t="str">
        <f t="shared" si="69"/>
        <v>11/01/2026NL430051</v>
      </c>
      <c r="N851" s="15">
        <f>VLOOKUP(M851,Sheet4!I:P,5,0)</f>
        <v>0.5</v>
      </c>
      <c r="O851" s="19">
        <f t="shared" si="70"/>
        <v>0</v>
      </c>
      <c r="P851" s="20">
        <f>VLOOKUP(L851,[2]Sheet1!$I:$M,5,0)</f>
        <v>9000</v>
      </c>
      <c r="Q851" s="21">
        <f t="shared" si="72"/>
        <v>4500</v>
      </c>
      <c r="R851" s="22">
        <f t="shared" si="67"/>
        <v>0</v>
      </c>
    </row>
    <row r="852" spans="1:18" x14ac:dyDescent="0.25">
      <c r="A852" s="4" t="s">
        <v>284</v>
      </c>
      <c r="B852" s="5" t="s">
        <v>245</v>
      </c>
      <c r="C852" s="4" t="s">
        <v>246</v>
      </c>
      <c r="D852" s="5" t="s">
        <v>383</v>
      </c>
      <c r="E852" s="4" t="s">
        <v>218</v>
      </c>
      <c r="F852" s="4" t="s">
        <v>219</v>
      </c>
      <c r="G852" s="4" t="s">
        <v>14</v>
      </c>
      <c r="H852" s="6">
        <v>0.5</v>
      </c>
      <c r="I852" s="7">
        <v>25000</v>
      </c>
      <c r="J852" s="7">
        <f t="shared" si="71"/>
        <v>12500</v>
      </c>
      <c r="K852" s="8"/>
      <c r="L852" s="15" t="str">
        <f>VLOOKUP(F852,[1]Sheet1!$D:$J,7,0)</f>
        <v>NL430091</v>
      </c>
      <c r="M852" s="18" t="str">
        <f t="shared" si="69"/>
        <v>11/01/2026NL430091</v>
      </c>
      <c r="N852" s="15">
        <f>VLOOKUP(M852,Sheet4!I:P,5,0)</f>
        <v>0.5</v>
      </c>
      <c r="O852" s="19">
        <f t="shared" si="70"/>
        <v>0</v>
      </c>
      <c r="P852" s="20">
        <f>VLOOKUP(L852,[2]Sheet1!$I:$M,5,0)</f>
        <v>25000</v>
      </c>
      <c r="Q852" s="21">
        <f t="shared" si="72"/>
        <v>12500</v>
      </c>
      <c r="R852" s="22">
        <f t="shared" si="67"/>
        <v>0</v>
      </c>
    </row>
    <row r="853" spans="1:18" x14ac:dyDescent="0.25">
      <c r="A853" s="4" t="s">
        <v>286</v>
      </c>
      <c r="B853" s="5" t="s">
        <v>245</v>
      </c>
      <c r="C853" s="4" t="s">
        <v>246</v>
      </c>
      <c r="D853" s="5" t="s">
        <v>384</v>
      </c>
      <c r="E853" s="4" t="s">
        <v>220</v>
      </c>
      <c r="F853" s="4" t="s">
        <v>221</v>
      </c>
      <c r="G853" s="4" t="s">
        <v>14</v>
      </c>
      <c r="H853" s="6">
        <v>1.2</v>
      </c>
      <c r="I853" s="7">
        <v>28000</v>
      </c>
      <c r="J853" s="7">
        <f t="shared" si="71"/>
        <v>33600</v>
      </c>
      <c r="K853" s="8"/>
      <c r="L853" s="15" t="str">
        <f>VLOOKUP(F853,[1]Sheet1!$D:$J,7,0)</f>
        <v>NL430009</v>
      </c>
      <c r="M853" s="18" t="str">
        <f t="shared" si="69"/>
        <v>12/01/2026NL430009</v>
      </c>
      <c r="N853" s="15">
        <f>VLOOKUP(M853,Sheet4!I:P,5,0)</f>
        <v>1</v>
      </c>
      <c r="O853" s="19">
        <f t="shared" si="70"/>
        <v>0.19999999999999996</v>
      </c>
      <c r="P853" s="20">
        <f>VLOOKUP(L853,[2]Sheet1!$I:$M,5,0)</f>
        <v>28000</v>
      </c>
      <c r="Q853" s="21">
        <f t="shared" si="72"/>
        <v>28000</v>
      </c>
      <c r="R853" s="22">
        <f t="shared" si="67"/>
        <v>5600</v>
      </c>
    </row>
    <row r="854" spans="1:18" x14ac:dyDescent="0.25">
      <c r="A854" s="4" t="s">
        <v>286</v>
      </c>
      <c r="B854" s="5" t="s">
        <v>245</v>
      </c>
      <c r="C854" s="4" t="s">
        <v>246</v>
      </c>
      <c r="D854" s="5" t="s">
        <v>384</v>
      </c>
      <c r="E854" s="4" t="s">
        <v>207</v>
      </c>
      <c r="F854" s="4" t="s">
        <v>208</v>
      </c>
      <c r="G854" s="4" t="s">
        <v>14</v>
      </c>
      <c r="H854" s="6">
        <v>1.5</v>
      </c>
      <c r="I854" s="7">
        <v>30000</v>
      </c>
      <c r="J854" s="7">
        <f t="shared" si="71"/>
        <v>45000</v>
      </c>
      <c r="K854" s="8"/>
      <c r="L854" s="15" t="str">
        <f>VLOOKUP(F854,[1]Sheet1!$D:$J,7,0)</f>
        <v>NL430007</v>
      </c>
      <c r="M854" s="18" t="str">
        <f t="shared" si="69"/>
        <v>12/01/2026NL430007</v>
      </c>
      <c r="N854" s="15">
        <f>VLOOKUP(M854,Sheet4!I:P,5,0)</f>
        <v>1.5</v>
      </c>
      <c r="O854" s="19">
        <f t="shared" si="70"/>
        <v>0</v>
      </c>
      <c r="P854" s="20">
        <f>VLOOKUP(L854,[2]Sheet1!$I:$M,5,0)</f>
        <v>30000</v>
      </c>
      <c r="Q854" s="21">
        <f t="shared" si="72"/>
        <v>45000</v>
      </c>
      <c r="R854" s="22">
        <f t="shared" si="67"/>
        <v>0</v>
      </c>
    </row>
    <row r="855" spans="1:18" ht="28.5" x14ac:dyDescent="0.25">
      <c r="A855" s="4" t="s">
        <v>286</v>
      </c>
      <c r="B855" s="5" t="s">
        <v>245</v>
      </c>
      <c r="C855" s="4" t="s">
        <v>246</v>
      </c>
      <c r="D855" s="5" t="s">
        <v>384</v>
      </c>
      <c r="E855" s="4" t="s">
        <v>170</v>
      </c>
      <c r="F855" s="4" t="s">
        <v>169</v>
      </c>
      <c r="G855" s="4" t="s">
        <v>14</v>
      </c>
      <c r="H855" s="6">
        <v>1</v>
      </c>
      <c r="I855" s="7">
        <v>22000</v>
      </c>
      <c r="J855" s="7">
        <f t="shared" si="71"/>
        <v>22000</v>
      </c>
      <c r="K855" s="8"/>
      <c r="L855" s="29" t="s">
        <v>750</v>
      </c>
      <c r="M855" s="18" t="str">
        <f t="shared" si="69"/>
        <v>12/01/2026NL430045</v>
      </c>
      <c r="N855" s="15">
        <f>VLOOKUP(M855,Sheet4!I:P,5,0)</f>
        <v>1</v>
      </c>
      <c r="O855" s="19">
        <f t="shared" si="70"/>
        <v>0</v>
      </c>
      <c r="P855" s="20">
        <f>VLOOKUP(L855,[2]Sheet1!$I:$M,5,0)</f>
        <v>22000</v>
      </c>
      <c r="Q855" s="21">
        <f t="shared" si="72"/>
        <v>22000</v>
      </c>
      <c r="R855" s="22">
        <f t="shared" si="67"/>
        <v>0</v>
      </c>
    </row>
    <row r="856" spans="1:18" x14ac:dyDescent="0.25">
      <c r="A856" s="4" t="s">
        <v>289</v>
      </c>
      <c r="B856" s="5" t="s">
        <v>245</v>
      </c>
      <c r="C856" s="4" t="s">
        <v>246</v>
      </c>
      <c r="D856" s="5" t="s">
        <v>385</v>
      </c>
      <c r="E856" s="4" t="s">
        <v>386</v>
      </c>
      <c r="F856" s="4" t="s">
        <v>387</v>
      </c>
      <c r="G856" s="4" t="s">
        <v>14</v>
      </c>
      <c r="H856" s="6">
        <v>1.5</v>
      </c>
      <c r="I856" s="7">
        <v>65000</v>
      </c>
      <c r="J856" s="7">
        <f t="shared" si="71"/>
        <v>97500</v>
      </c>
      <c r="K856" s="8"/>
      <c r="L856" s="15" t="str">
        <f>VLOOKUP(F856,[1]Sheet1!$D:$J,7,0)</f>
        <v>NL430158</v>
      </c>
      <c r="M856" s="18" t="str">
        <f t="shared" si="69"/>
        <v>13/01/2026NL430158</v>
      </c>
      <c r="N856" s="15">
        <f>VLOOKUP(M856,Sheet4!I:P,5,0)</f>
        <v>0.5</v>
      </c>
      <c r="O856" s="19">
        <f t="shared" si="70"/>
        <v>1</v>
      </c>
      <c r="P856" s="20">
        <f>VLOOKUP(L856,[2]Sheet1!$I:$M,5,0)</f>
        <v>65000</v>
      </c>
      <c r="Q856" s="21">
        <f t="shared" si="72"/>
        <v>32500</v>
      </c>
      <c r="R856" s="22">
        <f t="shared" si="67"/>
        <v>65000</v>
      </c>
    </row>
    <row r="857" spans="1:18" x14ac:dyDescent="0.25">
      <c r="A857" s="4" t="s">
        <v>291</v>
      </c>
      <c r="B857" s="5" t="s">
        <v>245</v>
      </c>
      <c r="C857" s="4" t="s">
        <v>246</v>
      </c>
      <c r="D857" s="5" t="s">
        <v>388</v>
      </c>
      <c r="E857" s="4" t="s">
        <v>220</v>
      </c>
      <c r="F857" s="4" t="s">
        <v>221</v>
      </c>
      <c r="G857" s="4" t="s">
        <v>14</v>
      </c>
      <c r="H857" s="6">
        <v>1.6</v>
      </c>
      <c r="I857" s="7">
        <v>28000</v>
      </c>
      <c r="J857" s="7">
        <f t="shared" si="71"/>
        <v>44800</v>
      </c>
      <c r="K857" s="8"/>
      <c r="L857" s="15" t="str">
        <f>VLOOKUP(F857,[1]Sheet1!$D:$J,7,0)</f>
        <v>NL430009</v>
      </c>
      <c r="M857" s="18" t="str">
        <f t="shared" ref="M857:M860" si="73">A857&amp;L857</f>
        <v>14/01/2026NL430009</v>
      </c>
      <c r="N857" s="15">
        <f>VLOOKUP(M857,Sheet4!I:P,5,0)</f>
        <v>1.5</v>
      </c>
      <c r="O857" s="19">
        <f t="shared" ref="O857:O860" si="74">H857-N857</f>
        <v>0.10000000000000009</v>
      </c>
      <c r="P857" s="20">
        <f>VLOOKUP(L857,[2]Sheet1!$I:$M,5,0)</f>
        <v>28000</v>
      </c>
      <c r="Q857" s="21">
        <f t="shared" si="72"/>
        <v>42000</v>
      </c>
      <c r="R857" s="22">
        <f t="shared" ref="R857:R860" si="75">J857-Q857</f>
        <v>2800</v>
      </c>
    </row>
    <row r="858" spans="1:18" x14ac:dyDescent="0.25">
      <c r="A858" s="4" t="s">
        <v>291</v>
      </c>
      <c r="B858" s="5" t="s">
        <v>245</v>
      </c>
      <c r="C858" s="4" t="s">
        <v>246</v>
      </c>
      <c r="D858" s="5" t="s">
        <v>388</v>
      </c>
      <c r="E858" s="4" t="s">
        <v>226</v>
      </c>
      <c r="F858" s="4" t="s">
        <v>227</v>
      </c>
      <c r="G858" s="4" t="s">
        <v>14</v>
      </c>
      <c r="H858" s="6">
        <v>2.6</v>
      </c>
      <c r="I858" s="7">
        <v>82000</v>
      </c>
      <c r="J858" s="7">
        <f t="shared" si="71"/>
        <v>213200</v>
      </c>
      <c r="K858" s="8"/>
      <c r="L858" s="15" t="str">
        <f>VLOOKUP(F858,[1]Sheet1!$D:$J,7,0)</f>
        <v>NL410008</v>
      </c>
      <c r="M858" s="18" t="str">
        <f t="shared" si="73"/>
        <v>14/01/2026NL410008</v>
      </c>
      <c r="N858" s="15">
        <f>VLOOKUP(M858,Sheet4!I:P,5,0)</f>
        <v>2.5</v>
      </c>
      <c r="O858" s="19">
        <f t="shared" si="74"/>
        <v>0.10000000000000009</v>
      </c>
      <c r="P858" s="20">
        <f>VLOOKUP(L858,[2]Sheet1!$I:$M,5,0)</f>
        <v>82000</v>
      </c>
      <c r="Q858" s="21">
        <f t="shared" si="72"/>
        <v>205000</v>
      </c>
      <c r="R858" s="22">
        <f t="shared" si="75"/>
        <v>8200</v>
      </c>
    </row>
    <row r="859" spans="1:18" x14ac:dyDescent="0.25">
      <c r="A859" s="4" t="s">
        <v>294</v>
      </c>
      <c r="B859" s="5" t="s">
        <v>245</v>
      </c>
      <c r="C859" s="4" t="s">
        <v>246</v>
      </c>
      <c r="D859" s="5" t="s">
        <v>389</v>
      </c>
      <c r="E859" s="4" t="s">
        <v>22</v>
      </c>
      <c r="F859" s="4" t="s">
        <v>23</v>
      </c>
      <c r="G859" s="4" t="s">
        <v>14</v>
      </c>
      <c r="H859" s="6">
        <v>1.7</v>
      </c>
      <c r="I859" s="7">
        <v>19000</v>
      </c>
      <c r="J859" s="7">
        <f t="shared" si="71"/>
        <v>32300</v>
      </c>
      <c r="K859" s="8"/>
      <c r="L859" s="29" t="s">
        <v>815</v>
      </c>
      <c r="M859" s="18" t="str">
        <f t="shared" si="73"/>
        <v>15/01/2026NL430004</v>
      </c>
      <c r="N859" s="15">
        <f>VLOOKUP(M859,Sheet4!I:P,5,0)</f>
        <v>1.5</v>
      </c>
      <c r="O859" s="19">
        <f t="shared" si="74"/>
        <v>0.19999999999999996</v>
      </c>
      <c r="P859" s="20">
        <f>VLOOKUP(L859,[2]Sheet1!$I:$M,5,0)</f>
        <v>19000</v>
      </c>
      <c r="Q859" s="21">
        <f t="shared" si="72"/>
        <v>28500</v>
      </c>
      <c r="R859" s="22">
        <f t="shared" si="75"/>
        <v>3800</v>
      </c>
    </row>
    <row r="860" spans="1:18" x14ac:dyDescent="0.25">
      <c r="A860" s="4" t="s">
        <v>294</v>
      </c>
      <c r="B860" s="5" t="s">
        <v>245</v>
      </c>
      <c r="C860" s="4" t="s">
        <v>246</v>
      </c>
      <c r="D860" s="5" t="s">
        <v>389</v>
      </c>
      <c r="E860" s="4" t="s">
        <v>34</v>
      </c>
      <c r="F860" s="4" t="s">
        <v>35</v>
      </c>
      <c r="G860" s="4" t="s">
        <v>14</v>
      </c>
      <c r="H860" s="6">
        <v>1.6</v>
      </c>
      <c r="I860" s="7">
        <v>18000</v>
      </c>
      <c r="J860" s="7">
        <f t="shared" si="71"/>
        <v>28800</v>
      </c>
      <c r="K860" s="8"/>
      <c r="L860" s="15" t="str">
        <f>VLOOKUP(F860,[1]Sheet1!$D:$J,7,0)</f>
        <v>NL430020</v>
      </c>
      <c r="M860" s="18" t="str">
        <f t="shared" si="73"/>
        <v>15/01/2026NL430020</v>
      </c>
      <c r="N860" s="15">
        <f>VLOOKUP(M860,Sheet4!I:P,5,0)</f>
        <v>1.5</v>
      </c>
      <c r="O860" s="19">
        <f t="shared" si="74"/>
        <v>0.10000000000000009</v>
      </c>
      <c r="P860" s="20">
        <f>VLOOKUP(L860,[2]Sheet1!$I:$M,5,0)</f>
        <v>18000</v>
      </c>
      <c r="Q860" s="21">
        <f t="shared" si="72"/>
        <v>27000</v>
      </c>
      <c r="R860" s="22">
        <f t="shared" si="75"/>
        <v>1800</v>
      </c>
    </row>
  </sheetData>
  <autoFilter ref="A14:P860" xr:uid="{BBDADDF8-4703-4707-818B-E2A481470B33}">
    <sortState xmlns:xlrd2="http://schemas.microsoft.com/office/spreadsheetml/2017/richdata2" ref="A74:P820">
      <sortCondition ref="F14:F860"/>
    </sortState>
  </autoFilter>
  <mergeCells count="7">
    <mergeCell ref="A10:K10"/>
    <mergeCell ref="A12:K12"/>
    <mergeCell ref="A2:C2"/>
    <mergeCell ref="D2:K2"/>
    <mergeCell ref="A4:K4"/>
    <mergeCell ref="A6:K6"/>
    <mergeCell ref="A8:K8"/>
  </mergeCells>
  <conditionalFormatting sqref="F15:F73 F773:F775 F813:F815">
    <cfRule type="duplicateValues" dxfId="32" priority="6"/>
  </conditionalFormatting>
  <conditionalFormatting sqref="F74:F147 F816:F820">
    <cfRule type="duplicateValues" dxfId="31" priority="5"/>
  </conditionalFormatting>
  <conditionalFormatting sqref="F148:F197 F776:F778 F821:F822">
    <cfRule type="duplicateValues" dxfId="30" priority="4"/>
  </conditionalFormatting>
  <conditionalFormatting sqref="F198:F235 F779:F781 F823">
    <cfRule type="duplicateValues" dxfId="29" priority="3"/>
  </conditionalFormatting>
  <conditionalFormatting sqref="F567:F625 F802:F805 F853:F855">
    <cfRule type="duplicateValues" dxfId="28" priority="2"/>
  </conditionalFormatting>
  <conditionalFormatting sqref="F626:F683 F806:F808 F856">
    <cfRule type="duplicateValues" dxfId="27" priority="1"/>
  </conditionalFormatting>
  <conditionalFormatting sqref="L14:L88 L817:L818 L821:L822 L91:L213 L824:L829 L215:L812 L831 L833:L835 L837:L860">
    <cfRule type="duplicateValues" dxfId="26" priority="7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ABE5-08E0-4957-B9EF-A78A9866CE60}">
  <sheetPr filterMode="1">
    <tabColor rgb="FFFF0000"/>
  </sheetPr>
  <dimension ref="A1:Y828"/>
  <sheetViews>
    <sheetView tabSelected="1" workbookViewId="0">
      <selection activeCell="N261" sqref="N261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18.71093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</row>
    <row r="4" spans="1:25" ht="10.5" customHeight="1" x14ac:dyDescent="0.25">
      <c r="A4" s="26" t="s">
        <v>542</v>
      </c>
    </row>
    <row r="5" spans="1:25" ht="10.5" customHeight="1" x14ac:dyDescent="0.25">
      <c r="M5">
        <f>SUBTOTAL(9,M7:M830)</f>
        <v>2055.1699999999983</v>
      </c>
      <c r="N5" s="37">
        <f>M5-'Q7'!N13</f>
        <v>0</v>
      </c>
      <c r="P5">
        <f>SUBTOTAL(9,P7:P830)</f>
        <v>45897840</v>
      </c>
      <c r="Q5" s="38">
        <f>P5-'Q7'!Q13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customHeight="1" x14ac:dyDescent="0.25">
      <c r="A7" s="28">
        <v>46023</v>
      </c>
      <c r="B7" s="29" t="s">
        <v>567</v>
      </c>
      <c r="C7" s="30" t="s">
        <v>568</v>
      </c>
      <c r="D7" s="30" t="s">
        <v>15</v>
      </c>
      <c r="E7" s="30" t="s">
        <v>569</v>
      </c>
      <c r="F7" s="29" t="s">
        <v>570</v>
      </c>
      <c r="G7" s="29" t="s">
        <v>571</v>
      </c>
      <c r="H7" s="29" t="s">
        <v>572</v>
      </c>
      <c r="I7" s="36" t="str">
        <f t="shared" ref="I7:I70" si="0">TEXT(A7,"dd/mm/yyyy")&amp;J7</f>
        <v>01/01/2026NL300174</v>
      </c>
      <c r="J7" s="29" t="s">
        <v>573</v>
      </c>
      <c r="K7" s="29" t="s">
        <v>574</v>
      </c>
      <c r="L7" s="29" t="s">
        <v>575</v>
      </c>
      <c r="M7" s="31">
        <v>3.8</v>
      </c>
      <c r="N7" s="20">
        <f>VLOOKUP(J7,[2]Sheet1!$I:$M,5,0)</f>
        <v>24000</v>
      </c>
      <c r="O7" s="32">
        <v>0</v>
      </c>
      <c r="P7" s="33">
        <f t="shared" ref="P7:P72" si="1">M7*N7</f>
        <v>91200</v>
      </c>
      <c r="Q7" s="33">
        <v>0</v>
      </c>
      <c r="R7" s="32">
        <v>24000</v>
      </c>
      <c r="S7" s="29" t="s">
        <v>576</v>
      </c>
      <c r="T7" s="29" t="s">
        <v>577</v>
      </c>
      <c r="U7" s="29" t="s">
        <v>15</v>
      </c>
      <c r="V7" s="29" t="s">
        <v>578</v>
      </c>
      <c r="W7" s="29" t="s">
        <v>15</v>
      </c>
      <c r="X7" s="29" t="s">
        <v>579</v>
      </c>
      <c r="Y7" s="29" t="s">
        <v>580</v>
      </c>
    </row>
    <row r="8" spans="1:25" ht="10.5" customHeight="1" x14ac:dyDescent="0.25">
      <c r="A8" s="28">
        <v>46023</v>
      </c>
      <c r="B8" s="29" t="s">
        <v>567</v>
      </c>
      <c r="C8" s="30" t="s">
        <v>568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572</v>
      </c>
      <c r="I8" s="36" t="str">
        <f t="shared" si="0"/>
        <v>01/01/2026NL300003</v>
      </c>
      <c r="J8" s="29" t="s">
        <v>581</v>
      </c>
      <c r="K8" s="29" t="s">
        <v>19</v>
      </c>
      <c r="L8" s="29" t="s">
        <v>575</v>
      </c>
      <c r="M8" s="31">
        <v>2</v>
      </c>
      <c r="N8" s="20">
        <f>VLOOKUP(J8,[2]Sheet1!$I:$M,5,0)</f>
        <v>26000</v>
      </c>
      <c r="O8" s="32">
        <v>0</v>
      </c>
      <c r="P8" s="33">
        <f t="shared" si="1"/>
        <v>52000</v>
      </c>
      <c r="Q8" s="33">
        <v>0</v>
      </c>
      <c r="R8" s="32">
        <v>26000</v>
      </c>
      <c r="S8" s="29" t="s">
        <v>576</v>
      </c>
      <c r="T8" s="29" t="s">
        <v>577</v>
      </c>
      <c r="U8" s="29" t="s">
        <v>15</v>
      </c>
      <c r="V8" s="29" t="s">
        <v>578</v>
      </c>
      <c r="W8" s="29" t="s">
        <v>15</v>
      </c>
      <c r="X8" s="29" t="s">
        <v>579</v>
      </c>
      <c r="Y8" s="29" t="s">
        <v>580</v>
      </c>
    </row>
    <row r="9" spans="1:25" ht="10.5" customHeight="1" x14ac:dyDescent="0.25">
      <c r="A9" s="28">
        <v>46023</v>
      </c>
      <c r="B9" s="29" t="s">
        <v>567</v>
      </c>
      <c r="C9" s="30" t="s">
        <v>568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572</v>
      </c>
      <c r="I9" s="36" t="str">
        <f t="shared" si="0"/>
        <v>01/01/2026NL300004</v>
      </c>
      <c r="J9" s="29" t="s">
        <v>582</v>
      </c>
      <c r="K9" s="29" t="s">
        <v>23</v>
      </c>
      <c r="L9" s="29" t="s">
        <v>575</v>
      </c>
      <c r="M9" s="31">
        <v>3</v>
      </c>
      <c r="N9" s="20">
        <f>VLOOKUP(J9,[2]Sheet1!$I:$M,5,0)</f>
        <v>19000</v>
      </c>
      <c r="O9" s="32">
        <v>0</v>
      </c>
      <c r="P9" s="33">
        <f t="shared" si="1"/>
        <v>57000</v>
      </c>
      <c r="Q9" s="33">
        <v>0</v>
      </c>
      <c r="R9" s="32">
        <v>19000</v>
      </c>
      <c r="S9" s="29" t="s">
        <v>576</v>
      </c>
      <c r="T9" s="29" t="s">
        <v>577</v>
      </c>
      <c r="U9" s="29" t="s">
        <v>15</v>
      </c>
      <c r="V9" s="29" t="s">
        <v>578</v>
      </c>
      <c r="W9" s="29" t="s">
        <v>15</v>
      </c>
      <c r="X9" s="29" t="s">
        <v>579</v>
      </c>
      <c r="Y9" s="29" t="s">
        <v>580</v>
      </c>
    </row>
    <row r="10" spans="1:25" ht="10.5" customHeight="1" x14ac:dyDescent="0.25">
      <c r="A10" s="28">
        <v>46023</v>
      </c>
      <c r="B10" s="29" t="s">
        <v>567</v>
      </c>
      <c r="C10" s="30" t="s">
        <v>568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572</v>
      </c>
      <c r="I10" s="36" t="str">
        <f t="shared" si="0"/>
        <v>01/01/2026NL300013</v>
      </c>
      <c r="J10" s="29" t="s">
        <v>583</v>
      </c>
      <c r="K10" s="29" t="s">
        <v>21</v>
      </c>
      <c r="L10" s="29" t="s">
        <v>575</v>
      </c>
      <c r="M10" s="31">
        <v>5</v>
      </c>
      <c r="N10" s="20">
        <f>VLOOKUP(J10,[2]Sheet1!$I:$M,5,0)</f>
        <v>50000</v>
      </c>
      <c r="O10" s="32">
        <v>0</v>
      </c>
      <c r="P10" s="33">
        <f t="shared" si="1"/>
        <v>250000</v>
      </c>
      <c r="Q10" s="33">
        <v>0</v>
      </c>
      <c r="R10" s="32">
        <v>50000</v>
      </c>
      <c r="S10" s="29" t="s">
        <v>576</v>
      </c>
      <c r="T10" s="29" t="s">
        <v>577</v>
      </c>
      <c r="U10" s="29" t="s">
        <v>15</v>
      </c>
      <c r="V10" s="29" t="s">
        <v>578</v>
      </c>
      <c r="W10" s="29" t="s">
        <v>15</v>
      </c>
      <c r="X10" s="29" t="s">
        <v>579</v>
      </c>
      <c r="Y10" s="29" t="s">
        <v>580</v>
      </c>
    </row>
    <row r="11" spans="1:25" ht="10.5" customHeight="1" x14ac:dyDescent="0.25">
      <c r="A11" s="28">
        <v>46023</v>
      </c>
      <c r="B11" s="29" t="s">
        <v>567</v>
      </c>
      <c r="C11" s="30" t="s">
        <v>568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572</v>
      </c>
      <c r="I11" s="36" t="str">
        <f t="shared" si="0"/>
        <v>01/01/2026NL300014</v>
      </c>
      <c r="J11" s="29" t="s">
        <v>584</v>
      </c>
      <c r="K11" s="29" t="s">
        <v>31</v>
      </c>
      <c r="L11" s="29" t="s">
        <v>575</v>
      </c>
      <c r="M11" s="31">
        <v>1</v>
      </c>
      <c r="N11" s="20">
        <f>VLOOKUP(J11,[2]Sheet1!$I:$M,5,0)</f>
        <v>55000</v>
      </c>
      <c r="O11" s="32">
        <v>0</v>
      </c>
      <c r="P11" s="33">
        <f t="shared" si="1"/>
        <v>55000</v>
      </c>
      <c r="Q11" s="33">
        <v>0</v>
      </c>
      <c r="R11" s="32">
        <v>55000</v>
      </c>
      <c r="S11" s="29" t="s">
        <v>576</v>
      </c>
      <c r="T11" s="29" t="s">
        <v>577</v>
      </c>
      <c r="U11" s="29" t="s">
        <v>15</v>
      </c>
      <c r="V11" s="29" t="s">
        <v>578</v>
      </c>
      <c r="W11" s="29" t="s">
        <v>15</v>
      </c>
      <c r="X11" s="29" t="s">
        <v>579</v>
      </c>
      <c r="Y11" s="29" t="s">
        <v>580</v>
      </c>
    </row>
    <row r="12" spans="1:25" ht="10.5" customHeight="1" x14ac:dyDescent="0.25">
      <c r="A12" s="28">
        <v>46023</v>
      </c>
      <c r="B12" s="29" t="s">
        <v>567</v>
      </c>
      <c r="C12" s="30" t="s">
        <v>568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572</v>
      </c>
      <c r="I12" s="36" t="str">
        <f t="shared" si="0"/>
        <v>01/01/2026NL300027</v>
      </c>
      <c r="J12" s="29" t="s">
        <v>585</v>
      </c>
      <c r="K12" s="29" t="s">
        <v>33</v>
      </c>
      <c r="L12" s="29" t="s">
        <v>575</v>
      </c>
      <c r="M12" s="31">
        <v>6</v>
      </c>
      <c r="N12" s="20">
        <f>VLOOKUP(J12,[2]Sheet1!$I:$M,5,0)</f>
        <v>18000</v>
      </c>
      <c r="O12" s="32">
        <v>0</v>
      </c>
      <c r="P12" s="33">
        <f t="shared" si="1"/>
        <v>108000</v>
      </c>
      <c r="Q12" s="33">
        <v>0</v>
      </c>
      <c r="R12" s="32">
        <v>18000</v>
      </c>
      <c r="S12" s="29" t="s">
        <v>576</v>
      </c>
      <c r="T12" s="29" t="s">
        <v>577</v>
      </c>
      <c r="U12" s="29" t="s">
        <v>15</v>
      </c>
      <c r="V12" s="29" t="s">
        <v>578</v>
      </c>
      <c r="W12" s="29" t="s">
        <v>15</v>
      </c>
      <c r="X12" s="29" t="s">
        <v>579</v>
      </c>
      <c r="Y12" s="29" t="s">
        <v>580</v>
      </c>
    </row>
    <row r="13" spans="1:25" ht="10.5" customHeight="1" x14ac:dyDescent="0.25">
      <c r="A13" s="28">
        <v>46023</v>
      </c>
      <c r="B13" s="29" t="s">
        <v>567</v>
      </c>
      <c r="C13" s="30" t="s">
        <v>568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572</v>
      </c>
      <c r="I13" s="36" t="str">
        <f t="shared" si="0"/>
        <v>01/01/2026NL300203</v>
      </c>
      <c r="J13" s="29" t="s">
        <v>586</v>
      </c>
      <c r="K13" s="29" t="s">
        <v>587</v>
      </c>
      <c r="L13" s="29" t="s">
        <v>575</v>
      </c>
      <c r="M13" s="31">
        <v>5</v>
      </c>
      <c r="N13" s="20">
        <f>VLOOKUP(J13,[2]Sheet1!$I:$M,5,0)</f>
        <v>45000</v>
      </c>
      <c r="O13" s="32">
        <v>0</v>
      </c>
      <c r="P13" s="33">
        <f t="shared" si="1"/>
        <v>225000</v>
      </c>
      <c r="Q13" s="33">
        <v>0</v>
      </c>
      <c r="R13" s="32">
        <v>45000</v>
      </c>
      <c r="S13" s="29" t="s">
        <v>576</v>
      </c>
      <c r="T13" s="29" t="s">
        <v>577</v>
      </c>
      <c r="U13" s="29" t="s">
        <v>15</v>
      </c>
      <c r="V13" s="29" t="s">
        <v>578</v>
      </c>
      <c r="W13" s="29" t="s">
        <v>15</v>
      </c>
      <c r="X13" s="29" t="s">
        <v>579</v>
      </c>
      <c r="Y13" s="29" t="s">
        <v>580</v>
      </c>
    </row>
    <row r="14" spans="1:25" ht="10.5" customHeight="1" x14ac:dyDescent="0.25">
      <c r="A14" s="28">
        <v>46023</v>
      </c>
      <c r="B14" s="29" t="s">
        <v>567</v>
      </c>
      <c r="C14" s="30" t="s">
        <v>568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572</v>
      </c>
      <c r="I14" s="36" t="str">
        <f t="shared" si="0"/>
        <v>01/01/2026NL300033</v>
      </c>
      <c r="J14" s="29" t="s">
        <v>588</v>
      </c>
      <c r="K14" s="29" t="s">
        <v>589</v>
      </c>
      <c r="L14" s="29" t="s">
        <v>575</v>
      </c>
      <c r="M14" s="31">
        <v>3</v>
      </c>
      <c r="N14" s="20">
        <f>VLOOKUP(J14,[2]Sheet1!$I:$M,5,0)</f>
        <v>13000</v>
      </c>
      <c r="O14" s="32">
        <v>0</v>
      </c>
      <c r="P14" s="33">
        <f t="shared" si="1"/>
        <v>39000</v>
      </c>
      <c r="Q14" s="33">
        <v>0</v>
      </c>
      <c r="R14" s="32">
        <v>13000</v>
      </c>
      <c r="S14" s="29" t="s">
        <v>576</v>
      </c>
      <c r="T14" s="29" t="s">
        <v>577</v>
      </c>
      <c r="U14" s="29" t="s">
        <v>15</v>
      </c>
      <c r="V14" s="29" t="s">
        <v>578</v>
      </c>
      <c r="W14" s="29" t="s">
        <v>15</v>
      </c>
      <c r="X14" s="29" t="s">
        <v>579</v>
      </c>
      <c r="Y14" s="29" t="s">
        <v>580</v>
      </c>
    </row>
    <row r="15" spans="1:25" ht="10.5" customHeight="1" x14ac:dyDescent="0.25">
      <c r="A15" s="28">
        <v>46023</v>
      </c>
      <c r="B15" s="29" t="s">
        <v>567</v>
      </c>
      <c r="C15" s="30" t="s">
        <v>568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572</v>
      </c>
      <c r="I15" s="36" t="str">
        <f t="shared" si="0"/>
        <v>01/01/2026NL300034</v>
      </c>
      <c r="J15" s="29" t="s">
        <v>590</v>
      </c>
      <c r="K15" s="29" t="s">
        <v>591</v>
      </c>
      <c r="L15" s="29" t="s">
        <v>575</v>
      </c>
      <c r="M15" s="31">
        <v>0.2</v>
      </c>
      <c r="N15" s="20">
        <f>VLOOKUP(J15,[2]Sheet1!$I:$M,5,0)</f>
        <v>40000</v>
      </c>
      <c r="O15" s="32">
        <v>0</v>
      </c>
      <c r="P15" s="33">
        <f t="shared" si="1"/>
        <v>8000</v>
      </c>
      <c r="Q15" s="33">
        <v>0</v>
      </c>
      <c r="R15" s="32">
        <v>40000</v>
      </c>
      <c r="S15" s="29" t="s">
        <v>576</v>
      </c>
      <c r="T15" s="29" t="s">
        <v>577</v>
      </c>
      <c r="U15" s="29" t="s">
        <v>15</v>
      </c>
      <c r="V15" s="29" t="s">
        <v>578</v>
      </c>
      <c r="W15" s="29" t="s">
        <v>15</v>
      </c>
      <c r="X15" s="29" t="s">
        <v>579</v>
      </c>
      <c r="Y15" s="29" t="s">
        <v>580</v>
      </c>
    </row>
    <row r="16" spans="1:25" ht="10.5" customHeight="1" x14ac:dyDescent="0.25">
      <c r="A16" s="28">
        <v>46023</v>
      </c>
      <c r="B16" s="29" t="s">
        <v>567</v>
      </c>
      <c r="C16" s="30" t="s">
        <v>568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572</v>
      </c>
      <c r="I16" s="36" t="str">
        <f t="shared" si="0"/>
        <v>01/01/2026NL300188</v>
      </c>
      <c r="J16" s="29" t="s">
        <v>592</v>
      </c>
      <c r="K16" s="29" t="s">
        <v>593</v>
      </c>
      <c r="L16" s="29" t="s">
        <v>575</v>
      </c>
      <c r="M16" s="31">
        <v>0.5</v>
      </c>
      <c r="N16" s="20">
        <f>VLOOKUP(J16,[2]Sheet1!$I:$M,5,0)</f>
        <v>12000</v>
      </c>
      <c r="O16" s="32">
        <v>0</v>
      </c>
      <c r="P16" s="33">
        <f t="shared" si="1"/>
        <v>6000</v>
      </c>
      <c r="Q16" s="33">
        <v>0</v>
      </c>
      <c r="R16" s="32">
        <v>12000</v>
      </c>
      <c r="S16" s="29" t="s">
        <v>576</v>
      </c>
      <c r="T16" s="29" t="s">
        <v>577</v>
      </c>
      <c r="U16" s="29" t="s">
        <v>15</v>
      </c>
      <c r="V16" s="29" t="s">
        <v>578</v>
      </c>
      <c r="W16" s="29" t="s">
        <v>15</v>
      </c>
      <c r="X16" s="29" t="s">
        <v>579</v>
      </c>
      <c r="Y16" s="29" t="s">
        <v>580</v>
      </c>
    </row>
    <row r="17" spans="1:25" ht="10.5" customHeight="1" x14ac:dyDescent="0.25">
      <c r="A17" s="28">
        <v>46023</v>
      </c>
      <c r="B17" s="29" t="s">
        <v>567</v>
      </c>
      <c r="C17" s="30" t="s">
        <v>568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572</v>
      </c>
      <c r="I17" s="36" t="str">
        <f t="shared" si="0"/>
        <v>01/01/2026NL300038</v>
      </c>
      <c r="J17" s="29" t="s">
        <v>594</v>
      </c>
      <c r="K17" s="29" t="s">
        <v>127</v>
      </c>
      <c r="L17" s="29" t="s">
        <v>575</v>
      </c>
      <c r="M17" s="31">
        <v>2.5</v>
      </c>
      <c r="N17" s="20">
        <f>VLOOKUP(J17,[2]Sheet1!$I:$M,5,0)</f>
        <v>32000</v>
      </c>
      <c r="O17" s="32">
        <v>0</v>
      </c>
      <c r="P17" s="33">
        <f t="shared" si="1"/>
        <v>80000</v>
      </c>
      <c r="Q17" s="33">
        <v>0</v>
      </c>
      <c r="R17" s="32">
        <v>32000</v>
      </c>
      <c r="S17" s="29" t="s">
        <v>576</v>
      </c>
      <c r="T17" s="29" t="s">
        <v>577</v>
      </c>
      <c r="U17" s="29" t="s">
        <v>15</v>
      </c>
      <c r="V17" s="29" t="s">
        <v>578</v>
      </c>
      <c r="W17" s="29" t="s">
        <v>15</v>
      </c>
      <c r="X17" s="29" t="s">
        <v>579</v>
      </c>
      <c r="Y17" s="29" t="s">
        <v>580</v>
      </c>
    </row>
    <row r="18" spans="1:25" ht="10.5" customHeight="1" x14ac:dyDescent="0.25">
      <c r="A18" s="28">
        <v>46023</v>
      </c>
      <c r="B18" s="29" t="s">
        <v>567</v>
      </c>
      <c r="C18" s="30" t="s">
        <v>568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572</v>
      </c>
      <c r="I18" s="36" t="str">
        <f t="shared" si="0"/>
        <v>01/01/2026NL300156</v>
      </c>
      <c r="J18" s="29" t="s">
        <v>595</v>
      </c>
      <c r="K18" s="29" t="s">
        <v>596</v>
      </c>
      <c r="L18" s="29" t="s">
        <v>575</v>
      </c>
      <c r="M18" s="31">
        <v>0.3</v>
      </c>
      <c r="N18" s="20">
        <f>VLOOKUP(J18,[2]Sheet1!$I:$M,5,0)</f>
        <v>75000</v>
      </c>
      <c r="O18" s="32">
        <v>0</v>
      </c>
      <c r="P18" s="33">
        <f t="shared" si="1"/>
        <v>22500</v>
      </c>
      <c r="Q18" s="33">
        <v>0</v>
      </c>
      <c r="R18" s="32">
        <v>75000</v>
      </c>
      <c r="S18" s="29" t="s">
        <v>576</v>
      </c>
      <c r="T18" s="29" t="s">
        <v>577</v>
      </c>
      <c r="U18" s="29" t="s">
        <v>15</v>
      </c>
      <c r="V18" s="29" t="s">
        <v>578</v>
      </c>
      <c r="W18" s="29" t="s">
        <v>15</v>
      </c>
      <c r="X18" s="29" t="s">
        <v>579</v>
      </c>
      <c r="Y18" s="29" t="s">
        <v>580</v>
      </c>
    </row>
    <row r="19" spans="1:25" ht="10.5" customHeight="1" x14ac:dyDescent="0.25">
      <c r="A19" s="28">
        <v>46023</v>
      </c>
      <c r="B19" s="29" t="s">
        <v>567</v>
      </c>
      <c r="C19" s="30" t="s">
        <v>568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572</v>
      </c>
      <c r="I19" s="36" t="str">
        <f t="shared" si="0"/>
        <v>01/01/2026NL300037</v>
      </c>
      <c r="J19" s="29" t="s">
        <v>597</v>
      </c>
      <c r="K19" s="29" t="s">
        <v>598</v>
      </c>
      <c r="L19" s="29" t="s">
        <v>599</v>
      </c>
      <c r="M19" s="31">
        <v>100</v>
      </c>
      <c r="N19" s="20">
        <f>VLOOKUP(J19,[2]Sheet1!$I:$M,5,0)</f>
        <v>4000</v>
      </c>
      <c r="O19" s="32">
        <v>0</v>
      </c>
      <c r="P19" s="33">
        <f t="shared" si="1"/>
        <v>400000</v>
      </c>
      <c r="Q19" s="33">
        <v>0</v>
      </c>
      <c r="R19" s="32">
        <v>4000</v>
      </c>
      <c r="S19" s="29" t="s">
        <v>576</v>
      </c>
      <c r="T19" s="29" t="s">
        <v>577</v>
      </c>
      <c r="U19" s="29" t="s">
        <v>15</v>
      </c>
      <c r="V19" s="29" t="s">
        <v>578</v>
      </c>
      <c r="W19" s="29" t="s">
        <v>15</v>
      </c>
      <c r="X19" s="29" t="s">
        <v>579</v>
      </c>
      <c r="Y19" s="29" t="s">
        <v>580</v>
      </c>
    </row>
    <row r="20" spans="1:25" ht="10.5" customHeight="1" x14ac:dyDescent="0.25">
      <c r="A20" s="28">
        <v>46023</v>
      </c>
      <c r="B20" s="29" t="s">
        <v>567</v>
      </c>
      <c r="C20" s="30" t="s">
        <v>568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572</v>
      </c>
      <c r="I20" s="36" t="str">
        <f t="shared" si="0"/>
        <v>01/01/2026NL300043</v>
      </c>
      <c r="J20" s="29" t="s">
        <v>600</v>
      </c>
      <c r="K20" s="29" t="s">
        <v>601</v>
      </c>
      <c r="L20" s="29" t="s">
        <v>575</v>
      </c>
      <c r="M20" s="31">
        <v>2</v>
      </c>
      <c r="N20" s="20">
        <f>VLOOKUP(J20,[2]Sheet1!$I:$M,5,0)</f>
        <v>32000</v>
      </c>
      <c r="O20" s="32">
        <v>0</v>
      </c>
      <c r="P20" s="33">
        <f t="shared" si="1"/>
        <v>64000</v>
      </c>
      <c r="Q20" s="33">
        <v>0</v>
      </c>
      <c r="R20" s="32">
        <v>32000</v>
      </c>
      <c r="S20" s="29" t="s">
        <v>576</v>
      </c>
      <c r="T20" s="29" t="s">
        <v>577</v>
      </c>
      <c r="U20" s="29" t="s">
        <v>15</v>
      </c>
      <c r="V20" s="29" t="s">
        <v>578</v>
      </c>
      <c r="W20" s="29" t="s">
        <v>15</v>
      </c>
      <c r="X20" s="29" t="s">
        <v>579</v>
      </c>
      <c r="Y20" s="29" t="s">
        <v>580</v>
      </c>
    </row>
    <row r="21" spans="1:25" ht="10.5" customHeight="1" x14ac:dyDescent="0.25">
      <c r="A21" s="28">
        <v>46023</v>
      </c>
      <c r="B21" s="29" t="s">
        <v>567</v>
      </c>
      <c r="C21" s="30" t="s">
        <v>568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572</v>
      </c>
      <c r="I21" s="36" t="str">
        <f t="shared" si="0"/>
        <v>01/01/2026NL300044</v>
      </c>
      <c r="J21" s="29" t="s">
        <v>602</v>
      </c>
      <c r="K21" s="29" t="s">
        <v>603</v>
      </c>
      <c r="L21" s="29" t="s">
        <v>575</v>
      </c>
      <c r="M21" s="31">
        <v>2</v>
      </c>
      <c r="N21" s="20">
        <f>VLOOKUP(J21,[2]Sheet1!$I:$M,5,0)</f>
        <v>38000</v>
      </c>
      <c r="O21" s="32">
        <v>0</v>
      </c>
      <c r="P21" s="33">
        <f t="shared" si="1"/>
        <v>76000</v>
      </c>
      <c r="Q21" s="33">
        <v>0</v>
      </c>
      <c r="R21" s="32">
        <v>38000</v>
      </c>
      <c r="S21" s="29" t="s">
        <v>576</v>
      </c>
      <c r="T21" s="29" t="s">
        <v>577</v>
      </c>
      <c r="U21" s="29" t="s">
        <v>15</v>
      </c>
      <c r="V21" s="29" t="s">
        <v>578</v>
      </c>
      <c r="W21" s="29" t="s">
        <v>15</v>
      </c>
      <c r="X21" s="29" t="s">
        <v>579</v>
      </c>
      <c r="Y21" s="29" t="s">
        <v>580</v>
      </c>
    </row>
    <row r="22" spans="1:25" ht="10.5" customHeight="1" x14ac:dyDescent="0.25">
      <c r="A22" s="28">
        <v>46023</v>
      </c>
      <c r="B22" s="29" t="s">
        <v>567</v>
      </c>
      <c r="C22" s="30" t="s">
        <v>568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572</v>
      </c>
      <c r="I22" s="36" t="str">
        <f t="shared" si="0"/>
        <v>01/01/2026NL300049</v>
      </c>
      <c r="J22" s="29" t="s">
        <v>604</v>
      </c>
      <c r="K22" s="29" t="s">
        <v>605</v>
      </c>
      <c r="L22" s="29" t="s">
        <v>575</v>
      </c>
      <c r="M22" s="31">
        <v>2</v>
      </c>
      <c r="N22" s="20">
        <f>VLOOKUP(J22,[2]Sheet1!$I:$M,5,0)</f>
        <v>9000</v>
      </c>
      <c r="O22" s="32">
        <v>0</v>
      </c>
      <c r="P22" s="33">
        <f t="shared" si="1"/>
        <v>18000</v>
      </c>
      <c r="Q22" s="33">
        <v>0</v>
      </c>
      <c r="R22" s="32">
        <v>9000</v>
      </c>
      <c r="S22" s="29" t="s">
        <v>576</v>
      </c>
      <c r="T22" s="29" t="s">
        <v>577</v>
      </c>
      <c r="U22" s="29" t="s">
        <v>15</v>
      </c>
      <c r="V22" s="29" t="s">
        <v>578</v>
      </c>
      <c r="W22" s="29" t="s">
        <v>15</v>
      </c>
      <c r="X22" s="29" t="s">
        <v>579</v>
      </c>
      <c r="Y22" s="29" t="s">
        <v>580</v>
      </c>
    </row>
    <row r="23" spans="1:25" ht="10.5" customHeight="1" x14ac:dyDescent="0.25">
      <c r="A23" s="28">
        <v>46023</v>
      </c>
      <c r="B23" s="29" t="s">
        <v>567</v>
      </c>
      <c r="C23" s="30" t="s">
        <v>568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572</v>
      </c>
      <c r="I23" s="36" t="str">
        <f t="shared" si="0"/>
        <v>01/01/2026NL300048</v>
      </c>
      <c r="J23" s="29" t="s">
        <v>606</v>
      </c>
      <c r="K23" s="29" t="s">
        <v>607</v>
      </c>
      <c r="L23" s="29" t="s">
        <v>575</v>
      </c>
      <c r="M23" s="31">
        <v>5</v>
      </c>
      <c r="N23" s="20">
        <f>VLOOKUP(J23,[2]Sheet1!$I:$M,5,0)</f>
        <v>18000</v>
      </c>
      <c r="O23" s="32">
        <v>0</v>
      </c>
      <c r="P23" s="33">
        <f t="shared" si="1"/>
        <v>90000</v>
      </c>
      <c r="Q23" s="33">
        <v>0</v>
      </c>
      <c r="R23" s="32">
        <v>18000</v>
      </c>
      <c r="S23" s="29" t="s">
        <v>576</v>
      </c>
      <c r="T23" s="29" t="s">
        <v>577</v>
      </c>
      <c r="U23" s="29" t="s">
        <v>15</v>
      </c>
      <c r="V23" s="29" t="s">
        <v>578</v>
      </c>
      <c r="W23" s="29" t="s">
        <v>15</v>
      </c>
      <c r="X23" s="29" t="s">
        <v>579</v>
      </c>
      <c r="Y23" s="29" t="s">
        <v>580</v>
      </c>
    </row>
    <row r="24" spans="1:25" ht="10.5" customHeight="1" x14ac:dyDescent="0.25">
      <c r="A24" s="28">
        <v>46023</v>
      </c>
      <c r="B24" s="29" t="s">
        <v>567</v>
      </c>
      <c r="C24" s="30" t="s">
        <v>568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572</v>
      </c>
      <c r="I24" s="36" t="str">
        <f t="shared" si="0"/>
        <v>01/01/2026NL300055</v>
      </c>
      <c r="J24" s="29" t="s">
        <v>608</v>
      </c>
      <c r="K24" s="29" t="s">
        <v>609</v>
      </c>
      <c r="L24" s="29" t="s">
        <v>575</v>
      </c>
      <c r="M24" s="31">
        <v>2</v>
      </c>
      <c r="N24" s="20">
        <f>VLOOKUP(J24,[2]Sheet1!$I:$M,5,0)</f>
        <v>80000</v>
      </c>
      <c r="O24" s="32">
        <v>0</v>
      </c>
      <c r="P24" s="33">
        <f t="shared" si="1"/>
        <v>160000</v>
      </c>
      <c r="Q24" s="33">
        <v>0</v>
      </c>
      <c r="R24" s="32">
        <v>80000</v>
      </c>
      <c r="S24" s="29" t="s">
        <v>576</v>
      </c>
      <c r="T24" s="29" t="s">
        <v>577</v>
      </c>
      <c r="U24" s="29" t="s">
        <v>15</v>
      </c>
      <c r="V24" s="29" t="s">
        <v>578</v>
      </c>
      <c r="W24" s="29" t="s">
        <v>15</v>
      </c>
      <c r="X24" s="29" t="s">
        <v>579</v>
      </c>
      <c r="Y24" s="29" t="s">
        <v>580</v>
      </c>
    </row>
    <row r="25" spans="1:25" ht="10.5" customHeight="1" x14ac:dyDescent="0.25">
      <c r="A25" s="28">
        <v>46023</v>
      </c>
      <c r="B25" s="29" t="s">
        <v>567</v>
      </c>
      <c r="C25" s="30" t="s">
        <v>568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572</v>
      </c>
      <c r="I25" s="36" t="str">
        <f t="shared" si="0"/>
        <v>01/01/2026NL300058</v>
      </c>
      <c r="J25" s="29" t="s">
        <v>610</v>
      </c>
      <c r="K25" s="29" t="s">
        <v>46</v>
      </c>
      <c r="L25" s="29" t="s">
        <v>575</v>
      </c>
      <c r="M25" s="31">
        <v>1</v>
      </c>
      <c r="N25" s="20">
        <f>VLOOKUP(J25,[2]Sheet1!$I:$M,5,0)</f>
        <v>55000</v>
      </c>
      <c r="O25" s="32">
        <v>0</v>
      </c>
      <c r="P25" s="33">
        <f t="shared" si="1"/>
        <v>55000</v>
      </c>
      <c r="Q25" s="33">
        <v>0</v>
      </c>
      <c r="R25" s="32">
        <v>55000</v>
      </c>
      <c r="S25" s="29" t="s">
        <v>576</v>
      </c>
      <c r="T25" s="29" t="s">
        <v>577</v>
      </c>
      <c r="U25" s="29" t="s">
        <v>15</v>
      </c>
      <c r="V25" s="29" t="s">
        <v>578</v>
      </c>
      <c r="W25" s="29" t="s">
        <v>15</v>
      </c>
      <c r="X25" s="29" t="s">
        <v>579</v>
      </c>
      <c r="Y25" s="29" t="s">
        <v>580</v>
      </c>
    </row>
    <row r="26" spans="1:25" ht="10.5" customHeight="1" x14ac:dyDescent="0.25">
      <c r="A26" s="28">
        <v>46023</v>
      </c>
      <c r="B26" s="29" t="s">
        <v>567</v>
      </c>
      <c r="C26" s="30" t="s">
        <v>568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572</v>
      </c>
      <c r="I26" s="36" t="str">
        <f t="shared" si="0"/>
        <v>01/01/2026NL300059</v>
      </c>
      <c r="J26" s="29" t="s">
        <v>611</v>
      </c>
      <c r="K26" s="29" t="s">
        <v>48</v>
      </c>
      <c r="L26" s="29" t="s">
        <v>575</v>
      </c>
      <c r="M26" s="31">
        <v>1</v>
      </c>
      <c r="N26" s="20">
        <f>VLOOKUP(J26,[2]Sheet1!$I:$M,5,0)</f>
        <v>13000</v>
      </c>
      <c r="O26" s="32">
        <v>0</v>
      </c>
      <c r="P26" s="33">
        <f t="shared" si="1"/>
        <v>13000</v>
      </c>
      <c r="Q26" s="33">
        <v>0</v>
      </c>
      <c r="R26" s="32">
        <v>13000</v>
      </c>
      <c r="S26" s="29" t="s">
        <v>576</v>
      </c>
      <c r="T26" s="29" t="s">
        <v>577</v>
      </c>
      <c r="U26" s="29" t="s">
        <v>15</v>
      </c>
      <c r="V26" s="29" t="s">
        <v>578</v>
      </c>
      <c r="W26" s="29" t="s">
        <v>15</v>
      </c>
      <c r="X26" s="29" t="s">
        <v>579</v>
      </c>
      <c r="Y26" s="29" t="s">
        <v>580</v>
      </c>
    </row>
    <row r="27" spans="1:25" ht="10.5" customHeight="1" x14ac:dyDescent="0.25">
      <c r="A27" s="28">
        <v>46023</v>
      </c>
      <c r="B27" s="29" t="s">
        <v>567</v>
      </c>
      <c r="C27" s="30" t="s">
        <v>568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572</v>
      </c>
      <c r="I27" s="36" t="str">
        <f t="shared" si="0"/>
        <v>01/01/2026NL300060</v>
      </c>
      <c r="J27" s="29" t="s">
        <v>612</v>
      </c>
      <c r="K27" s="29" t="s">
        <v>613</v>
      </c>
      <c r="L27" s="29" t="s">
        <v>575</v>
      </c>
      <c r="M27" s="31">
        <v>0.5</v>
      </c>
      <c r="N27" s="20">
        <f>VLOOKUP(J27,[2]Sheet1!$I:$M,5,0)</f>
        <v>33000</v>
      </c>
      <c r="O27" s="32">
        <v>0</v>
      </c>
      <c r="P27" s="33">
        <f t="shared" si="1"/>
        <v>16500</v>
      </c>
      <c r="Q27" s="33">
        <v>0</v>
      </c>
      <c r="R27" s="32">
        <v>33000</v>
      </c>
      <c r="S27" s="29" t="s">
        <v>576</v>
      </c>
      <c r="T27" s="29" t="s">
        <v>577</v>
      </c>
      <c r="U27" s="29" t="s">
        <v>15</v>
      </c>
      <c r="V27" s="29" t="s">
        <v>578</v>
      </c>
      <c r="W27" s="29" t="s">
        <v>15</v>
      </c>
      <c r="X27" s="29" t="s">
        <v>579</v>
      </c>
      <c r="Y27" s="29" t="s">
        <v>580</v>
      </c>
    </row>
    <row r="28" spans="1:25" ht="10.5" customHeight="1" x14ac:dyDescent="0.25">
      <c r="A28" s="28">
        <v>46023</v>
      </c>
      <c r="B28" s="29" t="s">
        <v>567</v>
      </c>
      <c r="C28" s="30" t="s">
        <v>568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572</v>
      </c>
      <c r="I28" s="36" t="str">
        <f t="shared" si="0"/>
        <v>01/01/2026NL300062</v>
      </c>
      <c r="J28" s="29" t="s">
        <v>614</v>
      </c>
      <c r="K28" s="29" t="s">
        <v>615</v>
      </c>
      <c r="L28" s="29" t="s">
        <v>575</v>
      </c>
      <c r="M28" s="31">
        <v>0.3</v>
      </c>
      <c r="N28" s="20">
        <f>VLOOKUP(J28,[2]Sheet1!$I:$M,5,0)</f>
        <v>65000</v>
      </c>
      <c r="O28" s="32">
        <v>0</v>
      </c>
      <c r="P28" s="33">
        <f t="shared" si="1"/>
        <v>19500</v>
      </c>
      <c r="Q28" s="33">
        <v>0</v>
      </c>
      <c r="R28" s="32">
        <v>65000</v>
      </c>
      <c r="S28" s="29" t="s">
        <v>576</v>
      </c>
      <c r="T28" s="29" t="s">
        <v>577</v>
      </c>
      <c r="U28" s="29" t="s">
        <v>15</v>
      </c>
      <c r="V28" s="29" t="s">
        <v>578</v>
      </c>
      <c r="W28" s="29" t="s">
        <v>15</v>
      </c>
      <c r="X28" s="29" t="s">
        <v>579</v>
      </c>
      <c r="Y28" s="29" t="s">
        <v>580</v>
      </c>
    </row>
    <row r="29" spans="1:25" ht="10.5" customHeight="1" x14ac:dyDescent="0.25">
      <c r="A29" s="28">
        <v>46023</v>
      </c>
      <c r="B29" s="29" t="s">
        <v>567</v>
      </c>
      <c r="C29" s="30" t="s">
        <v>568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572</v>
      </c>
      <c r="I29" s="36" t="str">
        <f t="shared" si="0"/>
        <v>01/01/2026NL300063</v>
      </c>
      <c r="J29" s="29" t="s">
        <v>616</v>
      </c>
      <c r="K29" s="29" t="s">
        <v>617</v>
      </c>
      <c r="L29" s="29" t="s">
        <v>575</v>
      </c>
      <c r="M29" s="31">
        <v>1.7</v>
      </c>
      <c r="N29" s="20">
        <f>VLOOKUP(J29,[2]Sheet1!$I:$M,5,0)</f>
        <v>48000</v>
      </c>
      <c r="O29" s="32">
        <v>0</v>
      </c>
      <c r="P29" s="33">
        <f t="shared" si="1"/>
        <v>81600</v>
      </c>
      <c r="Q29" s="33">
        <v>0</v>
      </c>
      <c r="R29" s="32">
        <v>48000</v>
      </c>
      <c r="S29" s="29" t="s">
        <v>576</v>
      </c>
      <c r="T29" s="29" t="s">
        <v>577</v>
      </c>
      <c r="U29" s="29" t="s">
        <v>15</v>
      </c>
      <c r="V29" s="29" t="s">
        <v>578</v>
      </c>
      <c r="W29" s="29" t="s">
        <v>15</v>
      </c>
      <c r="X29" s="29" t="s">
        <v>579</v>
      </c>
      <c r="Y29" s="29" t="s">
        <v>580</v>
      </c>
    </row>
    <row r="30" spans="1:25" ht="10.5" customHeight="1" x14ac:dyDescent="0.25">
      <c r="A30" s="28">
        <v>46023</v>
      </c>
      <c r="B30" s="29" t="s">
        <v>567</v>
      </c>
      <c r="C30" s="30" t="s">
        <v>568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572</v>
      </c>
      <c r="I30" s="36" t="str">
        <f t="shared" si="0"/>
        <v>01/01/2026NL300072</v>
      </c>
      <c r="J30" s="29" t="s">
        <v>618</v>
      </c>
      <c r="K30" s="29" t="s">
        <v>619</v>
      </c>
      <c r="L30" s="29" t="s">
        <v>575</v>
      </c>
      <c r="M30" s="31">
        <v>2.5</v>
      </c>
      <c r="N30" s="20">
        <f>VLOOKUP(J30,[2]Sheet1!$I:$M,5,0)</f>
        <v>38000</v>
      </c>
      <c r="O30" s="32">
        <v>0</v>
      </c>
      <c r="P30" s="33">
        <f t="shared" si="1"/>
        <v>95000</v>
      </c>
      <c r="Q30" s="33">
        <v>0</v>
      </c>
      <c r="R30" s="32">
        <v>38000</v>
      </c>
      <c r="S30" s="29" t="s">
        <v>576</v>
      </c>
      <c r="T30" s="29" t="s">
        <v>577</v>
      </c>
      <c r="U30" s="29" t="s">
        <v>15</v>
      </c>
      <c r="V30" s="29" t="s">
        <v>578</v>
      </c>
      <c r="W30" s="29" t="s">
        <v>15</v>
      </c>
      <c r="X30" s="29" t="s">
        <v>579</v>
      </c>
      <c r="Y30" s="29" t="s">
        <v>580</v>
      </c>
    </row>
    <row r="31" spans="1:25" ht="10.5" customHeight="1" x14ac:dyDescent="0.25">
      <c r="A31" s="28">
        <v>46023</v>
      </c>
      <c r="B31" s="29" t="s">
        <v>567</v>
      </c>
      <c r="C31" s="30" t="s">
        <v>568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572</v>
      </c>
      <c r="I31" s="36" t="str">
        <f t="shared" si="0"/>
        <v>01/01/2026NL300089</v>
      </c>
      <c r="J31" s="29" t="s">
        <v>620</v>
      </c>
      <c r="K31" s="29" t="s">
        <v>621</v>
      </c>
      <c r="L31" s="29" t="s">
        <v>575</v>
      </c>
      <c r="M31" s="31">
        <v>1.5</v>
      </c>
      <c r="N31" s="20">
        <f>VLOOKUP(J31,[2]Sheet1!$I:$M,5,0)</f>
        <v>30000</v>
      </c>
      <c r="O31" s="32">
        <v>0</v>
      </c>
      <c r="P31" s="33">
        <f t="shared" si="1"/>
        <v>45000</v>
      </c>
      <c r="Q31" s="33">
        <v>0</v>
      </c>
      <c r="R31" s="32">
        <v>30000</v>
      </c>
      <c r="S31" s="29" t="s">
        <v>576</v>
      </c>
      <c r="T31" s="29" t="s">
        <v>577</v>
      </c>
      <c r="U31" s="29" t="s">
        <v>15</v>
      </c>
      <c r="V31" s="29" t="s">
        <v>578</v>
      </c>
      <c r="W31" s="29" t="s">
        <v>15</v>
      </c>
      <c r="X31" s="29" t="s">
        <v>579</v>
      </c>
      <c r="Y31" s="29" t="s">
        <v>580</v>
      </c>
    </row>
    <row r="32" spans="1:25" ht="10.5" customHeight="1" x14ac:dyDescent="0.25">
      <c r="A32" s="28">
        <v>46023</v>
      </c>
      <c r="B32" s="29" t="s">
        <v>567</v>
      </c>
      <c r="C32" s="30" t="s">
        <v>568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572</v>
      </c>
      <c r="I32" s="36" t="str">
        <f t="shared" si="0"/>
        <v>01/01/2026NL300067</v>
      </c>
      <c r="J32" s="29" t="s">
        <v>622</v>
      </c>
      <c r="K32" s="29" t="s">
        <v>623</v>
      </c>
      <c r="L32" s="29" t="s">
        <v>575</v>
      </c>
      <c r="M32" s="31">
        <v>0.5</v>
      </c>
      <c r="N32" s="20">
        <f>VLOOKUP(J32,[2]Sheet1!$I:$M,5,0)</f>
        <v>25000</v>
      </c>
      <c r="O32" s="32">
        <v>0</v>
      </c>
      <c r="P32" s="33">
        <f t="shared" si="1"/>
        <v>12500</v>
      </c>
      <c r="Q32" s="33">
        <v>0</v>
      </c>
      <c r="R32" s="32">
        <v>25000</v>
      </c>
      <c r="S32" s="29" t="s">
        <v>576</v>
      </c>
      <c r="T32" s="29" t="s">
        <v>577</v>
      </c>
      <c r="U32" s="29" t="s">
        <v>15</v>
      </c>
      <c r="V32" s="29" t="s">
        <v>578</v>
      </c>
      <c r="W32" s="29" t="s">
        <v>15</v>
      </c>
      <c r="X32" s="29" t="s">
        <v>579</v>
      </c>
      <c r="Y32" s="29" t="s">
        <v>580</v>
      </c>
    </row>
    <row r="33" spans="1:25" ht="10.5" customHeight="1" x14ac:dyDescent="0.25">
      <c r="A33" s="28">
        <v>46023</v>
      </c>
      <c r="B33" s="29" t="s">
        <v>567</v>
      </c>
      <c r="C33" s="30" t="s">
        <v>568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572</v>
      </c>
      <c r="I33" s="36" t="str">
        <f t="shared" si="0"/>
        <v>01/01/2026NL300074</v>
      </c>
      <c r="J33" s="29" t="s">
        <v>624</v>
      </c>
      <c r="K33" s="29" t="s">
        <v>56</v>
      </c>
      <c r="L33" s="29" t="s">
        <v>575</v>
      </c>
      <c r="M33" s="31">
        <v>6</v>
      </c>
      <c r="N33" s="20">
        <f>VLOOKUP(J33,[2]Sheet1!$I:$M,5,0)</f>
        <v>18000</v>
      </c>
      <c r="O33" s="32">
        <v>0</v>
      </c>
      <c r="P33" s="33">
        <f t="shared" si="1"/>
        <v>108000</v>
      </c>
      <c r="Q33" s="33">
        <v>0</v>
      </c>
      <c r="R33" s="32">
        <v>18000</v>
      </c>
      <c r="S33" s="29" t="s">
        <v>576</v>
      </c>
      <c r="T33" s="29" t="s">
        <v>577</v>
      </c>
      <c r="U33" s="29" t="s">
        <v>15</v>
      </c>
      <c r="V33" s="29" t="s">
        <v>578</v>
      </c>
      <c r="W33" s="29" t="s">
        <v>15</v>
      </c>
      <c r="X33" s="29" t="s">
        <v>579</v>
      </c>
      <c r="Y33" s="29" t="s">
        <v>580</v>
      </c>
    </row>
    <row r="34" spans="1:25" ht="10.5" customHeight="1" x14ac:dyDescent="0.25">
      <c r="A34" s="28">
        <v>46023</v>
      </c>
      <c r="B34" s="29" t="s">
        <v>567</v>
      </c>
      <c r="C34" s="30" t="s">
        <v>568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572</v>
      </c>
      <c r="I34" s="36" t="str">
        <f t="shared" si="0"/>
        <v>01/01/2026NL300076</v>
      </c>
      <c r="J34" s="29" t="s">
        <v>625</v>
      </c>
      <c r="K34" s="29" t="s">
        <v>626</v>
      </c>
      <c r="L34" s="29" t="s">
        <v>575</v>
      </c>
      <c r="M34" s="31">
        <v>1.2</v>
      </c>
      <c r="N34" s="20">
        <f>VLOOKUP(J34,[2]Sheet1!$I:$M,5,0)</f>
        <v>38000</v>
      </c>
      <c r="O34" s="32">
        <v>0</v>
      </c>
      <c r="P34" s="33">
        <f t="shared" si="1"/>
        <v>45600</v>
      </c>
      <c r="Q34" s="33">
        <v>0</v>
      </c>
      <c r="R34" s="32">
        <v>38000</v>
      </c>
      <c r="S34" s="29" t="s">
        <v>576</v>
      </c>
      <c r="T34" s="29" t="s">
        <v>577</v>
      </c>
      <c r="U34" s="29" t="s">
        <v>15</v>
      </c>
      <c r="V34" s="29" t="s">
        <v>578</v>
      </c>
      <c r="W34" s="29" t="s">
        <v>15</v>
      </c>
      <c r="X34" s="29" t="s">
        <v>579</v>
      </c>
      <c r="Y34" s="29" t="s">
        <v>580</v>
      </c>
    </row>
    <row r="35" spans="1:25" ht="10.5" customHeight="1" x14ac:dyDescent="0.25">
      <c r="A35" s="28">
        <v>46023</v>
      </c>
      <c r="B35" s="29" t="s">
        <v>567</v>
      </c>
      <c r="C35" s="30" t="s">
        <v>568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572</v>
      </c>
      <c r="I35" s="36" t="str">
        <f t="shared" si="0"/>
        <v>01/01/2026NL300077</v>
      </c>
      <c r="J35" s="29" t="s">
        <v>627</v>
      </c>
      <c r="K35" s="29" t="s">
        <v>628</v>
      </c>
      <c r="L35" s="29" t="s">
        <v>575</v>
      </c>
      <c r="M35" s="31">
        <v>1</v>
      </c>
      <c r="N35" s="20">
        <f>VLOOKUP(J35,[2]Sheet1!$I:$M,5,0)</f>
        <v>30000</v>
      </c>
      <c r="O35" s="32">
        <v>0</v>
      </c>
      <c r="P35" s="33">
        <f t="shared" si="1"/>
        <v>30000</v>
      </c>
      <c r="Q35" s="33">
        <v>0</v>
      </c>
      <c r="R35" s="32">
        <v>30000</v>
      </c>
      <c r="S35" s="29" t="s">
        <v>576</v>
      </c>
      <c r="T35" s="29" t="s">
        <v>577</v>
      </c>
      <c r="U35" s="29" t="s">
        <v>15</v>
      </c>
      <c r="V35" s="29" t="s">
        <v>578</v>
      </c>
      <c r="W35" s="29" t="s">
        <v>15</v>
      </c>
      <c r="X35" s="29" t="s">
        <v>579</v>
      </c>
      <c r="Y35" s="29" t="s">
        <v>580</v>
      </c>
    </row>
    <row r="36" spans="1:25" ht="10.5" customHeight="1" x14ac:dyDescent="0.25">
      <c r="A36" s="28">
        <v>46023</v>
      </c>
      <c r="B36" s="29" t="s">
        <v>567</v>
      </c>
      <c r="C36" s="30" t="s">
        <v>568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572</v>
      </c>
      <c r="I36" s="36" t="str">
        <f t="shared" si="0"/>
        <v>01/01/2026NL300173</v>
      </c>
      <c r="J36" s="29" t="s">
        <v>629</v>
      </c>
      <c r="K36" s="29" t="s">
        <v>630</v>
      </c>
      <c r="L36" s="29" t="s">
        <v>575</v>
      </c>
      <c r="M36" s="31">
        <v>0.5</v>
      </c>
      <c r="N36" s="20">
        <f>VLOOKUP(J36,[2]Sheet1!$I:$M,5,0)</f>
        <v>80000</v>
      </c>
      <c r="O36" s="32">
        <v>0</v>
      </c>
      <c r="P36" s="33">
        <f t="shared" si="1"/>
        <v>40000</v>
      </c>
      <c r="Q36" s="33">
        <v>0</v>
      </c>
      <c r="R36" s="32">
        <v>80000</v>
      </c>
      <c r="S36" s="29" t="s">
        <v>576</v>
      </c>
      <c r="T36" s="29" t="s">
        <v>577</v>
      </c>
      <c r="U36" s="29" t="s">
        <v>15</v>
      </c>
      <c r="V36" s="29" t="s">
        <v>578</v>
      </c>
      <c r="W36" s="29" t="s">
        <v>15</v>
      </c>
      <c r="X36" s="29" t="s">
        <v>579</v>
      </c>
      <c r="Y36" s="29" t="s">
        <v>580</v>
      </c>
    </row>
    <row r="37" spans="1:25" ht="10.5" customHeight="1" x14ac:dyDescent="0.25">
      <c r="A37" s="28">
        <v>46023</v>
      </c>
      <c r="B37" s="29" t="s">
        <v>567</v>
      </c>
      <c r="C37" s="30" t="s">
        <v>568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572</v>
      </c>
      <c r="I37" s="36" t="str">
        <f t="shared" si="0"/>
        <v>01/01/2026NL300080</v>
      </c>
      <c r="J37" s="29" t="s">
        <v>631</v>
      </c>
      <c r="K37" s="29" t="s">
        <v>632</v>
      </c>
      <c r="L37" s="29" t="s">
        <v>575</v>
      </c>
      <c r="M37" s="31">
        <v>0.3</v>
      </c>
      <c r="N37" s="20">
        <f>VLOOKUP(J37,[2]Sheet1!$I:$M,5,0)</f>
        <v>95000</v>
      </c>
      <c r="O37" s="32">
        <v>0</v>
      </c>
      <c r="P37" s="33">
        <f t="shared" si="1"/>
        <v>28500</v>
      </c>
      <c r="Q37" s="33">
        <v>0</v>
      </c>
      <c r="R37" s="32">
        <v>95000</v>
      </c>
      <c r="S37" s="29" t="s">
        <v>576</v>
      </c>
      <c r="T37" s="29" t="s">
        <v>577</v>
      </c>
      <c r="U37" s="29" t="s">
        <v>15</v>
      </c>
      <c r="V37" s="29" t="s">
        <v>578</v>
      </c>
      <c r="W37" s="29" t="s">
        <v>15</v>
      </c>
      <c r="X37" s="29" t="s">
        <v>579</v>
      </c>
      <c r="Y37" s="29" t="s">
        <v>580</v>
      </c>
    </row>
    <row r="38" spans="1:25" ht="10.5" customHeight="1" x14ac:dyDescent="0.25">
      <c r="A38" s="28">
        <v>46023</v>
      </c>
      <c r="B38" s="29" t="s">
        <v>567</v>
      </c>
      <c r="C38" s="30" t="s">
        <v>568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572</v>
      </c>
      <c r="I38" s="36" t="str">
        <f t="shared" si="0"/>
        <v>01/01/2026NL300086</v>
      </c>
      <c r="J38" s="29" t="s">
        <v>633</v>
      </c>
      <c r="K38" s="29" t="s">
        <v>634</v>
      </c>
      <c r="L38" s="29" t="s">
        <v>575</v>
      </c>
      <c r="M38" s="31">
        <v>0.5</v>
      </c>
      <c r="N38" s="20">
        <f>VLOOKUP(J38,[2]Sheet1!$I:$M,5,0)</f>
        <v>33000</v>
      </c>
      <c r="O38" s="32">
        <v>0</v>
      </c>
      <c r="P38" s="33">
        <f t="shared" si="1"/>
        <v>16500</v>
      </c>
      <c r="Q38" s="33">
        <v>0</v>
      </c>
      <c r="R38" s="32">
        <v>33000</v>
      </c>
      <c r="S38" s="29" t="s">
        <v>576</v>
      </c>
      <c r="T38" s="29" t="s">
        <v>577</v>
      </c>
      <c r="U38" s="29" t="s">
        <v>15</v>
      </c>
      <c r="V38" s="29" t="s">
        <v>578</v>
      </c>
      <c r="W38" s="29" t="s">
        <v>15</v>
      </c>
      <c r="X38" s="29" t="s">
        <v>579</v>
      </c>
      <c r="Y38" s="29" t="s">
        <v>580</v>
      </c>
    </row>
    <row r="39" spans="1:25" ht="10.5" customHeight="1" x14ac:dyDescent="0.25">
      <c r="A39" s="28">
        <v>46023</v>
      </c>
      <c r="B39" s="29" t="s">
        <v>567</v>
      </c>
      <c r="C39" s="30" t="s">
        <v>568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572</v>
      </c>
      <c r="I39" s="36" t="str">
        <f t="shared" si="0"/>
        <v>01/01/2026NL300088</v>
      </c>
      <c r="J39" s="29" t="s">
        <v>635</v>
      </c>
      <c r="K39" s="29" t="s">
        <v>64</v>
      </c>
      <c r="L39" s="29" t="s">
        <v>575</v>
      </c>
      <c r="M39" s="31">
        <v>6</v>
      </c>
      <c r="N39" s="20">
        <f>VLOOKUP(J39,[2]Sheet1!$I:$M,5,0)</f>
        <v>27000</v>
      </c>
      <c r="O39" s="32">
        <v>0</v>
      </c>
      <c r="P39" s="33">
        <f t="shared" si="1"/>
        <v>162000</v>
      </c>
      <c r="Q39" s="33">
        <v>0</v>
      </c>
      <c r="R39" s="32">
        <v>27000</v>
      </c>
      <c r="S39" s="29" t="s">
        <v>576</v>
      </c>
      <c r="T39" s="29" t="s">
        <v>577</v>
      </c>
      <c r="U39" s="29" t="s">
        <v>15</v>
      </c>
      <c r="V39" s="29" t="s">
        <v>578</v>
      </c>
      <c r="W39" s="29" t="s">
        <v>15</v>
      </c>
      <c r="X39" s="29" t="s">
        <v>579</v>
      </c>
      <c r="Y39" s="29" t="s">
        <v>580</v>
      </c>
    </row>
    <row r="40" spans="1:25" ht="10.5" customHeight="1" x14ac:dyDescent="0.25">
      <c r="A40" s="28">
        <v>46023</v>
      </c>
      <c r="B40" s="29" t="s">
        <v>567</v>
      </c>
      <c r="C40" s="30" t="s">
        <v>568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572</v>
      </c>
      <c r="I40" s="36" t="str">
        <f t="shared" si="0"/>
        <v>01/01/2026NL300090</v>
      </c>
      <c r="J40" s="29" t="s">
        <v>636</v>
      </c>
      <c r="K40" s="29" t="s">
        <v>66</v>
      </c>
      <c r="L40" s="29" t="s">
        <v>575</v>
      </c>
      <c r="M40" s="31">
        <v>1</v>
      </c>
      <c r="N40" s="20">
        <f>VLOOKUP(J40,[2]Sheet1!$I:$M,5,0)</f>
        <v>145000</v>
      </c>
      <c r="O40" s="32">
        <v>0</v>
      </c>
      <c r="P40" s="33">
        <f t="shared" si="1"/>
        <v>145000</v>
      </c>
      <c r="Q40" s="33">
        <v>0</v>
      </c>
      <c r="R40" s="32">
        <v>145000</v>
      </c>
      <c r="S40" s="29" t="s">
        <v>576</v>
      </c>
      <c r="T40" s="29" t="s">
        <v>577</v>
      </c>
      <c r="U40" s="29" t="s">
        <v>15</v>
      </c>
      <c r="V40" s="29" t="s">
        <v>578</v>
      </c>
      <c r="W40" s="29" t="s">
        <v>15</v>
      </c>
      <c r="X40" s="29" t="s">
        <v>579</v>
      </c>
      <c r="Y40" s="29" t="s">
        <v>580</v>
      </c>
    </row>
    <row r="41" spans="1:25" ht="10.5" customHeight="1" x14ac:dyDescent="0.25">
      <c r="A41" s="28">
        <v>46023</v>
      </c>
      <c r="B41" s="29" t="s">
        <v>567</v>
      </c>
      <c r="C41" s="30" t="s">
        <v>568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572</v>
      </c>
      <c r="I41" s="36" t="str">
        <f t="shared" si="0"/>
        <v>01/01/2026NL300091</v>
      </c>
      <c r="J41" s="29" t="s">
        <v>637</v>
      </c>
      <c r="K41" s="29" t="s">
        <v>153</v>
      </c>
      <c r="L41" s="29" t="s">
        <v>575</v>
      </c>
      <c r="M41" s="31">
        <v>1.5</v>
      </c>
      <c r="N41" s="20">
        <f>VLOOKUP(J41,[2]Sheet1!$I:$M,5,0)</f>
        <v>47000</v>
      </c>
      <c r="O41" s="32">
        <v>0</v>
      </c>
      <c r="P41" s="33">
        <f t="shared" si="1"/>
        <v>70500</v>
      </c>
      <c r="Q41" s="33">
        <v>0</v>
      </c>
      <c r="R41" s="32">
        <v>47000</v>
      </c>
      <c r="S41" s="29" t="s">
        <v>576</v>
      </c>
      <c r="T41" s="29" t="s">
        <v>577</v>
      </c>
      <c r="U41" s="29" t="s">
        <v>15</v>
      </c>
      <c r="V41" s="29" t="s">
        <v>578</v>
      </c>
      <c r="W41" s="29" t="s">
        <v>15</v>
      </c>
      <c r="X41" s="29" t="s">
        <v>579</v>
      </c>
      <c r="Y41" s="29" t="s">
        <v>580</v>
      </c>
    </row>
    <row r="42" spans="1:25" ht="10.5" customHeight="1" x14ac:dyDescent="0.25">
      <c r="A42" s="28">
        <v>46023</v>
      </c>
      <c r="B42" s="29" t="s">
        <v>567</v>
      </c>
      <c r="C42" s="30" t="s">
        <v>568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572</v>
      </c>
      <c r="I42" s="36" t="str">
        <f t="shared" si="0"/>
        <v>01/01/2026NL300096</v>
      </c>
      <c r="J42" s="29" t="s">
        <v>638</v>
      </c>
      <c r="K42" s="29" t="s">
        <v>134</v>
      </c>
      <c r="L42" s="29" t="s">
        <v>575</v>
      </c>
      <c r="M42" s="31">
        <v>3</v>
      </c>
      <c r="N42" s="20">
        <f>VLOOKUP(J42,[2]Sheet1!$I:$M,5,0)</f>
        <v>45000</v>
      </c>
      <c r="O42" s="32">
        <v>0</v>
      </c>
      <c r="P42" s="33">
        <f t="shared" si="1"/>
        <v>135000</v>
      </c>
      <c r="Q42" s="33">
        <v>0</v>
      </c>
      <c r="R42" s="32">
        <v>45000</v>
      </c>
      <c r="S42" s="29" t="s">
        <v>576</v>
      </c>
      <c r="T42" s="29" t="s">
        <v>577</v>
      </c>
      <c r="U42" s="29" t="s">
        <v>15</v>
      </c>
      <c r="V42" s="29" t="s">
        <v>578</v>
      </c>
      <c r="W42" s="29" t="s">
        <v>15</v>
      </c>
      <c r="X42" s="29" t="s">
        <v>579</v>
      </c>
      <c r="Y42" s="29" t="s">
        <v>580</v>
      </c>
    </row>
    <row r="43" spans="1:25" ht="10.5" customHeight="1" x14ac:dyDescent="0.25">
      <c r="A43" s="28">
        <v>46023</v>
      </c>
      <c r="B43" s="29" t="s">
        <v>567</v>
      </c>
      <c r="C43" s="30" t="s">
        <v>568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572</v>
      </c>
      <c r="I43" s="36" t="str">
        <f t="shared" si="0"/>
        <v>01/01/2026NL300107</v>
      </c>
      <c r="J43" s="29" t="s">
        <v>639</v>
      </c>
      <c r="K43" s="29" t="s">
        <v>640</v>
      </c>
      <c r="L43" s="29" t="s">
        <v>641</v>
      </c>
      <c r="M43" s="31">
        <v>4</v>
      </c>
      <c r="N43" s="20">
        <f>VLOOKUP(J43,[2]Sheet1!$I:$M,5,0)</f>
        <v>8500</v>
      </c>
      <c r="O43" s="32">
        <v>0</v>
      </c>
      <c r="P43" s="33">
        <f t="shared" si="1"/>
        <v>34000</v>
      </c>
      <c r="Q43" s="33">
        <v>0</v>
      </c>
      <c r="R43" s="32">
        <v>8500</v>
      </c>
      <c r="S43" s="29" t="s">
        <v>576</v>
      </c>
      <c r="T43" s="29" t="s">
        <v>577</v>
      </c>
      <c r="U43" s="29" t="s">
        <v>15</v>
      </c>
      <c r="V43" s="29" t="s">
        <v>578</v>
      </c>
      <c r="W43" s="29" t="s">
        <v>15</v>
      </c>
      <c r="X43" s="29" t="s">
        <v>579</v>
      </c>
      <c r="Y43" s="29" t="s">
        <v>580</v>
      </c>
    </row>
    <row r="44" spans="1:25" ht="10.5" customHeight="1" x14ac:dyDescent="0.25">
      <c r="A44" s="28">
        <v>46023</v>
      </c>
      <c r="B44" s="29" t="s">
        <v>567</v>
      </c>
      <c r="C44" s="30" t="s">
        <v>568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572</v>
      </c>
      <c r="I44" s="36" t="str">
        <f t="shared" si="0"/>
        <v>01/01/2026NL300112</v>
      </c>
      <c r="J44" s="29" t="s">
        <v>642</v>
      </c>
      <c r="K44" s="29" t="s">
        <v>643</v>
      </c>
      <c r="L44" s="29" t="s">
        <v>575</v>
      </c>
      <c r="M44" s="31">
        <v>0.4</v>
      </c>
      <c r="N44" s="20">
        <f>VLOOKUP(J44,[2]Sheet1!$I:$M,5,0)</f>
        <v>63000</v>
      </c>
      <c r="O44" s="32">
        <v>0</v>
      </c>
      <c r="P44" s="33">
        <f t="shared" si="1"/>
        <v>25200</v>
      </c>
      <c r="Q44" s="33">
        <v>0</v>
      </c>
      <c r="R44" s="32">
        <v>63000</v>
      </c>
      <c r="S44" s="29" t="s">
        <v>576</v>
      </c>
      <c r="T44" s="29" t="s">
        <v>577</v>
      </c>
      <c r="U44" s="29" t="s">
        <v>15</v>
      </c>
      <c r="V44" s="29" t="s">
        <v>578</v>
      </c>
      <c r="W44" s="29" t="s">
        <v>15</v>
      </c>
      <c r="X44" s="29" t="s">
        <v>579</v>
      </c>
      <c r="Y44" s="29" t="s">
        <v>580</v>
      </c>
    </row>
    <row r="45" spans="1:25" ht="10.5" customHeight="1" x14ac:dyDescent="0.25">
      <c r="A45" s="28">
        <v>46023</v>
      </c>
      <c r="B45" s="29" t="s">
        <v>567</v>
      </c>
      <c r="C45" s="30" t="s">
        <v>568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572</v>
      </c>
      <c r="I45" s="36" t="str">
        <f t="shared" si="0"/>
        <v>01/01/2026NL300152</v>
      </c>
      <c r="J45" s="29" t="s">
        <v>644</v>
      </c>
      <c r="K45" s="29" t="s">
        <v>645</v>
      </c>
      <c r="L45" s="29" t="s">
        <v>575</v>
      </c>
      <c r="M45" s="31">
        <v>0.4</v>
      </c>
      <c r="N45" s="20">
        <f>VLOOKUP(J45,[2]Sheet1!$I:$M,5,0)</f>
        <v>65000</v>
      </c>
      <c r="O45" s="32">
        <v>0</v>
      </c>
      <c r="P45" s="33">
        <f t="shared" si="1"/>
        <v>26000</v>
      </c>
      <c r="Q45" s="33">
        <v>0</v>
      </c>
      <c r="R45" s="32">
        <v>65000</v>
      </c>
      <c r="S45" s="29" t="s">
        <v>576</v>
      </c>
      <c r="T45" s="29" t="s">
        <v>577</v>
      </c>
      <c r="U45" s="29" t="s">
        <v>15</v>
      </c>
      <c r="V45" s="29" t="s">
        <v>578</v>
      </c>
      <c r="W45" s="29" t="s">
        <v>15</v>
      </c>
      <c r="X45" s="29" t="s">
        <v>579</v>
      </c>
      <c r="Y45" s="29" t="s">
        <v>580</v>
      </c>
    </row>
    <row r="46" spans="1:25" ht="10.5" customHeight="1" x14ac:dyDescent="0.25">
      <c r="A46" s="28">
        <v>46023</v>
      </c>
      <c r="B46" s="29" t="s">
        <v>567</v>
      </c>
      <c r="C46" s="30" t="s">
        <v>568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572</v>
      </c>
      <c r="I46" s="36" t="str">
        <f t="shared" si="0"/>
        <v>01/01/2026NL300153</v>
      </c>
      <c r="J46" s="29" t="s">
        <v>646</v>
      </c>
      <c r="K46" s="29" t="s">
        <v>647</v>
      </c>
      <c r="L46" s="29" t="s">
        <v>575</v>
      </c>
      <c r="M46" s="31">
        <v>0.3</v>
      </c>
      <c r="N46" s="20">
        <f>VLOOKUP(J46,[2]Sheet1!$I:$M,5,0)</f>
        <v>46000</v>
      </c>
      <c r="O46" s="32">
        <v>0</v>
      </c>
      <c r="P46" s="33">
        <f t="shared" si="1"/>
        <v>13800</v>
      </c>
      <c r="Q46" s="33">
        <v>0</v>
      </c>
      <c r="R46" s="32">
        <v>46000</v>
      </c>
      <c r="S46" s="29" t="s">
        <v>576</v>
      </c>
      <c r="T46" s="29" t="s">
        <v>577</v>
      </c>
      <c r="U46" s="29" t="s">
        <v>15</v>
      </c>
      <c r="V46" s="29" t="s">
        <v>578</v>
      </c>
      <c r="W46" s="29" t="s">
        <v>15</v>
      </c>
      <c r="X46" s="29" t="s">
        <v>579</v>
      </c>
      <c r="Y46" s="29" t="s">
        <v>580</v>
      </c>
    </row>
    <row r="47" spans="1:25" ht="10.5" customHeight="1" x14ac:dyDescent="0.25">
      <c r="A47" s="28">
        <v>46023</v>
      </c>
      <c r="B47" s="29" t="s">
        <v>567</v>
      </c>
      <c r="C47" s="30" t="s">
        <v>568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572</v>
      </c>
      <c r="I47" s="36" t="str">
        <f t="shared" si="0"/>
        <v>01/01/2026NL300116</v>
      </c>
      <c r="J47" s="29" t="s">
        <v>648</v>
      </c>
      <c r="K47" s="29" t="s">
        <v>649</v>
      </c>
      <c r="L47" s="29" t="s">
        <v>575</v>
      </c>
      <c r="M47" s="31">
        <v>0.2</v>
      </c>
      <c r="N47" s="20">
        <f>VLOOKUP(J47,[2]Sheet1!$I:$M,5,0)</f>
        <v>148000</v>
      </c>
      <c r="O47" s="32">
        <v>0</v>
      </c>
      <c r="P47" s="33">
        <f t="shared" si="1"/>
        <v>29600</v>
      </c>
      <c r="Q47" s="33">
        <v>0</v>
      </c>
      <c r="R47" s="32">
        <v>148000</v>
      </c>
      <c r="S47" s="29" t="s">
        <v>576</v>
      </c>
      <c r="T47" s="29" t="s">
        <v>577</v>
      </c>
      <c r="U47" s="29" t="s">
        <v>15</v>
      </c>
      <c r="V47" s="29" t="s">
        <v>578</v>
      </c>
      <c r="W47" s="29" t="s">
        <v>15</v>
      </c>
      <c r="X47" s="29" t="s">
        <v>579</v>
      </c>
      <c r="Y47" s="29" t="s">
        <v>580</v>
      </c>
    </row>
    <row r="48" spans="1:25" ht="10.5" customHeight="1" x14ac:dyDescent="0.25">
      <c r="A48" s="28">
        <v>46023</v>
      </c>
      <c r="B48" s="29" t="s">
        <v>567</v>
      </c>
      <c r="C48" s="30" t="s">
        <v>568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572</v>
      </c>
      <c r="I48" s="36" t="str">
        <f t="shared" si="0"/>
        <v>01/01/2026NL300120</v>
      </c>
      <c r="J48" s="29" t="s">
        <v>650</v>
      </c>
      <c r="K48" s="29" t="s">
        <v>651</v>
      </c>
      <c r="L48" s="29" t="s">
        <v>575</v>
      </c>
      <c r="M48" s="31">
        <v>2</v>
      </c>
      <c r="N48" s="20">
        <f>VLOOKUP(J48,[2]Sheet1!$I:$M,5,0)</f>
        <v>36000</v>
      </c>
      <c r="O48" s="32">
        <v>0</v>
      </c>
      <c r="P48" s="33">
        <f t="shared" si="1"/>
        <v>72000</v>
      </c>
      <c r="Q48" s="33">
        <v>0</v>
      </c>
      <c r="R48" s="32">
        <v>36000</v>
      </c>
      <c r="S48" s="29" t="s">
        <v>576</v>
      </c>
      <c r="T48" s="29" t="s">
        <v>577</v>
      </c>
      <c r="U48" s="29" t="s">
        <v>15</v>
      </c>
      <c r="V48" s="29" t="s">
        <v>578</v>
      </c>
      <c r="W48" s="29" t="s">
        <v>15</v>
      </c>
      <c r="X48" s="29" t="s">
        <v>579</v>
      </c>
      <c r="Y48" s="29" t="s">
        <v>580</v>
      </c>
    </row>
    <row r="49" spans="1:25" ht="10.5" customHeight="1" x14ac:dyDescent="0.25">
      <c r="A49" s="28">
        <v>46023</v>
      </c>
      <c r="B49" s="29" t="s">
        <v>567</v>
      </c>
      <c r="C49" s="30" t="s">
        <v>568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572</v>
      </c>
      <c r="I49" s="36" t="str">
        <f t="shared" si="0"/>
        <v>01/01/2026NL300162</v>
      </c>
      <c r="J49" s="29" t="s">
        <v>652</v>
      </c>
      <c r="K49" s="29" t="s">
        <v>653</v>
      </c>
      <c r="L49" s="29" t="s">
        <v>575</v>
      </c>
      <c r="M49" s="31">
        <v>2</v>
      </c>
      <c r="N49" s="20">
        <f>VLOOKUP(J49,[2]Sheet1!$I:$M,5,0)</f>
        <v>36000</v>
      </c>
      <c r="O49" s="32">
        <v>0</v>
      </c>
      <c r="P49" s="33">
        <f t="shared" si="1"/>
        <v>72000</v>
      </c>
      <c r="Q49" s="33">
        <v>0</v>
      </c>
      <c r="R49" s="32">
        <v>36000</v>
      </c>
      <c r="S49" s="29" t="s">
        <v>576</v>
      </c>
      <c r="T49" s="29" t="s">
        <v>577</v>
      </c>
      <c r="U49" s="29" t="s">
        <v>15</v>
      </c>
      <c r="V49" s="29" t="s">
        <v>578</v>
      </c>
      <c r="W49" s="29" t="s">
        <v>15</v>
      </c>
      <c r="X49" s="29" t="s">
        <v>579</v>
      </c>
      <c r="Y49" s="29" t="s">
        <v>580</v>
      </c>
    </row>
    <row r="50" spans="1:25" ht="10.5" customHeight="1" x14ac:dyDescent="0.25">
      <c r="A50" s="28">
        <v>46023</v>
      </c>
      <c r="B50" s="29" t="s">
        <v>567</v>
      </c>
      <c r="C50" s="30" t="s">
        <v>568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572</v>
      </c>
      <c r="I50" s="36" t="str">
        <f t="shared" si="0"/>
        <v>01/01/2026NL300122</v>
      </c>
      <c r="J50" s="29" t="s">
        <v>654</v>
      </c>
      <c r="K50" s="29" t="s">
        <v>139</v>
      </c>
      <c r="L50" s="29" t="s">
        <v>575</v>
      </c>
      <c r="M50" s="31">
        <v>0.7</v>
      </c>
      <c r="N50" s="20">
        <f>VLOOKUP(J50,[2]Sheet1!$I:$M,5,0)</f>
        <v>35000</v>
      </c>
      <c r="O50" s="32">
        <v>0</v>
      </c>
      <c r="P50" s="33">
        <f t="shared" si="1"/>
        <v>24500</v>
      </c>
      <c r="Q50" s="33">
        <v>0</v>
      </c>
      <c r="R50" s="32">
        <v>35000</v>
      </c>
      <c r="S50" s="29" t="s">
        <v>576</v>
      </c>
      <c r="T50" s="29" t="s">
        <v>577</v>
      </c>
      <c r="U50" s="29" t="s">
        <v>15</v>
      </c>
      <c r="V50" s="29" t="s">
        <v>578</v>
      </c>
      <c r="W50" s="29" t="s">
        <v>15</v>
      </c>
      <c r="X50" s="29" t="s">
        <v>579</v>
      </c>
      <c r="Y50" s="29" t="s">
        <v>580</v>
      </c>
    </row>
    <row r="51" spans="1:25" ht="10.5" customHeight="1" x14ac:dyDescent="0.25">
      <c r="A51" s="28">
        <v>46023</v>
      </c>
      <c r="B51" s="29" t="s">
        <v>567</v>
      </c>
      <c r="C51" s="30" t="s">
        <v>568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572</v>
      </c>
      <c r="I51" s="36" t="str">
        <f t="shared" si="0"/>
        <v>01/01/2026NL300126</v>
      </c>
      <c r="J51" s="29" t="s">
        <v>655</v>
      </c>
      <c r="K51" s="29" t="s">
        <v>656</v>
      </c>
      <c r="L51" s="29" t="s">
        <v>575</v>
      </c>
      <c r="M51" s="31">
        <v>0.2</v>
      </c>
      <c r="N51" s="20">
        <f>VLOOKUP(J51,[2]Sheet1!$I:$M,5,0)</f>
        <v>70000</v>
      </c>
      <c r="O51" s="32">
        <v>0</v>
      </c>
      <c r="P51" s="33">
        <f t="shared" si="1"/>
        <v>14000</v>
      </c>
      <c r="Q51" s="33">
        <v>0</v>
      </c>
      <c r="R51" s="32">
        <v>70000</v>
      </c>
      <c r="S51" s="29" t="s">
        <v>576</v>
      </c>
      <c r="T51" s="29" t="s">
        <v>577</v>
      </c>
      <c r="U51" s="29" t="s">
        <v>15</v>
      </c>
      <c r="V51" s="29" t="s">
        <v>578</v>
      </c>
      <c r="W51" s="29" t="s">
        <v>15</v>
      </c>
      <c r="X51" s="29" t="s">
        <v>579</v>
      </c>
      <c r="Y51" s="29" t="s">
        <v>580</v>
      </c>
    </row>
    <row r="52" spans="1:25" ht="10.5" customHeight="1" x14ac:dyDescent="0.25">
      <c r="A52" s="28">
        <v>46023</v>
      </c>
      <c r="B52" s="29" t="s">
        <v>567</v>
      </c>
      <c r="C52" s="30" t="s">
        <v>568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572</v>
      </c>
      <c r="I52" s="36" t="str">
        <f t="shared" si="0"/>
        <v>01/01/2026NL300127</v>
      </c>
      <c r="J52" s="29" t="s">
        <v>657</v>
      </c>
      <c r="K52" s="29" t="s">
        <v>658</v>
      </c>
      <c r="L52" s="29" t="s">
        <v>575</v>
      </c>
      <c r="M52" s="31">
        <v>4</v>
      </c>
      <c r="N52" s="20">
        <f>VLOOKUP(J52,[2]Sheet1!$I:$M,5,0)</f>
        <v>15000</v>
      </c>
      <c r="O52" s="32">
        <v>0</v>
      </c>
      <c r="P52" s="33">
        <f t="shared" si="1"/>
        <v>60000</v>
      </c>
      <c r="Q52" s="33">
        <v>0</v>
      </c>
      <c r="R52" s="32">
        <v>28000</v>
      </c>
      <c r="S52" s="29" t="s">
        <v>576</v>
      </c>
      <c r="T52" s="29" t="s">
        <v>577</v>
      </c>
      <c r="U52" s="29" t="s">
        <v>15</v>
      </c>
      <c r="V52" s="29" t="s">
        <v>578</v>
      </c>
      <c r="W52" s="29" t="s">
        <v>15</v>
      </c>
      <c r="X52" s="29" t="s">
        <v>579</v>
      </c>
      <c r="Y52" s="29" t="s">
        <v>580</v>
      </c>
    </row>
    <row r="53" spans="1:25" ht="10.5" customHeight="1" x14ac:dyDescent="0.25">
      <c r="A53" s="28">
        <v>46023</v>
      </c>
      <c r="B53" s="29" t="s">
        <v>567</v>
      </c>
      <c r="C53" s="30" t="s">
        <v>568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572</v>
      </c>
      <c r="I53" s="36" t="str">
        <f t="shared" si="0"/>
        <v>01/01/2026NL300128</v>
      </c>
      <c r="J53" s="29" t="s">
        <v>659</v>
      </c>
      <c r="K53" s="29" t="s">
        <v>660</v>
      </c>
      <c r="L53" s="29" t="s">
        <v>575</v>
      </c>
      <c r="M53" s="31">
        <v>0.2</v>
      </c>
      <c r="N53" s="20">
        <f>VLOOKUP(J53,[2]Sheet1!$I:$M,5,0)</f>
        <v>20000</v>
      </c>
      <c r="O53" s="32">
        <v>0</v>
      </c>
      <c r="P53" s="33">
        <f t="shared" si="1"/>
        <v>4000</v>
      </c>
      <c r="Q53" s="33">
        <v>0</v>
      </c>
      <c r="R53" s="32">
        <v>20000</v>
      </c>
      <c r="S53" s="29" t="s">
        <v>576</v>
      </c>
      <c r="T53" s="29" t="s">
        <v>577</v>
      </c>
      <c r="U53" s="29" t="s">
        <v>15</v>
      </c>
      <c r="V53" s="29" t="s">
        <v>578</v>
      </c>
      <c r="W53" s="29" t="s">
        <v>15</v>
      </c>
      <c r="X53" s="29" t="s">
        <v>579</v>
      </c>
      <c r="Y53" s="29" t="s">
        <v>580</v>
      </c>
    </row>
    <row r="54" spans="1:25" ht="10.5" customHeight="1" x14ac:dyDescent="0.25">
      <c r="A54" s="28">
        <v>46023</v>
      </c>
      <c r="B54" s="29" t="s">
        <v>567</v>
      </c>
      <c r="C54" s="30" t="s">
        <v>568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572</v>
      </c>
      <c r="I54" s="36" t="str">
        <f t="shared" si="0"/>
        <v>01/01/2026NL300121</v>
      </c>
      <c r="J54" s="29" t="s">
        <v>661</v>
      </c>
      <c r="K54" s="29" t="s">
        <v>80</v>
      </c>
      <c r="L54" s="29" t="s">
        <v>575</v>
      </c>
      <c r="M54" s="31">
        <v>0.1</v>
      </c>
      <c r="N54" s="20">
        <f>VLOOKUP(J54,[2]Sheet1!$I:$M,5,0)</f>
        <v>22000</v>
      </c>
      <c r="O54" s="32">
        <v>0</v>
      </c>
      <c r="P54" s="33">
        <f t="shared" si="1"/>
        <v>2200</v>
      </c>
      <c r="Q54" s="33">
        <v>0</v>
      </c>
      <c r="R54" s="32">
        <v>22000</v>
      </c>
      <c r="S54" s="29" t="s">
        <v>576</v>
      </c>
      <c r="T54" s="29" t="s">
        <v>577</v>
      </c>
      <c r="U54" s="29" t="s">
        <v>15</v>
      </c>
      <c r="V54" s="29" t="s">
        <v>578</v>
      </c>
      <c r="W54" s="29" t="s">
        <v>15</v>
      </c>
      <c r="X54" s="29" t="s">
        <v>579</v>
      </c>
      <c r="Y54" s="29" t="s">
        <v>580</v>
      </c>
    </row>
    <row r="55" spans="1:25" ht="10.5" customHeight="1" x14ac:dyDescent="0.25">
      <c r="A55" s="28">
        <v>46023</v>
      </c>
      <c r="B55" s="29" t="s">
        <v>567</v>
      </c>
      <c r="C55" s="30" t="s">
        <v>568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572</v>
      </c>
      <c r="I55" s="36" t="str">
        <f t="shared" si="0"/>
        <v>01/01/2026NL300132</v>
      </c>
      <c r="J55" s="29" t="s">
        <v>662</v>
      </c>
      <c r="K55" s="29" t="s">
        <v>92</v>
      </c>
      <c r="L55" s="29" t="s">
        <v>575</v>
      </c>
      <c r="M55" s="31">
        <v>0.2</v>
      </c>
      <c r="N55" s="20">
        <f>VLOOKUP(J55,[2]Sheet1!$I:$M,5,0)</f>
        <v>12000</v>
      </c>
      <c r="O55" s="32">
        <v>0</v>
      </c>
      <c r="P55" s="33">
        <f t="shared" si="1"/>
        <v>2400</v>
      </c>
      <c r="Q55" s="33">
        <v>0</v>
      </c>
      <c r="R55" s="32">
        <v>12000</v>
      </c>
      <c r="S55" s="29" t="s">
        <v>576</v>
      </c>
      <c r="T55" s="29" t="s">
        <v>577</v>
      </c>
      <c r="U55" s="29" t="s">
        <v>15</v>
      </c>
      <c r="V55" s="29" t="s">
        <v>578</v>
      </c>
      <c r="W55" s="29" t="s">
        <v>15</v>
      </c>
      <c r="X55" s="29" t="s">
        <v>579</v>
      </c>
      <c r="Y55" s="29" t="s">
        <v>580</v>
      </c>
    </row>
    <row r="56" spans="1:25" ht="10.5" customHeight="1" x14ac:dyDescent="0.25">
      <c r="A56" s="28">
        <v>46023</v>
      </c>
      <c r="B56" s="29" t="s">
        <v>567</v>
      </c>
      <c r="C56" s="30" t="s">
        <v>568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572</v>
      </c>
      <c r="I56" s="36" t="str">
        <f t="shared" si="0"/>
        <v>01/01/2026NL300138</v>
      </c>
      <c r="J56" s="29" t="s">
        <v>663</v>
      </c>
      <c r="K56" s="29" t="s">
        <v>664</v>
      </c>
      <c r="L56" s="29" t="s">
        <v>575</v>
      </c>
      <c r="M56" s="31">
        <v>1.9</v>
      </c>
      <c r="N56" s="20">
        <f>VLOOKUP(J56,[2]Sheet1!$I:$M,5,0)</f>
        <v>20000</v>
      </c>
      <c r="O56" s="32">
        <v>0</v>
      </c>
      <c r="P56" s="33">
        <f t="shared" si="1"/>
        <v>38000</v>
      </c>
      <c r="Q56" s="33">
        <v>0</v>
      </c>
      <c r="R56" s="32">
        <v>20000</v>
      </c>
      <c r="S56" s="29" t="s">
        <v>576</v>
      </c>
      <c r="T56" s="29" t="s">
        <v>577</v>
      </c>
      <c r="U56" s="29" t="s">
        <v>15</v>
      </c>
      <c r="V56" s="29" t="s">
        <v>578</v>
      </c>
      <c r="W56" s="29" t="s">
        <v>15</v>
      </c>
      <c r="X56" s="29" t="s">
        <v>579</v>
      </c>
      <c r="Y56" s="29" t="s">
        <v>580</v>
      </c>
    </row>
    <row r="57" spans="1:25" ht="10.5" customHeight="1" x14ac:dyDescent="0.25">
      <c r="A57" s="28">
        <v>46023</v>
      </c>
      <c r="B57" s="29" t="s">
        <v>567</v>
      </c>
      <c r="C57" s="30" t="s">
        <v>568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572</v>
      </c>
      <c r="I57" s="36" t="str">
        <f t="shared" si="0"/>
        <v>01/01/2026NL300137</v>
      </c>
      <c r="J57" s="29" t="s">
        <v>665</v>
      </c>
      <c r="K57" s="29" t="s">
        <v>666</v>
      </c>
      <c r="L57" s="29" t="s">
        <v>575</v>
      </c>
      <c r="M57" s="31">
        <v>3.5</v>
      </c>
      <c r="N57" s="20">
        <f>VLOOKUP(J57,[2]Sheet1!$I:$M,5,0)</f>
        <v>52000</v>
      </c>
      <c r="O57" s="32">
        <v>0</v>
      </c>
      <c r="P57" s="33">
        <f t="shared" si="1"/>
        <v>182000</v>
      </c>
      <c r="Q57" s="33">
        <v>0</v>
      </c>
      <c r="R57" s="32">
        <v>52000</v>
      </c>
      <c r="S57" s="29" t="s">
        <v>576</v>
      </c>
      <c r="T57" s="29" t="s">
        <v>577</v>
      </c>
      <c r="U57" s="29" t="s">
        <v>15</v>
      </c>
      <c r="V57" s="29" t="s">
        <v>578</v>
      </c>
      <c r="W57" s="29" t="s">
        <v>15</v>
      </c>
      <c r="X57" s="29" t="s">
        <v>579</v>
      </c>
      <c r="Y57" s="29" t="s">
        <v>580</v>
      </c>
    </row>
    <row r="58" spans="1:25" ht="10.5" customHeight="1" x14ac:dyDescent="0.25">
      <c r="A58" s="28">
        <v>46023</v>
      </c>
      <c r="B58" s="29" t="s">
        <v>567</v>
      </c>
      <c r="C58" s="30" t="s">
        <v>568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572</v>
      </c>
      <c r="I58" s="36" t="str">
        <f t="shared" si="0"/>
        <v>01/01/2026NL300141</v>
      </c>
      <c r="J58" s="29" t="s">
        <v>667</v>
      </c>
      <c r="K58" s="29" t="s">
        <v>668</v>
      </c>
      <c r="L58" s="29" t="s">
        <v>575</v>
      </c>
      <c r="M58" s="31">
        <v>0.1</v>
      </c>
      <c r="N58" s="20">
        <f>VLOOKUP(J58,[2]Sheet1!$I:$M,5,0)</f>
        <v>92000</v>
      </c>
      <c r="O58" s="32">
        <v>0</v>
      </c>
      <c r="P58" s="33">
        <f t="shared" si="1"/>
        <v>9200</v>
      </c>
      <c r="Q58" s="33">
        <v>0</v>
      </c>
      <c r="R58" s="32">
        <v>92000</v>
      </c>
      <c r="S58" s="29" t="s">
        <v>576</v>
      </c>
      <c r="T58" s="29" t="s">
        <v>577</v>
      </c>
      <c r="U58" s="29" t="s">
        <v>15</v>
      </c>
      <c r="V58" s="29" t="s">
        <v>578</v>
      </c>
      <c r="W58" s="29" t="s">
        <v>15</v>
      </c>
      <c r="X58" s="29" t="s">
        <v>579</v>
      </c>
      <c r="Y58" s="29" t="s">
        <v>580</v>
      </c>
    </row>
    <row r="59" spans="1:25" ht="10.5" customHeight="1" x14ac:dyDescent="0.25">
      <c r="A59" s="28">
        <v>46023</v>
      </c>
      <c r="B59" s="29" t="s">
        <v>567</v>
      </c>
      <c r="C59" s="30" t="s">
        <v>568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572</v>
      </c>
      <c r="I59" s="36" t="str">
        <f t="shared" si="0"/>
        <v>01/01/2026NL300140</v>
      </c>
      <c r="J59" s="29" t="s">
        <v>669</v>
      </c>
      <c r="K59" s="29" t="s">
        <v>670</v>
      </c>
      <c r="L59" s="29" t="s">
        <v>575</v>
      </c>
      <c r="M59" s="31">
        <v>0.7</v>
      </c>
      <c r="N59" s="20">
        <f>VLOOKUP(J59,[2]Sheet1!$I:$M,5,0)</f>
        <v>36000</v>
      </c>
      <c r="O59" s="32">
        <v>0</v>
      </c>
      <c r="P59" s="33">
        <f t="shared" si="1"/>
        <v>25200</v>
      </c>
      <c r="Q59" s="33">
        <v>0</v>
      </c>
      <c r="R59" s="32">
        <v>36000</v>
      </c>
      <c r="S59" s="29" t="s">
        <v>576</v>
      </c>
      <c r="T59" s="29" t="s">
        <v>577</v>
      </c>
      <c r="U59" s="29" t="s">
        <v>15</v>
      </c>
      <c r="V59" s="29" t="s">
        <v>578</v>
      </c>
      <c r="W59" s="29" t="s">
        <v>15</v>
      </c>
      <c r="X59" s="29" t="s">
        <v>579</v>
      </c>
      <c r="Y59" s="29" t="s">
        <v>580</v>
      </c>
    </row>
    <row r="60" spans="1:25" ht="10.5" customHeight="1" x14ac:dyDescent="0.25">
      <c r="A60" s="28">
        <v>46023</v>
      </c>
      <c r="B60" s="29" t="s">
        <v>567</v>
      </c>
      <c r="C60" s="30" t="s">
        <v>568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572</v>
      </c>
      <c r="I60" s="36" t="str">
        <f t="shared" si="0"/>
        <v>01/01/2026NL300142</v>
      </c>
      <c r="J60" s="29" t="s">
        <v>671</v>
      </c>
      <c r="K60" s="29" t="s">
        <v>672</v>
      </c>
      <c r="L60" s="29" t="s">
        <v>575</v>
      </c>
      <c r="M60" s="31">
        <v>1</v>
      </c>
      <c r="N60" s="20">
        <f>VLOOKUP(J60,[2]Sheet1!$I:$M,5,0)</f>
        <v>50000</v>
      </c>
      <c r="O60" s="32">
        <v>0</v>
      </c>
      <c r="P60" s="33">
        <f t="shared" si="1"/>
        <v>50000</v>
      </c>
      <c r="Q60" s="33">
        <v>0</v>
      </c>
      <c r="R60" s="32">
        <v>50000</v>
      </c>
      <c r="S60" s="29" t="s">
        <v>576</v>
      </c>
      <c r="T60" s="29" t="s">
        <v>577</v>
      </c>
      <c r="U60" s="29" t="s">
        <v>15</v>
      </c>
      <c r="V60" s="29" t="s">
        <v>578</v>
      </c>
      <c r="W60" s="29" t="s">
        <v>15</v>
      </c>
      <c r="X60" s="29" t="s">
        <v>579</v>
      </c>
      <c r="Y60" s="29" t="s">
        <v>580</v>
      </c>
    </row>
    <row r="61" spans="1:25" ht="10.5" customHeight="1" x14ac:dyDescent="0.25">
      <c r="A61" s="28">
        <v>46023</v>
      </c>
      <c r="B61" s="29" t="s">
        <v>567</v>
      </c>
      <c r="C61" s="30" t="s">
        <v>568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572</v>
      </c>
      <c r="I61" s="36" t="str">
        <f t="shared" si="0"/>
        <v>01/01/2026NL300144</v>
      </c>
      <c r="J61" s="29" t="s">
        <v>673</v>
      </c>
      <c r="K61" s="29" t="s">
        <v>674</v>
      </c>
      <c r="L61" s="29" t="s">
        <v>575</v>
      </c>
      <c r="M61" s="31">
        <v>0.2</v>
      </c>
      <c r="N61" s="20">
        <f>VLOOKUP(J61,[2]Sheet1!$I:$M,5,0)</f>
        <v>90000</v>
      </c>
      <c r="O61" s="32">
        <v>0</v>
      </c>
      <c r="P61" s="33">
        <f t="shared" si="1"/>
        <v>18000</v>
      </c>
      <c r="Q61" s="33">
        <v>0</v>
      </c>
      <c r="R61" s="32">
        <v>90000</v>
      </c>
      <c r="S61" s="29" t="s">
        <v>576</v>
      </c>
      <c r="T61" s="29" t="s">
        <v>577</v>
      </c>
      <c r="U61" s="29" t="s">
        <v>15</v>
      </c>
      <c r="V61" s="29" t="s">
        <v>578</v>
      </c>
      <c r="W61" s="29" t="s">
        <v>15</v>
      </c>
      <c r="X61" s="29" t="s">
        <v>579</v>
      </c>
      <c r="Y61" s="29" t="s">
        <v>580</v>
      </c>
    </row>
    <row r="62" spans="1:25" ht="10.5" customHeight="1" x14ac:dyDescent="0.25">
      <c r="A62" s="28">
        <v>46023</v>
      </c>
      <c r="B62" s="29" t="s">
        <v>567</v>
      </c>
      <c r="C62" s="30" t="s">
        <v>568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572</v>
      </c>
      <c r="I62" s="36" t="str">
        <f t="shared" si="0"/>
        <v>01/01/2026NL300145</v>
      </c>
      <c r="J62" s="29" t="s">
        <v>675</v>
      </c>
      <c r="K62" s="29" t="s">
        <v>676</v>
      </c>
      <c r="L62" s="29" t="s">
        <v>575</v>
      </c>
      <c r="M62" s="31">
        <v>11</v>
      </c>
      <c r="N62" s="20">
        <f>VLOOKUP(J62,[2]Sheet1!$I:$M,5,0)</f>
        <v>38000</v>
      </c>
      <c r="O62" s="32">
        <v>0</v>
      </c>
      <c r="P62" s="33">
        <f t="shared" si="1"/>
        <v>418000</v>
      </c>
      <c r="Q62" s="33">
        <v>0</v>
      </c>
      <c r="R62" s="32">
        <v>38000</v>
      </c>
      <c r="S62" s="29" t="s">
        <v>576</v>
      </c>
      <c r="T62" s="29" t="s">
        <v>577</v>
      </c>
      <c r="U62" s="29" t="s">
        <v>15</v>
      </c>
      <c r="V62" s="29" t="s">
        <v>578</v>
      </c>
      <c r="W62" s="29" t="s">
        <v>15</v>
      </c>
      <c r="X62" s="29" t="s">
        <v>579</v>
      </c>
      <c r="Y62" s="29" t="s">
        <v>580</v>
      </c>
    </row>
    <row r="63" spans="1:25" ht="10.5" customHeight="1" x14ac:dyDescent="0.25">
      <c r="A63" s="28">
        <v>46023</v>
      </c>
      <c r="B63" s="29" t="s">
        <v>567</v>
      </c>
      <c r="C63" s="30" t="s">
        <v>568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572</v>
      </c>
      <c r="I63" s="36" t="str">
        <f t="shared" si="0"/>
        <v>01/01/2026NL300146</v>
      </c>
      <c r="J63" s="29" t="s">
        <v>677</v>
      </c>
      <c r="K63" s="29" t="s">
        <v>678</v>
      </c>
      <c r="L63" s="29" t="s">
        <v>575</v>
      </c>
      <c r="M63" s="31">
        <v>0.3</v>
      </c>
      <c r="N63" s="20">
        <f>VLOOKUP(J63,[2]Sheet1!$I:$M,5,0)</f>
        <v>65000</v>
      </c>
      <c r="O63" s="32">
        <v>0</v>
      </c>
      <c r="P63" s="33">
        <f t="shared" si="1"/>
        <v>19500</v>
      </c>
      <c r="Q63" s="33">
        <v>0</v>
      </c>
      <c r="R63" s="32">
        <v>65000</v>
      </c>
      <c r="S63" s="29" t="s">
        <v>576</v>
      </c>
      <c r="T63" s="29" t="s">
        <v>577</v>
      </c>
      <c r="U63" s="29" t="s">
        <v>15</v>
      </c>
      <c r="V63" s="29" t="s">
        <v>578</v>
      </c>
      <c r="W63" s="29" t="s">
        <v>15</v>
      </c>
      <c r="X63" s="29" t="s">
        <v>579</v>
      </c>
      <c r="Y63" s="29" t="s">
        <v>580</v>
      </c>
    </row>
    <row r="64" spans="1:25" ht="10.5" customHeight="1" x14ac:dyDescent="0.25">
      <c r="A64" s="28">
        <v>46023</v>
      </c>
      <c r="B64" s="29" t="s">
        <v>567</v>
      </c>
      <c r="C64" s="30" t="s">
        <v>568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572</v>
      </c>
      <c r="I64" s="36" t="str">
        <f t="shared" si="0"/>
        <v>01/01/2026NL300148</v>
      </c>
      <c r="J64" s="29" t="s">
        <v>679</v>
      </c>
      <c r="K64" s="29" t="s">
        <v>680</v>
      </c>
      <c r="L64" s="29" t="s">
        <v>575</v>
      </c>
      <c r="M64" s="31">
        <v>0.3</v>
      </c>
      <c r="N64" s="20">
        <f>VLOOKUP(J64,[2]Sheet1!$I:$M,5,0)</f>
        <v>65000</v>
      </c>
      <c r="O64" s="32">
        <v>0</v>
      </c>
      <c r="P64" s="33">
        <f t="shared" si="1"/>
        <v>19500</v>
      </c>
      <c r="Q64" s="33">
        <v>0</v>
      </c>
      <c r="R64" s="32">
        <v>65000</v>
      </c>
      <c r="S64" s="29" t="s">
        <v>576</v>
      </c>
      <c r="T64" s="29" t="s">
        <v>577</v>
      </c>
      <c r="U64" s="29" t="s">
        <v>15</v>
      </c>
      <c r="V64" s="29" t="s">
        <v>578</v>
      </c>
      <c r="W64" s="29" t="s">
        <v>15</v>
      </c>
      <c r="X64" s="29" t="s">
        <v>579</v>
      </c>
      <c r="Y64" s="29" t="s">
        <v>580</v>
      </c>
    </row>
    <row r="65" spans="1:25" ht="10.5" customHeight="1" x14ac:dyDescent="0.25">
      <c r="A65" s="28">
        <v>46023</v>
      </c>
      <c r="B65" s="29" t="s">
        <v>567</v>
      </c>
      <c r="C65" s="30" t="s">
        <v>568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572</v>
      </c>
      <c r="I65" s="36" t="str">
        <f t="shared" si="0"/>
        <v>01/01/2026NL430092</v>
      </c>
      <c r="J65" s="29" t="s">
        <v>681</v>
      </c>
      <c r="K65" s="29" t="s">
        <v>682</v>
      </c>
      <c r="L65" s="29" t="s">
        <v>575</v>
      </c>
      <c r="M65" s="31">
        <v>2.8</v>
      </c>
      <c r="N65" s="20">
        <f>VLOOKUP(J65,[2]Sheet1!$I:$M,5,0)</f>
        <v>30000</v>
      </c>
      <c r="O65" s="32">
        <v>0</v>
      </c>
      <c r="P65" s="33">
        <f t="shared" si="1"/>
        <v>84000</v>
      </c>
      <c r="Q65" s="33">
        <v>0</v>
      </c>
      <c r="R65" s="32">
        <v>30000</v>
      </c>
      <c r="S65" s="29" t="s">
        <v>576</v>
      </c>
      <c r="T65" s="29" t="s">
        <v>577</v>
      </c>
      <c r="U65" s="29" t="s">
        <v>15</v>
      </c>
      <c r="V65" s="29" t="s">
        <v>578</v>
      </c>
      <c r="W65" s="29" t="s">
        <v>15</v>
      </c>
      <c r="X65" s="29" t="s">
        <v>579</v>
      </c>
      <c r="Y65" s="29" t="s">
        <v>580</v>
      </c>
    </row>
    <row r="66" spans="1:25" ht="10.5" customHeight="1" x14ac:dyDescent="0.25">
      <c r="A66" s="28">
        <v>46023</v>
      </c>
      <c r="B66" s="29" t="s">
        <v>567</v>
      </c>
      <c r="C66" s="30" t="s">
        <v>568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572</v>
      </c>
      <c r="I66" s="36" t="str">
        <f t="shared" si="0"/>
        <v>01/01/2026NL430047</v>
      </c>
      <c r="J66" s="29" t="s">
        <v>683</v>
      </c>
      <c r="K66" s="29" t="s">
        <v>684</v>
      </c>
      <c r="L66" s="29" t="s">
        <v>575</v>
      </c>
      <c r="M66" s="31">
        <v>2.7</v>
      </c>
      <c r="N66" s="20">
        <f>VLOOKUP(J66,[2]Sheet1!$I:$M,5,0)</f>
        <v>18000</v>
      </c>
      <c r="O66" s="32">
        <v>0</v>
      </c>
      <c r="P66" s="33">
        <f t="shared" si="1"/>
        <v>48600</v>
      </c>
      <c r="Q66" s="33">
        <v>0</v>
      </c>
      <c r="R66" s="32">
        <v>18000</v>
      </c>
      <c r="S66" s="29" t="s">
        <v>576</v>
      </c>
      <c r="T66" s="29" t="s">
        <v>577</v>
      </c>
      <c r="U66" s="29" t="s">
        <v>15</v>
      </c>
      <c r="V66" s="29" t="s">
        <v>578</v>
      </c>
      <c r="W66" s="29" t="s">
        <v>15</v>
      </c>
      <c r="X66" s="29" t="s">
        <v>579</v>
      </c>
      <c r="Y66" s="29" t="s">
        <v>580</v>
      </c>
    </row>
    <row r="67" spans="1:25" ht="10.5" customHeight="1" x14ac:dyDescent="0.25">
      <c r="A67" s="28">
        <v>46023</v>
      </c>
      <c r="B67" s="29" t="s">
        <v>567</v>
      </c>
      <c r="C67" s="30" t="s">
        <v>568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572</v>
      </c>
      <c r="I67" s="36" t="str">
        <f t="shared" si="0"/>
        <v>01/01/2026NL410106</v>
      </c>
      <c r="J67" s="29" t="s">
        <v>685</v>
      </c>
      <c r="K67" s="29" t="s">
        <v>686</v>
      </c>
      <c r="L67" s="29" t="s">
        <v>687</v>
      </c>
      <c r="M67" s="31">
        <v>30</v>
      </c>
      <c r="N67" s="20">
        <f>VLOOKUP(J67,[2]Sheet1!$I:$M,5,0)</f>
        <v>4000</v>
      </c>
      <c r="O67" s="32">
        <v>0</v>
      </c>
      <c r="P67" s="33">
        <f t="shared" si="1"/>
        <v>120000</v>
      </c>
      <c r="Q67" s="33">
        <v>0</v>
      </c>
      <c r="R67" s="32">
        <v>4000</v>
      </c>
      <c r="S67" s="29" t="s">
        <v>576</v>
      </c>
      <c r="T67" s="29" t="s">
        <v>577</v>
      </c>
      <c r="U67" s="29" t="s">
        <v>15</v>
      </c>
      <c r="V67" s="29" t="s">
        <v>578</v>
      </c>
      <c r="W67" s="29" t="s">
        <v>15</v>
      </c>
      <c r="X67" s="29" t="s">
        <v>579</v>
      </c>
      <c r="Y67" s="29" t="s">
        <v>580</v>
      </c>
    </row>
    <row r="68" spans="1:25" ht="10.5" customHeight="1" x14ac:dyDescent="0.25">
      <c r="A68" s="28">
        <v>46023</v>
      </c>
      <c r="B68" s="29" t="s">
        <v>567</v>
      </c>
      <c r="C68" s="30" t="s">
        <v>688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572</v>
      </c>
      <c r="I68" s="36" t="str">
        <f t="shared" si="0"/>
        <v>01/01/2026NL300119</v>
      </c>
      <c r="J68" s="29" t="s">
        <v>689</v>
      </c>
      <c r="K68" s="29" t="s">
        <v>690</v>
      </c>
      <c r="L68" s="29" t="s">
        <v>575</v>
      </c>
      <c r="M68" s="31">
        <v>2.5</v>
      </c>
      <c r="N68" s="20">
        <f>VLOOKUP(J68,[2]Sheet1!$I:$M,5,0)</f>
        <v>21000</v>
      </c>
      <c r="O68" s="32">
        <v>0</v>
      </c>
      <c r="P68" s="33">
        <f t="shared" si="1"/>
        <v>52500</v>
      </c>
      <c r="Q68" s="33">
        <v>0</v>
      </c>
      <c r="R68" s="32">
        <v>21000</v>
      </c>
      <c r="S68" s="29" t="s">
        <v>576</v>
      </c>
      <c r="T68" s="29" t="s">
        <v>577</v>
      </c>
      <c r="U68" s="29" t="s">
        <v>15</v>
      </c>
      <c r="V68" s="29" t="s">
        <v>578</v>
      </c>
      <c r="W68" s="29" t="s">
        <v>15</v>
      </c>
      <c r="X68" s="29" t="s">
        <v>579</v>
      </c>
      <c r="Y68" s="29" t="s">
        <v>580</v>
      </c>
    </row>
    <row r="69" spans="1:25" ht="10.5" customHeight="1" x14ac:dyDescent="0.25">
      <c r="A69" s="28">
        <v>46023</v>
      </c>
      <c r="B69" s="29" t="s">
        <v>567</v>
      </c>
      <c r="C69" s="30" t="s">
        <v>688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572</v>
      </c>
      <c r="I69" s="36" t="str">
        <f t="shared" si="0"/>
        <v>01/01/2026NL600004</v>
      </c>
      <c r="J69" s="29" t="s">
        <v>691</v>
      </c>
      <c r="K69" s="29" t="s">
        <v>100</v>
      </c>
      <c r="L69" s="29" t="s">
        <v>575</v>
      </c>
      <c r="M69" s="31">
        <v>12.9</v>
      </c>
      <c r="N69" s="20">
        <f>VLOOKUP(J69,[2]Sheet1!$I:$M,5,0)</f>
        <v>18000</v>
      </c>
      <c r="O69" s="32">
        <v>0</v>
      </c>
      <c r="P69" s="33">
        <f t="shared" si="1"/>
        <v>232200</v>
      </c>
      <c r="Q69" s="33">
        <v>0</v>
      </c>
      <c r="R69" s="32">
        <v>18000</v>
      </c>
      <c r="S69" s="29" t="s">
        <v>576</v>
      </c>
      <c r="T69" s="29" t="s">
        <v>577</v>
      </c>
      <c r="U69" s="29" t="s">
        <v>15</v>
      </c>
      <c r="V69" s="29" t="s">
        <v>578</v>
      </c>
      <c r="W69" s="29" t="s">
        <v>15</v>
      </c>
      <c r="X69" s="29" t="s">
        <v>579</v>
      </c>
      <c r="Y69" s="29" t="s">
        <v>580</v>
      </c>
    </row>
    <row r="70" spans="1:25" ht="10.5" customHeight="1" x14ac:dyDescent="0.25">
      <c r="A70" s="28">
        <v>46023</v>
      </c>
      <c r="B70" s="29" t="s">
        <v>567</v>
      </c>
      <c r="C70" s="30" t="s">
        <v>688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572</v>
      </c>
      <c r="I70" s="36" t="str">
        <f t="shared" si="0"/>
        <v>01/01/2026NL300029</v>
      </c>
      <c r="J70" s="29" t="s">
        <v>692</v>
      </c>
      <c r="K70" s="29" t="s">
        <v>693</v>
      </c>
      <c r="L70" s="29" t="s">
        <v>575</v>
      </c>
      <c r="M70" s="31">
        <v>3</v>
      </c>
      <c r="N70" s="20">
        <f>VLOOKUP(J70,[2]Sheet1!$I:$M,5,0)</f>
        <v>22000</v>
      </c>
      <c r="O70" s="32">
        <v>0</v>
      </c>
      <c r="P70" s="33">
        <f t="shared" si="1"/>
        <v>66000</v>
      </c>
      <c r="Q70" s="33">
        <v>0</v>
      </c>
      <c r="R70" s="32">
        <v>22000</v>
      </c>
      <c r="S70" s="29" t="s">
        <v>576</v>
      </c>
      <c r="T70" s="29" t="s">
        <v>577</v>
      </c>
      <c r="U70" s="29" t="s">
        <v>15</v>
      </c>
      <c r="V70" s="29" t="s">
        <v>578</v>
      </c>
      <c r="W70" s="29" t="s">
        <v>15</v>
      </c>
      <c r="X70" s="29" t="s">
        <v>579</v>
      </c>
      <c r="Y70" s="29" t="s">
        <v>580</v>
      </c>
    </row>
    <row r="71" spans="1:25" ht="10.5" hidden="1" customHeight="1" x14ac:dyDescent="0.25">
      <c r="A71" s="40" t="s">
        <v>15</v>
      </c>
      <c r="B71" s="40" t="s">
        <v>15</v>
      </c>
      <c r="C71" s="40" t="s">
        <v>15</v>
      </c>
      <c r="D71" s="40" t="s">
        <v>15</v>
      </c>
      <c r="E71" s="40" t="s">
        <v>15</v>
      </c>
      <c r="F71" s="40" t="s">
        <v>15</v>
      </c>
      <c r="G71" s="40" t="s">
        <v>15</v>
      </c>
      <c r="H71" s="40" t="s">
        <v>15</v>
      </c>
      <c r="I71" s="36" t="str">
        <f t="shared" ref="I71:I134" si="2">TEXT(A71,"dd/mm/yyyy")&amp;J71</f>
        <v/>
      </c>
      <c r="J71" s="40" t="s">
        <v>15</v>
      </c>
      <c r="K71" s="40" t="s">
        <v>15</v>
      </c>
      <c r="L71" s="40" t="s">
        <v>15</v>
      </c>
      <c r="M71" s="40" t="s">
        <v>15</v>
      </c>
      <c r="N71" s="40" t="s">
        <v>15</v>
      </c>
      <c r="O71" s="40" t="s">
        <v>15</v>
      </c>
      <c r="P71" s="40" t="s">
        <v>15</v>
      </c>
      <c r="Q71" s="40" t="s">
        <v>15</v>
      </c>
      <c r="R71" s="40" t="s">
        <v>15</v>
      </c>
      <c r="S71" s="40" t="s">
        <v>15</v>
      </c>
      <c r="T71" s="40" t="s">
        <v>15</v>
      </c>
      <c r="U71" s="40" t="s">
        <v>15</v>
      </c>
      <c r="V71" s="40" t="s">
        <v>15</v>
      </c>
      <c r="W71" s="40" t="s">
        <v>15</v>
      </c>
      <c r="X71" s="40" t="s">
        <v>15</v>
      </c>
      <c r="Y71" s="40" t="s">
        <v>15</v>
      </c>
    </row>
    <row r="72" spans="1:25" ht="10.5" customHeight="1" x14ac:dyDescent="0.25">
      <c r="A72" s="28">
        <v>46024</v>
      </c>
      <c r="B72" s="29" t="s">
        <v>567</v>
      </c>
      <c r="C72" s="30" t="s">
        <v>729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695</v>
      </c>
      <c r="I72" s="36" t="str">
        <f t="shared" si="2"/>
        <v>02/01/2026NL300002</v>
      </c>
      <c r="J72" s="29" t="s">
        <v>708</v>
      </c>
      <c r="K72" s="29" t="s">
        <v>333</v>
      </c>
      <c r="L72" s="29" t="s">
        <v>575</v>
      </c>
      <c r="M72" s="31">
        <v>0</v>
      </c>
      <c r="N72" s="20"/>
      <c r="O72" s="32">
        <v>0</v>
      </c>
      <c r="P72" s="33">
        <f t="shared" si="1"/>
        <v>0</v>
      </c>
      <c r="Q72" s="33">
        <v>0</v>
      </c>
      <c r="R72" s="32">
        <v>16000</v>
      </c>
      <c r="S72" s="29" t="s">
        <v>576</v>
      </c>
      <c r="T72" s="29" t="s">
        <v>577</v>
      </c>
      <c r="U72" s="29" t="s">
        <v>15</v>
      </c>
      <c r="V72" s="29" t="s">
        <v>578</v>
      </c>
      <c r="W72" s="29" t="s">
        <v>15</v>
      </c>
      <c r="X72" s="29" t="s">
        <v>579</v>
      </c>
      <c r="Y72" s="29" t="s">
        <v>580</v>
      </c>
    </row>
    <row r="73" spans="1:25" ht="10.5" customHeight="1" x14ac:dyDescent="0.25">
      <c r="A73" s="28">
        <v>46024</v>
      </c>
      <c r="B73" s="29" t="s">
        <v>567</v>
      </c>
      <c r="C73" s="30" t="s">
        <v>703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695</v>
      </c>
      <c r="I73" s="36" t="str">
        <f t="shared" si="2"/>
        <v>02/01/2026NL300003</v>
      </c>
      <c r="J73" s="29" t="s">
        <v>581</v>
      </c>
      <c r="K73" s="29" t="s">
        <v>19</v>
      </c>
      <c r="L73" s="29" t="s">
        <v>575</v>
      </c>
      <c r="M73" s="31">
        <v>2</v>
      </c>
      <c r="N73" s="20">
        <f>VLOOKUP(J73,[2]Sheet1!$I:$M,5,0)</f>
        <v>26000</v>
      </c>
      <c r="O73" s="32">
        <v>0</v>
      </c>
      <c r="P73" s="33">
        <f t="shared" ref="P73:P136" si="3">M73*N73</f>
        <v>52000</v>
      </c>
      <c r="Q73" s="33">
        <v>0</v>
      </c>
      <c r="R73" s="32">
        <v>26000</v>
      </c>
      <c r="S73" s="29" t="s">
        <v>576</v>
      </c>
      <c r="T73" s="29" t="s">
        <v>577</v>
      </c>
      <c r="U73" s="29" t="s">
        <v>15</v>
      </c>
      <c r="V73" s="29" t="s">
        <v>578</v>
      </c>
      <c r="W73" s="29" t="s">
        <v>15</v>
      </c>
      <c r="X73" s="29" t="s">
        <v>579</v>
      </c>
      <c r="Y73" s="29" t="s">
        <v>580</v>
      </c>
    </row>
    <row r="74" spans="1:25" ht="10.5" customHeight="1" x14ac:dyDescent="0.25">
      <c r="A74" s="28">
        <v>46024</v>
      </c>
      <c r="B74" s="29" t="s">
        <v>567</v>
      </c>
      <c r="C74" s="30" t="s">
        <v>703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695</v>
      </c>
      <c r="I74" s="36" t="str">
        <f t="shared" si="2"/>
        <v>02/01/2026NL300004</v>
      </c>
      <c r="J74" s="29" t="s">
        <v>582</v>
      </c>
      <c r="K74" s="29" t="s">
        <v>23</v>
      </c>
      <c r="L74" s="29" t="s">
        <v>575</v>
      </c>
      <c r="M74" s="31">
        <v>2.9</v>
      </c>
      <c r="N74" s="20">
        <f>VLOOKUP(J74,[2]Sheet1!$I:$M,5,0)</f>
        <v>19000</v>
      </c>
      <c r="O74" s="32">
        <v>0</v>
      </c>
      <c r="P74" s="33">
        <f t="shared" si="3"/>
        <v>55100</v>
      </c>
      <c r="Q74" s="33">
        <v>0</v>
      </c>
      <c r="R74" s="32">
        <v>19000</v>
      </c>
      <c r="S74" s="29" t="s">
        <v>576</v>
      </c>
      <c r="T74" s="29" t="s">
        <v>577</v>
      </c>
      <c r="U74" s="29" t="s">
        <v>15</v>
      </c>
      <c r="V74" s="29" t="s">
        <v>578</v>
      </c>
      <c r="W74" s="29" t="s">
        <v>15</v>
      </c>
      <c r="X74" s="29" t="s">
        <v>579</v>
      </c>
      <c r="Y74" s="29" t="s">
        <v>580</v>
      </c>
    </row>
    <row r="75" spans="1:25" ht="10.5" customHeight="1" x14ac:dyDescent="0.25">
      <c r="A75" s="28">
        <v>46024</v>
      </c>
      <c r="B75" s="29" t="s">
        <v>567</v>
      </c>
      <c r="C75" s="30" t="s">
        <v>703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695</v>
      </c>
      <c r="I75" s="36" t="str">
        <f t="shared" si="2"/>
        <v>02/01/2026NL300174</v>
      </c>
      <c r="J75" s="29" t="s">
        <v>573</v>
      </c>
      <c r="K75" s="29" t="s">
        <v>574</v>
      </c>
      <c r="L75" s="29" t="s">
        <v>575</v>
      </c>
      <c r="M75" s="31">
        <v>7</v>
      </c>
      <c r="N75" s="20">
        <f>VLOOKUP(J75,[2]Sheet1!$I:$M,5,0)</f>
        <v>24000</v>
      </c>
      <c r="O75" s="32">
        <v>0</v>
      </c>
      <c r="P75" s="33">
        <f t="shared" si="3"/>
        <v>168000</v>
      </c>
      <c r="Q75" s="33">
        <v>0</v>
      </c>
      <c r="R75" s="32">
        <v>24000</v>
      </c>
      <c r="S75" s="29" t="s">
        <v>576</v>
      </c>
      <c r="T75" s="29" t="s">
        <v>577</v>
      </c>
      <c r="U75" s="29" t="s">
        <v>15</v>
      </c>
      <c r="V75" s="29" t="s">
        <v>578</v>
      </c>
      <c r="W75" s="29" t="s">
        <v>15</v>
      </c>
      <c r="X75" s="29" t="s">
        <v>579</v>
      </c>
      <c r="Y75" s="29" t="s">
        <v>580</v>
      </c>
    </row>
    <row r="76" spans="1:25" ht="10.5" customHeight="1" x14ac:dyDescent="0.25">
      <c r="A76" s="28">
        <v>46024</v>
      </c>
      <c r="B76" s="29" t="s">
        <v>567</v>
      </c>
      <c r="C76" s="30" t="s">
        <v>694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695</v>
      </c>
      <c r="I76" s="36" t="str">
        <f t="shared" si="2"/>
        <v>02/01/2026NL300008</v>
      </c>
      <c r="J76" s="29" t="s">
        <v>696</v>
      </c>
      <c r="K76" s="29" t="s">
        <v>697</v>
      </c>
      <c r="L76" s="29" t="s">
        <v>575</v>
      </c>
      <c r="M76" s="31">
        <v>1</v>
      </c>
      <c r="N76" s="20">
        <f>VLOOKUP(J76,[2]Sheet1!$I:$M,5,0)</f>
        <v>40000</v>
      </c>
      <c r="O76" s="32">
        <v>0</v>
      </c>
      <c r="P76" s="33">
        <f t="shared" si="3"/>
        <v>40000</v>
      </c>
      <c r="Q76" s="33">
        <v>0</v>
      </c>
      <c r="R76" s="32">
        <v>40000</v>
      </c>
      <c r="S76" s="29" t="s">
        <v>576</v>
      </c>
      <c r="T76" s="29" t="s">
        <v>577</v>
      </c>
      <c r="U76" s="29" t="s">
        <v>15</v>
      </c>
      <c r="V76" s="29" t="s">
        <v>578</v>
      </c>
      <c r="W76" s="29" t="s">
        <v>15</v>
      </c>
      <c r="X76" s="29" t="s">
        <v>580</v>
      </c>
      <c r="Y76" s="29" t="s">
        <v>580</v>
      </c>
    </row>
    <row r="77" spans="1:25" ht="10.5" customHeight="1" x14ac:dyDescent="0.25">
      <c r="A77" s="28">
        <v>46024</v>
      </c>
      <c r="B77" s="29" t="s">
        <v>567</v>
      </c>
      <c r="C77" s="30" t="s">
        <v>703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695</v>
      </c>
      <c r="I77" s="36" t="str">
        <f t="shared" si="2"/>
        <v>02/01/2026NL300013</v>
      </c>
      <c r="J77" s="29" t="s">
        <v>583</v>
      </c>
      <c r="K77" s="29" t="s">
        <v>21</v>
      </c>
      <c r="L77" s="29" t="s">
        <v>575</v>
      </c>
      <c r="M77" s="31">
        <v>6</v>
      </c>
      <c r="N77" s="20">
        <f>VLOOKUP(J77,[2]Sheet1!$I:$M,5,0)</f>
        <v>50000</v>
      </c>
      <c r="O77" s="32">
        <v>0</v>
      </c>
      <c r="P77" s="33">
        <f t="shared" si="3"/>
        <v>300000</v>
      </c>
      <c r="Q77" s="33">
        <v>0</v>
      </c>
      <c r="R77" s="32">
        <v>50000</v>
      </c>
      <c r="S77" s="29" t="s">
        <v>576</v>
      </c>
      <c r="T77" s="29" t="s">
        <v>577</v>
      </c>
      <c r="U77" s="29" t="s">
        <v>15</v>
      </c>
      <c r="V77" s="29" t="s">
        <v>578</v>
      </c>
      <c r="W77" s="29" t="s">
        <v>15</v>
      </c>
      <c r="X77" s="29" t="s">
        <v>579</v>
      </c>
      <c r="Y77" s="29" t="s">
        <v>580</v>
      </c>
    </row>
    <row r="78" spans="1:25" ht="10.5" customHeight="1" x14ac:dyDescent="0.25">
      <c r="A78" s="28">
        <v>46024</v>
      </c>
      <c r="B78" s="29" t="s">
        <v>567</v>
      </c>
      <c r="C78" s="30" t="s">
        <v>703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695</v>
      </c>
      <c r="I78" s="36" t="str">
        <f t="shared" si="2"/>
        <v>02/01/2026NL300014</v>
      </c>
      <c r="J78" s="29" t="s">
        <v>584</v>
      </c>
      <c r="K78" s="29" t="s">
        <v>31</v>
      </c>
      <c r="L78" s="29" t="s">
        <v>575</v>
      </c>
      <c r="M78" s="31">
        <v>1</v>
      </c>
      <c r="N78" s="20">
        <f>VLOOKUP(J78,[2]Sheet1!$I:$M,5,0)</f>
        <v>55000</v>
      </c>
      <c r="O78" s="32">
        <v>0</v>
      </c>
      <c r="P78" s="33">
        <f t="shared" si="3"/>
        <v>55000</v>
      </c>
      <c r="Q78" s="33">
        <v>0</v>
      </c>
      <c r="R78" s="32">
        <v>55000</v>
      </c>
      <c r="S78" s="29" t="s">
        <v>576</v>
      </c>
      <c r="T78" s="29" t="s">
        <v>577</v>
      </c>
      <c r="U78" s="29" t="s">
        <v>15</v>
      </c>
      <c r="V78" s="29" t="s">
        <v>578</v>
      </c>
      <c r="W78" s="29" t="s">
        <v>15</v>
      </c>
      <c r="X78" s="29" t="s">
        <v>579</v>
      </c>
      <c r="Y78" s="29" t="s">
        <v>580</v>
      </c>
    </row>
    <row r="79" spans="1:25" ht="10.5" customHeight="1" x14ac:dyDescent="0.25">
      <c r="A79" s="28">
        <v>46024</v>
      </c>
      <c r="B79" s="29" t="s">
        <v>567</v>
      </c>
      <c r="C79" s="30" t="s">
        <v>703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695</v>
      </c>
      <c r="I79" s="36" t="str">
        <f t="shared" si="2"/>
        <v>02/01/2026NL300027</v>
      </c>
      <c r="J79" s="29" t="s">
        <v>585</v>
      </c>
      <c r="K79" s="29" t="s">
        <v>33</v>
      </c>
      <c r="L79" s="29" t="s">
        <v>575</v>
      </c>
      <c r="M79" s="31">
        <v>7</v>
      </c>
      <c r="N79" s="20">
        <f>VLOOKUP(J79,[2]Sheet1!$I:$M,5,0)</f>
        <v>18000</v>
      </c>
      <c r="O79" s="32">
        <v>0</v>
      </c>
      <c r="P79" s="33">
        <f t="shared" si="3"/>
        <v>126000</v>
      </c>
      <c r="Q79" s="33">
        <v>0</v>
      </c>
      <c r="R79" s="32">
        <v>18000</v>
      </c>
      <c r="S79" s="29" t="s">
        <v>576</v>
      </c>
      <c r="T79" s="29" t="s">
        <v>577</v>
      </c>
      <c r="U79" s="29" t="s">
        <v>15</v>
      </c>
      <c r="V79" s="29" t="s">
        <v>578</v>
      </c>
      <c r="W79" s="29" t="s">
        <v>15</v>
      </c>
      <c r="X79" s="29" t="s">
        <v>579</v>
      </c>
      <c r="Y79" s="29" t="s">
        <v>580</v>
      </c>
    </row>
    <row r="80" spans="1:25" ht="10.5" customHeight="1" x14ac:dyDescent="0.25">
      <c r="A80" s="28">
        <v>46024</v>
      </c>
      <c r="B80" s="29" t="s">
        <v>567</v>
      </c>
      <c r="C80" s="30" t="s">
        <v>694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695</v>
      </c>
      <c r="I80" s="36" t="str">
        <f t="shared" si="2"/>
        <v>02/01/2026NL300233</v>
      </c>
      <c r="J80" s="29" t="s">
        <v>698</v>
      </c>
      <c r="K80" s="29" t="s">
        <v>699</v>
      </c>
      <c r="L80" s="29" t="s">
        <v>575</v>
      </c>
      <c r="M80" s="31">
        <v>1.1499999999999999</v>
      </c>
      <c r="N80" s="20">
        <f>VLOOKUP(J80,[2]Sheet1!$I:$M,5,0)</f>
        <v>33000</v>
      </c>
      <c r="O80" s="32">
        <v>0</v>
      </c>
      <c r="P80" s="33">
        <f t="shared" si="3"/>
        <v>37950</v>
      </c>
      <c r="Q80" s="33">
        <v>0</v>
      </c>
      <c r="R80" s="32">
        <v>33000</v>
      </c>
      <c r="S80" s="29" t="s">
        <v>576</v>
      </c>
      <c r="T80" s="29" t="s">
        <v>577</v>
      </c>
      <c r="U80" s="29" t="s">
        <v>15</v>
      </c>
      <c r="V80" s="29" t="s">
        <v>578</v>
      </c>
      <c r="W80" s="29" t="s">
        <v>15</v>
      </c>
      <c r="X80" s="29" t="s">
        <v>580</v>
      </c>
      <c r="Y80" s="29" t="s">
        <v>580</v>
      </c>
    </row>
    <row r="81" spans="1:25" ht="10.5" customHeight="1" x14ac:dyDescent="0.25">
      <c r="A81" s="28">
        <v>46024</v>
      </c>
      <c r="B81" s="29" t="s">
        <v>567</v>
      </c>
      <c r="C81" s="30" t="s">
        <v>703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695</v>
      </c>
      <c r="I81" s="36" t="str">
        <f t="shared" si="2"/>
        <v>02/01/2026NL410018</v>
      </c>
      <c r="J81" s="29" t="s">
        <v>717</v>
      </c>
      <c r="K81" s="29" t="s">
        <v>718</v>
      </c>
      <c r="L81" s="29" t="s">
        <v>575</v>
      </c>
      <c r="M81" s="31">
        <v>2.9</v>
      </c>
      <c r="N81" s="20">
        <f>VLOOKUP(J81,[2]Sheet1!$I:$M,5,0)</f>
        <v>82000</v>
      </c>
      <c r="O81" s="32">
        <v>0</v>
      </c>
      <c r="P81" s="33">
        <f t="shared" si="3"/>
        <v>237800</v>
      </c>
      <c r="Q81" s="33">
        <v>0</v>
      </c>
      <c r="R81" s="32">
        <v>82000</v>
      </c>
      <c r="S81" s="29" t="s">
        <v>576</v>
      </c>
      <c r="T81" s="29" t="s">
        <v>577</v>
      </c>
      <c r="U81" s="29" t="s">
        <v>15</v>
      </c>
      <c r="V81" s="29" t="s">
        <v>578</v>
      </c>
      <c r="W81" s="29" t="s">
        <v>15</v>
      </c>
      <c r="X81" s="29" t="s">
        <v>579</v>
      </c>
      <c r="Y81" s="29" t="s">
        <v>580</v>
      </c>
    </row>
    <row r="82" spans="1:25" ht="10.5" customHeight="1" x14ac:dyDescent="0.25">
      <c r="A82" s="28">
        <v>46024</v>
      </c>
      <c r="B82" s="29" t="s">
        <v>567</v>
      </c>
      <c r="C82" s="30" t="s">
        <v>703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695</v>
      </c>
      <c r="I82" s="36" t="str">
        <f t="shared" si="2"/>
        <v>02/01/2026NL300203</v>
      </c>
      <c r="J82" s="29" t="s">
        <v>586</v>
      </c>
      <c r="K82" s="29" t="s">
        <v>587</v>
      </c>
      <c r="L82" s="29" t="s">
        <v>575</v>
      </c>
      <c r="M82" s="31">
        <v>4</v>
      </c>
      <c r="N82" s="20">
        <f>VLOOKUP(J82,[2]Sheet1!$I:$M,5,0)</f>
        <v>45000</v>
      </c>
      <c r="O82" s="32">
        <v>0</v>
      </c>
      <c r="P82" s="33">
        <f t="shared" si="3"/>
        <v>180000</v>
      </c>
      <c r="Q82" s="33">
        <v>0</v>
      </c>
      <c r="R82" s="32">
        <v>45000</v>
      </c>
      <c r="S82" s="29" t="s">
        <v>576</v>
      </c>
      <c r="T82" s="29" t="s">
        <v>577</v>
      </c>
      <c r="U82" s="29" t="s">
        <v>15</v>
      </c>
      <c r="V82" s="29" t="s">
        <v>578</v>
      </c>
      <c r="W82" s="29" t="s">
        <v>15</v>
      </c>
      <c r="X82" s="29" t="s">
        <v>579</v>
      </c>
      <c r="Y82" s="29" t="s">
        <v>580</v>
      </c>
    </row>
    <row r="83" spans="1:25" ht="10.5" customHeight="1" x14ac:dyDescent="0.25">
      <c r="A83" s="28">
        <v>46024</v>
      </c>
      <c r="B83" s="29" t="s">
        <v>567</v>
      </c>
      <c r="C83" s="30" t="s">
        <v>694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695</v>
      </c>
      <c r="I83" s="36" t="str">
        <f t="shared" si="2"/>
        <v>02/01/2026NL300022</v>
      </c>
      <c r="J83" s="29" t="s">
        <v>700</v>
      </c>
      <c r="K83" s="29" t="s">
        <v>35</v>
      </c>
      <c r="L83" s="29" t="s">
        <v>575</v>
      </c>
      <c r="M83" s="31">
        <v>1.2</v>
      </c>
      <c r="N83" s="20">
        <f>VLOOKUP(J83,[2]Sheet1!$I:$M,5,0)</f>
        <v>18000</v>
      </c>
      <c r="O83" s="32">
        <v>0</v>
      </c>
      <c r="P83" s="33">
        <f t="shared" si="3"/>
        <v>21600</v>
      </c>
      <c r="Q83" s="33">
        <v>0</v>
      </c>
      <c r="R83" s="32">
        <v>18000</v>
      </c>
      <c r="S83" s="29" t="s">
        <v>576</v>
      </c>
      <c r="T83" s="29" t="s">
        <v>577</v>
      </c>
      <c r="U83" s="29" t="s">
        <v>15</v>
      </c>
      <c r="V83" s="29" t="s">
        <v>578</v>
      </c>
      <c r="W83" s="29" t="s">
        <v>15</v>
      </c>
      <c r="X83" s="29" t="s">
        <v>580</v>
      </c>
      <c r="Y83" s="29" t="s">
        <v>580</v>
      </c>
    </row>
    <row r="84" spans="1:25" ht="10.5" customHeight="1" x14ac:dyDescent="0.25">
      <c r="A84" s="28">
        <v>46024</v>
      </c>
      <c r="B84" s="29" t="s">
        <v>567</v>
      </c>
      <c r="C84" s="30" t="s">
        <v>703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695</v>
      </c>
      <c r="I84" s="36" t="str">
        <f t="shared" si="2"/>
        <v>02/01/2026NL430021</v>
      </c>
      <c r="J84" s="29" t="s">
        <v>715</v>
      </c>
      <c r="K84" s="29" t="s">
        <v>716</v>
      </c>
      <c r="L84" s="29" t="s">
        <v>575</v>
      </c>
      <c r="M84" s="31">
        <v>2</v>
      </c>
      <c r="N84" s="20">
        <f>VLOOKUP(J84,[2]Sheet1!$I:$M,5,0)</f>
        <v>28000</v>
      </c>
      <c r="O84" s="32">
        <v>0</v>
      </c>
      <c r="P84" s="33">
        <f t="shared" si="3"/>
        <v>56000</v>
      </c>
      <c r="Q84" s="33">
        <v>0</v>
      </c>
      <c r="R84" s="32">
        <v>28000</v>
      </c>
      <c r="S84" s="29" t="s">
        <v>576</v>
      </c>
      <c r="T84" s="29" t="s">
        <v>577</v>
      </c>
      <c r="U84" s="29" t="s">
        <v>15</v>
      </c>
      <c r="V84" s="29" t="s">
        <v>578</v>
      </c>
      <c r="W84" s="29" t="s">
        <v>15</v>
      </c>
      <c r="X84" s="29" t="s">
        <v>579</v>
      </c>
      <c r="Y84" s="29" t="s">
        <v>580</v>
      </c>
    </row>
    <row r="85" spans="1:25" ht="10.5" customHeight="1" x14ac:dyDescent="0.25">
      <c r="A85" s="28">
        <v>46024</v>
      </c>
      <c r="B85" s="29" t="s">
        <v>567</v>
      </c>
      <c r="C85" s="30" t="s">
        <v>703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695</v>
      </c>
      <c r="I85" s="36" t="str">
        <f t="shared" si="2"/>
        <v>02/01/2026NL300033</v>
      </c>
      <c r="J85" s="29" t="s">
        <v>588</v>
      </c>
      <c r="K85" s="29" t="s">
        <v>589</v>
      </c>
      <c r="L85" s="29" t="s">
        <v>575</v>
      </c>
      <c r="M85" s="31">
        <v>2</v>
      </c>
      <c r="N85" s="20">
        <f>VLOOKUP(J85,[2]Sheet1!$I:$M,5,0)</f>
        <v>13000</v>
      </c>
      <c r="O85" s="32">
        <v>0</v>
      </c>
      <c r="P85" s="33">
        <f t="shared" si="3"/>
        <v>26000</v>
      </c>
      <c r="Q85" s="33">
        <v>0</v>
      </c>
      <c r="R85" s="32">
        <v>13000</v>
      </c>
      <c r="S85" s="29" t="s">
        <v>576</v>
      </c>
      <c r="T85" s="29" t="s">
        <v>577</v>
      </c>
      <c r="U85" s="29" t="s">
        <v>15</v>
      </c>
      <c r="V85" s="29" t="s">
        <v>578</v>
      </c>
      <c r="W85" s="29" t="s">
        <v>15</v>
      </c>
      <c r="X85" s="29" t="s">
        <v>579</v>
      </c>
      <c r="Y85" s="29" t="s">
        <v>580</v>
      </c>
    </row>
    <row r="86" spans="1:25" ht="10.5" customHeight="1" x14ac:dyDescent="0.25">
      <c r="A86" s="28">
        <v>46024</v>
      </c>
      <c r="B86" s="29" t="s">
        <v>567</v>
      </c>
      <c r="C86" s="30" t="s">
        <v>703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695</v>
      </c>
      <c r="I86" s="36" t="str">
        <f t="shared" si="2"/>
        <v>02/01/2026NL300188</v>
      </c>
      <c r="J86" s="29" t="s">
        <v>592</v>
      </c>
      <c r="K86" s="29" t="s">
        <v>593</v>
      </c>
      <c r="L86" s="29" t="s">
        <v>575</v>
      </c>
      <c r="M86" s="31">
        <v>0.5</v>
      </c>
      <c r="N86" s="20">
        <f>VLOOKUP(J86,[2]Sheet1!$I:$M,5,0)</f>
        <v>12000</v>
      </c>
      <c r="O86" s="32">
        <v>0</v>
      </c>
      <c r="P86" s="33">
        <f t="shared" si="3"/>
        <v>6000</v>
      </c>
      <c r="Q86" s="33">
        <v>0</v>
      </c>
      <c r="R86" s="32">
        <v>12000</v>
      </c>
      <c r="S86" s="29" t="s">
        <v>576</v>
      </c>
      <c r="T86" s="29" t="s">
        <v>577</v>
      </c>
      <c r="U86" s="29" t="s">
        <v>15</v>
      </c>
      <c r="V86" s="29" t="s">
        <v>578</v>
      </c>
      <c r="W86" s="29" t="s">
        <v>15</v>
      </c>
      <c r="X86" s="29" t="s">
        <v>579</v>
      </c>
      <c r="Y86" s="29" t="s">
        <v>580</v>
      </c>
    </row>
    <row r="87" spans="1:25" ht="10.5" customHeight="1" x14ac:dyDescent="0.25">
      <c r="A87" s="28">
        <v>46024</v>
      </c>
      <c r="B87" s="29" t="s">
        <v>567</v>
      </c>
      <c r="C87" s="30" t="s">
        <v>703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695</v>
      </c>
      <c r="I87" s="36" t="str">
        <f t="shared" si="2"/>
        <v>02/01/2026NL430043</v>
      </c>
      <c r="J87" s="29" t="s">
        <v>709</v>
      </c>
      <c r="K87" s="29" t="s">
        <v>710</v>
      </c>
      <c r="L87" s="29" t="s">
        <v>575</v>
      </c>
      <c r="M87" s="31">
        <v>0.47</v>
      </c>
      <c r="N87" s="20">
        <f>VLOOKUP(J87,[2]Sheet1!$I:$M,5,0)</f>
        <v>17000</v>
      </c>
      <c r="O87" s="32">
        <v>0</v>
      </c>
      <c r="P87" s="33">
        <f t="shared" si="3"/>
        <v>7990</v>
      </c>
      <c r="Q87" s="33">
        <v>0</v>
      </c>
      <c r="R87" s="32">
        <v>17000</v>
      </c>
      <c r="S87" s="29" t="s">
        <v>576</v>
      </c>
      <c r="T87" s="29" t="s">
        <v>577</v>
      </c>
      <c r="U87" s="29" t="s">
        <v>15</v>
      </c>
      <c r="V87" s="29" t="s">
        <v>578</v>
      </c>
      <c r="W87" s="29" t="s">
        <v>15</v>
      </c>
      <c r="X87" s="29" t="s">
        <v>579</v>
      </c>
      <c r="Y87" s="29" t="s">
        <v>580</v>
      </c>
    </row>
    <row r="88" spans="1:25" ht="10.5" customHeight="1" x14ac:dyDescent="0.25">
      <c r="A88" s="28">
        <v>46024</v>
      </c>
      <c r="B88" s="29" t="s">
        <v>567</v>
      </c>
      <c r="C88" s="30" t="s">
        <v>703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695</v>
      </c>
      <c r="I88" s="36" t="str">
        <f t="shared" si="2"/>
        <v>02/01/2026NL300048</v>
      </c>
      <c r="J88" s="29" t="s">
        <v>606</v>
      </c>
      <c r="K88" s="29" t="s">
        <v>607</v>
      </c>
      <c r="L88" s="29" t="s">
        <v>575</v>
      </c>
      <c r="M88" s="31">
        <v>6</v>
      </c>
      <c r="N88" s="20">
        <f>VLOOKUP(J88,[2]Sheet1!$I:$M,5,0)</f>
        <v>18000</v>
      </c>
      <c r="O88" s="32">
        <v>0</v>
      </c>
      <c r="P88" s="33">
        <f t="shared" si="3"/>
        <v>108000</v>
      </c>
      <c r="Q88" s="33">
        <v>0</v>
      </c>
      <c r="R88" s="32">
        <v>18000</v>
      </c>
      <c r="S88" s="29" t="s">
        <v>576</v>
      </c>
      <c r="T88" s="29" t="s">
        <v>577</v>
      </c>
      <c r="U88" s="29" t="s">
        <v>15</v>
      </c>
      <c r="V88" s="29" t="s">
        <v>578</v>
      </c>
      <c r="W88" s="29" t="s">
        <v>15</v>
      </c>
      <c r="X88" s="29" t="s">
        <v>579</v>
      </c>
      <c r="Y88" s="29" t="s">
        <v>580</v>
      </c>
    </row>
    <row r="89" spans="1:25" ht="10.5" customHeight="1" x14ac:dyDescent="0.25">
      <c r="A89" s="28">
        <v>46024</v>
      </c>
      <c r="B89" s="29" t="s">
        <v>567</v>
      </c>
      <c r="C89" s="30" t="s">
        <v>727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695</v>
      </c>
      <c r="I89" s="36" t="str">
        <f t="shared" si="2"/>
        <v>02/01/2026NL600004</v>
      </c>
      <c r="J89" s="29" t="s">
        <v>691</v>
      </c>
      <c r="K89" s="29" t="s">
        <v>100</v>
      </c>
      <c r="L89" s="29" t="s">
        <v>575</v>
      </c>
      <c r="M89" s="31">
        <v>6.5</v>
      </c>
      <c r="N89" s="20">
        <f>VLOOKUP(J89,[2]Sheet1!$I:$M,5,0)</f>
        <v>18000</v>
      </c>
      <c r="O89" s="32">
        <v>0</v>
      </c>
      <c r="P89" s="33">
        <f t="shared" si="3"/>
        <v>117000</v>
      </c>
      <c r="Q89" s="33">
        <v>0</v>
      </c>
      <c r="R89" s="32">
        <v>18000</v>
      </c>
      <c r="S89" s="29" t="s">
        <v>576</v>
      </c>
      <c r="T89" s="29" t="s">
        <v>577</v>
      </c>
      <c r="U89" s="29" t="s">
        <v>15</v>
      </c>
      <c r="V89" s="29" t="s">
        <v>578</v>
      </c>
      <c r="W89" s="29" t="s">
        <v>15</v>
      </c>
      <c r="X89" s="29" t="s">
        <v>579</v>
      </c>
      <c r="Y89" s="29" t="s">
        <v>580</v>
      </c>
    </row>
    <row r="90" spans="1:25" ht="10.5" customHeight="1" x14ac:dyDescent="0.25">
      <c r="A90" s="28">
        <v>46024</v>
      </c>
      <c r="B90" s="29" t="s">
        <v>567</v>
      </c>
      <c r="C90" s="30" t="s">
        <v>694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695</v>
      </c>
      <c r="I90" s="36" t="str">
        <f t="shared" si="2"/>
        <v>02/01/2026NL300038</v>
      </c>
      <c r="J90" s="29" t="s">
        <v>594</v>
      </c>
      <c r="K90" s="29" t="s">
        <v>127</v>
      </c>
      <c r="L90" s="29" t="s">
        <v>575</v>
      </c>
      <c r="M90" s="31">
        <v>1</v>
      </c>
      <c r="N90" s="20">
        <f>VLOOKUP(J90,[2]Sheet1!$I:$M,5,0)</f>
        <v>32000</v>
      </c>
      <c r="O90" s="32">
        <v>0</v>
      </c>
      <c r="P90" s="33">
        <f t="shared" si="3"/>
        <v>32000</v>
      </c>
      <c r="Q90" s="33">
        <v>0</v>
      </c>
      <c r="R90" s="32">
        <v>32000</v>
      </c>
      <c r="S90" s="29" t="s">
        <v>576</v>
      </c>
      <c r="T90" s="29" t="s">
        <v>577</v>
      </c>
      <c r="U90" s="29" t="s">
        <v>15</v>
      </c>
      <c r="V90" s="29" t="s">
        <v>578</v>
      </c>
      <c r="W90" s="29" t="s">
        <v>15</v>
      </c>
      <c r="X90" s="29" t="s">
        <v>580</v>
      </c>
      <c r="Y90" s="29" t="s">
        <v>580</v>
      </c>
    </row>
    <row r="91" spans="1:25" ht="10.5" customHeight="1" x14ac:dyDescent="0.25">
      <c r="A91" s="28">
        <v>46024</v>
      </c>
      <c r="B91" s="29" t="s">
        <v>567</v>
      </c>
      <c r="C91" s="30" t="s">
        <v>703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695</v>
      </c>
      <c r="I91" s="36" t="str">
        <f t="shared" si="2"/>
        <v>02/01/2026NL300038</v>
      </c>
      <c r="J91" s="29" t="s">
        <v>594</v>
      </c>
      <c r="K91" s="29" t="s">
        <v>127</v>
      </c>
      <c r="L91" s="29" t="s">
        <v>575</v>
      </c>
      <c r="M91" s="31">
        <v>2</v>
      </c>
      <c r="N91" s="20">
        <f>VLOOKUP(J91,[2]Sheet1!$I:$M,5,0)</f>
        <v>32000</v>
      </c>
      <c r="O91" s="32">
        <v>0</v>
      </c>
      <c r="P91" s="33">
        <f t="shared" si="3"/>
        <v>64000</v>
      </c>
      <c r="Q91" s="33">
        <v>0</v>
      </c>
      <c r="R91" s="32">
        <v>32000</v>
      </c>
      <c r="S91" s="29" t="s">
        <v>576</v>
      </c>
      <c r="T91" s="29" t="s">
        <v>577</v>
      </c>
      <c r="U91" s="29" t="s">
        <v>15</v>
      </c>
      <c r="V91" s="29" t="s">
        <v>578</v>
      </c>
      <c r="W91" s="29" t="s">
        <v>15</v>
      </c>
      <c r="X91" s="29" t="s">
        <v>579</v>
      </c>
      <c r="Y91" s="29" t="s">
        <v>580</v>
      </c>
    </row>
    <row r="92" spans="1:25" ht="10.5" customHeight="1" x14ac:dyDescent="0.25">
      <c r="A92" s="28">
        <v>46024</v>
      </c>
      <c r="B92" s="29" t="s">
        <v>567</v>
      </c>
      <c r="C92" s="30" t="s">
        <v>703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695</v>
      </c>
      <c r="I92" s="36" t="str">
        <f t="shared" si="2"/>
        <v>02/01/2026NL430037</v>
      </c>
      <c r="J92" s="29" t="s">
        <v>711</v>
      </c>
      <c r="K92" s="29" t="s">
        <v>712</v>
      </c>
      <c r="L92" s="29" t="s">
        <v>575</v>
      </c>
      <c r="M92" s="31">
        <v>0.5</v>
      </c>
      <c r="N92" s="20">
        <f>VLOOKUP(J92,[2]Sheet1!$I:$M,5,0)</f>
        <v>32000</v>
      </c>
      <c r="O92" s="32">
        <v>0</v>
      </c>
      <c r="P92" s="33">
        <f t="shared" si="3"/>
        <v>16000</v>
      </c>
      <c r="Q92" s="33">
        <v>0</v>
      </c>
      <c r="R92" s="32">
        <v>32000</v>
      </c>
      <c r="S92" s="29" t="s">
        <v>576</v>
      </c>
      <c r="T92" s="29" t="s">
        <v>577</v>
      </c>
      <c r="U92" s="29" t="s">
        <v>15</v>
      </c>
      <c r="V92" s="29" t="s">
        <v>578</v>
      </c>
      <c r="W92" s="29" t="s">
        <v>15</v>
      </c>
      <c r="X92" s="29" t="s">
        <v>579</v>
      </c>
      <c r="Y92" s="29" t="s">
        <v>580</v>
      </c>
    </row>
    <row r="93" spans="1:25" ht="10.5" customHeight="1" x14ac:dyDescent="0.25">
      <c r="A93" s="28">
        <v>46024</v>
      </c>
      <c r="B93" s="29" t="s">
        <v>567</v>
      </c>
      <c r="C93" s="30" t="s">
        <v>703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695</v>
      </c>
      <c r="I93" s="36" t="str">
        <f t="shared" si="2"/>
        <v>02/01/2026NL300156</v>
      </c>
      <c r="J93" s="29" t="s">
        <v>595</v>
      </c>
      <c r="K93" s="29" t="s">
        <v>596</v>
      </c>
      <c r="L93" s="29" t="s">
        <v>575</v>
      </c>
      <c r="M93" s="31">
        <v>0.3</v>
      </c>
      <c r="N93" s="20">
        <f>VLOOKUP(J93,[2]Sheet1!$I:$M,5,0)</f>
        <v>75000</v>
      </c>
      <c r="O93" s="32">
        <v>0</v>
      </c>
      <c r="P93" s="33">
        <f t="shared" si="3"/>
        <v>22500</v>
      </c>
      <c r="Q93" s="33">
        <v>0</v>
      </c>
      <c r="R93" s="32">
        <v>75000</v>
      </c>
      <c r="S93" s="29" t="s">
        <v>576</v>
      </c>
      <c r="T93" s="29" t="s">
        <v>577</v>
      </c>
      <c r="U93" s="29" t="s">
        <v>15</v>
      </c>
      <c r="V93" s="29" t="s">
        <v>578</v>
      </c>
      <c r="W93" s="29" t="s">
        <v>15</v>
      </c>
      <c r="X93" s="29" t="s">
        <v>579</v>
      </c>
      <c r="Y93" s="29" t="s">
        <v>580</v>
      </c>
    </row>
    <row r="94" spans="1:25" ht="10.5" customHeight="1" x14ac:dyDescent="0.25">
      <c r="A94" s="28">
        <v>46024</v>
      </c>
      <c r="B94" s="29" t="s">
        <v>567</v>
      </c>
      <c r="C94" s="30" t="s">
        <v>703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695</v>
      </c>
      <c r="I94" s="36" t="str">
        <f t="shared" si="2"/>
        <v>02/01/2026NL300037</v>
      </c>
      <c r="J94" s="29" t="s">
        <v>597</v>
      </c>
      <c r="K94" s="29" t="s">
        <v>598</v>
      </c>
      <c r="L94" s="29" t="s">
        <v>599</v>
      </c>
      <c r="M94" s="31">
        <v>60</v>
      </c>
      <c r="N94" s="20">
        <f>VLOOKUP(J94,[2]Sheet1!$I:$M,5,0)</f>
        <v>4000</v>
      </c>
      <c r="O94" s="32">
        <v>0</v>
      </c>
      <c r="P94" s="33">
        <f t="shared" si="3"/>
        <v>240000</v>
      </c>
      <c r="Q94" s="33">
        <v>0</v>
      </c>
      <c r="R94" s="32">
        <v>4000</v>
      </c>
      <c r="S94" s="29" t="s">
        <v>576</v>
      </c>
      <c r="T94" s="29" t="s">
        <v>577</v>
      </c>
      <c r="U94" s="29" t="s">
        <v>15</v>
      </c>
      <c r="V94" s="29" t="s">
        <v>578</v>
      </c>
      <c r="W94" s="29" t="s">
        <v>15</v>
      </c>
      <c r="X94" s="29" t="s">
        <v>579</v>
      </c>
      <c r="Y94" s="29" t="s">
        <v>580</v>
      </c>
    </row>
    <row r="95" spans="1:25" ht="10.5" customHeight="1" x14ac:dyDescent="0.25">
      <c r="A95" s="28">
        <v>46024</v>
      </c>
      <c r="B95" s="29" t="s">
        <v>567</v>
      </c>
      <c r="C95" s="30" t="s">
        <v>703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695</v>
      </c>
      <c r="I95" s="36" t="str">
        <f t="shared" si="2"/>
        <v>02/01/2026NL300043</v>
      </c>
      <c r="J95" s="29" t="s">
        <v>600</v>
      </c>
      <c r="K95" s="29" t="s">
        <v>601</v>
      </c>
      <c r="L95" s="29" t="s">
        <v>575</v>
      </c>
      <c r="M95" s="31">
        <v>1</v>
      </c>
      <c r="N95" s="20">
        <f>VLOOKUP(J95,[2]Sheet1!$I:$M,5,0)</f>
        <v>32000</v>
      </c>
      <c r="O95" s="32">
        <v>0</v>
      </c>
      <c r="P95" s="33">
        <f t="shared" si="3"/>
        <v>32000</v>
      </c>
      <c r="Q95" s="33">
        <v>0</v>
      </c>
      <c r="R95" s="32">
        <v>32000</v>
      </c>
      <c r="S95" s="29" t="s">
        <v>576</v>
      </c>
      <c r="T95" s="29" t="s">
        <v>577</v>
      </c>
      <c r="U95" s="29" t="s">
        <v>15</v>
      </c>
      <c r="V95" s="29" t="s">
        <v>578</v>
      </c>
      <c r="W95" s="29" t="s">
        <v>15</v>
      </c>
      <c r="X95" s="29" t="s">
        <v>579</v>
      </c>
      <c r="Y95" s="29" t="s">
        <v>580</v>
      </c>
    </row>
    <row r="96" spans="1:25" ht="10.5" customHeight="1" x14ac:dyDescent="0.25">
      <c r="A96" s="28">
        <v>46024</v>
      </c>
      <c r="B96" s="29" t="s">
        <v>567</v>
      </c>
      <c r="C96" s="30" t="s">
        <v>703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695</v>
      </c>
      <c r="I96" s="36" t="str">
        <f t="shared" si="2"/>
        <v>02/01/2026NL300044</v>
      </c>
      <c r="J96" s="29" t="s">
        <v>602</v>
      </c>
      <c r="K96" s="29" t="s">
        <v>603</v>
      </c>
      <c r="L96" s="29" t="s">
        <v>575</v>
      </c>
      <c r="M96" s="31">
        <v>1</v>
      </c>
      <c r="N96" s="20">
        <f>VLOOKUP(J96,[2]Sheet1!$I:$M,5,0)</f>
        <v>38000</v>
      </c>
      <c r="O96" s="32">
        <v>0</v>
      </c>
      <c r="P96" s="33">
        <f t="shared" si="3"/>
        <v>38000</v>
      </c>
      <c r="Q96" s="33">
        <v>0</v>
      </c>
      <c r="R96" s="32">
        <v>38000</v>
      </c>
      <c r="S96" s="29" t="s">
        <v>576</v>
      </c>
      <c r="T96" s="29" t="s">
        <v>577</v>
      </c>
      <c r="U96" s="29" t="s">
        <v>15</v>
      </c>
      <c r="V96" s="29" t="s">
        <v>578</v>
      </c>
      <c r="W96" s="29" t="s">
        <v>15</v>
      </c>
      <c r="X96" s="29" t="s">
        <v>579</v>
      </c>
      <c r="Y96" s="29" t="s">
        <v>580</v>
      </c>
    </row>
    <row r="97" spans="1:25" ht="10.5" customHeight="1" x14ac:dyDescent="0.25">
      <c r="A97" s="28">
        <v>46024</v>
      </c>
      <c r="B97" s="29" t="s">
        <v>567</v>
      </c>
      <c r="C97" s="30" t="s">
        <v>703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695</v>
      </c>
      <c r="I97" s="36" t="str">
        <f t="shared" si="2"/>
        <v>02/01/2026NL300049</v>
      </c>
      <c r="J97" s="29" t="s">
        <v>604</v>
      </c>
      <c r="K97" s="29" t="s">
        <v>605</v>
      </c>
      <c r="L97" s="29" t="s">
        <v>575</v>
      </c>
      <c r="M97" s="31">
        <v>1</v>
      </c>
      <c r="N97" s="20">
        <f>VLOOKUP(J97,[2]Sheet1!$I:$M,5,0)</f>
        <v>9000</v>
      </c>
      <c r="O97" s="32">
        <v>0</v>
      </c>
      <c r="P97" s="33">
        <f t="shared" si="3"/>
        <v>9000</v>
      </c>
      <c r="Q97" s="33">
        <v>0</v>
      </c>
      <c r="R97" s="32">
        <v>9000</v>
      </c>
      <c r="S97" s="29" t="s">
        <v>576</v>
      </c>
      <c r="T97" s="29" t="s">
        <v>577</v>
      </c>
      <c r="U97" s="29" t="s">
        <v>15</v>
      </c>
      <c r="V97" s="29" t="s">
        <v>578</v>
      </c>
      <c r="W97" s="29" t="s">
        <v>15</v>
      </c>
      <c r="X97" s="29" t="s">
        <v>579</v>
      </c>
      <c r="Y97" s="29" t="s">
        <v>580</v>
      </c>
    </row>
    <row r="98" spans="1:25" ht="10.5" customHeight="1" x14ac:dyDescent="0.25">
      <c r="A98" s="28">
        <v>46024</v>
      </c>
      <c r="B98" s="29" t="s">
        <v>567</v>
      </c>
      <c r="C98" s="30" t="s">
        <v>703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695</v>
      </c>
      <c r="I98" s="36" t="str">
        <f t="shared" si="2"/>
        <v>02/01/2026NL300054</v>
      </c>
      <c r="J98" s="29" t="s">
        <v>719</v>
      </c>
      <c r="K98" s="29" t="s">
        <v>720</v>
      </c>
      <c r="L98" s="29" t="s">
        <v>575</v>
      </c>
      <c r="M98" s="31">
        <v>0.3</v>
      </c>
      <c r="N98" s="20">
        <f>VLOOKUP(J98,[2]Sheet1!$I:$M,5,0)</f>
        <v>38000</v>
      </c>
      <c r="O98" s="32">
        <v>0</v>
      </c>
      <c r="P98" s="33">
        <f t="shared" si="3"/>
        <v>11400</v>
      </c>
      <c r="Q98" s="33">
        <v>0</v>
      </c>
      <c r="R98" s="32">
        <v>38000</v>
      </c>
      <c r="S98" s="29" t="s">
        <v>576</v>
      </c>
      <c r="T98" s="29" t="s">
        <v>577</v>
      </c>
      <c r="U98" s="29" t="s">
        <v>15</v>
      </c>
      <c r="V98" s="29" t="s">
        <v>578</v>
      </c>
      <c r="W98" s="29" t="s">
        <v>15</v>
      </c>
      <c r="X98" s="29" t="s">
        <v>579</v>
      </c>
      <c r="Y98" s="29" t="s">
        <v>580</v>
      </c>
    </row>
    <row r="99" spans="1:25" ht="10.5" customHeight="1" x14ac:dyDescent="0.25">
      <c r="A99" s="28">
        <v>46024</v>
      </c>
      <c r="B99" s="29" t="s">
        <v>567</v>
      </c>
      <c r="C99" s="30" t="s">
        <v>703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695</v>
      </c>
      <c r="I99" s="36" t="str">
        <f t="shared" si="2"/>
        <v>02/01/2026NL430051</v>
      </c>
      <c r="J99" s="29" t="s">
        <v>713</v>
      </c>
      <c r="K99" s="29" t="s">
        <v>714</v>
      </c>
      <c r="L99" s="29" t="s">
        <v>575</v>
      </c>
      <c r="M99" s="31">
        <v>0.5</v>
      </c>
      <c r="N99" s="20">
        <f>VLOOKUP(J99,[2]Sheet1!$I:$M,5,0)</f>
        <v>9000</v>
      </c>
      <c r="O99" s="32">
        <v>0</v>
      </c>
      <c r="P99" s="33">
        <f t="shared" si="3"/>
        <v>4500</v>
      </c>
      <c r="Q99" s="33">
        <v>0</v>
      </c>
      <c r="R99" s="32">
        <v>9000</v>
      </c>
      <c r="S99" s="29" t="s">
        <v>576</v>
      </c>
      <c r="T99" s="29" t="s">
        <v>577</v>
      </c>
      <c r="U99" s="29" t="s">
        <v>15</v>
      </c>
      <c r="V99" s="29" t="s">
        <v>578</v>
      </c>
      <c r="W99" s="29" t="s">
        <v>15</v>
      </c>
      <c r="X99" s="29" t="s">
        <v>579</v>
      </c>
      <c r="Y99" s="29" t="s">
        <v>580</v>
      </c>
    </row>
    <row r="100" spans="1:25" ht="10.5" customHeight="1" x14ac:dyDescent="0.25">
      <c r="A100" s="28">
        <v>46024</v>
      </c>
      <c r="B100" s="29" t="s">
        <v>567</v>
      </c>
      <c r="C100" s="30" t="s">
        <v>703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695</v>
      </c>
      <c r="I100" s="36" t="str">
        <f t="shared" si="2"/>
        <v>02/01/2026NL300055</v>
      </c>
      <c r="J100" s="29" t="s">
        <v>608</v>
      </c>
      <c r="K100" s="29" t="s">
        <v>609</v>
      </c>
      <c r="L100" s="29" t="s">
        <v>575</v>
      </c>
      <c r="M100" s="31">
        <v>2</v>
      </c>
      <c r="N100" s="20">
        <f>VLOOKUP(J100,[2]Sheet1!$I:$M,5,0)</f>
        <v>80000</v>
      </c>
      <c r="O100" s="32">
        <v>0</v>
      </c>
      <c r="P100" s="33">
        <f t="shared" si="3"/>
        <v>160000</v>
      </c>
      <c r="Q100" s="33">
        <v>0</v>
      </c>
      <c r="R100" s="32">
        <v>80000</v>
      </c>
      <c r="S100" s="29" t="s">
        <v>576</v>
      </c>
      <c r="T100" s="29" t="s">
        <v>577</v>
      </c>
      <c r="U100" s="29" t="s">
        <v>15</v>
      </c>
      <c r="V100" s="29" t="s">
        <v>578</v>
      </c>
      <c r="W100" s="29" t="s">
        <v>15</v>
      </c>
      <c r="X100" s="29" t="s">
        <v>579</v>
      </c>
      <c r="Y100" s="29" t="s">
        <v>580</v>
      </c>
    </row>
    <row r="101" spans="1:25" ht="10.5" customHeight="1" x14ac:dyDescent="0.25">
      <c r="A101" s="28">
        <v>46024</v>
      </c>
      <c r="B101" s="29" t="s">
        <v>567</v>
      </c>
      <c r="C101" s="30" t="s">
        <v>703</v>
      </c>
      <c r="D101" s="30" t="s">
        <v>15</v>
      </c>
      <c r="E101" s="30" t="s">
        <v>569</v>
      </c>
      <c r="F101" s="29" t="s">
        <v>570</v>
      </c>
      <c r="G101" s="29" t="s">
        <v>571</v>
      </c>
      <c r="H101" s="29" t="s">
        <v>695</v>
      </c>
      <c r="I101" s="36" t="str">
        <f t="shared" si="2"/>
        <v>02/01/2026NL300058</v>
      </c>
      <c r="J101" s="29" t="s">
        <v>610</v>
      </c>
      <c r="K101" s="29" t="s">
        <v>46</v>
      </c>
      <c r="L101" s="29" t="s">
        <v>575</v>
      </c>
      <c r="M101" s="31">
        <v>1.5</v>
      </c>
      <c r="N101" s="20">
        <f>VLOOKUP(J101,[2]Sheet1!$I:$M,5,0)</f>
        <v>55000</v>
      </c>
      <c r="O101" s="32">
        <v>0</v>
      </c>
      <c r="P101" s="33">
        <f t="shared" si="3"/>
        <v>82500</v>
      </c>
      <c r="Q101" s="33">
        <v>0</v>
      </c>
      <c r="R101" s="32">
        <v>55000</v>
      </c>
      <c r="S101" s="29" t="s">
        <v>576</v>
      </c>
      <c r="T101" s="29" t="s">
        <v>577</v>
      </c>
      <c r="U101" s="29" t="s">
        <v>15</v>
      </c>
      <c r="V101" s="29" t="s">
        <v>578</v>
      </c>
      <c r="W101" s="29" t="s">
        <v>15</v>
      </c>
      <c r="X101" s="29" t="s">
        <v>579</v>
      </c>
      <c r="Y101" s="29" t="s">
        <v>580</v>
      </c>
    </row>
    <row r="102" spans="1:25" ht="10.5" customHeight="1" x14ac:dyDescent="0.25">
      <c r="A102" s="28">
        <v>46024</v>
      </c>
      <c r="B102" s="29" t="s">
        <v>567</v>
      </c>
      <c r="C102" s="30" t="s">
        <v>703</v>
      </c>
      <c r="D102" s="30" t="s">
        <v>15</v>
      </c>
      <c r="E102" s="30" t="s">
        <v>569</v>
      </c>
      <c r="F102" s="29" t="s">
        <v>570</v>
      </c>
      <c r="G102" s="29" t="s">
        <v>571</v>
      </c>
      <c r="H102" s="29" t="s">
        <v>695</v>
      </c>
      <c r="I102" s="36" t="str">
        <f t="shared" si="2"/>
        <v>02/01/2026NL300059</v>
      </c>
      <c r="J102" s="29" t="s">
        <v>611</v>
      </c>
      <c r="K102" s="29" t="s">
        <v>48</v>
      </c>
      <c r="L102" s="29" t="s">
        <v>575</v>
      </c>
      <c r="M102" s="31">
        <v>1</v>
      </c>
      <c r="N102" s="20">
        <f>VLOOKUP(J102,[2]Sheet1!$I:$M,5,0)</f>
        <v>13000</v>
      </c>
      <c r="O102" s="32">
        <v>0</v>
      </c>
      <c r="P102" s="33">
        <f t="shared" si="3"/>
        <v>13000</v>
      </c>
      <c r="Q102" s="33">
        <v>0</v>
      </c>
      <c r="R102" s="32">
        <v>13000</v>
      </c>
      <c r="S102" s="29" t="s">
        <v>576</v>
      </c>
      <c r="T102" s="29" t="s">
        <v>577</v>
      </c>
      <c r="U102" s="29" t="s">
        <v>15</v>
      </c>
      <c r="V102" s="29" t="s">
        <v>578</v>
      </c>
      <c r="W102" s="29" t="s">
        <v>15</v>
      </c>
      <c r="X102" s="29" t="s">
        <v>579</v>
      </c>
      <c r="Y102" s="29" t="s">
        <v>580</v>
      </c>
    </row>
    <row r="103" spans="1:25" ht="10.5" customHeight="1" x14ac:dyDescent="0.25">
      <c r="A103" s="28">
        <v>46024</v>
      </c>
      <c r="B103" s="29" t="s">
        <v>567</v>
      </c>
      <c r="C103" s="30" t="s">
        <v>703</v>
      </c>
      <c r="D103" s="30" t="s">
        <v>15</v>
      </c>
      <c r="E103" s="30" t="s">
        <v>569</v>
      </c>
      <c r="F103" s="29" t="s">
        <v>570</v>
      </c>
      <c r="G103" s="29" t="s">
        <v>571</v>
      </c>
      <c r="H103" s="29" t="s">
        <v>695</v>
      </c>
      <c r="I103" s="36" t="str">
        <f t="shared" si="2"/>
        <v>02/01/2026NL300060</v>
      </c>
      <c r="J103" s="29" t="s">
        <v>612</v>
      </c>
      <c r="K103" s="29" t="s">
        <v>613</v>
      </c>
      <c r="L103" s="29" t="s">
        <v>575</v>
      </c>
      <c r="M103" s="31">
        <v>0.5</v>
      </c>
      <c r="N103" s="20">
        <f>VLOOKUP(J103,[2]Sheet1!$I:$M,5,0)</f>
        <v>33000</v>
      </c>
      <c r="O103" s="32">
        <v>0</v>
      </c>
      <c r="P103" s="33">
        <f t="shared" si="3"/>
        <v>16500</v>
      </c>
      <c r="Q103" s="33">
        <v>0</v>
      </c>
      <c r="R103" s="32">
        <v>33000</v>
      </c>
      <c r="S103" s="29" t="s">
        <v>576</v>
      </c>
      <c r="T103" s="29" t="s">
        <v>577</v>
      </c>
      <c r="U103" s="29" t="s">
        <v>15</v>
      </c>
      <c r="V103" s="29" t="s">
        <v>578</v>
      </c>
      <c r="W103" s="29" t="s">
        <v>15</v>
      </c>
      <c r="X103" s="29" t="s">
        <v>579</v>
      </c>
      <c r="Y103" s="29" t="s">
        <v>580</v>
      </c>
    </row>
    <row r="104" spans="1:25" ht="10.5" customHeight="1" x14ac:dyDescent="0.25">
      <c r="A104" s="28">
        <v>46024</v>
      </c>
      <c r="B104" s="29" t="s">
        <v>567</v>
      </c>
      <c r="C104" s="30" t="s">
        <v>703</v>
      </c>
      <c r="D104" s="30" t="s">
        <v>15</v>
      </c>
      <c r="E104" s="30" t="s">
        <v>569</v>
      </c>
      <c r="F104" s="29" t="s">
        <v>570</v>
      </c>
      <c r="G104" s="29" t="s">
        <v>571</v>
      </c>
      <c r="H104" s="29" t="s">
        <v>695</v>
      </c>
      <c r="I104" s="36" t="str">
        <f t="shared" si="2"/>
        <v>02/01/2026NL300062</v>
      </c>
      <c r="J104" s="29" t="s">
        <v>614</v>
      </c>
      <c r="K104" s="29" t="s">
        <v>615</v>
      </c>
      <c r="L104" s="29" t="s">
        <v>575</v>
      </c>
      <c r="M104" s="31">
        <v>0.7</v>
      </c>
      <c r="N104" s="20">
        <f>VLOOKUP(J104,[2]Sheet1!$I:$M,5,0)</f>
        <v>65000</v>
      </c>
      <c r="O104" s="32">
        <v>0</v>
      </c>
      <c r="P104" s="33">
        <f t="shared" si="3"/>
        <v>45500</v>
      </c>
      <c r="Q104" s="33">
        <v>0</v>
      </c>
      <c r="R104" s="32">
        <v>65000</v>
      </c>
      <c r="S104" s="29" t="s">
        <v>576</v>
      </c>
      <c r="T104" s="29" t="s">
        <v>577</v>
      </c>
      <c r="U104" s="29" t="s">
        <v>15</v>
      </c>
      <c r="V104" s="29" t="s">
        <v>578</v>
      </c>
      <c r="W104" s="29" t="s">
        <v>15</v>
      </c>
      <c r="X104" s="29" t="s">
        <v>579</v>
      </c>
      <c r="Y104" s="29" t="s">
        <v>580</v>
      </c>
    </row>
    <row r="105" spans="1:25" ht="10.5" customHeight="1" x14ac:dyDescent="0.25">
      <c r="A105" s="28">
        <v>46024</v>
      </c>
      <c r="B105" s="29" t="s">
        <v>567</v>
      </c>
      <c r="C105" s="30" t="s">
        <v>703</v>
      </c>
      <c r="D105" s="30" t="s">
        <v>15</v>
      </c>
      <c r="E105" s="30" t="s">
        <v>569</v>
      </c>
      <c r="F105" s="29" t="s">
        <v>570</v>
      </c>
      <c r="G105" s="29" t="s">
        <v>571</v>
      </c>
      <c r="H105" s="29" t="s">
        <v>695</v>
      </c>
      <c r="I105" s="36" t="str">
        <f t="shared" si="2"/>
        <v>02/01/2026NL300063</v>
      </c>
      <c r="J105" s="29" t="s">
        <v>616</v>
      </c>
      <c r="K105" s="29" t="s">
        <v>617</v>
      </c>
      <c r="L105" s="29" t="s">
        <v>575</v>
      </c>
      <c r="M105" s="31">
        <v>3</v>
      </c>
      <c r="N105" s="20">
        <f>VLOOKUP(J105,[2]Sheet1!$I:$M,5,0)</f>
        <v>48000</v>
      </c>
      <c r="O105" s="32">
        <v>0</v>
      </c>
      <c r="P105" s="33">
        <f t="shared" si="3"/>
        <v>144000</v>
      </c>
      <c r="Q105" s="33">
        <v>0</v>
      </c>
      <c r="R105" s="32">
        <v>48000</v>
      </c>
      <c r="S105" s="29" t="s">
        <v>576</v>
      </c>
      <c r="T105" s="29" t="s">
        <v>577</v>
      </c>
      <c r="U105" s="29" t="s">
        <v>15</v>
      </c>
      <c r="V105" s="29" t="s">
        <v>578</v>
      </c>
      <c r="W105" s="29" t="s">
        <v>15</v>
      </c>
      <c r="X105" s="29" t="s">
        <v>579</v>
      </c>
      <c r="Y105" s="29" t="s">
        <v>580</v>
      </c>
    </row>
    <row r="106" spans="1:25" ht="10.5" customHeight="1" x14ac:dyDescent="0.25">
      <c r="A106" s="28">
        <v>46024</v>
      </c>
      <c r="B106" s="29" t="s">
        <v>567</v>
      </c>
      <c r="C106" s="30" t="s">
        <v>703</v>
      </c>
      <c r="D106" s="30" t="s">
        <v>15</v>
      </c>
      <c r="E106" s="30" t="s">
        <v>569</v>
      </c>
      <c r="F106" s="29" t="s">
        <v>570</v>
      </c>
      <c r="G106" s="29" t="s">
        <v>571</v>
      </c>
      <c r="H106" s="29" t="s">
        <v>695</v>
      </c>
      <c r="I106" s="36" t="str">
        <f t="shared" si="2"/>
        <v>02/01/2026NL300067</v>
      </c>
      <c r="J106" s="29" t="s">
        <v>622</v>
      </c>
      <c r="K106" s="29" t="s">
        <v>623</v>
      </c>
      <c r="L106" s="29" t="s">
        <v>575</v>
      </c>
      <c r="M106" s="31">
        <v>0.2</v>
      </c>
      <c r="N106" s="20">
        <f>VLOOKUP(J106,[2]Sheet1!$I:$M,5,0)</f>
        <v>25000</v>
      </c>
      <c r="O106" s="32">
        <v>0</v>
      </c>
      <c r="P106" s="33">
        <f t="shared" si="3"/>
        <v>5000</v>
      </c>
      <c r="Q106" s="33">
        <v>0</v>
      </c>
      <c r="R106" s="32">
        <v>25000</v>
      </c>
      <c r="S106" s="29" t="s">
        <v>576</v>
      </c>
      <c r="T106" s="29" t="s">
        <v>577</v>
      </c>
      <c r="U106" s="29" t="s">
        <v>15</v>
      </c>
      <c r="V106" s="29" t="s">
        <v>578</v>
      </c>
      <c r="W106" s="29" t="s">
        <v>15</v>
      </c>
      <c r="X106" s="29" t="s">
        <v>579</v>
      </c>
      <c r="Y106" s="29" t="s">
        <v>580</v>
      </c>
    </row>
    <row r="107" spans="1:25" ht="10.5" customHeight="1" x14ac:dyDescent="0.25">
      <c r="A107" s="28">
        <v>46024</v>
      </c>
      <c r="B107" s="29" t="s">
        <v>567</v>
      </c>
      <c r="C107" s="30" t="s">
        <v>703</v>
      </c>
      <c r="D107" s="30" t="s">
        <v>15</v>
      </c>
      <c r="E107" s="30" t="s">
        <v>569</v>
      </c>
      <c r="F107" s="29" t="s">
        <v>570</v>
      </c>
      <c r="G107" s="29" t="s">
        <v>571</v>
      </c>
      <c r="H107" s="29" t="s">
        <v>695</v>
      </c>
      <c r="I107" s="36" t="str">
        <f t="shared" si="2"/>
        <v>02/01/2026NL300072</v>
      </c>
      <c r="J107" s="29" t="s">
        <v>618</v>
      </c>
      <c r="K107" s="29" t="s">
        <v>619</v>
      </c>
      <c r="L107" s="29" t="s">
        <v>575</v>
      </c>
      <c r="M107" s="31">
        <v>3.5</v>
      </c>
      <c r="N107" s="20">
        <f>VLOOKUP(J107,[2]Sheet1!$I:$M,5,0)</f>
        <v>38000</v>
      </c>
      <c r="O107" s="32">
        <v>0</v>
      </c>
      <c r="P107" s="33">
        <f t="shared" si="3"/>
        <v>133000</v>
      </c>
      <c r="Q107" s="33">
        <v>0</v>
      </c>
      <c r="R107" s="32">
        <v>38000</v>
      </c>
      <c r="S107" s="29" t="s">
        <v>576</v>
      </c>
      <c r="T107" s="29" t="s">
        <v>577</v>
      </c>
      <c r="U107" s="29" t="s">
        <v>15</v>
      </c>
      <c r="V107" s="29" t="s">
        <v>578</v>
      </c>
      <c r="W107" s="29" t="s">
        <v>15</v>
      </c>
      <c r="X107" s="29" t="s">
        <v>579</v>
      </c>
      <c r="Y107" s="29" t="s">
        <v>580</v>
      </c>
    </row>
    <row r="108" spans="1:25" ht="10.5" customHeight="1" x14ac:dyDescent="0.25">
      <c r="A108" s="28">
        <v>46024</v>
      </c>
      <c r="B108" s="29" t="s">
        <v>567</v>
      </c>
      <c r="C108" s="30" t="s">
        <v>703</v>
      </c>
      <c r="D108" s="30" t="s">
        <v>15</v>
      </c>
      <c r="E108" s="30" t="s">
        <v>569</v>
      </c>
      <c r="F108" s="29" t="s">
        <v>570</v>
      </c>
      <c r="G108" s="29" t="s">
        <v>571</v>
      </c>
      <c r="H108" s="29" t="s">
        <v>695</v>
      </c>
      <c r="I108" s="36" t="str">
        <f t="shared" si="2"/>
        <v>02/01/2026NL300068</v>
      </c>
      <c r="J108" s="29" t="s">
        <v>721</v>
      </c>
      <c r="K108" s="29" t="s">
        <v>722</v>
      </c>
      <c r="L108" s="29" t="s">
        <v>575</v>
      </c>
      <c r="M108" s="31">
        <v>0.2</v>
      </c>
      <c r="N108" s="20">
        <f>VLOOKUP(J108,[2]Sheet1!$I:$M,5,0)</f>
        <v>35000</v>
      </c>
      <c r="O108" s="32">
        <v>0</v>
      </c>
      <c r="P108" s="33">
        <f t="shared" si="3"/>
        <v>7000</v>
      </c>
      <c r="Q108" s="33">
        <v>0</v>
      </c>
      <c r="R108" s="32">
        <v>35000</v>
      </c>
      <c r="S108" s="29" t="s">
        <v>576</v>
      </c>
      <c r="T108" s="29" t="s">
        <v>577</v>
      </c>
      <c r="U108" s="29" t="s">
        <v>15</v>
      </c>
      <c r="V108" s="29" t="s">
        <v>578</v>
      </c>
      <c r="W108" s="29" t="s">
        <v>15</v>
      </c>
      <c r="X108" s="29" t="s">
        <v>579</v>
      </c>
      <c r="Y108" s="29" t="s">
        <v>580</v>
      </c>
    </row>
    <row r="109" spans="1:25" ht="10.5" customHeight="1" x14ac:dyDescent="0.25">
      <c r="A109" s="28">
        <v>46024</v>
      </c>
      <c r="B109" s="29" t="s">
        <v>567</v>
      </c>
      <c r="C109" s="30" t="s">
        <v>694</v>
      </c>
      <c r="D109" s="30" t="s">
        <v>15</v>
      </c>
      <c r="E109" s="30" t="s">
        <v>569</v>
      </c>
      <c r="F109" s="29" t="s">
        <v>570</v>
      </c>
      <c r="G109" s="29" t="s">
        <v>571</v>
      </c>
      <c r="H109" s="29" t="s">
        <v>695</v>
      </c>
      <c r="I109" s="36" t="str">
        <f t="shared" si="2"/>
        <v>02/01/2026NL300070</v>
      </c>
      <c r="J109" s="29" t="s">
        <v>701</v>
      </c>
      <c r="K109" s="29" t="s">
        <v>702</v>
      </c>
      <c r="L109" s="29" t="s">
        <v>575</v>
      </c>
      <c r="M109" s="31">
        <v>0.9</v>
      </c>
      <c r="N109" s="20">
        <f>VLOOKUP(J109,[2]Sheet1!$I:$M,5,0)</f>
        <v>23000</v>
      </c>
      <c r="O109" s="32">
        <v>0</v>
      </c>
      <c r="P109" s="33">
        <f t="shared" si="3"/>
        <v>20700</v>
      </c>
      <c r="Q109" s="33">
        <v>0</v>
      </c>
      <c r="R109" s="32">
        <v>23000</v>
      </c>
      <c r="S109" s="29" t="s">
        <v>576</v>
      </c>
      <c r="T109" s="29" t="s">
        <v>577</v>
      </c>
      <c r="U109" s="29" t="s">
        <v>15</v>
      </c>
      <c r="V109" s="29" t="s">
        <v>578</v>
      </c>
      <c r="W109" s="29" t="s">
        <v>15</v>
      </c>
      <c r="X109" s="29" t="s">
        <v>580</v>
      </c>
      <c r="Y109" s="29" t="s">
        <v>580</v>
      </c>
    </row>
    <row r="110" spans="1:25" ht="10.5" customHeight="1" x14ac:dyDescent="0.25">
      <c r="A110" s="28">
        <v>46024</v>
      </c>
      <c r="B110" s="29" t="s">
        <v>567</v>
      </c>
      <c r="C110" s="30" t="s">
        <v>703</v>
      </c>
      <c r="D110" s="30" t="s">
        <v>15</v>
      </c>
      <c r="E110" s="30" t="s">
        <v>569</v>
      </c>
      <c r="F110" s="29" t="s">
        <v>570</v>
      </c>
      <c r="G110" s="29" t="s">
        <v>571</v>
      </c>
      <c r="H110" s="29" t="s">
        <v>695</v>
      </c>
      <c r="I110" s="36" t="str">
        <f t="shared" si="2"/>
        <v>02/01/2026NL300071</v>
      </c>
      <c r="J110" s="29" t="s">
        <v>723</v>
      </c>
      <c r="K110" s="29" t="s">
        <v>724</v>
      </c>
      <c r="L110" s="29" t="s">
        <v>575</v>
      </c>
      <c r="M110" s="31">
        <v>0.5</v>
      </c>
      <c r="N110" s="20">
        <f>VLOOKUP(J110,[2]Sheet1!$I:$M,5,0)</f>
        <v>20000</v>
      </c>
      <c r="O110" s="32">
        <v>0</v>
      </c>
      <c r="P110" s="33">
        <f t="shared" si="3"/>
        <v>10000</v>
      </c>
      <c r="Q110" s="33">
        <v>0</v>
      </c>
      <c r="R110" s="32">
        <v>20000</v>
      </c>
      <c r="S110" s="29" t="s">
        <v>576</v>
      </c>
      <c r="T110" s="29" t="s">
        <v>577</v>
      </c>
      <c r="U110" s="29" t="s">
        <v>15</v>
      </c>
      <c r="V110" s="29" t="s">
        <v>578</v>
      </c>
      <c r="W110" s="29" t="s">
        <v>15</v>
      </c>
      <c r="X110" s="29" t="s">
        <v>579</v>
      </c>
      <c r="Y110" s="29" t="s">
        <v>580</v>
      </c>
    </row>
    <row r="111" spans="1:25" ht="10.5" customHeight="1" x14ac:dyDescent="0.25">
      <c r="A111" s="28">
        <v>46024</v>
      </c>
      <c r="B111" s="29" t="s">
        <v>567</v>
      </c>
      <c r="C111" s="30" t="s">
        <v>703</v>
      </c>
      <c r="D111" s="30" t="s">
        <v>15</v>
      </c>
      <c r="E111" s="30" t="s">
        <v>569</v>
      </c>
      <c r="F111" s="29" t="s">
        <v>570</v>
      </c>
      <c r="G111" s="29" t="s">
        <v>571</v>
      </c>
      <c r="H111" s="29" t="s">
        <v>695</v>
      </c>
      <c r="I111" s="36" t="str">
        <f t="shared" si="2"/>
        <v>02/01/2026NL300074</v>
      </c>
      <c r="J111" s="29" t="s">
        <v>624</v>
      </c>
      <c r="K111" s="29" t="s">
        <v>56</v>
      </c>
      <c r="L111" s="29" t="s">
        <v>575</v>
      </c>
      <c r="M111" s="31">
        <v>9</v>
      </c>
      <c r="N111" s="20">
        <f>VLOOKUP(J111,[2]Sheet1!$I:$M,5,0)</f>
        <v>18000</v>
      </c>
      <c r="O111" s="32">
        <v>0</v>
      </c>
      <c r="P111" s="33">
        <f t="shared" si="3"/>
        <v>162000</v>
      </c>
      <c r="Q111" s="33">
        <v>0</v>
      </c>
      <c r="R111" s="32">
        <v>18000</v>
      </c>
      <c r="S111" s="29" t="s">
        <v>576</v>
      </c>
      <c r="T111" s="29" t="s">
        <v>577</v>
      </c>
      <c r="U111" s="29" t="s">
        <v>15</v>
      </c>
      <c r="V111" s="29" t="s">
        <v>578</v>
      </c>
      <c r="W111" s="29" t="s">
        <v>15</v>
      </c>
      <c r="X111" s="29" t="s">
        <v>579</v>
      </c>
      <c r="Y111" s="29" t="s">
        <v>580</v>
      </c>
    </row>
    <row r="112" spans="1:25" ht="10.5" customHeight="1" x14ac:dyDescent="0.25">
      <c r="A112" s="28">
        <v>46024</v>
      </c>
      <c r="B112" s="29" t="s">
        <v>567</v>
      </c>
      <c r="C112" s="30" t="s">
        <v>703</v>
      </c>
      <c r="D112" s="30" t="s">
        <v>15</v>
      </c>
      <c r="E112" s="30" t="s">
        <v>569</v>
      </c>
      <c r="F112" s="29" t="s">
        <v>570</v>
      </c>
      <c r="G112" s="29" t="s">
        <v>571</v>
      </c>
      <c r="H112" s="29" t="s">
        <v>695</v>
      </c>
      <c r="I112" s="36" t="str">
        <f t="shared" si="2"/>
        <v>02/01/2026NL300173</v>
      </c>
      <c r="J112" s="29" t="s">
        <v>629</v>
      </c>
      <c r="K112" s="29" t="s">
        <v>630</v>
      </c>
      <c r="L112" s="29" t="s">
        <v>575</v>
      </c>
      <c r="M112" s="31">
        <v>0.3</v>
      </c>
      <c r="N112" s="20">
        <f>VLOOKUP(J112,[2]Sheet1!$I:$M,5,0)</f>
        <v>80000</v>
      </c>
      <c r="O112" s="32">
        <v>0</v>
      </c>
      <c r="P112" s="33">
        <f t="shared" si="3"/>
        <v>24000</v>
      </c>
      <c r="Q112" s="33">
        <v>0</v>
      </c>
      <c r="R112" s="32">
        <v>80000</v>
      </c>
      <c r="S112" s="29" t="s">
        <v>576</v>
      </c>
      <c r="T112" s="29" t="s">
        <v>577</v>
      </c>
      <c r="U112" s="29" t="s">
        <v>15</v>
      </c>
      <c r="V112" s="29" t="s">
        <v>578</v>
      </c>
      <c r="W112" s="29" t="s">
        <v>15</v>
      </c>
      <c r="X112" s="29" t="s">
        <v>579</v>
      </c>
      <c r="Y112" s="29" t="s">
        <v>580</v>
      </c>
    </row>
    <row r="113" spans="1:25" ht="10.5" customHeight="1" x14ac:dyDescent="0.25">
      <c r="A113" s="28">
        <v>46024</v>
      </c>
      <c r="B113" s="29" t="s">
        <v>567</v>
      </c>
      <c r="C113" s="30" t="s">
        <v>703</v>
      </c>
      <c r="D113" s="30" t="s">
        <v>15</v>
      </c>
      <c r="E113" s="30" t="s">
        <v>569</v>
      </c>
      <c r="F113" s="29" t="s">
        <v>570</v>
      </c>
      <c r="G113" s="29" t="s">
        <v>571</v>
      </c>
      <c r="H113" s="29" t="s">
        <v>695</v>
      </c>
      <c r="I113" s="36" t="str">
        <f t="shared" si="2"/>
        <v>02/01/2026NL300076</v>
      </c>
      <c r="J113" s="29" t="s">
        <v>625</v>
      </c>
      <c r="K113" s="29" t="s">
        <v>626</v>
      </c>
      <c r="L113" s="29" t="s">
        <v>575</v>
      </c>
      <c r="M113" s="31">
        <v>1.5</v>
      </c>
      <c r="N113" s="20">
        <f>VLOOKUP(J113,[2]Sheet1!$I:$M,5,0)</f>
        <v>38000</v>
      </c>
      <c r="O113" s="32">
        <v>0</v>
      </c>
      <c r="P113" s="33">
        <f t="shared" si="3"/>
        <v>57000</v>
      </c>
      <c r="Q113" s="33">
        <v>0</v>
      </c>
      <c r="R113" s="32">
        <v>38000</v>
      </c>
      <c r="S113" s="29" t="s">
        <v>576</v>
      </c>
      <c r="T113" s="29" t="s">
        <v>577</v>
      </c>
      <c r="U113" s="29" t="s">
        <v>15</v>
      </c>
      <c r="V113" s="29" t="s">
        <v>578</v>
      </c>
      <c r="W113" s="29" t="s">
        <v>15</v>
      </c>
      <c r="X113" s="29" t="s">
        <v>579</v>
      </c>
      <c r="Y113" s="29" t="s">
        <v>580</v>
      </c>
    </row>
    <row r="114" spans="1:25" ht="10.5" customHeight="1" x14ac:dyDescent="0.25">
      <c r="A114" s="28">
        <v>46024</v>
      </c>
      <c r="B114" s="29" t="s">
        <v>567</v>
      </c>
      <c r="C114" s="30" t="s">
        <v>703</v>
      </c>
      <c r="D114" s="30" t="s">
        <v>15</v>
      </c>
      <c r="E114" s="30" t="s">
        <v>569</v>
      </c>
      <c r="F114" s="29" t="s">
        <v>570</v>
      </c>
      <c r="G114" s="29" t="s">
        <v>571</v>
      </c>
      <c r="H114" s="29" t="s">
        <v>695</v>
      </c>
      <c r="I114" s="36" t="str">
        <f t="shared" si="2"/>
        <v>02/01/2026NL300066</v>
      </c>
      <c r="J114" s="29" t="s">
        <v>725</v>
      </c>
      <c r="K114" s="29" t="s">
        <v>726</v>
      </c>
      <c r="L114" s="29" t="s">
        <v>575</v>
      </c>
      <c r="M114" s="31">
        <v>0.1</v>
      </c>
      <c r="N114" s="20">
        <f>VLOOKUP(J114,[2]Sheet1!$I:$M,5,0)</f>
        <v>220000</v>
      </c>
      <c r="O114" s="32">
        <v>0</v>
      </c>
      <c r="P114" s="33">
        <f t="shared" si="3"/>
        <v>22000</v>
      </c>
      <c r="Q114" s="33">
        <v>0</v>
      </c>
      <c r="R114" s="32">
        <v>220000</v>
      </c>
      <c r="S114" s="29" t="s">
        <v>576</v>
      </c>
      <c r="T114" s="29" t="s">
        <v>577</v>
      </c>
      <c r="U114" s="29" t="s">
        <v>15</v>
      </c>
      <c r="V114" s="29" t="s">
        <v>578</v>
      </c>
      <c r="W114" s="29" t="s">
        <v>15</v>
      </c>
      <c r="X114" s="29" t="s">
        <v>579</v>
      </c>
      <c r="Y114" s="29" t="s">
        <v>580</v>
      </c>
    </row>
    <row r="115" spans="1:25" ht="10.5" customHeight="1" x14ac:dyDescent="0.25">
      <c r="A115" s="28">
        <v>46024</v>
      </c>
      <c r="B115" s="29" t="s">
        <v>567</v>
      </c>
      <c r="C115" s="30" t="s">
        <v>703</v>
      </c>
      <c r="D115" s="30" t="s">
        <v>15</v>
      </c>
      <c r="E115" s="30" t="s">
        <v>569</v>
      </c>
      <c r="F115" s="29" t="s">
        <v>570</v>
      </c>
      <c r="G115" s="29" t="s">
        <v>571</v>
      </c>
      <c r="H115" s="29" t="s">
        <v>695</v>
      </c>
      <c r="I115" s="36" t="str">
        <f t="shared" si="2"/>
        <v>02/01/2026NL300077</v>
      </c>
      <c r="J115" s="29" t="s">
        <v>627</v>
      </c>
      <c r="K115" s="29" t="s">
        <v>628</v>
      </c>
      <c r="L115" s="29" t="s">
        <v>575</v>
      </c>
      <c r="M115" s="31">
        <v>0.7</v>
      </c>
      <c r="N115" s="20">
        <f>VLOOKUP(J115,[2]Sheet1!$I:$M,5,0)</f>
        <v>30000</v>
      </c>
      <c r="O115" s="32">
        <v>0</v>
      </c>
      <c r="P115" s="33">
        <f t="shared" si="3"/>
        <v>21000</v>
      </c>
      <c r="Q115" s="33">
        <v>0</v>
      </c>
      <c r="R115" s="32">
        <v>30000</v>
      </c>
      <c r="S115" s="29" t="s">
        <v>576</v>
      </c>
      <c r="T115" s="29" t="s">
        <v>577</v>
      </c>
      <c r="U115" s="29" t="s">
        <v>15</v>
      </c>
      <c r="V115" s="29" t="s">
        <v>578</v>
      </c>
      <c r="W115" s="29" t="s">
        <v>15</v>
      </c>
      <c r="X115" s="29" t="s">
        <v>579</v>
      </c>
      <c r="Y115" s="29" t="s">
        <v>580</v>
      </c>
    </row>
    <row r="116" spans="1:25" ht="10.5" customHeight="1" x14ac:dyDescent="0.25">
      <c r="A116" s="28">
        <v>46024</v>
      </c>
      <c r="B116" s="29" t="s">
        <v>567</v>
      </c>
      <c r="C116" s="30" t="s">
        <v>703</v>
      </c>
      <c r="D116" s="30" t="s">
        <v>15</v>
      </c>
      <c r="E116" s="30" t="s">
        <v>569</v>
      </c>
      <c r="F116" s="29" t="s">
        <v>570</v>
      </c>
      <c r="G116" s="29" t="s">
        <v>571</v>
      </c>
      <c r="H116" s="29" t="s">
        <v>695</v>
      </c>
      <c r="I116" s="36" t="str">
        <f t="shared" si="2"/>
        <v>02/01/2026NL300162</v>
      </c>
      <c r="J116" s="29" t="s">
        <v>652</v>
      </c>
      <c r="K116" s="29" t="s">
        <v>653</v>
      </c>
      <c r="L116" s="29" t="s">
        <v>575</v>
      </c>
      <c r="M116" s="31">
        <v>2</v>
      </c>
      <c r="N116" s="20">
        <f>VLOOKUP(J116,[2]Sheet1!$I:$M,5,0)</f>
        <v>36000</v>
      </c>
      <c r="O116" s="32">
        <v>0</v>
      </c>
      <c r="P116" s="33">
        <f t="shared" si="3"/>
        <v>72000</v>
      </c>
      <c r="Q116" s="33">
        <v>0</v>
      </c>
      <c r="R116" s="32">
        <v>36000</v>
      </c>
      <c r="S116" s="29" t="s">
        <v>576</v>
      </c>
      <c r="T116" s="29" t="s">
        <v>577</v>
      </c>
      <c r="U116" s="29" t="s">
        <v>15</v>
      </c>
      <c r="V116" s="29" t="s">
        <v>578</v>
      </c>
      <c r="W116" s="29" t="s">
        <v>15</v>
      </c>
      <c r="X116" s="29" t="s">
        <v>579</v>
      </c>
      <c r="Y116" s="29" t="s">
        <v>580</v>
      </c>
    </row>
    <row r="117" spans="1:25" ht="10.5" customHeight="1" x14ac:dyDescent="0.25">
      <c r="A117" s="28">
        <v>46024</v>
      </c>
      <c r="B117" s="29" t="s">
        <v>567</v>
      </c>
      <c r="C117" s="30" t="s">
        <v>703</v>
      </c>
      <c r="D117" s="30" t="s">
        <v>15</v>
      </c>
      <c r="E117" s="30" t="s">
        <v>569</v>
      </c>
      <c r="F117" s="29" t="s">
        <v>570</v>
      </c>
      <c r="G117" s="29" t="s">
        <v>571</v>
      </c>
      <c r="H117" s="29" t="s">
        <v>695</v>
      </c>
      <c r="I117" s="36" t="str">
        <f t="shared" si="2"/>
        <v>02/01/2026NL300080</v>
      </c>
      <c r="J117" s="29" t="s">
        <v>631</v>
      </c>
      <c r="K117" s="29" t="s">
        <v>632</v>
      </c>
      <c r="L117" s="29" t="s">
        <v>575</v>
      </c>
      <c r="M117" s="31">
        <v>0.2</v>
      </c>
      <c r="N117" s="20">
        <f>VLOOKUP(J117,[2]Sheet1!$I:$M,5,0)</f>
        <v>95000</v>
      </c>
      <c r="O117" s="32">
        <v>0</v>
      </c>
      <c r="P117" s="33">
        <f t="shared" si="3"/>
        <v>19000</v>
      </c>
      <c r="Q117" s="33">
        <v>0</v>
      </c>
      <c r="R117" s="32">
        <v>95000</v>
      </c>
      <c r="S117" s="29" t="s">
        <v>576</v>
      </c>
      <c r="T117" s="29" t="s">
        <v>577</v>
      </c>
      <c r="U117" s="29" t="s">
        <v>15</v>
      </c>
      <c r="V117" s="29" t="s">
        <v>578</v>
      </c>
      <c r="W117" s="29" t="s">
        <v>15</v>
      </c>
      <c r="X117" s="29" t="s">
        <v>579</v>
      </c>
      <c r="Y117" s="29" t="s">
        <v>580</v>
      </c>
    </row>
    <row r="118" spans="1:25" ht="10.5" customHeight="1" x14ac:dyDescent="0.25">
      <c r="A118" s="28">
        <v>46024</v>
      </c>
      <c r="B118" s="29" t="s">
        <v>567</v>
      </c>
      <c r="C118" s="30" t="s">
        <v>703</v>
      </c>
      <c r="D118" s="30" t="s">
        <v>15</v>
      </c>
      <c r="E118" s="30" t="s">
        <v>569</v>
      </c>
      <c r="F118" s="29" t="s">
        <v>570</v>
      </c>
      <c r="G118" s="29" t="s">
        <v>571</v>
      </c>
      <c r="H118" s="29" t="s">
        <v>695</v>
      </c>
      <c r="I118" s="36" t="str">
        <f t="shared" si="2"/>
        <v>02/01/2026NL300086</v>
      </c>
      <c r="J118" s="29" t="s">
        <v>633</v>
      </c>
      <c r="K118" s="29" t="s">
        <v>634</v>
      </c>
      <c r="L118" s="29" t="s">
        <v>575</v>
      </c>
      <c r="M118" s="31">
        <v>0.5</v>
      </c>
      <c r="N118" s="20">
        <f>VLOOKUP(J118,[2]Sheet1!$I:$M,5,0)</f>
        <v>33000</v>
      </c>
      <c r="O118" s="32">
        <v>0</v>
      </c>
      <c r="P118" s="33">
        <f t="shared" si="3"/>
        <v>16500</v>
      </c>
      <c r="Q118" s="33">
        <v>0</v>
      </c>
      <c r="R118" s="32">
        <v>33000</v>
      </c>
      <c r="S118" s="29" t="s">
        <v>576</v>
      </c>
      <c r="T118" s="29" t="s">
        <v>577</v>
      </c>
      <c r="U118" s="29" t="s">
        <v>15</v>
      </c>
      <c r="V118" s="29" t="s">
        <v>578</v>
      </c>
      <c r="W118" s="29" t="s">
        <v>15</v>
      </c>
      <c r="X118" s="29" t="s">
        <v>579</v>
      </c>
      <c r="Y118" s="29" t="s">
        <v>580</v>
      </c>
    </row>
    <row r="119" spans="1:25" ht="10.5" customHeight="1" x14ac:dyDescent="0.25">
      <c r="A119" s="28">
        <v>46024</v>
      </c>
      <c r="B119" s="29" t="s">
        <v>567</v>
      </c>
      <c r="C119" s="30" t="s">
        <v>703</v>
      </c>
      <c r="D119" s="30" t="s">
        <v>15</v>
      </c>
      <c r="E119" s="30" t="s">
        <v>569</v>
      </c>
      <c r="F119" s="29" t="s">
        <v>570</v>
      </c>
      <c r="G119" s="29" t="s">
        <v>571</v>
      </c>
      <c r="H119" s="29" t="s">
        <v>695</v>
      </c>
      <c r="I119" s="36" t="str">
        <f t="shared" si="2"/>
        <v>02/01/2026NL300089</v>
      </c>
      <c r="J119" s="29" t="s">
        <v>620</v>
      </c>
      <c r="K119" s="29" t="s">
        <v>621</v>
      </c>
      <c r="L119" s="29" t="s">
        <v>575</v>
      </c>
      <c r="M119" s="31">
        <v>1</v>
      </c>
      <c r="N119" s="20">
        <f>VLOOKUP(J119,[2]Sheet1!$I:$M,5,0)</f>
        <v>30000</v>
      </c>
      <c r="O119" s="32">
        <v>0</v>
      </c>
      <c r="P119" s="33">
        <f t="shared" si="3"/>
        <v>30000</v>
      </c>
      <c r="Q119" s="33">
        <v>0</v>
      </c>
      <c r="R119" s="32">
        <v>30000</v>
      </c>
      <c r="S119" s="29" t="s">
        <v>576</v>
      </c>
      <c r="T119" s="29" t="s">
        <v>577</v>
      </c>
      <c r="U119" s="29" t="s">
        <v>15</v>
      </c>
      <c r="V119" s="29" t="s">
        <v>578</v>
      </c>
      <c r="W119" s="29" t="s">
        <v>15</v>
      </c>
      <c r="X119" s="29" t="s">
        <v>579</v>
      </c>
      <c r="Y119" s="29" t="s">
        <v>580</v>
      </c>
    </row>
    <row r="120" spans="1:25" ht="10.5" customHeight="1" x14ac:dyDescent="0.25">
      <c r="A120" s="28">
        <v>46024</v>
      </c>
      <c r="B120" s="29" t="s">
        <v>567</v>
      </c>
      <c r="C120" s="30" t="s">
        <v>703</v>
      </c>
      <c r="D120" s="30" t="s">
        <v>15</v>
      </c>
      <c r="E120" s="30" t="s">
        <v>569</v>
      </c>
      <c r="F120" s="29" t="s">
        <v>570</v>
      </c>
      <c r="G120" s="29" t="s">
        <v>571</v>
      </c>
      <c r="H120" s="29" t="s">
        <v>695</v>
      </c>
      <c r="I120" s="36" t="str">
        <f t="shared" si="2"/>
        <v>02/01/2026NL300088</v>
      </c>
      <c r="J120" s="29" t="s">
        <v>635</v>
      </c>
      <c r="K120" s="29" t="s">
        <v>64</v>
      </c>
      <c r="L120" s="29" t="s">
        <v>575</v>
      </c>
      <c r="M120" s="31">
        <v>4</v>
      </c>
      <c r="N120" s="20">
        <f>VLOOKUP(J120,[2]Sheet1!$I:$M,5,0)</f>
        <v>27000</v>
      </c>
      <c r="O120" s="32">
        <v>0</v>
      </c>
      <c r="P120" s="33">
        <f t="shared" si="3"/>
        <v>108000</v>
      </c>
      <c r="Q120" s="33">
        <v>0</v>
      </c>
      <c r="R120" s="32">
        <v>27000</v>
      </c>
      <c r="S120" s="29" t="s">
        <v>576</v>
      </c>
      <c r="T120" s="29" t="s">
        <v>577</v>
      </c>
      <c r="U120" s="29" t="s">
        <v>15</v>
      </c>
      <c r="V120" s="29" t="s">
        <v>578</v>
      </c>
      <c r="W120" s="29" t="s">
        <v>15</v>
      </c>
      <c r="X120" s="29" t="s">
        <v>579</v>
      </c>
      <c r="Y120" s="29" t="s">
        <v>580</v>
      </c>
    </row>
    <row r="121" spans="1:25" ht="10.5" customHeight="1" x14ac:dyDescent="0.25">
      <c r="A121" s="28">
        <v>46024</v>
      </c>
      <c r="B121" s="29" t="s">
        <v>567</v>
      </c>
      <c r="C121" s="30" t="s">
        <v>703</v>
      </c>
      <c r="D121" s="30" t="s">
        <v>15</v>
      </c>
      <c r="E121" s="30" t="s">
        <v>569</v>
      </c>
      <c r="F121" s="29" t="s">
        <v>570</v>
      </c>
      <c r="G121" s="29" t="s">
        <v>571</v>
      </c>
      <c r="H121" s="29" t="s">
        <v>695</v>
      </c>
      <c r="I121" s="36" t="str">
        <f t="shared" si="2"/>
        <v>02/01/2026NL300090</v>
      </c>
      <c r="J121" s="29" t="s">
        <v>636</v>
      </c>
      <c r="K121" s="29" t="s">
        <v>66</v>
      </c>
      <c r="L121" s="29" t="s">
        <v>575</v>
      </c>
      <c r="M121" s="31">
        <v>1.5</v>
      </c>
      <c r="N121" s="20">
        <f>VLOOKUP(J121,[2]Sheet1!$I:$M,5,0)</f>
        <v>145000</v>
      </c>
      <c r="O121" s="32">
        <v>0</v>
      </c>
      <c r="P121" s="33">
        <f t="shared" si="3"/>
        <v>217500</v>
      </c>
      <c r="Q121" s="33">
        <v>0</v>
      </c>
      <c r="R121" s="32">
        <v>145000</v>
      </c>
      <c r="S121" s="29" t="s">
        <v>576</v>
      </c>
      <c r="T121" s="29" t="s">
        <v>577</v>
      </c>
      <c r="U121" s="29" t="s">
        <v>15</v>
      </c>
      <c r="V121" s="29" t="s">
        <v>578</v>
      </c>
      <c r="W121" s="29" t="s">
        <v>15</v>
      </c>
      <c r="X121" s="29" t="s">
        <v>579</v>
      </c>
      <c r="Y121" s="29" t="s">
        <v>580</v>
      </c>
    </row>
    <row r="122" spans="1:25" ht="10.5" customHeight="1" x14ac:dyDescent="0.25">
      <c r="A122" s="28">
        <v>46024</v>
      </c>
      <c r="B122" s="29" t="s">
        <v>567</v>
      </c>
      <c r="C122" s="30" t="s">
        <v>694</v>
      </c>
      <c r="D122" s="30" t="s">
        <v>15</v>
      </c>
      <c r="E122" s="30" t="s">
        <v>569</v>
      </c>
      <c r="F122" s="29" t="s">
        <v>570</v>
      </c>
      <c r="G122" s="29" t="s">
        <v>571</v>
      </c>
      <c r="H122" s="29" t="s">
        <v>695</v>
      </c>
      <c r="I122" s="36" t="str">
        <f t="shared" si="2"/>
        <v>02/01/2026NL300091</v>
      </c>
      <c r="J122" s="29" t="s">
        <v>637</v>
      </c>
      <c r="K122" s="29" t="s">
        <v>153</v>
      </c>
      <c r="L122" s="29" t="s">
        <v>575</v>
      </c>
      <c r="M122" s="31">
        <v>1</v>
      </c>
      <c r="N122" s="20">
        <f>VLOOKUP(J122,[2]Sheet1!$I:$M,5,0)</f>
        <v>47000</v>
      </c>
      <c r="O122" s="32">
        <v>0</v>
      </c>
      <c r="P122" s="33">
        <f t="shared" si="3"/>
        <v>47000</v>
      </c>
      <c r="Q122" s="33">
        <v>0</v>
      </c>
      <c r="R122" s="32">
        <v>47000</v>
      </c>
      <c r="S122" s="29" t="s">
        <v>576</v>
      </c>
      <c r="T122" s="29" t="s">
        <v>577</v>
      </c>
      <c r="U122" s="29" t="s">
        <v>15</v>
      </c>
      <c r="V122" s="29" t="s">
        <v>578</v>
      </c>
      <c r="W122" s="29" t="s">
        <v>15</v>
      </c>
      <c r="X122" s="29" t="s">
        <v>580</v>
      </c>
      <c r="Y122" s="29" t="s">
        <v>580</v>
      </c>
    </row>
    <row r="123" spans="1:25" ht="10.5" customHeight="1" x14ac:dyDescent="0.25">
      <c r="A123" s="28">
        <v>46024</v>
      </c>
      <c r="B123" s="29" t="s">
        <v>567</v>
      </c>
      <c r="C123" s="30" t="s">
        <v>703</v>
      </c>
      <c r="D123" s="30" t="s">
        <v>15</v>
      </c>
      <c r="E123" s="30" t="s">
        <v>569</v>
      </c>
      <c r="F123" s="29" t="s">
        <v>570</v>
      </c>
      <c r="G123" s="29" t="s">
        <v>571</v>
      </c>
      <c r="H123" s="29" t="s">
        <v>695</v>
      </c>
      <c r="I123" s="36" t="str">
        <f t="shared" si="2"/>
        <v>02/01/2026NL300091</v>
      </c>
      <c r="J123" s="29" t="s">
        <v>637</v>
      </c>
      <c r="K123" s="29" t="s">
        <v>153</v>
      </c>
      <c r="L123" s="29" t="s">
        <v>575</v>
      </c>
      <c r="M123" s="31">
        <v>1</v>
      </c>
      <c r="N123" s="20">
        <f>VLOOKUP(J123,[2]Sheet1!$I:$M,5,0)</f>
        <v>47000</v>
      </c>
      <c r="O123" s="32">
        <v>0</v>
      </c>
      <c r="P123" s="33">
        <f t="shared" si="3"/>
        <v>47000</v>
      </c>
      <c r="Q123" s="33">
        <v>0</v>
      </c>
      <c r="R123" s="32">
        <v>47000</v>
      </c>
      <c r="S123" s="29" t="s">
        <v>576</v>
      </c>
      <c r="T123" s="29" t="s">
        <v>577</v>
      </c>
      <c r="U123" s="29" t="s">
        <v>15</v>
      </c>
      <c r="V123" s="29" t="s">
        <v>578</v>
      </c>
      <c r="W123" s="29" t="s">
        <v>15</v>
      </c>
      <c r="X123" s="29" t="s">
        <v>579</v>
      </c>
      <c r="Y123" s="29" t="s">
        <v>580</v>
      </c>
    </row>
    <row r="124" spans="1:25" ht="10.5" customHeight="1" x14ac:dyDescent="0.25">
      <c r="A124" s="28">
        <v>46024</v>
      </c>
      <c r="B124" s="29" t="s">
        <v>567</v>
      </c>
      <c r="C124" s="30" t="s">
        <v>703</v>
      </c>
      <c r="D124" s="30" t="s">
        <v>15</v>
      </c>
      <c r="E124" s="30" t="s">
        <v>569</v>
      </c>
      <c r="F124" s="29" t="s">
        <v>570</v>
      </c>
      <c r="G124" s="29" t="s">
        <v>571</v>
      </c>
      <c r="H124" s="29" t="s">
        <v>695</v>
      </c>
      <c r="I124" s="36" t="str">
        <f t="shared" si="2"/>
        <v>02/01/2026NL300096</v>
      </c>
      <c r="J124" s="29" t="s">
        <v>638</v>
      </c>
      <c r="K124" s="29" t="s">
        <v>134</v>
      </c>
      <c r="L124" s="29" t="s">
        <v>575</v>
      </c>
      <c r="M124" s="31">
        <v>4</v>
      </c>
      <c r="N124" s="20">
        <f>VLOOKUP(J124,[2]Sheet1!$I:$M,5,0)</f>
        <v>45000</v>
      </c>
      <c r="O124" s="32">
        <v>0</v>
      </c>
      <c r="P124" s="33">
        <f t="shared" si="3"/>
        <v>180000</v>
      </c>
      <c r="Q124" s="33">
        <v>0</v>
      </c>
      <c r="R124" s="32">
        <v>45000</v>
      </c>
      <c r="S124" s="29" t="s">
        <v>576</v>
      </c>
      <c r="T124" s="29" t="s">
        <v>577</v>
      </c>
      <c r="U124" s="29" t="s">
        <v>15</v>
      </c>
      <c r="V124" s="29" t="s">
        <v>578</v>
      </c>
      <c r="W124" s="29" t="s">
        <v>15</v>
      </c>
      <c r="X124" s="29" t="s">
        <v>579</v>
      </c>
      <c r="Y124" s="29" t="s">
        <v>580</v>
      </c>
    </row>
    <row r="125" spans="1:25" ht="10.5" customHeight="1" x14ac:dyDescent="0.25">
      <c r="A125" s="28">
        <v>46024</v>
      </c>
      <c r="B125" s="29" t="s">
        <v>567</v>
      </c>
      <c r="C125" s="30" t="s">
        <v>694</v>
      </c>
      <c r="D125" s="30" t="s">
        <v>15</v>
      </c>
      <c r="E125" s="30" t="s">
        <v>569</v>
      </c>
      <c r="F125" s="29" t="s">
        <v>570</v>
      </c>
      <c r="G125" s="29" t="s">
        <v>571</v>
      </c>
      <c r="H125" s="29" t="s">
        <v>695</v>
      </c>
      <c r="I125" s="36" t="str">
        <f t="shared" si="2"/>
        <v>02/01/2026NL300107</v>
      </c>
      <c r="J125" s="29" t="s">
        <v>639</v>
      </c>
      <c r="K125" s="29" t="s">
        <v>640</v>
      </c>
      <c r="L125" s="29" t="s">
        <v>641</v>
      </c>
      <c r="M125" s="31">
        <v>1</v>
      </c>
      <c r="N125" s="20">
        <f>VLOOKUP(J125,[2]Sheet1!$I:$M,5,0)</f>
        <v>8500</v>
      </c>
      <c r="O125" s="32">
        <v>0</v>
      </c>
      <c r="P125" s="33">
        <f t="shared" si="3"/>
        <v>8500</v>
      </c>
      <c r="Q125" s="33">
        <v>0</v>
      </c>
      <c r="R125" s="32">
        <v>8500</v>
      </c>
      <c r="S125" s="29" t="s">
        <v>576</v>
      </c>
      <c r="T125" s="29" t="s">
        <v>577</v>
      </c>
      <c r="U125" s="29" t="s">
        <v>15</v>
      </c>
      <c r="V125" s="29" t="s">
        <v>578</v>
      </c>
      <c r="W125" s="29" t="s">
        <v>15</v>
      </c>
      <c r="X125" s="29" t="s">
        <v>580</v>
      </c>
      <c r="Y125" s="29" t="s">
        <v>580</v>
      </c>
    </row>
    <row r="126" spans="1:25" ht="10.5" customHeight="1" x14ac:dyDescent="0.25">
      <c r="A126" s="28">
        <v>46024</v>
      </c>
      <c r="B126" s="29" t="s">
        <v>567</v>
      </c>
      <c r="C126" s="30" t="s">
        <v>703</v>
      </c>
      <c r="D126" s="30" t="s">
        <v>15</v>
      </c>
      <c r="E126" s="30" t="s">
        <v>569</v>
      </c>
      <c r="F126" s="29" t="s">
        <v>570</v>
      </c>
      <c r="G126" s="29" t="s">
        <v>571</v>
      </c>
      <c r="H126" s="29" t="s">
        <v>695</v>
      </c>
      <c r="I126" s="36" t="str">
        <f t="shared" si="2"/>
        <v>02/01/2026NL300107</v>
      </c>
      <c r="J126" s="29" t="s">
        <v>639</v>
      </c>
      <c r="K126" s="29" t="s">
        <v>640</v>
      </c>
      <c r="L126" s="29" t="s">
        <v>641</v>
      </c>
      <c r="M126" s="31">
        <v>4</v>
      </c>
      <c r="N126" s="20">
        <f>VLOOKUP(J126,[2]Sheet1!$I:$M,5,0)</f>
        <v>8500</v>
      </c>
      <c r="O126" s="32">
        <v>0</v>
      </c>
      <c r="P126" s="33">
        <f t="shared" si="3"/>
        <v>34000</v>
      </c>
      <c r="Q126" s="33">
        <v>0</v>
      </c>
      <c r="R126" s="32">
        <v>8500</v>
      </c>
      <c r="S126" s="29" t="s">
        <v>576</v>
      </c>
      <c r="T126" s="29" t="s">
        <v>577</v>
      </c>
      <c r="U126" s="29" t="s">
        <v>15</v>
      </c>
      <c r="V126" s="29" t="s">
        <v>578</v>
      </c>
      <c r="W126" s="29" t="s">
        <v>15</v>
      </c>
      <c r="X126" s="29" t="s">
        <v>579</v>
      </c>
      <c r="Y126" s="29" t="s">
        <v>580</v>
      </c>
    </row>
    <row r="127" spans="1:25" ht="10.5" customHeight="1" x14ac:dyDescent="0.25">
      <c r="A127" s="28">
        <v>46024</v>
      </c>
      <c r="B127" s="29" t="s">
        <v>567</v>
      </c>
      <c r="C127" s="30" t="s">
        <v>703</v>
      </c>
      <c r="D127" s="30" t="s">
        <v>15</v>
      </c>
      <c r="E127" s="30" t="s">
        <v>569</v>
      </c>
      <c r="F127" s="29" t="s">
        <v>570</v>
      </c>
      <c r="G127" s="29" t="s">
        <v>571</v>
      </c>
      <c r="H127" s="29" t="s">
        <v>695</v>
      </c>
      <c r="I127" s="36" t="str">
        <f t="shared" si="2"/>
        <v>02/01/2026NL300112</v>
      </c>
      <c r="J127" s="29" t="s">
        <v>642</v>
      </c>
      <c r="K127" s="29" t="s">
        <v>643</v>
      </c>
      <c r="L127" s="29" t="s">
        <v>575</v>
      </c>
      <c r="M127" s="31">
        <v>0.3</v>
      </c>
      <c r="N127" s="20">
        <f>VLOOKUP(J127,[2]Sheet1!$I:$M,5,0)</f>
        <v>63000</v>
      </c>
      <c r="O127" s="32">
        <v>0</v>
      </c>
      <c r="P127" s="33">
        <f t="shared" si="3"/>
        <v>18900</v>
      </c>
      <c r="Q127" s="33">
        <v>0</v>
      </c>
      <c r="R127" s="32">
        <v>63000</v>
      </c>
      <c r="S127" s="29" t="s">
        <v>576</v>
      </c>
      <c r="T127" s="29" t="s">
        <v>577</v>
      </c>
      <c r="U127" s="29" t="s">
        <v>15</v>
      </c>
      <c r="V127" s="29" t="s">
        <v>578</v>
      </c>
      <c r="W127" s="29" t="s">
        <v>15</v>
      </c>
      <c r="X127" s="29" t="s">
        <v>579</v>
      </c>
      <c r="Y127" s="29" t="s">
        <v>580</v>
      </c>
    </row>
    <row r="128" spans="1:25" ht="10.5" customHeight="1" x14ac:dyDescent="0.25">
      <c r="A128" s="28">
        <v>46024</v>
      </c>
      <c r="B128" s="29" t="s">
        <v>567</v>
      </c>
      <c r="C128" s="30" t="s">
        <v>727</v>
      </c>
      <c r="D128" s="30" t="s">
        <v>15</v>
      </c>
      <c r="E128" s="30" t="s">
        <v>569</v>
      </c>
      <c r="F128" s="29" t="s">
        <v>570</v>
      </c>
      <c r="G128" s="29" t="s">
        <v>571</v>
      </c>
      <c r="H128" s="29" t="s">
        <v>695</v>
      </c>
      <c r="I128" s="36" t="str">
        <f t="shared" si="2"/>
        <v>02/01/2026NL300113</v>
      </c>
      <c r="J128" s="29" t="s">
        <v>728</v>
      </c>
      <c r="K128" s="29" t="s">
        <v>72</v>
      </c>
      <c r="L128" s="29" t="s">
        <v>575</v>
      </c>
      <c r="M128" s="31">
        <v>1</v>
      </c>
      <c r="N128" s="20">
        <f>VLOOKUP(J128,[2]Sheet1!$I:$M,5,0)</f>
        <v>145000</v>
      </c>
      <c r="O128" s="32">
        <v>0</v>
      </c>
      <c r="P128" s="33">
        <f t="shared" si="3"/>
        <v>145000</v>
      </c>
      <c r="Q128" s="33">
        <v>0</v>
      </c>
      <c r="R128" s="32">
        <v>145000</v>
      </c>
      <c r="S128" s="29" t="s">
        <v>576</v>
      </c>
      <c r="T128" s="29" t="s">
        <v>577</v>
      </c>
      <c r="U128" s="29" t="s">
        <v>15</v>
      </c>
      <c r="V128" s="29" t="s">
        <v>578</v>
      </c>
      <c r="W128" s="29" t="s">
        <v>15</v>
      </c>
      <c r="X128" s="29" t="s">
        <v>579</v>
      </c>
      <c r="Y128" s="29" t="s">
        <v>580</v>
      </c>
    </row>
    <row r="129" spans="1:25" ht="10.5" customHeight="1" x14ac:dyDescent="0.25">
      <c r="A129" s="28">
        <v>46024</v>
      </c>
      <c r="B129" s="29" t="s">
        <v>567</v>
      </c>
      <c r="C129" s="30" t="s">
        <v>703</v>
      </c>
      <c r="D129" s="30" t="s">
        <v>15</v>
      </c>
      <c r="E129" s="30" t="s">
        <v>569</v>
      </c>
      <c r="F129" s="29" t="s">
        <v>570</v>
      </c>
      <c r="G129" s="29" t="s">
        <v>571</v>
      </c>
      <c r="H129" s="29" t="s">
        <v>695</v>
      </c>
      <c r="I129" s="36" t="str">
        <f t="shared" si="2"/>
        <v>02/01/2026NL300116</v>
      </c>
      <c r="J129" s="29" t="s">
        <v>648</v>
      </c>
      <c r="K129" s="29" t="s">
        <v>649</v>
      </c>
      <c r="L129" s="29" t="s">
        <v>575</v>
      </c>
      <c r="M129" s="31">
        <v>0.2</v>
      </c>
      <c r="N129" s="20">
        <f>VLOOKUP(J129,[2]Sheet1!$I:$M,5,0)</f>
        <v>148000</v>
      </c>
      <c r="O129" s="32">
        <v>0</v>
      </c>
      <c r="P129" s="33">
        <f t="shared" si="3"/>
        <v>29600</v>
      </c>
      <c r="Q129" s="33">
        <v>0</v>
      </c>
      <c r="R129" s="32">
        <v>148000</v>
      </c>
      <c r="S129" s="29" t="s">
        <v>576</v>
      </c>
      <c r="T129" s="29" t="s">
        <v>577</v>
      </c>
      <c r="U129" s="29" t="s">
        <v>15</v>
      </c>
      <c r="V129" s="29" t="s">
        <v>578</v>
      </c>
      <c r="W129" s="29" t="s">
        <v>15</v>
      </c>
      <c r="X129" s="29" t="s">
        <v>579</v>
      </c>
      <c r="Y129" s="29" t="s">
        <v>580</v>
      </c>
    </row>
    <row r="130" spans="1:25" ht="10.5" customHeight="1" x14ac:dyDescent="0.25">
      <c r="A130" s="28">
        <v>46024</v>
      </c>
      <c r="B130" s="29" t="s">
        <v>567</v>
      </c>
      <c r="C130" s="30" t="s">
        <v>703</v>
      </c>
      <c r="D130" s="30" t="s">
        <v>15</v>
      </c>
      <c r="E130" s="30" t="s">
        <v>569</v>
      </c>
      <c r="F130" s="29" t="s">
        <v>570</v>
      </c>
      <c r="G130" s="29" t="s">
        <v>571</v>
      </c>
      <c r="H130" s="29" t="s">
        <v>695</v>
      </c>
      <c r="I130" s="36" t="str">
        <f t="shared" si="2"/>
        <v>02/01/2026NL300152</v>
      </c>
      <c r="J130" s="29" t="s">
        <v>644</v>
      </c>
      <c r="K130" s="29" t="s">
        <v>645</v>
      </c>
      <c r="L130" s="29" t="s">
        <v>575</v>
      </c>
      <c r="M130" s="31">
        <v>0.3</v>
      </c>
      <c r="N130" s="20">
        <f>VLOOKUP(J130,[2]Sheet1!$I:$M,5,0)</f>
        <v>65000</v>
      </c>
      <c r="O130" s="32">
        <v>0</v>
      </c>
      <c r="P130" s="33">
        <f t="shared" si="3"/>
        <v>19500</v>
      </c>
      <c r="Q130" s="33">
        <v>0</v>
      </c>
      <c r="R130" s="32">
        <v>65000</v>
      </c>
      <c r="S130" s="29" t="s">
        <v>576</v>
      </c>
      <c r="T130" s="29" t="s">
        <v>577</v>
      </c>
      <c r="U130" s="29" t="s">
        <v>15</v>
      </c>
      <c r="V130" s="29" t="s">
        <v>578</v>
      </c>
      <c r="W130" s="29" t="s">
        <v>15</v>
      </c>
      <c r="X130" s="29" t="s">
        <v>579</v>
      </c>
      <c r="Y130" s="29" t="s">
        <v>580</v>
      </c>
    </row>
    <row r="131" spans="1:25" ht="10.5" customHeight="1" x14ac:dyDescent="0.25">
      <c r="A131" s="28">
        <v>46024</v>
      </c>
      <c r="B131" s="29" t="s">
        <v>567</v>
      </c>
      <c r="C131" s="30" t="s">
        <v>703</v>
      </c>
      <c r="D131" s="30" t="s">
        <v>15</v>
      </c>
      <c r="E131" s="30" t="s">
        <v>569</v>
      </c>
      <c r="F131" s="29" t="s">
        <v>570</v>
      </c>
      <c r="G131" s="29" t="s">
        <v>571</v>
      </c>
      <c r="H131" s="29" t="s">
        <v>695</v>
      </c>
      <c r="I131" s="36" t="str">
        <f t="shared" si="2"/>
        <v>02/01/2026NL300153</v>
      </c>
      <c r="J131" s="29" t="s">
        <v>646</v>
      </c>
      <c r="K131" s="29" t="s">
        <v>647</v>
      </c>
      <c r="L131" s="29" t="s">
        <v>575</v>
      </c>
      <c r="M131" s="31">
        <v>0.3</v>
      </c>
      <c r="N131" s="20">
        <f>VLOOKUP(J131,[2]Sheet1!$I:$M,5,0)</f>
        <v>46000</v>
      </c>
      <c r="O131" s="32">
        <v>0</v>
      </c>
      <c r="P131" s="33">
        <f t="shared" si="3"/>
        <v>13800</v>
      </c>
      <c r="Q131" s="33">
        <v>0</v>
      </c>
      <c r="R131" s="32">
        <v>46000</v>
      </c>
      <c r="S131" s="29" t="s">
        <v>576</v>
      </c>
      <c r="T131" s="29" t="s">
        <v>577</v>
      </c>
      <c r="U131" s="29" t="s">
        <v>15</v>
      </c>
      <c r="V131" s="29" t="s">
        <v>578</v>
      </c>
      <c r="W131" s="29" t="s">
        <v>15</v>
      </c>
      <c r="X131" s="29" t="s">
        <v>579</v>
      </c>
      <c r="Y131" s="29" t="s">
        <v>580</v>
      </c>
    </row>
    <row r="132" spans="1:25" ht="10.5" customHeight="1" x14ac:dyDescent="0.25">
      <c r="A132" s="28">
        <v>46024</v>
      </c>
      <c r="B132" s="29" t="s">
        <v>567</v>
      </c>
      <c r="C132" s="30" t="s">
        <v>727</v>
      </c>
      <c r="D132" s="30" t="s">
        <v>15</v>
      </c>
      <c r="E132" s="30" t="s">
        <v>569</v>
      </c>
      <c r="F132" s="29" t="s">
        <v>570</v>
      </c>
      <c r="G132" s="29" t="s">
        <v>571</v>
      </c>
      <c r="H132" s="29" t="s">
        <v>695</v>
      </c>
      <c r="I132" s="36" t="str">
        <f t="shared" si="2"/>
        <v>02/01/2026NL300119</v>
      </c>
      <c r="J132" s="29" t="s">
        <v>689</v>
      </c>
      <c r="K132" s="29" t="s">
        <v>690</v>
      </c>
      <c r="L132" s="29" t="s">
        <v>575</v>
      </c>
      <c r="M132" s="31">
        <v>2</v>
      </c>
      <c r="N132" s="20">
        <f>VLOOKUP(J132,[2]Sheet1!$I:$M,5,0)</f>
        <v>21000</v>
      </c>
      <c r="O132" s="32">
        <v>0</v>
      </c>
      <c r="P132" s="33">
        <f t="shared" si="3"/>
        <v>42000</v>
      </c>
      <c r="Q132" s="33">
        <v>0</v>
      </c>
      <c r="R132" s="32">
        <v>21000</v>
      </c>
      <c r="S132" s="29" t="s">
        <v>576</v>
      </c>
      <c r="T132" s="29" t="s">
        <v>577</v>
      </c>
      <c r="U132" s="29" t="s">
        <v>15</v>
      </c>
      <c r="V132" s="29" t="s">
        <v>578</v>
      </c>
      <c r="W132" s="29" t="s">
        <v>15</v>
      </c>
      <c r="X132" s="29" t="s">
        <v>579</v>
      </c>
      <c r="Y132" s="29" t="s">
        <v>580</v>
      </c>
    </row>
    <row r="133" spans="1:25" ht="10.5" customHeight="1" x14ac:dyDescent="0.25">
      <c r="A133" s="28">
        <v>46024</v>
      </c>
      <c r="B133" s="29" t="s">
        <v>567</v>
      </c>
      <c r="C133" s="30" t="s">
        <v>703</v>
      </c>
      <c r="D133" s="30" t="s">
        <v>15</v>
      </c>
      <c r="E133" s="30" t="s">
        <v>569</v>
      </c>
      <c r="F133" s="29" t="s">
        <v>570</v>
      </c>
      <c r="G133" s="29" t="s">
        <v>571</v>
      </c>
      <c r="H133" s="29" t="s">
        <v>695</v>
      </c>
      <c r="I133" s="36" t="str">
        <f t="shared" si="2"/>
        <v>02/01/2026NL300120</v>
      </c>
      <c r="J133" s="29" t="s">
        <v>650</v>
      </c>
      <c r="K133" s="29" t="s">
        <v>651</v>
      </c>
      <c r="L133" s="29" t="s">
        <v>575</v>
      </c>
      <c r="M133" s="31">
        <v>3.5</v>
      </c>
      <c r="N133" s="20">
        <f>VLOOKUP(J133,[2]Sheet1!$I:$M,5,0)</f>
        <v>36000</v>
      </c>
      <c r="O133" s="32">
        <v>0</v>
      </c>
      <c r="P133" s="33">
        <f t="shared" si="3"/>
        <v>126000</v>
      </c>
      <c r="Q133" s="33">
        <v>0</v>
      </c>
      <c r="R133" s="32">
        <v>36000</v>
      </c>
      <c r="S133" s="29" t="s">
        <v>576</v>
      </c>
      <c r="T133" s="29" t="s">
        <v>577</v>
      </c>
      <c r="U133" s="29" t="s">
        <v>15</v>
      </c>
      <c r="V133" s="29" t="s">
        <v>578</v>
      </c>
      <c r="W133" s="29" t="s">
        <v>15</v>
      </c>
      <c r="X133" s="29" t="s">
        <v>579</v>
      </c>
      <c r="Y133" s="29" t="s">
        <v>580</v>
      </c>
    </row>
    <row r="134" spans="1:25" ht="10.5" customHeight="1" x14ac:dyDescent="0.25">
      <c r="A134" s="28">
        <v>46024</v>
      </c>
      <c r="B134" s="29" t="s">
        <v>567</v>
      </c>
      <c r="C134" s="30" t="s">
        <v>703</v>
      </c>
      <c r="D134" s="30" t="s">
        <v>15</v>
      </c>
      <c r="E134" s="30" t="s">
        <v>569</v>
      </c>
      <c r="F134" s="29" t="s">
        <v>570</v>
      </c>
      <c r="G134" s="29" t="s">
        <v>571</v>
      </c>
      <c r="H134" s="29" t="s">
        <v>695</v>
      </c>
      <c r="I134" s="36" t="str">
        <f t="shared" si="2"/>
        <v>02/01/2026NL300122</v>
      </c>
      <c r="J134" s="29" t="s">
        <v>654</v>
      </c>
      <c r="K134" s="29" t="s">
        <v>139</v>
      </c>
      <c r="L134" s="29" t="s">
        <v>575</v>
      </c>
      <c r="M134" s="31">
        <v>0.7</v>
      </c>
      <c r="N134" s="20">
        <f>VLOOKUP(J134,[2]Sheet1!$I:$M,5,0)</f>
        <v>35000</v>
      </c>
      <c r="O134" s="32">
        <v>0</v>
      </c>
      <c r="P134" s="33">
        <f t="shared" si="3"/>
        <v>24500</v>
      </c>
      <c r="Q134" s="33">
        <v>0</v>
      </c>
      <c r="R134" s="32">
        <v>35000</v>
      </c>
      <c r="S134" s="29" t="s">
        <v>576</v>
      </c>
      <c r="T134" s="29" t="s">
        <v>577</v>
      </c>
      <c r="U134" s="29" t="s">
        <v>15</v>
      </c>
      <c r="V134" s="29" t="s">
        <v>578</v>
      </c>
      <c r="W134" s="29" t="s">
        <v>15</v>
      </c>
      <c r="X134" s="29" t="s">
        <v>579</v>
      </c>
      <c r="Y134" s="29" t="s">
        <v>580</v>
      </c>
    </row>
    <row r="135" spans="1:25" ht="10.5" customHeight="1" x14ac:dyDescent="0.25">
      <c r="A135" s="28">
        <v>46024</v>
      </c>
      <c r="B135" s="29" t="s">
        <v>567</v>
      </c>
      <c r="C135" s="30" t="s">
        <v>703</v>
      </c>
      <c r="D135" s="30" t="s">
        <v>15</v>
      </c>
      <c r="E135" s="30" t="s">
        <v>569</v>
      </c>
      <c r="F135" s="29" t="s">
        <v>570</v>
      </c>
      <c r="G135" s="29" t="s">
        <v>571</v>
      </c>
      <c r="H135" s="29" t="s">
        <v>695</v>
      </c>
      <c r="I135" s="36" t="str">
        <f t="shared" ref="I135:I198" si="4">TEXT(A135,"dd/mm/yyyy")&amp;J135</f>
        <v>02/01/2026NL300126</v>
      </c>
      <c r="J135" s="29" t="s">
        <v>655</v>
      </c>
      <c r="K135" s="29" t="s">
        <v>656</v>
      </c>
      <c r="L135" s="29" t="s">
        <v>575</v>
      </c>
      <c r="M135" s="31">
        <v>0.2</v>
      </c>
      <c r="N135" s="20">
        <f>VLOOKUP(J135,[2]Sheet1!$I:$M,5,0)</f>
        <v>70000</v>
      </c>
      <c r="O135" s="32">
        <v>0</v>
      </c>
      <c r="P135" s="33">
        <f t="shared" si="3"/>
        <v>14000</v>
      </c>
      <c r="Q135" s="33">
        <v>0</v>
      </c>
      <c r="R135" s="32">
        <v>70000</v>
      </c>
      <c r="S135" s="29" t="s">
        <v>576</v>
      </c>
      <c r="T135" s="29" t="s">
        <v>577</v>
      </c>
      <c r="U135" s="29" t="s">
        <v>15</v>
      </c>
      <c r="V135" s="29" t="s">
        <v>578</v>
      </c>
      <c r="W135" s="29" t="s">
        <v>15</v>
      </c>
      <c r="X135" s="29" t="s">
        <v>579</v>
      </c>
      <c r="Y135" s="29" t="s">
        <v>580</v>
      </c>
    </row>
    <row r="136" spans="1:25" ht="10.5" customHeight="1" x14ac:dyDescent="0.25">
      <c r="A136" s="28">
        <v>46024</v>
      </c>
      <c r="B136" s="29" t="s">
        <v>567</v>
      </c>
      <c r="C136" s="30" t="s">
        <v>703</v>
      </c>
      <c r="D136" s="30" t="s">
        <v>15</v>
      </c>
      <c r="E136" s="30" t="s">
        <v>569</v>
      </c>
      <c r="F136" s="29" t="s">
        <v>570</v>
      </c>
      <c r="G136" s="29" t="s">
        <v>571</v>
      </c>
      <c r="H136" s="29" t="s">
        <v>695</v>
      </c>
      <c r="I136" s="36" t="str">
        <f t="shared" si="4"/>
        <v>02/01/2026NL300127</v>
      </c>
      <c r="J136" s="29" t="s">
        <v>657</v>
      </c>
      <c r="K136" s="29" t="s">
        <v>658</v>
      </c>
      <c r="L136" s="29" t="s">
        <v>575</v>
      </c>
      <c r="M136" s="31">
        <v>3</v>
      </c>
      <c r="N136" s="20">
        <f>VLOOKUP(J136,[2]Sheet1!$I:$M,5,0)</f>
        <v>15000</v>
      </c>
      <c r="O136" s="32">
        <v>0</v>
      </c>
      <c r="P136" s="33">
        <f t="shared" si="3"/>
        <v>45000</v>
      </c>
      <c r="Q136" s="33">
        <v>0</v>
      </c>
      <c r="R136" s="32">
        <v>28000</v>
      </c>
      <c r="S136" s="29" t="s">
        <v>576</v>
      </c>
      <c r="T136" s="29" t="s">
        <v>577</v>
      </c>
      <c r="U136" s="29" t="s">
        <v>15</v>
      </c>
      <c r="V136" s="29" t="s">
        <v>578</v>
      </c>
      <c r="W136" s="29" t="s">
        <v>15</v>
      </c>
      <c r="X136" s="29" t="s">
        <v>579</v>
      </c>
      <c r="Y136" s="29" t="s">
        <v>580</v>
      </c>
    </row>
    <row r="137" spans="1:25" ht="10.5" customHeight="1" x14ac:dyDescent="0.25">
      <c r="A137" s="28">
        <v>46024</v>
      </c>
      <c r="B137" s="29" t="s">
        <v>567</v>
      </c>
      <c r="C137" s="30" t="s">
        <v>703</v>
      </c>
      <c r="D137" s="30" t="s">
        <v>15</v>
      </c>
      <c r="E137" s="30" t="s">
        <v>569</v>
      </c>
      <c r="F137" s="29" t="s">
        <v>570</v>
      </c>
      <c r="G137" s="29" t="s">
        <v>571</v>
      </c>
      <c r="H137" s="29" t="s">
        <v>695</v>
      </c>
      <c r="I137" s="36" t="str">
        <f t="shared" si="4"/>
        <v>02/01/2026NL300128</v>
      </c>
      <c r="J137" s="29" t="s">
        <v>659</v>
      </c>
      <c r="K137" s="29" t="s">
        <v>660</v>
      </c>
      <c r="L137" s="29" t="s">
        <v>575</v>
      </c>
      <c r="M137" s="31">
        <v>0.1</v>
      </c>
      <c r="N137" s="20">
        <f>VLOOKUP(J137,[2]Sheet1!$I:$M,5,0)</f>
        <v>20000</v>
      </c>
      <c r="O137" s="32">
        <v>0</v>
      </c>
      <c r="P137" s="33">
        <f t="shared" ref="P137:P200" si="5">M137*N137</f>
        <v>2000</v>
      </c>
      <c r="Q137" s="33">
        <v>0</v>
      </c>
      <c r="R137" s="32">
        <v>20000</v>
      </c>
      <c r="S137" s="29" t="s">
        <v>576</v>
      </c>
      <c r="T137" s="29" t="s">
        <v>577</v>
      </c>
      <c r="U137" s="29" t="s">
        <v>15</v>
      </c>
      <c r="V137" s="29" t="s">
        <v>578</v>
      </c>
      <c r="W137" s="29" t="s">
        <v>15</v>
      </c>
      <c r="X137" s="29" t="s">
        <v>579</v>
      </c>
      <c r="Y137" s="29" t="s">
        <v>580</v>
      </c>
    </row>
    <row r="138" spans="1:25" ht="10.5" customHeight="1" x14ac:dyDescent="0.25">
      <c r="A138" s="28">
        <v>46024</v>
      </c>
      <c r="B138" s="29" t="s">
        <v>567</v>
      </c>
      <c r="C138" s="30" t="s">
        <v>703</v>
      </c>
      <c r="D138" s="30" t="s">
        <v>15</v>
      </c>
      <c r="E138" s="30" t="s">
        <v>569</v>
      </c>
      <c r="F138" s="29" t="s">
        <v>570</v>
      </c>
      <c r="G138" s="29" t="s">
        <v>571</v>
      </c>
      <c r="H138" s="29" t="s">
        <v>695</v>
      </c>
      <c r="I138" s="36" t="str">
        <f t="shared" si="4"/>
        <v>02/01/2026NL300121</v>
      </c>
      <c r="J138" s="29" t="s">
        <v>661</v>
      </c>
      <c r="K138" s="29" t="s">
        <v>80</v>
      </c>
      <c r="L138" s="29" t="s">
        <v>575</v>
      </c>
      <c r="M138" s="31">
        <v>0.1</v>
      </c>
      <c r="N138" s="20">
        <f>VLOOKUP(J138,[2]Sheet1!$I:$M,5,0)</f>
        <v>22000</v>
      </c>
      <c r="O138" s="32">
        <v>0</v>
      </c>
      <c r="P138" s="33">
        <f t="shared" si="5"/>
        <v>2200</v>
      </c>
      <c r="Q138" s="33">
        <v>0</v>
      </c>
      <c r="R138" s="32">
        <v>22000</v>
      </c>
      <c r="S138" s="29" t="s">
        <v>576</v>
      </c>
      <c r="T138" s="29" t="s">
        <v>577</v>
      </c>
      <c r="U138" s="29" t="s">
        <v>15</v>
      </c>
      <c r="V138" s="29" t="s">
        <v>578</v>
      </c>
      <c r="W138" s="29" t="s">
        <v>15</v>
      </c>
      <c r="X138" s="29" t="s">
        <v>579</v>
      </c>
      <c r="Y138" s="29" t="s">
        <v>580</v>
      </c>
    </row>
    <row r="139" spans="1:25" ht="10.5" customHeight="1" x14ac:dyDescent="0.25">
      <c r="A139" s="28">
        <v>46024</v>
      </c>
      <c r="B139" s="29" t="s">
        <v>567</v>
      </c>
      <c r="C139" s="30" t="s">
        <v>703</v>
      </c>
      <c r="D139" s="30" t="s">
        <v>15</v>
      </c>
      <c r="E139" s="30" t="s">
        <v>569</v>
      </c>
      <c r="F139" s="29" t="s">
        <v>570</v>
      </c>
      <c r="G139" s="29" t="s">
        <v>571</v>
      </c>
      <c r="H139" s="29" t="s">
        <v>695</v>
      </c>
      <c r="I139" s="36" t="str">
        <f t="shared" si="4"/>
        <v>02/01/2026NL300132</v>
      </c>
      <c r="J139" s="29" t="s">
        <v>662</v>
      </c>
      <c r="K139" s="29" t="s">
        <v>92</v>
      </c>
      <c r="L139" s="29" t="s">
        <v>575</v>
      </c>
      <c r="M139" s="31">
        <v>0.1</v>
      </c>
      <c r="N139" s="20">
        <f>VLOOKUP(J139,[2]Sheet1!$I:$M,5,0)</f>
        <v>12000</v>
      </c>
      <c r="O139" s="32">
        <v>0</v>
      </c>
      <c r="P139" s="33">
        <f t="shared" si="5"/>
        <v>1200</v>
      </c>
      <c r="Q139" s="33">
        <v>0</v>
      </c>
      <c r="R139" s="32">
        <v>12000</v>
      </c>
      <c r="S139" s="29" t="s">
        <v>576</v>
      </c>
      <c r="T139" s="29" t="s">
        <v>577</v>
      </c>
      <c r="U139" s="29" t="s">
        <v>15</v>
      </c>
      <c r="V139" s="29" t="s">
        <v>578</v>
      </c>
      <c r="W139" s="29" t="s">
        <v>15</v>
      </c>
      <c r="X139" s="29" t="s">
        <v>579</v>
      </c>
      <c r="Y139" s="29" t="s">
        <v>580</v>
      </c>
    </row>
    <row r="140" spans="1:25" ht="10.5" customHeight="1" x14ac:dyDescent="0.25">
      <c r="A140" s="28">
        <v>46024</v>
      </c>
      <c r="B140" s="29" t="s">
        <v>567</v>
      </c>
      <c r="C140" s="30" t="s">
        <v>703</v>
      </c>
      <c r="D140" s="30" t="s">
        <v>15</v>
      </c>
      <c r="E140" s="30" t="s">
        <v>569</v>
      </c>
      <c r="F140" s="29" t="s">
        <v>570</v>
      </c>
      <c r="G140" s="29" t="s">
        <v>571</v>
      </c>
      <c r="H140" s="29" t="s">
        <v>695</v>
      </c>
      <c r="I140" s="36" t="str">
        <f t="shared" si="4"/>
        <v>02/01/2026NL300138</v>
      </c>
      <c r="J140" s="29" t="s">
        <v>663</v>
      </c>
      <c r="K140" s="29" t="s">
        <v>664</v>
      </c>
      <c r="L140" s="29" t="s">
        <v>575</v>
      </c>
      <c r="M140" s="31">
        <v>1.5</v>
      </c>
      <c r="N140" s="20">
        <f>VLOOKUP(J140,[2]Sheet1!$I:$M,5,0)</f>
        <v>20000</v>
      </c>
      <c r="O140" s="32">
        <v>0</v>
      </c>
      <c r="P140" s="33">
        <f t="shared" si="5"/>
        <v>30000</v>
      </c>
      <c r="Q140" s="33">
        <v>0</v>
      </c>
      <c r="R140" s="32">
        <v>20000</v>
      </c>
      <c r="S140" s="29" t="s">
        <v>576</v>
      </c>
      <c r="T140" s="29" t="s">
        <v>577</v>
      </c>
      <c r="U140" s="29" t="s">
        <v>15</v>
      </c>
      <c r="V140" s="29" t="s">
        <v>578</v>
      </c>
      <c r="W140" s="29" t="s">
        <v>15</v>
      </c>
      <c r="X140" s="29" t="s">
        <v>579</v>
      </c>
      <c r="Y140" s="29" t="s">
        <v>580</v>
      </c>
    </row>
    <row r="141" spans="1:25" ht="10.5" customHeight="1" x14ac:dyDescent="0.25">
      <c r="A141" s="28">
        <v>46024</v>
      </c>
      <c r="B141" s="29" t="s">
        <v>567</v>
      </c>
      <c r="C141" s="30" t="s">
        <v>703</v>
      </c>
      <c r="D141" s="30" t="s">
        <v>15</v>
      </c>
      <c r="E141" s="30" t="s">
        <v>569</v>
      </c>
      <c r="F141" s="29" t="s">
        <v>570</v>
      </c>
      <c r="G141" s="29" t="s">
        <v>571</v>
      </c>
      <c r="H141" s="29" t="s">
        <v>695</v>
      </c>
      <c r="I141" s="36" t="str">
        <f t="shared" si="4"/>
        <v>02/01/2026NL300137</v>
      </c>
      <c r="J141" s="29" t="s">
        <v>665</v>
      </c>
      <c r="K141" s="29" t="s">
        <v>666</v>
      </c>
      <c r="L141" s="29" t="s">
        <v>575</v>
      </c>
      <c r="M141" s="31">
        <v>3</v>
      </c>
      <c r="N141" s="20">
        <f>VLOOKUP(J141,[2]Sheet1!$I:$M,5,0)</f>
        <v>52000</v>
      </c>
      <c r="O141" s="32">
        <v>0</v>
      </c>
      <c r="P141" s="33">
        <f t="shared" si="5"/>
        <v>156000</v>
      </c>
      <c r="Q141" s="33">
        <v>0</v>
      </c>
      <c r="R141" s="32">
        <v>52000</v>
      </c>
      <c r="S141" s="29" t="s">
        <v>576</v>
      </c>
      <c r="T141" s="29" t="s">
        <v>577</v>
      </c>
      <c r="U141" s="29" t="s">
        <v>15</v>
      </c>
      <c r="V141" s="29" t="s">
        <v>578</v>
      </c>
      <c r="W141" s="29" t="s">
        <v>15</v>
      </c>
      <c r="X141" s="29" t="s">
        <v>579</v>
      </c>
      <c r="Y141" s="29" t="s">
        <v>580</v>
      </c>
    </row>
    <row r="142" spans="1:25" ht="10.5" customHeight="1" x14ac:dyDescent="0.25">
      <c r="A142" s="28">
        <v>46024</v>
      </c>
      <c r="B142" s="29" t="s">
        <v>567</v>
      </c>
      <c r="C142" s="30" t="s">
        <v>703</v>
      </c>
      <c r="D142" s="30" t="s">
        <v>15</v>
      </c>
      <c r="E142" s="30" t="s">
        <v>569</v>
      </c>
      <c r="F142" s="29" t="s">
        <v>570</v>
      </c>
      <c r="G142" s="29" t="s">
        <v>571</v>
      </c>
      <c r="H142" s="29" t="s">
        <v>695</v>
      </c>
      <c r="I142" s="36" t="str">
        <f t="shared" si="4"/>
        <v>02/01/2026NL300140</v>
      </c>
      <c r="J142" s="29" t="s">
        <v>669</v>
      </c>
      <c r="K142" s="29" t="s">
        <v>670</v>
      </c>
      <c r="L142" s="29" t="s">
        <v>575</v>
      </c>
      <c r="M142" s="31">
        <v>1</v>
      </c>
      <c r="N142" s="20">
        <f>VLOOKUP(J142,[2]Sheet1!$I:$M,5,0)</f>
        <v>36000</v>
      </c>
      <c r="O142" s="32">
        <v>0</v>
      </c>
      <c r="P142" s="33">
        <f t="shared" si="5"/>
        <v>36000</v>
      </c>
      <c r="Q142" s="33">
        <v>0</v>
      </c>
      <c r="R142" s="32">
        <v>36000</v>
      </c>
      <c r="S142" s="29" t="s">
        <v>576</v>
      </c>
      <c r="T142" s="29" t="s">
        <v>577</v>
      </c>
      <c r="U142" s="29" t="s">
        <v>15</v>
      </c>
      <c r="V142" s="29" t="s">
        <v>578</v>
      </c>
      <c r="W142" s="29" t="s">
        <v>15</v>
      </c>
      <c r="X142" s="29" t="s">
        <v>579</v>
      </c>
      <c r="Y142" s="29" t="s">
        <v>580</v>
      </c>
    </row>
    <row r="143" spans="1:25" ht="10.5" customHeight="1" x14ac:dyDescent="0.25">
      <c r="A143" s="28">
        <v>46024</v>
      </c>
      <c r="B143" s="29" t="s">
        <v>567</v>
      </c>
      <c r="C143" s="30" t="s">
        <v>703</v>
      </c>
      <c r="D143" s="30" t="s">
        <v>15</v>
      </c>
      <c r="E143" s="30" t="s">
        <v>569</v>
      </c>
      <c r="F143" s="29" t="s">
        <v>570</v>
      </c>
      <c r="G143" s="29" t="s">
        <v>571</v>
      </c>
      <c r="H143" s="29" t="s">
        <v>695</v>
      </c>
      <c r="I143" s="36" t="str">
        <f t="shared" si="4"/>
        <v>02/01/2026NL300141</v>
      </c>
      <c r="J143" s="29" t="s">
        <v>667</v>
      </c>
      <c r="K143" s="29" t="s">
        <v>668</v>
      </c>
      <c r="L143" s="29" t="s">
        <v>575</v>
      </c>
      <c r="M143" s="31">
        <v>0.1</v>
      </c>
      <c r="N143" s="20">
        <f>VLOOKUP(J143,[2]Sheet1!$I:$M,5,0)</f>
        <v>92000</v>
      </c>
      <c r="O143" s="32">
        <v>0</v>
      </c>
      <c r="P143" s="33">
        <f t="shared" si="5"/>
        <v>9200</v>
      </c>
      <c r="Q143" s="33">
        <v>0</v>
      </c>
      <c r="R143" s="32">
        <v>92000</v>
      </c>
      <c r="S143" s="29" t="s">
        <v>576</v>
      </c>
      <c r="T143" s="29" t="s">
        <v>577</v>
      </c>
      <c r="U143" s="29" t="s">
        <v>15</v>
      </c>
      <c r="V143" s="29" t="s">
        <v>578</v>
      </c>
      <c r="W143" s="29" t="s">
        <v>15</v>
      </c>
      <c r="X143" s="29" t="s">
        <v>579</v>
      </c>
      <c r="Y143" s="29" t="s">
        <v>580</v>
      </c>
    </row>
    <row r="144" spans="1:25" ht="10.5" customHeight="1" x14ac:dyDescent="0.25">
      <c r="A144" s="28">
        <v>46024</v>
      </c>
      <c r="B144" s="29" t="s">
        <v>567</v>
      </c>
      <c r="C144" s="30" t="s">
        <v>703</v>
      </c>
      <c r="D144" s="30" t="s">
        <v>15</v>
      </c>
      <c r="E144" s="30" t="s">
        <v>569</v>
      </c>
      <c r="F144" s="29" t="s">
        <v>570</v>
      </c>
      <c r="G144" s="29" t="s">
        <v>571</v>
      </c>
      <c r="H144" s="29" t="s">
        <v>695</v>
      </c>
      <c r="I144" s="36" t="str">
        <f t="shared" si="4"/>
        <v>02/01/2026NL300142</v>
      </c>
      <c r="J144" s="29" t="s">
        <v>671</v>
      </c>
      <c r="K144" s="29" t="s">
        <v>672</v>
      </c>
      <c r="L144" s="29" t="s">
        <v>575</v>
      </c>
      <c r="M144" s="31">
        <v>2</v>
      </c>
      <c r="N144" s="20">
        <f>VLOOKUP(J144,[2]Sheet1!$I:$M,5,0)</f>
        <v>50000</v>
      </c>
      <c r="O144" s="32">
        <v>0</v>
      </c>
      <c r="P144" s="33">
        <f t="shared" si="5"/>
        <v>100000</v>
      </c>
      <c r="Q144" s="33">
        <v>0</v>
      </c>
      <c r="R144" s="32">
        <v>50000</v>
      </c>
      <c r="S144" s="29" t="s">
        <v>576</v>
      </c>
      <c r="T144" s="29" t="s">
        <v>577</v>
      </c>
      <c r="U144" s="29" t="s">
        <v>15</v>
      </c>
      <c r="V144" s="29" t="s">
        <v>578</v>
      </c>
      <c r="W144" s="29" t="s">
        <v>15</v>
      </c>
      <c r="X144" s="29" t="s">
        <v>579</v>
      </c>
      <c r="Y144" s="29" t="s">
        <v>580</v>
      </c>
    </row>
    <row r="145" spans="1:25" ht="10.5" customHeight="1" x14ac:dyDescent="0.25">
      <c r="A145" s="28">
        <v>46024</v>
      </c>
      <c r="B145" s="29" t="s">
        <v>567</v>
      </c>
      <c r="C145" s="30" t="s">
        <v>703</v>
      </c>
      <c r="D145" s="30" t="s">
        <v>15</v>
      </c>
      <c r="E145" s="30" t="s">
        <v>569</v>
      </c>
      <c r="F145" s="29" t="s">
        <v>570</v>
      </c>
      <c r="G145" s="29" t="s">
        <v>571</v>
      </c>
      <c r="H145" s="29" t="s">
        <v>695</v>
      </c>
      <c r="I145" s="36" t="str">
        <f t="shared" si="4"/>
        <v>02/01/2026NL300144</v>
      </c>
      <c r="J145" s="29" t="s">
        <v>673</v>
      </c>
      <c r="K145" s="29" t="s">
        <v>674</v>
      </c>
      <c r="L145" s="29" t="s">
        <v>575</v>
      </c>
      <c r="M145" s="31">
        <v>0.2</v>
      </c>
      <c r="N145" s="20">
        <f>VLOOKUP(J145,[2]Sheet1!$I:$M,5,0)</f>
        <v>90000</v>
      </c>
      <c r="O145" s="32">
        <v>0</v>
      </c>
      <c r="P145" s="33">
        <f t="shared" si="5"/>
        <v>18000</v>
      </c>
      <c r="Q145" s="33">
        <v>0</v>
      </c>
      <c r="R145" s="32">
        <v>90000</v>
      </c>
      <c r="S145" s="29" t="s">
        <v>576</v>
      </c>
      <c r="T145" s="29" t="s">
        <v>577</v>
      </c>
      <c r="U145" s="29" t="s">
        <v>15</v>
      </c>
      <c r="V145" s="29" t="s">
        <v>578</v>
      </c>
      <c r="W145" s="29" t="s">
        <v>15</v>
      </c>
      <c r="X145" s="29" t="s">
        <v>579</v>
      </c>
      <c r="Y145" s="29" t="s">
        <v>580</v>
      </c>
    </row>
    <row r="146" spans="1:25" ht="10.5" customHeight="1" x14ac:dyDescent="0.25">
      <c r="A146" s="28">
        <v>46024</v>
      </c>
      <c r="B146" s="29" t="s">
        <v>567</v>
      </c>
      <c r="C146" s="30" t="s">
        <v>729</v>
      </c>
      <c r="D146" s="30" t="s">
        <v>15</v>
      </c>
      <c r="E146" s="30" t="s">
        <v>569</v>
      </c>
      <c r="F146" s="29" t="s">
        <v>570</v>
      </c>
      <c r="G146" s="29" t="s">
        <v>571</v>
      </c>
      <c r="H146" s="29" t="s">
        <v>695</v>
      </c>
      <c r="I146" s="36" t="str">
        <f t="shared" si="4"/>
        <v>02/01/2026NL100100</v>
      </c>
      <c r="J146" s="29" t="s">
        <v>706</v>
      </c>
      <c r="K146" s="29" t="s">
        <v>707</v>
      </c>
      <c r="L146" s="29" t="s">
        <v>687</v>
      </c>
      <c r="M146" s="31">
        <v>0</v>
      </c>
      <c r="N146" s="20"/>
      <c r="O146" s="32">
        <v>0</v>
      </c>
      <c r="P146" s="33">
        <f t="shared" si="5"/>
        <v>0</v>
      </c>
      <c r="Q146" s="33">
        <v>0</v>
      </c>
      <c r="R146" s="32">
        <v>3500</v>
      </c>
      <c r="S146" s="29" t="s">
        <v>576</v>
      </c>
      <c r="T146" s="29" t="s">
        <v>577</v>
      </c>
      <c r="U146" s="29" t="s">
        <v>15</v>
      </c>
      <c r="V146" s="29" t="s">
        <v>578</v>
      </c>
      <c r="W146" s="29" t="s">
        <v>15</v>
      </c>
      <c r="X146" s="29" t="s">
        <v>579</v>
      </c>
      <c r="Y146" s="29" t="s">
        <v>580</v>
      </c>
    </row>
    <row r="147" spans="1:25" ht="10.5" customHeight="1" x14ac:dyDescent="0.25">
      <c r="A147" s="28">
        <v>46024</v>
      </c>
      <c r="B147" s="29" t="s">
        <v>567</v>
      </c>
      <c r="C147" s="30" t="s">
        <v>703</v>
      </c>
      <c r="D147" s="30" t="s">
        <v>15</v>
      </c>
      <c r="E147" s="30" t="s">
        <v>569</v>
      </c>
      <c r="F147" s="29" t="s">
        <v>570</v>
      </c>
      <c r="G147" s="29" t="s">
        <v>571</v>
      </c>
      <c r="H147" s="29" t="s">
        <v>695</v>
      </c>
      <c r="I147" s="36" t="str">
        <f t="shared" si="4"/>
        <v>02/01/2026NL300145</v>
      </c>
      <c r="J147" s="29" t="s">
        <v>675</v>
      </c>
      <c r="K147" s="29" t="s">
        <v>676</v>
      </c>
      <c r="L147" s="29" t="s">
        <v>575</v>
      </c>
      <c r="M147" s="31">
        <v>15</v>
      </c>
      <c r="N147" s="20">
        <f>VLOOKUP(J147,[2]Sheet1!$I:$M,5,0)</f>
        <v>38000</v>
      </c>
      <c r="O147" s="32">
        <v>0</v>
      </c>
      <c r="P147" s="33">
        <f t="shared" si="5"/>
        <v>570000</v>
      </c>
      <c r="Q147" s="33">
        <v>0</v>
      </c>
      <c r="R147" s="32">
        <v>38000</v>
      </c>
      <c r="S147" s="29" t="s">
        <v>576</v>
      </c>
      <c r="T147" s="29" t="s">
        <v>577</v>
      </c>
      <c r="U147" s="29" t="s">
        <v>15</v>
      </c>
      <c r="V147" s="29" t="s">
        <v>578</v>
      </c>
      <c r="W147" s="29" t="s">
        <v>15</v>
      </c>
      <c r="X147" s="29" t="s">
        <v>579</v>
      </c>
      <c r="Y147" s="29" t="s">
        <v>580</v>
      </c>
    </row>
    <row r="148" spans="1:25" ht="10.5" customHeight="1" x14ac:dyDescent="0.25">
      <c r="A148" s="28">
        <v>46025</v>
      </c>
      <c r="B148" s="29" t="s">
        <v>567</v>
      </c>
      <c r="C148" s="30" t="s">
        <v>730</v>
      </c>
      <c r="D148" s="30" t="s">
        <v>15</v>
      </c>
      <c r="E148" s="30" t="s">
        <v>569</v>
      </c>
      <c r="F148" s="29" t="s">
        <v>570</v>
      </c>
      <c r="G148" s="29" t="s">
        <v>571</v>
      </c>
      <c r="H148" s="29" t="s">
        <v>731</v>
      </c>
      <c r="I148" s="36" t="str">
        <f t="shared" si="4"/>
        <v>03/01/2026NL300174</v>
      </c>
      <c r="J148" s="29" t="s">
        <v>573</v>
      </c>
      <c r="K148" s="29" t="s">
        <v>574</v>
      </c>
      <c r="L148" s="29" t="s">
        <v>575</v>
      </c>
      <c r="M148" s="31">
        <v>3.8</v>
      </c>
      <c r="N148" s="20">
        <f>VLOOKUP(J148,[2]Sheet1!$I:$M,5,0)</f>
        <v>24000</v>
      </c>
      <c r="O148" s="32">
        <v>0</v>
      </c>
      <c r="P148" s="33">
        <f t="shared" si="5"/>
        <v>91200</v>
      </c>
      <c r="Q148" s="33">
        <v>0</v>
      </c>
      <c r="R148" s="32">
        <v>24000</v>
      </c>
      <c r="S148" s="29" t="s">
        <v>576</v>
      </c>
      <c r="T148" s="29" t="s">
        <v>577</v>
      </c>
      <c r="U148" s="29" t="s">
        <v>15</v>
      </c>
      <c r="V148" s="29" t="s">
        <v>578</v>
      </c>
      <c r="W148" s="29" t="s">
        <v>15</v>
      </c>
      <c r="X148" s="29" t="s">
        <v>579</v>
      </c>
      <c r="Y148" s="29" t="s">
        <v>580</v>
      </c>
    </row>
    <row r="149" spans="1:25" ht="10.5" customHeight="1" x14ac:dyDescent="0.25">
      <c r="A149" s="28">
        <v>46025</v>
      </c>
      <c r="B149" s="29" t="s">
        <v>567</v>
      </c>
      <c r="C149" s="30" t="s">
        <v>730</v>
      </c>
      <c r="D149" s="30" t="s">
        <v>15</v>
      </c>
      <c r="E149" s="30" t="s">
        <v>569</v>
      </c>
      <c r="F149" s="29" t="s">
        <v>570</v>
      </c>
      <c r="G149" s="29" t="s">
        <v>571</v>
      </c>
      <c r="H149" s="29" t="s">
        <v>731</v>
      </c>
      <c r="I149" s="36" t="str">
        <f t="shared" si="4"/>
        <v>03/01/2026NL300003</v>
      </c>
      <c r="J149" s="29" t="s">
        <v>581</v>
      </c>
      <c r="K149" s="29" t="s">
        <v>19</v>
      </c>
      <c r="L149" s="29" t="s">
        <v>575</v>
      </c>
      <c r="M149" s="31">
        <v>0.7</v>
      </c>
      <c r="N149" s="20">
        <f>VLOOKUP(J149,[2]Sheet1!$I:$M,5,0)</f>
        <v>26000</v>
      </c>
      <c r="O149" s="32">
        <v>0</v>
      </c>
      <c r="P149" s="33">
        <f t="shared" si="5"/>
        <v>18200</v>
      </c>
      <c r="Q149" s="33">
        <v>0</v>
      </c>
      <c r="R149" s="32">
        <v>26000</v>
      </c>
      <c r="S149" s="29" t="s">
        <v>576</v>
      </c>
      <c r="T149" s="29" t="s">
        <v>577</v>
      </c>
      <c r="U149" s="29" t="s">
        <v>15</v>
      </c>
      <c r="V149" s="29" t="s">
        <v>578</v>
      </c>
      <c r="W149" s="29" t="s">
        <v>15</v>
      </c>
      <c r="X149" s="29" t="s">
        <v>579</v>
      </c>
      <c r="Y149" s="29" t="s">
        <v>580</v>
      </c>
    </row>
    <row r="150" spans="1:25" ht="10.5" customHeight="1" x14ac:dyDescent="0.25">
      <c r="A150" s="28">
        <v>46025</v>
      </c>
      <c r="B150" s="29" t="s">
        <v>567</v>
      </c>
      <c r="C150" s="30" t="s">
        <v>730</v>
      </c>
      <c r="D150" s="30" t="s">
        <v>15</v>
      </c>
      <c r="E150" s="30" t="s">
        <v>569</v>
      </c>
      <c r="F150" s="29" t="s">
        <v>570</v>
      </c>
      <c r="G150" s="29" t="s">
        <v>571</v>
      </c>
      <c r="H150" s="29" t="s">
        <v>731</v>
      </c>
      <c r="I150" s="36" t="str">
        <f t="shared" si="4"/>
        <v>03/01/2026NL300004</v>
      </c>
      <c r="J150" s="29" t="s">
        <v>582</v>
      </c>
      <c r="K150" s="29" t="s">
        <v>23</v>
      </c>
      <c r="L150" s="29" t="s">
        <v>575</v>
      </c>
      <c r="M150" s="31">
        <v>1.9</v>
      </c>
      <c r="N150" s="20">
        <f>VLOOKUP(J150,[2]Sheet1!$I:$M,5,0)</f>
        <v>19000</v>
      </c>
      <c r="O150" s="32">
        <v>0</v>
      </c>
      <c r="P150" s="33">
        <f t="shared" si="5"/>
        <v>36100</v>
      </c>
      <c r="Q150" s="33">
        <v>0</v>
      </c>
      <c r="R150" s="32">
        <v>19000</v>
      </c>
      <c r="S150" s="29" t="s">
        <v>576</v>
      </c>
      <c r="T150" s="29" t="s">
        <v>577</v>
      </c>
      <c r="U150" s="29" t="s">
        <v>15</v>
      </c>
      <c r="V150" s="29" t="s">
        <v>578</v>
      </c>
      <c r="W150" s="29" t="s">
        <v>15</v>
      </c>
      <c r="X150" s="29" t="s">
        <v>579</v>
      </c>
      <c r="Y150" s="29" t="s">
        <v>580</v>
      </c>
    </row>
    <row r="151" spans="1:25" ht="10.5" customHeight="1" x14ac:dyDescent="0.25">
      <c r="A151" s="28">
        <v>46025</v>
      </c>
      <c r="B151" s="29" t="s">
        <v>567</v>
      </c>
      <c r="C151" s="30" t="s">
        <v>730</v>
      </c>
      <c r="D151" s="30" t="s">
        <v>15</v>
      </c>
      <c r="E151" s="30" t="s">
        <v>569</v>
      </c>
      <c r="F151" s="29" t="s">
        <v>570</v>
      </c>
      <c r="G151" s="29" t="s">
        <v>571</v>
      </c>
      <c r="H151" s="29" t="s">
        <v>731</v>
      </c>
      <c r="I151" s="36" t="str">
        <f t="shared" si="4"/>
        <v>03/01/2026NL300011</v>
      </c>
      <c r="J151" s="29" t="s">
        <v>732</v>
      </c>
      <c r="K151" s="29" t="s">
        <v>159</v>
      </c>
      <c r="L151" s="29" t="s">
        <v>575</v>
      </c>
      <c r="M151" s="31">
        <v>0.5</v>
      </c>
      <c r="N151" s="20">
        <f>VLOOKUP(J151,[2]Sheet1!$I:$M,5,0)</f>
        <v>17000</v>
      </c>
      <c r="O151" s="32">
        <v>0</v>
      </c>
      <c r="P151" s="33">
        <f t="shared" si="5"/>
        <v>8500</v>
      </c>
      <c r="Q151" s="33">
        <v>0</v>
      </c>
      <c r="R151" s="32">
        <v>17000</v>
      </c>
      <c r="S151" s="29" t="s">
        <v>576</v>
      </c>
      <c r="T151" s="29" t="s">
        <v>577</v>
      </c>
      <c r="U151" s="29" t="s">
        <v>15</v>
      </c>
      <c r="V151" s="29" t="s">
        <v>578</v>
      </c>
      <c r="W151" s="29" t="s">
        <v>15</v>
      </c>
      <c r="X151" s="29" t="s">
        <v>579</v>
      </c>
      <c r="Y151" s="29" t="s">
        <v>580</v>
      </c>
    </row>
    <row r="152" spans="1:25" ht="10.5" customHeight="1" x14ac:dyDescent="0.25">
      <c r="A152" s="28">
        <v>46025</v>
      </c>
      <c r="B152" s="29" t="s">
        <v>567</v>
      </c>
      <c r="C152" s="30" t="s">
        <v>730</v>
      </c>
      <c r="D152" s="30" t="s">
        <v>15</v>
      </c>
      <c r="E152" s="30" t="s">
        <v>569</v>
      </c>
      <c r="F152" s="29" t="s">
        <v>570</v>
      </c>
      <c r="G152" s="29" t="s">
        <v>571</v>
      </c>
      <c r="H152" s="29" t="s">
        <v>731</v>
      </c>
      <c r="I152" s="36" t="str">
        <f t="shared" si="4"/>
        <v>03/01/2026NL300013</v>
      </c>
      <c r="J152" s="29" t="s">
        <v>583</v>
      </c>
      <c r="K152" s="29" t="s">
        <v>21</v>
      </c>
      <c r="L152" s="29" t="s">
        <v>575</v>
      </c>
      <c r="M152" s="31">
        <v>3</v>
      </c>
      <c r="N152" s="20">
        <f>VLOOKUP(J152,[2]Sheet1!$I:$M,5,0)</f>
        <v>50000</v>
      </c>
      <c r="O152" s="32">
        <v>0</v>
      </c>
      <c r="P152" s="33">
        <f t="shared" si="5"/>
        <v>150000</v>
      </c>
      <c r="Q152" s="33">
        <v>0</v>
      </c>
      <c r="R152" s="32">
        <v>50000</v>
      </c>
      <c r="S152" s="29" t="s">
        <v>576</v>
      </c>
      <c r="T152" s="29" t="s">
        <v>577</v>
      </c>
      <c r="U152" s="29" t="s">
        <v>15</v>
      </c>
      <c r="V152" s="29" t="s">
        <v>578</v>
      </c>
      <c r="W152" s="29" t="s">
        <v>15</v>
      </c>
      <c r="X152" s="29" t="s">
        <v>579</v>
      </c>
      <c r="Y152" s="29" t="s">
        <v>580</v>
      </c>
    </row>
    <row r="153" spans="1:25" ht="10.5" customHeight="1" x14ac:dyDescent="0.25">
      <c r="A153" s="28">
        <v>46025</v>
      </c>
      <c r="B153" s="29" t="s">
        <v>567</v>
      </c>
      <c r="C153" s="30" t="s">
        <v>730</v>
      </c>
      <c r="D153" s="30" t="s">
        <v>15</v>
      </c>
      <c r="E153" s="30" t="s">
        <v>569</v>
      </c>
      <c r="F153" s="29" t="s">
        <v>570</v>
      </c>
      <c r="G153" s="29" t="s">
        <v>571</v>
      </c>
      <c r="H153" s="29" t="s">
        <v>731</v>
      </c>
      <c r="I153" s="36" t="str">
        <f t="shared" si="4"/>
        <v>03/01/2026NL300014</v>
      </c>
      <c r="J153" s="29" t="s">
        <v>584</v>
      </c>
      <c r="K153" s="29" t="s">
        <v>31</v>
      </c>
      <c r="L153" s="29" t="s">
        <v>575</v>
      </c>
      <c r="M153" s="31">
        <v>1</v>
      </c>
      <c r="N153" s="20">
        <f>VLOOKUP(J153,[2]Sheet1!$I:$M,5,0)</f>
        <v>55000</v>
      </c>
      <c r="O153" s="32">
        <v>0</v>
      </c>
      <c r="P153" s="33">
        <f t="shared" si="5"/>
        <v>55000</v>
      </c>
      <c r="Q153" s="33">
        <v>0</v>
      </c>
      <c r="R153" s="32">
        <v>55000</v>
      </c>
      <c r="S153" s="29" t="s">
        <v>576</v>
      </c>
      <c r="T153" s="29" t="s">
        <v>577</v>
      </c>
      <c r="U153" s="29" t="s">
        <v>15</v>
      </c>
      <c r="V153" s="29" t="s">
        <v>578</v>
      </c>
      <c r="W153" s="29" t="s">
        <v>15</v>
      </c>
      <c r="X153" s="29" t="s">
        <v>579</v>
      </c>
      <c r="Y153" s="29" t="s">
        <v>580</v>
      </c>
    </row>
    <row r="154" spans="1:25" ht="10.5" customHeight="1" x14ac:dyDescent="0.25">
      <c r="A154" s="28">
        <v>46025</v>
      </c>
      <c r="B154" s="29" t="s">
        <v>567</v>
      </c>
      <c r="C154" s="30" t="s">
        <v>730</v>
      </c>
      <c r="D154" s="30" t="s">
        <v>15</v>
      </c>
      <c r="E154" s="30" t="s">
        <v>569</v>
      </c>
      <c r="F154" s="29" t="s">
        <v>570</v>
      </c>
      <c r="G154" s="29" t="s">
        <v>571</v>
      </c>
      <c r="H154" s="29" t="s">
        <v>731</v>
      </c>
      <c r="I154" s="36" t="str">
        <f t="shared" si="4"/>
        <v>03/01/2026NL300027</v>
      </c>
      <c r="J154" s="29" t="s">
        <v>585</v>
      </c>
      <c r="K154" s="29" t="s">
        <v>33</v>
      </c>
      <c r="L154" s="29" t="s">
        <v>575</v>
      </c>
      <c r="M154" s="31">
        <v>4.8</v>
      </c>
      <c r="N154" s="20">
        <f>VLOOKUP(J154,[2]Sheet1!$I:$M,5,0)</f>
        <v>18000</v>
      </c>
      <c r="O154" s="32">
        <v>0</v>
      </c>
      <c r="P154" s="33">
        <f t="shared" si="5"/>
        <v>86400</v>
      </c>
      <c r="Q154" s="33">
        <v>0</v>
      </c>
      <c r="R154" s="32">
        <v>18000</v>
      </c>
      <c r="S154" s="29" t="s">
        <v>576</v>
      </c>
      <c r="T154" s="29" t="s">
        <v>577</v>
      </c>
      <c r="U154" s="29" t="s">
        <v>15</v>
      </c>
      <c r="V154" s="29" t="s">
        <v>578</v>
      </c>
      <c r="W154" s="29" t="s">
        <v>15</v>
      </c>
      <c r="X154" s="29" t="s">
        <v>579</v>
      </c>
      <c r="Y154" s="29" t="s">
        <v>580</v>
      </c>
    </row>
    <row r="155" spans="1:25" ht="10.5" customHeight="1" x14ac:dyDescent="0.25">
      <c r="A155" s="28">
        <v>46025</v>
      </c>
      <c r="B155" s="29" t="s">
        <v>567</v>
      </c>
      <c r="C155" s="30" t="s">
        <v>730</v>
      </c>
      <c r="D155" s="30" t="s">
        <v>15</v>
      </c>
      <c r="E155" s="30" t="s">
        <v>569</v>
      </c>
      <c r="F155" s="29" t="s">
        <v>570</v>
      </c>
      <c r="G155" s="29" t="s">
        <v>571</v>
      </c>
      <c r="H155" s="29" t="s">
        <v>731</v>
      </c>
      <c r="I155" s="36" t="str">
        <f t="shared" si="4"/>
        <v>03/01/2026NL300203</v>
      </c>
      <c r="J155" s="29" t="s">
        <v>586</v>
      </c>
      <c r="K155" s="29" t="s">
        <v>587</v>
      </c>
      <c r="L155" s="29" t="s">
        <v>575</v>
      </c>
      <c r="M155" s="31">
        <v>3</v>
      </c>
      <c r="N155" s="20">
        <f>VLOOKUP(J155,[2]Sheet1!$I:$M,5,0)</f>
        <v>45000</v>
      </c>
      <c r="O155" s="32">
        <v>0</v>
      </c>
      <c r="P155" s="33">
        <f t="shared" si="5"/>
        <v>135000</v>
      </c>
      <c r="Q155" s="33">
        <v>0</v>
      </c>
      <c r="R155" s="32">
        <v>45000</v>
      </c>
      <c r="S155" s="29" t="s">
        <v>576</v>
      </c>
      <c r="T155" s="29" t="s">
        <v>577</v>
      </c>
      <c r="U155" s="29" t="s">
        <v>15</v>
      </c>
      <c r="V155" s="29" t="s">
        <v>578</v>
      </c>
      <c r="W155" s="29" t="s">
        <v>15</v>
      </c>
      <c r="X155" s="29" t="s">
        <v>579</v>
      </c>
      <c r="Y155" s="29" t="s">
        <v>580</v>
      </c>
    </row>
    <row r="156" spans="1:25" ht="10.5" customHeight="1" x14ac:dyDescent="0.25">
      <c r="A156" s="28">
        <v>46025</v>
      </c>
      <c r="B156" s="29" t="s">
        <v>567</v>
      </c>
      <c r="C156" s="30" t="s">
        <v>730</v>
      </c>
      <c r="D156" s="30" t="s">
        <v>15</v>
      </c>
      <c r="E156" s="30" t="s">
        <v>569</v>
      </c>
      <c r="F156" s="29" t="s">
        <v>570</v>
      </c>
      <c r="G156" s="29" t="s">
        <v>571</v>
      </c>
      <c r="H156" s="29" t="s">
        <v>731</v>
      </c>
      <c r="I156" s="36" t="str">
        <f t="shared" si="4"/>
        <v>03/01/2026NL300033</v>
      </c>
      <c r="J156" s="29" t="s">
        <v>588</v>
      </c>
      <c r="K156" s="29" t="s">
        <v>589</v>
      </c>
      <c r="L156" s="29" t="s">
        <v>575</v>
      </c>
      <c r="M156" s="31">
        <v>1</v>
      </c>
      <c r="N156" s="20">
        <f>VLOOKUP(J156,[2]Sheet1!$I:$M,5,0)</f>
        <v>13000</v>
      </c>
      <c r="O156" s="32">
        <v>0</v>
      </c>
      <c r="P156" s="33">
        <f t="shared" si="5"/>
        <v>13000</v>
      </c>
      <c r="Q156" s="33">
        <v>0</v>
      </c>
      <c r="R156" s="32">
        <v>13000</v>
      </c>
      <c r="S156" s="29" t="s">
        <v>576</v>
      </c>
      <c r="T156" s="29" t="s">
        <v>577</v>
      </c>
      <c r="U156" s="29" t="s">
        <v>15</v>
      </c>
      <c r="V156" s="29" t="s">
        <v>578</v>
      </c>
      <c r="W156" s="29" t="s">
        <v>15</v>
      </c>
      <c r="X156" s="29" t="s">
        <v>579</v>
      </c>
      <c r="Y156" s="29" t="s">
        <v>580</v>
      </c>
    </row>
    <row r="157" spans="1:25" ht="10.5" customHeight="1" x14ac:dyDescent="0.25">
      <c r="A157" s="28">
        <v>46025</v>
      </c>
      <c r="B157" s="29" t="s">
        <v>567</v>
      </c>
      <c r="C157" s="30" t="s">
        <v>730</v>
      </c>
      <c r="D157" s="30" t="s">
        <v>15</v>
      </c>
      <c r="E157" s="30" t="s">
        <v>569</v>
      </c>
      <c r="F157" s="29" t="s">
        <v>570</v>
      </c>
      <c r="G157" s="29" t="s">
        <v>571</v>
      </c>
      <c r="H157" s="29" t="s">
        <v>731</v>
      </c>
      <c r="I157" s="36" t="str">
        <f t="shared" si="4"/>
        <v>03/01/2026NL300038</v>
      </c>
      <c r="J157" s="29" t="s">
        <v>594</v>
      </c>
      <c r="K157" s="29" t="s">
        <v>127</v>
      </c>
      <c r="L157" s="29" t="s">
        <v>575</v>
      </c>
      <c r="M157" s="31">
        <v>1</v>
      </c>
      <c r="N157" s="20">
        <f>VLOOKUP(J157,[2]Sheet1!$I:$M,5,0)</f>
        <v>32000</v>
      </c>
      <c r="O157" s="32">
        <v>0</v>
      </c>
      <c r="P157" s="33">
        <f t="shared" si="5"/>
        <v>32000</v>
      </c>
      <c r="Q157" s="33">
        <v>0</v>
      </c>
      <c r="R157" s="32">
        <v>32000</v>
      </c>
      <c r="S157" s="29" t="s">
        <v>576</v>
      </c>
      <c r="T157" s="29" t="s">
        <v>577</v>
      </c>
      <c r="U157" s="29" t="s">
        <v>15</v>
      </c>
      <c r="V157" s="29" t="s">
        <v>578</v>
      </c>
      <c r="W157" s="29" t="s">
        <v>15</v>
      </c>
      <c r="X157" s="29" t="s">
        <v>579</v>
      </c>
      <c r="Y157" s="29" t="s">
        <v>580</v>
      </c>
    </row>
    <row r="158" spans="1:25" ht="10.5" customHeight="1" x14ac:dyDescent="0.25">
      <c r="A158" s="28">
        <v>46025</v>
      </c>
      <c r="B158" s="29" t="s">
        <v>567</v>
      </c>
      <c r="C158" s="30" t="s">
        <v>730</v>
      </c>
      <c r="D158" s="30" t="s">
        <v>15</v>
      </c>
      <c r="E158" s="30" t="s">
        <v>569</v>
      </c>
      <c r="F158" s="29" t="s">
        <v>570</v>
      </c>
      <c r="G158" s="29" t="s">
        <v>571</v>
      </c>
      <c r="H158" s="29" t="s">
        <v>731</v>
      </c>
      <c r="I158" s="36" t="str">
        <f t="shared" si="4"/>
        <v>03/01/2026NL300156</v>
      </c>
      <c r="J158" s="29" t="s">
        <v>595</v>
      </c>
      <c r="K158" s="29" t="s">
        <v>596</v>
      </c>
      <c r="L158" s="29" t="s">
        <v>575</v>
      </c>
      <c r="M158" s="31">
        <v>0.2</v>
      </c>
      <c r="N158" s="20">
        <f>VLOOKUP(J158,[2]Sheet1!$I:$M,5,0)</f>
        <v>75000</v>
      </c>
      <c r="O158" s="32">
        <v>0</v>
      </c>
      <c r="P158" s="33">
        <f t="shared" si="5"/>
        <v>15000</v>
      </c>
      <c r="Q158" s="33">
        <v>0</v>
      </c>
      <c r="R158" s="32">
        <v>75000</v>
      </c>
      <c r="S158" s="29" t="s">
        <v>576</v>
      </c>
      <c r="T158" s="29" t="s">
        <v>577</v>
      </c>
      <c r="U158" s="29" t="s">
        <v>15</v>
      </c>
      <c r="V158" s="29" t="s">
        <v>578</v>
      </c>
      <c r="W158" s="29" t="s">
        <v>15</v>
      </c>
      <c r="X158" s="29" t="s">
        <v>579</v>
      </c>
      <c r="Y158" s="29" t="s">
        <v>580</v>
      </c>
    </row>
    <row r="159" spans="1:25" ht="10.5" customHeight="1" x14ac:dyDescent="0.25">
      <c r="A159" s="28">
        <v>46025</v>
      </c>
      <c r="B159" s="29" t="s">
        <v>567</v>
      </c>
      <c r="C159" s="30" t="s">
        <v>730</v>
      </c>
      <c r="D159" s="30" t="s">
        <v>15</v>
      </c>
      <c r="E159" s="30" t="s">
        <v>569</v>
      </c>
      <c r="F159" s="29" t="s">
        <v>570</v>
      </c>
      <c r="G159" s="29" t="s">
        <v>571</v>
      </c>
      <c r="H159" s="29" t="s">
        <v>731</v>
      </c>
      <c r="I159" s="36" t="str">
        <f t="shared" si="4"/>
        <v>03/01/2026NL300037</v>
      </c>
      <c r="J159" s="29" t="s">
        <v>597</v>
      </c>
      <c r="K159" s="29" t="s">
        <v>598</v>
      </c>
      <c r="L159" s="29" t="s">
        <v>599</v>
      </c>
      <c r="M159" s="31">
        <v>80</v>
      </c>
      <c r="N159" s="20">
        <f>VLOOKUP(J159,[2]Sheet1!$I:$M,5,0)</f>
        <v>4000</v>
      </c>
      <c r="O159" s="32">
        <v>0</v>
      </c>
      <c r="P159" s="33">
        <f t="shared" si="5"/>
        <v>320000</v>
      </c>
      <c r="Q159" s="33">
        <v>0</v>
      </c>
      <c r="R159" s="32">
        <v>4000</v>
      </c>
      <c r="S159" s="29" t="s">
        <v>576</v>
      </c>
      <c r="T159" s="29" t="s">
        <v>577</v>
      </c>
      <c r="U159" s="29" t="s">
        <v>15</v>
      </c>
      <c r="V159" s="29" t="s">
        <v>578</v>
      </c>
      <c r="W159" s="29" t="s">
        <v>15</v>
      </c>
      <c r="X159" s="29" t="s">
        <v>579</v>
      </c>
      <c r="Y159" s="29" t="s">
        <v>580</v>
      </c>
    </row>
    <row r="160" spans="1:25" ht="10.5" customHeight="1" x14ac:dyDescent="0.25">
      <c r="A160" s="28">
        <v>46025</v>
      </c>
      <c r="B160" s="29" t="s">
        <v>567</v>
      </c>
      <c r="C160" s="30" t="s">
        <v>730</v>
      </c>
      <c r="D160" s="30" t="s">
        <v>15</v>
      </c>
      <c r="E160" s="30" t="s">
        <v>569</v>
      </c>
      <c r="F160" s="29" t="s">
        <v>570</v>
      </c>
      <c r="G160" s="29" t="s">
        <v>571</v>
      </c>
      <c r="H160" s="29" t="s">
        <v>731</v>
      </c>
      <c r="I160" s="36" t="str">
        <f t="shared" si="4"/>
        <v>03/01/2026NL300043</v>
      </c>
      <c r="J160" s="29" t="s">
        <v>600</v>
      </c>
      <c r="K160" s="29" t="s">
        <v>601</v>
      </c>
      <c r="L160" s="29" t="s">
        <v>575</v>
      </c>
      <c r="M160" s="31">
        <v>0.7</v>
      </c>
      <c r="N160" s="20">
        <f>VLOOKUP(J160,[2]Sheet1!$I:$M,5,0)</f>
        <v>32000</v>
      </c>
      <c r="O160" s="32">
        <v>0</v>
      </c>
      <c r="P160" s="33">
        <f t="shared" si="5"/>
        <v>22400</v>
      </c>
      <c r="Q160" s="33">
        <v>0</v>
      </c>
      <c r="R160" s="32">
        <v>32000</v>
      </c>
      <c r="S160" s="29" t="s">
        <v>576</v>
      </c>
      <c r="T160" s="29" t="s">
        <v>577</v>
      </c>
      <c r="U160" s="29" t="s">
        <v>15</v>
      </c>
      <c r="V160" s="29" t="s">
        <v>578</v>
      </c>
      <c r="W160" s="29" t="s">
        <v>15</v>
      </c>
      <c r="X160" s="29" t="s">
        <v>579</v>
      </c>
      <c r="Y160" s="29" t="s">
        <v>580</v>
      </c>
    </row>
    <row r="161" spans="1:25" ht="10.5" customHeight="1" x14ac:dyDescent="0.25">
      <c r="A161" s="28">
        <v>46025</v>
      </c>
      <c r="B161" s="29" t="s">
        <v>567</v>
      </c>
      <c r="C161" s="30" t="s">
        <v>730</v>
      </c>
      <c r="D161" s="30" t="s">
        <v>15</v>
      </c>
      <c r="E161" s="30" t="s">
        <v>569</v>
      </c>
      <c r="F161" s="29" t="s">
        <v>570</v>
      </c>
      <c r="G161" s="29" t="s">
        <v>571</v>
      </c>
      <c r="H161" s="29" t="s">
        <v>731</v>
      </c>
      <c r="I161" s="36" t="str">
        <f t="shared" si="4"/>
        <v>03/01/2026NL300044</v>
      </c>
      <c r="J161" s="29" t="s">
        <v>602</v>
      </c>
      <c r="K161" s="29" t="s">
        <v>603</v>
      </c>
      <c r="L161" s="29" t="s">
        <v>575</v>
      </c>
      <c r="M161" s="31">
        <v>1</v>
      </c>
      <c r="N161" s="20">
        <f>VLOOKUP(J161,[2]Sheet1!$I:$M,5,0)</f>
        <v>38000</v>
      </c>
      <c r="O161" s="32">
        <v>0</v>
      </c>
      <c r="P161" s="33">
        <f t="shared" si="5"/>
        <v>38000</v>
      </c>
      <c r="Q161" s="33">
        <v>0</v>
      </c>
      <c r="R161" s="32">
        <v>38000</v>
      </c>
      <c r="S161" s="29" t="s">
        <v>576</v>
      </c>
      <c r="T161" s="29" t="s">
        <v>577</v>
      </c>
      <c r="U161" s="29" t="s">
        <v>15</v>
      </c>
      <c r="V161" s="29" t="s">
        <v>578</v>
      </c>
      <c r="W161" s="29" t="s">
        <v>15</v>
      </c>
      <c r="X161" s="29" t="s">
        <v>579</v>
      </c>
      <c r="Y161" s="29" t="s">
        <v>580</v>
      </c>
    </row>
    <row r="162" spans="1:25" ht="10.5" customHeight="1" x14ac:dyDescent="0.25">
      <c r="A162" s="28">
        <v>46025</v>
      </c>
      <c r="B162" s="29" t="s">
        <v>567</v>
      </c>
      <c r="C162" s="30" t="s">
        <v>730</v>
      </c>
      <c r="D162" s="30" t="s">
        <v>15</v>
      </c>
      <c r="E162" s="30" t="s">
        <v>569</v>
      </c>
      <c r="F162" s="29" t="s">
        <v>570</v>
      </c>
      <c r="G162" s="29" t="s">
        <v>571</v>
      </c>
      <c r="H162" s="29" t="s">
        <v>731</v>
      </c>
      <c r="I162" s="36" t="str">
        <f t="shared" si="4"/>
        <v>03/01/2026NL300048</v>
      </c>
      <c r="J162" s="29" t="s">
        <v>606</v>
      </c>
      <c r="K162" s="29" t="s">
        <v>607</v>
      </c>
      <c r="L162" s="29" t="s">
        <v>575</v>
      </c>
      <c r="M162" s="31">
        <v>4.9000000000000004</v>
      </c>
      <c r="N162" s="20">
        <f>VLOOKUP(J162,[2]Sheet1!$I:$M,5,0)</f>
        <v>18000</v>
      </c>
      <c r="O162" s="32">
        <v>0</v>
      </c>
      <c r="P162" s="33">
        <f t="shared" si="5"/>
        <v>88200</v>
      </c>
      <c r="Q162" s="33">
        <v>0</v>
      </c>
      <c r="R162" s="32">
        <v>18000</v>
      </c>
      <c r="S162" s="29" t="s">
        <v>576</v>
      </c>
      <c r="T162" s="29" t="s">
        <v>577</v>
      </c>
      <c r="U162" s="29" t="s">
        <v>15</v>
      </c>
      <c r="V162" s="29" t="s">
        <v>578</v>
      </c>
      <c r="W162" s="29" t="s">
        <v>15</v>
      </c>
      <c r="X162" s="29" t="s">
        <v>579</v>
      </c>
      <c r="Y162" s="29" t="s">
        <v>580</v>
      </c>
    </row>
    <row r="163" spans="1:25" ht="10.5" customHeight="1" x14ac:dyDescent="0.25">
      <c r="A163" s="28">
        <v>46025</v>
      </c>
      <c r="B163" s="29" t="s">
        <v>567</v>
      </c>
      <c r="C163" s="30" t="s">
        <v>730</v>
      </c>
      <c r="D163" s="30" t="s">
        <v>15</v>
      </c>
      <c r="E163" s="30" t="s">
        <v>569</v>
      </c>
      <c r="F163" s="29" t="s">
        <v>570</v>
      </c>
      <c r="G163" s="29" t="s">
        <v>571</v>
      </c>
      <c r="H163" s="29" t="s">
        <v>731</v>
      </c>
      <c r="I163" s="36" t="str">
        <f t="shared" si="4"/>
        <v>03/01/2026NL300055</v>
      </c>
      <c r="J163" s="29" t="s">
        <v>608</v>
      </c>
      <c r="K163" s="29" t="s">
        <v>609</v>
      </c>
      <c r="L163" s="29" t="s">
        <v>575</v>
      </c>
      <c r="M163" s="31">
        <v>2</v>
      </c>
      <c r="N163" s="20">
        <f>VLOOKUP(J163,[2]Sheet1!$I:$M,5,0)</f>
        <v>80000</v>
      </c>
      <c r="O163" s="32">
        <v>0</v>
      </c>
      <c r="P163" s="33">
        <f t="shared" si="5"/>
        <v>160000</v>
      </c>
      <c r="Q163" s="33">
        <v>0</v>
      </c>
      <c r="R163" s="32">
        <v>80000</v>
      </c>
      <c r="S163" s="29" t="s">
        <v>576</v>
      </c>
      <c r="T163" s="29" t="s">
        <v>577</v>
      </c>
      <c r="U163" s="29" t="s">
        <v>15</v>
      </c>
      <c r="V163" s="29" t="s">
        <v>578</v>
      </c>
      <c r="W163" s="29" t="s">
        <v>15</v>
      </c>
      <c r="X163" s="29" t="s">
        <v>579</v>
      </c>
      <c r="Y163" s="29" t="s">
        <v>580</v>
      </c>
    </row>
    <row r="164" spans="1:25" ht="10.5" customHeight="1" x14ac:dyDescent="0.25">
      <c r="A164" s="28">
        <v>46025</v>
      </c>
      <c r="B164" s="29" t="s">
        <v>567</v>
      </c>
      <c r="C164" s="30" t="s">
        <v>730</v>
      </c>
      <c r="D164" s="30" t="s">
        <v>15</v>
      </c>
      <c r="E164" s="30" t="s">
        <v>569</v>
      </c>
      <c r="F164" s="29" t="s">
        <v>570</v>
      </c>
      <c r="G164" s="29" t="s">
        <v>571</v>
      </c>
      <c r="H164" s="29" t="s">
        <v>731</v>
      </c>
      <c r="I164" s="36" t="str">
        <f t="shared" si="4"/>
        <v>03/01/2026NL300058</v>
      </c>
      <c r="J164" s="29" t="s">
        <v>610</v>
      </c>
      <c r="K164" s="29" t="s">
        <v>46</v>
      </c>
      <c r="L164" s="29" t="s">
        <v>575</v>
      </c>
      <c r="M164" s="31">
        <v>1</v>
      </c>
      <c r="N164" s="20">
        <f>VLOOKUP(J164,[2]Sheet1!$I:$M,5,0)</f>
        <v>55000</v>
      </c>
      <c r="O164" s="32">
        <v>0</v>
      </c>
      <c r="P164" s="33">
        <f t="shared" si="5"/>
        <v>55000</v>
      </c>
      <c r="Q164" s="33">
        <v>0</v>
      </c>
      <c r="R164" s="32">
        <v>55000</v>
      </c>
      <c r="S164" s="29" t="s">
        <v>576</v>
      </c>
      <c r="T164" s="29" t="s">
        <v>577</v>
      </c>
      <c r="U164" s="29" t="s">
        <v>15</v>
      </c>
      <c r="V164" s="29" t="s">
        <v>578</v>
      </c>
      <c r="W164" s="29" t="s">
        <v>15</v>
      </c>
      <c r="X164" s="29" t="s">
        <v>579</v>
      </c>
      <c r="Y164" s="29" t="s">
        <v>580</v>
      </c>
    </row>
    <row r="165" spans="1:25" ht="10.5" customHeight="1" x14ac:dyDescent="0.25">
      <c r="A165" s="28">
        <v>46025</v>
      </c>
      <c r="B165" s="29" t="s">
        <v>567</v>
      </c>
      <c r="C165" s="30" t="s">
        <v>730</v>
      </c>
      <c r="D165" s="30" t="s">
        <v>15</v>
      </c>
      <c r="E165" s="30" t="s">
        <v>569</v>
      </c>
      <c r="F165" s="29" t="s">
        <v>570</v>
      </c>
      <c r="G165" s="29" t="s">
        <v>571</v>
      </c>
      <c r="H165" s="29" t="s">
        <v>731</v>
      </c>
      <c r="I165" s="36" t="str">
        <f t="shared" si="4"/>
        <v>03/01/2026NL300059</v>
      </c>
      <c r="J165" s="29" t="s">
        <v>611</v>
      </c>
      <c r="K165" s="29" t="s">
        <v>48</v>
      </c>
      <c r="L165" s="29" t="s">
        <v>575</v>
      </c>
      <c r="M165" s="31">
        <v>1</v>
      </c>
      <c r="N165" s="20">
        <f>VLOOKUP(J165,[2]Sheet1!$I:$M,5,0)</f>
        <v>13000</v>
      </c>
      <c r="O165" s="32">
        <v>0</v>
      </c>
      <c r="P165" s="33">
        <f t="shared" si="5"/>
        <v>13000</v>
      </c>
      <c r="Q165" s="33">
        <v>0</v>
      </c>
      <c r="R165" s="32">
        <v>13000</v>
      </c>
      <c r="S165" s="29" t="s">
        <v>576</v>
      </c>
      <c r="T165" s="29" t="s">
        <v>577</v>
      </c>
      <c r="U165" s="29" t="s">
        <v>15</v>
      </c>
      <c r="V165" s="29" t="s">
        <v>578</v>
      </c>
      <c r="W165" s="29" t="s">
        <v>15</v>
      </c>
      <c r="X165" s="29" t="s">
        <v>579</v>
      </c>
      <c r="Y165" s="29" t="s">
        <v>580</v>
      </c>
    </row>
    <row r="166" spans="1:25" ht="10.5" customHeight="1" x14ac:dyDescent="0.25">
      <c r="A166" s="28">
        <v>46025</v>
      </c>
      <c r="B166" s="29" t="s">
        <v>567</v>
      </c>
      <c r="C166" s="30" t="s">
        <v>730</v>
      </c>
      <c r="D166" s="30" t="s">
        <v>15</v>
      </c>
      <c r="E166" s="30" t="s">
        <v>569</v>
      </c>
      <c r="F166" s="29" t="s">
        <v>570</v>
      </c>
      <c r="G166" s="29" t="s">
        <v>571</v>
      </c>
      <c r="H166" s="29" t="s">
        <v>731</v>
      </c>
      <c r="I166" s="36" t="str">
        <f t="shared" si="4"/>
        <v>03/01/2026NL300062</v>
      </c>
      <c r="J166" s="29" t="s">
        <v>614</v>
      </c>
      <c r="K166" s="29" t="s">
        <v>615</v>
      </c>
      <c r="L166" s="29" t="s">
        <v>575</v>
      </c>
      <c r="M166" s="31">
        <v>0.3</v>
      </c>
      <c r="N166" s="20">
        <f>VLOOKUP(J166,[2]Sheet1!$I:$M,5,0)</f>
        <v>65000</v>
      </c>
      <c r="O166" s="32">
        <v>0</v>
      </c>
      <c r="P166" s="33">
        <f t="shared" si="5"/>
        <v>19500</v>
      </c>
      <c r="Q166" s="33">
        <v>0</v>
      </c>
      <c r="R166" s="32">
        <v>65000</v>
      </c>
      <c r="S166" s="29" t="s">
        <v>576</v>
      </c>
      <c r="T166" s="29" t="s">
        <v>577</v>
      </c>
      <c r="U166" s="29" t="s">
        <v>15</v>
      </c>
      <c r="V166" s="29" t="s">
        <v>578</v>
      </c>
      <c r="W166" s="29" t="s">
        <v>15</v>
      </c>
      <c r="X166" s="29" t="s">
        <v>579</v>
      </c>
      <c r="Y166" s="29" t="s">
        <v>580</v>
      </c>
    </row>
    <row r="167" spans="1:25" ht="10.5" customHeight="1" x14ac:dyDescent="0.25">
      <c r="A167" s="28">
        <v>46025</v>
      </c>
      <c r="B167" s="29" t="s">
        <v>567</v>
      </c>
      <c r="C167" s="30" t="s">
        <v>730</v>
      </c>
      <c r="D167" s="30" t="s">
        <v>15</v>
      </c>
      <c r="E167" s="30" t="s">
        <v>569</v>
      </c>
      <c r="F167" s="29" t="s">
        <v>570</v>
      </c>
      <c r="G167" s="29" t="s">
        <v>571</v>
      </c>
      <c r="H167" s="29" t="s">
        <v>731</v>
      </c>
      <c r="I167" s="36" t="str">
        <f t="shared" si="4"/>
        <v>03/01/2026NL300063</v>
      </c>
      <c r="J167" s="29" t="s">
        <v>616</v>
      </c>
      <c r="K167" s="29" t="s">
        <v>617</v>
      </c>
      <c r="L167" s="29" t="s">
        <v>575</v>
      </c>
      <c r="M167" s="31">
        <v>1</v>
      </c>
      <c r="N167" s="20">
        <f>VLOOKUP(J167,[2]Sheet1!$I:$M,5,0)</f>
        <v>48000</v>
      </c>
      <c r="O167" s="32">
        <v>0</v>
      </c>
      <c r="P167" s="33">
        <f t="shared" si="5"/>
        <v>48000</v>
      </c>
      <c r="Q167" s="33">
        <v>0</v>
      </c>
      <c r="R167" s="32">
        <v>48000</v>
      </c>
      <c r="S167" s="29" t="s">
        <v>576</v>
      </c>
      <c r="T167" s="29" t="s">
        <v>577</v>
      </c>
      <c r="U167" s="29" t="s">
        <v>15</v>
      </c>
      <c r="V167" s="29" t="s">
        <v>578</v>
      </c>
      <c r="W167" s="29" t="s">
        <v>15</v>
      </c>
      <c r="X167" s="29" t="s">
        <v>579</v>
      </c>
      <c r="Y167" s="29" t="s">
        <v>580</v>
      </c>
    </row>
    <row r="168" spans="1:25" ht="10.5" customHeight="1" x14ac:dyDescent="0.25">
      <c r="A168" s="28">
        <v>46025</v>
      </c>
      <c r="B168" s="29" t="s">
        <v>567</v>
      </c>
      <c r="C168" s="30" t="s">
        <v>730</v>
      </c>
      <c r="D168" s="30" t="s">
        <v>15</v>
      </c>
      <c r="E168" s="30" t="s">
        <v>569</v>
      </c>
      <c r="F168" s="29" t="s">
        <v>570</v>
      </c>
      <c r="G168" s="29" t="s">
        <v>571</v>
      </c>
      <c r="H168" s="29" t="s">
        <v>731</v>
      </c>
      <c r="I168" s="36" t="str">
        <f t="shared" si="4"/>
        <v>03/01/2026NL300072</v>
      </c>
      <c r="J168" s="29" t="s">
        <v>618</v>
      </c>
      <c r="K168" s="29" t="s">
        <v>619</v>
      </c>
      <c r="L168" s="29" t="s">
        <v>575</v>
      </c>
      <c r="M168" s="31">
        <v>3</v>
      </c>
      <c r="N168" s="20">
        <f>VLOOKUP(J168,[2]Sheet1!$I:$M,5,0)</f>
        <v>38000</v>
      </c>
      <c r="O168" s="32">
        <v>0</v>
      </c>
      <c r="P168" s="33">
        <f t="shared" si="5"/>
        <v>114000</v>
      </c>
      <c r="Q168" s="33">
        <v>0</v>
      </c>
      <c r="R168" s="32">
        <v>38000</v>
      </c>
      <c r="S168" s="29" t="s">
        <v>576</v>
      </c>
      <c r="T168" s="29" t="s">
        <v>577</v>
      </c>
      <c r="U168" s="29" t="s">
        <v>15</v>
      </c>
      <c r="V168" s="29" t="s">
        <v>578</v>
      </c>
      <c r="W168" s="29" t="s">
        <v>15</v>
      </c>
      <c r="X168" s="29" t="s">
        <v>579</v>
      </c>
      <c r="Y168" s="29" t="s">
        <v>580</v>
      </c>
    </row>
    <row r="169" spans="1:25" ht="10.5" customHeight="1" x14ac:dyDescent="0.25">
      <c r="A169" s="28">
        <v>46025</v>
      </c>
      <c r="B169" s="29" t="s">
        <v>567</v>
      </c>
      <c r="C169" s="30" t="s">
        <v>730</v>
      </c>
      <c r="D169" s="30" t="s">
        <v>15</v>
      </c>
      <c r="E169" s="30" t="s">
        <v>569</v>
      </c>
      <c r="F169" s="29" t="s">
        <v>570</v>
      </c>
      <c r="G169" s="29" t="s">
        <v>571</v>
      </c>
      <c r="H169" s="29" t="s">
        <v>731</v>
      </c>
      <c r="I169" s="36" t="str">
        <f t="shared" si="4"/>
        <v>03/01/2026NL300067</v>
      </c>
      <c r="J169" s="29" t="s">
        <v>622</v>
      </c>
      <c r="K169" s="29" t="s">
        <v>623</v>
      </c>
      <c r="L169" s="29" t="s">
        <v>575</v>
      </c>
      <c r="M169" s="31">
        <v>0.2</v>
      </c>
      <c r="N169" s="20">
        <f>VLOOKUP(J169,[2]Sheet1!$I:$M,5,0)</f>
        <v>25000</v>
      </c>
      <c r="O169" s="32">
        <v>0</v>
      </c>
      <c r="P169" s="33">
        <f t="shared" si="5"/>
        <v>5000</v>
      </c>
      <c r="Q169" s="33">
        <v>0</v>
      </c>
      <c r="R169" s="32">
        <v>25000</v>
      </c>
      <c r="S169" s="29" t="s">
        <v>576</v>
      </c>
      <c r="T169" s="29" t="s">
        <v>577</v>
      </c>
      <c r="U169" s="29" t="s">
        <v>15</v>
      </c>
      <c r="V169" s="29" t="s">
        <v>578</v>
      </c>
      <c r="W169" s="29" t="s">
        <v>15</v>
      </c>
      <c r="X169" s="29" t="s">
        <v>579</v>
      </c>
      <c r="Y169" s="29" t="s">
        <v>580</v>
      </c>
    </row>
    <row r="170" spans="1:25" ht="10.5" customHeight="1" x14ac:dyDescent="0.25">
      <c r="A170" s="28">
        <v>46025</v>
      </c>
      <c r="B170" s="29" t="s">
        <v>567</v>
      </c>
      <c r="C170" s="30" t="s">
        <v>730</v>
      </c>
      <c r="D170" s="30" t="s">
        <v>15</v>
      </c>
      <c r="E170" s="30" t="s">
        <v>569</v>
      </c>
      <c r="F170" s="29" t="s">
        <v>570</v>
      </c>
      <c r="G170" s="29" t="s">
        <v>571</v>
      </c>
      <c r="H170" s="29" t="s">
        <v>731</v>
      </c>
      <c r="I170" s="36" t="str">
        <f t="shared" si="4"/>
        <v>03/01/2026NL300074</v>
      </c>
      <c r="J170" s="29" t="s">
        <v>624</v>
      </c>
      <c r="K170" s="29" t="s">
        <v>56</v>
      </c>
      <c r="L170" s="29" t="s">
        <v>575</v>
      </c>
      <c r="M170" s="31">
        <v>7</v>
      </c>
      <c r="N170" s="20">
        <f>VLOOKUP(J170,[2]Sheet1!$I:$M,5,0)</f>
        <v>18000</v>
      </c>
      <c r="O170" s="32">
        <v>0</v>
      </c>
      <c r="P170" s="33">
        <f t="shared" si="5"/>
        <v>126000</v>
      </c>
      <c r="Q170" s="33">
        <v>0</v>
      </c>
      <c r="R170" s="32">
        <v>18000</v>
      </c>
      <c r="S170" s="29" t="s">
        <v>576</v>
      </c>
      <c r="T170" s="29" t="s">
        <v>577</v>
      </c>
      <c r="U170" s="29" t="s">
        <v>15</v>
      </c>
      <c r="V170" s="29" t="s">
        <v>578</v>
      </c>
      <c r="W170" s="29" t="s">
        <v>15</v>
      </c>
      <c r="X170" s="29" t="s">
        <v>579</v>
      </c>
      <c r="Y170" s="29" t="s">
        <v>580</v>
      </c>
    </row>
    <row r="171" spans="1:25" ht="10.5" customHeight="1" x14ac:dyDescent="0.25">
      <c r="A171" s="28">
        <v>46025</v>
      </c>
      <c r="B171" s="29" t="s">
        <v>567</v>
      </c>
      <c r="C171" s="30" t="s">
        <v>730</v>
      </c>
      <c r="D171" s="30" t="s">
        <v>15</v>
      </c>
      <c r="E171" s="30" t="s">
        <v>569</v>
      </c>
      <c r="F171" s="29" t="s">
        <v>570</v>
      </c>
      <c r="G171" s="29" t="s">
        <v>571</v>
      </c>
      <c r="H171" s="29" t="s">
        <v>731</v>
      </c>
      <c r="I171" s="36" t="str">
        <f t="shared" si="4"/>
        <v>03/01/2026NL300076</v>
      </c>
      <c r="J171" s="29" t="s">
        <v>625</v>
      </c>
      <c r="K171" s="29" t="s">
        <v>626</v>
      </c>
      <c r="L171" s="29" t="s">
        <v>575</v>
      </c>
      <c r="M171" s="31">
        <v>1.5</v>
      </c>
      <c r="N171" s="20">
        <f>VLOOKUP(J171,[2]Sheet1!$I:$M,5,0)</f>
        <v>38000</v>
      </c>
      <c r="O171" s="32">
        <v>0</v>
      </c>
      <c r="P171" s="33">
        <f t="shared" si="5"/>
        <v>57000</v>
      </c>
      <c r="Q171" s="33">
        <v>0</v>
      </c>
      <c r="R171" s="32">
        <v>38000</v>
      </c>
      <c r="S171" s="29" t="s">
        <v>576</v>
      </c>
      <c r="T171" s="29" t="s">
        <v>577</v>
      </c>
      <c r="U171" s="29" t="s">
        <v>15</v>
      </c>
      <c r="V171" s="29" t="s">
        <v>578</v>
      </c>
      <c r="W171" s="29" t="s">
        <v>15</v>
      </c>
      <c r="X171" s="29" t="s">
        <v>579</v>
      </c>
      <c r="Y171" s="29" t="s">
        <v>580</v>
      </c>
    </row>
    <row r="172" spans="1:25" ht="10.5" customHeight="1" x14ac:dyDescent="0.25">
      <c r="A172" s="28">
        <v>46025</v>
      </c>
      <c r="B172" s="29" t="s">
        <v>567</v>
      </c>
      <c r="C172" s="30" t="s">
        <v>730</v>
      </c>
      <c r="D172" s="30" t="s">
        <v>15</v>
      </c>
      <c r="E172" s="30" t="s">
        <v>569</v>
      </c>
      <c r="F172" s="29" t="s">
        <v>570</v>
      </c>
      <c r="G172" s="29" t="s">
        <v>571</v>
      </c>
      <c r="H172" s="29" t="s">
        <v>731</v>
      </c>
      <c r="I172" s="36" t="str">
        <f t="shared" si="4"/>
        <v>03/01/2026NL300077</v>
      </c>
      <c r="J172" s="29" t="s">
        <v>627</v>
      </c>
      <c r="K172" s="29" t="s">
        <v>628</v>
      </c>
      <c r="L172" s="29" t="s">
        <v>575</v>
      </c>
      <c r="M172" s="31">
        <v>0.7</v>
      </c>
      <c r="N172" s="20">
        <f>VLOOKUP(J172,[2]Sheet1!$I:$M,5,0)</f>
        <v>30000</v>
      </c>
      <c r="O172" s="32">
        <v>0</v>
      </c>
      <c r="P172" s="33">
        <f t="shared" si="5"/>
        <v>21000</v>
      </c>
      <c r="Q172" s="33">
        <v>0</v>
      </c>
      <c r="R172" s="32">
        <v>30000</v>
      </c>
      <c r="S172" s="29" t="s">
        <v>576</v>
      </c>
      <c r="T172" s="29" t="s">
        <v>577</v>
      </c>
      <c r="U172" s="29" t="s">
        <v>15</v>
      </c>
      <c r="V172" s="29" t="s">
        <v>578</v>
      </c>
      <c r="W172" s="29" t="s">
        <v>15</v>
      </c>
      <c r="X172" s="29" t="s">
        <v>579</v>
      </c>
      <c r="Y172" s="29" t="s">
        <v>580</v>
      </c>
    </row>
    <row r="173" spans="1:25" ht="10.5" customHeight="1" x14ac:dyDescent="0.25">
      <c r="A173" s="28">
        <v>46025</v>
      </c>
      <c r="B173" s="29" t="s">
        <v>567</v>
      </c>
      <c r="C173" s="30" t="s">
        <v>730</v>
      </c>
      <c r="D173" s="30" t="s">
        <v>15</v>
      </c>
      <c r="E173" s="30" t="s">
        <v>569</v>
      </c>
      <c r="F173" s="29" t="s">
        <v>570</v>
      </c>
      <c r="G173" s="29" t="s">
        <v>571</v>
      </c>
      <c r="H173" s="29" t="s">
        <v>731</v>
      </c>
      <c r="I173" s="36" t="str">
        <f t="shared" si="4"/>
        <v>03/01/2026NL300173</v>
      </c>
      <c r="J173" s="29" t="s">
        <v>629</v>
      </c>
      <c r="K173" s="29" t="s">
        <v>630</v>
      </c>
      <c r="L173" s="29" t="s">
        <v>575</v>
      </c>
      <c r="M173" s="31">
        <v>0.2</v>
      </c>
      <c r="N173" s="20">
        <f>VLOOKUP(J173,[2]Sheet1!$I:$M,5,0)</f>
        <v>80000</v>
      </c>
      <c r="O173" s="32">
        <v>0</v>
      </c>
      <c r="P173" s="33">
        <f t="shared" si="5"/>
        <v>16000</v>
      </c>
      <c r="Q173" s="33">
        <v>0</v>
      </c>
      <c r="R173" s="32">
        <v>80000</v>
      </c>
      <c r="S173" s="29" t="s">
        <v>576</v>
      </c>
      <c r="T173" s="29" t="s">
        <v>577</v>
      </c>
      <c r="U173" s="29" t="s">
        <v>15</v>
      </c>
      <c r="V173" s="29" t="s">
        <v>578</v>
      </c>
      <c r="W173" s="29" t="s">
        <v>15</v>
      </c>
      <c r="X173" s="29" t="s">
        <v>579</v>
      </c>
      <c r="Y173" s="29" t="s">
        <v>580</v>
      </c>
    </row>
    <row r="174" spans="1:25" ht="10.5" customHeight="1" x14ac:dyDescent="0.25">
      <c r="A174" s="28">
        <v>46025</v>
      </c>
      <c r="B174" s="29" t="s">
        <v>567</v>
      </c>
      <c r="C174" s="30" t="s">
        <v>730</v>
      </c>
      <c r="D174" s="30" t="s">
        <v>15</v>
      </c>
      <c r="E174" s="30" t="s">
        <v>569</v>
      </c>
      <c r="F174" s="29" t="s">
        <v>570</v>
      </c>
      <c r="G174" s="29" t="s">
        <v>571</v>
      </c>
      <c r="H174" s="29" t="s">
        <v>731</v>
      </c>
      <c r="I174" s="36" t="str">
        <f t="shared" si="4"/>
        <v>03/01/2026NL300080</v>
      </c>
      <c r="J174" s="29" t="s">
        <v>631</v>
      </c>
      <c r="K174" s="29" t="s">
        <v>632</v>
      </c>
      <c r="L174" s="29" t="s">
        <v>575</v>
      </c>
      <c r="M174" s="31">
        <v>0.2</v>
      </c>
      <c r="N174" s="20">
        <f>VLOOKUP(J174,[2]Sheet1!$I:$M,5,0)</f>
        <v>95000</v>
      </c>
      <c r="O174" s="32">
        <v>0</v>
      </c>
      <c r="P174" s="33">
        <f t="shared" si="5"/>
        <v>19000</v>
      </c>
      <c r="Q174" s="33">
        <v>0</v>
      </c>
      <c r="R174" s="32">
        <v>95000</v>
      </c>
      <c r="S174" s="29" t="s">
        <v>576</v>
      </c>
      <c r="T174" s="29" t="s">
        <v>577</v>
      </c>
      <c r="U174" s="29" t="s">
        <v>15</v>
      </c>
      <c r="V174" s="29" t="s">
        <v>578</v>
      </c>
      <c r="W174" s="29" t="s">
        <v>15</v>
      </c>
      <c r="X174" s="29" t="s">
        <v>579</v>
      </c>
      <c r="Y174" s="29" t="s">
        <v>580</v>
      </c>
    </row>
    <row r="175" spans="1:25" ht="10.5" customHeight="1" x14ac:dyDescent="0.25">
      <c r="A175" s="28">
        <v>46025</v>
      </c>
      <c r="B175" s="29" t="s">
        <v>567</v>
      </c>
      <c r="C175" s="30" t="s">
        <v>730</v>
      </c>
      <c r="D175" s="30" t="s">
        <v>15</v>
      </c>
      <c r="E175" s="30" t="s">
        <v>569</v>
      </c>
      <c r="F175" s="29" t="s">
        <v>570</v>
      </c>
      <c r="G175" s="29" t="s">
        <v>571</v>
      </c>
      <c r="H175" s="29" t="s">
        <v>731</v>
      </c>
      <c r="I175" s="36" t="str">
        <f t="shared" si="4"/>
        <v>03/01/2026NL300086</v>
      </c>
      <c r="J175" s="29" t="s">
        <v>633</v>
      </c>
      <c r="K175" s="29" t="s">
        <v>634</v>
      </c>
      <c r="L175" s="29" t="s">
        <v>575</v>
      </c>
      <c r="M175" s="31">
        <v>0.3</v>
      </c>
      <c r="N175" s="20">
        <f>VLOOKUP(J175,[2]Sheet1!$I:$M,5,0)</f>
        <v>33000</v>
      </c>
      <c r="O175" s="32">
        <v>0</v>
      </c>
      <c r="P175" s="33">
        <f t="shared" si="5"/>
        <v>9900</v>
      </c>
      <c r="Q175" s="33">
        <v>0</v>
      </c>
      <c r="R175" s="32">
        <v>33000</v>
      </c>
      <c r="S175" s="29" t="s">
        <v>576</v>
      </c>
      <c r="T175" s="29" t="s">
        <v>577</v>
      </c>
      <c r="U175" s="29" t="s">
        <v>15</v>
      </c>
      <c r="V175" s="29" t="s">
        <v>578</v>
      </c>
      <c r="W175" s="29" t="s">
        <v>15</v>
      </c>
      <c r="X175" s="29" t="s">
        <v>579</v>
      </c>
      <c r="Y175" s="29" t="s">
        <v>580</v>
      </c>
    </row>
    <row r="176" spans="1:25" ht="10.5" customHeight="1" x14ac:dyDescent="0.25">
      <c r="A176" s="28">
        <v>46025</v>
      </c>
      <c r="B176" s="29" t="s">
        <v>567</v>
      </c>
      <c r="C176" s="30" t="s">
        <v>730</v>
      </c>
      <c r="D176" s="30" t="s">
        <v>15</v>
      </c>
      <c r="E176" s="30" t="s">
        <v>569</v>
      </c>
      <c r="F176" s="29" t="s">
        <v>570</v>
      </c>
      <c r="G176" s="29" t="s">
        <v>571</v>
      </c>
      <c r="H176" s="29" t="s">
        <v>731</v>
      </c>
      <c r="I176" s="36" t="str">
        <f t="shared" si="4"/>
        <v>03/01/2026NL300088</v>
      </c>
      <c r="J176" s="29" t="s">
        <v>635</v>
      </c>
      <c r="K176" s="29" t="s">
        <v>64</v>
      </c>
      <c r="L176" s="29" t="s">
        <v>575</v>
      </c>
      <c r="M176" s="31">
        <v>4</v>
      </c>
      <c r="N176" s="20">
        <f>VLOOKUP(J176,[2]Sheet1!$I:$M,5,0)</f>
        <v>27000</v>
      </c>
      <c r="O176" s="32">
        <v>0</v>
      </c>
      <c r="P176" s="33">
        <f t="shared" si="5"/>
        <v>108000</v>
      </c>
      <c r="Q176" s="33">
        <v>0</v>
      </c>
      <c r="R176" s="32">
        <v>27000</v>
      </c>
      <c r="S176" s="29" t="s">
        <v>576</v>
      </c>
      <c r="T176" s="29" t="s">
        <v>577</v>
      </c>
      <c r="U176" s="29" t="s">
        <v>15</v>
      </c>
      <c r="V176" s="29" t="s">
        <v>578</v>
      </c>
      <c r="W176" s="29" t="s">
        <v>15</v>
      </c>
      <c r="X176" s="29" t="s">
        <v>579</v>
      </c>
      <c r="Y176" s="29" t="s">
        <v>580</v>
      </c>
    </row>
    <row r="177" spans="1:25" ht="10.5" customHeight="1" x14ac:dyDescent="0.25">
      <c r="A177" s="28">
        <v>46025</v>
      </c>
      <c r="B177" s="29" t="s">
        <v>567</v>
      </c>
      <c r="C177" s="30" t="s">
        <v>730</v>
      </c>
      <c r="D177" s="30" t="s">
        <v>15</v>
      </c>
      <c r="E177" s="30" t="s">
        <v>569</v>
      </c>
      <c r="F177" s="29" t="s">
        <v>570</v>
      </c>
      <c r="G177" s="29" t="s">
        <v>571</v>
      </c>
      <c r="H177" s="29" t="s">
        <v>731</v>
      </c>
      <c r="I177" s="36" t="str">
        <f t="shared" si="4"/>
        <v>03/01/2026NL300096</v>
      </c>
      <c r="J177" s="29" t="s">
        <v>638</v>
      </c>
      <c r="K177" s="29" t="s">
        <v>134</v>
      </c>
      <c r="L177" s="29" t="s">
        <v>575</v>
      </c>
      <c r="M177" s="31">
        <v>3</v>
      </c>
      <c r="N177" s="20">
        <f>VLOOKUP(J177,[2]Sheet1!$I:$M,5,0)</f>
        <v>45000</v>
      </c>
      <c r="O177" s="32">
        <v>0</v>
      </c>
      <c r="P177" s="33">
        <f t="shared" si="5"/>
        <v>135000</v>
      </c>
      <c r="Q177" s="33">
        <v>0</v>
      </c>
      <c r="R177" s="32">
        <v>45000</v>
      </c>
      <c r="S177" s="29" t="s">
        <v>576</v>
      </c>
      <c r="T177" s="29" t="s">
        <v>577</v>
      </c>
      <c r="U177" s="29" t="s">
        <v>15</v>
      </c>
      <c r="V177" s="29" t="s">
        <v>578</v>
      </c>
      <c r="W177" s="29" t="s">
        <v>15</v>
      </c>
      <c r="X177" s="29" t="s">
        <v>579</v>
      </c>
      <c r="Y177" s="29" t="s">
        <v>580</v>
      </c>
    </row>
    <row r="178" spans="1:25" ht="10.5" customHeight="1" x14ac:dyDescent="0.25">
      <c r="A178" s="28">
        <v>46025</v>
      </c>
      <c r="B178" s="29" t="s">
        <v>567</v>
      </c>
      <c r="C178" s="30" t="s">
        <v>730</v>
      </c>
      <c r="D178" s="30" t="s">
        <v>15</v>
      </c>
      <c r="E178" s="30" t="s">
        <v>569</v>
      </c>
      <c r="F178" s="29" t="s">
        <v>570</v>
      </c>
      <c r="G178" s="29" t="s">
        <v>571</v>
      </c>
      <c r="H178" s="29" t="s">
        <v>731</v>
      </c>
      <c r="I178" s="36" t="str">
        <f t="shared" si="4"/>
        <v>03/01/2026NL300107</v>
      </c>
      <c r="J178" s="29" t="s">
        <v>639</v>
      </c>
      <c r="K178" s="29" t="s">
        <v>640</v>
      </c>
      <c r="L178" s="29" t="s">
        <v>641</v>
      </c>
      <c r="M178" s="31">
        <v>2</v>
      </c>
      <c r="N178" s="20">
        <f>VLOOKUP(J178,[2]Sheet1!$I:$M,5,0)</f>
        <v>8500</v>
      </c>
      <c r="O178" s="32">
        <v>0</v>
      </c>
      <c r="P178" s="33">
        <f t="shared" si="5"/>
        <v>17000</v>
      </c>
      <c r="Q178" s="33">
        <v>0</v>
      </c>
      <c r="R178" s="32">
        <v>8500</v>
      </c>
      <c r="S178" s="29" t="s">
        <v>576</v>
      </c>
      <c r="T178" s="29" t="s">
        <v>577</v>
      </c>
      <c r="U178" s="29" t="s">
        <v>15</v>
      </c>
      <c r="V178" s="29" t="s">
        <v>578</v>
      </c>
      <c r="W178" s="29" t="s">
        <v>15</v>
      </c>
      <c r="X178" s="29" t="s">
        <v>579</v>
      </c>
      <c r="Y178" s="29" t="s">
        <v>580</v>
      </c>
    </row>
    <row r="179" spans="1:25" ht="10.5" customHeight="1" x14ac:dyDescent="0.25">
      <c r="A179" s="28">
        <v>46025</v>
      </c>
      <c r="B179" s="29" t="s">
        <v>567</v>
      </c>
      <c r="C179" s="30" t="s">
        <v>730</v>
      </c>
      <c r="D179" s="30" t="s">
        <v>15</v>
      </c>
      <c r="E179" s="30" t="s">
        <v>569</v>
      </c>
      <c r="F179" s="29" t="s">
        <v>570</v>
      </c>
      <c r="G179" s="29" t="s">
        <v>571</v>
      </c>
      <c r="H179" s="29" t="s">
        <v>731</v>
      </c>
      <c r="I179" s="36" t="str">
        <f t="shared" si="4"/>
        <v>03/01/2026NL300116</v>
      </c>
      <c r="J179" s="29" t="s">
        <v>648</v>
      </c>
      <c r="K179" s="29" t="s">
        <v>649</v>
      </c>
      <c r="L179" s="29" t="s">
        <v>575</v>
      </c>
      <c r="M179" s="31">
        <v>0.1</v>
      </c>
      <c r="N179" s="20">
        <f>VLOOKUP(J179,[2]Sheet1!$I:$M,5,0)</f>
        <v>148000</v>
      </c>
      <c r="O179" s="32">
        <v>0</v>
      </c>
      <c r="P179" s="33">
        <f t="shared" si="5"/>
        <v>14800</v>
      </c>
      <c r="Q179" s="33">
        <v>0</v>
      </c>
      <c r="R179" s="32">
        <v>148000</v>
      </c>
      <c r="S179" s="29" t="s">
        <v>576</v>
      </c>
      <c r="T179" s="29" t="s">
        <v>577</v>
      </c>
      <c r="U179" s="29" t="s">
        <v>15</v>
      </c>
      <c r="V179" s="29" t="s">
        <v>578</v>
      </c>
      <c r="W179" s="29" t="s">
        <v>15</v>
      </c>
      <c r="X179" s="29" t="s">
        <v>579</v>
      </c>
      <c r="Y179" s="29" t="s">
        <v>580</v>
      </c>
    </row>
    <row r="180" spans="1:25" ht="10.5" customHeight="1" x14ac:dyDescent="0.25">
      <c r="A180" s="28">
        <v>46025</v>
      </c>
      <c r="B180" s="29" t="s">
        <v>567</v>
      </c>
      <c r="C180" s="30" t="s">
        <v>730</v>
      </c>
      <c r="D180" s="30" t="s">
        <v>15</v>
      </c>
      <c r="E180" s="30" t="s">
        <v>569</v>
      </c>
      <c r="F180" s="29" t="s">
        <v>570</v>
      </c>
      <c r="G180" s="29" t="s">
        <v>571</v>
      </c>
      <c r="H180" s="29" t="s">
        <v>731</v>
      </c>
      <c r="I180" s="36" t="str">
        <f t="shared" si="4"/>
        <v>03/01/2026NL300120</v>
      </c>
      <c r="J180" s="29" t="s">
        <v>650</v>
      </c>
      <c r="K180" s="29" t="s">
        <v>651</v>
      </c>
      <c r="L180" s="29" t="s">
        <v>575</v>
      </c>
      <c r="M180" s="31">
        <v>2</v>
      </c>
      <c r="N180" s="20">
        <f>VLOOKUP(J180,[2]Sheet1!$I:$M,5,0)</f>
        <v>36000</v>
      </c>
      <c r="O180" s="32">
        <v>0</v>
      </c>
      <c r="P180" s="33">
        <f t="shared" si="5"/>
        <v>72000</v>
      </c>
      <c r="Q180" s="33">
        <v>0</v>
      </c>
      <c r="R180" s="32">
        <v>36000</v>
      </c>
      <c r="S180" s="29" t="s">
        <v>576</v>
      </c>
      <c r="T180" s="29" t="s">
        <v>577</v>
      </c>
      <c r="U180" s="29" t="s">
        <v>15</v>
      </c>
      <c r="V180" s="29" t="s">
        <v>578</v>
      </c>
      <c r="W180" s="29" t="s">
        <v>15</v>
      </c>
      <c r="X180" s="29" t="s">
        <v>579</v>
      </c>
      <c r="Y180" s="29" t="s">
        <v>580</v>
      </c>
    </row>
    <row r="181" spans="1:25" ht="10.5" customHeight="1" x14ac:dyDescent="0.25">
      <c r="A181" s="28">
        <v>46025</v>
      </c>
      <c r="B181" s="29" t="s">
        <v>567</v>
      </c>
      <c r="C181" s="30" t="s">
        <v>730</v>
      </c>
      <c r="D181" s="30" t="s">
        <v>15</v>
      </c>
      <c r="E181" s="30" t="s">
        <v>569</v>
      </c>
      <c r="F181" s="29" t="s">
        <v>570</v>
      </c>
      <c r="G181" s="29" t="s">
        <v>571</v>
      </c>
      <c r="H181" s="29" t="s">
        <v>731</v>
      </c>
      <c r="I181" s="36" t="str">
        <f t="shared" si="4"/>
        <v>03/01/2026NL300162</v>
      </c>
      <c r="J181" s="29" t="s">
        <v>652</v>
      </c>
      <c r="K181" s="29" t="s">
        <v>653</v>
      </c>
      <c r="L181" s="29" t="s">
        <v>575</v>
      </c>
      <c r="M181" s="31">
        <v>1.5</v>
      </c>
      <c r="N181" s="20">
        <f>VLOOKUP(J181,[2]Sheet1!$I:$M,5,0)</f>
        <v>36000</v>
      </c>
      <c r="O181" s="32">
        <v>0</v>
      </c>
      <c r="P181" s="33">
        <f t="shared" si="5"/>
        <v>54000</v>
      </c>
      <c r="Q181" s="33">
        <v>0</v>
      </c>
      <c r="R181" s="32">
        <v>36000</v>
      </c>
      <c r="S181" s="29" t="s">
        <v>576</v>
      </c>
      <c r="T181" s="29" t="s">
        <v>577</v>
      </c>
      <c r="U181" s="29" t="s">
        <v>15</v>
      </c>
      <c r="V181" s="29" t="s">
        <v>578</v>
      </c>
      <c r="W181" s="29" t="s">
        <v>15</v>
      </c>
      <c r="X181" s="29" t="s">
        <v>579</v>
      </c>
      <c r="Y181" s="29" t="s">
        <v>580</v>
      </c>
    </row>
    <row r="182" spans="1:25" ht="10.5" customHeight="1" x14ac:dyDescent="0.25">
      <c r="A182" s="28">
        <v>46025</v>
      </c>
      <c r="B182" s="29" t="s">
        <v>567</v>
      </c>
      <c r="C182" s="30" t="s">
        <v>730</v>
      </c>
      <c r="D182" s="30" t="s">
        <v>15</v>
      </c>
      <c r="E182" s="30" t="s">
        <v>569</v>
      </c>
      <c r="F182" s="29" t="s">
        <v>570</v>
      </c>
      <c r="G182" s="29" t="s">
        <v>571</v>
      </c>
      <c r="H182" s="29" t="s">
        <v>731</v>
      </c>
      <c r="I182" s="36" t="str">
        <f t="shared" si="4"/>
        <v>03/01/2026NL300126</v>
      </c>
      <c r="J182" s="29" t="s">
        <v>655</v>
      </c>
      <c r="K182" s="29" t="s">
        <v>656</v>
      </c>
      <c r="L182" s="29" t="s">
        <v>575</v>
      </c>
      <c r="M182" s="31">
        <v>0.2</v>
      </c>
      <c r="N182" s="20">
        <f>VLOOKUP(J182,[2]Sheet1!$I:$M,5,0)</f>
        <v>70000</v>
      </c>
      <c r="O182" s="32">
        <v>0</v>
      </c>
      <c r="P182" s="33">
        <f t="shared" si="5"/>
        <v>14000</v>
      </c>
      <c r="Q182" s="33">
        <v>0</v>
      </c>
      <c r="R182" s="32">
        <v>70000</v>
      </c>
      <c r="S182" s="29" t="s">
        <v>576</v>
      </c>
      <c r="T182" s="29" t="s">
        <v>577</v>
      </c>
      <c r="U182" s="29" t="s">
        <v>15</v>
      </c>
      <c r="V182" s="29" t="s">
        <v>578</v>
      </c>
      <c r="W182" s="29" t="s">
        <v>15</v>
      </c>
      <c r="X182" s="29" t="s">
        <v>579</v>
      </c>
      <c r="Y182" s="29" t="s">
        <v>580</v>
      </c>
    </row>
    <row r="183" spans="1:25" ht="10.5" customHeight="1" x14ac:dyDescent="0.25">
      <c r="A183" s="28">
        <v>46025</v>
      </c>
      <c r="B183" s="29" t="s">
        <v>567</v>
      </c>
      <c r="C183" s="30" t="s">
        <v>730</v>
      </c>
      <c r="D183" s="30" t="s">
        <v>15</v>
      </c>
      <c r="E183" s="30" t="s">
        <v>569</v>
      </c>
      <c r="F183" s="29" t="s">
        <v>570</v>
      </c>
      <c r="G183" s="29" t="s">
        <v>571</v>
      </c>
      <c r="H183" s="29" t="s">
        <v>731</v>
      </c>
      <c r="I183" s="36" t="str">
        <f t="shared" si="4"/>
        <v>03/01/2026NL300127</v>
      </c>
      <c r="J183" s="29" t="s">
        <v>657</v>
      </c>
      <c r="K183" s="29" t="s">
        <v>658</v>
      </c>
      <c r="L183" s="29" t="s">
        <v>575</v>
      </c>
      <c r="M183" s="31">
        <v>3</v>
      </c>
      <c r="N183" s="20">
        <f>VLOOKUP(J183,[2]Sheet1!$I:$M,5,0)</f>
        <v>15000</v>
      </c>
      <c r="O183" s="32">
        <v>0</v>
      </c>
      <c r="P183" s="33">
        <f t="shared" si="5"/>
        <v>45000</v>
      </c>
      <c r="Q183" s="33">
        <v>0</v>
      </c>
      <c r="R183" s="32">
        <v>28000</v>
      </c>
      <c r="S183" s="29" t="s">
        <v>576</v>
      </c>
      <c r="T183" s="29" t="s">
        <v>577</v>
      </c>
      <c r="U183" s="29" t="s">
        <v>15</v>
      </c>
      <c r="V183" s="29" t="s">
        <v>578</v>
      </c>
      <c r="W183" s="29" t="s">
        <v>15</v>
      </c>
      <c r="X183" s="29" t="s">
        <v>579</v>
      </c>
      <c r="Y183" s="29" t="s">
        <v>580</v>
      </c>
    </row>
    <row r="184" spans="1:25" ht="10.5" customHeight="1" x14ac:dyDescent="0.25">
      <c r="A184" s="28">
        <v>46025</v>
      </c>
      <c r="B184" s="29" t="s">
        <v>567</v>
      </c>
      <c r="C184" s="30" t="s">
        <v>730</v>
      </c>
      <c r="D184" s="30" t="s">
        <v>15</v>
      </c>
      <c r="E184" s="30" t="s">
        <v>569</v>
      </c>
      <c r="F184" s="29" t="s">
        <v>570</v>
      </c>
      <c r="G184" s="29" t="s">
        <v>571</v>
      </c>
      <c r="H184" s="29" t="s">
        <v>731</v>
      </c>
      <c r="I184" s="36" t="str">
        <f t="shared" si="4"/>
        <v>03/01/2026NL300128</v>
      </c>
      <c r="J184" s="29" t="s">
        <v>659</v>
      </c>
      <c r="K184" s="29" t="s">
        <v>660</v>
      </c>
      <c r="L184" s="29" t="s">
        <v>575</v>
      </c>
      <c r="M184" s="31">
        <v>0.1</v>
      </c>
      <c r="N184" s="20">
        <f>VLOOKUP(J184,[2]Sheet1!$I:$M,5,0)</f>
        <v>20000</v>
      </c>
      <c r="O184" s="32">
        <v>0</v>
      </c>
      <c r="P184" s="33">
        <f t="shared" si="5"/>
        <v>2000</v>
      </c>
      <c r="Q184" s="33">
        <v>0</v>
      </c>
      <c r="R184" s="32">
        <v>20000</v>
      </c>
      <c r="S184" s="29" t="s">
        <v>576</v>
      </c>
      <c r="T184" s="29" t="s">
        <v>577</v>
      </c>
      <c r="U184" s="29" t="s">
        <v>15</v>
      </c>
      <c r="V184" s="29" t="s">
        <v>578</v>
      </c>
      <c r="W184" s="29" t="s">
        <v>15</v>
      </c>
      <c r="X184" s="29" t="s">
        <v>579</v>
      </c>
      <c r="Y184" s="29" t="s">
        <v>580</v>
      </c>
    </row>
    <row r="185" spans="1:25" ht="10.5" customHeight="1" x14ac:dyDescent="0.25">
      <c r="A185" s="28">
        <v>46025</v>
      </c>
      <c r="B185" s="29" t="s">
        <v>567</v>
      </c>
      <c r="C185" s="30" t="s">
        <v>730</v>
      </c>
      <c r="D185" s="30" t="s">
        <v>15</v>
      </c>
      <c r="E185" s="30" t="s">
        <v>569</v>
      </c>
      <c r="F185" s="29" t="s">
        <v>570</v>
      </c>
      <c r="G185" s="29" t="s">
        <v>571</v>
      </c>
      <c r="H185" s="29" t="s">
        <v>731</v>
      </c>
      <c r="I185" s="36" t="str">
        <f t="shared" si="4"/>
        <v>03/01/2026NL300121</v>
      </c>
      <c r="J185" s="29" t="s">
        <v>661</v>
      </c>
      <c r="K185" s="29" t="s">
        <v>80</v>
      </c>
      <c r="L185" s="29" t="s">
        <v>575</v>
      </c>
      <c r="M185" s="31">
        <v>0.1</v>
      </c>
      <c r="N185" s="20">
        <f>VLOOKUP(J185,[2]Sheet1!$I:$M,5,0)</f>
        <v>22000</v>
      </c>
      <c r="O185" s="32">
        <v>0</v>
      </c>
      <c r="P185" s="33">
        <f t="shared" si="5"/>
        <v>2200</v>
      </c>
      <c r="Q185" s="33">
        <v>0</v>
      </c>
      <c r="R185" s="32">
        <v>22000</v>
      </c>
      <c r="S185" s="29" t="s">
        <v>576</v>
      </c>
      <c r="T185" s="29" t="s">
        <v>577</v>
      </c>
      <c r="U185" s="29" t="s">
        <v>15</v>
      </c>
      <c r="V185" s="29" t="s">
        <v>578</v>
      </c>
      <c r="W185" s="29" t="s">
        <v>15</v>
      </c>
      <c r="X185" s="29" t="s">
        <v>579</v>
      </c>
      <c r="Y185" s="29" t="s">
        <v>580</v>
      </c>
    </row>
    <row r="186" spans="1:25" ht="10.5" customHeight="1" x14ac:dyDescent="0.25">
      <c r="A186" s="28">
        <v>46025</v>
      </c>
      <c r="B186" s="29" t="s">
        <v>567</v>
      </c>
      <c r="C186" s="30" t="s">
        <v>730</v>
      </c>
      <c r="D186" s="30" t="s">
        <v>15</v>
      </c>
      <c r="E186" s="30" t="s">
        <v>569</v>
      </c>
      <c r="F186" s="29" t="s">
        <v>570</v>
      </c>
      <c r="G186" s="29" t="s">
        <v>571</v>
      </c>
      <c r="H186" s="29" t="s">
        <v>731</v>
      </c>
      <c r="I186" s="36" t="str">
        <f t="shared" si="4"/>
        <v>03/01/2026NL300132</v>
      </c>
      <c r="J186" s="29" t="s">
        <v>662</v>
      </c>
      <c r="K186" s="29" t="s">
        <v>92</v>
      </c>
      <c r="L186" s="29" t="s">
        <v>575</v>
      </c>
      <c r="M186" s="31">
        <v>0.1</v>
      </c>
      <c r="N186" s="20">
        <f>VLOOKUP(J186,[2]Sheet1!$I:$M,5,0)</f>
        <v>12000</v>
      </c>
      <c r="O186" s="32">
        <v>0</v>
      </c>
      <c r="P186" s="33">
        <f t="shared" si="5"/>
        <v>1200</v>
      </c>
      <c r="Q186" s="33">
        <v>0</v>
      </c>
      <c r="R186" s="32">
        <v>12000</v>
      </c>
      <c r="S186" s="29" t="s">
        <v>576</v>
      </c>
      <c r="T186" s="29" t="s">
        <v>577</v>
      </c>
      <c r="U186" s="29" t="s">
        <v>15</v>
      </c>
      <c r="V186" s="29" t="s">
        <v>578</v>
      </c>
      <c r="W186" s="29" t="s">
        <v>15</v>
      </c>
      <c r="X186" s="29" t="s">
        <v>579</v>
      </c>
      <c r="Y186" s="29" t="s">
        <v>580</v>
      </c>
    </row>
    <row r="187" spans="1:25" ht="10.5" customHeight="1" x14ac:dyDescent="0.25">
      <c r="A187" s="28">
        <v>46025</v>
      </c>
      <c r="B187" s="29" t="s">
        <v>567</v>
      </c>
      <c r="C187" s="30" t="s">
        <v>730</v>
      </c>
      <c r="D187" s="30" t="s">
        <v>15</v>
      </c>
      <c r="E187" s="30" t="s">
        <v>569</v>
      </c>
      <c r="F187" s="29" t="s">
        <v>570</v>
      </c>
      <c r="G187" s="29" t="s">
        <v>571</v>
      </c>
      <c r="H187" s="29" t="s">
        <v>731</v>
      </c>
      <c r="I187" s="36" t="str">
        <f t="shared" si="4"/>
        <v>03/01/2026NL300137</v>
      </c>
      <c r="J187" s="29" t="s">
        <v>665</v>
      </c>
      <c r="K187" s="29" t="s">
        <v>666</v>
      </c>
      <c r="L187" s="29" t="s">
        <v>575</v>
      </c>
      <c r="M187" s="31">
        <v>1.8</v>
      </c>
      <c r="N187" s="20">
        <f>VLOOKUP(J187,[2]Sheet1!$I:$M,5,0)</f>
        <v>52000</v>
      </c>
      <c r="O187" s="32">
        <v>0</v>
      </c>
      <c r="P187" s="33">
        <f t="shared" si="5"/>
        <v>93600</v>
      </c>
      <c r="Q187" s="33">
        <v>0</v>
      </c>
      <c r="R187" s="32">
        <v>52000</v>
      </c>
      <c r="S187" s="29" t="s">
        <v>576</v>
      </c>
      <c r="T187" s="29" t="s">
        <v>577</v>
      </c>
      <c r="U187" s="29" t="s">
        <v>15</v>
      </c>
      <c r="V187" s="29" t="s">
        <v>578</v>
      </c>
      <c r="W187" s="29" t="s">
        <v>15</v>
      </c>
      <c r="X187" s="29" t="s">
        <v>579</v>
      </c>
      <c r="Y187" s="29" t="s">
        <v>580</v>
      </c>
    </row>
    <row r="188" spans="1:25" ht="10.5" customHeight="1" x14ac:dyDescent="0.25">
      <c r="A188" s="28">
        <v>46025</v>
      </c>
      <c r="B188" s="29" t="s">
        <v>567</v>
      </c>
      <c r="C188" s="30" t="s">
        <v>730</v>
      </c>
      <c r="D188" s="30" t="s">
        <v>15</v>
      </c>
      <c r="E188" s="30" t="s">
        <v>569</v>
      </c>
      <c r="F188" s="29" t="s">
        <v>570</v>
      </c>
      <c r="G188" s="29" t="s">
        <v>571</v>
      </c>
      <c r="H188" s="29" t="s">
        <v>731</v>
      </c>
      <c r="I188" s="36" t="str">
        <f t="shared" si="4"/>
        <v>03/01/2026NL300141</v>
      </c>
      <c r="J188" s="29" t="s">
        <v>667</v>
      </c>
      <c r="K188" s="29" t="s">
        <v>668</v>
      </c>
      <c r="L188" s="29" t="s">
        <v>575</v>
      </c>
      <c r="M188" s="31">
        <v>0.2</v>
      </c>
      <c r="N188" s="20">
        <f>VLOOKUP(J188,[2]Sheet1!$I:$M,5,0)</f>
        <v>92000</v>
      </c>
      <c r="O188" s="32">
        <v>0</v>
      </c>
      <c r="P188" s="33">
        <f t="shared" si="5"/>
        <v>18400</v>
      </c>
      <c r="Q188" s="33">
        <v>0</v>
      </c>
      <c r="R188" s="32">
        <v>92000</v>
      </c>
      <c r="S188" s="29" t="s">
        <v>576</v>
      </c>
      <c r="T188" s="29" t="s">
        <v>577</v>
      </c>
      <c r="U188" s="29" t="s">
        <v>15</v>
      </c>
      <c r="V188" s="29" t="s">
        <v>578</v>
      </c>
      <c r="W188" s="29" t="s">
        <v>15</v>
      </c>
      <c r="X188" s="29" t="s">
        <v>579</v>
      </c>
      <c r="Y188" s="29" t="s">
        <v>580</v>
      </c>
    </row>
    <row r="189" spans="1:25" ht="10.5" customHeight="1" x14ac:dyDescent="0.25">
      <c r="A189" s="28">
        <v>46025</v>
      </c>
      <c r="B189" s="29" t="s">
        <v>567</v>
      </c>
      <c r="C189" s="30" t="s">
        <v>730</v>
      </c>
      <c r="D189" s="30" t="s">
        <v>15</v>
      </c>
      <c r="E189" s="30" t="s">
        <v>569</v>
      </c>
      <c r="F189" s="29" t="s">
        <v>570</v>
      </c>
      <c r="G189" s="29" t="s">
        <v>571</v>
      </c>
      <c r="H189" s="29" t="s">
        <v>731</v>
      </c>
      <c r="I189" s="36" t="str">
        <f t="shared" si="4"/>
        <v>03/01/2026NL300140</v>
      </c>
      <c r="J189" s="29" t="s">
        <v>669</v>
      </c>
      <c r="K189" s="29" t="s">
        <v>670</v>
      </c>
      <c r="L189" s="29" t="s">
        <v>575</v>
      </c>
      <c r="M189" s="31">
        <v>0.7</v>
      </c>
      <c r="N189" s="20">
        <f>VLOOKUP(J189,[2]Sheet1!$I:$M,5,0)</f>
        <v>36000</v>
      </c>
      <c r="O189" s="32">
        <v>0</v>
      </c>
      <c r="P189" s="33">
        <f t="shared" si="5"/>
        <v>25200</v>
      </c>
      <c r="Q189" s="33">
        <v>0</v>
      </c>
      <c r="R189" s="32">
        <v>36000</v>
      </c>
      <c r="S189" s="29" t="s">
        <v>576</v>
      </c>
      <c r="T189" s="29" t="s">
        <v>577</v>
      </c>
      <c r="U189" s="29" t="s">
        <v>15</v>
      </c>
      <c r="V189" s="29" t="s">
        <v>578</v>
      </c>
      <c r="W189" s="29" t="s">
        <v>15</v>
      </c>
      <c r="X189" s="29" t="s">
        <v>579</v>
      </c>
      <c r="Y189" s="29" t="s">
        <v>580</v>
      </c>
    </row>
    <row r="190" spans="1:25" ht="10.5" customHeight="1" x14ac:dyDescent="0.25">
      <c r="A190" s="28">
        <v>46025</v>
      </c>
      <c r="B190" s="29" t="s">
        <v>567</v>
      </c>
      <c r="C190" s="30" t="s">
        <v>730</v>
      </c>
      <c r="D190" s="30" t="s">
        <v>15</v>
      </c>
      <c r="E190" s="30" t="s">
        <v>569</v>
      </c>
      <c r="F190" s="29" t="s">
        <v>570</v>
      </c>
      <c r="G190" s="29" t="s">
        <v>571</v>
      </c>
      <c r="H190" s="29" t="s">
        <v>731</v>
      </c>
      <c r="I190" s="36" t="str">
        <f t="shared" si="4"/>
        <v>03/01/2026NL300142</v>
      </c>
      <c r="J190" s="29" t="s">
        <v>671</v>
      </c>
      <c r="K190" s="29" t="s">
        <v>672</v>
      </c>
      <c r="L190" s="29" t="s">
        <v>575</v>
      </c>
      <c r="M190" s="31">
        <v>0.7</v>
      </c>
      <c r="N190" s="20">
        <f>VLOOKUP(J190,[2]Sheet1!$I:$M,5,0)</f>
        <v>50000</v>
      </c>
      <c r="O190" s="32">
        <v>0</v>
      </c>
      <c r="P190" s="33">
        <f t="shared" si="5"/>
        <v>35000</v>
      </c>
      <c r="Q190" s="33">
        <v>0</v>
      </c>
      <c r="R190" s="32">
        <v>50000</v>
      </c>
      <c r="S190" s="29" t="s">
        <v>576</v>
      </c>
      <c r="T190" s="29" t="s">
        <v>577</v>
      </c>
      <c r="U190" s="29" t="s">
        <v>15</v>
      </c>
      <c r="V190" s="29" t="s">
        <v>578</v>
      </c>
      <c r="W190" s="29" t="s">
        <v>15</v>
      </c>
      <c r="X190" s="29" t="s">
        <v>579</v>
      </c>
      <c r="Y190" s="29" t="s">
        <v>580</v>
      </c>
    </row>
    <row r="191" spans="1:25" ht="10.5" customHeight="1" x14ac:dyDescent="0.25">
      <c r="A191" s="28">
        <v>46025</v>
      </c>
      <c r="B191" s="29" t="s">
        <v>567</v>
      </c>
      <c r="C191" s="30" t="s">
        <v>730</v>
      </c>
      <c r="D191" s="30" t="s">
        <v>15</v>
      </c>
      <c r="E191" s="30" t="s">
        <v>569</v>
      </c>
      <c r="F191" s="29" t="s">
        <v>570</v>
      </c>
      <c r="G191" s="29" t="s">
        <v>571</v>
      </c>
      <c r="H191" s="29" t="s">
        <v>731</v>
      </c>
      <c r="I191" s="36" t="str">
        <f t="shared" si="4"/>
        <v>03/01/2026NL300144</v>
      </c>
      <c r="J191" s="29" t="s">
        <v>673</v>
      </c>
      <c r="K191" s="29" t="s">
        <v>674</v>
      </c>
      <c r="L191" s="29" t="s">
        <v>575</v>
      </c>
      <c r="M191" s="31">
        <v>0.1</v>
      </c>
      <c r="N191" s="20">
        <f>VLOOKUP(J191,[2]Sheet1!$I:$M,5,0)</f>
        <v>90000</v>
      </c>
      <c r="O191" s="32">
        <v>0</v>
      </c>
      <c r="P191" s="33">
        <f t="shared" si="5"/>
        <v>9000</v>
      </c>
      <c r="Q191" s="33">
        <v>0</v>
      </c>
      <c r="R191" s="32">
        <v>90000</v>
      </c>
      <c r="S191" s="29" t="s">
        <v>576</v>
      </c>
      <c r="T191" s="29" t="s">
        <v>577</v>
      </c>
      <c r="U191" s="29" t="s">
        <v>15</v>
      </c>
      <c r="V191" s="29" t="s">
        <v>578</v>
      </c>
      <c r="W191" s="29" t="s">
        <v>15</v>
      </c>
      <c r="X191" s="29" t="s">
        <v>579</v>
      </c>
      <c r="Y191" s="29" t="s">
        <v>580</v>
      </c>
    </row>
    <row r="192" spans="1:25" ht="10.5" customHeight="1" x14ac:dyDescent="0.25">
      <c r="A192" s="28">
        <v>46025</v>
      </c>
      <c r="B192" s="29" t="s">
        <v>567</v>
      </c>
      <c r="C192" s="30" t="s">
        <v>730</v>
      </c>
      <c r="D192" s="30" t="s">
        <v>15</v>
      </c>
      <c r="E192" s="30" t="s">
        <v>569</v>
      </c>
      <c r="F192" s="29" t="s">
        <v>570</v>
      </c>
      <c r="G192" s="29" t="s">
        <v>571</v>
      </c>
      <c r="H192" s="29" t="s">
        <v>731</v>
      </c>
      <c r="I192" s="36" t="str">
        <f t="shared" si="4"/>
        <v>03/01/2026NL300145</v>
      </c>
      <c r="J192" s="29" t="s">
        <v>675</v>
      </c>
      <c r="K192" s="29" t="s">
        <v>676</v>
      </c>
      <c r="L192" s="29" t="s">
        <v>575</v>
      </c>
      <c r="M192" s="31">
        <v>10</v>
      </c>
      <c r="N192" s="20">
        <f>VLOOKUP(J192,[2]Sheet1!$I:$M,5,0)</f>
        <v>38000</v>
      </c>
      <c r="O192" s="32">
        <v>0</v>
      </c>
      <c r="P192" s="33">
        <f t="shared" si="5"/>
        <v>380000</v>
      </c>
      <c r="Q192" s="33">
        <v>0</v>
      </c>
      <c r="R192" s="32">
        <v>38000</v>
      </c>
      <c r="S192" s="29" t="s">
        <v>576</v>
      </c>
      <c r="T192" s="29" t="s">
        <v>577</v>
      </c>
      <c r="U192" s="29" t="s">
        <v>15</v>
      </c>
      <c r="V192" s="29" t="s">
        <v>578</v>
      </c>
      <c r="W192" s="29" t="s">
        <v>15</v>
      </c>
      <c r="X192" s="29" t="s">
        <v>579</v>
      </c>
      <c r="Y192" s="29" t="s">
        <v>580</v>
      </c>
    </row>
    <row r="193" spans="1:25" ht="10.5" customHeight="1" x14ac:dyDescent="0.25">
      <c r="A193" s="28">
        <v>46025</v>
      </c>
      <c r="B193" s="29" t="s">
        <v>567</v>
      </c>
      <c r="C193" s="30" t="s">
        <v>730</v>
      </c>
      <c r="D193" s="30" t="s">
        <v>15</v>
      </c>
      <c r="E193" s="30" t="s">
        <v>569</v>
      </c>
      <c r="F193" s="29" t="s">
        <v>570</v>
      </c>
      <c r="G193" s="29" t="s">
        <v>571</v>
      </c>
      <c r="H193" s="29" t="s">
        <v>731</v>
      </c>
      <c r="I193" s="36" t="str">
        <f t="shared" si="4"/>
        <v>03/01/2026NL300150</v>
      </c>
      <c r="J193" s="29" t="s">
        <v>704</v>
      </c>
      <c r="K193" s="29" t="s">
        <v>705</v>
      </c>
      <c r="L193" s="29" t="s">
        <v>575</v>
      </c>
      <c r="M193" s="31">
        <v>0.3</v>
      </c>
      <c r="N193" s="20">
        <f>VLOOKUP(J193,[2]Sheet1!$I:$M,5,0)</f>
        <v>24000</v>
      </c>
      <c r="O193" s="32">
        <v>0</v>
      </c>
      <c r="P193" s="33">
        <f t="shared" si="5"/>
        <v>7200</v>
      </c>
      <c r="Q193" s="33">
        <v>0</v>
      </c>
      <c r="R193" s="32">
        <v>24000</v>
      </c>
      <c r="S193" s="29" t="s">
        <v>576</v>
      </c>
      <c r="T193" s="29" t="s">
        <v>577</v>
      </c>
      <c r="U193" s="29" t="s">
        <v>15</v>
      </c>
      <c r="V193" s="29" t="s">
        <v>578</v>
      </c>
      <c r="W193" s="29" t="s">
        <v>15</v>
      </c>
      <c r="X193" s="29" t="s">
        <v>579</v>
      </c>
      <c r="Y193" s="29" t="s">
        <v>580</v>
      </c>
    </row>
    <row r="194" spans="1:25" ht="10.5" customHeight="1" x14ac:dyDescent="0.25">
      <c r="A194" s="28">
        <v>46025</v>
      </c>
      <c r="B194" s="29" t="s">
        <v>567</v>
      </c>
      <c r="C194" s="30" t="s">
        <v>730</v>
      </c>
      <c r="D194" s="30" t="s">
        <v>15</v>
      </c>
      <c r="E194" s="30" t="s">
        <v>569</v>
      </c>
      <c r="F194" s="29" t="s">
        <v>570</v>
      </c>
      <c r="G194" s="29" t="s">
        <v>571</v>
      </c>
      <c r="H194" s="29" t="s">
        <v>731</v>
      </c>
      <c r="I194" s="36" t="str">
        <f t="shared" si="4"/>
        <v>03/01/2026NL430009</v>
      </c>
      <c r="J194" s="29" t="s">
        <v>733</v>
      </c>
      <c r="K194" s="29" t="s">
        <v>734</v>
      </c>
      <c r="L194" s="29" t="s">
        <v>575</v>
      </c>
      <c r="M194" s="31">
        <v>3.5</v>
      </c>
      <c r="N194" s="20">
        <f>VLOOKUP(J194,[2]Sheet1!$I:$M,5,0)</f>
        <v>28000</v>
      </c>
      <c r="O194" s="32">
        <v>0</v>
      </c>
      <c r="P194" s="33">
        <f t="shared" si="5"/>
        <v>98000</v>
      </c>
      <c r="Q194" s="33">
        <v>0</v>
      </c>
      <c r="R194" s="32">
        <v>28000</v>
      </c>
      <c r="S194" s="29" t="s">
        <v>576</v>
      </c>
      <c r="T194" s="29" t="s">
        <v>577</v>
      </c>
      <c r="U194" s="29" t="s">
        <v>15</v>
      </c>
      <c r="V194" s="29" t="s">
        <v>578</v>
      </c>
      <c r="W194" s="29" t="s">
        <v>15</v>
      </c>
      <c r="X194" s="29" t="s">
        <v>579</v>
      </c>
      <c r="Y194" s="29" t="s">
        <v>580</v>
      </c>
    </row>
    <row r="195" spans="1:25" ht="10.5" customHeight="1" x14ac:dyDescent="0.25">
      <c r="A195" s="28">
        <v>46025</v>
      </c>
      <c r="B195" s="29" t="s">
        <v>567</v>
      </c>
      <c r="C195" s="30" t="s">
        <v>730</v>
      </c>
      <c r="D195" s="30" t="s">
        <v>15</v>
      </c>
      <c r="E195" s="30" t="s">
        <v>569</v>
      </c>
      <c r="F195" s="29" t="s">
        <v>570</v>
      </c>
      <c r="G195" s="29" t="s">
        <v>571</v>
      </c>
      <c r="H195" s="29" t="s">
        <v>731</v>
      </c>
      <c r="I195" s="36" t="str">
        <f t="shared" si="4"/>
        <v>03/01/2026NL410083</v>
      </c>
      <c r="J195" s="29" t="s">
        <v>735</v>
      </c>
      <c r="K195" s="29" t="s">
        <v>736</v>
      </c>
      <c r="L195" s="29" t="s">
        <v>575</v>
      </c>
      <c r="M195" s="31">
        <v>1.7</v>
      </c>
      <c r="N195" s="20">
        <f>VLOOKUP(J195,[2]Sheet1!$I:$M,5,0)</f>
        <v>145000</v>
      </c>
      <c r="O195" s="32">
        <v>0</v>
      </c>
      <c r="P195" s="33">
        <f t="shared" si="5"/>
        <v>246500</v>
      </c>
      <c r="Q195" s="33">
        <v>0</v>
      </c>
      <c r="R195" s="32">
        <v>145000</v>
      </c>
      <c r="S195" s="29" t="s">
        <v>576</v>
      </c>
      <c r="T195" s="29" t="s">
        <v>577</v>
      </c>
      <c r="U195" s="29" t="s">
        <v>15</v>
      </c>
      <c r="V195" s="29" t="s">
        <v>578</v>
      </c>
      <c r="W195" s="29" t="s">
        <v>15</v>
      </c>
      <c r="X195" s="29" t="s">
        <v>579</v>
      </c>
      <c r="Y195" s="29" t="s">
        <v>580</v>
      </c>
    </row>
    <row r="196" spans="1:25" ht="10.5" customHeight="1" x14ac:dyDescent="0.25">
      <c r="A196" s="28">
        <v>46025</v>
      </c>
      <c r="B196" s="29" t="s">
        <v>567</v>
      </c>
      <c r="C196" s="30" t="s">
        <v>730</v>
      </c>
      <c r="D196" s="30" t="s">
        <v>15</v>
      </c>
      <c r="E196" s="30" t="s">
        <v>569</v>
      </c>
      <c r="F196" s="29" t="s">
        <v>570</v>
      </c>
      <c r="G196" s="29" t="s">
        <v>571</v>
      </c>
      <c r="H196" s="29" t="s">
        <v>731</v>
      </c>
      <c r="I196" s="36" t="str">
        <f t="shared" si="4"/>
        <v>03/01/2026NL300113</v>
      </c>
      <c r="J196" s="29" t="s">
        <v>728</v>
      </c>
      <c r="K196" s="29" t="s">
        <v>72</v>
      </c>
      <c r="L196" s="29" t="s">
        <v>575</v>
      </c>
      <c r="M196" s="31">
        <v>2</v>
      </c>
      <c r="N196" s="20">
        <f>VLOOKUP(J196,[2]Sheet1!$I:$M,5,0)</f>
        <v>145000</v>
      </c>
      <c r="O196" s="32">
        <v>0</v>
      </c>
      <c r="P196" s="33">
        <f t="shared" si="5"/>
        <v>290000</v>
      </c>
      <c r="Q196" s="33">
        <v>0</v>
      </c>
      <c r="R196" s="32">
        <v>145000</v>
      </c>
      <c r="S196" s="29" t="s">
        <v>576</v>
      </c>
      <c r="T196" s="29" t="s">
        <v>577</v>
      </c>
      <c r="U196" s="29" t="s">
        <v>15</v>
      </c>
      <c r="V196" s="29" t="s">
        <v>578</v>
      </c>
      <c r="W196" s="29" t="s">
        <v>15</v>
      </c>
      <c r="X196" s="29" t="s">
        <v>579</v>
      </c>
      <c r="Y196" s="29" t="s">
        <v>580</v>
      </c>
    </row>
    <row r="197" spans="1:25" ht="10.5" customHeight="1" x14ac:dyDescent="0.25">
      <c r="A197" s="28">
        <v>46025</v>
      </c>
      <c r="B197" s="29" t="s">
        <v>567</v>
      </c>
      <c r="C197" s="30" t="s">
        <v>730</v>
      </c>
      <c r="D197" s="30" t="s">
        <v>15</v>
      </c>
      <c r="E197" s="30" t="s">
        <v>569</v>
      </c>
      <c r="F197" s="29" t="s">
        <v>570</v>
      </c>
      <c r="G197" s="29" t="s">
        <v>571</v>
      </c>
      <c r="H197" s="29" t="s">
        <v>731</v>
      </c>
      <c r="I197" s="36" t="str">
        <f t="shared" si="4"/>
        <v>03/01/2026NL300119</v>
      </c>
      <c r="J197" s="29" t="s">
        <v>689</v>
      </c>
      <c r="K197" s="29" t="s">
        <v>690</v>
      </c>
      <c r="L197" s="29" t="s">
        <v>575</v>
      </c>
      <c r="M197" s="31">
        <v>2</v>
      </c>
      <c r="N197" s="20">
        <f>VLOOKUP(J197,[2]Sheet1!$I:$M,5,0)</f>
        <v>21000</v>
      </c>
      <c r="O197" s="32">
        <v>0</v>
      </c>
      <c r="P197" s="33">
        <f t="shared" si="5"/>
        <v>42000</v>
      </c>
      <c r="Q197" s="33">
        <v>0</v>
      </c>
      <c r="R197" s="32">
        <v>21000</v>
      </c>
      <c r="S197" s="29" t="s">
        <v>576</v>
      </c>
      <c r="T197" s="29" t="s">
        <v>577</v>
      </c>
      <c r="U197" s="29" t="s">
        <v>15</v>
      </c>
      <c r="V197" s="29" t="s">
        <v>578</v>
      </c>
      <c r="W197" s="29" t="s">
        <v>15</v>
      </c>
      <c r="X197" s="29" t="s">
        <v>579</v>
      </c>
      <c r="Y197" s="29" t="s">
        <v>580</v>
      </c>
    </row>
    <row r="198" spans="1:25" ht="10.5" customHeight="1" x14ac:dyDescent="0.25">
      <c r="A198" s="28">
        <v>46025</v>
      </c>
      <c r="B198" s="29" t="s">
        <v>567</v>
      </c>
      <c r="C198" s="30" t="s">
        <v>730</v>
      </c>
      <c r="D198" s="30" t="s">
        <v>15</v>
      </c>
      <c r="E198" s="30" t="s">
        <v>569</v>
      </c>
      <c r="F198" s="29" t="s">
        <v>570</v>
      </c>
      <c r="G198" s="29" t="s">
        <v>571</v>
      </c>
      <c r="H198" s="29" t="s">
        <v>731</v>
      </c>
      <c r="I198" s="36" t="str">
        <f t="shared" si="4"/>
        <v>03/01/2026NL300029</v>
      </c>
      <c r="J198" s="29" t="s">
        <v>692</v>
      </c>
      <c r="K198" s="29" t="s">
        <v>693</v>
      </c>
      <c r="L198" s="29" t="s">
        <v>575</v>
      </c>
      <c r="M198" s="31">
        <v>3</v>
      </c>
      <c r="N198" s="20">
        <f>VLOOKUP(J198,[2]Sheet1!$I:$M,5,0)</f>
        <v>22000</v>
      </c>
      <c r="O198" s="32">
        <v>0</v>
      </c>
      <c r="P198" s="33">
        <f t="shared" si="5"/>
        <v>66000</v>
      </c>
      <c r="Q198" s="33">
        <v>0</v>
      </c>
      <c r="R198" s="32">
        <v>22000</v>
      </c>
      <c r="S198" s="29" t="s">
        <v>576</v>
      </c>
      <c r="T198" s="29" t="s">
        <v>577</v>
      </c>
      <c r="U198" s="29" t="s">
        <v>15</v>
      </c>
      <c r="V198" s="29" t="s">
        <v>578</v>
      </c>
      <c r="W198" s="29" t="s">
        <v>15</v>
      </c>
      <c r="X198" s="29" t="s">
        <v>579</v>
      </c>
      <c r="Y198" s="29" t="s">
        <v>580</v>
      </c>
    </row>
    <row r="199" spans="1:25" ht="10.5" customHeight="1" x14ac:dyDescent="0.25">
      <c r="A199" s="28">
        <v>46026</v>
      </c>
      <c r="B199" s="29" t="s">
        <v>567</v>
      </c>
      <c r="C199" s="30" t="s">
        <v>737</v>
      </c>
      <c r="D199" s="30" t="s">
        <v>15</v>
      </c>
      <c r="E199" s="30" t="s">
        <v>569</v>
      </c>
      <c r="F199" s="29" t="s">
        <v>570</v>
      </c>
      <c r="G199" s="29" t="s">
        <v>571</v>
      </c>
      <c r="H199" s="29" t="s">
        <v>738</v>
      </c>
      <c r="I199" s="36" t="str">
        <f t="shared" ref="I199:I262" si="6">TEXT(A199,"dd/mm/yyyy")&amp;J199</f>
        <v>04/01/2026NL300174</v>
      </c>
      <c r="J199" s="29" t="s">
        <v>573</v>
      </c>
      <c r="K199" s="29" t="s">
        <v>574</v>
      </c>
      <c r="L199" s="29" t="s">
        <v>575</v>
      </c>
      <c r="M199" s="31">
        <v>3</v>
      </c>
      <c r="N199" s="20">
        <f>VLOOKUP(J199,[2]Sheet1!$I:$M,5,0)</f>
        <v>24000</v>
      </c>
      <c r="O199" s="32">
        <v>0</v>
      </c>
      <c r="P199" s="33">
        <f t="shared" si="5"/>
        <v>72000</v>
      </c>
      <c r="Q199" s="33">
        <v>0</v>
      </c>
      <c r="R199" s="32">
        <v>24000</v>
      </c>
      <c r="S199" s="29" t="s">
        <v>576</v>
      </c>
      <c r="T199" s="29" t="s">
        <v>577</v>
      </c>
      <c r="U199" s="29" t="s">
        <v>15</v>
      </c>
      <c r="V199" s="29" t="s">
        <v>578</v>
      </c>
      <c r="W199" s="29" t="s">
        <v>15</v>
      </c>
      <c r="X199" s="29" t="s">
        <v>580</v>
      </c>
      <c r="Y199" s="29" t="s">
        <v>580</v>
      </c>
    </row>
    <row r="200" spans="1:25" ht="10.5" customHeight="1" x14ac:dyDescent="0.25">
      <c r="A200" s="28">
        <v>46026</v>
      </c>
      <c r="B200" s="29" t="s">
        <v>567</v>
      </c>
      <c r="C200" s="30" t="s">
        <v>737</v>
      </c>
      <c r="D200" s="30" t="s">
        <v>15</v>
      </c>
      <c r="E200" s="30" t="s">
        <v>569</v>
      </c>
      <c r="F200" s="29" t="s">
        <v>570</v>
      </c>
      <c r="G200" s="29" t="s">
        <v>571</v>
      </c>
      <c r="H200" s="29" t="s">
        <v>738</v>
      </c>
      <c r="I200" s="36" t="str">
        <f t="shared" si="6"/>
        <v>04/01/2026NL300003</v>
      </c>
      <c r="J200" s="29" t="s">
        <v>581</v>
      </c>
      <c r="K200" s="29" t="s">
        <v>19</v>
      </c>
      <c r="L200" s="29" t="s">
        <v>575</v>
      </c>
      <c r="M200" s="31">
        <v>2</v>
      </c>
      <c r="N200" s="20">
        <f>VLOOKUP(J200,[2]Sheet1!$I:$M,5,0)</f>
        <v>26000</v>
      </c>
      <c r="O200" s="32">
        <v>0</v>
      </c>
      <c r="P200" s="33">
        <f t="shared" si="5"/>
        <v>52000</v>
      </c>
      <c r="Q200" s="33">
        <v>0</v>
      </c>
      <c r="R200" s="32">
        <v>26000</v>
      </c>
      <c r="S200" s="29" t="s">
        <v>576</v>
      </c>
      <c r="T200" s="29" t="s">
        <v>577</v>
      </c>
      <c r="U200" s="29" t="s">
        <v>15</v>
      </c>
      <c r="V200" s="29" t="s">
        <v>578</v>
      </c>
      <c r="W200" s="29" t="s">
        <v>15</v>
      </c>
      <c r="X200" s="29" t="s">
        <v>580</v>
      </c>
      <c r="Y200" s="29" t="s">
        <v>580</v>
      </c>
    </row>
    <row r="201" spans="1:25" ht="10.5" customHeight="1" x14ac:dyDescent="0.25">
      <c r="A201" s="28">
        <v>46026</v>
      </c>
      <c r="B201" s="29" t="s">
        <v>567</v>
      </c>
      <c r="C201" s="30" t="s">
        <v>737</v>
      </c>
      <c r="D201" s="30" t="s">
        <v>15</v>
      </c>
      <c r="E201" s="30" t="s">
        <v>569</v>
      </c>
      <c r="F201" s="29" t="s">
        <v>570</v>
      </c>
      <c r="G201" s="29" t="s">
        <v>571</v>
      </c>
      <c r="H201" s="29" t="s">
        <v>738</v>
      </c>
      <c r="I201" s="36" t="str">
        <f t="shared" si="6"/>
        <v>04/01/2026NL300011</v>
      </c>
      <c r="J201" s="29" t="s">
        <v>732</v>
      </c>
      <c r="K201" s="29" t="s">
        <v>159</v>
      </c>
      <c r="L201" s="29" t="s">
        <v>575</v>
      </c>
      <c r="M201" s="31">
        <v>0.5</v>
      </c>
      <c r="N201" s="20">
        <f>VLOOKUP(J201,[2]Sheet1!$I:$M,5,0)</f>
        <v>17000</v>
      </c>
      <c r="O201" s="32">
        <v>0</v>
      </c>
      <c r="P201" s="33">
        <f t="shared" ref="P201:P264" si="7">M201*N201</f>
        <v>8500</v>
      </c>
      <c r="Q201" s="33">
        <v>0</v>
      </c>
      <c r="R201" s="32">
        <v>17000</v>
      </c>
      <c r="S201" s="29" t="s">
        <v>576</v>
      </c>
      <c r="T201" s="29" t="s">
        <v>577</v>
      </c>
      <c r="U201" s="29" t="s">
        <v>15</v>
      </c>
      <c r="V201" s="29" t="s">
        <v>578</v>
      </c>
      <c r="W201" s="29" t="s">
        <v>15</v>
      </c>
      <c r="X201" s="29" t="s">
        <v>580</v>
      </c>
      <c r="Y201" s="29" t="s">
        <v>580</v>
      </c>
    </row>
    <row r="202" spans="1:25" ht="10.5" customHeight="1" x14ac:dyDescent="0.25">
      <c r="A202" s="28">
        <v>46026</v>
      </c>
      <c r="B202" s="29" t="s">
        <v>567</v>
      </c>
      <c r="C202" s="30" t="s">
        <v>737</v>
      </c>
      <c r="D202" s="30" t="s">
        <v>15</v>
      </c>
      <c r="E202" s="30" t="s">
        <v>569</v>
      </c>
      <c r="F202" s="29" t="s">
        <v>570</v>
      </c>
      <c r="G202" s="29" t="s">
        <v>571</v>
      </c>
      <c r="H202" s="29" t="s">
        <v>738</v>
      </c>
      <c r="I202" s="36" t="str">
        <f t="shared" si="6"/>
        <v>04/01/2026NL300013</v>
      </c>
      <c r="J202" s="29" t="s">
        <v>583</v>
      </c>
      <c r="K202" s="29" t="s">
        <v>21</v>
      </c>
      <c r="L202" s="29" t="s">
        <v>575</v>
      </c>
      <c r="M202" s="31">
        <v>2.5</v>
      </c>
      <c r="N202" s="20">
        <f>VLOOKUP(J202,[2]Sheet1!$I:$M,5,0)</f>
        <v>50000</v>
      </c>
      <c r="O202" s="32">
        <v>0</v>
      </c>
      <c r="P202" s="33">
        <f t="shared" si="7"/>
        <v>125000</v>
      </c>
      <c r="Q202" s="33">
        <v>0</v>
      </c>
      <c r="R202" s="32">
        <v>50000</v>
      </c>
      <c r="S202" s="29" t="s">
        <v>576</v>
      </c>
      <c r="T202" s="29" t="s">
        <v>577</v>
      </c>
      <c r="U202" s="29" t="s">
        <v>15</v>
      </c>
      <c r="V202" s="29" t="s">
        <v>578</v>
      </c>
      <c r="W202" s="29" t="s">
        <v>15</v>
      </c>
      <c r="X202" s="29" t="s">
        <v>580</v>
      </c>
      <c r="Y202" s="29" t="s">
        <v>580</v>
      </c>
    </row>
    <row r="203" spans="1:25" ht="10.5" customHeight="1" x14ac:dyDescent="0.25">
      <c r="A203" s="28">
        <v>46026</v>
      </c>
      <c r="B203" s="29" t="s">
        <v>567</v>
      </c>
      <c r="C203" s="30" t="s">
        <v>737</v>
      </c>
      <c r="D203" s="30" t="s">
        <v>15</v>
      </c>
      <c r="E203" s="30" t="s">
        <v>569</v>
      </c>
      <c r="F203" s="29" t="s">
        <v>570</v>
      </c>
      <c r="G203" s="29" t="s">
        <v>571</v>
      </c>
      <c r="H203" s="29" t="s">
        <v>738</v>
      </c>
      <c r="I203" s="36" t="str">
        <f t="shared" si="6"/>
        <v>04/01/2026NL300014</v>
      </c>
      <c r="J203" s="29" t="s">
        <v>584</v>
      </c>
      <c r="K203" s="29" t="s">
        <v>31</v>
      </c>
      <c r="L203" s="29" t="s">
        <v>575</v>
      </c>
      <c r="M203" s="31">
        <v>1</v>
      </c>
      <c r="N203" s="20">
        <f>VLOOKUP(J203,[2]Sheet1!$I:$M,5,0)</f>
        <v>55000</v>
      </c>
      <c r="O203" s="32">
        <v>0</v>
      </c>
      <c r="P203" s="33">
        <f t="shared" si="7"/>
        <v>55000</v>
      </c>
      <c r="Q203" s="33">
        <v>0</v>
      </c>
      <c r="R203" s="32">
        <v>55000</v>
      </c>
      <c r="S203" s="29" t="s">
        <v>576</v>
      </c>
      <c r="T203" s="29" t="s">
        <v>577</v>
      </c>
      <c r="U203" s="29" t="s">
        <v>15</v>
      </c>
      <c r="V203" s="29" t="s">
        <v>578</v>
      </c>
      <c r="W203" s="29" t="s">
        <v>15</v>
      </c>
      <c r="X203" s="29" t="s">
        <v>580</v>
      </c>
      <c r="Y203" s="29" t="s">
        <v>580</v>
      </c>
    </row>
    <row r="204" spans="1:25" ht="10.5" customHeight="1" x14ac:dyDescent="0.25">
      <c r="A204" s="28">
        <v>46026</v>
      </c>
      <c r="B204" s="29" t="s">
        <v>567</v>
      </c>
      <c r="C204" s="30" t="s">
        <v>737</v>
      </c>
      <c r="D204" s="30" t="s">
        <v>15</v>
      </c>
      <c r="E204" s="30" t="s">
        <v>569</v>
      </c>
      <c r="F204" s="29" t="s">
        <v>570</v>
      </c>
      <c r="G204" s="29" t="s">
        <v>571</v>
      </c>
      <c r="H204" s="29" t="s">
        <v>738</v>
      </c>
      <c r="I204" s="36" t="str">
        <f t="shared" si="6"/>
        <v>04/01/2026NL300027</v>
      </c>
      <c r="J204" s="29" t="s">
        <v>585</v>
      </c>
      <c r="K204" s="29" t="s">
        <v>33</v>
      </c>
      <c r="L204" s="29" t="s">
        <v>575</v>
      </c>
      <c r="M204" s="31">
        <v>3</v>
      </c>
      <c r="N204" s="20">
        <f>VLOOKUP(J204,[2]Sheet1!$I:$M,5,0)</f>
        <v>18000</v>
      </c>
      <c r="O204" s="32">
        <v>0</v>
      </c>
      <c r="P204" s="33">
        <f t="shared" si="7"/>
        <v>54000</v>
      </c>
      <c r="Q204" s="33">
        <v>0</v>
      </c>
      <c r="R204" s="32">
        <v>18000</v>
      </c>
      <c r="S204" s="29" t="s">
        <v>576</v>
      </c>
      <c r="T204" s="29" t="s">
        <v>577</v>
      </c>
      <c r="U204" s="29" t="s">
        <v>15</v>
      </c>
      <c r="V204" s="29" t="s">
        <v>578</v>
      </c>
      <c r="W204" s="29" t="s">
        <v>15</v>
      </c>
      <c r="X204" s="29" t="s">
        <v>580</v>
      </c>
      <c r="Y204" s="29" t="s">
        <v>580</v>
      </c>
    </row>
    <row r="205" spans="1:25" ht="10.5" customHeight="1" x14ac:dyDescent="0.25">
      <c r="A205" s="28">
        <v>46026</v>
      </c>
      <c r="B205" s="29" t="s">
        <v>567</v>
      </c>
      <c r="C205" s="30" t="s">
        <v>737</v>
      </c>
      <c r="D205" s="30" t="s">
        <v>15</v>
      </c>
      <c r="E205" s="30" t="s">
        <v>569</v>
      </c>
      <c r="F205" s="29" t="s">
        <v>570</v>
      </c>
      <c r="G205" s="29" t="s">
        <v>571</v>
      </c>
      <c r="H205" s="29" t="s">
        <v>738</v>
      </c>
      <c r="I205" s="36" t="str">
        <f t="shared" si="6"/>
        <v>04/01/2026NL300033</v>
      </c>
      <c r="J205" s="29" t="s">
        <v>588</v>
      </c>
      <c r="K205" s="29" t="s">
        <v>589</v>
      </c>
      <c r="L205" s="29" t="s">
        <v>575</v>
      </c>
      <c r="M205" s="31">
        <v>1.5</v>
      </c>
      <c r="N205" s="20">
        <f>VLOOKUP(J205,[2]Sheet1!$I:$M,5,0)</f>
        <v>13000</v>
      </c>
      <c r="O205" s="32">
        <v>0</v>
      </c>
      <c r="P205" s="33">
        <f t="shared" si="7"/>
        <v>19500</v>
      </c>
      <c r="Q205" s="33">
        <v>0</v>
      </c>
      <c r="R205" s="32">
        <v>13000</v>
      </c>
      <c r="S205" s="29" t="s">
        <v>576</v>
      </c>
      <c r="T205" s="29" t="s">
        <v>577</v>
      </c>
      <c r="U205" s="29" t="s">
        <v>15</v>
      </c>
      <c r="V205" s="29" t="s">
        <v>578</v>
      </c>
      <c r="W205" s="29" t="s">
        <v>15</v>
      </c>
      <c r="X205" s="29" t="s">
        <v>580</v>
      </c>
      <c r="Y205" s="29" t="s">
        <v>580</v>
      </c>
    </row>
    <row r="206" spans="1:25" ht="10.5" customHeight="1" x14ac:dyDescent="0.25">
      <c r="A206" s="28">
        <v>46026</v>
      </c>
      <c r="B206" s="29" t="s">
        <v>567</v>
      </c>
      <c r="C206" s="30" t="s">
        <v>737</v>
      </c>
      <c r="D206" s="30" t="s">
        <v>15</v>
      </c>
      <c r="E206" s="30" t="s">
        <v>569</v>
      </c>
      <c r="F206" s="29" t="s">
        <v>570</v>
      </c>
      <c r="G206" s="29" t="s">
        <v>571</v>
      </c>
      <c r="H206" s="29" t="s">
        <v>738</v>
      </c>
      <c r="I206" s="36" t="str">
        <f t="shared" si="6"/>
        <v>04/01/2026NL300034</v>
      </c>
      <c r="J206" s="29" t="s">
        <v>590</v>
      </c>
      <c r="K206" s="29" t="s">
        <v>591</v>
      </c>
      <c r="L206" s="29" t="s">
        <v>575</v>
      </c>
      <c r="M206" s="31">
        <v>0.2</v>
      </c>
      <c r="N206" s="20">
        <f>VLOOKUP(J206,[2]Sheet1!$I:$M,5,0)</f>
        <v>40000</v>
      </c>
      <c r="O206" s="32">
        <v>0</v>
      </c>
      <c r="P206" s="33">
        <f t="shared" si="7"/>
        <v>8000</v>
      </c>
      <c r="Q206" s="33">
        <v>0</v>
      </c>
      <c r="R206" s="32">
        <v>40000</v>
      </c>
      <c r="S206" s="29" t="s">
        <v>576</v>
      </c>
      <c r="T206" s="29" t="s">
        <v>577</v>
      </c>
      <c r="U206" s="29" t="s">
        <v>15</v>
      </c>
      <c r="V206" s="29" t="s">
        <v>578</v>
      </c>
      <c r="W206" s="29" t="s">
        <v>15</v>
      </c>
      <c r="X206" s="29" t="s">
        <v>580</v>
      </c>
      <c r="Y206" s="29" t="s">
        <v>580</v>
      </c>
    </row>
    <row r="207" spans="1:25" ht="10.5" customHeight="1" x14ac:dyDescent="0.25">
      <c r="A207" s="28">
        <v>46026</v>
      </c>
      <c r="B207" s="29" t="s">
        <v>567</v>
      </c>
      <c r="C207" s="30" t="s">
        <v>737</v>
      </c>
      <c r="D207" s="30" t="s">
        <v>15</v>
      </c>
      <c r="E207" s="30" t="s">
        <v>569</v>
      </c>
      <c r="F207" s="29" t="s">
        <v>570</v>
      </c>
      <c r="G207" s="29" t="s">
        <v>571</v>
      </c>
      <c r="H207" s="29" t="s">
        <v>738</v>
      </c>
      <c r="I207" s="36" t="str">
        <f t="shared" si="6"/>
        <v>04/01/2026NL300037</v>
      </c>
      <c r="J207" s="29" t="s">
        <v>597</v>
      </c>
      <c r="K207" s="29" t="s">
        <v>598</v>
      </c>
      <c r="L207" s="29" t="s">
        <v>599</v>
      </c>
      <c r="M207" s="31">
        <v>20</v>
      </c>
      <c r="N207" s="20">
        <f>VLOOKUP(J207,[2]Sheet1!$I:$M,5,0)</f>
        <v>4000</v>
      </c>
      <c r="O207" s="32">
        <v>0</v>
      </c>
      <c r="P207" s="33">
        <f t="shared" si="7"/>
        <v>80000</v>
      </c>
      <c r="Q207" s="33">
        <v>0</v>
      </c>
      <c r="R207" s="32">
        <v>4000</v>
      </c>
      <c r="S207" s="29" t="s">
        <v>576</v>
      </c>
      <c r="T207" s="29" t="s">
        <v>577</v>
      </c>
      <c r="U207" s="29" t="s">
        <v>15</v>
      </c>
      <c r="V207" s="29" t="s">
        <v>578</v>
      </c>
      <c r="W207" s="29" t="s">
        <v>15</v>
      </c>
      <c r="X207" s="29" t="s">
        <v>580</v>
      </c>
      <c r="Y207" s="29" t="s">
        <v>580</v>
      </c>
    </row>
    <row r="208" spans="1:25" ht="10.5" customHeight="1" x14ac:dyDescent="0.25">
      <c r="A208" s="28">
        <v>46026</v>
      </c>
      <c r="B208" s="29" t="s">
        <v>567</v>
      </c>
      <c r="C208" s="30" t="s">
        <v>737</v>
      </c>
      <c r="D208" s="30" t="s">
        <v>15</v>
      </c>
      <c r="E208" s="30" t="s">
        <v>569</v>
      </c>
      <c r="F208" s="29" t="s">
        <v>570</v>
      </c>
      <c r="G208" s="29" t="s">
        <v>571</v>
      </c>
      <c r="H208" s="29" t="s">
        <v>738</v>
      </c>
      <c r="I208" s="36" t="str">
        <f t="shared" si="6"/>
        <v>04/01/2026NL300043</v>
      </c>
      <c r="J208" s="29" t="s">
        <v>600</v>
      </c>
      <c r="K208" s="29" t="s">
        <v>601</v>
      </c>
      <c r="L208" s="29" t="s">
        <v>575</v>
      </c>
      <c r="M208" s="31">
        <v>0.7</v>
      </c>
      <c r="N208" s="20">
        <f>VLOOKUP(J208,[2]Sheet1!$I:$M,5,0)</f>
        <v>32000</v>
      </c>
      <c r="O208" s="32">
        <v>0</v>
      </c>
      <c r="P208" s="33">
        <f t="shared" si="7"/>
        <v>22400</v>
      </c>
      <c r="Q208" s="33">
        <v>0</v>
      </c>
      <c r="R208" s="32">
        <v>32000</v>
      </c>
      <c r="S208" s="29" t="s">
        <v>576</v>
      </c>
      <c r="T208" s="29" t="s">
        <v>577</v>
      </c>
      <c r="U208" s="29" t="s">
        <v>15</v>
      </c>
      <c r="V208" s="29" t="s">
        <v>578</v>
      </c>
      <c r="W208" s="29" t="s">
        <v>15</v>
      </c>
      <c r="X208" s="29" t="s">
        <v>580</v>
      </c>
      <c r="Y208" s="29" t="s">
        <v>580</v>
      </c>
    </row>
    <row r="209" spans="1:25" ht="10.5" customHeight="1" x14ac:dyDescent="0.25">
      <c r="A209" s="28">
        <v>46026</v>
      </c>
      <c r="B209" s="29" t="s">
        <v>567</v>
      </c>
      <c r="C209" s="30" t="s">
        <v>737</v>
      </c>
      <c r="D209" s="30" t="s">
        <v>15</v>
      </c>
      <c r="E209" s="30" t="s">
        <v>569</v>
      </c>
      <c r="F209" s="29" t="s">
        <v>570</v>
      </c>
      <c r="G209" s="29" t="s">
        <v>571</v>
      </c>
      <c r="H209" s="29" t="s">
        <v>738</v>
      </c>
      <c r="I209" s="36" t="str">
        <f t="shared" si="6"/>
        <v>04/01/2026NL300044</v>
      </c>
      <c r="J209" s="29" t="s">
        <v>602</v>
      </c>
      <c r="K209" s="29" t="s">
        <v>603</v>
      </c>
      <c r="L209" s="29" t="s">
        <v>575</v>
      </c>
      <c r="M209" s="31">
        <v>0.8</v>
      </c>
      <c r="N209" s="20">
        <f>VLOOKUP(J209,[2]Sheet1!$I:$M,5,0)</f>
        <v>38000</v>
      </c>
      <c r="O209" s="32">
        <v>0</v>
      </c>
      <c r="P209" s="33">
        <f t="shared" si="7"/>
        <v>30400</v>
      </c>
      <c r="Q209" s="33">
        <v>0</v>
      </c>
      <c r="R209" s="32">
        <v>38000</v>
      </c>
      <c r="S209" s="29" t="s">
        <v>576</v>
      </c>
      <c r="T209" s="29" t="s">
        <v>577</v>
      </c>
      <c r="U209" s="29" t="s">
        <v>15</v>
      </c>
      <c r="V209" s="29" t="s">
        <v>578</v>
      </c>
      <c r="W209" s="29" t="s">
        <v>15</v>
      </c>
      <c r="X209" s="29" t="s">
        <v>580</v>
      </c>
      <c r="Y209" s="29" t="s">
        <v>580</v>
      </c>
    </row>
    <row r="210" spans="1:25" ht="10.5" customHeight="1" x14ac:dyDescent="0.25">
      <c r="A210" s="28">
        <v>46026</v>
      </c>
      <c r="B210" s="29" t="s">
        <v>567</v>
      </c>
      <c r="C210" s="30" t="s">
        <v>737</v>
      </c>
      <c r="D210" s="30" t="s">
        <v>15</v>
      </c>
      <c r="E210" s="30" t="s">
        <v>569</v>
      </c>
      <c r="F210" s="29" t="s">
        <v>570</v>
      </c>
      <c r="G210" s="29" t="s">
        <v>571</v>
      </c>
      <c r="H210" s="29" t="s">
        <v>738</v>
      </c>
      <c r="I210" s="36" t="str">
        <f t="shared" si="6"/>
        <v>04/01/2026NL300048</v>
      </c>
      <c r="J210" s="29" t="s">
        <v>606</v>
      </c>
      <c r="K210" s="29" t="s">
        <v>607</v>
      </c>
      <c r="L210" s="29" t="s">
        <v>575</v>
      </c>
      <c r="M210" s="31">
        <v>3</v>
      </c>
      <c r="N210" s="20">
        <f>VLOOKUP(J210,[2]Sheet1!$I:$M,5,0)</f>
        <v>18000</v>
      </c>
      <c r="O210" s="32">
        <v>0</v>
      </c>
      <c r="P210" s="33">
        <f t="shared" si="7"/>
        <v>54000</v>
      </c>
      <c r="Q210" s="33">
        <v>0</v>
      </c>
      <c r="R210" s="32">
        <v>18000</v>
      </c>
      <c r="S210" s="29" t="s">
        <v>576</v>
      </c>
      <c r="T210" s="29" t="s">
        <v>577</v>
      </c>
      <c r="U210" s="29" t="s">
        <v>15</v>
      </c>
      <c r="V210" s="29" t="s">
        <v>578</v>
      </c>
      <c r="W210" s="29" t="s">
        <v>15</v>
      </c>
      <c r="X210" s="29" t="s">
        <v>580</v>
      </c>
      <c r="Y210" s="29" t="s">
        <v>580</v>
      </c>
    </row>
    <row r="211" spans="1:25" ht="10.5" customHeight="1" x14ac:dyDescent="0.25">
      <c r="A211" s="28">
        <v>46026</v>
      </c>
      <c r="B211" s="29" t="s">
        <v>567</v>
      </c>
      <c r="C211" s="30" t="s">
        <v>737</v>
      </c>
      <c r="D211" s="30" t="s">
        <v>15</v>
      </c>
      <c r="E211" s="30" t="s">
        <v>569</v>
      </c>
      <c r="F211" s="29" t="s">
        <v>570</v>
      </c>
      <c r="G211" s="29" t="s">
        <v>571</v>
      </c>
      <c r="H211" s="29" t="s">
        <v>738</v>
      </c>
      <c r="I211" s="36" t="str">
        <f t="shared" si="6"/>
        <v>04/01/2026NL300055</v>
      </c>
      <c r="J211" s="29" t="s">
        <v>608</v>
      </c>
      <c r="K211" s="29" t="s">
        <v>609</v>
      </c>
      <c r="L211" s="29" t="s">
        <v>575</v>
      </c>
      <c r="M211" s="31">
        <v>1.5</v>
      </c>
      <c r="N211" s="20">
        <f>VLOOKUP(J211,[2]Sheet1!$I:$M,5,0)</f>
        <v>80000</v>
      </c>
      <c r="O211" s="32">
        <v>0</v>
      </c>
      <c r="P211" s="33">
        <f t="shared" si="7"/>
        <v>120000</v>
      </c>
      <c r="Q211" s="33">
        <v>0</v>
      </c>
      <c r="R211" s="32">
        <v>80000</v>
      </c>
      <c r="S211" s="29" t="s">
        <v>576</v>
      </c>
      <c r="T211" s="29" t="s">
        <v>577</v>
      </c>
      <c r="U211" s="29" t="s">
        <v>15</v>
      </c>
      <c r="V211" s="29" t="s">
        <v>578</v>
      </c>
      <c r="W211" s="29" t="s">
        <v>15</v>
      </c>
      <c r="X211" s="29" t="s">
        <v>580</v>
      </c>
      <c r="Y211" s="29" t="s">
        <v>580</v>
      </c>
    </row>
    <row r="212" spans="1:25" ht="10.5" customHeight="1" x14ac:dyDescent="0.25">
      <c r="A212" s="28">
        <v>46026</v>
      </c>
      <c r="B212" s="29" t="s">
        <v>567</v>
      </c>
      <c r="C212" s="30" t="s">
        <v>737</v>
      </c>
      <c r="D212" s="30" t="s">
        <v>15</v>
      </c>
      <c r="E212" s="30" t="s">
        <v>569</v>
      </c>
      <c r="F212" s="29" t="s">
        <v>570</v>
      </c>
      <c r="G212" s="29" t="s">
        <v>571</v>
      </c>
      <c r="H212" s="29" t="s">
        <v>738</v>
      </c>
      <c r="I212" s="36" t="str">
        <f t="shared" si="6"/>
        <v>04/01/2026NL300058</v>
      </c>
      <c r="J212" s="29" t="s">
        <v>610</v>
      </c>
      <c r="K212" s="29" t="s">
        <v>46</v>
      </c>
      <c r="L212" s="29" t="s">
        <v>575</v>
      </c>
      <c r="M212" s="31">
        <v>0.3</v>
      </c>
      <c r="N212" s="20">
        <f>VLOOKUP(J212,[2]Sheet1!$I:$M,5,0)</f>
        <v>55000</v>
      </c>
      <c r="O212" s="32">
        <v>0</v>
      </c>
      <c r="P212" s="33">
        <f t="shared" si="7"/>
        <v>16500</v>
      </c>
      <c r="Q212" s="33">
        <v>0</v>
      </c>
      <c r="R212" s="32">
        <v>55000</v>
      </c>
      <c r="S212" s="29" t="s">
        <v>576</v>
      </c>
      <c r="T212" s="29" t="s">
        <v>577</v>
      </c>
      <c r="U212" s="29" t="s">
        <v>15</v>
      </c>
      <c r="V212" s="29" t="s">
        <v>578</v>
      </c>
      <c r="W212" s="29" t="s">
        <v>15</v>
      </c>
      <c r="X212" s="29" t="s">
        <v>580</v>
      </c>
      <c r="Y212" s="29" t="s">
        <v>580</v>
      </c>
    </row>
    <row r="213" spans="1:25" ht="10.5" customHeight="1" x14ac:dyDescent="0.25">
      <c r="A213" s="28">
        <v>46026</v>
      </c>
      <c r="B213" s="29" t="s">
        <v>567</v>
      </c>
      <c r="C213" s="30" t="s">
        <v>737</v>
      </c>
      <c r="D213" s="30" t="s">
        <v>15</v>
      </c>
      <c r="E213" s="30" t="s">
        <v>569</v>
      </c>
      <c r="F213" s="29" t="s">
        <v>570</v>
      </c>
      <c r="G213" s="29" t="s">
        <v>571</v>
      </c>
      <c r="H213" s="29" t="s">
        <v>738</v>
      </c>
      <c r="I213" s="36" t="str">
        <f t="shared" si="6"/>
        <v>04/01/2026NL300060</v>
      </c>
      <c r="J213" s="29" t="s">
        <v>612</v>
      </c>
      <c r="K213" s="29" t="s">
        <v>613</v>
      </c>
      <c r="L213" s="29" t="s">
        <v>575</v>
      </c>
      <c r="M213" s="31">
        <v>0.5</v>
      </c>
      <c r="N213" s="20">
        <f>VLOOKUP(J213,[2]Sheet1!$I:$M,5,0)</f>
        <v>33000</v>
      </c>
      <c r="O213" s="32">
        <v>0</v>
      </c>
      <c r="P213" s="33">
        <f t="shared" si="7"/>
        <v>16500</v>
      </c>
      <c r="Q213" s="33">
        <v>0</v>
      </c>
      <c r="R213" s="32">
        <v>33000</v>
      </c>
      <c r="S213" s="29" t="s">
        <v>576</v>
      </c>
      <c r="T213" s="29" t="s">
        <v>577</v>
      </c>
      <c r="U213" s="29" t="s">
        <v>15</v>
      </c>
      <c r="V213" s="29" t="s">
        <v>578</v>
      </c>
      <c r="W213" s="29" t="s">
        <v>15</v>
      </c>
      <c r="X213" s="29" t="s">
        <v>580</v>
      </c>
      <c r="Y213" s="29" t="s">
        <v>580</v>
      </c>
    </row>
    <row r="214" spans="1:25" ht="10.5" customHeight="1" x14ac:dyDescent="0.25">
      <c r="A214" s="28">
        <v>46026</v>
      </c>
      <c r="B214" s="29" t="s">
        <v>567</v>
      </c>
      <c r="C214" s="30" t="s">
        <v>737</v>
      </c>
      <c r="D214" s="30" t="s">
        <v>15</v>
      </c>
      <c r="E214" s="30" t="s">
        <v>569</v>
      </c>
      <c r="F214" s="29" t="s">
        <v>570</v>
      </c>
      <c r="G214" s="29" t="s">
        <v>571</v>
      </c>
      <c r="H214" s="29" t="s">
        <v>738</v>
      </c>
      <c r="I214" s="36" t="str">
        <f t="shared" si="6"/>
        <v>04/01/2026NL300062</v>
      </c>
      <c r="J214" s="29" t="s">
        <v>614</v>
      </c>
      <c r="K214" s="29" t="s">
        <v>615</v>
      </c>
      <c r="L214" s="29" t="s">
        <v>575</v>
      </c>
      <c r="M214" s="31">
        <v>0.3</v>
      </c>
      <c r="N214" s="20">
        <f>VLOOKUP(J214,[2]Sheet1!$I:$M,5,0)</f>
        <v>65000</v>
      </c>
      <c r="O214" s="32">
        <v>0</v>
      </c>
      <c r="P214" s="33">
        <f t="shared" si="7"/>
        <v>19500</v>
      </c>
      <c r="Q214" s="33">
        <v>0</v>
      </c>
      <c r="R214" s="32">
        <v>65000</v>
      </c>
      <c r="S214" s="29" t="s">
        <v>576</v>
      </c>
      <c r="T214" s="29" t="s">
        <v>577</v>
      </c>
      <c r="U214" s="29" t="s">
        <v>15</v>
      </c>
      <c r="V214" s="29" t="s">
        <v>578</v>
      </c>
      <c r="W214" s="29" t="s">
        <v>15</v>
      </c>
      <c r="X214" s="29" t="s">
        <v>580</v>
      </c>
      <c r="Y214" s="29" t="s">
        <v>580</v>
      </c>
    </row>
    <row r="215" spans="1:25" ht="10.5" customHeight="1" x14ac:dyDescent="0.25">
      <c r="A215" s="28">
        <v>46026</v>
      </c>
      <c r="B215" s="29" t="s">
        <v>567</v>
      </c>
      <c r="C215" s="30" t="s">
        <v>737</v>
      </c>
      <c r="D215" s="30" t="s">
        <v>15</v>
      </c>
      <c r="E215" s="30" t="s">
        <v>569</v>
      </c>
      <c r="F215" s="29" t="s">
        <v>570</v>
      </c>
      <c r="G215" s="29" t="s">
        <v>571</v>
      </c>
      <c r="H215" s="29" t="s">
        <v>738</v>
      </c>
      <c r="I215" s="36" t="str">
        <f t="shared" si="6"/>
        <v>04/01/2026NL300063</v>
      </c>
      <c r="J215" s="29" t="s">
        <v>616</v>
      </c>
      <c r="K215" s="29" t="s">
        <v>617</v>
      </c>
      <c r="L215" s="29" t="s">
        <v>575</v>
      </c>
      <c r="M215" s="31">
        <v>0.8</v>
      </c>
      <c r="N215" s="20">
        <f>VLOOKUP(J215,[2]Sheet1!$I:$M,5,0)</f>
        <v>48000</v>
      </c>
      <c r="O215" s="32">
        <v>0</v>
      </c>
      <c r="P215" s="33">
        <f t="shared" si="7"/>
        <v>38400</v>
      </c>
      <c r="Q215" s="33">
        <v>0</v>
      </c>
      <c r="R215" s="32">
        <v>48000</v>
      </c>
      <c r="S215" s="29" t="s">
        <v>576</v>
      </c>
      <c r="T215" s="29" t="s">
        <v>577</v>
      </c>
      <c r="U215" s="29" t="s">
        <v>15</v>
      </c>
      <c r="V215" s="29" t="s">
        <v>578</v>
      </c>
      <c r="W215" s="29" t="s">
        <v>15</v>
      </c>
      <c r="X215" s="29" t="s">
        <v>580</v>
      </c>
      <c r="Y215" s="29" t="s">
        <v>580</v>
      </c>
    </row>
    <row r="216" spans="1:25" ht="10.5" customHeight="1" x14ac:dyDescent="0.25">
      <c r="A216" s="28">
        <v>46026</v>
      </c>
      <c r="B216" s="29" t="s">
        <v>567</v>
      </c>
      <c r="C216" s="30" t="s">
        <v>737</v>
      </c>
      <c r="D216" s="30" t="s">
        <v>15</v>
      </c>
      <c r="E216" s="30" t="s">
        <v>569</v>
      </c>
      <c r="F216" s="29" t="s">
        <v>570</v>
      </c>
      <c r="G216" s="29" t="s">
        <v>571</v>
      </c>
      <c r="H216" s="29" t="s">
        <v>738</v>
      </c>
      <c r="I216" s="36" t="str">
        <f t="shared" si="6"/>
        <v>04/01/2026NL300072</v>
      </c>
      <c r="J216" s="29" t="s">
        <v>618</v>
      </c>
      <c r="K216" s="29" t="s">
        <v>619</v>
      </c>
      <c r="L216" s="29" t="s">
        <v>575</v>
      </c>
      <c r="M216" s="31">
        <v>0.7</v>
      </c>
      <c r="N216" s="20">
        <f>VLOOKUP(J216,[2]Sheet1!$I:$M,5,0)</f>
        <v>38000</v>
      </c>
      <c r="O216" s="32">
        <v>0</v>
      </c>
      <c r="P216" s="33">
        <f t="shared" si="7"/>
        <v>26600</v>
      </c>
      <c r="Q216" s="33">
        <v>0</v>
      </c>
      <c r="R216" s="32">
        <v>38000</v>
      </c>
      <c r="S216" s="29" t="s">
        <v>576</v>
      </c>
      <c r="T216" s="29" t="s">
        <v>577</v>
      </c>
      <c r="U216" s="29" t="s">
        <v>15</v>
      </c>
      <c r="V216" s="29" t="s">
        <v>578</v>
      </c>
      <c r="W216" s="29" t="s">
        <v>15</v>
      </c>
      <c r="X216" s="29" t="s">
        <v>580</v>
      </c>
      <c r="Y216" s="29" t="s">
        <v>580</v>
      </c>
    </row>
    <row r="217" spans="1:25" ht="10.5" customHeight="1" x14ac:dyDescent="0.25">
      <c r="A217" s="28">
        <v>46026</v>
      </c>
      <c r="B217" s="29" t="s">
        <v>567</v>
      </c>
      <c r="C217" s="30" t="s">
        <v>737</v>
      </c>
      <c r="D217" s="30" t="s">
        <v>15</v>
      </c>
      <c r="E217" s="30" t="s">
        <v>569</v>
      </c>
      <c r="F217" s="29" t="s">
        <v>570</v>
      </c>
      <c r="G217" s="29" t="s">
        <v>571</v>
      </c>
      <c r="H217" s="29" t="s">
        <v>738</v>
      </c>
      <c r="I217" s="36" t="str">
        <f t="shared" si="6"/>
        <v>04/01/2026NL300067</v>
      </c>
      <c r="J217" s="29" t="s">
        <v>622</v>
      </c>
      <c r="K217" s="29" t="s">
        <v>623</v>
      </c>
      <c r="L217" s="29" t="s">
        <v>575</v>
      </c>
      <c r="M217" s="31">
        <v>0.5</v>
      </c>
      <c r="N217" s="20">
        <f>VLOOKUP(J217,[2]Sheet1!$I:$M,5,0)</f>
        <v>25000</v>
      </c>
      <c r="O217" s="32">
        <v>0</v>
      </c>
      <c r="P217" s="33">
        <f t="shared" si="7"/>
        <v>12500</v>
      </c>
      <c r="Q217" s="33">
        <v>0</v>
      </c>
      <c r="R217" s="32">
        <v>25000</v>
      </c>
      <c r="S217" s="29" t="s">
        <v>576</v>
      </c>
      <c r="T217" s="29" t="s">
        <v>577</v>
      </c>
      <c r="U217" s="29" t="s">
        <v>15</v>
      </c>
      <c r="V217" s="29" t="s">
        <v>578</v>
      </c>
      <c r="W217" s="29" t="s">
        <v>15</v>
      </c>
      <c r="X217" s="29" t="s">
        <v>580</v>
      </c>
      <c r="Y217" s="29" t="s">
        <v>580</v>
      </c>
    </row>
    <row r="218" spans="1:25" ht="10.5" customHeight="1" x14ac:dyDescent="0.25">
      <c r="A218" s="28">
        <v>46026</v>
      </c>
      <c r="B218" s="29" t="s">
        <v>567</v>
      </c>
      <c r="C218" s="30" t="s">
        <v>737</v>
      </c>
      <c r="D218" s="30" t="s">
        <v>15</v>
      </c>
      <c r="E218" s="30" t="s">
        <v>569</v>
      </c>
      <c r="F218" s="29" t="s">
        <v>570</v>
      </c>
      <c r="G218" s="29" t="s">
        <v>571</v>
      </c>
      <c r="H218" s="29" t="s">
        <v>738</v>
      </c>
      <c r="I218" s="36" t="str">
        <f t="shared" si="6"/>
        <v>04/01/2026NL300074</v>
      </c>
      <c r="J218" s="29" t="s">
        <v>624</v>
      </c>
      <c r="K218" s="29" t="s">
        <v>56</v>
      </c>
      <c r="L218" s="29" t="s">
        <v>575</v>
      </c>
      <c r="M218" s="31">
        <v>7</v>
      </c>
      <c r="N218" s="20">
        <f>VLOOKUP(J218,[2]Sheet1!$I:$M,5,0)</f>
        <v>18000</v>
      </c>
      <c r="O218" s="32">
        <v>0</v>
      </c>
      <c r="P218" s="33">
        <f t="shared" si="7"/>
        <v>126000</v>
      </c>
      <c r="Q218" s="33">
        <v>0</v>
      </c>
      <c r="R218" s="32">
        <v>18000</v>
      </c>
      <c r="S218" s="29" t="s">
        <v>576</v>
      </c>
      <c r="T218" s="29" t="s">
        <v>577</v>
      </c>
      <c r="U218" s="29" t="s">
        <v>15</v>
      </c>
      <c r="V218" s="29" t="s">
        <v>578</v>
      </c>
      <c r="W218" s="29" t="s">
        <v>15</v>
      </c>
      <c r="X218" s="29" t="s">
        <v>580</v>
      </c>
      <c r="Y218" s="29" t="s">
        <v>580</v>
      </c>
    </row>
    <row r="219" spans="1:25" ht="10.5" customHeight="1" x14ac:dyDescent="0.25">
      <c r="A219" s="28">
        <v>46026</v>
      </c>
      <c r="B219" s="29" t="s">
        <v>567</v>
      </c>
      <c r="C219" s="30" t="s">
        <v>737</v>
      </c>
      <c r="D219" s="30" t="s">
        <v>15</v>
      </c>
      <c r="E219" s="30" t="s">
        <v>569</v>
      </c>
      <c r="F219" s="29" t="s">
        <v>570</v>
      </c>
      <c r="G219" s="29" t="s">
        <v>571</v>
      </c>
      <c r="H219" s="29" t="s">
        <v>738</v>
      </c>
      <c r="I219" s="36" t="str">
        <f t="shared" si="6"/>
        <v>04/01/2026NL300076</v>
      </c>
      <c r="J219" s="29" t="s">
        <v>625</v>
      </c>
      <c r="K219" s="29" t="s">
        <v>626</v>
      </c>
      <c r="L219" s="29" t="s">
        <v>575</v>
      </c>
      <c r="M219" s="31">
        <v>1.2</v>
      </c>
      <c r="N219" s="20">
        <f>VLOOKUP(J219,[2]Sheet1!$I:$M,5,0)</f>
        <v>38000</v>
      </c>
      <c r="O219" s="32">
        <v>0</v>
      </c>
      <c r="P219" s="33">
        <f t="shared" si="7"/>
        <v>45600</v>
      </c>
      <c r="Q219" s="33">
        <v>0</v>
      </c>
      <c r="R219" s="32">
        <v>38000</v>
      </c>
      <c r="S219" s="29" t="s">
        <v>576</v>
      </c>
      <c r="T219" s="29" t="s">
        <v>577</v>
      </c>
      <c r="U219" s="29" t="s">
        <v>15</v>
      </c>
      <c r="V219" s="29" t="s">
        <v>578</v>
      </c>
      <c r="W219" s="29" t="s">
        <v>15</v>
      </c>
      <c r="X219" s="29" t="s">
        <v>580</v>
      </c>
      <c r="Y219" s="29" t="s">
        <v>580</v>
      </c>
    </row>
    <row r="220" spans="1:25" ht="10.5" customHeight="1" x14ac:dyDescent="0.25">
      <c r="A220" s="28">
        <v>46026</v>
      </c>
      <c r="B220" s="29" t="s">
        <v>567</v>
      </c>
      <c r="C220" s="30" t="s">
        <v>737</v>
      </c>
      <c r="D220" s="30" t="s">
        <v>15</v>
      </c>
      <c r="E220" s="30" t="s">
        <v>569</v>
      </c>
      <c r="F220" s="29" t="s">
        <v>570</v>
      </c>
      <c r="G220" s="29" t="s">
        <v>571</v>
      </c>
      <c r="H220" s="29" t="s">
        <v>738</v>
      </c>
      <c r="I220" s="36" t="str">
        <f t="shared" si="6"/>
        <v>04/01/2026NL300077</v>
      </c>
      <c r="J220" s="29" t="s">
        <v>627</v>
      </c>
      <c r="K220" s="29" t="s">
        <v>628</v>
      </c>
      <c r="L220" s="29" t="s">
        <v>575</v>
      </c>
      <c r="M220" s="31">
        <v>0.3</v>
      </c>
      <c r="N220" s="20">
        <f>VLOOKUP(J220,[2]Sheet1!$I:$M,5,0)</f>
        <v>30000</v>
      </c>
      <c r="O220" s="32">
        <v>0</v>
      </c>
      <c r="P220" s="33">
        <f t="shared" si="7"/>
        <v>9000</v>
      </c>
      <c r="Q220" s="33">
        <v>0</v>
      </c>
      <c r="R220" s="32">
        <v>30000</v>
      </c>
      <c r="S220" s="29" t="s">
        <v>576</v>
      </c>
      <c r="T220" s="29" t="s">
        <v>577</v>
      </c>
      <c r="U220" s="29" t="s">
        <v>15</v>
      </c>
      <c r="V220" s="29" t="s">
        <v>578</v>
      </c>
      <c r="W220" s="29" t="s">
        <v>15</v>
      </c>
      <c r="X220" s="29" t="s">
        <v>580</v>
      </c>
      <c r="Y220" s="29" t="s">
        <v>580</v>
      </c>
    </row>
    <row r="221" spans="1:25" ht="10.5" customHeight="1" x14ac:dyDescent="0.25">
      <c r="A221" s="28">
        <v>46026</v>
      </c>
      <c r="B221" s="29" t="s">
        <v>567</v>
      </c>
      <c r="C221" s="30" t="s">
        <v>737</v>
      </c>
      <c r="D221" s="30" t="s">
        <v>15</v>
      </c>
      <c r="E221" s="30" t="s">
        <v>569</v>
      </c>
      <c r="F221" s="29" t="s">
        <v>570</v>
      </c>
      <c r="G221" s="29" t="s">
        <v>571</v>
      </c>
      <c r="H221" s="29" t="s">
        <v>738</v>
      </c>
      <c r="I221" s="36" t="str">
        <f t="shared" si="6"/>
        <v>04/01/2026NL300173</v>
      </c>
      <c r="J221" s="29" t="s">
        <v>629</v>
      </c>
      <c r="K221" s="29" t="s">
        <v>630</v>
      </c>
      <c r="L221" s="29" t="s">
        <v>575</v>
      </c>
      <c r="M221" s="31">
        <v>0.3</v>
      </c>
      <c r="N221" s="20">
        <f>VLOOKUP(J221,[2]Sheet1!$I:$M,5,0)</f>
        <v>80000</v>
      </c>
      <c r="O221" s="32">
        <v>0</v>
      </c>
      <c r="P221" s="33">
        <f t="shared" si="7"/>
        <v>24000</v>
      </c>
      <c r="Q221" s="33">
        <v>0</v>
      </c>
      <c r="R221" s="32">
        <v>80000</v>
      </c>
      <c r="S221" s="29" t="s">
        <v>576</v>
      </c>
      <c r="T221" s="29" t="s">
        <v>577</v>
      </c>
      <c r="U221" s="29" t="s">
        <v>15</v>
      </c>
      <c r="V221" s="29" t="s">
        <v>578</v>
      </c>
      <c r="W221" s="29" t="s">
        <v>15</v>
      </c>
      <c r="X221" s="29" t="s">
        <v>580</v>
      </c>
      <c r="Y221" s="29" t="s">
        <v>580</v>
      </c>
    </row>
    <row r="222" spans="1:25" ht="10.5" customHeight="1" x14ac:dyDescent="0.25">
      <c r="A222" s="28">
        <v>46026</v>
      </c>
      <c r="B222" s="29" t="s">
        <v>567</v>
      </c>
      <c r="C222" s="30" t="s">
        <v>737</v>
      </c>
      <c r="D222" s="30" t="s">
        <v>15</v>
      </c>
      <c r="E222" s="30" t="s">
        <v>569</v>
      </c>
      <c r="F222" s="29" t="s">
        <v>570</v>
      </c>
      <c r="G222" s="29" t="s">
        <v>571</v>
      </c>
      <c r="H222" s="29" t="s">
        <v>738</v>
      </c>
      <c r="I222" s="36" t="str">
        <f t="shared" si="6"/>
        <v>04/01/2026NL300085</v>
      </c>
      <c r="J222" s="29" t="s">
        <v>739</v>
      </c>
      <c r="K222" s="29" t="s">
        <v>740</v>
      </c>
      <c r="L222" s="29" t="s">
        <v>575</v>
      </c>
      <c r="M222" s="31">
        <v>0.1</v>
      </c>
      <c r="N222" s="20">
        <f>VLOOKUP(J222,[2]Sheet1!$I:$M,5,0)</f>
        <v>45000</v>
      </c>
      <c r="O222" s="32">
        <v>0</v>
      </c>
      <c r="P222" s="33">
        <f t="shared" si="7"/>
        <v>4500</v>
      </c>
      <c r="Q222" s="33">
        <v>0</v>
      </c>
      <c r="R222" s="32">
        <v>45000</v>
      </c>
      <c r="S222" s="29" t="s">
        <v>576</v>
      </c>
      <c r="T222" s="29" t="s">
        <v>577</v>
      </c>
      <c r="U222" s="29" t="s">
        <v>15</v>
      </c>
      <c r="V222" s="29" t="s">
        <v>578</v>
      </c>
      <c r="W222" s="29" t="s">
        <v>15</v>
      </c>
      <c r="X222" s="29" t="s">
        <v>580</v>
      </c>
      <c r="Y222" s="29" t="s">
        <v>580</v>
      </c>
    </row>
    <row r="223" spans="1:25" ht="10.5" customHeight="1" x14ac:dyDescent="0.25">
      <c r="A223" s="28">
        <v>46026</v>
      </c>
      <c r="B223" s="29" t="s">
        <v>567</v>
      </c>
      <c r="C223" s="30" t="s">
        <v>737</v>
      </c>
      <c r="D223" s="30" t="s">
        <v>15</v>
      </c>
      <c r="E223" s="30" t="s">
        <v>569</v>
      </c>
      <c r="F223" s="29" t="s">
        <v>570</v>
      </c>
      <c r="G223" s="29" t="s">
        <v>571</v>
      </c>
      <c r="H223" s="29" t="s">
        <v>738</v>
      </c>
      <c r="I223" s="36" t="str">
        <f t="shared" si="6"/>
        <v>04/01/2026NL300086</v>
      </c>
      <c r="J223" s="29" t="s">
        <v>633</v>
      </c>
      <c r="K223" s="29" t="s">
        <v>634</v>
      </c>
      <c r="L223" s="29" t="s">
        <v>575</v>
      </c>
      <c r="M223" s="31">
        <v>0.3</v>
      </c>
      <c r="N223" s="20">
        <f>VLOOKUP(J223,[2]Sheet1!$I:$M,5,0)</f>
        <v>33000</v>
      </c>
      <c r="O223" s="32">
        <v>0</v>
      </c>
      <c r="P223" s="33">
        <f t="shared" si="7"/>
        <v>9900</v>
      </c>
      <c r="Q223" s="33">
        <v>0</v>
      </c>
      <c r="R223" s="32">
        <v>33000</v>
      </c>
      <c r="S223" s="29" t="s">
        <v>576</v>
      </c>
      <c r="T223" s="29" t="s">
        <v>577</v>
      </c>
      <c r="U223" s="29" t="s">
        <v>15</v>
      </c>
      <c r="V223" s="29" t="s">
        <v>578</v>
      </c>
      <c r="W223" s="29" t="s">
        <v>15</v>
      </c>
      <c r="X223" s="29" t="s">
        <v>580</v>
      </c>
      <c r="Y223" s="29" t="s">
        <v>580</v>
      </c>
    </row>
    <row r="224" spans="1:25" ht="10.5" customHeight="1" x14ac:dyDescent="0.25">
      <c r="A224" s="28">
        <v>46026</v>
      </c>
      <c r="B224" s="29" t="s">
        <v>567</v>
      </c>
      <c r="C224" s="30" t="s">
        <v>737</v>
      </c>
      <c r="D224" s="30" t="s">
        <v>15</v>
      </c>
      <c r="E224" s="30" t="s">
        <v>569</v>
      </c>
      <c r="F224" s="29" t="s">
        <v>570</v>
      </c>
      <c r="G224" s="29" t="s">
        <v>571</v>
      </c>
      <c r="H224" s="29" t="s">
        <v>738</v>
      </c>
      <c r="I224" s="36" t="str">
        <f t="shared" si="6"/>
        <v>04/01/2026NL300088</v>
      </c>
      <c r="J224" s="29" t="s">
        <v>635</v>
      </c>
      <c r="K224" s="29" t="s">
        <v>64</v>
      </c>
      <c r="L224" s="29" t="s">
        <v>575</v>
      </c>
      <c r="M224" s="31">
        <v>1</v>
      </c>
      <c r="N224" s="20">
        <f>VLOOKUP(J224,[2]Sheet1!$I:$M,5,0)</f>
        <v>27000</v>
      </c>
      <c r="O224" s="32">
        <v>0</v>
      </c>
      <c r="P224" s="33">
        <f t="shared" si="7"/>
        <v>27000</v>
      </c>
      <c r="Q224" s="33">
        <v>0</v>
      </c>
      <c r="R224" s="32">
        <v>27000</v>
      </c>
      <c r="S224" s="29" t="s">
        <v>576</v>
      </c>
      <c r="T224" s="29" t="s">
        <v>577</v>
      </c>
      <c r="U224" s="29" t="s">
        <v>15</v>
      </c>
      <c r="V224" s="29" t="s">
        <v>578</v>
      </c>
      <c r="W224" s="29" t="s">
        <v>15</v>
      </c>
      <c r="X224" s="29" t="s">
        <v>580</v>
      </c>
      <c r="Y224" s="29" t="s">
        <v>580</v>
      </c>
    </row>
    <row r="225" spans="1:25" ht="10.5" customHeight="1" x14ac:dyDescent="0.25">
      <c r="A225" s="28">
        <v>46026</v>
      </c>
      <c r="B225" s="29" t="s">
        <v>567</v>
      </c>
      <c r="C225" s="30" t="s">
        <v>737</v>
      </c>
      <c r="D225" s="30" t="s">
        <v>15</v>
      </c>
      <c r="E225" s="30" t="s">
        <v>569</v>
      </c>
      <c r="F225" s="29" t="s">
        <v>570</v>
      </c>
      <c r="G225" s="29" t="s">
        <v>571</v>
      </c>
      <c r="H225" s="29" t="s">
        <v>738</v>
      </c>
      <c r="I225" s="36" t="str">
        <f t="shared" si="6"/>
        <v>04/01/2026NL300096</v>
      </c>
      <c r="J225" s="29" t="s">
        <v>638</v>
      </c>
      <c r="K225" s="29" t="s">
        <v>134</v>
      </c>
      <c r="L225" s="29" t="s">
        <v>575</v>
      </c>
      <c r="M225" s="31">
        <v>1</v>
      </c>
      <c r="N225" s="20">
        <f>VLOOKUP(J225,[2]Sheet1!$I:$M,5,0)</f>
        <v>45000</v>
      </c>
      <c r="O225" s="32">
        <v>0</v>
      </c>
      <c r="P225" s="33">
        <f t="shared" si="7"/>
        <v>45000</v>
      </c>
      <c r="Q225" s="33">
        <v>0</v>
      </c>
      <c r="R225" s="32">
        <v>45000</v>
      </c>
      <c r="S225" s="29" t="s">
        <v>576</v>
      </c>
      <c r="T225" s="29" t="s">
        <v>577</v>
      </c>
      <c r="U225" s="29" t="s">
        <v>15</v>
      </c>
      <c r="V225" s="29" t="s">
        <v>578</v>
      </c>
      <c r="W225" s="29" t="s">
        <v>15</v>
      </c>
      <c r="X225" s="29" t="s">
        <v>580</v>
      </c>
      <c r="Y225" s="29" t="s">
        <v>580</v>
      </c>
    </row>
    <row r="226" spans="1:25" ht="10.5" customHeight="1" x14ac:dyDescent="0.25">
      <c r="A226" s="28">
        <v>46026</v>
      </c>
      <c r="B226" s="29" t="s">
        <v>567</v>
      </c>
      <c r="C226" s="30" t="s">
        <v>737</v>
      </c>
      <c r="D226" s="30" t="s">
        <v>15</v>
      </c>
      <c r="E226" s="30" t="s">
        <v>569</v>
      </c>
      <c r="F226" s="29" t="s">
        <v>570</v>
      </c>
      <c r="G226" s="29" t="s">
        <v>571</v>
      </c>
      <c r="H226" s="29" t="s">
        <v>738</v>
      </c>
      <c r="I226" s="36" t="str">
        <f t="shared" si="6"/>
        <v>04/01/2026NL300120</v>
      </c>
      <c r="J226" s="29" t="s">
        <v>650</v>
      </c>
      <c r="K226" s="29" t="s">
        <v>651</v>
      </c>
      <c r="L226" s="29" t="s">
        <v>575</v>
      </c>
      <c r="M226" s="31">
        <v>0.7</v>
      </c>
      <c r="N226" s="20">
        <f>VLOOKUP(J226,[2]Sheet1!$I:$M,5,0)</f>
        <v>36000</v>
      </c>
      <c r="O226" s="32">
        <v>0</v>
      </c>
      <c r="P226" s="33">
        <f t="shared" si="7"/>
        <v>25200</v>
      </c>
      <c r="Q226" s="33">
        <v>0</v>
      </c>
      <c r="R226" s="32">
        <v>36000</v>
      </c>
      <c r="S226" s="29" t="s">
        <v>576</v>
      </c>
      <c r="T226" s="29" t="s">
        <v>577</v>
      </c>
      <c r="U226" s="29" t="s">
        <v>15</v>
      </c>
      <c r="V226" s="29" t="s">
        <v>578</v>
      </c>
      <c r="W226" s="29" t="s">
        <v>15</v>
      </c>
      <c r="X226" s="29" t="s">
        <v>580</v>
      </c>
      <c r="Y226" s="29" t="s">
        <v>580</v>
      </c>
    </row>
    <row r="227" spans="1:25" ht="10.5" customHeight="1" x14ac:dyDescent="0.25">
      <c r="A227" s="28">
        <v>46026</v>
      </c>
      <c r="B227" s="29" t="s">
        <v>567</v>
      </c>
      <c r="C227" s="30" t="s">
        <v>737</v>
      </c>
      <c r="D227" s="30" t="s">
        <v>15</v>
      </c>
      <c r="E227" s="30" t="s">
        <v>569</v>
      </c>
      <c r="F227" s="29" t="s">
        <v>570</v>
      </c>
      <c r="G227" s="29" t="s">
        <v>571</v>
      </c>
      <c r="H227" s="29" t="s">
        <v>738</v>
      </c>
      <c r="I227" s="36" t="str">
        <f t="shared" si="6"/>
        <v>04/01/2026NL300162</v>
      </c>
      <c r="J227" s="29" t="s">
        <v>652</v>
      </c>
      <c r="K227" s="29" t="s">
        <v>653</v>
      </c>
      <c r="L227" s="29" t="s">
        <v>575</v>
      </c>
      <c r="M227" s="31">
        <v>1</v>
      </c>
      <c r="N227" s="20">
        <f>VLOOKUP(J227,[2]Sheet1!$I:$M,5,0)</f>
        <v>36000</v>
      </c>
      <c r="O227" s="32">
        <v>0</v>
      </c>
      <c r="P227" s="33">
        <f t="shared" si="7"/>
        <v>36000</v>
      </c>
      <c r="Q227" s="33">
        <v>0</v>
      </c>
      <c r="R227" s="32">
        <v>36000</v>
      </c>
      <c r="S227" s="29" t="s">
        <v>576</v>
      </c>
      <c r="T227" s="29" t="s">
        <v>577</v>
      </c>
      <c r="U227" s="29" t="s">
        <v>15</v>
      </c>
      <c r="V227" s="29" t="s">
        <v>578</v>
      </c>
      <c r="W227" s="29" t="s">
        <v>15</v>
      </c>
      <c r="X227" s="29" t="s">
        <v>580</v>
      </c>
      <c r="Y227" s="29" t="s">
        <v>580</v>
      </c>
    </row>
    <row r="228" spans="1:25" ht="10.5" customHeight="1" x14ac:dyDescent="0.25">
      <c r="A228" s="28">
        <v>46026</v>
      </c>
      <c r="B228" s="29" t="s">
        <v>567</v>
      </c>
      <c r="C228" s="30" t="s">
        <v>737</v>
      </c>
      <c r="D228" s="30" t="s">
        <v>15</v>
      </c>
      <c r="E228" s="30" t="s">
        <v>569</v>
      </c>
      <c r="F228" s="29" t="s">
        <v>570</v>
      </c>
      <c r="G228" s="29" t="s">
        <v>571</v>
      </c>
      <c r="H228" s="29" t="s">
        <v>738</v>
      </c>
      <c r="I228" s="36" t="str">
        <f t="shared" si="6"/>
        <v>04/01/2026NL300127</v>
      </c>
      <c r="J228" s="29" t="s">
        <v>657</v>
      </c>
      <c r="K228" s="29" t="s">
        <v>658</v>
      </c>
      <c r="L228" s="29" t="s">
        <v>575</v>
      </c>
      <c r="M228" s="31">
        <v>1.5</v>
      </c>
      <c r="N228" s="20">
        <f>VLOOKUP(J228,[2]Sheet1!$I:$M,5,0)</f>
        <v>15000</v>
      </c>
      <c r="O228" s="32">
        <v>0</v>
      </c>
      <c r="P228" s="33">
        <f t="shared" si="7"/>
        <v>22500</v>
      </c>
      <c r="Q228" s="33">
        <v>0</v>
      </c>
      <c r="R228" s="32">
        <v>28000</v>
      </c>
      <c r="S228" s="29" t="s">
        <v>576</v>
      </c>
      <c r="T228" s="29" t="s">
        <v>577</v>
      </c>
      <c r="U228" s="29" t="s">
        <v>15</v>
      </c>
      <c r="V228" s="29" t="s">
        <v>578</v>
      </c>
      <c r="W228" s="29" t="s">
        <v>15</v>
      </c>
      <c r="X228" s="29" t="s">
        <v>580</v>
      </c>
      <c r="Y228" s="29" t="s">
        <v>580</v>
      </c>
    </row>
    <row r="229" spans="1:25" ht="10.5" customHeight="1" x14ac:dyDescent="0.25">
      <c r="A229" s="28">
        <v>46026</v>
      </c>
      <c r="B229" s="29" t="s">
        <v>567</v>
      </c>
      <c r="C229" s="30" t="s">
        <v>737</v>
      </c>
      <c r="D229" s="30" t="s">
        <v>15</v>
      </c>
      <c r="E229" s="30" t="s">
        <v>569</v>
      </c>
      <c r="F229" s="29" t="s">
        <v>570</v>
      </c>
      <c r="G229" s="29" t="s">
        <v>571</v>
      </c>
      <c r="H229" s="29" t="s">
        <v>738</v>
      </c>
      <c r="I229" s="36" t="str">
        <f t="shared" si="6"/>
        <v>04/01/2026NL300128</v>
      </c>
      <c r="J229" s="29" t="s">
        <v>659</v>
      </c>
      <c r="K229" s="29" t="s">
        <v>660</v>
      </c>
      <c r="L229" s="29" t="s">
        <v>575</v>
      </c>
      <c r="M229" s="31">
        <v>0.1</v>
      </c>
      <c r="N229" s="20">
        <f>VLOOKUP(J229,[2]Sheet1!$I:$M,5,0)</f>
        <v>20000</v>
      </c>
      <c r="O229" s="32">
        <v>0</v>
      </c>
      <c r="P229" s="33">
        <f t="shared" si="7"/>
        <v>2000</v>
      </c>
      <c r="Q229" s="33">
        <v>0</v>
      </c>
      <c r="R229" s="32">
        <v>20000</v>
      </c>
      <c r="S229" s="29" t="s">
        <v>576</v>
      </c>
      <c r="T229" s="29" t="s">
        <v>577</v>
      </c>
      <c r="U229" s="29" t="s">
        <v>15</v>
      </c>
      <c r="V229" s="29" t="s">
        <v>578</v>
      </c>
      <c r="W229" s="29" t="s">
        <v>15</v>
      </c>
      <c r="X229" s="29" t="s">
        <v>580</v>
      </c>
      <c r="Y229" s="29" t="s">
        <v>580</v>
      </c>
    </row>
    <row r="230" spans="1:25" ht="10.5" customHeight="1" x14ac:dyDescent="0.25">
      <c r="A230" s="28">
        <v>46026</v>
      </c>
      <c r="B230" s="29" t="s">
        <v>567</v>
      </c>
      <c r="C230" s="30" t="s">
        <v>737</v>
      </c>
      <c r="D230" s="30" t="s">
        <v>15</v>
      </c>
      <c r="E230" s="30" t="s">
        <v>569</v>
      </c>
      <c r="F230" s="29" t="s">
        <v>570</v>
      </c>
      <c r="G230" s="29" t="s">
        <v>571</v>
      </c>
      <c r="H230" s="29" t="s">
        <v>738</v>
      </c>
      <c r="I230" s="36" t="str">
        <f t="shared" si="6"/>
        <v>04/01/2026NL300138</v>
      </c>
      <c r="J230" s="29" t="s">
        <v>663</v>
      </c>
      <c r="K230" s="29" t="s">
        <v>664</v>
      </c>
      <c r="L230" s="29" t="s">
        <v>575</v>
      </c>
      <c r="M230" s="31">
        <v>1</v>
      </c>
      <c r="N230" s="20">
        <f>VLOOKUP(J230,[2]Sheet1!$I:$M,5,0)</f>
        <v>20000</v>
      </c>
      <c r="O230" s="32">
        <v>0</v>
      </c>
      <c r="P230" s="33">
        <f t="shared" si="7"/>
        <v>20000</v>
      </c>
      <c r="Q230" s="33">
        <v>0</v>
      </c>
      <c r="R230" s="32">
        <v>20000</v>
      </c>
      <c r="S230" s="29" t="s">
        <v>576</v>
      </c>
      <c r="T230" s="29" t="s">
        <v>577</v>
      </c>
      <c r="U230" s="29" t="s">
        <v>15</v>
      </c>
      <c r="V230" s="29" t="s">
        <v>578</v>
      </c>
      <c r="W230" s="29" t="s">
        <v>15</v>
      </c>
      <c r="X230" s="29" t="s">
        <v>580</v>
      </c>
      <c r="Y230" s="29" t="s">
        <v>580</v>
      </c>
    </row>
    <row r="231" spans="1:25" ht="10.5" customHeight="1" x14ac:dyDescent="0.25">
      <c r="A231" s="28">
        <v>46026</v>
      </c>
      <c r="B231" s="29" t="s">
        <v>567</v>
      </c>
      <c r="C231" s="30" t="s">
        <v>737</v>
      </c>
      <c r="D231" s="30" t="s">
        <v>15</v>
      </c>
      <c r="E231" s="30" t="s">
        <v>569</v>
      </c>
      <c r="F231" s="29" t="s">
        <v>570</v>
      </c>
      <c r="G231" s="29" t="s">
        <v>571</v>
      </c>
      <c r="H231" s="29" t="s">
        <v>738</v>
      </c>
      <c r="I231" s="36" t="str">
        <f t="shared" si="6"/>
        <v>04/01/2026NL300137</v>
      </c>
      <c r="J231" s="29" t="s">
        <v>665</v>
      </c>
      <c r="K231" s="29" t="s">
        <v>666</v>
      </c>
      <c r="L231" s="29" t="s">
        <v>575</v>
      </c>
      <c r="M231" s="31">
        <v>1</v>
      </c>
      <c r="N231" s="20">
        <f>VLOOKUP(J231,[2]Sheet1!$I:$M,5,0)</f>
        <v>52000</v>
      </c>
      <c r="O231" s="32">
        <v>0</v>
      </c>
      <c r="P231" s="33">
        <f t="shared" si="7"/>
        <v>52000</v>
      </c>
      <c r="Q231" s="33">
        <v>0</v>
      </c>
      <c r="R231" s="32">
        <v>52000</v>
      </c>
      <c r="S231" s="29" t="s">
        <v>576</v>
      </c>
      <c r="T231" s="29" t="s">
        <v>577</v>
      </c>
      <c r="U231" s="29" t="s">
        <v>15</v>
      </c>
      <c r="V231" s="29" t="s">
        <v>578</v>
      </c>
      <c r="W231" s="29" t="s">
        <v>15</v>
      </c>
      <c r="X231" s="29" t="s">
        <v>580</v>
      </c>
      <c r="Y231" s="29" t="s">
        <v>580</v>
      </c>
    </row>
    <row r="232" spans="1:25" ht="10.5" customHeight="1" x14ac:dyDescent="0.25">
      <c r="A232" s="28">
        <v>46026</v>
      </c>
      <c r="B232" s="29" t="s">
        <v>567</v>
      </c>
      <c r="C232" s="30" t="s">
        <v>737</v>
      </c>
      <c r="D232" s="30" t="s">
        <v>15</v>
      </c>
      <c r="E232" s="30" t="s">
        <v>569</v>
      </c>
      <c r="F232" s="29" t="s">
        <v>570</v>
      </c>
      <c r="G232" s="29" t="s">
        <v>571</v>
      </c>
      <c r="H232" s="29" t="s">
        <v>738</v>
      </c>
      <c r="I232" s="36" t="str">
        <f t="shared" si="6"/>
        <v>04/01/2026NL300140</v>
      </c>
      <c r="J232" s="29" t="s">
        <v>669</v>
      </c>
      <c r="K232" s="29" t="s">
        <v>670</v>
      </c>
      <c r="L232" s="29" t="s">
        <v>575</v>
      </c>
      <c r="M232" s="31">
        <v>0.3</v>
      </c>
      <c r="N232" s="20">
        <f>VLOOKUP(J232,[2]Sheet1!$I:$M,5,0)</f>
        <v>36000</v>
      </c>
      <c r="O232" s="32">
        <v>0</v>
      </c>
      <c r="P232" s="33">
        <f t="shared" si="7"/>
        <v>10800</v>
      </c>
      <c r="Q232" s="33">
        <v>0</v>
      </c>
      <c r="R232" s="32">
        <v>36000</v>
      </c>
      <c r="S232" s="29" t="s">
        <v>576</v>
      </c>
      <c r="T232" s="29" t="s">
        <v>577</v>
      </c>
      <c r="U232" s="29" t="s">
        <v>15</v>
      </c>
      <c r="V232" s="29" t="s">
        <v>578</v>
      </c>
      <c r="W232" s="29" t="s">
        <v>15</v>
      </c>
      <c r="X232" s="29" t="s">
        <v>580</v>
      </c>
      <c r="Y232" s="29" t="s">
        <v>580</v>
      </c>
    </row>
    <row r="233" spans="1:25" ht="10.5" customHeight="1" x14ac:dyDescent="0.25">
      <c r="A233" s="28">
        <v>46026</v>
      </c>
      <c r="B233" s="29" t="s">
        <v>567</v>
      </c>
      <c r="C233" s="30" t="s">
        <v>737</v>
      </c>
      <c r="D233" s="30" t="s">
        <v>15</v>
      </c>
      <c r="E233" s="30" t="s">
        <v>569</v>
      </c>
      <c r="F233" s="29" t="s">
        <v>570</v>
      </c>
      <c r="G233" s="29" t="s">
        <v>571</v>
      </c>
      <c r="H233" s="29" t="s">
        <v>738</v>
      </c>
      <c r="I233" s="36" t="str">
        <f t="shared" si="6"/>
        <v>04/01/2026NL300142</v>
      </c>
      <c r="J233" s="29" t="s">
        <v>671</v>
      </c>
      <c r="K233" s="29" t="s">
        <v>672</v>
      </c>
      <c r="L233" s="29" t="s">
        <v>575</v>
      </c>
      <c r="M233" s="31">
        <v>1.5</v>
      </c>
      <c r="N233" s="20">
        <f>VLOOKUP(J233,[2]Sheet1!$I:$M,5,0)</f>
        <v>50000</v>
      </c>
      <c r="O233" s="32">
        <v>0</v>
      </c>
      <c r="P233" s="33">
        <f t="shared" si="7"/>
        <v>75000</v>
      </c>
      <c r="Q233" s="33">
        <v>0</v>
      </c>
      <c r="R233" s="32">
        <v>50000</v>
      </c>
      <c r="S233" s="29" t="s">
        <v>576</v>
      </c>
      <c r="T233" s="29" t="s">
        <v>577</v>
      </c>
      <c r="U233" s="29" t="s">
        <v>15</v>
      </c>
      <c r="V233" s="29" t="s">
        <v>578</v>
      </c>
      <c r="W233" s="29" t="s">
        <v>15</v>
      </c>
      <c r="X233" s="29" t="s">
        <v>580</v>
      </c>
      <c r="Y233" s="29" t="s">
        <v>580</v>
      </c>
    </row>
    <row r="234" spans="1:25" ht="10.5" customHeight="1" x14ac:dyDescent="0.25">
      <c r="A234" s="28">
        <v>46026</v>
      </c>
      <c r="B234" s="29" t="s">
        <v>567</v>
      </c>
      <c r="C234" s="30" t="s">
        <v>737</v>
      </c>
      <c r="D234" s="30" t="s">
        <v>15</v>
      </c>
      <c r="E234" s="30" t="s">
        <v>569</v>
      </c>
      <c r="F234" s="29" t="s">
        <v>570</v>
      </c>
      <c r="G234" s="29" t="s">
        <v>571</v>
      </c>
      <c r="H234" s="29" t="s">
        <v>738</v>
      </c>
      <c r="I234" s="36" t="str">
        <f t="shared" si="6"/>
        <v>04/01/2026NL300145</v>
      </c>
      <c r="J234" s="29" t="s">
        <v>675</v>
      </c>
      <c r="K234" s="29" t="s">
        <v>676</v>
      </c>
      <c r="L234" s="29" t="s">
        <v>575</v>
      </c>
      <c r="M234" s="31">
        <v>8</v>
      </c>
      <c r="N234" s="20">
        <f>VLOOKUP(J234,[2]Sheet1!$I:$M,5,0)</f>
        <v>38000</v>
      </c>
      <c r="O234" s="32">
        <v>0</v>
      </c>
      <c r="P234" s="33">
        <f t="shared" si="7"/>
        <v>304000</v>
      </c>
      <c r="Q234" s="33">
        <v>0</v>
      </c>
      <c r="R234" s="32">
        <v>38000</v>
      </c>
      <c r="S234" s="29" t="s">
        <v>576</v>
      </c>
      <c r="T234" s="29" t="s">
        <v>577</v>
      </c>
      <c r="U234" s="29" t="s">
        <v>15</v>
      </c>
      <c r="V234" s="29" t="s">
        <v>578</v>
      </c>
      <c r="W234" s="29" t="s">
        <v>15</v>
      </c>
      <c r="X234" s="29" t="s">
        <v>580</v>
      </c>
      <c r="Y234" s="29" t="s">
        <v>580</v>
      </c>
    </row>
    <row r="235" spans="1:25" ht="10.5" customHeight="1" x14ac:dyDescent="0.25">
      <c r="A235" s="28">
        <v>46026</v>
      </c>
      <c r="B235" s="29" t="s">
        <v>567</v>
      </c>
      <c r="C235" s="30" t="s">
        <v>737</v>
      </c>
      <c r="D235" s="30" t="s">
        <v>15</v>
      </c>
      <c r="E235" s="30" t="s">
        <v>569</v>
      </c>
      <c r="F235" s="29" t="s">
        <v>570</v>
      </c>
      <c r="G235" s="29" t="s">
        <v>571</v>
      </c>
      <c r="H235" s="29" t="s">
        <v>738</v>
      </c>
      <c r="I235" s="36" t="str">
        <f t="shared" si="6"/>
        <v>04/01/2026NL300150</v>
      </c>
      <c r="J235" s="29" t="s">
        <v>704</v>
      </c>
      <c r="K235" s="29" t="s">
        <v>705</v>
      </c>
      <c r="L235" s="29" t="s">
        <v>575</v>
      </c>
      <c r="M235" s="31">
        <v>0.5</v>
      </c>
      <c r="N235" s="20">
        <f>VLOOKUP(J235,[2]Sheet1!$I:$M,5,0)</f>
        <v>24000</v>
      </c>
      <c r="O235" s="32">
        <v>0</v>
      </c>
      <c r="P235" s="33">
        <f t="shared" si="7"/>
        <v>12000</v>
      </c>
      <c r="Q235" s="33">
        <v>0</v>
      </c>
      <c r="R235" s="32">
        <v>24000</v>
      </c>
      <c r="S235" s="29" t="s">
        <v>576</v>
      </c>
      <c r="T235" s="29" t="s">
        <v>577</v>
      </c>
      <c r="U235" s="29" t="s">
        <v>15</v>
      </c>
      <c r="V235" s="29" t="s">
        <v>578</v>
      </c>
      <c r="W235" s="29" t="s">
        <v>15</v>
      </c>
      <c r="X235" s="29" t="s">
        <v>580</v>
      </c>
      <c r="Y235" s="29" t="s">
        <v>580</v>
      </c>
    </row>
    <row r="236" spans="1:25" ht="10.5" customHeight="1" x14ac:dyDescent="0.25">
      <c r="A236" s="28">
        <v>46026</v>
      </c>
      <c r="B236" s="29" t="s">
        <v>567</v>
      </c>
      <c r="C236" s="30" t="s">
        <v>737</v>
      </c>
      <c r="D236" s="30" t="s">
        <v>15</v>
      </c>
      <c r="E236" s="30" t="s">
        <v>569</v>
      </c>
      <c r="F236" s="29" t="s">
        <v>570</v>
      </c>
      <c r="G236" s="29" t="s">
        <v>571</v>
      </c>
      <c r="H236" s="29" t="s">
        <v>738</v>
      </c>
      <c r="I236" s="36" t="str">
        <f t="shared" si="6"/>
        <v>04/01/2026NL430051</v>
      </c>
      <c r="J236" s="29" t="s">
        <v>713</v>
      </c>
      <c r="K236" s="29" t="s">
        <v>714</v>
      </c>
      <c r="L236" s="29" t="s">
        <v>575</v>
      </c>
      <c r="M236" s="31">
        <v>1.5</v>
      </c>
      <c r="N236" s="20">
        <f>VLOOKUP(J236,[2]Sheet1!$I:$M,5,0)</f>
        <v>9000</v>
      </c>
      <c r="O236" s="32">
        <v>0</v>
      </c>
      <c r="P236" s="33">
        <f t="shared" si="7"/>
        <v>13500</v>
      </c>
      <c r="Q236" s="33">
        <v>0</v>
      </c>
      <c r="R236" s="32">
        <v>9000</v>
      </c>
      <c r="S236" s="29" t="s">
        <v>576</v>
      </c>
      <c r="T236" s="29" t="s">
        <v>577</v>
      </c>
      <c r="U236" s="29" t="s">
        <v>15</v>
      </c>
      <c r="V236" s="29" t="s">
        <v>578</v>
      </c>
      <c r="W236" s="29" t="s">
        <v>15</v>
      </c>
      <c r="X236" s="29" t="s">
        <v>580</v>
      </c>
      <c r="Y236" s="29" t="s">
        <v>580</v>
      </c>
    </row>
    <row r="237" spans="1:25" ht="10.5" customHeight="1" x14ac:dyDescent="0.25">
      <c r="A237" s="28">
        <v>46026</v>
      </c>
      <c r="B237" s="29" t="s">
        <v>567</v>
      </c>
      <c r="C237" s="30" t="s">
        <v>737</v>
      </c>
      <c r="D237" s="30" t="s">
        <v>15</v>
      </c>
      <c r="E237" s="30" t="s">
        <v>569</v>
      </c>
      <c r="F237" s="29" t="s">
        <v>570</v>
      </c>
      <c r="G237" s="29" t="s">
        <v>571</v>
      </c>
      <c r="H237" s="29" t="s">
        <v>738</v>
      </c>
      <c r="I237" s="36" t="str">
        <f t="shared" si="6"/>
        <v>04/01/2026NL300064</v>
      </c>
      <c r="J237" s="29" t="s">
        <v>741</v>
      </c>
      <c r="K237" s="29" t="s">
        <v>742</v>
      </c>
      <c r="L237" s="29" t="s">
        <v>575</v>
      </c>
      <c r="M237" s="31">
        <v>0.2</v>
      </c>
      <c r="N237" s="20">
        <v>40000</v>
      </c>
      <c r="O237" s="32">
        <v>0</v>
      </c>
      <c r="P237" s="33">
        <f t="shared" si="7"/>
        <v>8000</v>
      </c>
      <c r="Q237" s="33">
        <v>0</v>
      </c>
      <c r="R237" s="32">
        <v>65000</v>
      </c>
      <c r="S237" s="29" t="s">
        <v>576</v>
      </c>
      <c r="T237" s="29" t="s">
        <v>577</v>
      </c>
      <c r="U237" s="29" t="s">
        <v>15</v>
      </c>
      <c r="V237" s="29" t="s">
        <v>578</v>
      </c>
      <c r="W237" s="29" t="s">
        <v>15</v>
      </c>
      <c r="X237" s="29" t="s">
        <v>580</v>
      </c>
      <c r="Y237" s="29" t="s">
        <v>580</v>
      </c>
    </row>
    <row r="238" spans="1:25" ht="10.5" customHeight="1" x14ac:dyDescent="0.25">
      <c r="A238" s="28">
        <v>46026</v>
      </c>
      <c r="B238" s="29" t="s">
        <v>567</v>
      </c>
      <c r="C238" s="30" t="s">
        <v>737</v>
      </c>
      <c r="D238" s="30" t="s">
        <v>15</v>
      </c>
      <c r="E238" s="30" t="s">
        <v>569</v>
      </c>
      <c r="F238" s="29" t="s">
        <v>570</v>
      </c>
      <c r="G238" s="29" t="s">
        <v>571</v>
      </c>
      <c r="H238" s="29" t="s">
        <v>738</v>
      </c>
      <c r="I238" s="36" t="str">
        <f t="shared" si="6"/>
        <v>04/01/2026NL300113</v>
      </c>
      <c r="J238" s="29" t="s">
        <v>728</v>
      </c>
      <c r="K238" s="29" t="s">
        <v>72</v>
      </c>
      <c r="L238" s="29" t="s">
        <v>575</v>
      </c>
      <c r="M238" s="31">
        <v>1</v>
      </c>
      <c r="N238" s="20">
        <f>VLOOKUP(J238,[2]Sheet1!$I:$M,5,0)</f>
        <v>145000</v>
      </c>
      <c r="O238" s="32">
        <v>0</v>
      </c>
      <c r="P238" s="33">
        <f t="shared" si="7"/>
        <v>145000</v>
      </c>
      <c r="Q238" s="33">
        <v>0</v>
      </c>
      <c r="R238" s="32">
        <v>145000</v>
      </c>
      <c r="S238" s="29" t="s">
        <v>576</v>
      </c>
      <c r="T238" s="29" t="s">
        <v>577</v>
      </c>
      <c r="U238" s="29" t="s">
        <v>15</v>
      </c>
      <c r="V238" s="29" t="s">
        <v>578</v>
      </c>
      <c r="W238" s="29" t="s">
        <v>15</v>
      </c>
      <c r="X238" s="29" t="s">
        <v>580</v>
      </c>
      <c r="Y238" s="29" t="s">
        <v>580</v>
      </c>
    </row>
    <row r="239" spans="1:25" ht="10.5" customHeight="1" x14ac:dyDescent="0.25">
      <c r="A239" s="28">
        <v>46026</v>
      </c>
      <c r="B239" s="29" t="s">
        <v>567</v>
      </c>
      <c r="C239" s="30" t="s">
        <v>737</v>
      </c>
      <c r="D239" s="30" t="s">
        <v>15</v>
      </c>
      <c r="E239" s="30" t="s">
        <v>569</v>
      </c>
      <c r="F239" s="29" t="s">
        <v>570</v>
      </c>
      <c r="G239" s="29" t="s">
        <v>571</v>
      </c>
      <c r="H239" s="29" t="s">
        <v>738</v>
      </c>
      <c r="I239" s="36" t="str">
        <f t="shared" si="6"/>
        <v>04/01/2026NL300119</v>
      </c>
      <c r="J239" s="29" t="s">
        <v>689</v>
      </c>
      <c r="K239" s="29" t="s">
        <v>690</v>
      </c>
      <c r="L239" s="29" t="s">
        <v>575</v>
      </c>
      <c r="M239" s="31">
        <v>2.5</v>
      </c>
      <c r="N239" s="20">
        <f>VLOOKUP(J239,[2]Sheet1!$I:$M,5,0)</f>
        <v>21000</v>
      </c>
      <c r="O239" s="32">
        <v>0</v>
      </c>
      <c r="P239" s="33">
        <f t="shared" si="7"/>
        <v>52500</v>
      </c>
      <c r="Q239" s="33">
        <v>0</v>
      </c>
      <c r="R239" s="32">
        <v>21000</v>
      </c>
      <c r="S239" s="29" t="s">
        <v>576</v>
      </c>
      <c r="T239" s="29" t="s">
        <v>577</v>
      </c>
      <c r="U239" s="29" t="s">
        <v>15</v>
      </c>
      <c r="V239" s="29" t="s">
        <v>578</v>
      </c>
      <c r="W239" s="29" t="s">
        <v>15</v>
      </c>
      <c r="X239" s="29" t="s">
        <v>580</v>
      </c>
      <c r="Y239" s="29" t="s">
        <v>580</v>
      </c>
    </row>
    <row r="240" spans="1:25" ht="10.5" customHeight="1" x14ac:dyDescent="0.25">
      <c r="A240" s="28">
        <v>46026</v>
      </c>
      <c r="B240" s="29" t="s">
        <v>567</v>
      </c>
      <c r="C240" s="30" t="s">
        <v>737</v>
      </c>
      <c r="D240" s="30" t="s">
        <v>15</v>
      </c>
      <c r="E240" s="30" t="s">
        <v>569</v>
      </c>
      <c r="F240" s="29" t="s">
        <v>570</v>
      </c>
      <c r="G240" s="29" t="s">
        <v>571</v>
      </c>
      <c r="H240" s="29" t="s">
        <v>738</v>
      </c>
      <c r="I240" s="36" t="str">
        <f t="shared" si="6"/>
        <v>04/01/2026NL300029</v>
      </c>
      <c r="J240" s="29" t="s">
        <v>692</v>
      </c>
      <c r="K240" s="29" t="s">
        <v>693</v>
      </c>
      <c r="L240" s="29" t="s">
        <v>575</v>
      </c>
      <c r="M240" s="31">
        <v>1</v>
      </c>
      <c r="N240" s="20">
        <f>VLOOKUP(J240,[2]Sheet1!$I:$M,5,0)</f>
        <v>22000</v>
      </c>
      <c r="O240" s="32">
        <v>0</v>
      </c>
      <c r="P240" s="33">
        <f t="shared" si="7"/>
        <v>22000</v>
      </c>
      <c r="Q240" s="33">
        <v>0</v>
      </c>
      <c r="R240" s="32">
        <v>22000</v>
      </c>
      <c r="S240" s="29" t="s">
        <v>576</v>
      </c>
      <c r="T240" s="29" t="s">
        <v>577</v>
      </c>
      <c r="U240" s="29" t="s">
        <v>15</v>
      </c>
      <c r="V240" s="29" t="s">
        <v>578</v>
      </c>
      <c r="W240" s="29" t="s">
        <v>15</v>
      </c>
      <c r="X240" s="29" t="s">
        <v>580</v>
      </c>
      <c r="Y240" s="29" t="s">
        <v>580</v>
      </c>
    </row>
    <row r="241" spans="1:25" ht="10.5" customHeight="1" x14ac:dyDescent="0.25">
      <c r="A241" s="28">
        <v>46027</v>
      </c>
      <c r="B241" s="29" t="s">
        <v>567</v>
      </c>
      <c r="C241" s="30" t="s">
        <v>743</v>
      </c>
      <c r="D241" s="30" t="s">
        <v>15</v>
      </c>
      <c r="E241" s="30" t="s">
        <v>569</v>
      </c>
      <c r="F241" s="29" t="s">
        <v>570</v>
      </c>
      <c r="G241" s="29" t="s">
        <v>571</v>
      </c>
      <c r="H241" s="29" t="s">
        <v>744</v>
      </c>
      <c r="I241" s="36" t="str">
        <f t="shared" si="6"/>
        <v>05/01/2026NL300203</v>
      </c>
      <c r="J241" s="29" t="s">
        <v>586</v>
      </c>
      <c r="K241" s="29" t="s">
        <v>587</v>
      </c>
      <c r="L241" s="29" t="s">
        <v>575</v>
      </c>
      <c r="M241" s="31">
        <v>3</v>
      </c>
      <c r="N241" s="20">
        <f>VLOOKUP(J241,[2]Sheet1!$I:$M,5,0)</f>
        <v>45000</v>
      </c>
      <c r="O241" s="32">
        <v>0</v>
      </c>
      <c r="P241" s="33">
        <f t="shared" si="7"/>
        <v>135000</v>
      </c>
      <c r="Q241" s="33">
        <v>0</v>
      </c>
      <c r="R241" s="32">
        <v>45000</v>
      </c>
      <c r="S241" s="29" t="s">
        <v>576</v>
      </c>
      <c r="T241" s="29" t="s">
        <v>577</v>
      </c>
      <c r="U241" s="29" t="s">
        <v>15</v>
      </c>
      <c r="V241" s="29" t="s">
        <v>578</v>
      </c>
      <c r="W241" s="29" t="s">
        <v>15</v>
      </c>
      <c r="X241" s="29" t="s">
        <v>580</v>
      </c>
      <c r="Y241" s="29" t="s">
        <v>580</v>
      </c>
    </row>
    <row r="242" spans="1:25" ht="10.5" customHeight="1" x14ac:dyDescent="0.25">
      <c r="A242" s="28">
        <v>46027</v>
      </c>
      <c r="B242" s="29" t="s">
        <v>567</v>
      </c>
      <c r="C242" s="30" t="s">
        <v>743</v>
      </c>
      <c r="D242" s="30" t="s">
        <v>15</v>
      </c>
      <c r="E242" s="30" t="s">
        <v>569</v>
      </c>
      <c r="F242" s="29" t="s">
        <v>570</v>
      </c>
      <c r="G242" s="29" t="s">
        <v>571</v>
      </c>
      <c r="H242" s="29" t="s">
        <v>744</v>
      </c>
      <c r="I242" s="36" t="str">
        <f t="shared" si="6"/>
        <v>05/01/2026NL300033</v>
      </c>
      <c r="J242" s="29" t="s">
        <v>588</v>
      </c>
      <c r="K242" s="29" t="s">
        <v>589</v>
      </c>
      <c r="L242" s="29" t="s">
        <v>575</v>
      </c>
      <c r="M242" s="31">
        <v>0.5</v>
      </c>
      <c r="N242" s="20">
        <f>VLOOKUP(J242,[2]Sheet1!$I:$M,5,0)</f>
        <v>13000</v>
      </c>
      <c r="O242" s="32">
        <v>0</v>
      </c>
      <c r="P242" s="33">
        <f t="shared" si="7"/>
        <v>6500</v>
      </c>
      <c r="Q242" s="33">
        <v>0</v>
      </c>
      <c r="R242" s="32">
        <v>13000</v>
      </c>
      <c r="S242" s="29" t="s">
        <v>576</v>
      </c>
      <c r="T242" s="29" t="s">
        <v>577</v>
      </c>
      <c r="U242" s="29" t="s">
        <v>15</v>
      </c>
      <c r="V242" s="29" t="s">
        <v>578</v>
      </c>
      <c r="W242" s="29" t="s">
        <v>15</v>
      </c>
      <c r="X242" s="29" t="s">
        <v>580</v>
      </c>
      <c r="Y242" s="29" t="s">
        <v>580</v>
      </c>
    </row>
    <row r="243" spans="1:25" ht="10.5" customHeight="1" x14ac:dyDescent="0.25">
      <c r="A243" s="28">
        <v>46027</v>
      </c>
      <c r="B243" s="29" t="s">
        <v>567</v>
      </c>
      <c r="C243" s="30" t="s">
        <v>743</v>
      </c>
      <c r="D243" s="30" t="s">
        <v>15</v>
      </c>
      <c r="E243" s="30" t="s">
        <v>569</v>
      </c>
      <c r="F243" s="29" t="s">
        <v>570</v>
      </c>
      <c r="G243" s="29" t="s">
        <v>571</v>
      </c>
      <c r="H243" s="29" t="s">
        <v>744</v>
      </c>
      <c r="I243" s="36" t="str">
        <f t="shared" si="6"/>
        <v>05/01/2026NL300188</v>
      </c>
      <c r="J243" s="29" t="s">
        <v>592</v>
      </c>
      <c r="K243" s="29" t="s">
        <v>593</v>
      </c>
      <c r="L243" s="29" t="s">
        <v>575</v>
      </c>
      <c r="M243" s="31">
        <v>0.5</v>
      </c>
      <c r="N243" s="20">
        <f>VLOOKUP(J243,[2]Sheet1!$I:$M,5,0)</f>
        <v>12000</v>
      </c>
      <c r="O243" s="32">
        <v>0</v>
      </c>
      <c r="P243" s="33">
        <f t="shared" si="7"/>
        <v>6000</v>
      </c>
      <c r="Q243" s="33">
        <v>0</v>
      </c>
      <c r="R243" s="32">
        <v>12000</v>
      </c>
      <c r="S243" s="29" t="s">
        <v>576</v>
      </c>
      <c r="T243" s="29" t="s">
        <v>577</v>
      </c>
      <c r="U243" s="29" t="s">
        <v>15</v>
      </c>
      <c r="V243" s="29" t="s">
        <v>578</v>
      </c>
      <c r="W243" s="29" t="s">
        <v>15</v>
      </c>
      <c r="X243" s="29" t="s">
        <v>580</v>
      </c>
      <c r="Y243" s="29" t="s">
        <v>580</v>
      </c>
    </row>
    <row r="244" spans="1:25" ht="10.5" customHeight="1" x14ac:dyDescent="0.25">
      <c r="A244" s="28">
        <v>46027</v>
      </c>
      <c r="B244" s="29" t="s">
        <v>567</v>
      </c>
      <c r="C244" s="30" t="s">
        <v>743</v>
      </c>
      <c r="D244" s="30" t="s">
        <v>15</v>
      </c>
      <c r="E244" s="30" t="s">
        <v>569</v>
      </c>
      <c r="F244" s="29" t="s">
        <v>570</v>
      </c>
      <c r="G244" s="29" t="s">
        <v>571</v>
      </c>
      <c r="H244" s="29" t="s">
        <v>744</v>
      </c>
      <c r="I244" s="36" t="str">
        <f t="shared" si="6"/>
        <v>05/01/2026NL300038</v>
      </c>
      <c r="J244" s="29" t="s">
        <v>594</v>
      </c>
      <c r="K244" s="29" t="s">
        <v>127</v>
      </c>
      <c r="L244" s="29" t="s">
        <v>575</v>
      </c>
      <c r="M244" s="31">
        <v>1</v>
      </c>
      <c r="N244" s="20">
        <f>VLOOKUP(J244,[2]Sheet1!$I:$M,5,0)</f>
        <v>32000</v>
      </c>
      <c r="O244" s="32">
        <v>0</v>
      </c>
      <c r="P244" s="33">
        <f t="shared" si="7"/>
        <v>32000</v>
      </c>
      <c r="Q244" s="33">
        <v>0</v>
      </c>
      <c r="R244" s="32">
        <v>32000</v>
      </c>
      <c r="S244" s="29" t="s">
        <v>576</v>
      </c>
      <c r="T244" s="29" t="s">
        <v>577</v>
      </c>
      <c r="U244" s="29" t="s">
        <v>15</v>
      </c>
      <c r="V244" s="29" t="s">
        <v>578</v>
      </c>
      <c r="W244" s="29" t="s">
        <v>15</v>
      </c>
      <c r="X244" s="29" t="s">
        <v>580</v>
      </c>
      <c r="Y244" s="29" t="s">
        <v>580</v>
      </c>
    </row>
    <row r="245" spans="1:25" ht="10.5" customHeight="1" x14ac:dyDescent="0.25">
      <c r="A245" s="28">
        <v>46027</v>
      </c>
      <c r="B245" s="29" t="s">
        <v>567</v>
      </c>
      <c r="C245" s="30" t="s">
        <v>743</v>
      </c>
      <c r="D245" s="30" t="s">
        <v>15</v>
      </c>
      <c r="E245" s="30" t="s">
        <v>569</v>
      </c>
      <c r="F245" s="29" t="s">
        <v>570</v>
      </c>
      <c r="G245" s="29" t="s">
        <v>571</v>
      </c>
      <c r="H245" s="29" t="s">
        <v>744</v>
      </c>
      <c r="I245" s="36" t="str">
        <f t="shared" si="6"/>
        <v>05/01/2026NL300037</v>
      </c>
      <c r="J245" s="29" t="s">
        <v>597</v>
      </c>
      <c r="K245" s="29" t="s">
        <v>598</v>
      </c>
      <c r="L245" s="29" t="s">
        <v>599</v>
      </c>
      <c r="M245" s="31">
        <v>60</v>
      </c>
      <c r="N245" s="20">
        <f>VLOOKUP(J245,[2]Sheet1!$I:$M,5,0)</f>
        <v>4000</v>
      </c>
      <c r="O245" s="32">
        <v>0</v>
      </c>
      <c r="P245" s="33">
        <f t="shared" si="7"/>
        <v>240000</v>
      </c>
      <c r="Q245" s="33">
        <v>0</v>
      </c>
      <c r="R245" s="32">
        <v>4000</v>
      </c>
      <c r="S245" s="29" t="s">
        <v>576</v>
      </c>
      <c r="T245" s="29" t="s">
        <v>577</v>
      </c>
      <c r="U245" s="29" t="s">
        <v>15</v>
      </c>
      <c r="V245" s="29" t="s">
        <v>578</v>
      </c>
      <c r="W245" s="29" t="s">
        <v>15</v>
      </c>
      <c r="X245" s="29" t="s">
        <v>580</v>
      </c>
      <c r="Y245" s="29" t="s">
        <v>580</v>
      </c>
    </row>
    <row r="246" spans="1:25" ht="10.5" customHeight="1" x14ac:dyDescent="0.25">
      <c r="A246" s="28">
        <v>46027</v>
      </c>
      <c r="B246" s="29" t="s">
        <v>567</v>
      </c>
      <c r="C246" s="30" t="s">
        <v>743</v>
      </c>
      <c r="D246" s="30" t="s">
        <v>15</v>
      </c>
      <c r="E246" s="30" t="s">
        <v>569</v>
      </c>
      <c r="F246" s="29" t="s">
        <v>570</v>
      </c>
      <c r="G246" s="29" t="s">
        <v>571</v>
      </c>
      <c r="H246" s="29" t="s">
        <v>744</v>
      </c>
      <c r="I246" s="36" t="str">
        <f t="shared" si="6"/>
        <v>05/01/2026NL300043</v>
      </c>
      <c r="J246" s="29" t="s">
        <v>600</v>
      </c>
      <c r="K246" s="29" t="s">
        <v>601</v>
      </c>
      <c r="L246" s="29" t="s">
        <v>575</v>
      </c>
      <c r="M246" s="31">
        <v>1</v>
      </c>
      <c r="N246" s="20">
        <f>VLOOKUP(J246,[2]Sheet1!$I:$M,5,0)</f>
        <v>32000</v>
      </c>
      <c r="O246" s="32">
        <v>0</v>
      </c>
      <c r="P246" s="33">
        <f t="shared" si="7"/>
        <v>32000</v>
      </c>
      <c r="Q246" s="33">
        <v>0</v>
      </c>
      <c r="R246" s="32">
        <v>32000</v>
      </c>
      <c r="S246" s="29" t="s">
        <v>576</v>
      </c>
      <c r="T246" s="29" t="s">
        <v>577</v>
      </c>
      <c r="U246" s="29" t="s">
        <v>15</v>
      </c>
      <c r="V246" s="29" t="s">
        <v>578</v>
      </c>
      <c r="W246" s="29" t="s">
        <v>15</v>
      </c>
      <c r="X246" s="29" t="s">
        <v>580</v>
      </c>
      <c r="Y246" s="29" t="s">
        <v>580</v>
      </c>
    </row>
    <row r="247" spans="1:25" ht="10.5" customHeight="1" x14ac:dyDescent="0.25">
      <c r="A247" s="28">
        <v>46027</v>
      </c>
      <c r="B247" s="29" t="s">
        <v>567</v>
      </c>
      <c r="C247" s="30" t="s">
        <v>743</v>
      </c>
      <c r="D247" s="30" t="s">
        <v>15</v>
      </c>
      <c r="E247" s="30" t="s">
        <v>569</v>
      </c>
      <c r="F247" s="29" t="s">
        <v>570</v>
      </c>
      <c r="G247" s="29" t="s">
        <v>571</v>
      </c>
      <c r="H247" s="29" t="s">
        <v>744</v>
      </c>
      <c r="I247" s="36" t="str">
        <f t="shared" si="6"/>
        <v>05/01/2026NL300044</v>
      </c>
      <c r="J247" s="29" t="s">
        <v>602</v>
      </c>
      <c r="K247" s="29" t="s">
        <v>603</v>
      </c>
      <c r="L247" s="29" t="s">
        <v>575</v>
      </c>
      <c r="M247" s="31">
        <v>1</v>
      </c>
      <c r="N247" s="20">
        <f>VLOOKUP(J247,[2]Sheet1!$I:$M,5,0)</f>
        <v>38000</v>
      </c>
      <c r="O247" s="32">
        <v>0</v>
      </c>
      <c r="P247" s="33">
        <f t="shared" si="7"/>
        <v>38000</v>
      </c>
      <c r="Q247" s="33">
        <v>0</v>
      </c>
      <c r="R247" s="32">
        <v>38000</v>
      </c>
      <c r="S247" s="29" t="s">
        <v>576</v>
      </c>
      <c r="T247" s="29" t="s">
        <v>577</v>
      </c>
      <c r="U247" s="29" t="s">
        <v>15</v>
      </c>
      <c r="V247" s="29" t="s">
        <v>578</v>
      </c>
      <c r="W247" s="29" t="s">
        <v>15</v>
      </c>
      <c r="X247" s="29" t="s">
        <v>580</v>
      </c>
      <c r="Y247" s="29" t="s">
        <v>580</v>
      </c>
    </row>
    <row r="248" spans="1:25" ht="10.5" customHeight="1" x14ac:dyDescent="0.25">
      <c r="A248" s="28">
        <v>46027</v>
      </c>
      <c r="B248" s="29" t="s">
        <v>567</v>
      </c>
      <c r="C248" s="30" t="s">
        <v>743</v>
      </c>
      <c r="D248" s="30" t="s">
        <v>15</v>
      </c>
      <c r="E248" s="30" t="s">
        <v>569</v>
      </c>
      <c r="F248" s="29" t="s">
        <v>570</v>
      </c>
      <c r="G248" s="29" t="s">
        <v>571</v>
      </c>
      <c r="H248" s="29" t="s">
        <v>744</v>
      </c>
      <c r="I248" s="36" t="str">
        <f t="shared" si="6"/>
        <v>05/01/2026NL300174</v>
      </c>
      <c r="J248" s="29" t="s">
        <v>573</v>
      </c>
      <c r="K248" s="29" t="s">
        <v>574</v>
      </c>
      <c r="L248" s="29" t="s">
        <v>575</v>
      </c>
      <c r="M248" s="31">
        <v>4</v>
      </c>
      <c r="N248" s="20">
        <f>VLOOKUP(J248,[2]Sheet1!$I:$M,5,0)</f>
        <v>24000</v>
      </c>
      <c r="O248" s="32">
        <v>0</v>
      </c>
      <c r="P248" s="33">
        <f t="shared" si="7"/>
        <v>96000</v>
      </c>
      <c r="Q248" s="33">
        <v>0</v>
      </c>
      <c r="R248" s="32">
        <v>24000</v>
      </c>
      <c r="S248" s="29" t="s">
        <v>576</v>
      </c>
      <c r="T248" s="29" t="s">
        <v>577</v>
      </c>
      <c r="U248" s="29" t="s">
        <v>15</v>
      </c>
      <c r="V248" s="29" t="s">
        <v>578</v>
      </c>
      <c r="W248" s="29" t="s">
        <v>15</v>
      </c>
      <c r="X248" s="29" t="s">
        <v>580</v>
      </c>
      <c r="Y248" s="29" t="s">
        <v>580</v>
      </c>
    </row>
    <row r="249" spans="1:25" ht="10.5" customHeight="1" x14ac:dyDescent="0.25">
      <c r="A249" s="28">
        <v>46027</v>
      </c>
      <c r="B249" s="29" t="s">
        <v>567</v>
      </c>
      <c r="C249" s="30" t="s">
        <v>743</v>
      </c>
      <c r="D249" s="30" t="s">
        <v>15</v>
      </c>
      <c r="E249" s="30" t="s">
        <v>569</v>
      </c>
      <c r="F249" s="29" t="s">
        <v>570</v>
      </c>
      <c r="G249" s="29" t="s">
        <v>571</v>
      </c>
      <c r="H249" s="29" t="s">
        <v>744</v>
      </c>
      <c r="I249" s="36" t="str">
        <f t="shared" si="6"/>
        <v>05/01/2026NL300003</v>
      </c>
      <c r="J249" s="29" t="s">
        <v>581</v>
      </c>
      <c r="K249" s="29" t="s">
        <v>19</v>
      </c>
      <c r="L249" s="29" t="s">
        <v>575</v>
      </c>
      <c r="M249" s="31">
        <v>2</v>
      </c>
      <c r="N249" s="20">
        <f>VLOOKUP(J249,[2]Sheet1!$I:$M,5,0)</f>
        <v>26000</v>
      </c>
      <c r="O249" s="32">
        <v>0</v>
      </c>
      <c r="P249" s="33">
        <f t="shared" si="7"/>
        <v>52000</v>
      </c>
      <c r="Q249" s="33">
        <v>0</v>
      </c>
      <c r="R249" s="32">
        <v>26000</v>
      </c>
      <c r="S249" s="29" t="s">
        <v>576</v>
      </c>
      <c r="T249" s="29" t="s">
        <v>577</v>
      </c>
      <c r="U249" s="29" t="s">
        <v>15</v>
      </c>
      <c r="V249" s="29" t="s">
        <v>578</v>
      </c>
      <c r="W249" s="29" t="s">
        <v>15</v>
      </c>
      <c r="X249" s="29" t="s">
        <v>580</v>
      </c>
      <c r="Y249" s="29" t="s">
        <v>580</v>
      </c>
    </row>
    <row r="250" spans="1:25" ht="10.5" customHeight="1" x14ac:dyDescent="0.25">
      <c r="A250" s="28">
        <v>46027</v>
      </c>
      <c r="B250" s="29" t="s">
        <v>567</v>
      </c>
      <c r="C250" s="30" t="s">
        <v>743</v>
      </c>
      <c r="D250" s="30" t="s">
        <v>15</v>
      </c>
      <c r="E250" s="30" t="s">
        <v>569</v>
      </c>
      <c r="F250" s="29" t="s">
        <v>570</v>
      </c>
      <c r="G250" s="29" t="s">
        <v>571</v>
      </c>
      <c r="H250" s="29" t="s">
        <v>744</v>
      </c>
      <c r="I250" s="36" t="str">
        <f t="shared" si="6"/>
        <v>05/01/2026NL300004</v>
      </c>
      <c r="J250" s="29" t="s">
        <v>582</v>
      </c>
      <c r="K250" s="29" t="s">
        <v>23</v>
      </c>
      <c r="L250" s="29" t="s">
        <v>575</v>
      </c>
      <c r="M250" s="31">
        <v>2</v>
      </c>
      <c r="N250" s="20">
        <f>VLOOKUP(J250,[2]Sheet1!$I:$M,5,0)</f>
        <v>19000</v>
      </c>
      <c r="O250" s="32">
        <v>0</v>
      </c>
      <c r="P250" s="33">
        <f t="shared" si="7"/>
        <v>38000</v>
      </c>
      <c r="Q250" s="33">
        <v>0</v>
      </c>
      <c r="R250" s="32">
        <v>19000</v>
      </c>
      <c r="S250" s="29" t="s">
        <v>576</v>
      </c>
      <c r="T250" s="29" t="s">
        <v>577</v>
      </c>
      <c r="U250" s="29" t="s">
        <v>15</v>
      </c>
      <c r="V250" s="29" t="s">
        <v>578</v>
      </c>
      <c r="W250" s="29" t="s">
        <v>15</v>
      </c>
      <c r="X250" s="29" t="s">
        <v>580</v>
      </c>
      <c r="Y250" s="29" t="s">
        <v>580</v>
      </c>
    </row>
    <row r="251" spans="1:25" ht="10.5" customHeight="1" x14ac:dyDescent="0.25">
      <c r="A251" s="28">
        <v>46027</v>
      </c>
      <c r="B251" s="29" t="s">
        <v>567</v>
      </c>
      <c r="C251" s="30" t="s">
        <v>743</v>
      </c>
      <c r="D251" s="30" t="s">
        <v>15</v>
      </c>
      <c r="E251" s="30" t="s">
        <v>569</v>
      </c>
      <c r="F251" s="29" t="s">
        <v>570</v>
      </c>
      <c r="G251" s="29" t="s">
        <v>571</v>
      </c>
      <c r="H251" s="29" t="s">
        <v>744</v>
      </c>
      <c r="I251" s="36" t="str">
        <f t="shared" si="6"/>
        <v>05/01/2026NL300011</v>
      </c>
      <c r="J251" s="29" t="s">
        <v>732</v>
      </c>
      <c r="K251" s="29" t="s">
        <v>159</v>
      </c>
      <c r="L251" s="29" t="s">
        <v>575</v>
      </c>
      <c r="M251" s="31">
        <v>0.5</v>
      </c>
      <c r="N251" s="20">
        <f>VLOOKUP(J251,[2]Sheet1!$I:$M,5,0)</f>
        <v>17000</v>
      </c>
      <c r="O251" s="32">
        <v>0</v>
      </c>
      <c r="P251" s="33">
        <f t="shared" si="7"/>
        <v>8500</v>
      </c>
      <c r="Q251" s="33">
        <v>0</v>
      </c>
      <c r="R251" s="32">
        <v>17000</v>
      </c>
      <c r="S251" s="29" t="s">
        <v>576</v>
      </c>
      <c r="T251" s="29" t="s">
        <v>577</v>
      </c>
      <c r="U251" s="29" t="s">
        <v>15</v>
      </c>
      <c r="V251" s="29" t="s">
        <v>578</v>
      </c>
      <c r="W251" s="29" t="s">
        <v>15</v>
      </c>
      <c r="X251" s="29" t="s">
        <v>580</v>
      </c>
      <c r="Y251" s="29" t="s">
        <v>580</v>
      </c>
    </row>
    <row r="252" spans="1:25" ht="10.5" customHeight="1" x14ac:dyDescent="0.25">
      <c r="A252" s="28">
        <v>46027</v>
      </c>
      <c r="B252" s="29" t="s">
        <v>567</v>
      </c>
      <c r="C252" s="30" t="s">
        <v>743</v>
      </c>
      <c r="D252" s="30" t="s">
        <v>15</v>
      </c>
      <c r="E252" s="30" t="s">
        <v>569</v>
      </c>
      <c r="F252" s="29" t="s">
        <v>570</v>
      </c>
      <c r="G252" s="29" t="s">
        <v>571</v>
      </c>
      <c r="H252" s="29" t="s">
        <v>744</v>
      </c>
      <c r="I252" s="36" t="str">
        <f t="shared" si="6"/>
        <v>05/01/2026NL300013</v>
      </c>
      <c r="J252" s="29" t="s">
        <v>583</v>
      </c>
      <c r="K252" s="29" t="s">
        <v>21</v>
      </c>
      <c r="L252" s="29" t="s">
        <v>575</v>
      </c>
      <c r="M252" s="31">
        <v>4</v>
      </c>
      <c r="N252" s="20">
        <f>VLOOKUP(J252,[2]Sheet1!$I:$M,5,0)</f>
        <v>50000</v>
      </c>
      <c r="O252" s="32">
        <v>0</v>
      </c>
      <c r="P252" s="33">
        <f t="shared" si="7"/>
        <v>200000</v>
      </c>
      <c r="Q252" s="33">
        <v>0</v>
      </c>
      <c r="R252" s="32">
        <v>50000</v>
      </c>
      <c r="S252" s="29" t="s">
        <v>576</v>
      </c>
      <c r="T252" s="29" t="s">
        <v>577</v>
      </c>
      <c r="U252" s="29" t="s">
        <v>15</v>
      </c>
      <c r="V252" s="29" t="s">
        <v>578</v>
      </c>
      <c r="W252" s="29" t="s">
        <v>15</v>
      </c>
      <c r="X252" s="29" t="s">
        <v>580</v>
      </c>
      <c r="Y252" s="29" t="s">
        <v>580</v>
      </c>
    </row>
    <row r="253" spans="1:25" ht="10.5" customHeight="1" x14ac:dyDescent="0.25">
      <c r="A253" s="28">
        <v>46027</v>
      </c>
      <c r="B253" s="29" t="s">
        <v>567</v>
      </c>
      <c r="C253" s="30" t="s">
        <v>743</v>
      </c>
      <c r="D253" s="30" t="s">
        <v>15</v>
      </c>
      <c r="E253" s="30" t="s">
        <v>569</v>
      </c>
      <c r="F253" s="29" t="s">
        <v>570</v>
      </c>
      <c r="G253" s="29" t="s">
        <v>571</v>
      </c>
      <c r="H253" s="29" t="s">
        <v>744</v>
      </c>
      <c r="I253" s="36" t="str">
        <f t="shared" si="6"/>
        <v>05/01/2026NL300014</v>
      </c>
      <c r="J253" s="29" t="s">
        <v>584</v>
      </c>
      <c r="K253" s="29" t="s">
        <v>31</v>
      </c>
      <c r="L253" s="29" t="s">
        <v>575</v>
      </c>
      <c r="M253" s="31">
        <v>1</v>
      </c>
      <c r="N253" s="20">
        <f>VLOOKUP(J253,[2]Sheet1!$I:$M,5,0)</f>
        <v>55000</v>
      </c>
      <c r="O253" s="32">
        <v>0</v>
      </c>
      <c r="P253" s="33">
        <f t="shared" si="7"/>
        <v>55000</v>
      </c>
      <c r="Q253" s="33">
        <v>0</v>
      </c>
      <c r="R253" s="32">
        <v>55000</v>
      </c>
      <c r="S253" s="29" t="s">
        <v>576</v>
      </c>
      <c r="T253" s="29" t="s">
        <v>577</v>
      </c>
      <c r="U253" s="29" t="s">
        <v>15</v>
      </c>
      <c r="V253" s="29" t="s">
        <v>578</v>
      </c>
      <c r="W253" s="29" t="s">
        <v>15</v>
      </c>
      <c r="X253" s="29" t="s">
        <v>580</v>
      </c>
      <c r="Y253" s="29" t="s">
        <v>580</v>
      </c>
    </row>
    <row r="254" spans="1:25" ht="10.5" customHeight="1" x14ac:dyDescent="0.25">
      <c r="A254" s="28">
        <v>46027</v>
      </c>
      <c r="B254" s="29" t="s">
        <v>567</v>
      </c>
      <c r="C254" s="30" t="s">
        <v>743</v>
      </c>
      <c r="D254" s="30" t="s">
        <v>15</v>
      </c>
      <c r="E254" s="30" t="s">
        <v>569</v>
      </c>
      <c r="F254" s="29" t="s">
        <v>570</v>
      </c>
      <c r="G254" s="29" t="s">
        <v>571</v>
      </c>
      <c r="H254" s="29" t="s">
        <v>744</v>
      </c>
      <c r="I254" s="36" t="str">
        <f t="shared" si="6"/>
        <v>05/01/2026NL300027</v>
      </c>
      <c r="J254" s="29" t="s">
        <v>585</v>
      </c>
      <c r="K254" s="29" t="s">
        <v>33</v>
      </c>
      <c r="L254" s="29" t="s">
        <v>575</v>
      </c>
      <c r="M254" s="31">
        <v>3</v>
      </c>
      <c r="N254" s="20">
        <f>VLOOKUP(J254,[2]Sheet1!$I:$M,5,0)</f>
        <v>18000</v>
      </c>
      <c r="O254" s="32">
        <v>0</v>
      </c>
      <c r="P254" s="33">
        <f t="shared" si="7"/>
        <v>54000</v>
      </c>
      <c r="Q254" s="33">
        <v>0</v>
      </c>
      <c r="R254" s="32">
        <v>18000</v>
      </c>
      <c r="S254" s="29" t="s">
        <v>576</v>
      </c>
      <c r="T254" s="29" t="s">
        <v>577</v>
      </c>
      <c r="U254" s="29" t="s">
        <v>15</v>
      </c>
      <c r="V254" s="29" t="s">
        <v>578</v>
      </c>
      <c r="W254" s="29" t="s">
        <v>15</v>
      </c>
      <c r="X254" s="29" t="s">
        <v>580</v>
      </c>
      <c r="Y254" s="29" t="s">
        <v>580</v>
      </c>
    </row>
    <row r="255" spans="1:25" ht="10.5" customHeight="1" x14ac:dyDescent="0.25">
      <c r="A255" s="28">
        <v>46027</v>
      </c>
      <c r="B255" s="29" t="s">
        <v>567</v>
      </c>
      <c r="C255" s="30" t="s">
        <v>743</v>
      </c>
      <c r="D255" s="30" t="s">
        <v>15</v>
      </c>
      <c r="E255" s="30" t="s">
        <v>569</v>
      </c>
      <c r="F255" s="29" t="s">
        <v>570</v>
      </c>
      <c r="G255" s="29" t="s">
        <v>571</v>
      </c>
      <c r="H255" s="29" t="s">
        <v>744</v>
      </c>
      <c r="I255" s="36" t="str">
        <f t="shared" si="6"/>
        <v>05/01/2026NL300048</v>
      </c>
      <c r="J255" s="29" t="s">
        <v>606</v>
      </c>
      <c r="K255" s="29" t="s">
        <v>607</v>
      </c>
      <c r="L255" s="29" t="s">
        <v>575</v>
      </c>
      <c r="M255" s="31">
        <v>4</v>
      </c>
      <c r="N255" s="20">
        <f>VLOOKUP(J255,[2]Sheet1!$I:$M,5,0)</f>
        <v>18000</v>
      </c>
      <c r="O255" s="32">
        <v>0</v>
      </c>
      <c r="P255" s="33">
        <f t="shared" si="7"/>
        <v>72000</v>
      </c>
      <c r="Q255" s="33">
        <v>0</v>
      </c>
      <c r="R255" s="32">
        <v>18000</v>
      </c>
      <c r="S255" s="29" t="s">
        <v>576</v>
      </c>
      <c r="T255" s="29" t="s">
        <v>577</v>
      </c>
      <c r="U255" s="29" t="s">
        <v>15</v>
      </c>
      <c r="V255" s="29" t="s">
        <v>578</v>
      </c>
      <c r="W255" s="29" t="s">
        <v>15</v>
      </c>
      <c r="X255" s="29" t="s">
        <v>580</v>
      </c>
      <c r="Y255" s="29" t="s">
        <v>580</v>
      </c>
    </row>
    <row r="256" spans="1:25" ht="10.5" customHeight="1" x14ac:dyDescent="0.25">
      <c r="A256" s="28">
        <v>46027</v>
      </c>
      <c r="B256" s="29" t="s">
        <v>567</v>
      </c>
      <c r="C256" s="30" t="s">
        <v>743</v>
      </c>
      <c r="D256" s="30" t="s">
        <v>15</v>
      </c>
      <c r="E256" s="30" t="s">
        <v>569</v>
      </c>
      <c r="F256" s="29" t="s">
        <v>570</v>
      </c>
      <c r="G256" s="29" t="s">
        <v>571</v>
      </c>
      <c r="H256" s="29" t="s">
        <v>744</v>
      </c>
      <c r="I256" s="36" t="str">
        <f t="shared" si="6"/>
        <v>05/01/2026NL300054</v>
      </c>
      <c r="J256" s="29" t="s">
        <v>719</v>
      </c>
      <c r="K256" s="29" t="s">
        <v>720</v>
      </c>
      <c r="L256" s="29" t="s">
        <v>575</v>
      </c>
      <c r="M256" s="31">
        <v>0.3</v>
      </c>
      <c r="N256" s="20">
        <f>VLOOKUP(J256,[2]Sheet1!$I:$M,5,0)</f>
        <v>38000</v>
      </c>
      <c r="O256" s="32">
        <v>0</v>
      </c>
      <c r="P256" s="33">
        <f t="shared" si="7"/>
        <v>11400</v>
      </c>
      <c r="Q256" s="33">
        <v>0</v>
      </c>
      <c r="R256" s="32">
        <v>38000</v>
      </c>
      <c r="S256" s="29" t="s">
        <v>576</v>
      </c>
      <c r="T256" s="29" t="s">
        <v>577</v>
      </c>
      <c r="U256" s="29" t="s">
        <v>15</v>
      </c>
      <c r="V256" s="29" t="s">
        <v>578</v>
      </c>
      <c r="W256" s="29" t="s">
        <v>15</v>
      </c>
      <c r="X256" s="29" t="s">
        <v>580</v>
      </c>
      <c r="Y256" s="29" t="s">
        <v>580</v>
      </c>
    </row>
    <row r="257" spans="1:25" ht="10.5" customHeight="1" x14ac:dyDescent="0.25">
      <c r="A257" s="28">
        <v>46027</v>
      </c>
      <c r="B257" s="29" t="s">
        <v>567</v>
      </c>
      <c r="C257" s="30" t="s">
        <v>743</v>
      </c>
      <c r="D257" s="30" t="s">
        <v>15</v>
      </c>
      <c r="E257" s="30" t="s">
        <v>569</v>
      </c>
      <c r="F257" s="29" t="s">
        <v>570</v>
      </c>
      <c r="G257" s="29" t="s">
        <v>571</v>
      </c>
      <c r="H257" s="29" t="s">
        <v>744</v>
      </c>
      <c r="I257" s="36" t="str">
        <f t="shared" si="6"/>
        <v>05/01/2026NL300055</v>
      </c>
      <c r="J257" s="29" t="s">
        <v>608</v>
      </c>
      <c r="K257" s="29" t="s">
        <v>609</v>
      </c>
      <c r="L257" s="29" t="s">
        <v>575</v>
      </c>
      <c r="M257" s="31">
        <v>1</v>
      </c>
      <c r="N257" s="20">
        <f>VLOOKUP(J257,[2]Sheet1!$I:$M,5,0)</f>
        <v>80000</v>
      </c>
      <c r="O257" s="32">
        <v>0</v>
      </c>
      <c r="P257" s="33">
        <f t="shared" si="7"/>
        <v>80000</v>
      </c>
      <c r="Q257" s="33">
        <v>0</v>
      </c>
      <c r="R257" s="32">
        <v>80000</v>
      </c>
      <c r="S257" s="29" t="s">
        <v>576</v>
      </c>
      <c r="T257" s="29" t="s">
        <v>577</v>
      </c>
      <c r="U257" s="29" t="s">
        <v>15</v>
      </c>
      <c r="V257" s="29" t="s">
        <v>578</v>
      </c>
      <c r="W257" s="29" t="s">
        <v>15</v>
      </c>
      <c r="X257" s="29" t="s">
        <v>580</v>
      </c>
      <c r="Y257" s="29" t="s">
        <v>580</v>
      </c>
    </row>
    <row r="258" spans="1:25" ht="10.5" customHeight="1" x14ac:dyDescent="0.25">
      <c r="A258" s="28">
        <v>46027</v>
      </c>
      <c r="B258" s="29" t="s">
        <v>567</v>
      </c>
      <c r="C258" s="30" t="s">
        <v>743</v>
      </c>
      <c r="D258" s="30" t="s">
        <v>15</v>
      </c>
      <c r="E258" s="30" t="s">
        <v>569</v>
      </c>
      <c r="F258" s="29" t="s">
        <v>570</v>
      </c>
      <c r="G258" s="29" t="s">
        <v>571</v>
      </c>
      <c r="H258" s="29" t="s">
        <v>744</v>
      </c>
      <c r="I258" s="36" t="str">
        <f t="shared" si="6"/>
        <v>05/01/2026NL300058</v>
      </c>
      <c r="J258" s="29" t="s">
        <v>610</v>
      </c>
      <c r="K258" s="29" t="s">
        <v>46</v>
      </c>
      <c r="L258" s="29" t="s">
        <v>575</v>
      </c>
      <c r="M258" s="31">
        <v>0.5</v>
      </c>
      <c r="N258" s="20">
        <f>VLOOKUP(J258,[2]Sheet1!$I:$M,5,0)</f>
        <v>55000</v>
      </c>
      <c r="O258" s="32">
        <v>0</v>
      </c>
      <c r="P258" s="33">
        <f t="shared" si="7"/>
        <v>27500</v>
      </c>
      <c r="Q258" s="33">
        <v>0</v>
      </c>
      <c r="R258" s="32">
        <v>55000</v>
      </c>
      <c r="S258" s="29" t="s">
        <v>576</v>
      </c>
      <c r="T258" s="29" t="s">
        <v>577</v>
      </c>
      <c r="U258" s="29" t="s">
        <v>15</v>
      </c>
      <c r="V258" s="29" t="s">
        <v>578</v>
      </c>
      <c r="W258" s="29" t="s">
        <v>15</v>
      </c>
      <c r="X258" s="29" t="s">
        <v>580</v>
      </c>
      <c r="Y258" s="29" t="s">
        <v>580</v>
      </c>
    </row>
    <row r="259" spans="1:25" ht="10.5" customHeight="1" x14ac:dyDescent="0.25">
      <c r="A259" s="28">
        <v>46027</v>
      </c>
      <c r="B259" s="29" t="s">
        <v>567</v>
      </c>
      <c r="C259" s="30" t="s">
        <v>743</v>
      </c>
      <c r="D259" s="30" t="s">
        <v>15</v>
      </c>
      <c r="E259" s="30" t="s">
        <v>569</v>
      </c>
      <c r="F259" s="29" t="s">
        <v>570</v>
      </c>
      <c r="G259" s="29" t="s">
        <v>571</v>
      </c>
      <c r="H259" s="29" t="s">
        <v>744</v>
      </c>
      <c r="I259" s="36" t="str">
        <f t="shared" si="6"/>
        <v>05/01/2026NL300059</v>
      </c>
      <c r="J259" s="29" t="s">
        <v>611</v>
      </c>
      <c r="K259" s="29" t="s">
        <v>48</v>
      </c>
      <c r="L259" s="29" t="s">
        <v>575</v>
      </c>
      <c r="M259" s="31">
        <v>1</v>
      </c>
      <c r="N259" s="20">
        <f>VLOOKUP(J259,[2]Sheet1!$I:$M,5,0)</f>
        <v>13000</v>
      </c>
      <c r="O259" s="32">
        <v>0</v>
      </c>
      <c r="P259" s="33">
        <f t="shared" si="7"/>
        <v>13000</v>
      </c>
      <c r="Q259" s="33">
        <v>0</v>
      </c>
      <c r="R259" s="32">
        <v>13000</v>
      </c>
      <c r="S259" s="29" t="s">
        <v>576</v>
      </c>
      <c r="T259" s="29" t="s">
        <v>577</v>
      </c>
      <c r="U259" s="29" t="s">
        <v>15</v>
      </c>
      <c r="V259" s="29" t="s">
        <v>578</v>
      </c>
      <c r="W259" s="29" t="s">
        <v>15</v>
      </c>
      <c r="X259" s="29" t="s">
        <v>580</v>
      </c>
      <c r="Y259" s="29" t="s">
        <v>580</v>
      </c>
    </row>
    <row r="260" spans="1:25" ht="10.5" customHeight="1" x14ac:dyDescent="0.25">
      <c r="A260" s="28">
        <v>46027</v>
      </c>
      <c r="B260" s="29" t="s">
        <v>567</v>
      </c>
      <c r="C260" s="30" t="s">
        <v>743</v>
      </c>
      <c r="D260" s="30" t="s">
        <v>15</v>
      </c>
      <c r="E260" s="30" t="s">
        <v>569</v>
      </c>
      <c r="F260" s="29" t="s">
        <v>570</v>
      </c>
      <c r="G260" s="29" t="s">
        <v>571</v>
      </c>
      <c r="H260" s="29" t="s">
        <v>744</v>
      </c>
      <c r="I260" s="36" t="str">
        <f t="shared" si="6"/>
        <v>05/01/2026NL300060</v>
      </c>
      <c r="J260" s="29" t="s">
        <v>612</v>
      </c>
      <c r="K260" s="29" t="s">
        <v>613</v>
      </c>
      <c r="L260" s="29" t="s">
        <v>575</v>
      </c>
      <c r="M260" s="31">
        <v>0.3</v>
      </c>
      <c r="N260" s="20">
        <f>VLOOKUP(J260,[2]Sheet1!$I:$M,5,0)</f>
        <v>33000</v>
      </c>
      <c r="O260" s="32">
        <v>0</v>
      </c>
      <c r="P260" s="33">
        <f t="shared" si="7"/>
        <v>9900</v>
      </c>
      <c r="Q260" s="33">
        <v>0</v>
      </c>
      <c r="R260" s="32">
        <v>33000</v>
      </c>
      <c r="S260" s="29" t="s">
        <v>576</v>
      </c>
      <c r="T260" s="29" t="s">
        <v>577</v>
      </c>
      <c r="U260" s="29" t="s">
        <v>15</v>
      </c>
      <c r="V260" s="29" t="s">
        <v>578</v>
      </c>
      <c r="W260" s="29" t="s">
        <v>15</v>
      </c>
      <c r="X260" s="29" t="s">
        <v>580</v>
      </c>
      <c r="Y260" s="29" t="s">
        <v>580</v>
      </c>
    </row>
    <row r="261" spans="1:25" ht="10.5" customHeight="1" x14ac:dyDescent="0.25">
      <c r="A261" s="28">
        <v>46027</v>
      </c>
      <c r="B261" s="29" t="s">
        <v>567</v>
      </c>
      <c r="C261" s="30" t="s">
        <v>743</v>
      </c>
      <c r="D261" s="30" t="s">
        <v>15</v>
      </c>
      <c r="E261" s="30" t="s">
        <v>569</v>
      </c>
      <c r="F261" s="29" t="s">
        <v>570</v>
      </c>
      <c r="G261" s="29" t="s">
        <v>571</v>
      </c>
      <c r="H261" s="29" t="s">
        <v>744</v>
      </c>
      <c r="I261" s="36" t="str">
        <f t="shared" si="6"/>
        <v>05/01/2026NL300062</v>
      </c>
      <c r="J261" s="29" t="s">
        <v>614</v>
      </c>
      <c r="K261" s="29" t="s">
        <v>615</v>
      </c>
      <c r="L261" s="29" t="s">
        <v>575</v>
      </c>
      <c r="M261" s="31">
        <v>0.3</v>
      </c>
      <c r="N261" s="20">
        <f>VLOOKUP(J261,[2]Sheet1!$I:$M,5,0)</f>
        <v>65000</v>
      </c>
      <c r="O261" s="32">
        <v>0</v>
      </c>
      <c r="P261" s="33">
        <f t="shared" si="7"/>
        <v>19500</v>
      </c>
      <c r="Q261" s="33">
        <v>0</v>
      </c>
      <c r="R261" s="32">
        <v>65000</v>
      </c>
      <c r="S261" s="29" t="s">
        <v>576</v>
      </c>
      <c r="T261" s="29" t="s">
        <v>577</v>
      </c>
      <c r="U261" s="29" t="s">
        <v>15</v>
      </c>
      <c r="V261" s="29" t="s">
        <v>578</v>
      </c>
      <c r="W261" s="29" t="s">
        <v>15</v>
      </c>
      <c r="X261" s="29" t="s">
        <v>580</v>
      </c>
      <c r="Y261" s="29" t="s">
        <v>580</v>
      </c>
    </row>
    <row r="262" spans="1:25" ht="10.5" customHeight="1" x14ac:dyDescent="0.25">
      <c r="A262" s="28">
        <v>46027</v>
      </c>
      <c r="B262" s="29" t="s">
        <v>567</v>
      </c>
      <c r="C262" s="30" t="s">
        <v>743</v>
      </c>
      <c r="D262" s="30" t="s">
        <v>15</v>
      </c>
      <c r="E262" s="30" t="s">
        <v>569</v>
      </c>
      <c r="F262" s="29" t="s">
        <v>570</v>
      </c>
      <c r="G262" s="29" t="s">
        <v>571</v>
      </c>
      <c r="H262" s="29" t="s">
        <v>744</v>
      </c>
      <c r="I262" s="36" t="str">
        <f t="shared" si="6"/>
        <v>05/01/2026NL300063</v>
      </c>
      <c r="J262" s="29" t="s">
        <v>616</v>
      </c>
      <c r="K262" s="29" t="s">
        <v>617</v>
      </c>
      <c r="L262" s="29" t="s">
        <v>575</v>
      </c>
      <c r="M262" s="31">
        <v>1</v>
      </c>
      <c r="N262" s="20">
        <f>VLOOKUP(J262,[2]Sheet1!$I:$M,5,0)</f>
        <v>48000</v>
      </c>
      <c r="O262" s="32">
        <v>0</v>
      </c>
      <c r="P262" s="33">
        <f t="shared" si="7"/>
        <v>48000</v>
      </c>
      <c r="Q262" s="33">
        <v>0</v>
      </c>
      <c r="R262" s="32">
        <v>48000</v>
      </c>
      <c r="S262" s="29" t="s">
        <v>576</v>
      </c>
      <c r="T262" s="29" t="s">
        <v>577</v>
      </c>
      <c r="U262" s="29" t="s">
        <v>15</v>
      </c>
      <c r="V262" s="29" t="s">
        <v>578</v>
      </c>
      <c r="W262" s="29" t="s">
        <v>15</v>
      </c>
      <c r="X262" s="29" t="s">
        <v>580</v>
      </c>
      <c r="Y262" s="29" t="s">
        <v>580</v>
      </c>
    </row>
    <row r="263" spans="1:25" ht="10.5" customHeight="1" x14ac:dyDescent="0.25">
      <c r="A263" s="28">
        <v>46027</v>
      </c>
      <c r="B263" s="29" t="s">
        <v>567</v>
      </c>
      <c r="C263" s="30" t="s">
        <v>743</v>
      </c>
      <c r="D263" s="30" t="s">
        <v>15</v>
      </c>
      <c r="E263" s="30" t="s">
        <v>569</v>
      </c>
      <c r="F263" s="29" t="s">
        <v>570</v>
      </c>
      <c r="G263" s="29" t="s">
        <v>571</v>
      </c>
      <c r="H263" s="29" t="s">
        <v>744</v>
      </c>
      <c r="I263" s="36" t="str">
        <f t="shared" ref="I263:I326" si="8">TEXT(A263,"dd/mm/yyyy")&amp;J263</f>
        <v>05/01/2026NL300072</v>
      </c>
      <c r="J263" s="29" t="s">
        <v>618</v>
      </c>
      <c r="K263" s="29" t="s">
        <v>619</v>
      </c>
      <c r="L263" s="29" t="s">
        <v>575</v>
      </c>
      <c r="M263" s="31">
        <v>2</v>
      </c>
      <c r="N263" s="20">
        <f>VLOOKUP(J263,[2]Sheet1!$I:$M,5,0)</f>
        <v>38000</v>
      </c>
      <c r="O263" s="32">
        <v>0</v>
      </c>
      <c r="P263" s="33">
        <f t="shared" si="7"/>
        <v>76000</v>
      </c>
      <c r="Q263" s="33">
        <v>0</v>
      </c>
      <c r="R263" s="32">
        <v>38000</v>
      </c>
      <c r="S263" s="29" t="s">
        <v>576</v>
      </c>
      <c r="T263" s="29" t="s">
        <v>577</v>
      </c>
      <c r="U263" s="29" t="s">
        <v>15</v>
      </c>
      <c r="V263" s="29" t="s">
        <v>578</v>
      </c>
      <c r="W263" s="29" t="s">
        <v>15</v>
      </c>
      <c r="X263" s="29" t="s">
        <v>580</v>
      </c>
      <c r="Y263" s="29" t="s">
        <v>580</v>
      </c>
    </row>
    <row r="264" spans="1:25" ht="10.5" customHeight="1" x14ac:dyDescent="0.25">
      <c r="A264" s="28">
        <v>46027</v>
      </c>
      <c r="B264" s="29" t="s">
        <v>567</v>
      </c>
      <c r="C264" s="30" t="s">
        <v>743</v>
      </c>
      <c r="D264" s="30" t="s">
        <v>15</v>
      </c>
      <c r="E264" s="30" t="s">
        <v>569</v>
      </c>
      <c r="F264" s="29" t="s">
        <v>570</v>
      </c>
      <c r="G264" s="29" t="s">
        <v>571</v>
      </c>
      <c r="H264" s="29" t="s">
        <v>744</v>
      </c>
      <c r="I264" s="36" t="str">
        <f t="shared" si="8"/>
        <v>05/01/2026NL300073</v>
      </c>
      <c r="J264" s="29" t="s">
        <v>745</v>
      </c>
      <c r="K264" s="29" t="s">
        <v>165</v>
      </c>
      <c r="L264" s="29" t="s">
        <v>575</v>
      </c>
      <c r="M264" s="31">
        <v>0.1</v>
      </c>
      <c r="N264" s="20">
        <f>VLOOKUP(J264,[2]Sheet1!$I:$M,5,0)</f>
        <v>42000</v>
      </c>
      <c r="O264" s="32">
        <v>0</v>
      </c>
      <c r="P264" s="33">
        <f t="shared" si="7"/>
        <v>4200</v>
      </c>
      <c r="Q264" s="33">
        <v>0</v>
      </c>
      <c r="R264" s="32">
        <v>42000</v>
      </c>
      <c r="S264" s="29" t="s">
        <v>576</v>
      </c>
      <c r="T264" s="29" t="s">
        <v>577</v>
      </c>
      <c r="U264" s="29" t="s">
        <v>15</v>
      </c>
      <c r="V264" s="29" t="s">
        <v>578</v>
      </c>
      <c r="W264" s="29" t="s">
        <v>15</v>
      </c>
      <c r="X264" s="29" t="s">
        <v>580</v>
      </c>
      <c r="Y264" s="29" t="s">
        <v>580</v>
      </c>
    </row>
    <row r="265" spans="1:25" ht="10.5" customHeight="1" x14ac:dyDescent="0.25">
      <c r="A265" s="28">
        <v>46027</v>
      </c>
      <c r="B265" s="29" t="s">
        <v>567</v>
      </c>
      <c r="C265" s="30" t="s">
        <v>743</v>
      </c>
      <c r="D265" s="30" t="s">
        <v>15</v>
      </c>
      <c r="E265" s="30" t="s">
        <v>569</v>
      </c>
      <c r="F265" s="29" t="s">
        <v>570</v>
      </c>
      <c r="G265" s="29" t="s">
        <v>571</v>
      </c>
      <c r="H265" s="29" t="s">
        <v>744</v>
      </c>
      <c r="I265" s="36" t="str">
        <f t="shared" si="8"/>
        <v>05/01/2026NL300074</v>
      </c>
      <c r="J265" s="29" t="s">
        <v>624</v>
      </c>
      <c r="K265" s="29" t="s">
        <v>56</v>
      </c>
      <c r="L265" s="29" t="s">
        <v>575</v>
      </c>
      <c r="M265" s="31">
        <v>6</v>
      </c>
      <c r="N265" s="20">
        <f>VLOOKUP(J265,[2]Sheet1!$I:$M,5,0)</f>
        <v>18000</v>
      </c>
      <c r="O265" s="32">
        <v>0</v>
      </c>
      <c r="P265" s="33">
        <f t="shared" ref="P265:P328" si="9">M265*N265</f>
        <v>108000</v>
      </c>
      <c r="Q265" s="33">
        <v>0</v>
      </c>
      <c r="R265" s="32">
        <v>18000</v>
      </c>
      <c r="S265" s="29" t="s">
        <v>576</v>
      </c>
      <c r="T265" s="29" t="s">
        <v>577</v>
      </c>
      <c r="U265" s="29" t="s">
        <v>15</v>
      </c>
      <c r="V265" s="29" t="s">
        <v>578</v>
      </c>
      <c r="W265" s="29" t="s">
        <v>15</v>
      </c>
      <c r="X265" s="29" t="s">
        <v>580</v>
      </c>
      <c r="Y265" s="29" t="s">
        <v>580</v>
      </c>
    </row>
    <row r="266" spans="1:25" ht="10.5" customHeight="1" x14ac:dyDescent="0.25">
      <c r="A266" s="28">
        <v>46027</v>
      </c>
      <c r="B266" s="29" t="s">
        <v>567</v>
      </c>
      <c r="C266" s="30" t="s">
        <v>743</v>
      </c>
      <c r="D266" s="30" t="s">
        <v>15</v>
      </c>
      <c r="E266" s="30" t="s">
        <v>569</v>
      </c>
      <c r="F266" s="29" t="s">
        <v>570</v>
      </c>
      <c r="G266" s="29" t="s">
        <v>571</v>
      </c>
      <c r="H266" s="29" t="s">
        <v>744</v>
      </c>
      <c r="I266" s="36" t="str">
        <f t="shared" si="8"/>
        <v>05/01/2026NL300076</v>
      </c>
      <c r="J266" s="29" t="s">
        <v>625</v>
      </c>
      <c r="K266" s="29" t="s">
        <v>626</v>
      </c>
      <c r="L266" s="29" t="s">
        <v>575</v>
      </c>
      <c r="M266" s="31">
        <v>1</v>
      </c>
      <c r="N266" s="20">
        <f>VLOOKUP(J266,[2]Sheet1!$I:$M,5,0)</f>
        <v>38000</v>
      </c>
      <c r="O266" s="32">
        <v>0</v>
      </c>
      <c r="P266" s="33">
        <f t="shared" si="9"/>
        <v>38000</v>
      </c>
      <c r="Q266" s="33">
        <v>0</v>
      </c>
      <c r="R266" s="32">
        <v>38000</v>
      </c>
      <c r="S266" s="29" t="s">
        <v>576</v>
      </c>
      <c r="T266" s="29" t="s">
        <v>577</v>
      </c>
      <c r="U266" s="29" t="s">
        <v>15</v>
      </c>
      <c r="V266" s="29" t="s">
        <v>578</v>
      </c>
      <c r="W266" s="29" t="s">
        <v>15</v>
      </c>
      <c r="X266" s="29" t="s">
        <v>580</v>
      </c>
      <c r="Y266" s="29" t="s">
        <v>580</v>
      </c>
    </row>
    <row r="267" spans="1:25" ht="10.5" customHeight="1" x14ac:dyDescent="0.25">
      <c r="A267" s="28">
        <v>46027</v>
      </c>
      <c r="B267" s="29" t="s">
        <v>567</v>
      </c>
      <c r="C267" s="30" t="s">
        <v>743</v>
      </c>
      <c r="D267" s="30" t="s">
        <v>15</v>
      </c>
      <c r="E267" s="30" t="s">
        <v>569</v>
      </c>
      <c r="F267" s="29" t="s">
        <v>570</v>
      </c>
      <c r="G267" s="29" t="s">
        <v>571</v>
      </c>
      <c r="H267" s="29" t="s">
        <v>744</v>
      </c>
      <c r="I267" s="36" t="str">
        <f t="shared" si="8"/>
        <v>05/01/2026NL300066</v>
      </c>
      <c r="J267" s="29" t="s">
        <v>725</v>
      </c>
      <c r="K267" s="29" t="s">
        <v>726</v>
      </c>
      <c r="L267" s="29" t="s">
        <v>575</v>
      </c>
      <c r="M267" s="31">
        <v>0.1</v>
      </c>
      <c r="N267" s="20">
        <f>VLOOKUP(J267,[2]Sheet1!$I:$M,5,0)</f>
        <v>220000</v>
      </c>
      <c r="O267" s="32">
        <v>0</v>
      </c>
      <c r="P267" s="33">
        <f t="shared" si="9"/>
        <v>22000</v>
      </c>
      <c r="Q267" s="33">
        <v>0</v>
      </c>
      <c r="R267" s="32">
        <v>220000</v>
      </c>
      <c r="S267" s="29" t="s">
        <v>576</v>
      </c>
      <c r="T267" s="29" t="s">
        <v>577</v>
      </c>
      <c r="U267" s="29" t="s">
        <v>15</v>
      </c>
      <c r="V267" s="29" t="s">
        <v>578</v>
      </c>
      <c r="W267" s="29" t="s">
        <v>15</v>
      </c>
      <c r="X267" s="29" t="s">
        <v>580</v>
      </c>
      <c r="Y267" s="29" t="s">
        <v>580</v>
      </c>
    </row>
    <row r="268" spans="1:25" ht="10.5" customHeight="1" x14ac:dyDescent="0.25">
      <c r="A268" s="28">
        <v>46027</v>
      </c>
      <c r="B268" s="29" t="s">
        <v>567</v>
      </c>
      <c r="C268" s="30" t="s">
        <v>743</v>
      </c>
      <c r="D268" s="30" t="s">
        <v>15</v>
      </c>
      <c r="E268" s="30" t="s">
        <v>569</v>
      </c>
      <c r="F268" s="29" t="s">
        <v>570</v>
      </c>
      <c r="G268" s="29" t="s">
        <v>571</v>
      </c>
      <c r="H268" s="29" t="s">
        <v>744</v>
      </c>
      <c r="I268" s="36" t="str">
        <f t="shared" si="8"/>
        <v>05/01/2026NL300077</v>
      </c>
      <c r="J268" s="29" t="s">
        <v>627</v>
      </c>
      <c r="K268" s="29" t="s">
        <v>628</v>
      </c>
      <c r="L268" s="29" t="s">
        <v>575</v>
      </c>
      <c r="M268" s="31">
        <v>0.3</v>
      </c>
      <c r="N268" s="20">
        <f>VLOOKUP(J268,[2]Sheet1!$I:$M,5,0)</f>
        <v>30000</v>
      </c>
      <c r="O268" s="32">
        <v>0</v>
      </c>
      <c r="P268" s="33">
        <f t="shared" si="9"/>
        <v>9000</v>
      </c>
      <c r="Q268" s="33">
        <v>0</v>
      </c>
      <c r="R268" s="32">
        <v>30000</v>
      </c>
      <c r="S268" s="29" t="s">
        <v>576</v>
      </c>
      <c r="T268" s="29" t="s">
        <v>577</v>
      </c>
      <c r="U268" s="29" t="s">
        <v>15</v>
      </c>
      <c r="V268" s="29" t="s">
        <v>578</v>
      </c>
      <c r="W268" s="29" t="s">
        <v>15</v>
      </c>
      <c r="X268" s="29" t="s">
        <v>580</v>
      </c>
      <c r="Y268" s="29" t="s">
        <v>580</v>
      </c>
    </row>
    <row r="269" spans="1:25" ht="10.5" customHeight="1" x14ac:dyDescent="0.25">
      <c r="A269" s="28">
        <v>46027</v>
      </c>
      <c r="B269" s="29" t="s">
        <v>567</v>
      </c>
      <c r="C269" s="30" t="s">
        <v>743</v>
      </c>
      <c r="D269" s="30" t="s">
        <v>15</v>
      </c>
      <c r="E269" s="30" t="s">
        <v>569</v>
      </c>
      <c r="F269" s="29" t="s">
        <v>570</v>
      </c>
      <c r="G269" s="29" t="s">
        <v>571</v>
      </c>
      <c r="H269" s="29" t="s">
        <v>744</v>
      </c>
      <c r="I269" s="36" t="str">
        <f t="shared" si="8"/>
        <v>05/01/2026NL300173</v>
      </c>
      <c r="J269" s="29" t="s">
        <v>629</v>
      </c>
      <c r="K269" s="29" t="s">
        <v>630</v>
      </c>
      <c r="L269" s="29" t="s">
        <v>575</v>
      </c>
      <c r="M269" s="31">
        <v>0.3</v>
      </c>
      <c r="N269" s="20">
        <f>VLOOKUP(J269,[2]Sheet1!$I:$M,5,0)</f>
        <v>80000</v>
      </c>
      <c r="O269" s="32">
        <v>0</v>
      </c>
      <c r="P269" s="33">
        <f t="shared" si="9"/>
        <v>24000</v>
      </c>
      <c r="Q269" s="33">
        <v>0</v>
      </c>
      <c r="R269" s="32">
        <v>80000</v>
      </c>
      <c r="S269" s="29" t="s">
        <v>576</v>
      </c>
      <c r="T269" s="29" t="s">
        <v>577</v>
      </c>
      <c r="U269" s="29" t="s">
        <v>15</v>
      </c>
      <c r="V269" s="29" t="s">
        <v>578</v>
      </c>
      <c r="W269" s="29" t="s">
        <v>15</v>
      </c>
      <c r="X269" s="29" t="s">
        <v>580</v>
      </c>
      <c r="Y269" s="29" t="s">
        <v>580</v>
      </c>
    </row>
    <row r="270" spans="1:25" ht="10.5" customHeight="1" x14ac:dyDescent="0.25">
      <c r="A270" s="28">
        <v>46027</v>
      </c>
      <c r="B270" s="29" t="s">
        <v>567</v>
      </c>
      <c r="C270" s="30" t="s">
        <v>743</v>
      </c>
      <c r="D270" s="30" t="s">
        <v>15</v>
      </c>
      <c r="E270" s="30" t="s">
        <v>569</v>
      </c>
      <c r="F270" s="29" t="s">
        <v>570</v>
      </c>
      <c r="G270" s="29" t="s">
        <v>571</v>
      </c>
      <c r="H270" s="29" t="s">
        <v>744</v>
      </c>
      <c r="I270" s="36" t="str">
        <f t="shared" si="8"/>
        <v>05/01/2026NL300080</v>
      </c>
      <c r="J270" s="29" t="s">
        <v>631</v>
      </c>
      <c r="K270" s="29" t="s">
        <v>632</v>
      </c>
      <c r="L270" s="29" t="s">
        <v>575</v>
      </c>
      <c r="M270" s="31">
        <v>0.3</v>
      </c>
      <c r="N270" s="20">
        <f>VLOOKUP(J270,[2]Sheet1!$I:$M,5,0)</f>
        <v>95000</v>
      </c>
      <c r="O270" s="32">
        <v>0</v>
      </c>
      <c r="P270" s="33">
        <f t="shared" si="9"/>
        <v>28500</v>
      </c>
      <c r="Q270" s="33">
        <v>0</v>
      </c>
      <c r="R270" s="32">
        <v>95000</v>
      </c>
      <c r="S270" s="29" t="s">
        <v>576</v>
      </c>
      <c r="T270" s="29" t="s">
        <v>577</v>
      </c>
      <c r="U270" s="29" t="s">
        <v>15</v>
      </c>
      <c r="V270" s="29" t="s">
        <v>578</v>
      </c>
      <c r="W270" s="29" t="s">
        <v>15</v>
      </c>
      <c r="X270" s="29" t="s">
        <v>580</v>
      </c>
      <c r="Y270" s="29" t="s">
        <v>580</v>
      </c>
    </row>
    <row r="271" spans="1:25" ht="10.5" customHeight="1" x14ac:dyDescent="0.25">
      <c r="A271" s="28">
        <v>46027</v>
      </c>
      <c r="B271" s="29" t="s">
        <v>567</v>
      </c>
      <c r="C271" s="30" t="s">
        <v>743</v>
      </c>
      <c r="D271" s="30" t="s">
        <v>15</v>
      </c>
      <c r="E271" s="30" t="s">
        <v>569</v>
      </c>
      <c r="F271" s="29" t="s">
        <v>570</v>
      </c>
      <c r="G271" s="29" t="s">
        <v>571</v>
      </c>
      <c r="H271" s="29" t="s">
        <v>744</v>
      </c>
      <c r="I271" s="36" t="str">
        <f t="shared" si="8"/>
        <v>05/01/2026NL300086</v>
      </c>
      <c r="J271" s="29" t="s">
        <v>633</v>
      </c>
      <c r="K271" s="29" t="s">
        <v>634</v>
      </c>
      <c r="L271" s="29" t="s">
        <v>575</v>
      </c>
      <c r="M271" s="31">
        <v>0.3</v>
      </c>
      <c r="N271" s="20">
        <f>VLOOKUP(J271,[2]Sheet1!$I:$M,5,0)</f>
        <v>33000</v>
      </c>
      <c r="O271" s="32">
        <v>0</v>
      </c>
      <c r="P271" s="33">
        <f t="shared" si="9"/>
        <v>9900</v>
      </c>
      <c r="Q271" s="33">
        <v>0</v>
      </c>
      <c r="R271" s="32">
        <v>33000</v>
      </c>
      <c r="S271" s="29" t="s">
        <v>576</v>
      </c>
      <c r="T271" s="29" t="s">
        <v>577</v>
      </c>
      <c r="U271" s="29" t="s">
        <v>15</v>
      </c>
      <c r="V271" s="29" t="s">
        <v>578</v>
      </c>
      <c r="W271" s="29" t="s">
        <v>15</v>
      </c>
      <c r="X271" s="29" t="s">
        <v>580</v>
      </c>
      <c r="Y271" s="29" t="s">
        <v>580</v>
      </c>
    </row>
    <row r="272" spans="1:25" ht="10.5" customHeight="1" x14ac:dyDescent="0.25">
      <c r="A272" s="28">
        <v>46027</v>
      </c>
      <c r="B272" s="29" t="s">
        <v>567</v>
      </c>
      <c r="C272" s="30" t="s">
        <v>743</v>
      </c>
      <c r="D272" s="30" t="s">
        <v>15</v>
      </c>
      <c r="E272" s="30" t="s">
        <v>569</v>
      </c>
      <c r="F272" s="29" t="s">
        <v>570</v>
      </c>
      <c r="G272" s="29" t="s">
        <v>571</v>
      </c>
      <c r="H272" s="29" t="s">
        <v>744</v>
      </c>
      <c r="I272" s="36" t="str">
        <f t="shared" si="8"/>
        <v>05/01/2026NL300088</v>
      </c>
      <c r="J272" s="29" t="s">
        <v>635</v>
      </c>
      <c r="K272" s="29" t="s">
        <v>64</v>
      </c>
      <c r="L272" s="29" t="s">
        <v>575</v>
      </c>
      <c r="M272" s="31">
        <v>2</v>
      </c>
      <c r="N272" s="20">
        <f>VLOOKUP(J272,[2]Sheet1!$I:$M,5,0)</f>
        <v>27000</v>
      </c>
      <c r="O272" s="32">
        <v>0</v>
      </c>
      <c r="P272" s="33">
        <f t="shared" si="9"/>
        <v>54000</v>
      </c>
      <c r="Q272" s="33">
        <v>0</v>
      </c>
      <c r="R272" s="32">
        <v>27000</v>
      </c>
      <c r="S272" s="29" t="s">
        <v>576</v>
      </c>
      <c r="T272" s="29" t="s">
        <v>577</v>
      </c>
      <c r="U272" s="29" t="s">
        <v>15</v>
      </c>
      <c r="V272" s="29" t="s">
        <v>578</v>
      </c>
      <c r="W272" s="29" t="s">
        <v>15</v>
      </c>
      <c r="X272" s="29" t="s">
        <v>580</v>
      </c>
      <c r="Y272" s="29" t="s">
        <v>580</v>
      </c>
    </row>
    <row r="273" spans="1:25" ht="10.5" customHeight="1" x14ac:dyDescent="0.25">
      <c r="A273" s="28">
        <v>46027</v>
      </c>
      <c r="B273" s="29" t="s">
        <v>567</v>
      </c>
      <c r="C273" s="30" t="s">
        <v>743</v>
      </c>
      <c r="D273" s="30" t="s">
        <v>15</v>
      </c>
      <c r="E273" s="30" t="s">
        <v>569</v>
      </c>
      <c r="F273" s="29" t="s">
        <v>570</v>
      </c>
      <c r="G273" s="29" t="s">
        <v>571</v>
      </c>
      <c r="H273" s="29" t="s">
        <v>744</v>
      </c>
      <c r="I273" s="36" t="str">
        <f t="shared" si="8"/>
        <v>05/01/2026NL300090</v>
      </c>
      <c r="J273" s="29" t="s">
        <v>636</v>
      </c>
      <c r="K273" s="29" t="s">
        <v>66</v>
      </c>
      <c r="L273" s="29" t="s">
        <v>575</v>
      </c>
      <c r="M273" s="31">
        <v>0.5</v>
      </c>
      <c r="N273" s="20">
        <f>VLOOKUP(J273,[2]Sheet1!$I:$M,5,0)</f>
        <v>145000</v>
      </c>
      <c r="O273" s="32">
        <v>0</v>
      </c>
      <c r="P273" s="33">
        <f t="shared" si="9"/>
        <v>72500</v>
      </c>
      <c r="Q273" s="33">
        <v>0</v>
      </c>
      <c r="R273" s="32">
        <v>145000</v>
      </c>
      <c r="S273" s="29" t="s">
        <v>576</v>
      </c>
      <c r="T273" s="29" t="s">
        <v>577</v>
      </c>
      <c r="U273" s="29" t="s">
        <v>15</v>
      </c>
      <c r="V273" s="29" t="s">
        <v>578</v>
      </c>
      <c r="W273" s="29" t="s">
        <v>15</v>
      </c>
      <c r="X273" s="29" t="s">
        <v>580</v>
      </c>
      <c r="Y273" s="29" t="s">
        <v>580</v>
      </c>
    </row>
    <row r="274" spans="1:25" ht="10.5" customHeight="1" x14ac:dyDescent="0.25">
      <c r="A274" s="28">
        <v>46027</v>
      </c>
      <c r="B274" s="29" t="s">
        <v>567</v>
      </c>
      <c r="C274" s="30" t="s">
        <v>743</v>
      </c>
      <c r="D274" s="30" t="s">
        <v>15</v>
      </c>
      <c r="E274" s="30" t="s">
        <v>569</v>
      </c>
      <c r="F274" s="29" t="s">
        <v>570</v>
      </c>
      <c r="G274" s="29" t="s">
        <v>571</v>
      </c>
      <c r="H274" s="29" t="s">
        <v>744</v>
      </c>
      <c r="I274" s="36" t="str">
        <f t="shared" si="8"/>
        <v>05/01/2026NL300096</v>
      </c>
      <c r="J274" s="29" t="s">
        <v>638</v>
      </c>
      <c r="K274" s="29" t="s">
        <v>134</v>
      </c>
      <c r="L274" s="29" t="s">
        <v>575</v>
      </c>
      <c r="M274" s="31">
        <v>1.5</v>
      </c>
      <c r="N274" s="20">
        <f>VLOOKUP(J274,[2]Sheet1!$I:$M,5,0)</f>
        <v>45000</v>
      </c>
      <c r="O274" s="32">
        <v>0</v>
      </c>
      <c r="P274" s="33">
        <f t="shared" si="9"/>
        <v>67500</v>
      </c>
      <c r="Q274" s="33">
        <v>0</v>
      </c>
      <c r="R274" s="32">
        <v>45000</v>
      </c>
      <c r="S274" s="29" t="s">
        <v>576</v>
      </c>
      <c r="T274" s="29" t="s">
        <v>577</v>
      </c>
      <c r="U274" s="29" t="s">
        <v>15</v>
      </c>
      <c r="V274" s="29" t="s">
        <v>578</v>
      </c>
      <c r="W274" s="29" t="s">
        <v>15</v>
      </c>
      <c r="X274" s="29" t="s">
        <v>580</v>
      </c>
      <c r="Y274" s="29" t="s">
        <v>580</v>
      </c>
    </row>
    <row r="275" spans="1:25" ht="10.5" customHeight="1" x14ac:dyDescent="0.25">
      <c r="A275" s="28">
        <v>46027</v>
      </c>
      <c r="B275" s="29" t="s">
        <v>567</v>
      </c>
      <c r="C275" s="30" t="s">
        <v>743</v>
      </c>
      <c r="D275" s="30" t="s">
        <v>15</v>
      </c>
      <c r="E275" s="30" t="s">
        <v>569</v>
      </c>
      <c r="F275" s="29" t="s">
        <v>570</v>
      </c>
      <c r="G275" s="29" t="s">
        <v>571</v>
      </c>
      <c r="H275" s="29" t="s">
        <v>744</v>
      </c>
      <c r="I275" s="36" t="str">
        <f t="shared" si="8"/>
        <v>05/01/2026NL300107</v>
      </c>
      <c r="J275" s="29" t="s">
        <v>639</v>
      </c>
      <c r="K275" s="29" t="s">
        <v>640</v>
      </c>
      <c r="L275" s="29" t="s">
        <v>641</v>
      </c>
      <c r="M275" s="31">
        <v>2</v>
      </c>
      <c r="N275" s="20">
        <f>VLOOKUP(J275,[2]Sheet1!$I:$M,5,0)</f>
        <v>8500</v>
      </c>
      <c r="O275" s="32">
        <v>0</v>
      </c>
      <c r="P275" s="33">
        <f t="shared" si="9"/>
        <v>17000</v>
      </c>
      <c r="Q275" s="33">
        <v>0</v>
      </c>
      <c r="R275" s="32">
        <v>8500</v>
      </c>
      <c r="S275" s="29" t="s">
        <v>576</v>
      </c>
      <c r="T275" s="29" t="s">
        <v>577</v>
      </c>
      <c r="U275" s="29" t="s">
        <v>15</v>
      </c>
      <c r="V275" s="29" t="s">
        <v>578</v>
      </c>
      <c r="W275" s="29" t="s">
        <v>15</v>
      </c>
      <c r="X275" s="29" t="s">
        <v>580</v>
      </c>
      <c r="Y275" s="29" t="s">
        <v>580</v>
      </c>
    </row>
    <row r="276" spans="1:25" ht="10.5" customHeight="1" x14ac:dyDescent="0.25">
      <c r="A276" s="28">
        <v>46027</v>
      </c>
      <c r="B276" s="29" t="s">
        <v>567</v>
      </c>
      <c r="C276" s="30" t="s">
        <v>743</v>
      </c>
      <c r="D276" s="30" t="s">
        <v>15</v>
      </c>
      <c r="E276" s="30" t="s">
        <v>569</v>
      </c>
      <c r="F276" s="29" t="s">
        <v>570</v>
      </c>
      <c r="G276" s="29" t="s">
        <v>571</v>
      </c>
      <c r="H276" s="29" t="s">
        <v>744</v>
      </c>
      <c r="I276" s="36" t="str">
        <f t="shared" si="8"/>
        <v>05/01/2026NL300120</v>
      </c>
      <c r="J276" s="29" t="s">
        <v>650</v>
      </c>
      <c r="K276" s="29" t="s">
        <v>651</v>
      </c>
      <c r="L276" s="29" t="s">
        <v>575</v>
      </c>
      <c r="M276" s="31">
        <v>2</v>
      </c>
      <c r="N276" s="20">
        <f>VLOOKUP(J276,[2]Sheet1!$I:$M,5,0)</f>
        <v>36000</v>
      </c>
      <c r="O276" s="32">
        <v>0</v>
      </c>
      <c r="P276" s="33">
        <f t="shared" si="9"/>
        <v>72000</v>
      </c>
      <c r="Q276" s="33">
        <v>0</v>
      </c>
      <c r="R276" s="32">
        <v>36000</v>
      </c>
      <c r="S276" s="29" t="s">
        <v>576</v>
      </c>
      <c r="T276" s="29" t="s">
        <v>577</v>
      </c>
      <c r="U276" s="29" t="s">
        <v>15</v>
      </c>
      <c r="V276" s="29" t="s">
        <v>578</v>
      </c>
      <c r="W276" s="29" t="s">
        <v>15</v>
      </c>
      <c r="X276" s="29" t="s">
        <v>580</v>
      </c>
      <c r="Y276" s="29" t="s">
        <v>580</v>
      </c>
    </row>
    <row r="277" spans="1:25" ht="10.5" customHeight="1" x14ac:dyDescent="0.25">
      <c r="A277" s="28">
        <v>46027</v>
      </c>
      <c r="B277" s="29" t="s">
        <v>567</v>
      </c>
      <c r="C277" s="30" t="s">
        <v>743</v>
      </c>
      <c r="D277" s="30" t="s">
        <v>15</v>
      </c>
      <c r="E277" s="30" t="s">
        <v>569</v>
      </c>
      <c r="F277" s="29" t="s">
        <v>570</v>
      </c>
      <c r="G277" s="29" t="s">
        <v>571</v>
      </c>
      <c r="H277" s="29" t="s">
        <v>744</v>
      </c>
      <c r="I277" s="36" t="str">
        <f t="shared" si="8"/>
        <v>05/01/2026NL300162</v>
      </c>
      <c r="J277" s="29" t="s">
        <v>652</v>
      </c>
      <c r="K277" s="29" t="s">
        <v>653</v>
      </c>
      <c r="L277" s="29" t="s">
        <v>575</v>
      </c>
      <c r="M277" s="31">
        <v>1.5</v>
      </c>
      <c r="N277" s="20">
        <f>VLOOKUP(J277,[2]Sheet1!$I:$M,5,0)</f>
        <v>36000</v>
      </c>
      <c r="O277" s="32">
        <v>0</v>
      </c>
      <c r="P277" s="33">
        <f t="shared" si="9"/>
        <v>54000</v>
      </c>
      <c r="Q277" s="33">
        <v>0</v>
      </c>
      <c r="R277" s="32">
        <v>36000</v>
      </c>
      <c r="S277" s="29" t="s">
        <v>576</v>
      </c>
      <c r="T277" s="29" t="s">
        <v>577</v>
      </c>
      <c r="U277" s="29" t="s">
        <v>15</v>
      </c>
      <c r="V277" s="29" t="s">
        <v>578</v>
      </c>
      <c r="W277" s="29" t="s">
        <v>15</v>
      </c>
      <c r="X277" s="29" t="s">
        <v>580</v>
      </c>
      <c r="Y277" s="29" t="s">
        <v>580</v>
      </c>
    </row>
    <row r="278" spans="1:25" ht="10.5" customHeight="1" x14ac:dyDescent="0.25">
      <c r="A278" s="28">
        <v>46027</v>
      </c>
      <c r="B278" s="29" t="s">
        <v>567</v>
      </c>
      <c r="C278" s="30" t="s">
        <v>743</v>
      </c>
      <c r="D278" s="30" t="s">
        <v>15</v>
      </c>
      <c r="E278" s="30" t="s">
        <v>569</v>
      </c>
      <c r="F278" s="29" t="s">
        <v>570</v>
      </c>
      <c r="G278" s="29" t="s">
        <v>571</v>
      </c>
      <c r="H278" s="29" t="s">
        <v>744</v>
      </c>
      <c r="I278" s="36" t="str">
        <f t="shared" si="8"/>
        <v>05/01/2026NL300122</v>
      </c>
      <c r="J278" s="29" t="s">
        <v>654</v>
      </c>
      <c r="K278" s="29" t="s">
        <v>139</v>
      </c>
      <c r="L278" s="29" t="s">
        <v>575</v>
      </c>
      <c r="M278" s="31">
        <v>0.3</v>
      </c>
      <c r="N278" s="20">
        <f>VLOOKUP(J278,[2]Sheet1!$I:$M,5,0)</f>
        <v>35000</v>
      </c>
      <c r="O278" s="32">
        <v>0</v>
      </c>
      <c r="P278" s="33">
        <f t="shared" si="9"/>
        <v>10500</v>
      </c>
      <c r="Q278" s="33">
        <v>0</v>
      </c>
      <c r="R278" s="32">
        <v>35000</v>
      </c>
      <c r="S278" s="29" t="s">
        <v>576</v>
      </c>
      <c r="T278" s="29" t="s">
        <v>577</v>
      </c>
      <c r="U278" s="29" t="s">
        <v>15</v>
      </c>
      <c r="V278" s="29" t="s">
        <v>578</v>
      </c>
      <c r="W278" s="29" t="s">
        <v>15</v>
      </c>
      <c r="X278" s="29" t="s">
        <v>580</v>
      </c>
      <c r="Y278" s="29" t="s">
        <v>580</v>
      </c>
    </row>
    <row r="279" spans="1:25" ht="10.5" customHeight="1" x14ac:dyDescent="0.25">
      <c r="A279" s="28">
        <v>46027</v>
      </c>
      <c r="B279" s="29" t="s">
        <v>567</v>
      </c>
      <c r="C279" s="30" t="s">
        <v>743</v>
      </c>
      <c r="D279" s="30" t="s">
        <v>15</v>
      </c>
      <c r="E279" s="30" t="s">
        <v>569</v>
      </c>
      <c r="F279" s="29" t="s">
        <v>570</v>
      </c>
      <c r="G279" s="29" t="s">
        <v>571</v>
      </c>
      <c r="H279" s="29" t="s">
        <v>744</v>
      </c>
      <c r="I279" s="36" t="str">
        <f t="shared" si="8"/>
        <v>05/01/2026NL300127</v>
      </c>
      <c r="J279" s="29" t="s">
        <v>657</v>
      </c>
      <c r="K279" s="29" t="s">
        <v>658</v>
      </c>
      <c r="L279" s="29" t="s">
        <v>575</v>
      </c>
      <c r="M279" s="31">
        <v>2.5</v>
      </c>
      <c r="N279" s="20">
        <f>VLOOKUP(J279,[2]Sheet1!$I:$M,5,0)</f>
        <v>15000</v>
      </c>
      <c r="O279" s="32">
        <v>0</v>
      </c>
      <c r="P279" s="33">
        <f t="shared" si="9"/>
        <v>37500</v>
      </c>
      <c r="Q279" s="33">
        <v>0</v>
      </c>
      <c r="R279" s="32">
        <v>28000</v>
      </c>
      <c r="S279" s="29" t="s">
        <v>576</v>
      </c>
      <c r="T279" s="29" t="s">
        <v>577</v>
      </c>
      <c r="U279" s="29" t="s">
        <v>15</v>
      </c>
      <c r="V279" s="29" t="s">
        <v>578</v>
      </c>
      <c r="W279" s="29" t="s">
        <v>15</v>
      </c>
      <c r="X279" s="29" t="s">
        <v>580</v>
      </c>
      <c r="Y279" s="29" t="s">
        <v>580</v>
      </c>
    </row>
    <row r="280" spans="1:25" ht="10.5" customHeight="1" x14ac:dyDescent="0.25">
      <c r="A280" s="28">
        <v>46027</v>
      </c>
      <c r="B280" s="29" t="s">
        <v>567</v>
      </c>
      <c r="C280" s="30" t="s">
        <v>743</v>
      </c>
      <c r="D280" s="30" t="s">
        <v>15</v>
      </c>
      <c r="E280" s="30" t="s">
        <v>569</v>
      </c>
      <c r="F280" s="29" t="s">
        <v>570</v>
      </c>
      <c r="G280" s="29" t="s">
        <v>571</v>
      </c>
      <c r="H280" s="29" t="s">
        <v>744</v>
      </c>
      <c r="I280" s="36" t="str">
        <f t="shared" si="8"/>
        <v>05/01/2026NL300128</v>
      </c>
      <c r="J280" s="29" t="s">
        <v>659</v>
      </c>
      <c r="K280" s="29" t="s">
        <v>660</v>
      </c>
      <c r="L280" s="29" t="s">
        <v>575</v>
      </c>
      <c r="M280" s="31">
        <v>0.1</v>
      </c>
      <c r="N280" s="20">
        <f>VLOOKUP(J280,[2]Sheet1!$I:$M,5,0)</f>
        <v>20000</v>
      </c>
      <c r="O280" s="32">
        <v>0</v>
      </c>
      <c r="P280" s="33">
        <f t="shared" si="9"/>
        <v>2000</v>
      </c>
      <c r="Q280" s="33">
        <v>0</v>
      </c>
      <c r="R280" s="32">
        <v>20000</v>
      </c>
      <c r="S280" s="29" t="s">
        <v>576</v>
      </c>
      <c r="T280" s="29" t="s">
        <v>577</v>
      </c>
      <c r="U280" s="29" t="s">
        <v>15</v>
      </c>
      <c r="V280" s="29" t="s">
        <v>578</v>
      </c>
      <c r="W280" s="29" t="s">
        <v>15</v>
      </c>
      <c r="X280" s="29" t="s">
        <v>580</v>
      </c>
      <c r="Y280" s="29" t="s">
        <v>580</v>
      </c>
    </row>
    <row r="281" spans="1:25" ht="10.5" customHeight="1" x14ac:dyDescent="0.25">
      <c r="A281" s="28">
        <v>46027</v>
      </c>
      <c r="B281" s="29" t="s">
        <v>567</v>
      </c>
      <c r="C281" s="30" t="s">
        <v>743</v>
      </c>
      <c r="D281" s="30" t="s">
        <v>15</v>
      </c>
      <c r="E281" s="30" t="s">
        <v>569</v>
      </c>
      <c r="F281" s="29" t="s">
        <v>570</v>
      </c>
      <c r="G281" s="29" t="s">
        <v>571</v>
      </c>
      <c r="H281" s="29" t="s">
        <v>744</v>
      </c>
      <c r="I281" s="36" t="str">
        <f t="shared" si="8"/>
        <v>05/01/2026NL300121</v>
      </c>
      <c r="J281" s="29" t="s">
        <v>661</v>
      </c>
      <c r="K281" s="29" t="s">
        <v>80</v>
      </c>
      <c r="L281" s="29" t="s">
        <v>575</v>
      </c>
      <c r="M281" s="31">
        <v>0.1</v>
      </c>
      <c r="N281" s="20">
        <f>VLOOKUP(J281,[2]Sheet1!$I:$M,5,0)</f>
        <v>22000</v>
      </c>
      <c r="O281" s="32">
        <v>0</v>
      </c>
      <c r="P281" s="33">
        <f t="shared" si="9"/>
        <v>2200</v>
      </c>
      <c r="Q281" s="33">
        <v>0</v>
      </c>
      <c r="R281" s="32">
        <v>22000</v>
      </c>
      <c r="S281" s="29" t="s">
        <v>576</v>
      </c>
      <c r="T281" s="29" t="s">
        <v>577</v>
      </c>
      <c r="U281" s="29" t="s">
        <v>15</v>
      </c>
      <c r="V281" s="29" t="s">
        <v>578</v>
      </c>
      <c r="W281" s="29" t="s">
        <v>15</v>
      </c>
      <c r="X281" s="29" t="s">
        <v>580</v>
      </c>
      <c r="Y281" s="29" t="s">
        <v>580</v>
      </c>
    </row>
    <row r="282" spans="1:25" ht="10.5" customHeight="1" x14ac:dyDescent="0.25">
      <c r="A282" s="28">
        <v>46027</v>
      </c>
      <c r="B282" s="29" t="s">
        <v>567</v>
      </c>
      <c r="C282" s="30" t="s">
        <v>743</v>
      </c>
      <c r="D282" s="30" t="s">
        <v>15</v>
      </c>
      <c r="E282" s="30" t="s">
        <v>569</v>
      </c>
      <c r="F282" s="29" t="s">
        <v>570</v>
      </c>
      <c r="G282" s="29" t="s">
        <v>571</v>
      </c>
      <c r="H282" s="29" t="s">
        <v>744</v>
      </c>
      <c r="I282" s="36" t="str">
        <f t="shared" si="8"/>
        <v>05/01/2026NL300132</v>
      </c>
      <c r="J282" s="29" t="s">
        <v>662</v>
      </c>
      <c r="K282" s="29" t="s">
        <v>92</v>
      </c>
      <c r="L282" s="29" t="s">
        <v>575</v>
      </c>
      <c r="M282" s="31">
        <v>1.5</v>
      </c>
      <c r="N282" s="20">
        <f>VLOOKUP(J282,[2]Sheet1!$I:$M,5,0)</f>
        <v>12000</v>
      </c>
      <c r="O282" s="32">
        <v>0</v>
      </c>
      <c r="P282" s="33">
        <f t="shared" si="9"/>
        <v>18000</v>
      </c>
      <c r="Q282" s="33">
        <v>0</v>
      </c>
      <c r="R282" s="32">
        <v>12000</v>
      </c>
      <c r="S282" s="29" t="s">
        <v>576</v>
      </c>
      <c r="T282" s="29" t="s">
        <v>577</v>
      </c>
      <c r="U282" s="29" t="s">
        <v>15</v>
      </c>
      <c r="V282" s="29" t="s">
        <v>578</v>
      </c>
      <c r="W282" s="29" t="s">
        <v>15</v>
      </c>
      <c r="X282" s="29" t="s">
        <v>580</v>
      </c>
      <c r="Y282" s="29" t="s">
        <v>580</v>
      </c>
    </row>
    <row r="283" spans="1:25" ht="10.5" customHeight="1" x14ac:dyDescent="0.25">
      <c r="A283" s="28">
        <v>46027</v>
      </c>
      <c r="B283" s="29" t="s">
        <v>567</v>
      </c>
      <c r="C283" s="30" t="s">
        <v>743</v>
      </c>
      <c r="D283" s="30" t="s">
        <v>15</v>
      </c>
      <c r="E283" s="30" t="s">
        <v>569</v>
      </c>
      <c r="F283" s="29" t="s">
        <v>570</v>
      </c>
      <c r="G283" s="29" t="s">
        <v>571</v>
      </c>
      <c r="H283" s="29" t="s">
        <v>744</v>
      </c>
      <c r="I283" s="36" t="str">
        <f t="shared" si="8"/>
        <v>05/01/2026NL300137</v>
      </c>
      <c r="J283" s="29" t="s">
        <v>665</v>
      </c>
      <c r="K283" s="29" t="s">
        <v>666</v>
      </c>
      <c r="L283" s="29" t="s">
        <v>575</v>
      </c>
      <c r="M283" s="31">
        <v>2</v>
      </c>
      <c r="N283" s="20">
        <f>VLOOKUP(J283,[2]Sheet1!$I:$M,5,0)</f>
        <v>52000</v>
      </c>
      <c r="O283" s="32">
        <v>0</v>
      </c>
      <c r="P283" s="33">
        <f t="shared" si="9"/>
        <v>104000</v>
      </c>
      <c r="Q283" s="33">
        <v>0</v>
      </c>
      <c r="R283" s="32">
        <v>52000</v>
      </c>
      <c r="S283" s="29" t="s">
        <v>576</v>
      </c>
      <c r="T283" s="29" t="s">
        <v>577</v>
      </c>
      <c r="U283" s="29" t="s">
        <v>15</v>
      </c>
      <c r="V283" s="29" t="s">
        <v>578</v>
      </c>
      <c r="W283" s="29" t="s">
        <v>15</v>
      </c>
      <c r="X283" s="29" t="s">
        <v>580</v>
      </c>
      <c r="Y283" s="29" t="s">
        <v>580</v>
      </c>
    </row>
    <row r="284" spans="1:25" ht="10.5" customHeight="1" x14ac:dyDescent="0.25">
      <c r="A284" s="28">
        <v>46027</v>
      </c>
      <c r="B284" s="29" t="s">
        <v>567</v>
      </c>
      <c r="C284" s="30" t="s">
        <v>743</v>
      </c>
      <c r="D284" s="30" t="s">
        <v>15</v>
      </c>
      <c r="E284" s="30" t="s">
        <v>569</v>
      </c>
      <c r="F284" s="29" t="s">
        <v>570</v>
      </c>
      <c r="G284" s="29" t="s">
        <v>571</v>
      </c>
      <c r="H284" s="29" t="s">
        <v>744</v>
      </c>
      <c r="I284" s="36" t="str">
        <f t="shared" si="8"/>
        <v>05/01/2026NL300141</v>
      </c>
      <c r="J284" s="29" t="s">
        <v>667</v>
      </c>
      <c r="K284" s="29" t="s">
        <v>668</v>
      </c>
      <c r="L284" s="29" t="s">
        <v>575</v>
      </c>
      <c r="M284" s="31">
        <v>0.1</v>
      </c>
      <c r="N284" s="20">
        <f>VLOOKUP(J284,[2]Sheet1!$I:$M,5,0)</f>
        <v>92000</v>
      </c>
      <c r="O284" s="32">
        <v>0</v>
      </c>
      <c r="P284" s="33">
        <f t="shared" si="9"/>
        <v>9200</v>
      </c>
      <c r="Q284" s="33">
        <v>0</v>
      </c>
      <c r="R284" s="32">
        <v>92000</v>
      </c>
      <c r="S284" s="29" t="s">
        <v>576</v>
      </c>
      <c r="T284" s="29" t="s">
        <v>577</v>
      </c>
      <c r="U284" s="29" t="s">
        <v>15</v>
      </c>
      <c r="V284" s="29" t="s">
        <v>578</v>
      </c>
      <c r="W284" s="29" t="s">
        <v>15</v>
      </c>
      <c r="X284" s="29" t="s">
        <v>580</v>
      </c>
      <c r="Y284" s="29" t="s">
        <v>580</v>
      </c>
    </row>
    <row r="285" spans="1:25" ht="10.5" customHeight="1" x14ac:dyDescent="0.25">
      <c r="A285" s="28">
        <v>46027</v>
      </c>
      <c r="B285" s="29" t="s">
        <v>567</v>
      </c>
      <c r="C285" s="30" t="s">
        <v>743</v>
      </c>
      <c r="D285" s="30" t="s">
        <v>15</v>
      </c>
      <c r="E285" s="30" t="s">
        <v>569</v>
      </c>
      <c r="F285" s="29" t="s">
        <v>570</v>
      </c>
      <c r="G285" s="29" t="s">
        <v>571</v>
      </c>
      <c r="H285" s="29" t="s">
        <v>744</v>
      </c>
      <c r="I285" s="36" t="str">
        <f t="shared" si="8"/>
        <v>05/01/2026NL300140</v>
      </c>
      <c r="J285" s="29" t="s">
        <v>669</v>
      </c>
      <c r="K285" s="29" t="s">
        <v>670</v>
      </c>
      <c r="L285" s="29" t="s">
        <v>575</v>
      </c>
      <c r="M285" s="31">
        <v>0.3</v>
      </c>
      <c r="N285" s="20">
        <f>VLOOKUP(J285,[2]Sheet1!$I:$M,5,0)</f>
        <v>36000</v>
      </c>
      <c r="O285" s="32">
        <v>0</v>
      </c>
      <c r="P285" s="33">
        <f t="shared" si="9"/>
        <v>10800</v>
      </c>
      <c r="Q285" s="33">
        <v>0</v>
      </c>
      <c r="R285" s="32">
        <v>36000</v>
      </c>
      <c r="S285" s="29" t="s">
        <v>576</v>
      </c>
      <c r="T285" s="29" t="s">
        <v>577</v>
      </c>
      <c r="U285" s="29" t="s">
        <v>15</v>
      </c>
      <c r="V285" s="29" t="s">
        <v>578</v>
      </c>
      <c r="W285" s="29" t="s">
        <v>15</v>
      </c>
      <c r="X285" s="29" t="s">
        <v>580</v>
      </c>
      <c r="Y285" s="29" t="s">
        <v>580</v>
      </c>
    </row>
    <row r="286" spans="1:25" ht="10.5" customHeight="1" x14ac:dyDescent="0.25">
      <c r="A286" s="28">
        <v>46027</v>
      </c>
      <c r="B286" s="29" t="s">
        <v>567</v>
      </c>
      <c r="C286" s="30" t="s">
        <v>743</v>
      </c>
      <c r="D286" s="30" t="s">
        <v>15</v>
      </c>
      <c r="E286" s="30" t="s">
        <v>569</v>
      </c>
      <c r="F286" s="29" t="s">
        <v>570</v>
      </c>
      <c r="G286" s="29" t="s">
        <v>571</v>
      </c>
      <c r="H286" s="29" t="s">
        <v>744</v>
      </c>
      <c r="I286" s="36" t="str">
        <f t="shared" si="8"/>
        <v>05/01/2026NL300142</v>
      </c>
      <c r="J286" s="29" t="s">
        <v>671</v>
      </c>
      <c r="K286" s="29" t="s">
        <v>672</v>
      </c>
      <c r="L286" s="29" t="s">
        <v>575</v>
      </c>
      <c r="M286" s="31">
        <v>1</v>
      </c>
      <c r="N286" s="20">
        <f>VLOOKUP(J286,[2]Sheet1!$I:$M,5,0)</f>
        <v>50000</v>
      </c>
      <c r="O286" s="32">
        <v>0</v>
      </c>
      <c r="P286" s="33">
        <f t="shared" si="9"/>
        <v>50000</v>
      </c>
      <c r="Q286" s="33">
        <v>0</v>
      </c>
      <c r="R286" s="32">
        <v>50000</v>
      </c>
      <c r="S286" s="29" t="s">
        <v>576</v>
      </c>
      <c r="T286" s="29" t="s">
        <v>577</v>
      </c>
      <c r="U286" s="29" t="s">
        <v>15</v>
      </c>
      <c r="V286" s="29" t="s">
        <v>578</v>
      </c>
      <c r="W286" s="29" t="s">
        <v>15</v>
      </c>
      <c r="X286" s="29" t="s">
        <v>580</v>
      </c>
      <c r="Y286" s="29" t="s">
        <v>580</v>
      </c>
    </row>
    <row r="287" spans="1:25" ht="10.5" customHeight="1" x14ac:dyDescent="0.25">
      <c r="A287" s="28">
        <v>46027</v>
      </c>
      <c r="B287" s="29" t="s">
        <v>567</v>
      </c>
      <c r="C287" s="30" t="s">
        <v>743</v>
      </c>
      <c r="D287" s="30" t="s">
        <v>15</v>
      </c>
      <c r="E287" s="30" t="s">
        <v>569</v>
      </c>
      <c r="F287" s="29" t="s">
        <v>570</v>
      </c>
      <c r="G287" s="29" t="s">
        <v>571</v>
      </c>
      <c r="H287" s="29" t="s">
        <v>744</v>
      </c>
      <c r="I287" s="36" t="str">
        <f t="shared" si="8"/>
        <v>05/01/2026NL300144</v>
      </c>
      <c r="J287" s="29" t="s">
        <v>673</v>
      </c>
      <c r="K287" s="29" t="s">
        <v>674</v>
      </c>
      <c r="L287" s="29" t="s">
        <v>575</v>
      </c>
      <c r="M287" s="31">
        <v>0.3</v>
      </c>
      <c r="N287" s="20">
        <f>VLOOKUP(J287,[2]Sheet1!$I:$M,5,0)</f>
        <v>90000</v>
      </c>
      <c r="O287" s="32">
        <v>0</v>
      </c>
      <c r="P287" s="33">
        <f t="shared" si="9"/>
        <v>27000</v>
      </c>
      <c r="Q287" s="33">
        <v>0</v>
      </c>
      <c r="R287" s="32">
        <v>90000</v>
      </c>
      <c r="S287" s="29" t="s">
        <v>576</v>
      </c>
      <c r="T287" s="29" t="s">
        <v>577</v>
      </c>
      <c r="U287" s="29" t="s">
        <v>15</v>
      </c>
      <c r="V287" s="29" t="s">
        <v>578</v>
      </c>
      <c r="W287" s="29" t="s">
        <v>15</v>
      </c>
      <c r="X287" s="29" t="s">
        <v>580</v>
      </c>
      <c r="Y287" s="29" t="s">
        <v>580</v>
      </c>
    </row>
    <row r="288" spans="1:25" ht="10.5" customHeight="1" x14ac:dyDescent="0.25">
      <c r="A288" s="28">
        <v>46027</v>
      </c>
      <c r="B288" s="29" t="s">
        <v>567</v>
      </c>
      <c r="C288" s="30" t="s">
        <v>743</v>
      </c>
      <c r="D288" s="30" t="s">
        <v>15</v>
      </c>
      <c r="E288" s="30" t="s">
        <v>569</v>
      </c>
      <c r="F288" s="29" t="s">
        <v>570</v>
      </c>
      <c r="G288" s="29" t="s">
        <v>571</v>
      </c>
      <c r="H288" s="29" t="s">
        <v>744</v>
      </c>
      <c r="I288" s="36" t="str">
        <f t="shared" si="8"/>
        <v>05/01/2026NL300145</v>
      </c>
      <c r="J288" s="29" t="s">
        <v>675</v>
      </c>
      <c r="K288" s="29" t="s">
        <v>676</v>
      </c>
      <c r="L288" s="29" t="s">
        <v>575</v>
      </c>
      <c r="M288" s="31">
        <v>7</v>
      </c>
      <c r="N288" s="20">
        <f>VLOOKUP(J288,[2]Sheet1!$I:$M,5,0)</f>
        <v>38000</v>
      </c>
      <c r="O288" s="32">
        <v>0</v>
      </c>
      <c r="P288" s="33">
        <f t="shared" si="9"/>
        <v>266000</v>
      </c>
      <c r="Q288" s="33">
        <v>0</v>
      </c>
      <c r="R288" s="32">
        <v>38000</v>
      </c>
      <c r="S288" s="29" t="s">
        <v>576</v>
      </c>
      <c r="T288" s="29" t="s">
        <v>577</v>
      </c>
      <c r="U288" s="29" t="s">
        <v>15</v>
      </c>
      <c r="V288" s="29" t="s">
        <v>578</v>
      </c>
      <c r="W288" s="29" t="s">
        <v>15</v>
      </c>
      <c r="X288" s="29" t="s">
        <v>580</v>
      </c>
      <c r="Y288" s="29" t="s">
        <v>580</v>
      </c>
    </row>
    <row r="289" spans="1:25" ht="10.5" customHeight="1" x14ac:dyDescent="0.25">
      <c r="A289" s="28">
        <v>46027</v>
      </c>
      <c r="B289" s="29" t="s">
        <v>567</v>
      </c>
      <c r="C289" s="30" t="s">
        <v>743</v>
      </c>
      <c r="D289" s="30" t="s">
        <v>15</v>
      </c>
      <c r="E289" s="30" t="s">
        <v>569</v>
      </c>
      <c r="F289" s="29" t="s">
        <v>570</v>
      </c>
      <c r="G289" s="29" t="s">
        <v>571</v>
      </c>
      <c r="H289" s="29" t="s">
        <v>744</v>
      </c>
      <c r="I289" s="36" t="str">
        <f t="shared" si="8"/>
        <v>05/01/2026NL300146</v>
      </c>
      <c r="J289" s="29" t="s">
        <v>677</v>
      </c>
      <c r="K289" s="29" t="s">
        <v>678</v>
      </c>
      <c r="L289" s="29" t="s">
        <v>575</v>
      </c>
      <c r="M289" s="31">
        <v>0.3</v>
      </c>
      <c r="N289" s="20">
        <f>VLOOKUP(J289,[2]Sheet1!$I:$M,5,0)</f>
        <v>65000</v>
      </c>
      <c r="O289" s="32">
        <v>0</v>
      </c>
      <c r="P289" s="33">
        <f t="shared" si="9"/>
        <v>19500</v>
      </c>
      <c r="Q289" s="33">
        <v>0</v>
      </c>
      <c r="R289" s="32">
        <v>65000</v>
      </c>
      <c r="S289" s="29" t="s">
        <v>576</v>
      </c>
      <c r="T289" s="29" t="s">
        <v>577</v>
      </c>
      <c r="U289" s="29" t="s">
        <v>15</v>
      </c>
      <c r="V289" s="29" t="s">
        <v>578</v>
      </c>
      <c r="W289" s="29" t="s">
        <v>15</v>
      </c>
      <c r="X289" s="29" t="s">
        <v>580</v>
      </c>
      <c r="Y289" s="29" t="s">
        <v>580</v>
      </c>
    </row>
    <row r="290" spans="1:25" ht="10.5" customHeight="1" x14ac:dyDescent="0.25">
      <c r="A290" s="28">
        <v>46027</v>
      </c>
      <c r="B290" s="29" t="s">
        <v>567</v>
      </c>
      <c r="C290" s="30" t="s">
        <v>743</v>
      </c>
      <c r="D290" s="30" t="s">
        <v>15</v>
      </c>
      <c r="E290" s="30" t="s">
        <v>569</v>
      </c>
      <c r="F290" s="29" t="s">
        <v>570</v>
      </c>
      <c r="G290" s="29" t="s">
        <v>571</v>
      </c>
      <c r="H290" s="29" t="s">
        <v>744</v>
      </c>
      <c r="I290" s="36" t="str">
        <f t="shared" si="8"/>
        <v>05/01/2026NL300148</v>
      </c>
      <c r="J290" s="29" t="s">
        <v>679</v>
      </c>
      <c r="K290" s="29" t="s">
        <v>680</v>
      </c>
      <c r="L290" s="29" t="s">
        <v>575</v>
      </c>
      <c r="M290" s="31">
        <v>0.3</v>
      </c>
      <c r="N290" s="20">
        <f>VLOOKUP(J290,[2]Sheet1!$I:$M,5,0)</f>
        <v>65000</v>
      </c>
      <c r="O290" s="32">
        <v>0</v>
      </c>
      <c r="P290" s="33">
        <f t="shared" si="9"/>
        <v>19500</v>
      </c>
      <c r="Q290" s="33">
        <v>0</v>
      </c>
      <c r="R290" s="32">
        <v>65000</v>
      </c>
      <c r="S290" s="29" t="s">
        <v>576</v>
      </c>
      <c r="T290" s="29" t="s">
        <v>577</v>
      </c>
      <c r="U290" s="29" t="s">
        <v>15</v>
      </c>
      <c r="V290" s="29" t="s">
        <v>578</v>
      </c>
      <c r="W290" s="29" t="s">
        <v>15</v>
      </c>
      <c r="X290" s="29" t="s">
        <v>580</v>
      </c>
      <c r="Y290" s="29" t="s">
        <v>580</v>
      </c>
    </row>
    <row r="291" spans="1:25" ht="10.5" customHeight="1" x14ac:dyDescent="0.25">
      <c r="A291" s="28">
        <v>46027</v>
      </c>
      <c r="B291" s="29" t="s">
        <v>567</v>
      </c>
      <c r="C291" s="30" t="s">
        <v>743</v>
      </c>
      <c r="D291" s="30" t="s">
        <v>15</v>
      </c>
      <c r="E291" s="30" t="s">
        <v>569</v>
      </c>
      <c r="F291" s="29" t="s">
        <v>570</v>
      </c>
      <c r="G291" s="29" t="s">
        <v>571</v>
      </c>
      <c r="H291" s="29" t="s">
        <v>744</v>
      </c>
      <c r="I291" s="36" t="str">
        <f t="shared" si="8"/>
        <v>05/01/2026NL300150</v>
      </c>
      <c r="J291" s="29" t="s">
        <v>704</v>
      </c>
      <c r="K291" s="29" t="s">
        <v>705</v>
      </c>
      <c r="L291" s="29" t="s">
        <v>575</v>
      </c>
      <c r="M291" s="31">
        <v>0.5</v>
      </c>
      <c r="N291" s="20">
        <f>VLOOKUP(J291,[2]Sheet1!$I:$M,5,0)</f>
        <v>24000</v>
      </c>
      <c r="O291" s="32">
        <v>0</v>
      </c>
      <c r="P291" s="33">
        <f t="shared" si="9"/>
        <v>12000</v>
      </c>
      <c r="Q291" s="33">
        <v>0</v>
      </c>
      <c r="R291" s="32">
        <v>24000</v>
      </c>
      <c r="S291" s="29" t="s">
        <v>576</v>
      </c>
      <c r="T291" s="29" t="s">
        <v>577</v>
      </c>
      <c r="U291" s="29" t="s">
        <v>15</v>
      </c>
      <c r="V291" s="29" t="s">
        <v>578</v>
      </c>
      <c r="W291" s="29" t="s">
        <v>15</v>
      </c>
      <c r="X291" s="29" t="s">
        <v>580</v>
      </c>
      <c r="Y291" s="29" t="s">
        <v>580</v>
      </c>
    </row>
    <row r="292" spans="1:25" ht="10.5" customHeight="1" x14ac:dyDescent="0.25">
      <c r="A292" s="28">
        <v>46027</v>
      </c>
      <c r="B292" s="29" t="s">
        <v>567</v>
      </c>
      <c r="C292" s="30" t="s">
        <v>743</v>
      </c>
      <c r="D292" s="30" t="s">
        <v>15</v>
      </c>
      <c r="E292" s="30" t="s">
        <v>569</v>
      </c>
      <c r="F292" s="29" t="s">
        <v>570</v>
      </c>
      <c r="G292" s="29" t="s">
        <v>571</v>
      </c>
      <c r="H292" s="29" t="s">
        <v>744</v>
      </c>
      <c r="I292" s="36" t="str">
        <f t="shared" si="8"/>
        <v>05/01/2026NL430197</v>
      </c>
      <c r="J292" s="29" t="s">
        <v>746</v>
      </c>
      <c r="K292" s="29" t="s">
        <v>747</v>
      </c>
      <c r="L292" s="29" t="s">
        <v>575</v>
      </c>
      <c r="M292" s="31">
        <v>4</v>
      </c>
      <c r="N292" s="20">
        <f>VLOOKUP(J292,[2]Sheet1!$I:$M,5,0)</f>
        <v>12000</v>
      </c>
      <c r="O292" s="32">
        <v>0</v>
      </c>
      <c r="P292" s="33">
        <f t="shared" si="9"/>
        <v>48000</v>
      </c>
      <c r="Q292" s="33">
        <v>0</v>
      </c>
      <c r="R292" s="32">
        <v>12000</v>
      </c>
      <c r="S292" s="29" t="s">
        <v>576</v>
      </c>
      <c r="T292" s="29" t="s">
        <v>577</v>
      </c>
      <c r="U292" s="29" t="s">
        <v>15</v>
      </c>
      <c r="V292" s="29" t="s">
        <v>578</v>
      </c>
      <c r="W292" s="29" t="s">
        <v>15</v>
      </c>
      <c r="X292" s="29" t="s">
        <v>580</v>
      </c>
      <c r="Y292" s="29" t="s">
        <v>580</v>
      </c>
    </row>
    <row r="293" spans="1:25" ht="10.5" customHeight="1" x14ac:dyDescent="0.25">
      <c r="A293" s="28">
        <v>46027</v>
      </c>
      <c r="B293" s="29" t="s">
        <v>567</v>
      </c>
      <c r="C293" s="30" t="s">
        <v>743</v>
      </c>
      <c r="D293" s="30" t="s">
        <v>15</v>
      </c>
      <c r="E293" s="30" t="s">
        <v>569</v>
      </c>
      <c r="F293" s="29" t="s">
        <v>570</v>
      </c>
      <c r="G293" s="29" t="s">
        <v>571</v>
      </c>
      <c r="H293" s="29" t="s">
        <v>744</v>
      </c>
      <c r="I293" s="36" t="str">
        <f t="shared" si="8"/>
        <v>05/01/2026NL430051</v>
      </c>
      <c r="J293" s="29" t="s">
        <v>713</v>
      </c>
      <c r="K293" s="29" t="s">
        <v>714</v>
      </c>
      <c r="L293" s="29" t="s">
        <v>575</v>
      </c>
      <c r="M293" s="31">
        <v>0.5</v>
      </c>
      <c r="N293" s="20">
        <f>VLOOKUP(J293,[2]Sheet1!$I:$M,5,0)</f>
        <v>9000</v>
      </c>
      <c r="O293" s="32">
        <v>0</v>
      </c>
      <c r="P293" s="33">
        <f t="shared" si="9"/>
        <v>4500</v>
      </c>
      <c r="Q293" s="33">
        <v>0</v>
      </c>
      <c r="R293" s="32">
        <v>9000</v>
      </c>
      <c r="S293" s="29" t="s">
        <v>576</v>
      </c>
      <c r="T293" s="29" t="s">
        <v>577</v>
      </c>
      <c r="U293" s="29" t="s">
        <v>15</v>
      </c>
      <c r="V293" s="29" t="s">
        <v>578</v>
      </c>
      <c r="W293" s="29" t="s">
        <v>15</v>
      </c>
      <c r="X293" s="29" t="s">
        <v>580</v>
      </c>
      <c r="Y293" s="29" t="s">
        <v>580</v>
      </c>
    </row>
    <row r="294" spans="1:25" ht="10.5" customHeight="1" x14ac:dyDescent="0.25">
      <c r="A294" s="28">
        <v>46027</v>
      </c>
      <c r="B294" s="29" t="s">
        <v>567</v>
      </c>
      <c r="C294" s="30" t="s">
        <v>743</v>
      </c>
      <c r="D294" s="30" t="s">
        <v>15</v>
      </c>
      <c r="E294" s="30" t="s">
        <v>569</v>
      </c>
      <c r="F294" s="29" t="s">
        <v>570</v>
      </c>
      <c r="G294" s="29" t="s">
        <v>571</v>
      </c>
      <c r="H294" s="29" t="s">
        <v>744</v>
      </c>
      <c r="I294" s="36" t="str">
        <f t="shared" si="8"/>
        <v>05/01/2026NL430091</v>
      </c>
      <c r="J294" s="29" t="s">
        <v>748</v>
      </c>
      <c r="K294" s="29" t="s">
        <v>749</v>
      </c>
      <c r="L294" s="29" t="s">
        <v>575</v>
      </c>
      <c r="M294" s="31">
        <v>0.5</v>
      </c>
      <c r="N294" s="20">
        <f>VLOOKUP(J294,[2]Sheet1!$I:$M,5,0)</f>
        <v>25000</v>
      </c>
      <c r="O294" s="32">
        <v>0</v>
      </c>
      <c r="P294" s="33">
        <f t="shared" si="9"/>
        <v>12500</v>
      </c>
      <c r="Q294" s="33">
        <v>0</v>
      </c>
      <c r="R294" s="32">
        <v>25000</v>
      </c>
      <c r="S294" s="29" t="s">
        <v>576</v>
      </c>
      <c r="T294" s="29" t="s">
        <v>577</v>
      </c>
      <c r="U294" s="29" t="s">
        <v>15</v>
      </c>
      <c r="V294" s="29" t="s">
        <v>578</v>
      </c>
      <c r="W294" s="29" t="s">
        <v>15</v>
      </c>
      <c r="X294" s="29" t="s">
        <v>580</v>
      </c>
      <c r="Y294" s="29" t="s">
        <v>580</v>
      </c>
    </row>
    <row r="295" spans="1:25" ht="10.5" customHeight="1" x14ac:dyDescent="0.25">
      <c r="A295" s="28">
        <v>46027</v>
      </c>
      <c r="B295" s="29" t="s">
        <v>567</v>
      </c>
      <c r="C295" s="30" t="s">
        <v>743</v>
      </c>
      <c r="D295" s="30" t="s">
        <v>15</v>
      </c>
      <c r="E295" s="30" t="s">
        <v>569</v>
      </c>
      <c r="F295" s="29" t="s">
        <v>570</v>
      </c>
      <c r="G295" s="29" t="s">
        <v>571</v>
      </c>
      <c r="H295" s="29" t="s">
        <v>744</v>
      </c>
      <c r="I295" s="36" t="str">
        <f t="shared" si="8"/>
        <v>05/01/2026NL430045</v>
      </c>
      <c r="J295" s="29" t="s">
        <v>750</v>
      </c>
      <c r="K295" s="29" t="s">
        <v>751</v>
      </c>
      <c r="L295" s="29" t="s">
        <v>575</v>
      </c>
      <c r="M295" s="31">
        <v>2</v>
      </c>
      <c r="N295" s="20">
        <f>VLOOKUP(J295,[2]Sheet1!$I:$M,5,0)</f>
        <v>22000</v>
      </c>
      <c r="O295" s="32">
        <v>0</v>
      </c>
      <c r="P295" s="33">
        <f t="shared" si="9"/>
        <v>44000</v>
      </c>
      <c r="Q295" s="33">
        <v>0</v>
      </c>
      <c r="R295" s="32">
        <v>22000</v>
      </c>
      <c r="S295" s="29" t="s">
        <v>576</v>
      </c>
      <c r="T295" s="29" t="s">
        <v>577</v>
      </c>
      <c r="U295" s="29" t="s">
        <v>15</v>
      </c>
      <c r="V295" s="29" t="s">
        <v>578</v>
      </c>
      <c r="W295" s="29" t="s">
        <v>15</v>
      </c>
      <c r="X295" s="29" t="s">
        <v>580</v>
      </c>
      <c r="Y295" s="29" t="s">
        <v>580</v>
      </c>
    </row>
    <row r="296" spans="1:25" ht="10.5" customHeight="1" x14ac:dyDescent="0.25">
      <c r="A296" s="28">
        <v>46027</v>
      </c>
      <c r="B296" s="29" t="s">
        <v>567</v>
      </c>
      <c r="C296" s="30" t="s">
        <v>743</v>
      </c>
      <c r="D296" s="30" t="s">
        <v>15</v>
      </c>
      <c r="E296" s="30" t="s">
        <v>569</v>
      </c>
      <c r="F296" s="29" t="s">
        <v>570</v>
      </c>
      <c r="G296" s="29" t="s">
        <v>571</v>
      </c>
      <c r="H296" s="29" t="s">
        <v>744</v>
      </c>
      <c r="I296" s="36" t="str">
        <f t="shared" si="8"/>
        <v>05/01/2026NL430020</v>
      </c>
      <c r="J296" s="29" t="s">
        <v>752</v>
      </c>
      <c r="K296" s="29" t="s">
        <v>753</v>
      </c>
      <c r="L296" s="29" t="s">
        <v>575</v>
      </c>
      <c r="M296" s="31">
        <v>1.5</v>
      </c>
      <c r="N296" s="20">
        <f>VLOOKUP(J296,[2]Sheet1!$I:$M,5,0)</f>
        <v>18000</v>
      </c>
      <c r="O296" s="32">
        <v>0</v>
      </c>
      <c r="P296" s="33">
        <f t="shared" si="9"/>
        <v>27000</v>
      </c>
      <c r="Q296" s="33">
        <v>0</v>
      </c>
      <c r="R296" s="32">
        <v>18000</v>
      </c>
      <c r="S296" s="29" t="s">
        <v>576</v>
      </c>
      <c r="T296" s="29" t="s">
        <v>577</v>
      </c>
      <c r="U296" s="29" t="s">
        <v>15</v>
      </c>
      <c r="V296" s="29" t="s">
        <v>578</v>
      </c>
      <c r="W296" s="29" t="s">
        <v>15</v>
      </c>
      <c r="X296" s="29" t="s">
        <v>580</v>
      </c>
      <c r="Y296" s="29" t="s">
        <v>580</v>
      </c>
    </row>
    <row r="297" spans="1:25" ht="10.5" customHeight="1" x14ac:dyDescent="0.25">
      <c r="A297" s="28">
        <v>46027</v>
      </c>
      <c r="B297" s="29" t="s">
        <v>567</v>
      </c>
      <c r="C297" s="30" t="s">
        <v>743</v>
      </c>
      <c r="D297" s="30" t="s">
        <v>15</v>
      </c>
      <c r="E297" s="30" t="s">
        <v>569</v>
      </c>
      <c r="F297" s="29" t="s">
        <v>570</v>
      </c>
      <c r="G297" s="29" t="s">
        <v>571</v>
      </c>
      <c r="H297" s="29" t="s">
        <v>744</v>
      </c>
      <c r="I297" s="36" t="str">
        <f t="shared" si="8"/>
        <v>05/01/2026NL300113</v>
      </c>
      <c r="J297" s="29" t="s">
        <v>728</v>
      </c>
      <c r="K297" s="29" t="s">
        <v>72</v>
      </c>
      <c r="L297" s="29" t="s">
        <v>575</v>
      </c>
      <c r="M297" s="31">
        <v>1.5</v>
      </c>
      <c r="N297" s="20">
        <f>VLOOKUP(J297,[2]Sheet1!$I:$M,5,0)</f>
        <v>145000</v>
      </c>
      <c r="O297" s="32">
        <v>0</v>
      </c>
      <c r="P297" s="33">
        <f t="shared" si="9"/>
        <v>217500</v>
      </c>
      <c r="Q297" s="33">
        <v>0</v>
      </c>
      <c r="R297" s="32">
        <v>145000</v>
      </c>
      <c r="S297" s="29" t="s">
        <v>576</v>
      </c>
      <c r="T297" s="29" t="s">
        <v>577</v>
      </c>
      <c r="U297" s="29" t="s">
        <v>15</v>
      </c>
      <c r="V297" s="29" t="s">
        <v>578</v>
      </c>
      <c r="W297" s="29" t="s">
        <v>15</v>
      </c>
      <c r="X297" s="29" t="s">
        <v>580</v>
      </c>
      <c r="Y297" s="29" t="s">
        <v>580</v>
      </c>
    </row>
    <row r="298" spans="1:25" ht="10.5" customHeight="1" x14ac:dyDescent="0.25">
      <c r="A298" s="28">
        <v>46027</v>
      </c>
      <c r="B298" s="29" t="s">
        <v>567</v>
      </c>
      <c r="C298" s="30" t="s">
        <v>743</v>
      </c>
      <c r="D298" s="30" t="s">
        <v>15</v>
      </c>
      <c r="E298" s="30" t="s">
        <v>569</v>
      </c>
      <c r="F298" s="29" t="s">
        <v>570</v>
      </c>
      <c r="G298" s="29" t="s">
        <v>571</v>
      </c>
      <c r="H298" s="29" t="s">
        <v>744</v>
      </c>
      <c r="I298" s="36" t="str">
        <f t="shared" si="8"/>
        <v>05/01/2026NL300119</v>
      </c>
      <c r="J298" s="29" t="s">
        <v>689</v>
      </c>
      <c r="K298" s="29" t="s">
        <v>690</v>
      </c>
      <c r="L298" s="29" t="s">
        <v>575</v>
      </c>
      <c r="M298" s="31">
        <v>1.5</v>
      </c>
      <c r="N298" s="20">
        <f>VLOOKUP(J298,[2]Sheet1!$I:$M,5,0)</f>
        <v>21000</v>
      </c>
      <c r="O298" s="32">
        <v>0</v>
      </c>
      <c r="P298" s="33">
        <f t="shared" si="9"/>
        <v>31500</v>
      </c>
      <c r="Q298" s="33">
        <v>0</v>
      </c>
      <c r="R298" s="32">
        <v>21000</v>
      </c>
      <c r="S298" s="29" t="s">
        <v>576</v>
      </c>
      <c r="T298" s="29" t="s">
        <v>577</v>
      </c>
      <c r="U298" s="29" t="s">
        <v>15</v>
      </c>
      <c r="V298" s="29" t="s">
        <v>578</v>
      </c>
      <c r="W298" s="29" t="s">
        <v>15</v>
      </c>
      <c r="X298" s="29" t="s">
        <v>580</v>
      </c>
      <c r="Y298" s="29" t="s">
        <v>580</v>
      </c>
    </row>
    <row r="299" spans="1:25" ht="10.5" customHeight="1" x14ac:dyDescent="0.25">
      <c r="A299" s="28">
        <v>46027</v>
      </c>
      <c r="B299" s="29" t="s">
        <v>567</v>
      </c>
      <c r="C299" s="30" t="s">
        <v>743</v>
      </c>
      <c r="D299" s="30" t="s">
        <v>15</v>
      </c>
      <c r="E299" s="30" t="s">
        <v>569</v>
      </c>
      <c r="F299" s="29" t="s">
        <v>570</v>
      </c>
      <c r="G299" s="29" t="s">
        <v>571</v>
      </c>
      <c r="H299" s="29" t="s">
        <v>744</v>
      </c>
      <c r="I299" s="36" t="str">
        <f t="shared" si="8"/>
        <v>05/01/2026NL600004</v>
      </c>
      <c r="J299" s="29" t="s">
        <v>691</v>
      </c>
      <c r="K299" s="29" t="s">
        <v>100</v>
      </c>
      <c r="L299" s="29" t="s">
        <v>575</v>
      </c>
      <c r="M299" s="31">
        <v>6.5</v>
      </c>
      <c r="N299" s="20">
        <f>VLOOKUP(J299,[2]Sheet1!$I:$M,5,0)</f>
        <v>18000</v>
      </c>
      <c r="O299" s="32">
        <v>0</v>
      </c>
      <c r="P299" s="33">
        <f t="shared" si="9"/>
        <v>117000</v>
      </c>
      <c r="Q299" s="33">
        <v>0</v>
      </c>
      <c r="R299" s="32">
        <v>18000</v>
      </c>
      <c r="S299" s="29" t="s">
        <v>576</v>
      </c>
      <c r="T299" s="29" t="s">
        <v>577</v>
      </c>
      <c r="U299" s="29" t="s">
        <v>15</v>
      </c>
      <c r="V299" s="29" t="s">
        <v>578</v>
      </c>
      <c r="W299" s="29" t="s">
        <v>15</v>
      </c>
      <c r="X299" s="29" t="s">
        <v>580</v>
      </c>
      <c r="Y299" s="29" t="s">
        <v>580</v>
      </c>
    </row>
    <row r="300" spans="1:25" ht="10.5" customHeight="1" x14ac:dyDescent="0.25">
      <c r="A300" s="28">
        <v>46028</v>
      </c>
      <c r="B300" s="29" t="s">
        <v>567</v>
      </c>
      <c r="C300" s="30" t="s">
        <v>754</v>
      </c>
      <c r="D300" s="30" t="s">
        <v>15</v>
      </c>
      <c r="E300" s="30" t="s">
        <v>569</v>
      </c>
      <c r="F300" s="29" t="s">
        <v>570</v>
      </c>
      <c r="G300" s="29" t="s">
        <v>571</v>
      </c>
      <c r="H300" s="29" t="s">
        <v>755</v>
      </c>
      <c r="I300" s="36" t="str">
        <f t="shared" si="8"/>
        <v>06/01/2026NL300120</v>
      </c>
      <c r="J300" s="29" t="s">
        <v>650</v>
      </c>
      <c r="K300" s="29" t="s">
        <v>651</v>
      </c>
      <c r="L300" s="29" t="s">
        <v>575</v>
      </c>
      <c r="M300" s="31">
        <v>1.2</v>
      </c>
      <c r="N300" s="20">
        <f>VLOOKUP(J300,[2]Sheet1!$I:$M,5,0)</f>
        <v>36000</v>
      </c>
      <c r="O300" s="32">
        <v>0</v>
      </c>
      <c r="P300" s="33">
        <f t="shared" si="9"/>
        <v>43200</v>
      </c>
      <c r="Q300" s="33">
        <v>0</v>
      </c>
      <c r="R300" s="32">
        <v>36000</v>
      </c>
      <c r="S300" s="29" t="s">
        <v>576</v>
      </c>
      <c r="T300" s="29" t="s">
        <v>577</v>
      </c>
      <c r="U300" s="29" t="s">
        <v>15</v>
      </c>
      <c r="V300" s="29" t="s">
        <v>578</v>
      </c>
      <c r="W300" s="29" t="s">
        <v>15</v>
      </c>
      <c r="X300" s="29" t="s">
        <v>580</v>
      </c>
      <c r="Y300" s="29" t="s">
        <v>580</v>
      </c>
    </row>
    <row r="301" spans="1:25" ht="10.5" customHeight="1" x14ac:dyDescent="0.25">
      <c r="A301" s="28">
        <v>46028</v>
      </c>
      <c r="B301" s="29" t="s">
        <v>567</v>
      </c>
      <c r="C301" s="30" t="s">
        <v>754</v>
      </c>
      <c r="D301" s="30" t="s">
        <v>15</v>
      </c>
      <c r="E301" s="30" t="s">
        <v>569</v>
      </c>
      <c r="F301" s="29" t="s">
        <v>570</v>
      </c>
      <c r="G301" s="29" t="s">
        <v>571</v>
      </c>
      <c r="H301" s="29" t="s">
        <v>755</v>
      </c>
      <c r="I301" s="36" t="str">
        <f t="shared" si="8"/>
        <v>06/01/2026NL300162</v>
      </c>
      <c r="J301" s="29" t="s">
        <v>652</v>
      </c>
      <c r="K301" s="29" t="s">
        <v>653</v>
      </c>
      <c r="L301" s="29" t="s">
        <v>575</v>
      </c>
      <c r="M301" s="31">
        <v>1.5</v>
      </c>
      <c r="N301" s="20">
        <f>VLOOKUP(J301,[2]Sheet1!$I:$M,5,0)</f>
        <v>36000</v>
      </c>
      <c r="O301" s="32">
        <v>0</v>
      </c>
      <c r="P301" s="33">
        <f t="shared" si="9"/>
        <v>54000</v>
      </c>
      <c r="Q301" s="33">
        <v>0</v>
      </c>
      <c r="R301" s="32">
        <v>36000</v>
      </c>
      <c r="S301" s="29" t="s">
        <v>576</v>
      </c>
      <c r="T301" s="29" t="s">
        <v>577</v>
      </c>
      <c r="U301" s="29" t="s">
        <v>15</v>
      </c>
      <c r="V301" s="29" t="s">
        <v>578</v>
      </c>
      <c r="W301" s="29" t="s">
        <v>15</v>
      </c>
      <c r="X301" s="29" t="s">
        <v>580</v>
      </c>
      <c r="Y301" s="29" t="s">
        <v>580</v>
      </c>
    </row>
    <row r="302" spans="1:25" ht="10.5" customHeight="1" x14ac:dyDescent="0.25">
      <c r="A302" s="28">
        <v>46028</v>
      </c>
      <c r="B302" s="29" t="s">
        <v>567</v>
      </c>
      <c r="C302" s="30" t="s">
        <v>754</v>
      </c>
      <c r="D302" s="30" t="s">
        <v>15</v>
      </c>
      <c r="E302" s="30" t="s">
        <v>569</v>
      </c>
      <c r="F302" s="29" t="s">
        <v>570</v>
      </c>
      <c r="G302" s="29" t="s">
        <v>571</v>
      </c>
      <c r="H302" s="29" t="s">
        <v>755</v>
      </c>
      <c r="I302" s="36" t="str">
        <f t="shared" si="8"/>
        <v>06/01/2026NL300126</v>
      </c>
      <c r="J302" s="29" t="s">
        <v>655</v>
      </c>
      <c r="K302" s="29" t="s">
        <v>656</v>
      </c>
      <c r="L302" s="29" t="s">
        <v>575</v>
      </c>
      <c r="M302" s="31">
        <v>0.2</v>
      </c>
      <c r="N302" s="20">
        <f>VLOOKUP(J302,[2]Sheet1!$I:$M,5,0)</f>
        <v>70000</v>
      </c>
      <c r="O302" s="32">
        <v>0</v>
      </c>
      <c r="P302" s="33">
        <f t="shared" si="9"/>
        <v>14000</v>
      </c>
      <c r="Q302" s="33">
        <v>0</v>
      </c>
      <c r="R302" s="32">
        <v>70000</v>
      </c>
      <c r="S302" s="29" t="s">
        <v>576</v>
      </c>
      <c r="T302" s="29" t="s">
        <v>577</v>
      </c>
      <c r="U302" s="29" t="s">
        <v>15</v>
      </c>
      <c r="V302" s="29" t="s">
        <v>578</v>
      </c>
      <c r="W302" s="29" t="s">
        <v>15</v>
      </c>
      <c r="X302" s="29" t="s">
        <v>580</v>
      </c>
      <c r="Y302" s="29" t="s">
        <v>580</v>
      </c>
    </row>
    <row r="303" spans="1:25" ht="10.5" customHeight="1" x14ac:dyDescent="0.25">
      <c r="A303" s="28">
        <v>46028</v>
      </c>
      <c r="B303" s="29" t="s">
        <v>567</v>
      </c>
      <c r="C303" s="30" t="s">
        <v>754</v>
      </c>
      <c r="D303" s="30" t="s">
        <v>15</v>
      </c>
      <c r="E303" s="30" t="s">
        <v>569</v>
      </c>
      <c r="F303" s="29" t="s">
        <v>570</v>
      </c>
      <c r="G303" s="29" t="s">
        <v>571</v>
      </c>
      <c r="H303" s="29" t="s">
        <v>755</v>
      </c>
      <c r="I303" s="36" t="str">
        <f t="shared" si="8"/>
        <v>06/01/2026NL300127</v>
      </c>
      <c r="J303" s="29" t="s">
        <v>657</v>
      </c>
      <c r="K303" s="29" t="s">
        <v>658</v>
      </c>
      <c r="L303" s="29" t="s">
        <v>575</v>
      </c>
      <c r="M303" s="31">
        <v>0.7</v>
      </c>
      <c r="N303" s="20">
        <f>VLOOKUP(J303,[2]Sheet1!$I:$M,5,0)</f>
        <v>15000</v>
      </c>
      <c r="O303" s="32">
        <v>0</v>
      </c>
      <c r="P303" s="33">
        <f t="shared" si="9"/>
        <v>10500</v>
      </c>
      <c r="Q303" s="33">
        <v>0</v>
      </c>
      <c r="R303" s="32">
        <v>28000</v>
      </c>
      <c r="S303" s="29" t="s">
        <v>576</v>
      </c>
      <c r="T303" s="29" t="s">
        <v>577</v>
      </c>
      <c r="U303" s="29" t="s">
        <v>15</v>
      </c>
      <c r="V303" s="29" t="s">
        <v>578</v>
      </c>
      <c r="W303" s="29" t="s">
        <v>15</v>
      </c>
      <c r="X303" s="29" t="s">
        <v>580</v>
      </c>
      <c r="Y303" s="29" t="s">
        <v>580</v>
      </c>
    </row>
    <row r="304" spans="1:25" ht="10.5" customHeight="1" x14ac:dyDescent="0.25">
      <c r="A304" s="28">
        <v>46028</v>
      </c>
      <c r="B304" s="29" t="s">
        <v>567</v>
      </c>
      <c r="C304" s="30" t="s">
        <v>754</v>
      </c>
      <c r="D304" s="30" t="s">
        <v>15</v>
      </c>
      <c r="E304" s="30" t="s">
        <v>569</v>
      </c>
      <c r="F304" s="29" t="s">
        <v>570</v>
      </c>
      <c r="G304" s="29" t="s">
        <v>571</v>
      </c>
      <c r="H304" s="29" t="s">
        <v>755</v>
      </c>
      <c r="I304" s="36" t="str">
        <f t="shared" si="8"/>
        <v>06/01/2026NL300128</v>
      </c>
      <c r="J304" s="29" t="s">
        <v>659</v>
      </c>
      <c r="K304" s="29" t="s">
        <v>660</v>
      </c>
      <c r="L304" s="29" t="s">
        <v>575</v>
      </c>
      <c r="M304" s="31">
        <v>0.1</v>
      </c>
      <c r="N304" s="20">
        <f>VLOOKUP(J304,[2]Sheet1!$I:$M,5,0)</f>
        <v>20000</v>
      </c>
      <c r="O304" s="32">
        <v>0</v>
      </c>
      <c r="P304" s="33">
        <f t="shared" si="9"/>
        <v>2000</v>
      </c>
      <c r="Q304" s="33">
        <v>0</v>
      </c>
      <c r="R304" s="32">
        <v>20000</v>
      </c>
      <c r="S304" s="29" t="s">
        <v>576</v>
      </c>
      <c r="T304" s="29" t="s">
        <v>577</v>
      </c>
      <c r="U304" s="29" t="s">
        <v>15</v>
      </c>
      <c r="V304" s="29" t="s">
        <v>578</v>
      </c>
      <c r="W304" s="29" t="s">
        <v>15</v>
      </c>
      <c r="X304" s="29" t="s">
        <v>580</v>
      </c>
      <c r="Y304" s="29" t="s">
        <v>580</v>
      </c>
    </row>
    <row r="305" spans="1:25" ht="10.5" customHeight="1" x14ac:dyDescent="0.25">
      <c r="A305" s="28">
        <v>46028</v>
      </c>
      <c r="B305" s="29" t="s">
        <v>567</v>
      </c>
      <c r="C305" s="30" t="s">
        <v>754</v>
      </c>
      <c r="D305" s="30" t="s">
        <v>15</v>
      </c>
      <c r="E305" s="30" t="s">
        <v>569</v>
      </c>
      <c r="F305" s="29" t="s">
        <v>570</v>
      </c>
      <c r="G305" s="29" t="s">
        <v>571</v>
      </c>
      <c r="H305" s="29" t="s">
        <v>755</v>
      </c>
      <c r="I305" s="36" t="str">
        <f t="shared" si="8"/>
        <v>06/01/2026NL300132</v>
      </c>
      <c r="J305" s="29" t="s">
        <v>662</v>
      </c>
      <c r="K305" s="29" t="s">
        <v>92</v>
      </c>
      <c r="L305" s="29" t="s">
        <v>575</v>
      </c>
      <c r="M305" s="31">
        <v>0.2</v>
      </c>
      <c r="N305" s="20">
        <f>VLOOKUP(J305,[2]Sheet1!$I:$M,5,0)</f>
        <v>12000</v>
      </c>
      <c r="O305" s="32">
        <v>0</v>
      </c>
      <c r="P305" s="33">
        <f t="shared" si="9"/>
        <v>2400</v>
      </c>
      <c r="Q305" s="33">
        <v>0</v>
      </c>
      <c r="R305" s="32">
        <v>12000</v>
      </c>
      <c r="S305" s="29" t="s">
        <v>576</v>
      </c>
      <c r="T305" s="29" t="s">
        <v>577</v>
      </c>
      <c r="U305" s="29" t="s">
        <v>15</v>
      </c>
      <c r="V305" s="29" t="s">
        <v>578</v>
      </c>
      <c r="W305" s="29" t="s">
        <v>15</v>
      </c>
      <c r="X305" s="29" t="s">
        <v>580</v>
      </c>
      <c r="Y305" s="29" t="s">
        <v>580</v>
      </c>
    </row>
    <row r="306" spans="1:25" ht="10.5" customHeight="1" x14ac:dyDescent="0.25">
      <c r="A306" s="28">
        <v>46028</v>
      </c>
      <c r="B306" s="29" t="s">
        <v>567</v>
      </c>
      <c r="C306" s="30" t="s">
        <v>754</v>
      </c>
      <c r="D306" s="30" t="s">
        <v>15</v>
      </c>
      <c r="E306" s="30" t="s">
        <v>569</v>
      </c>
      <c r="F306" s="29" t="s">
        <v>570</v>
      </c>
      <c r="G306" s="29" t="s">
        <v>571</v>
      </c>
      <c r="H306" s="29" t="s">
        <v>755</v>
      </c>
      <c r="I306" s="36" t="str">
        <f t="shared" si="8"/>
        <v>06/01/2026NL300138</v>
      </c>
      <c r="J306" s="29" t="s">
        <v>663</v>
      </c>
      <c r="K306" s="29" t="s">
        <v>664</v>
      </c>
      <c r="L306" s="29" t="s">
        <v>575</v>
      </c>
      <c r="M306" s="31">
        <v>1</v>
      </c>
      <c r="N306" s="20">
        <f>VLOOKUP(J306,[2]Sheet1!$I:$M,5,0)</f>
        <v>20000</v>
      </c>
      <c r="O306" s="32">
        <v>0</v>
      </c>
      <c r="P306" s="33">
        <f t="shared" si="9"/>
        <v>20000</v>
      </c>
      <c r="Q306" s="33">
        <v>0</v>
      </c>
      <c r="R306" s="32">
        <v>20000</v>
      </c>
      <c r="S306" s="29" t="s">
        <v>576</v>
      </c>
      <c r="T306" s="29" t="s">
        <v>577</v>
      </c>
      <c r="U306" s="29" t="s">
        <v>15</v>
      </c>
      <c r="V306" s="29" t="s">
        <v>578</v>
      </c>
      <c r="W306" s="29" t="s">
        <v>15</v>
      </c>
      <c r="X306" s="29" t="s">
        <v>580</v>
      </c>
      <c r="Y306" s="29" t="s">
        <v>580</v>
      </c>
    </row>
    <row r="307" spans="1:25" ht="10.5" customHeight="1" x14ac:dyDescent="0.25">
      <c r="A307" s="28">
        <v>46028</v>
      </c>
      <c r="B307" s="29" t="s">
        <v>567</v>
      </c>
      <c r="C307" s="30" t="s">
        <v>754</v>
      </c>
      <c r="D307" s="30" t="s">
        <v>15</v>
      </c>
      <c r="E307" s="30" t="s">
        <v>569</v>
      </c>
      <c r="F307" s="29" t="s">
        <v>570</v>
      </c>
      <c r="G307" s="29" t="s">
        <v>571</v>
      </c>
      <c r="H307" s="29" t="s">
        <v>755</v>
      </c>
      <c r="I307" s="36" t="str">
        <f t="shared" si="8"/>
        <v>06/01/2026NL300137</v>
      </c>
      <c r="J307" s="29" t="s">
        <v>665</v>
      </c>
      <c r="K307" s="29" t="s">
        <v>666</v>
      </c>
      <c r="L307" s="29" t="s">
        <v>575</v>
      </c>
      <c r="M307" s="31">
        <v>1.5</v>
      </c>
      <c r="N307" s="20">
        <f>VLOOKUP(J307,[2]Sheet1!$I:$M,5,0)</f>
        <v>52000</v>
      </c>
      <c r="O307" s="32">
        <v>0</v>
      </c>
      <c r="P307" s="33">
        <f t="shared" si="9"/>
        <v>78000</v>
      </c>
      <c r="Q307" s="33">
        <v>0</v>
      </c>
      <c r="R307" s="32">
        <v>52000</v>
      </c>
      <c r="S307" s="29" t="s">
        <v>576</v>
      </c>
      <c r="T307" s="29" t="s">
        <v>577</v>
      </c>
      <c r="U307" s="29" t="s">
        <v>15</v>
      </c>
      <c r="V307" s="29" t="s">
        <v>578</v>
      </c>
      <c r="W307" s="29" t="s">
        <v>15</v>
      </c>
      <c r="X307" s="29" t="s">
        <v>580</v>
      </c>
      <c r="Y307" s="29" t="s">
        <v>580</v>
      </c>
    </row>
    <row r="308" spans="1:25" ht="10.5" customHeight="1" x14ac:dyDescent="0.25">
      <c r="A308" s="28">
        <v>46028</v>
      </c>
      <c r="B308" s="29" t="s">
        <v>567</v>
      </c>
      <c r="C308" s="30" t="s">
        <v>754</v>
      </c>
      <c r="D308" s="30" t="s">
        <v>15</v>
      </c>
      <c r="E308" s="30" t="s">
        <v>569</v>
      </c>
      <c r="F308" s="29" t="s">
        <v>570</v>
      </c>
      <c r="G308" s="29" t="s">
        <v>571</v>
      </c>
      <c r="H308" s="29" t="s">
        <v>755</v>
      </c>
      <c r="I308" s="36" t="str">
        <f t="shared" si="8"/>
        <v>06/01/2026NL300142</v>
      </c>
      <c r="J308" s="29" t="s">
        <v>671</v>
      </c>
      <c r="K308" s="29" t="s">
        <v>672</v>
      </c>
      <c r="L308" s="29" t="s">
        <v>575</v>
      </c>
      <c r="M308" s="31">
        <v>0.5</v>
      </c>
      <c r="N308" s="20">
        <f>VLOOKUP(J308,[2]Sheet1!$I:$M,5,0)</f>
        <v>50000</v>
      </c>
      <c r="O308" s="32">
        <v>0</v>
      </c>
      <c r="P308" s="33">
        <f t="shared" si="9"/>
        <v>25000</v>
      </c>
      <c r="Q308" s="33">
        <v>0</v>
      </c>
      <c r="R308" s="32">
        <v>50000</v>
      </c>
      <c r="S308" s="29" t="s">
        <v>576</v>
      </c>
      <c r="T308" s="29" t="s">
        <v>577</v>
      </c>
      <c r="U308" s="29" t="s">
        <v>15</v>
      </c>
      <c r="V308" s="29" t="s">
        <v>578</v>
      </c>
      <c r="W308" s="29" t="s">
        <v>15</v>
      </c>
      <c r="X308" s="29" t="s">
        <v>580</v>
      </c>
      <c r="Y308" s="29" t="s">
        <v>580</v>
      </c>
    </row>
    <row r="309" spans="1:25" ht="10.5" customHeight="1" x14ac:dyDescent="0.25">
      <c r="A309" s="28">
        <v>46028</v>
      </c>
      <c r="B309" s="29" t="s">
        <v>567</v>
      </c>
      <c r="C309" s="30" t="s">
        <v>754</v>
      </c>
      <c r="D309" s="30" t="s">
        <v>15</v>
      </c>
      <c r="E309" s="30" t="s">
        <v>569</v>
      </c>
      <c r="F309" s="29" t="s">
        <v>570</v>
      </c>
      <c r="G309" s="29" t="s">
        <v>571</v>
      </c>
      <c r="H309" s="29" t="s">
        <v>755</v>
      </c>
      <c r="I309" s="36" t="str">
        <f t="shared" si="8"/>
        <v>06/01/2026NL300145</v>
      </c>
      <c r="J309" s="29" t="s">
        <v>675</v>
      </c>
      <c r="K309" s="29" t="s">
        <v>676</v>
      </c>
      <c r="L309" s="29" t="s">
        <v>575</v>
      </c>
      <c r="M309" s="31">
        <v>9</v>
      </c>
      <c r="N309" s="20">
        <f>VLOOKUP(J309,[2]Sheet1!$I:$M,5,0)</f>
        <v>38000</v>
      </c>
      <c r="O309" s="32">
        <v>0</v>
      </c>
      <c r="P309" s="33">
        <f t="shared" si="9"/>
        <v>342000</v>
      </c>
      <c r="Q309" s="33">
        <v>0</v>
      </c>
      <c r="R309" s="32">
        <v>38000</v>
      </c>
      <c r="S309" s="29" t="s">
        <v>576</v>
      </c>
      <c r="T309" s="29" t="s">
        <v>577</v>
      </c>
      <c r="U309" s="29" t="s">
        <v>15</v>
      </c>
      <c r="V309" s="29" t="s">
        <v>578</v>
      </c>
      <c r="W309" s="29" t="s">
        <v>15</v>
      </c>
      <c r="X309" s="29" t="s">
        <v>580</v>
      </c>
      <c r="Y309" s="29" t="s">
        <v>580</v>
      </c>
    </row>
    <row r="310" spans="1:25" ht="10.5" customHeight="1" x14ac:dyDescent="0.25">
      <c r="A310" s="28">
        <v>46028</v>
      </c>
      <c r="B310" s="29" t="s">
        <v>567</v>
      </c>
      <c r="C310" s="30" t="s">
        <v>754</v>
      </c>
      <c r="D310" s="30" t="s">
        <v>15</v>
      </c>
      <c r="E310" s="30" t="s">
        <v>569</v>
      </c>
      <c r="F310" s="29" t="s">
        <v>570</v>
      </c>
      <c r="G310" s="29" t="s">
        <v>571</v>
      </c>
      <c r="H310" s="29" t="s">
        <v>755</v>
      </c>
      <c r="I310" s="36" t="str">
        <f t="shared" si="8"/>
        <v>06/01/2026NL430043</v>
      </c>
      <c r="J310" s="29" t="s">
        <v>709</v>
      </c>
      <c r="K310" s="29" t="s">
        <v>710</v>
      </c>
      <c r="L310" s="29" t="s">
        <v>575</v>
      </c>
      <c r="M310" s="31">
        <v>0.5</v>
      </c>
      <c r="N310" s="20">
        <f>VLOOKUP(J310,[2]Sheet1!$I:$M,5,0)</f>
        <v>17000</v>
      </c>
      <c r="O310" s="32">
        <v>0</v>
      </c>
      <c r="P310" s="33">
        <f t="shared" si="9"/>
        <v>8500</v>
      </c>
      <c r="Q310" s="33">
        <v>0</v>
      </c>
      <c r="R310" s="32">
        <v>17000</v>
      </c>
      <c r="S310" s="29" t="s">
        <v>576</v>
      </c>
      <c r="T310" s="29" t="s">
        <v>577</v>
      </c>
      <c r="U310" s="29" t="s">
        <v>15</v>
      </c>
      <c r="V310" s="29" t="s">
        <v>578</v>
      </c>
      <c r="W310" s="29" t="s">
        <v>15</v>
      </c>
      <c r="X310" s="29" t="s">
        <v>580</v>
      </c>
      <c r="Y310" s="29" t="s">
        <v>580</v>
      </c>
    </row>
    <row r="311" spans="1:25" ht="10.5" customHeight="1" x14ac:dyDescent="0.25">
      <c r="A311" s="28">
        <v>46028</v>
      </c>
      <c r="B311" s="29" t="s">
        <v>567</v>
      </c>
      <c r="C311" s="30" t="s">
        <v>754</v>
      </c>
      <c r="D311" s="30" t="s">
        <v>15</v>
      </c>
      <c r="E311" s="30" t="s">
        <v>569</v>
      </c>
      <c r="F311" s="29" t="s">
        <v>570</v>
      </c>
      <c r="G311" s="29" t="s">
        <v>571</v>
      </c>
      <c r="H311" s="29" t="s">
        <v>755</v>
      </c>
      <c r="I311" s="36" t="str">
        <f t="shared" si="8"/>
        <v>06/01/2026NL430012</v>
      </c>
      <c r="J311" s="29" t="s">
        <v>756</v>
      </c>
      <c r="K311" s="29" t="s">
        <v>757</v>
      </c>
      <c r="L311" s="29" t="s">
        <v>575</v>
      </c>
      <c r="M311" s="31">
        <v>0.5</v>
      </c>
      <c r="N311" s="20">
        <f>VLOOKUP(J311,[2]Sheet1!$I:$M,5,0)</f>
        <v>50000</v>
      </c>
      <c r="O311" s="32">
        <v>0</v>
      </c>
      <c r="P311" s="33">
        <f t="shared" si="9"/>
        <v>25000</v>
      </c>
      <c r="Q311" s="33">
        <v>0</v>
      </c>
      <c r="R311" s="32">
        <v>50000</v>
      </c>
      <c r="S311" s="29" t="s">
        <v>576</v>
      </c>
      <c r="T311" s="29" t="s">
        <v>577</v>
      </c>
      <c r="U311" s="29" t="s">
        <v>15</v>
      </c>
      <c r="V311" s="29" t="s">
        <v>578</v>
      </c>
      <c r="W311" s="29" t="s">
        <v>15</v>
      </c>
      <c r="X311" s="29" t="s">
        <v>580</v>
      </c>
      <c r="Y311" s="29" t="s">
        <v>580</v>
      </c>
    </row>
    <row r="312" spans="1:25" ht="10.5" customHeight="1" x14ac:dyDescent="0.25">
      <c r="A312" s="28">
        <v>46028</v>
      </c>
      <c r="B312" s="29" t="s">
        <v>567</v>
      </c>
      <c r="C312" s="30" t="s">
        <v>754</v>
      </c>
      <c r="D312" s="30" t="s">
        <v>15</v>
      </c>
      <c r="E312" s="30" t="s">
        <v>569</v>
      </c>
      <c r="F312" s="29" t="s">
        <v>570</v>
      </c>
      <c r="G312" s="29" t="s">
        <v>571</v>
      </c>
      <c r="H312" s="29" t="s">
        <v>755</v>
      </c>
      <c r="I312" s="36" t="str">
        <f t="shared" si="8"/>
        <v>06/01/2026NL430037</v>
      </c>
      <c r="J312" s="29" t="s">
        <v>711</v>
      </c>
      <c r="K312" s="29" t="s">
        <v>712</v>
      </c>
      <c r="L312" s="29" t="s">
        <v>575</v>
      </c>
      <c r="M312" s="31">
        <v>0.5</v>
      </c>
      <c r="N312" s="20">
        <f>VLOOKUP(J312,[2]Sheet1!$I:$M,5,0)</f>
        <v>32000</v>
      </c>
      <c r="O312" s="32">
        <v>0</v>
      </c>
      <c r="P312" s="33">
        <f t="shared" si="9"/>
        <v>16000</v>
      </c>
      <c r="Q312" s="33">
        <v>0</v>
      </c>
      <c r="R312" s="32">
        <v>32000</v>
      </c>
      <c r="S312" s="29" t="s">
        <v>576</v>
      </c>
      <c r="T312" s="29" t="s">
        <v>577</v>
      </c>
      <c r="U312" s="29" t="s">
        <v>15</v>
      </c>
      <c r="V312" s="29" t="s">
        <v>578</v>
      </c>
      <c r="W312" s="29" t="s">
        <v>15</v>
      </c>
      <c r="X312" s="29" t="s">
        <v>580</v>
      </c>
      <c r="Y312" s="29" t="s">
        <v>580</v>
      </c>
    </row>
    <row r="313" spans="1:25" ht="10.5" customHeight="1" x14ac:dyDescent="0.25">
      <c r="A313" s="28">
        <v>46028</v>
      </c>
      <c r="B313" s="29" t="s">
        <v>567</v>
      </c>
      <c r="C313" s="30" t="s">
        <v>754</v>
      </c>
      <c r="D313" s="30" t="s">
        <v>15</v>
      </c>
      <c r="E313" s="30" t="s">
        <v>569</v>
      </c>
      <c r="F313" s="29" t="s">
        <v>570</v>
      </c>
      <c r="G313" s="29" t="s">
        <v>571</v>
      </c>
      <c r="H313" s="29" t="s">
        <v>755</v>
      </c>
      <c r="I313" s="36" t="str">
        <f t="shared" si="8"/>
        <v>06/01/2026NL410009</v>
      </c>
      <c r="J313" s="29" t="s">
        <v>758</v>
      </c>
      <c r="K313" s="29" t="s">
        <v>759</v>
      </c>
      <c r="L313" s="29" t="s">
        <v>575</v>
      </c>
      <c r="M313" s="31">
        <v>2.5</v>
      </c>
      <c r="N313" s="20">
        <f>VLOOKUP(J313,[2]Sheet1!$I:$M,5,0)</f>
        <v>85000</v>
      </c>
      <c r="O313" s="32">
        <v>0</v>
      </c>
      <c r="P313" s="33">
        <f t="shared" si="9"/>
        <v>212500</v>
      </c>
      <c r="Q313" s="33">
        <v>0</v>
      </c>
      <c r="R313" s="32">
        <v>85000</v>
      </c>
      <c r="S313" s="29" t="s">
        <v>576</v>
      </c>
      <c r="T313" s="29" t="s">
        <v>577</v>
      </c>
      <c r="U313" s="29" t="s">
        <v>15</v>
      </c>
      <c r="V313" s="29" t="s">
        <v>578</v>
      </c>
      <c r="W313" s="29" t="s">
        <v>15</v>
      </c>
      <c r="X313" s="29" t="s">
        <v>580</v>
      </c>
      <c r="Y313" s="29" t="s">
        <v>580</v>
      </c>
    </row>
    <row r="314" spans="1:25" ht="10.5" customHeight="1" x14ac:dyDescent="0.25">
      <c r="A314" s="28">
        <v>46028</v>
      </c>
      <c r="B314" s="29" t="s">
        <v>567</v>
      </c>
      <c r="C314" s="30" t="s">
        <v>754</v>
      </c>
      <c r="D314" s="30" t="s">
        <v>15</v>
      </c>
      <c r="E314" s="30" t="s">
        <v>569</v>
      </c>
      <c r="F314" s="29" t="s">
        <v>570</v>
      </c>
      <c r="G314" s="29" t="s">
        <v>571</v>
      </c>
      <c r="H314" s="29" t="s">
        <v>755</v>
      </c>
      <c r="I314" s="36" t="str">
        <f t="shared" si="8"/>
        <v>06/01/2026NL430051</v>
      </c>
      <c r="J314" s="29" t="s">
        <v>713</v>
      </c>
      <c r="K314" s="29" t="s">
        <v>714</v>
      </c>
      <c r="L314" s="29" t="s">
        <v>575</v>
      </c>
      <c r="M314" s="31">
        <v>0.5</v>
      </c>
      <c r="N314" s="20">
        <f>VLOOKUP(J314,[2]Sheet1!$I:$M,5,0)</f>
        <v>9000</v>
      </c>
      <c r="O314" s="32">
        <v>0</v>
      </c>
      <c r="P314" s="33">
        <f t="shared" si="9"/>
        <v>4500</v>
      </c>
      <c r="Q314" s="33">
        <v>0</v>
      </c>
      <c r="R314" s="32">
        <v>9000</v>
      </c>
      <c r="S314" s="29" t="s">
        <v>576</v>
      </c>
      <c r="T314" s="29" t="s">
        <v>577</v>
      </c>
      <c r="U314" s="29" t="s">
        <v>15</v>
      </c>
      <c r="V314" s="29" t="s">
        <v>578</v>
      </c>
      <c r="W314" s="29" t="s">
        <v>15</v>
      </c>
      <c r="X314" s="29" t="s">
        <v>580</v>
      </c>
      <c r="Y314" s="29" t="s">
        <v>580</v>
      </c>
    </row>
    <row r="315" spans="1:25" ht="10.5" customHeight="1" x14ac:dyDescent="0.25">
      <c r="A315" s="28">
        <v>46028</v>
      </c>
      <c r="B315" s="29" t="s">
        <v>567</v>
      </c>
      <c r="C315" s="30" t="s">
        <v>754</v>
      </c>
      <c r="D315" s="30" t="s">
        <v>15</v>
      </c>
      <c r="E315" s="30" t="s">
        <v>569</v>
      </c>
      <c r="F315" s="29" t="s">
        <v>570</v>
      </c>
      <c r="G315" s="29" t="s">
        <v>571</v>
      </c>
      <c r="H315" s="29" t="s">
        <v>755</v>
      </c>
      <c r="I315" s="36" t="str">
        <f t="shared" si="8"/>
        <v>06/01/2026NL410085</v>
      </c>
      <c r="J315" s="29" t="s">
        <v>760</v>
      </c>
      <c r="K315" s="29" t="s">
        <v>761</v>
      </c>
      <c r="L315" s="29" t="s">
        <v>575</v>
      </c>
      <c r="M315" s="31">
        <v>0</v>
      </c>
      <c r="N315" s="20">
        <f>VLOOKUP(J315,[2]Sheet1!$I:$M,5,0)</f>
        <v>0</v>
      </c>
      <c r="O315" s="32">
        <v>0</v>
      </c>
      <c r="P315" s="33">
        <f t="shared" si="9"/>
        <v>0</v>
      </c>
      <c r="Q315" s="33">
        <v>0</v>
      </c>
      <c r="R315" s="32">
        <v>0</v>
      </c>
      <c r="S315" s="29" t="s">
        <v>576</v>
      </c>
      <c r="T315" s="29" t="s">
        <v>577</v>
      </c>
      <c r="U315" s="29" t="s">
        <v>15</v>
      </c>
      <c r="V315" s="29" t="s">
        <v>578</v>
      </c>
      <c r="W315" s="29" t="s">
        <v>15</v>
      </c>
      <c r="X315" s="29" t="s">
        <v>580</v>
      </c>
      <c r="Y315" s="29" t="s">
        <v>580</v>
      </c>
    </row>
    <row r="316" spans="1:25" ht="10.5" customHeight="1" x14ac:dyDescent="0.25">
      <c r="A316" s="28">
        <v>46028</v>
      </c>
      <c r="B316" s="29" t="s">
        <v>567</v>
      </c>
      <c r="C316" s="30" t="s">
        <v>754</v>
      </c>
      <c r="D316" s="30" t="s">
        <v>15</v>
      </c>
      <c r="E316" s="30" t="s">
        <v>569</v>
      </c>
      <c r="F316" s="29" t="s">
        <v>570</v>
      </c>
      <c r="G316" s="29" t="s">
        <v>571</v>
      </c>
      <c r="H316" s="29" t="s">
        <v>755</v>
      </c>
      <c r="I316" s="36" t="str">
        <f t="shared" si="8"/>
        <v>06/01/2026NL300113</v>
      </c>
      <c r="J316" s="29" t="s">
        <v>728</v>
      </c>
      <c r="K316" s="29" t="s">
        <v>72</v>
      </c>
      <c r="L316" s="29" t="s">
        <v>575</v>
      </c>
      <c r="M316" s="31">
        <v>2.5</v>
      </c>
      <c r="N316" s="20">
        <f>VLOOKUP(J316,[2]Sheet1!$I:$M,5,0)</f>
        <v>145000</v>
      </c>
      <c r="O316" s="32">
        <v>0</v>
      </c>
      <c r="P316" s="33">
        <f t="shared" si="9"/>
        <v>362500</v>
      </c>
      <c r="Q316" s="33">
        <v>0</v>
      </c>
      <c r="R316" s="32">
        <v>145000</v>
      </c>
      <c r="S316" s="29" t="s">
        <v>576</v>
      </c>
      <c r="T316" s="29" t="s">
        <v>577</v>
      </c>
      <c r="U316" s="29" t="s">
        <v>15</v>
      </c>
      <c r="V316" s="29" t="s">
        <v>578</v>
      </c>
      <c r="W316" s="29" t="s">
        <v>15</v>
      </c>
      <c r="X316" s="29" t="s">
        <v>580</v>
      </c>
      <c r="Y316" s="29" t="s">
        <v>580</v>
      </c>
    </row>
    <row r="317" spans="1:25" ht="10.5" customHeight="1" x14ac:dyDescent="0.25">
      <c r="A317" s="28">
        <v>46028</v>
      </c>
      <c r="B317" s="29" t="s">
        <v>567</v>
      </c>
      <c r="C317" s="30" t="s">
        <v>754</v>
      </c>
      <c r="D317" s="30" t="s">
        <v>15</v>
      </c>
      <c r="E317" s="30" t="s">
        <v>569</v>
      </c>
      <c r="F317" s="29" t="s">
        <v>570</v>
      </c>
      <c r="G317" s="29" t="s">
        <v>571</v>
      </c>
      <c r="H317" s="29" t="s">
        <v>755</v>
      </c>
      <c r="I317" s="36" t="str">
        <f t="shared" si="8"/>
        <v>06/01/2026NL300119</v>
      </c>
      <c r="J317" s="29" t="s">
        <v>689</v>
      </c>
      <c r="K317" s="29" t="s">
        <v>690</v>
      </c>
      <c r="L317" s="29" t="s">
        <v>575</v>
      </c>
      <c r="M317" s="31">
        <v>2.5</v>
      </c>
      <c r="N317" s="20">
        <f>VLOOKUP(J317,[2]Sheet1!$I:$M,5,0)</f>
        <v>21000</v>
      </c>
      <c r="O317" s="32">
        <v>0</v>
      </c>
      <c r="P317" s="33">
        <f t="shared" si="9"/>
        <v>52500</v>
      </c>
      <c r="Q317" s="33">
        <v>0</v>
      </c>
      <c r="R317" s="32">
        <v>21000</v>
      </c>
      <c r="S317" s="29" t="s">
        <v>576</v>
      </c>
      <c r="T317" s="29" t="s">
        <v>577</v>
      </c>
      <c r="U317" s="29" t="s">
        <v>15</v>
      </c>
      <c r="V317" s="29" t="s">
        <v>578</v>
      </c>
      <c r="W317" s="29" t="s">
        <v>15</v>
      </c>
      <c r="X317" s="29" t="s">
        <v>580</v>
      </c>
      <c r="Y317" s="29" t="s">
        <v>580</v>
      </c>
    </row>
    <row r="318" spans="1:25" ht="10.5" customHeight="1" x14ac:dyDescent="0.25">
      <c r="A318" s="28">
        <v>46028</v>
      </c>
      <c r="B318" s="29" t="s">
        <v>567</v>
      </c>
      <c r="C318" s="30" t="s">
        <v>754</v>
      </c>
      <c r="D318" s="30" t="s">
        <v>15</v>
      </c>
      <c r="E318" s="30" t="s">
        <v>569</v>
      </c>
      <c r="F318" s="29" t="s">
        <v>570</v>
      </c>
      <c r="G318" s="29" t="s">
        <v>571</v>
      </c>
      <c r="H318" s="29" t="s">
        <v>755</v>
      </c>
      <c r="I318" s="36" t="str">
        <f t="shared" si="8"/>
        <v>06/01/2026NL600004</v>
      </c>
      <c r="J318" s="29" t="s">
        <v>691</v>
      </c>
      <c r="K318" s="29" t="s">
        <v>100</v>
      </c>
      <c r="L318" s="29" t="s">
        <v>575</v>
      </c>
      <c r="M318" s="31">
        <v>2.5</v>
      </c>
      <c r="N318" s="20">
        <f>VLOOKUP(J318,[2]Sheet1!$I:$M,5,0)</f>
        <v>18000</v>
      </c>
      <c r="O318" s="32">
        <v>0</v>
      </c>
      <c r="P318" s="33">
        <f t="shared" si="9"/>
        <v>45000</v>
      </c>
      <c r="Q318" s="33">
        <v>0</v>
      </c>
      <c r="R318" s="32">
        <v>18000</v>
      </c>
      <c r="S318" s="29" t="s">
        <v>576</v>
      </c>
      <c r="T318" s="29" t="s">
        <v>577</v>
      </c>
      <c r="U318" s="29" t="s">
        <v>15</v>
      </c>
      <c r="V318" s="29" t="s">
        <v>578</v>
      </c>
      <c r="W318" s="29" t="s">
        <v>15</v>
      </c>
      <c r="X318" s="29" t="s">
        <v>580</v>
      </c>
      <c r="Y318" s="29" t="s">
        <v>580</v>
      </c>
    </row>
    <row r="319" spans="1:25" ht="10.5" customHeight="1" x14ac:dyDescent="0.25">
      <c r="A319" s="28">
        <v>46028</v>
      </c>
      <c r="B319" s="29" t="s">
        <v>567</v>
      </c>
      <c r="C319" s="30" t="s">
        <v>754</v>
      </c>
      <c r="D319" s="30" t="s">
        <v>15</v>
      </c>
      <c r="E319" s="30" t="s">
        <v>569</v>
      </c>
      <c r="F319" s="29" t="s">
        <v>570</v>
      </c>
      <c r="G319" s="29" t="s">
        <v>571</v>
      </c>
      <c r="H319" s="29" t="s">
        <v>755</v>
      </c>
      <c r="I319" s="36" t="str">
        <f t="shared" si="8"/>
        <v>06/01/2026NL300029</v>
      </c>
      <c r="J319" s="29" t="s">
        <v>692</v>
      </c>
      <c r="K319" s="29" t="s">
        <v>693</v>
      </c>
      <c r="L319" s="29" t="s">
        <v>575</v>
      </c>
      <c r="M319" s="31">
        <v>2.5</v>
      </c>
      <c r="N319" s="20">
        <f>VLOOKUP(J319,[2]Sheet1!$I:$M,5,0)</f>
        <v>22000</v>
      </c>
      <c r="O319" s="32">
        <v>0</v>
      </c>
      <c r="P319" s="33">
        <f t="shared" si="9"/>
        <v>55000</v>
      </c>
      <c r="Q319" s="33">
        <v>0</v>
      </c>
      <c r="R319" s="32">
        <v>22000</v>
      </c>
      <c r="S319" s="29" t="s">
        <v>576</v>
      </c>
      <c r="T319" s="29" t="s">
        <v>577</v>
      </c>
      <c r="U319" s="29" t="s">
        <v>15</v>
      </c>
      <c r="V319" s="29" t="s">
        <v>578</v>
      </c>
      <c r="W319" s="29" t="s">
        <v>15</v>
      </c>
      <c r="X319" s="29" t="s">
        <v>580</v>
      </c>
      <c r="Y319" s="29" t="s">
        <v>580</v>
      </c>
    </row>
    <row r="320" spans="1:25" ht="10.5" customHeight="1" x14ac:dyDescent="0.25">
      <c r="A320" s="28">
        <v>46028</v>
      </c>
      <c r="B320" s="29" t="s">
        <v>567</v>
      </c>
      <c r="C320" s="30" t="s">
        <v>754</v>
      </c>
      <c r="D320" s="30" t="s">
        <v>15</v>
      </c>
      <c r="E320" s="30" t="s">
        <v>569</v>
      </c>
      <c r="F320" s="29" t="s">
        <v>570</v>
      </c>
      <c r="G320" s="29" t="s">
        <v>571</v>
      </c>
      <c r="H320" s="29" t="s">
        <v>755</v>
      </c>
      <c r="I320" s="36" t="str">
        <f t="shared" si="8"/>
        <v>06/01/2026NL300174</v>
      </c>
      <c r="J320" s="29" t="s">
        <v>573</v>
      </c>
      <c r="K320" s="29" t="s">
        <v>574</v>
      </c>
      <c r="L320" s="29" t="s">
        <v>575</v>
      </c>
      <c r="M320" s="31">
        <v>1.5</v>
      </c>
      <c r="N320" s="20">
        <f>VLOOKUP(J320,[2]Sheet1!$I:$M,5,0)</f>
        <v>24000</v>
      </c>
      <c r="O320" s="32">
        <v>0</v>
      </c>
      <c r="P320" s="33">
        <f t="shared" si="9"/>
        <v>36000</v>
      </c>
      <c r="Q320" s="33">
        <v>0</v>
      </c>
      <c r="R320" s="32">
        <v>24000</v>
      </c>
      <c r="S320" s="29" t="s">
        <v>576</v>
      </c>
      <c r="T320" s="29" t="s">
        <v>577</v>
      </c>
      <c r="U320" s="29" t="s">
        <v>15</v>
      </c>
      <c r="V320" s="29" t="s">
        <v>578</v>
      </c>
      <c r="W320" s="29" t="s">
        <v>15</v>
      </c>
      <c r="X320" s="29" t="s">
        <v>580</v>
      </c>
      <c r="Y320" s="29" t="s">
        <v>580</v>
      </c>
    </row>
    <row r="321" spans="1:25" ht="10.5" customHeight="1" x14ac:dyDescent="0.25">
      <c r="A321" s="28">
        <v>46028</v>
      </c>
      <c r="B321" s="29" t="s">
        <v>567</v>
      </c>
      <c r="C321" s="30" t="s">
        <v>754</v>
      </c>
      <c r="D321" s="30" t="s">
        <v>15</v>
      </c>
      <c r="E321" s="30" t="s">
        <v>569</v>
      </c>
      <c r="F321" s="29" t="s">
        <v>570</v>
      </c>
      <c r="G321" s="29" t="s">
        <v>571</v>
      </c>
      <c r="H321" s="29" t="s">
        <v>755</v>
      </c>
      <c r="I321" s="36" t="str">
        <f t="shared" si="8"/>
        <v>06/01/2026NL300004</v>
      </c>
      <c r="J321" s="29" t="s">
        <v>582</v>
      </c>
      <c r="K321" s="29" t="s">
        <v>23</v>
      </c>
      <c r="L321" s="29" t="s">
        <v>575</v>
      </c>
      <c r="M321" s="31">
        <v>2</v>
      </c>
      <c r="N321" s="20">
        <f>VLOOKUP(J321,[2]Sheet1!$I:$M,5,0)</f>
        <v>19000</v>
      </c>
      <c r="O321" s="32">
        <v>0</v>
      </c>
      <c r="P321" s="33">
        <f t="shared" si="9"/>
        <v>38000</v>
      </c>
      <c r="Q321" s="33">
        <v>0</v>
      </c>
      <c r="R321" s="32">
        <v>19000</v>
      </c>
      <c r="S321" s="29" t="s">
        <v>576</v>
      </c>
      <c r="T321" s="29" t="s">
        <v>577</v>
      </c>
      <c r="U321" s="29" t="s">
        <v>15</v>
      </c>
      <c r="V321" s="29" t="s">
        <v>578</v>
      </c>
      <c r="W321" s="29" t="s">
        <v>15</v>
      </c>
      <c r="X321" s="29" t="s">
        <v>580</v>
      </c>
      <c r="Y321" s="29" t="s">
        <v>580</v>
      </c>
    </row>
    <row r="322" spans="1:25" ht="10.5" customHeight="1" x14ac:dyDescent="0.25">
      <c r="A322" s="28">
        <v>46028</v>
      </c>
      <c r="B322" s="29" t="s">
        <v>567</v>
      </c>
      <c r="C322" s="30" t="s">
        <v>754</v>
      </c>
      <c r="D322" s="30" t="s">
        <v>15</v>
      </c>
      <c r="E322" s="30" t="s">
        <v>569</v>
      </c>
      <c r="F322" s="29" t="s">
        <v>570</v>
      </c>
      <c r="G322" s="29" t="s">
        <v>571</v>
      </c>
      <c r="H322" s="29" t="s">
        <v>755</v>
      </c>
      <c r="I322" s="36" t="str">
        <f t="shared" si="8"/>
        <v>06/01/2026NL300013</v>
      </c>
      <c r="J322" s="29" t="s">
        <v>583</v>
      </c>
      <c r="K322" s="29" t="s">
        <v>21</v>
      </c>
      <c r="L322" s="29" t="s">
        <v>575</v>
      </c>
      <c r="M322" s="31">
        <v>3</v>
      </c>
      <c r="N322" s="20">
        <f>VLOOKUP(J322,[2]Sheet1!$I:$M,5,0)</f>
        <v>50000</v>
      </c>
      <c r="O322" s="32">
        <v>0</v>
      </c>
      <c r="P322" s="33">
        <f t="shared" si="9"/>
        <v>150000</v>
      </c>
      <c r="Q322" s="33">
        <v>0</v>
      </c>
      <c r="R322" s="32">
        <v>50000</v>
      </c>
      <c r="S322" s="29" t="s">
        <v>576</v>
      </c>
      <c r="T322" s="29" t="s">
        <v>577</v>
      </c>
      <c r="U322" s="29" t="s">
        <v>15</v>
      </c>
      <c r="V322" s="29" t="s">
        <v>578</v>
      </c>
      <c r="W322" s="29" t="s">
        <v>15</v>
      </c>
      <c r="X322" s="29" t="s">
        <v>580</v>
      </c>
      <c r="Y322" s="29" t="s">
        <v>580</v>
      </c>
    </row>
    <row r="323" spans="1:25" ht="10.5" customHeight="1" x14ac:dyDescent="0.25">
      <c r="A323" s="28">
        <v>46028</v>
      </c>
      <c r="B323" s="29" t="s">
        <v>567</v>
      </c>
      <c r="C323" s="30" t="s">
        <v>754</v>
      </c>
      <c r="D323" s="30" t="s">
        <v>15</v>
      </c>
      <c r="E323" s="30" t="s">
        <v>569</v>
      </c>
      <c r="F323" s="29" t="s">
        <v>570</v>
      </c>
      <c r="G323" s="29" t="s">
        <v>571</v>
      </c>
      <c r="H323" s="29" t="s">
        <v>755</v>
      </c>
      <c r="I323" s="36" t="str">
        <f t="shared" si="8"/>
        <v>06/01/2026NL300014</v>
      </c>
      <c r="J323" s="29" t="s">
        <v>584</v>
      </c>
      <c r="K323" s="29" t="s">
        <v>31</v>
      </c>
      <c r="L323" s="29" t="s">
        <v>575</v>
      </c>
      <c r="M323" s="31">
        <v>1</v>
      </c>
      <c r="N323" s="20">
        <f>VLOOKUP(J323,[2]Sheet1!$I:$M,5,0)</f>
        <v>55000</v>
      </c>
      <c r="O323" s="32">
        <v>0</v>
      </c>
      <c r="P323" s="33">
        <f t="shared" si="9"/>
        <v>55000</v>
      </c>
      <c r="Q323" s="33">
        <v>0</v>
      </c>
      <c r="R323" s="32">
        <v>55000</v>
      </c>
      <c r="S323" s="29" t="s">
        <v>576</v>
      </c>
      <c r="T323" s="29" t="s">
        <v>577</v>
      </c>
      <c r="U323" s="29" t="s">
        <v>15</v>
      </c>
      <c r="V323" s="29" t="s">
        <v>578</v>
      </c>
      <c r="W323" s="29" t="s">
        <v>15</v>
      </c>
      <c r="X323" s="29" t="s">
        <v>580</v>
      </c>
      <c r="Y323" s="29" t="s">
        <v>580</v>
      </c>
    </row>
    <row r="324" spans="1:25" ht="10.5" customHeight="1" x14ac:dyDescent="0.25">
      <c r="A324" s="28">
        <v>46028</v>
      </c>
      <c r="B324" s="29" t="s">
        <v>567</v>
      </c>
      <c r="C324" s="30" t="s">
        <v>754</v>
      </c>
      <c r="D324" s="30" t="s">
        <v>15</v>
      </c>
      <c r="E324" s="30" t="s">
        <v>569</v>
      </c>
      <c r="F324" s="29" t="s">
        <v>570</v>
      </c>
      <c r="G324" s="29" t="s">
        <v>571</v>
      </c>
      <c r="H324" s="29" t="s">
        <v>755</v>
      </c>
      <c r="I324" s="36" t="str">
        <f t="shared" si="8"/>
        <v>06/01/2026NL300027</v>
      </c>
      <c r="J324" s="29" t="s">
        <v>585</v>
      </c>
      <c r="K324" s="29" t="s">
        <v>33</v>
      </c>
      <c r="L324" s="29" t="s">
        <v>575</v>
      </c>
      <c r="M324" s="31">
        <v>5</v>
      </c>
      <c r="N324" s="20">
        <f>VLOOKUP(J324,[2]Sheet1!$I:$M,5,0)</f>
        <v>18000</v>
      </c>
      <c r="O324" s="32">
        <v>0</v>
      </c>
      <c r="P324" s="33">
        <f t="shared" si="9"/>
        <v>90000</v>
      </c>
      <c r="Q324" s="33">
        <v>0</v>
      </c>
      <c r="R324" s="32">
        <v>18000</v>
      </c>
      <c r="S324" s="29" t="s">
        <v>576</v>
      </c>
      <c r="T324" s="29" t="s">
        <v>577</v>
      </c>
      <c r="U324" s="29" t="s">
        <v>15</v>
      </c>
      <c r="V324" s="29" t="s">
        <v>578</v>
      </c>
      <c r="W324" s="29" t="s">
        <v>15</v>
      </c>
      <c r="X324" s="29" t="s">
        <v>580</v>
      </c>
      <c r="Y324" s="29" t="s">
        <v>580</v>
      </c>
    </row>
    <row r="325" spans="1:25" ht="10.5" customHeight="1" x14ac:dyDescent="0.25">
      <c r="A325" s="28">
        <v>46028</v>
      </c>
      <c r="B325" s="29" t="s">
        <v>567</v>
      </c>
      <c r="C325" s="30" t="s">
        <v>754</v>
      </c>
      <c r="D325" s="30" t="s">
        <v>15</v>
      </c>
      <c r="E325" s="30" t="s">
        <v>569</v>
      </c>
      <c r="F325" s="29" t="s">
        <v>570</v>
      </c>
      <c r="G325" s="29" t="s">
        <v>571</v>
      </c>
      <c r="H325" s="29" t="s">
        <v>755</v>
      </c>
      <c r="I325" s="36" t="str">
        <f t="shared" si="8"/>
        <v>06/01/2026NL300203</v>
      </c>
      <c r="J325" s="29" t="s">
        <v>586</v>
      </c>
      <c r="K325" s="29" t="s">
        <v>587</v>
      </c>
      <c r="L325" s="29" t="s">
        <v>575</v>
      </c>
      <c r="M325" s="31">
        <v>2.5</v>
      </c>
      <c r="N325" s="20">
        <f>VLOOKUP(J325,[2]Sheet1!$I:$M,5,0)</f>
        <v>45000</v>
      </c>
      <c r="O325" s="32">
        <v>0</v>
      </c>
      <c r="P325" s="33">
        <f t="shared" si="9"/>
        <v>112500</v>
      </c>
      <c r="Q325" s="33">
        <v>0</v>
      </c>
      <c r="R325" s="32">
        <v>45000</v>
      </c>
      <c r="S325" s="29" t="s">
        <v>576</v>
      </c>
      <c r="T325" s="29" t="s">
        <v>577</v>
      </c>
      <c r="U325" s="29" t="s">
        <v>15</v>
      </c>
      <c r="V325" s="29" t="s">
        <v>578</v>
      </c>
      <c r="W325" s="29" t="s">
        <v>15</v>
      </c>
      <c r="X325" s="29" t="s">
        <v>580</v>
      </c>
      <c r="Y325" s="29" t="s">
        <v>580</v>
      </c>
    </row>
    <row r="326" spans="1:25" ht="10.5" customHeight="1" x14ac:dyDescent="0.25">
      <c r="A326" s="28">
        <v>46028</v>
      </c>
      <c r="B326" s="29" t="s">
        <v>567</v>
      </c>
      <c r="C326" s="30" t="s">
        <v>754</v>
      </c>
      <c r="D326" s="30" t="s">
        <v>15</v>
      </c>
      <c r="E326" s="30" t="s">
        <v>569</v>
      </c>
      <c r="F326" s="29" t="s">
        <v>570</v>
      </c>
      <c r="G326" s="29" t="s">
        <v>571</v>
      </c>
      <c r="H326" s="29" t="s">
        <v>755</v>
      </c>
      <c r="I326" s="36" t="str">
        <f t="shared" si="8"/>
        <v>06/01/2026NL300033</v>
      </c>
      <c r="J326" s="29" t="s">
        <v>588</v>
      </c>
      <c r="K326" s="29" t="s">
        <v>589</v>
      </c>
      <c r="L326" s="29" t="s">
        <v>575</v>
      </c>
      <c r="M326" s="31">
        <v>1.5</v>
      </c>
      <c r="N326" s="20">
        <f>VLOOKUP(J326,[2]Sheet1!$I:$M,5,0)</f>
        <v>13000</v>
      </c>
      <c r="O326" s="32">
        <v>0</v>
      </c>
      <c r="P326" s="33">
        <f t="shared" si="9"/>
        <v>19500</v>
      </c>
      <c r="Q326" s="33">
        <v>0</v>
      </c>
      <c r="R326" s="32">
        <v>13000</v>
      </c>
      <c r="S326" s="29" t="s">
        <v>576</v>
      </c>
      <c r="T326" s="29" t="s">
        <v>577</v>
      </c>
      <c r="U326" s="29" t="s">
        <v>15</v>
      </c>
      <c r="V326" s="29" t="s">
        <v>578</v>
      </c>
      <c r="W326" s="29" t="s">
        <v>15</v>
      </c>
      <c r="X326" s="29" t="s">
        <v>580</v>
      </c>
      <c r="Y326" s="29" t="s">
        <v>580</v>
      </c>
    </row>
    <row r="327" spans="1:25" ht="10.5" customHeight="1" x14ac:dyDescent="0.25">
      <c r="A327" s="28">
        <v>46028</v>
      </c>
      <c r="B327" s="29" t="s">
        <v>567</v>
      </c>
      <c r="C327" s="30" t="s">
        <v>754</v>
      </c>
      <c r="D327" s="30" t="s">
        <v>15</v>
      </c>
      <c r="E327" s="30" t="s">
        <v>569</v>
      </c>
      <c r="F327" s="29" t="s">
        <v>570</v>
      </c>
      <c r="G327" s="29" t="s">
        <v>571</v>
      </c>
      <c r="H327" s="29" t="s">
        <v>755</v>
      </c>
      <c r="I327" s="36" t="str">
        <f t="shared" ref="I327:I390" si="10">TEXT(A327,"dd/mm/yyyy")&amp;J327</f>
        <v>06/01/2026NL300188</v>
      </c>
      <c r="J327" s="29" t="s">
        <v>592</v>
      </c>
      <c r="K327" s="29" t="s">
        <v>593</v>
      </c>
      <c r="L327" s="29" t="s">
        <v>575</v>
      </c>
      <c r="M327" s="31">
        <v>0.3</v>
      </c>
      <c r="N327" s="20">
        <f>VLOOKUP(J327,[2]Sheet1!$I:$M,5,0)</f>
        <v>12000</v>
      </c>
      <c r="O327" s="32">
        <v>0</v>
      </c>
      <c r="P327" s="33">
        <f t="shared" si="9"/>
        <v>3600</v>
      </c>
      <c r="Q327" s="33">
        <v>0</v>
      </c>
      <c r="R327" s="32">
        <v>12000</v>
      </c>
      <c r="S327" s="29" t="s">
        <v>576</v>
      </c>
      <c r="T327" s="29" t="s">
        <v>577</v>
      </c>
      <c r="U327" s="29" t="s">
        <v>15</v>
      </c>
      <c r="V327" s="29" t="s">
        <v>578</v>
      </c>
      <c r="W327" s="29" t="s">
        <v>15</v>
      </c>
      <c r="X327" s="29" t="s">
        <v>580</v>
      </c>
      <c r="Y327" s="29" t="s">
        <v>580</v>
      </c>
    </row>
    <row r="328" spans="1:25" ht="10.5" customHeight="1" x14ac:dyDescent="0.25">
      <c r="A328" s="28">
        <v>46028</v>
      </c>
      <c r="B328" s="29" t="s">
        <v>567</v>
      </c>
      <c r="C328" s="30" t="s">
        <v>754</v>
      </c>
      <c r="D328" s="30" t="s">
        <v>15</v>
      </c>
      <c r="E328" s="30" t="s">
        <v>569</v>
      </c>
      <c r="F328" s="29" t="s">
        <v>570</v>
      </c>
      <c r="G328" s="29" t="s">
        <v>571</v>
      </c>
      <c r="H328" s="29" t="s">
        <v>755</v>
      </c>
      <c r="I328" s="36" t="str">
        <f t="shared" si="10"/>
        <v>06/01/2026NL300038</v>
      </c>
      <c r="J328" s="29" t="s">
        <v>594</v>
      </c>
      <c r="K328" s="29" t="s">
        <v>127</v>
      </c>
      <c r="L328" s="29" t="s">
        <v>575</v>
      </c>
      <c r="M328" s="31">
        <v>0.8</v>
      </c>
      <c r="N328" s="20">
        <f>VLOOKUP(J328,[2]Sheet1!$I:$M,5,0)</f>
        <v>32000</v>
      </c>
      <c r="O328" s="32">
        <v>0</v>
      </c>
      <c r="P328" s="33">
        <f t="shared" si="9"/>
        <v>25600</v>
      </c>
      <c r="Q328" s="33">
        <v>0</v>
      </c>
      <c r="R328" s="32">
        <v>32000</v>
      </c>
      <c r="S328" s="29" t="s">
        <v>576</v>
      </c>
      <c r="T328" s="29" t="s">
        <v>577</v>
      </c>
      <c r="U328" s="29" t="s">
        <v>15</v>
      </c>
      <c r="V328" s="29" t="s">
        <v>578</v>
      </c>
      <c r="W328" s="29" t="s">
        <v>15</v>
      </c>
      <c r="X328" s="29" t="s">
        <v>580</v>
      </c>
      <c r="Y328" s="29" t="s">
        <v>580</v>
      </c>
    </row>
    <row r="329" spans="1:25" ht="10.5" customHeight="1" x14ac:dyDescent="0.25">
      <c r="A329" s="28">
        <v>46028</v>
      </c>
      <c r="B329" s="29" t="s">
        <v>567</v>
      </c>
      <c r="C329" s="30" t="s">
        <v>754</v>
      </c>
      <c r="D329" s="30" t="s">
        <v>15</v>
      </c>
      <c r="E329" s="30" t="s">
        <v>569</v>
      </c>
      <c r="F329" s="29" t="s">
        <v>570</v>
      </c>
      <c r="G329" s="29" t="s">
        <v>571</v>
      </c>
      <c r="H329" s="29" t="s">
        <v>755</v>
      </c>
      <c r="I329" s="36" t="str">
        <f t="shared" si="10"/>
        <v>06/01/2026NL300156</v>
      </c>
      <c r="J329" s="29" t="s">
        <v>595</v>
      </c>
      <c r="K329" s="29" t="s">
        <v>596</v>
      </c>
      <c r="L329" s="29" t="s">
        <v>575</v>
      </c>
      <c r="M329" s="31">
        <v>0.2</v>
      </c>
      <c r="N329" s="20">
        <f>VLOOKUP(J329,[2]Sheet1!$I:$M,5,0)</f>
        <v>75000</v>
      </c>
      <c r="O329" s="32">
        <v>0</v>
      </c>
      <c r="P329" s="33">
        <f t="shared" ref="P329:P392" si="11">M329*N329</f>
        <v>15000</v>
      </c>
      <c r="Q329" s="33">
        <v>0</v>
      </c>
      <c r="R329" s="32">
        <v>75000</v>
      </c>
      <c r="S329" s="29" t="s">
        <v>576</v>
      </c>
      <c r="T329" s="29" t="s">
        <v>577</v>
      </c>
      <c r="U329" s="29" t="s">
        <v>15</v>
      </c>
      <c r="V329" s="29" t="s">
        <v>578</v>
      </c>
      <c r="W329" s="29" t="s">
        <v>15</v>
      </c>
      <c r="X329" s="29" t="s">
        <v>580</v>
      </c>
      <c r="Y329" s="29" t="s">
        <v>580</v>
      </c>
    </row>
    <row r="330" spans="1:25" ht="10.5" customHeight="1" x14ac:dyDescent="0.25">
      <c r="A330" s="28">
        <v>46028</v>
      </c>
      <c r="B330" s="29" t="s">
        <v>567</v>
      </c>
      <c r="C330" s="30" t="s">
        <v>754</v>
      </c>
      <c r="D330" s="30" t="s">
        <v>15</v>
      </c>
      <c r="E330" s="30" t="s">
        <v>569</v>
      </c>
      <c r="F330" s="29" t="s">
        <v>570</v>
      </c>
      <c r="G330" s="29" t="s">
        <v>571</v>
      </c>
      <c r="H330" s="29" t="s">
        <v>755</v>
      </c>
      <c r="I330" s="36" t="str">
        <f t="shared" si="10"/>
        <v>06/01/2026NL300037</v>
      </c>
      <c r="J330" s="29" t="s">
        <v>597</v>
      </c>
      <c r="K330" s="29" t="s">
        <v>598</v>
      </c>
      <c r="L330" s="29" t="s">
        <v>599</v>
      </c>
      <c r="M330" s="31">
        <v>30</v>
      </c>
      <c r="N330" s="20">
        <f>VLOOKUP(J330,[2]Sheet1!$I:$M,5,0)</f>
        <v>4000</v>
      </c>
      <c r="O330" s="32">
        <v>0</v>
      </c>
      <c r="P330" s="33">
        <f t="shared" si="11"/>
        <v>120000</v>
      </c>
      <c r="Q330" s="33">
        <v>0</v>
      </c>
      <c r="R330" s="32">
        <v>4000</v>
      </c>
      <c r="S330" s="29" t="s">
        <v>576</v>
      </c>
      <c r="T330" s="29" t="s">
        <v>577</v>
      </c>
      <c r="U330" s="29" t="s">
        <v>15</v>
      </c>
      <c r="V330" s="29" t="s">
        <v>578</v>
      </c>
      <c r="W330" s="29" t="s">
        <v>15</v>
      </c>
      <c r="X330" s="29" t="s">
        <v>580</v>
      </c>
      <c r="Y330" s="29" t="s">
        <v>580</v>
      </c>
    </row>
    <row r="331" spans="1:25" ht="10.5" customHeight="1" x14ac:dyDescent="0.25">
      <c r="A331" s="28">
        <v>46028</v>
      </c>
      <c r="B331" s="29" t="s">
        <v>567</v>
      </c>
      <c r="C331" s="30" t="s">
        <v>754</v>
      </c>
      <c r="D331" s="30" t="s">
        <v>15</v>
      </c>
      <c r="E331" s="30" t="s">
        <v>569</v>
      </c>
      <c r="F331" s="29" t="s">
        <v>570</v>
      </c>
      <c r="G331" s="29" t="s">
        <v>571</v>
      </c>
      <c r="H331" s="29" t="s">
        <v>755</v>
      </c>
      <c r="I331" s="36" t="str">
        <f t="shared" si="10"/>
        <v>06/01/2026NL300043</v>
      </c>
      <c r="J331" s="29" t="s">
        <v>600</v>
      </c>
      <c r="K331" s="29" t="s">
        <v>601</v>
      </c>
      <c r="L331" s="29" t="s">
        <v>575</v>
      </c>
      <c r="M331" s="31">
        <v>1</v>
      </c>
      <c r="N331" s="20">
        <f>VLOOKUP(J331,[2]Sheet1!$I:$M,5,0)</f>
        <v>32000</v>
      </c>
      <c r="O331" s="32">
        <v>0</v>
      </c>
      <c r="P331" s="33">
        <f t="shared" si="11"/>
        <v>32000</v>
      </c>
      <c r="Q331" s="33">
        <v>0</v>
      </c>
      <c r="R331" s="32">
        <v>32000</v>
      </c>
      <c r="S331" s="29" t="s">
        <v>576</v>
      </c>
      <c r="T331" s="29" t="s">
        <v>577</v>
      </c>
      <c r="U331" s="29" t="s">
        <v>15</v>
      </c>
      <c r="V331" s="29" t="s">
        <v>578</v>
      </c>
      <c r="W331" s="29" t="s">
        <v>15</v>
      </c>
      <c r="X331" s="29" t="s">
        <v>580</v>
      </c>
      <c r="Y331" s="29" t="s">
        <v>580</v>
      </c>
    </row>
    <row r="332" spans="1:25" ht="10.5" customHeight="1" x14ac:dyDescent="0.25">
      <c r="A332" s="28">
        <v>46028</v>
      </c>
      <c r="B332" s="29" t="s">
        <v>567</v>
      </c>
      <c r="C332" s="30" t="s">
        <v>754</v>
      </c>
      <c r="D332" s="30" t="s">
        <v>15</v>
      </c>
      <c r="E332" s="30" t="s">
        <v>569</v>
      </c>
      <c r="F332" s="29" t="s">
        <v>570</v>
      </c>
      <c r="G332" s="29" t="s">
        <v>571</v>
      </c>
      <c r="H332" s="29" t="s">
        <v>755</v>
      </c>
      <c r="I332" s="36" t="str">
        <f t="shared" si="10"/>
        <v>06/01/2026NL300044</v>
      </c>
      <c r="J332" s="29" t="s">
        <v>602</v>
      </c>
      <c r="K332" s="29" t="s">
        <v>603</v>
      </c>
      <c r="L332" s="29" t="s">
        <v>575</v>
      </c>
      <c r="M332" s="31">
        <v>0.8</v>
      </c>
      <c r="N332" s="20">
        <f>VLOOKUP(J332,[2]Sheet1!$I:$M,5,0)</f>
        <v>38000</v>
      </c>
      <c r="O332" s="32">
        <v>0</v>
      </c>
      <c r="P332" s="33">
        <f t="shared" si="11"/>
        <v>30400</v>
      </c>
      <c r="Q332" s="33">
        <v>0</v>
      </c>
      <c r="R332" s="32">
        <v>38000</v>
      </c>
      <c r="S332" s="29" t="s">
        <v>576</v>
      </c>
      <c r="T332" s="29" t="s">
        <v>577</v>
      </c>
      <c r="U332" s="29" t="s">
        <v>15</v>
      </c>
      <c r="V332" s="29" t="s">
        <v>578</v>
      </c>
      <c r="W332" s="29" t="s">
        <v>15</v>
      </c>
      <c r="X332" s="29" t="s">
        <v>580</v>
      </c>
      <c r="Y332" s="29" t="s">
        <v>580</v>
      </c>
    </row>
    <row r="333" spans="1:25" ht="10.5" customHeight="1" x14ac:dyDescent="0.25">
      <c r="A333" s="28">
        <v>46028</v>
      </c>
      <c r="B333" s="29" t="s">
        <v>567</v>
      </c>
      <c r="C333" s="30" t="s">
        <v>754</v>
      </c>
      <c r="D333" s="30" t="s">
        <v>15</v>
      </c>
      <c r="E333" s="30" t="s">
        <v>569</v>
      </c>
      <c r="F333" s="29" t="s">
        <v>570</v>
      </c>
      <c r="G333" s="29" t="s">
        <v>571</v>
      </c>
      <c r="H333" s="29" t="s">
        <v>755</v>
      </c>
      <c r="I333" s="36" t="str">
        <f t="shared" si="10"/>
        <v>06/01/2026NL300048</v>
      </c>
      <c r="J333" s="29" t="s">
        <v>606</v>
      </c>
      <c r="K333" s="29" t="s">
        <v>607</v>
      </c>
      <c r="L333" s="29" t="s">
        <v>575</v>
      </c>
      <c r="M333" s="31">
        <v>3</v>
      </c>
      <c r="N333" s="20">
        <f>VLOOKUP(J333,[2]Sheet1!$I:$M,5,0)</f>
        <v>18000</v>
      </c>
      <c r="O333" s="32">
        <v>0</v>
      </c>
      <c r="P333" s="33">
        <f t="shared" si="11"/>
        <v>54000</v>
      </c>
      <c r="Q333" s="33">
        <v>0</v>
      </c>
      <c r="R333" s="32">
        <v>18000</v>
      </c>
      <c r="S333" s="29" t="s">
        <v>576</v>
      </c>
      <c r="T333" s="29" t="s">
        <v>577</v>
      </c>
      <c r="U333" s="29" t="s">
        <v>15</v>
      </c>
      <c r="V333" s="29" t="s">
        <v>578</v>
      </c>
      <c r="W333" s="29" t="s">
        <v>15</v>
      </c>
      <c r="X333" s="29" t="s">
        <v>580</v>
      </c>
      <c r="Y333" s="29" t="s">
        <v>580</v>
      </c>
    </row>
    <row r="334" spans="1:25" ht="10.5" customHeight="1" x14ac:dyDescent="0.25">
      <c r="A334" s="28">
        <v>46028</v>
      </c>
      <c r="B334" s="29" t="s">
        <v>567</v>
      </c>
      <c r="C334" s="30" t="s">
        <v>754</v>
      </c>
      <c r="D334" s="30" t="s">
        <v>15</v>
      </c>
      <c r="E334" s="30" t="s">
        <v>569</v>
      </c>
      <c r="F334" s="29" t="s">
        <v>570</v>
      </c>
      <c r="G334" s="29" t="s">
        <v>571</v>
      </c>
      <c r="H334" s="29" t="s">
        <v>755</v>
      </c>
      <c r="I334" s="36" t="str">
        <f t="shared" si="10"/>
        <v>06/01/2026NL300058</v>
      </c>
      <c r="J334" s="29" t="s">
        <v>610</v>
      </c>
      <c r="K334" s="29" t="s">
        <v>46</v>
      </c>
      <c r="L334" s="29" t="s">
        <v>575</v>
      </c>
      <c r="M334" s="31">
        <v>0.5</v>
      </c>
      <c r="N334" s="20">
        <f>VLOOKUP(J334,[2]Sheet1!$I:$M,5,0)</f>
        <v>55000</v>
      </c>
      <c r="O334" s="32">
        <v>0</v>
      </c>
      <c r="P334" s="33">
        <f t="shared" si="11"/>
        <v>27500</v>
      </c>
      <c r="Q334" s="33">
        <v>0</v>
      </c>
      <c r="R334" s="32">
        <v>55000</v>
      </c>
      <c r="S334" s="29" t="s">
        <v>576</v>
      </c>
      <c r="T334" s="29" t="s">
        <v>577</v>
      </c>
      <c r="U334" s="29" t="s">
        <v>15</v>
      </c>
      <c r="V334" s="29" t="s">
        <v>578</v>
      </c>
      <c r="W334" s="29" t="s">
        <v>15</v>
      </c>
      <c r="X334" s="29" t="s">
        <v>580</v>
      </c>
      <c r="Y334" s="29" t="s">
        <v>580</v>
      </c>
    </row>
    <row r="335" spans="1:25" ht="10.5" customHeight="1" x14ac:dyDescent="0.25">
      <c r="A335" s="28">
        <v>46028</v>
      </c>
      <c r="B335" s="29" t="s">
        <v>567</v>
      </c>
      <c r="C335" s="30" t="s">
        <v>754</v>
      </c>
      <c r="D335" s="30" t="s">
        <v>15</v>
      </c>
      <c r="E335" s="30" t="s">
        <v>569</v>
      </c>
      <c r="F335" s="29" t="s">
        <v>570</v>
      </c>
      <c r="G335" s="29" t="s">
        <v>571</v>
      </c>
      <c r="H335" s="29" t="s">
        <v>755</v>
      </c>
      <c r="I335" s="36" t="str">
        <f t="shared" si="10"/>
        <v>06/01/2026NL300059</v>
      </c>
      <c r="J335" s="29" t="s">
        <v>611</v>
      </c>
      <c r="K335" s="29" t="s">
        <v>48</v>
      </c>
      <c r="L335" s="29" t="s">
        <v>575</v>
      </c>
      <c r="M335" s="31">
        <v>0.5</v>
      </c>
      <c r="N335" s="20">
        <f>VLOOKUP(J335,[2]Sheet1!$I:$M,5,0)</f>
        <v>13000</v>
      </c>
      <c r="O335" s="32">
        <v>0</v>
      </c>
      <c r="P335" s="33">
        <f t="shared" si="11"/>
        <v>6500</v>
      </c>
      <c r="Q335" s="33">
        <v>0</v>
      </c>
      <c r="R335" s="32">
        <v>13000</v>
      </c>
      <c r="S335" s="29" t="s">
        <v>576</v>
      </c>
      <c r="T335" s="29" t="s">
        <v>577</v>
      </c>
      <c r="U335" s="29" t="s">
        <v>15</v>
      </c>
      <c r="V335" s="29" t="s">
        <v>578</v>
      </c>
      <c r="W335" s="29" t="s">
        <v>15</v>
      </c>
      <c r="X335" s="29" t="s">
        <v>580</v>
      </c>
      <c r="Y335" s="29" t="s">
        <v>580</v>
      </c>
    </row>
    <row r="336" spans="1:25" ht="10.5" customHeight="1" x14ac:dyDescent="0.25">
      <c r="A336" s="28">
        <v>46028</v>
      </c>
      <c r="B336" s="29" t="s">
        <v>567</v>
      </c>
      <c r="C336" s="30" t="s">
        <v>754</v>
      </c>
      <c r="D336" s="30" t="s">
        <v>15</v>
      </c>
      <c r="E336" s="30" t="s">
        <v>569</v>
      </c>
      <c r="F336" s="29" t="s">
        <v>570</v>
      </c>
      <c r="G336" s="29" t="s">
        <v>571</v>
      </c>
      <c r="H336" s="29" t="s">
        <v>755</v>
      </c>
      <c r="I336" s="36" t="str">
        <f t="shared" si="10"/>
        <v>06/01/2026NL300060</v>
      </c>
      <c r="J336" s="29" t="s">
        <v>612</v>
      </c>
      <c r="K336" s="29" t="s">
        <v>613</v>
      </c>
      <c r="L336" s="29" t="s">
        <v>575</v>
      </c>
      <c r="M336" s="31">
        <v>0.2</v>
      </c>
      <c r="N336" s="20">
        <f>VLOOKUP(J336,[2]Sheet1!$I:$M,5,0)</f>
        <v>33000</v>
      </c>
      <c r="O336" s="32">
        <v>0</v>
      </c>
      <c r="P336" s="33">
        <f t="shared" si="11"/>
        <v>6600</v>
      </c>
      <c r="Q336" s="33">
        <v>0</v>
      </c>
      <c r="R336" s="32">
        <v>33000</v>
      </c>
      <c r="S336" s="29" t="s">
        <v>576</v>
      </c>
      <c r="T336" s="29" t="s">
        <v>577</v>
      </c>
      <c r="U336" s="29" t="s">
        <v>15</v>
      </c>
      <c r="V336" s="29" t="s">
        <v>578</v>
      </c>
      <c r="W336" s="29" t="s">
        <v>15</v>
      </c>
      <c r="X336" s="29" t="s">
        <v>580</v>
      </c>
      <c r="Y336" s="29" t="s">
        <v>580</v>
      </c>
    </row>
    <row r="337" spans="1:25" ht="10.5" customHeight="1" x14ac:dyDescent="0.25">
      <c r="A337" s="28">
        <v>46028</v>
      </c>
      <c r="B337" s="29" t="s">
        <v>567</v>
      </c>
      <c r="C337" s="30" t="s">
        <v>754</v>
      </c>
      <c r="D337" s="30" t="s">
        <v>15</v>
      </c>
      <c r="E337" s="30" t="s">
        <v>569</v>
      </c>
      <c r="F337" s="29" t="s">
        <v>570</v>
      </c>
      <c r="G337" s="29" t="s">
        <v>571</v>
      </c>
      <c r="H337" s="29" t="s">
        <v>755</v>
      </c>
      <c r="I337" s="36" t="str">
        <f t="shared" si="10"/>
        <v>06/01/2026NL300062</v>
      </c>
      <c r="J337" s="29" t="s">
        <v>614</v>
      </c>
      <c r="K337" s="29" t="s">
        <v>615</v>
      </c>
      <c r="L337" s="29" t="s">
        <v>575</v>
      </c>
      <c r="M337" s="31">
        <v>0.3</v>
      </c>
      <c r="N337" s="20">
        <f>VLOOKUP(J337,[2]Sheet1!$I:$M,5,0)</f>
        <v>65000</v>
      </c>
      <c r="O337" s="32">
        <v>0</v>
      </c>
      <c r="P337" s="33">
        <f t="shared" si="11"/>
        <v>19500</v>
      </c>
      <c r="Q337" s="33">
        <v>0</v>
      </c>
      <c r="R337" s="32">
        <v>65000</v>
      </c>
      <c r="S337" s="29" t="s">
        <v>576</v>
      </c>
      <c r="T337" s="29" t="s">
        <v>577</v>
      </c>
      <c r="U337" s="29" t="s">
        <v>15</v>
      </c>
      <c r="V337" s="29" t="s">
        <v>578</v>
      </c>
      <c r="W337" s="29" t="s">
        <v>15</v>
      </c>
      <c r="X337" s="29" t="s">
        <v>580</v>
      </c>
      <c r="Y337" s="29" t="s">
        <v>580</v>
      </c>
    </row>
    <row r="338" spans="1:25" ht="10.5" customHeight="1" x14ac:dyDescent="0.25">
      <c r="A338" s="28">
        <v>46028</v>
      </c>
      <c r="B338" s="29" t="s">
        <v>567</v>
      </c>
      <c r="C338" s="30" t="s">
        <v>754</v>
      </c>
      <c r="D338" s="30" t="s">
        <v>15</v>
      </c>
      <c r="E338" s="30" t="s">
        <v>569</v>
      </c>
      <c r="F338" s="29" t="s">
        <v>570</v>
      </c>
      <c r="G338" s="29" t="s">
        <v>571</v>
      </c>
      <c r="H338" s="29" t="s">
        <v>755</v>
      </c>
      <c r="I338" s="36" t="str">
        <f t="shared" si="10"/>
        <v>06/01/2026NL300063</v>
      </c>
      <c r="J338" s="29" t="s">
        <v>616</v>
      </c>
      <c r="K338" s="29" t="s">
        <v>617</v>
      </c>
      <c r="L338" s="29" t="s">
        <v>575</v>
      </c>
      <c r="M338" s="31">
        <v>0.7</v>
      </c>
      <c r="N338" s="20">
        <f>VLOOKUP(J338,[2]Sheet1!$I:$M,5,0)</f>
        <v>48000</v>
      </c>
      <c r="O338" s="32">
        <v>0</v>
      </c>
      <c r="P338" s="33">
        <f t="shared" si="11"/>
        <v>33600</v>
      </c>
      <c r="Q338" s="33">
        <v>0</v>
      </c>
      <c r="R338" s="32">
        <v>48000</v>
      </c>
      <c r="S338" s="29" t="s">
        <v>576</v>
      </c>
      <c r="T338" s="29" t="s">
        <v>577</v>
      </c>
      <c r="U338" s="29" t="s">
        <v>15</v>
      </c>
      <c r="V338" s="29" t="s">
        <v>578</v>
      </c>
      <c r="W338" s="29" t="s">
        <v>15</v>
      </c>
      <c r="X338" s="29" t="s">
        <v>580</v>
      </c>
      <c r="Y338" s="29" t="s">
        <v>580</v>
      </c>
    </row>
    <row r="339" spans="1:25" ht="10.5" customHeight="1" x14ac:dyDescent="0.25">
      <c r="A339" s="28">
        <v>46028</v>
      </c>
      <c r="B339" s="29" t="s">
        <v>567</v>
      </c>
      <c r="C339" s="30" t="s">
        <v>754</v>
      </c>
      <c r="D339" s="30" t="s">
        <v>15</v>
      </c>
      <c r="E339" s="30" t="s">
        <v>569</v>
      </c>
      <c r="F339" s="29" t="s">
        <v>570</v>
      </c>
      <c r="G339" s="29" t="s">
        <v>571</v>
      </c>
      <c r="H339" s="29" t="s">
        <v>755</v>
      </c>
      <c r="I339" s="36" t="str">
        <f t="shared" si="10"/>
        <v>06/01/2026NL300068</v>
      </c>
      <c r="J339" s="29" t="s">
        <v>721</v>
      </c>
      <c r="K339" s="29" t="s">
        <v>722</v>
      </c>
      <c r="L339" s="29" t="s">
        <v>575</v>
      </c>
      <c r="M339" s="31">
        <v>0.2</v>
      </c>
      <c r="N339" s="20">
        <f>VLOOKUP(J339,[2]Sheet1!$I:$M,5,0)</f>
        <v>35000</v>
      </c>
      <c r="O339" s="32">
        <v>0</v>
      </c>
      <c r="P339" s="33">
        <f t="shared" si="11"/>
        <v>7000</v>
      </c>
      <c r="Q339" s="33">
        <v>0</v>
      </c>
      <c r="R339" s="32">
        <v>35000</v>
      </c>
      <c r="S339" s="29" t="s">
        <v>576</v>
      </c>
      <c r="T339" s="29" t="s">
        <v>577</v>
      </c>
      <c r="U339" s="29" t="s">
        <v>15</v>
      </c>
      <c r="V339" s="29" t="s">
        <v>578</v>
      </c>
      <c r="W339" s="29" t="s">
        <v>15</v>
      </c>
      <c r="X339" s="29" t="s">
        <v>580</v>
      </c>
      <c r="Y339" s="29" t="s">
        <v>580</v>
      </c>
    </row>
    <row r="340" spans="1:25" ht="10.5" customHeight="1" x14ac:dyDescent="0.25">
      <c r="A340" s="28">
        <v>46028</v>
      </c>
      <c r="B340" s="29" t="s">
        <v>567</v>
      </c>
      <c r="C340" s="30" t="s">
        <v>754</v>
      </c>
      <c r="D340" s="30" t="s">
        <v>15</v>
      </c>
      <c r="E340" s="30" t="s">
        <v>569</v>
      </c>
      <c r="F340" s="29" t="s">
        <v>570</v>
      </c>
      <c r="G340" s="29" t="s">
        <v>571</v>
      </c>
      <c r="H340" s="29" t="s">
        <v>755</v>
      </c>
      <c r="I340" s="36" t="str">
        <f t="shared" si="10"/>
        <v>06/01/2026NL300071</v>
      </c>
      <c r="J340" s="29" t="s">
        <v>723</v>
      </c>
      <c r="K340" s="29" t="s">
        <v>724</v>
      </c>
      <c r="L340" s="29" t="s">
        <v>575</v>
      </c>
      <c r="M340" s="31">
        <v>0.5</v>
      </c>
      <c r="N340" s="20">
        <f>VLOOKUP(J340,[2]Sheet1!$I:$M,5,0)</f>
        <v>20000</v>
      </c>
      <c r="O340" s="32">
        <v>0</v>
      </c>
      <c r="P340" s="33">
        <f t="shared" si="11"/>
        <v>10000</v>
      </c>
      <c r="Q340" s="33">
        <v>0</v>
      </c>
      <c r="R340" s="32">
        <v>20000</v>
      </c>
      <c r="S340" s="29" t="s">
        <v>576</v>
      </c>
      <c r="T340" s="29" t="s">
        <v>577</v>
      </c>
      <c r="U340" s="29" t="s">
        <v>15</v>
      </c>
      <c r="V340" s="29" t="s">
        <v>578</v>
      </c>
      <c r="W340" s="29" t="s">
        <v>15</v>
      </c>
      <c r="X340" s="29" t="s">
        <v>580</v>
      </c>
      <c r="Y340" s="29" t="s">
        <v>580</v>
      </c>
    </row>
    <row r="341" spans="1:25" ht="10.5" customHeight="1" x14ac:dyDescent="0.25">
      <c r="A341" s="28">
        <v>46028</v>
      </c>
      <c r="B341" s="29" t="s">
        <v>567</v>
      </c>
      <c r="C341" s="30" t="s">
        <v>754</v>
      </c>
      <c r="D341" s="30" t="s">
        <v>15</v>
      </c>
      <c r="E341" s="30" t="s">
        <v>569</v>
      </c>
      <c r="F341" s="29" t="s">
        <v>570</v>
      </c>
      <c r="G341" s="29" t="s">
        <v>571</v>
      </c>
      <c r="H341" s="29" t="s">
        <v>755</v>
      </c>
      <c r="I341" s="36" t="str">
        <f t="shared" si="10"/>
        <v>06/01/2026NL300072</v>
      </c>
      <c r="J341" s="29" t="s">
        <v>618</v>
      </c>
      <c r="K341" s="29" t="s">
        <v>619</v>
      </c>
      <c r="L341" s="29" t="s">
        <v>575</v>
      </c>
      <c r="M341" s="31">
        <v>2.5</v>
      </c>
      <c r="N341" s="20">
        <f>VLOOKUP(J341,[2]Sheet1!$I:$M,5,0)</f>
        <v>38000</v>
      </c>
      <c r="O341" s="32">
        <v>0</v>
      </c>
      <c r="P341" s="33">
        <f t="shared" si="11"/>
        <v>95000</v>
      </c>
      <c r="Q341" s="33">
        <v>0</v>
      </c>
      <c r="R341" s="32">
        <v>38000</v>
      </c>
      <c r="S341" s="29" t="s">
        <v>576</v>
      </c>
      <c r="T341" s="29" t="s">
        <v>577</v>
      </c>
      <c r="U341" s="29" t="s">
        <v>15</v>
      </c>
      <c r="V341" s="29" t="s">
        <v>578</v>
      </c>
      <c r="W341" s="29" t="s">
        <v>15</v>
      </c>
      <c r="X341" s="29" t="s">
        <v>580</v>
      </c>
      <c r="Y341" s="29" t="s">
        <v>580</v>
      </c>
    </row>
    <row r="342" spans="1:25" ht="10.5" customHeight="1" x14ac:dyDescent="0.25">
      <c r="A342" s="28">
        <v>46028</v>
      </c>
      <c r="B342" s="29" t="s">
        <v>567</v>
      </c>
      <c r="C342" s="30" t="s">
        <v>754</v>
      </c>
      <c r="D342" s="30" t="s">
        <v>15</v>
      </c>
      <c r="E342" s="30" t="s">
        <v>569</v>
      </c>
      <c r="F342" s="29" t="s">
        <v>570</v>
      </c>
      <c r="G342" s="29" t="s">
        <v>571</v>
      </c>
      <c r="H342" s="29" t="s">
        <v>755</v>
      </c>
      <c r="I342" s="36" t="str">
        <f t="shared" si="10"/>
        <v>06/01/2026NL300089</v>
      </c>
      <c r="J342" s="29" t="s">
        <v>620</v>
      </c>
      <c r="K342" s="29" t="s">
        <v>621</v>
      </c>
      <c r="L342" s="29" t="s">
        <v>575</v>
      </c>
      <c r="M342" s="31">
        <v>0.5</v>
      </c>
      <c r="N342" s="20">
        <f>VLOOKUP(J342,[2]Sheet1!$I:$M,5,0)</f>
        <v>30000</v>
      </c>
      <c r="O342" s="32">
        <v>0</v>
      </c>
      <c r="P342" s="33">
        <f t="shared" si="11"/>
        <v>15000</v>
      </c>
      <c r="Q342" s="33">
        <v>0</v>
      </c>
      <c r="R342" s="32">
        <v>30000</v>
      </c>
      <c r="S342" s="29" t="s">
        <v>576</v>
      </c>
      <c r="T342" s="29" t="s">
        <v>577</v>
      </c>
      <c r="U342" s="29" t="s">
        <v>15</v>
      </c>
      <c r="V342" s="29" t="s">
        <v>578</v>
      </c>
      <c r="W342" s="29" t="s">
        <v>15</v>
      </c>
      <c r="X342" s="29" t="s">
        <v>580</v>
      </c>
      <c r="Y342" s="29" t="s">
        <v>580</v>
      </c>
    </row>
    <row r="343" spans="1:25" ht="10.5" customHeight="1" x14ac:dyDescent="0.25">
      <c r="A343" s="28">
        <v>46028</v>
      </c>
      <c r="B343" s="29" t="s">
        <v>567</v>
      </c>
      <c r="C343" s="30" t="s">
        <v>754</v>
      </c>
      <c r="D343" s="30" t="s">
        <v>15</v>
      </c>
      <c r="E343" s="30" t="s">
        <v>569</v>
      </c>
      <c r="F343" s="29" t="s">
        <v>570</v>
      </c>
      <c r="G343" s="29" t="s">
        <v>571</v>
      </c>
      <c r="H343" s="29" t="s">
        <v>755</v>
      </c>
      <c r="I343" s="36" t="str">
        <f t="shared" si="10"/>
        <v>06/01/2026NL300067</v>
      </c>
      <c r="J343" s="29" t="s">
        <v>622</v>
      </c>
      <c r="K343" s="29" t="s">
        <v>623</v>
      </c>
      <c r="L343" s="29" t="s">
        <v>575</v>
      </c>
      <c r="M343" s="31">
        <v>0.2</v>
      </c>
      <c r="N343" s="20">
        <f>VLOOKUP(J343,[2]Sheet1!$I:$M,5,0)</f>
        <v>25000</v>
      </c>
      <c r="O343" s="32">
        <v>0</v>
      </c>
      <c r="P343" s="33">
        <f t="shared" si="11"/>
        <v>5000</v>
      </c>
      <c r="Q343" s="33">
        <v>0</v>
      </c>
      <c r="R343" s="32">
        <v>25000</v>
      </c>
      <c r="S343" s="29" t="s">
        <v>576</v>
      </c>
      <c r="T343" s="29" t="s">
        <v>577</v>
      </c>
      <c r="U343" s="29" t="s">
        <v>15</v>
      </c>
      <c r="V343" s="29" t="s">
        <v>578</v>
      </c>
      <c r="W343" s="29" t="s">
        <v>15</v>
      </c>
      <c r="X343" s="29" t="s">
        <v>580</v>
      </c>
      <c r="Y343" s="29" t="s">
        <v>580</v>
      </c>
    </row>
    <row r="344" spans="1:25" ht="10.5" customHeight="1" x14ac:dyDescent="0.25">
      <c r="A344" s="28">
        <v>46028</v>
      </c>
      <c r="B344" s="29" t="s">
        <v>567</v>
      </c>
      <c r="C344" s="30" t="s">
        <v>754</v>
      </c>
      <c r="D344" s="30" t="s">
        <v>15</v>
      </c>
      <c r="E344" s="30" t="s">
        <v>569</v>
      </c>
      <c r="F344" s="29" t="s">
        <v>570</v>
      </c>
      <c r="G344" s="29" t="s">
        <v>571</v>
      </c>
      <c r="H344" s="29" t="s">
        <v>755</v>
      </c>
      <c r="I344" s="36" t="str">
        <f t="shared" si="10"/>
        <v>06/01/2026NL300074</v>
      </c>
      <c r="J344" s="29" t="s">
        <v>624</v>
      </c>
      <c r="K344" s="29" t="s">
        <v>56</v>
      </c>
      <c r="L344" s="29" t="s">
        <v>575</v>
      </c>
      <c r="M344" s="31">
        <v>5</v>
      </c>
      <c r="N344" s="20">
        <f>VLOOKUP(J344,[2]Sheet1!$I:$M,5,0)</f>
        <v>18000</v>
      </c>
      <c r="O344" s="32">
        <v>0</v>
      </c>
      <c r="P344" s="33">
        <f t="shared" si="11"/>
        <v>90000</v>
      </c>
      <c r="Q344" s="33">
        <v>0</v>
      </c>
      <c r="R344" s="32">
        <v>18000</v>
      </c>
      <c r="S344" s="29" t="s">
        <v>576</v>
      </c>
      <c r="T344" s="29" t="s">
        <v>577</v>
      </c>
      <c r="U344" s="29" t="s">
        <v>15</v>
      </c>
      <c r="V344" s="29" t="s">
        <v>578</v>
      </c>
      <c r="W344" s="29" t="s">
        <v>15</v>
      </c>
      <c r="X344" s="29" t="s">
        <v>580</v>
      </c>
      <c r="Y344" s="29" t="s">
        <v>580</v>
      </c>
    </row>
    <row r="345" spans="1:25" ht="10.5" customHeight="1" x14ac:dyDescent="0.25">
      <c r="A345" s="28">
        <v>46028</v>
      </c>
      <c r="B345" s="29" t="s">
        <v>567</v>
      </c>
      <c r="C345" s="30" t="s">
        <v>754</v>
      </c>
      <c r="D345" s="30" t="s">
        <v>15</v>
      </c>
      <c r="E345" s="30" t="s">
        <v>569</v>
      </c>
      <c r="F345" s="29" t="s">
        <v>570</v>
      </c>
      <c r="G345" s="29" t="s">
        <v>571</v>
      </c>
      <c r="H345" s="29" t="s">
        <v>755</v>
      </c>
      <c r="I345" s="36" t="str">
        <f t="shared" si="10"/>
        <v>06/01/2026NL300076</v>
      </c>
      <c r="J345" s="29" t="s">
        <v>625</v>
      </c>
      <c r="K345" s="29" t="s">
        <v>626</v>
      </c>
      <c r="L345" s="29" t="s">
        <v>575</v>
      </c>
      <c r="M345" s="31">
        <v>1</v>
      </c>
      <c r="N345" s="20">
        <f>VLOOKUP(J345,[2]Sheet1!$I:$M,5,0)</f>
        <v>38000</v>
      </c>
      <c r="O345" s="32">
        <v>0</v>
      </c>
      <c r="P345" s="33">
        <f t="shared" si="11"/>
        <v>38000</v>
      </c>
      <c r="Q345" s="33">
        <v>0</v>
      </c>
      <c r="R345" s="32">
        <v>38000</v>
      </c>
      <c r="S345" s="29" t="s">
        <v>576</v>
      </c>
      <c r="T345" s="29" t="s">
        <v>577</v>
      </c>
      <c r="U345" s="29" t="s">
        <v>15</v>
      </c>
      <c r="V345" s="29" t="s">
        <v>578</v>
      </c>
      <c r="W345" s="29" t="s">
        <v>15</v>
      </c>
      <c r="X345" s="29" t="s">
        <v>580</v>
      </c>
      <c r="Y345" s="29" t="s">
        <v>580</v>
      </c>
    </row>
    <row r="346" spans="1:25" ht="10.5" customHeight="1" x14ac:dyDescent="0.25">
      <c r="A346" s="28">
        <v>46028</v>
      </c>
      <c r="B346" s="29" t="s">
        <v>567</v>
      </c>
      <c r="C346" s="30" t="s">
        <v>754</v>
      </c>
      <c r="D346" s="30" t="s">
        <v>15</v>
      </c>
      <c r="E346" s="30" t="s">
        <v>569</v>
      </c>
      <c r="F346" s="29" t="s">
        <v>570</v>
      </c>
      <c r="G346" s="29" t="s">
        <v>571</v>
      </c>
      <c r="H346" s="29" t="s">
        <v>755</v>
      </c>
      <c r="I346" s="36" t="str">
        <f t="shared" si="10"/>
        <v>06/01/2026NL300173</v>
      </c>
      <c r="J346" s="29" t="s">
        <v>629</v>
      </c>
      <c r="K346" s="29" t="s">
        <v>630</v>
      </c>
      <c r="L346" s="29" t="s">
        <v>575</v>
      </c>
      <c r="M346" s="31">
        <v>0.2</v>
      </c>
      <c r="N346" s="20">
        <f>VLOOKUP(J346,[2]Sheet1!$I:$M,5,0)</f>
        <v>80000</v>
      </c>
      <c r="O346" s="32">
        <v>0</v>
      </c>
      <c r="P346" s="33">
        <f t="shared" si="11"/>
        <v>16000</v>
      </c>
      <c r="Q346" s="33">
        <v>0</v>
      </c>
      <c r="R346" s="32">
        <v>80000</v>
      </c>
      <c r="S346" s="29" t="s">
        <v>576</v>
      </c>
      <c r="T346" s="29" t="s">
        <v>577</v>
      </c>
      <c r="U346" s="29" t="s">
        <v>15</v>
      </c>
      <c r="V346" s="29" t="s">
        <v>578</v>
      </c>
      <c r="W346" s="29" t="s">
        <v>15</v>
      </c>
      <c r="X346" s="29" t="s">
        <v>580</v>
      </c>
      <c r="Y346" s="29" t="s">
        <v>580</v>
      </c>
    </row>
    <row r="347" spans="1:25" ht="10.5" customHeight="1" x14ac:dyDescent="0.25">
      <c r="A347" s="28">
        <v>46028</v>
      </c>
      <c r="B347" s="29" t="s">
        <v>567</v>
      </c>
      <c r="C347" s="30" t="s">
        <v>754</v>
      </c>
      <c r="D347" s="30" t="s">
        <v>15</v>
      </c>
      <c r="E347" s="30" t="s">
        <v>569</v>
      </c>
      <c r="F347" s="29" t="s">
        <v>570</v>
      </c>
      <c r="G347" s="29" t="s">
        <v>571</v>
      </c>
      <c r="H347" s="29" t="s">
        <v>755</v>
      </c>
      <c r="I347" s="36" t="str">
        <f t="shared" si="10"/>
        <v>06/01/2026NL300080</v>
      </c>
      <c r="J347" s="29" t="s">
        <v>631</v>
      </c>
      <c r="K347" s="29" t="s">
        <v>632</v>
      </c>
      <c r="L347" s="29" t="s">
        <v>575</v>
      </c>
      <c r="M347" s="31">
        <v>0.3</v>
      </c>
      <c r="N347" s="20">
        <f>VLOOKUP(J347,[2]Sheet1!$I:$M,5,0)</f>
        <v>95000</v>
      </c>
      <c r="O347" s="32">
        <v>0</v>
      </c>
      <c r="P347" s="33">
        <f t="shared" si="11"/>
        <v>28500</v>
      </c>
      <c r="Q347" s="33">
        <v>0</v>
      </c>
      <c r="R347" s="32">
        <v>95000</v>
      </c>
      <c r="S347" s="29" t="s">
        <v>576</v>
      </c>
      <c r="T347" s="29" t="s">
        <v>577</v>
      </c>
      <c r="U347" s="29" t="s">
        <v>15</v>
      </c>
      <c r="V347" s="29" t="s">
        <v>578</v>
      </c>
      <c r="W347" s="29" t="s">
        <v>15</v>
      </c>
      <c r="X347" s="29" t="s">
        <v>580</v>
      </c>
      <c r="Y347" s="29" t="s">
        <v>580</v>
      </c>
    </row>
    <row r="348" spans="1:25" ht="10.5" customHeight="1" x14ac:dyDescent="0.25">
      <c r="A348" s="28">
        <v>46028</v>
      </c>
      <c r="B348" s="29" t="s">
        <v>567</v>
      </c>
      <c r="C348" s="30" t="s">
        <v>754</v>
      </c>
      <c r="D348" s="30" t="s">
        <v>15</v>
      </c>
      <c r="E348" s="30" t="s">
        <v>569</v>
      </c>
      <c r="F348" s="29" t="s">
        <v>570</v>
      </c>
      <c r="G348" s="29" t="s">
        <v>571</v>
      </c>
      <c r="H348" s="29" t="s">
        <v>755</v>
      </c>
      <c r="I348" s="36" t="str">
        <f t="shared" si="10"/>
        <v>06/01/2026NL300086</v>
      </c>
      <c r="J348" s="29" t="s">
        <v>633</v>
      </c>
      <c r="K348" s="29" t="s">
        <v>634</v>
      </c>
      <c r="L348" s="29" t="s">
        <v>575</v>
      </c>
      <c r="M348" s="31">
        <v>0.2</v>
      </c>
      <c r="N348" s="20">
        <f>VLOOKUP(J348,[2]Sheet1!$I:$M,5,0)</f>
        <v>33000</v>
      </c>
      <c r="O348" s="32">
        <v>0</v>
      </c>
      <c r="P348" s="33">
        <f t="shared" si="11"/>
        <v>6600</v>
      </c>
      <c r="Q348" s="33">
        <v>0</v>
      </c>
      <c r="R348" s="32">
        <v>33000</v>
      </c>
      <c r="S348" s="29" t="s">
        <v>576</v>
      </c>
      <c r="T348" s="29" t="s">
        <v>577</v>
      </c>
      <c r="U348" s="29" t="s">
        <v>15</v>
      </c>
      <c r="V348" s="29" t="s">
        <v>578</v>
      </c>
      <c r="W348" s="29" t="s">
        <v>15</v>
      </c>
      <c r="X348" s="29" t="s">
        <v>580</v>
      </c>
      <c r="Y348" s="29" t="s">
        <v>580</v>
      </c>
    </row>
    <row r="349" spans="1:25" ht="10.5" customHeight="1" x14ac:dyDescent="0.25">
      <c r="A349" s="28">
        <v>46028</v>
      </c>
      <c r="B349" s="29" t="s">
        <v>567</v>
      </c>
      <c r="C349" s="30" t="s">
        <v>754</v>
      </c>
      <c r="D349" s="30" t="s">
        <v>15</v>
      </c>
      <c r="E349" s="30" t="s">
        <v>569</v>
      </c>
      <c r="F349" s="29" t="s">
        <v>570</v>
      </c>
      <c r="G349" s="29" t="s">
        <v>571</v>
      </c>
      <c r="H349" s="29" t="s">
        <v>755</v>
      </c>
      <c r="I349" s="36" t="str">
        <f t="shared" si="10"/>
        <v>06/01/2026NL300088</v>
      </c>
      <c r="J349" s="29" t="s">
        <v>635</v>
      </c>
      <c r="K349" s="29" t="s">
        <v>64</v>
      </c>
      <c r="L349" s="29" t="s">
        <v>575</v>
      </c>
      <c r="M349" s="31">
        <v>2</v>
      </c>
      <c r="N349" s="20">
        <f>VLOOKUP(J349,[2]Sheet1!$I:$M,5,0)</f>
        <v>27000</v>
      </c>
      <c r="O349" s="32">
        <v>0</v>
      </c>
      <c r="P349" s="33">
        <f t="shared" si="11"/>
        <v>54000</v>
      </c>
      <c r="Q349" s="33">
        <v>0</v>
      </c>
      <c r="R349" s="32">
        <v>27000</v>
      </c>
      <c r="S349" s="29" t="s">
        <v>576</v>
      </c>
      <c r="T349" s="29" t="s">
        <v>577</v>
      </c>
      <c r="U349" s="29" t="s">
        <v>15</v>
      </c>
      <c r="V349" s="29" t="s">
        <v>578</v>
      </c>
      <c r="W349" s="29" t="s">
        <v>15</v>
      </c>
      <c r="X349" s="29" t="s">
        <v>580</v>
      </c>
      <c r="Y349" s="29" t="s">
        <v>580</v>
      </c>
    </row>
    <row r="350" spans="1:25" ht="10.5" customHeight="1" x14ac:dyDescent="0.25">
      <c r="A350" s="28">
        <v>46028</v>
      </c>
      <c r="B350" s="29" t="s">
        <v>567</v>
      </c>
      <c r="C350" s="30" t="s">
        <v>754</v>
      </c>
      <c r="D350" s="30" t="s">
        <v>15</v>
      </c>
      <c r="E350" s="30" t="s">
        <v>569</v>
      </c>
      <c r="F350" s="29" t="s">
        <v>570</v>
      </c>
      <c r="G350" s="29" t="s">
        <v>571</v>
      </c>
      <c r="H350" s="29" t="s">
        <v>755</v>
      </c>
      <c r="I350" s="36" t="str">
        <f t="shared" si="10"/>
        <v>06/01/2026NL300090</v>
      </c>
      <c r="J350" s="29" t="s">
        <v>636</v>
      </c>
      <c r="K350" s="29" t="s">
        <v>66</v>
      </c>
      <c r="L350" s="29" t="s">
        <v>575</v>
      </c>
      <c r="M350" s="31">
        <v>0.5</v>
      </c>
      <c r="N350" s="20">
        <f>VLOOKUP(J350,[2]Sheet1!$I:$M,5,0)</f>
        <v>145000</v>
      </c>
      <c r="O350" s="32">
        <v>0</v>
      </c>
      <c r="P350" s="33">
        <f t="shared" si="11"/>
        <v>72500</v>
      </c>
      <c r="Q350" s="33">
        <v>0</v>
      </c>
      <c r="R350" s="32">
        <v>145000</v>
      </c>
      <c r="S350" s="29" t="s">
        <v>576</v>
      </c>
      <c r="T350" s="29" t="s">
        <v>577</v>
      </c>
      <c r="U350" s="29" t="s">
        <v>15</v>
      </c>
      <c r="V350" s="29" t="s">
        <v>578</v>
      </c>
      <c r="W350" s="29" t="s">
        <v>15</v>
      </c>
      <c r="X350" s="29" t="s">
        <v>580</v>
      </c>
      <c r="Y350" s="29" t="s">
        <v>580</v>
      </c>
    </row>
    <row r="351" spans="1:25" ht="10.5" customHeight="1" x14ac:dyDescent="0.25">
      <c r="A351" s="28">
        <v>46028</v>
      </c>
      <c r="B351" s="29" t="s">
        <v>567</v>
      </c>
      <c r="C351" s="30" t="s">
        <v>754</v>
      </c>
      <c r="D351" s="30" t="s">
        <v>15</v>
      </c>
      <c r="E351" s="30" t="s">
        <v>569</v>
      </c>
      <c r="F351" s="29" t="s">
        <v>570</v>
      </c>
      <c r="G351" s="29" t="s">
        <v>571</v>
      </c>
      <c r="H351" s="29" t="s">
        <v>755</v>
      </c>
      <c r="I351" s="36" t="str">
        <f t="shared" si="10"/>
        <v>06/01/2026NL300096</v>
      </c>
      <c r="J351" s="29" t="s">
        <v>638</v>
      </c>
      <c r="K351" s="29" t="s">
        <v>134</v>
      </c>
      <c r="L351" s="29" t="s">
        <v>575</v>
      </c>
      <c r="M351" s="31">
        <v>1</v>
      </c>
      <c r="N351" s="20">
        <f>VLOOKUP(J351,[2]Sheet1!$I:$M,5,0)</f>
        <v>45000</v>
      </c>
      <c r="O351" s="32">
        <v>0</v>
      </c>
      <c r="P351" s="33">
        <f t="shared" si="11"/>
        <v>45000</v>
      </c>
      <c r="Q351" s="33">
        <v>0</v>
      </c>
      <c r="R351" s="32">
        <v>45000</v>
      </c>
      <c r="S351" s="29" t="s">
        <v>576</v>
      </c>
      <c r="T351" s="29" t="s">
        <v>577</v>
      </c>
      <c r="U351" s="29" t="s">
        <v>15</v>
      </c>
      <c r="V351" s="29" t="s">
        <v>578</v>
      </c>
      <c r="W351" s="29" t="s">
        <v>15</v>
      </c>
      <c r="X351" s="29" t="s">
        <v>580</v>
      </c>
      <c r="Y351" s="29" t="s">
        <v>580</v>
      </c>
    </row>
    <row r="352" spans="1:25" ht="10.5" customHeight="1" x14ac:dyDescent="0.25">
      <c r="A352" s="28">
        <v>46028</v>
      </c>
      <c r="B352" s="29" t="s">
        <v>567</v>
      </c>
      <c r="C352" s="30" t="s">
        <v>754</v>
      </c>
      <c r="D352" s="30" t="s">
        <v>15</v>
      </c>
      <c r="E352" s="30" t="s">
        <v>569</v>
      </c>
      <c r="F352" s="29" t="s">
        <v>570</v>
      </c>
      <c r="G352" s="29" t="s">
        <v>571</v>
      </c>
      <c r="H352" s="29" t="s">
        <v>755</v>
      </c>
      <c r="I352" s="36" t="str">
        <f t="shared" si="10"/>
        <v>06/01/2026NL300107</v>
      </c>
      <c r="J352" s="29" t="s">
        <v>639</v>
      </c>
      <c r="K352" s="29" t="s">
        <v>640</v>
      </c>
      <c r="L352" s="29" t="s">
        <v>641</v>
      </c>
      <c r="M352" s="31">
        <v>1</v>
      </c>
      <c r="N352" s="20">
        <f>VLOOKUP(J352,[2]Sheet1!$I:$M,5,0)</f>
        <v>8500</v>
      </c>
      <c r="O352" s="32">
        <v>0</v>
      </c>
      <c r="P352" s="33">
        <f t="shared" si="11"/>
        <v>8500</v>
      </c>
      <c r="Q352" s="33">
        <v>0</v>
      </c>
      <c r="R352" s="32">
        <v>8500</v>
      </c>
      <c r="S352" s="29" t="s">
        <v>576</v>
      </c>
      <c r="T352" s="29" t="s">
        <v>577</v>
      </c>
      <c r="U352" s="29" t="s">
        <v>15</v>
      </c>
      <c r="V352" s="29" t="s">
        <v>578</v>
      </c>
      <c r="W352" s="29" t="s">
        <v>15</v>
      </c>
      <c r="X352" s="29" t="s">
        <v>580</v>
      </c>
      <c r="Y352" s="29" t="s">
        <v>580</v>
      </c>
    </row>
    <row r="353" spans="1:25" ht="10.5" customHeight="1" x14ac:dyDescent="0.25">
      <c r="A353" s="28">
        <v>46029</v>
      </c>
      <c r="B353" s="29" t="s">
        <v>567</v>
      </c>
      <c r="C353" s="30" t="s">
        <v>762</v>
      </c>
      <c r="D353" s="30" t="s">
        <v>15</v>
      </c>
      <c r="E353" s="30" t="s">
        <v>569</v>
      </c>
      <c r="F353" s="29" t="s">
        <v>570</v>
      </c>
      <c r="G353" s="29" t="s">
        <v>571</v>
      </c>
      <c r="H353" s="29" t="s">
        <v>763</v>
      </c>
      <c r="I353" s="36" t="str">
        <f t="shared" si="10"/>
        <v>07/01/2026NL410117</v>
      </c>
      <c r="J353" s="29" t="s">
        <v>764</v>
      </c>
      <c r="K353" s="29" t="s">
        <v>765</v>
      </c>
      <c r="L353" s="29" t="s">
        <v>575</v>
      </c>
      <c r="M353" s="31">
        <v>2.5</v>
      </c>
      <c r="N353" s="20">
        <f>VLOOKUP(J353,[2]Sheet1!$I:$M,5,0)</f>
        <v>120000</v>
      </c>
      <c r="O353" s="32">
        <v>0</v>
      </c>
      <c r="P353" s="33">
        <f t="shared" si="11"/>
        <v>300000</v>
      </c>
      <c r="Q353" s="33">
        <v>0</v>
      </c>
      <c r="R353" s="32">
        <v>120000</v>
      </c>
      <c r="S353" s="29" t="s">
        <v>576</v>
      </c>
      <c r="T353" s="29" t="s">
        <v>577</v>
      </c>
      <c r="U353" s="29" t="s">
        <v>15</v>
      </c>
      <c r="V353" s="29" t="s">
        <v>578</v>
      </c>
      <c r="W353" s="29" t="s">
        <v>15</v>
      </c>
      <c r="X353" s="29" t="s">
        <v>580</v>
      </c>
      <c r="Y353" s="29" t="s">
        <v>580</v>
      </c>
    </row>
    <row r="354" spans="1:25" ht="10.5" customHeight="1" x14ac:dyDescent="0.25">
      <c r="A354" s="28">
        <v>46029</v>
      </c>
      <c r="B354" s="29" t="s">
        <v>567</v>
      </c>
      <c r="C354" s="30" t="s">
        <v>762</v>
      </c>
      <c r="D354" s="30" t="s">
        <v>15</v>
      </c>
      <c r="E354" s="30" t="s">
        <v>569</v>
      </c>
      <c r="F354" s="29" t="s">
        <v>570</v>
      </c>
      <c r="G354" s="29" t="s">
        <v>571</v>
      </c>
      <c r="H354" s="29" t="s">
        <v>763</v>
      </c>
      <c r="I354" s="36" t="str">
        <f t="shared" si="10"/>
        <v>07/01/2026NL430065</v>
      </c>
      <c r="J354" s="29" t="s">
        <v>766</v>
      </c>
      <c r="K354" s="29" t="s">
        <v>767</v>
      </c>
      <c r="L354" s="29" t="s">
        <v>575</v>
      </c>
      <c r="M354" s="31">
        <v>1.5</v>
      </c>
      <c r="N354" s="20">
        <f>VLOOKUP(J354,[2]Sheet1!$I:$M,5,0)</f>
        <v>35000</v>
      </c>
      <c r="O354" s="32">
        <v>0</v>
      </c>
      <c r="P354" s="33">
        <f t="shared" si="11"/>
        <v>52500</v>
      </c>
      <c r="Q354" s="33">
        <v>0</v>
      </c>
      <c r="R354" s="32">
        <v>35000</v>
      </c>
      <c r="S354" s="29" t="s">
        <v>576</v>
      </c>
      <c r="T354" s="29" t="s">
        <v>577</v>
      </c>
      <c r="U354" s="29" t="s">
        <v>15</v>
      </c>
      <c r="V354" s="29" t="s">
        <v>578</v>
      </c>
      <c r="W354" s="29" t="s">
        <v>15</v>
      </c>
      <c r="X354" s="29" t="s">
        <v>580</v>
      </c>
      <c r="Y354" s="29" t="s">
        <v>580</v>
      </c>
    </row>
    <row r="355" spans="1:25" ht="10.5" customHeight="1" x14ac:dyDescent="0.25">
      <c r="A355" s="28">
        <v>46029</v>
      </c>
      <c r="B355" s="29" t="s">
        <v>567</v>
      </c>
      <c r="C355" s="30" t="s">
        <v>768</v>
      </c>
      <c r="D355" s="30" t="s">
        <v>15</v>
      </c>
      <c r="E355" s="30" t="s">
        <v>569</v>
      </c>
      <c r="F355" s="29" t="s">
        <v>570</v>
      </c>
      <c r="G355" s="29" t="s">
        <v>571</v>
      </c>
      <c r="H355" s="29" t="s">
        <v>763</v>
      </c>
      <c r="I355" s="36" t="str">
        <f t="shared" si="10"/>
        <v>07/01/2026NL300113</v>
      </c>
      <c r="J355" s="29" t="s">
        <v>728</v>
      </c>
      <c r="K355" s="29" t="s">
        <v>72</v>
      </c>
      <c r="L355" s="29" t="s">
        <v>575</v>
      </c>
      <c r="M355" s="31">
        <v>0.7</v>
      </c>
      <c r="N355" s="20">
        <f>VLOOKUP(J355,[2]Sheet1!$I:$M,5,0)</f>
        <v>145000</v>
      </c>
      <c r="O355" s="32">
        <v>0</v>
      </c>
      <c r="P355" s="33">
        <f t="shared" si="11"/>
        <v>101500</v>
      </c>
      <c r="Q355" s="33">
        <v>0</v>
      </c>
      <c r="R355" s="32">
        <v>145000</v>
      </c>
      <c r="S355" s="29" t="s">
        <v>576</v>
      </c>
      <c r="T355" s="29" t="s">
        <v>577</v>
      </c>
      <c r="U355" s="29" t="s">
        <v>15</v>
      </c>
      <c r="V355" s="29" t="s">
        <v>578</v>
      </c>
      <c r="W355" s="29" t="s">
        <v>15</v>
      </c>
      <c r="X355" s="29" t="s">
        <v>580</v>
      </c>
      <c r="Y355" s="29" t="s">
        <v>580</v>
      </c>
    </row>
    <row r="356" spans="1:25" ht="10.5" customHeight="1" x14ac:dyDescent="0.25">
      <c r="A356" s="28">
        <v>46029</v>
      </c>
      <c r="B356" s="29" t="s">
        <v>567</v>
      </c>
      <c r="C356" s="30" t="s">
        <v>768</v>
      </c>
      <c r="D356" s="30" t="s">
        <v>15</v>
      </c>
      <c r="E356" s="30" t="s">
        <v>569</v>
      </c>
      <c r="F356" s="29" t="s">
        <v>570</v>
      </c>
      <c r="G356" s="29" t="s">
        <v>571</v>
      </c>
      <c r="H356" s="29" t="s">
        <v>763</v>
      </c>
      <c r="I356" s="36" t="str">
        <f t="shared" si="10"/>
        <v>07/01/2026NL300119</v>
      </c>
      <c r="J356" s="29" t="s">
        <v>689</v>
      </c>
      <c r="K356" s="29" t="s">
        <v>690</v>
      </c>
      <c r="L356" s="29" t="s">
        <v>575</v>
      </c>
      <c r="M356" s="31">
        <v>1</v>
      </c>
      <c r="N356" s="20">
        <f>VLOOKUP(J356,[2]Sheet1!$I:$M,5,0)</f>
        <v>21000</v>
      </c>
      <c r="O356" s="32">
        <v>0</v>
      </c>
      <c r="P356" s="33">
        <f t="shared" si="11"/>
        <v>21000</v>
      </c>
      <c r="Q356" s="33">
        <v>0</v>
      </c>
      <c r="R356" s="32">
        <v>21000</v>
      </c>
      <c r="S356" s="29" t="s">
        <v>576</v>
      </c>
      <c r="T356" s="29" t="s">
        <v>577</v>
      </c>
      <c r="U356" s="29" t="s">
        <v>15</v>
      </c>
      <c r="V356" s="29" t="s">
        <v>578</v>
      </c>
      <c r="W356" s="29" t="s">
        <v>15</v>
      </c>
      <c r="X356" s="29" t="s">
        <v>580</v>
      </c>
      <c r="Y356" s="29" t="s">
        <v>580</v>
      </c>
    </row>
    <row r="357" spans="1:25" ht="10.5" customHeight="1" x14ac:dyDescent="0.25">
      <c r="A357" s="28">
        <v>46029</v>
      </c>
      <c r="B357" s="29" t="s">
        <v>567</v>
      </c>
      <c r="C357" s="30" t="s">
        <v>768</v>
      </c>
      <c r="D357" s="30" t="s">
        <v>15</v>
      </c>
      <c r="E357" s="30" t="s">
        <v>569</v>
      </c>
      <c r="F357" s="29" t="s">
        <v>570</v>
      </c>
      <c r="G357" s="29" t="s">
        <v>571</v>
      </c>
      <c r="H357" s="29" t="s">
        <v>763</v>
      </c>
      <c r="I357" s="36" t="str">
        <f t="shared" si="10"/>
        <v>07/01/2026NL600004</v>
      </c>
      <c r="J357" s="29" t="s">
        <v>691</v>
      </c>
      <c r="K357" s="29" t="s">
        <v>100</v>
      </c>
      <c r="L357" s="29" t="s">
        <v>575</v>
      </c>
      <c r="M357" s="31">
        <v>3.5</v>
      </c>
      <c r="N357" s="20">
        <f>VLOOKUP(J357,[2]Sheet1!$I:$M,5,0)</f>
        <v>18000</v>
      </c>
      <c r="O357" s="32">
        <v>0</v>
      </c>
      <c r="P357" s="33">
        <f t="shared" si="11"/>
        <v>63000</v>
      </c>
      <c r="Q357" s="33">
        <v>0</v>
      </c>
      <c r="R357" s="32">
        <v>18000</v>
      </c>
      <c r="S357" s="29" t="s">
        <v>576</v>
      </c>
      <c r="T357" s="29" t="s">
        <v>577</v>
      </c>
      <c r="U357" s="29" t="s">
        <v>15</v>
      </c>
      <c r="V357" s="29" t="s">
        <v>578</v>
      </c>
      <c r="W357" s="29" t="s">
        <v>15</v>
      </c>
      <c r="X357" s="29" t="s">
        <v>580</v>
      </c>
      <c r="Y357" s="29" t="s">
        <v>580</v>
      </c>
    </row>
    <row r="358" spans="1:25" ht="10.5" customHeight="1" x14ac:dyDescent="0.25">
      <c r="A358" s="28">
        <v>46029</v>
      </c>
      <c r="B358" s="29" t="s">
        <v>567</v>
      </c>
      <c r="C358" s="30" t="s">
        <v>768</v>
      </c>
      <c r="D358" s="30" t="s">
        <v>15</v>
      </c>
      <c r="E358" s="30" t="s">
        <v>569</v>
      </c>
      <c r="F358" s="29" t="s">
        <v>570</v>
      </c>
      <c r="G358" s="29" t="s">
        <v>571</v>
      </c>
      <c r="H358" s="29" t="s">
        <v>763</v>
      </c>
      <c r="I358" s="36" t="str">
        <f t="shared" si="10"/>
        <v>07/01/2026NL300029</v>
      </c>
      <c r="J358" s="29" t="s">
        <v>692</v>
      </c>
      <c r="K358" s="29" t="s">
        <v>693</v>
      </c>
      <c r="L358" s="29" t="s">
        <v>575</v>
      </c>
      <c r="M358" s="31">
        <v>2</v>
      </c>
      <c r="N358" s="20">
        <f>VLOOKUP(J358,[2]Sheet1!$I:$M,5,0)</f>
        <v>22000</v>
      </c>
      <c r="O358" s="32">
        <v>0</v>
      </c>
      <c r="P358" s="33">
        <f t="shared" si="11"/>
        <v>44000</v>
      </c>
      <c r="Q358" s="33">
        <v>0</v>
      </c>
      <c r="R358" s="32">
        <v>22000</v>
      </c>
      <c r="S358" s="29" t="s">
        <v>576</v>
      </c>
      <c r="T358" s="29" t="s">
        <v>577</v>
      </c>
      <c r="U358" s="29" t="s">
        <v>15</v>
      </c>
      <c r="V358" s="29" t="s">
        <v>578</v>
      </c>
      <c r="W358" s="29" t="s">
        <v>15</v>
      </c>
      <c r="X358" s="29" t="s">
        <v>580</v>
      </c>
      <c r="Y358" s="29" t="s">
        <v>580</v>
      </c>
    </row>
    <row r="359" spans="1:25" ht="10.5" customHeight="1" x14ac:dyDescent="0.25">
      <c r="A359" s="28">
        <v>46029</v>
      </c>
      <c r="B359" s="29" t="s">
        <v>567</v>
      </c>
      <c r="C359" s="30" t="s">
        <v>769</v>
      </c>
      <c r="D359" s="30" t="s">
        <v>15</v>
      </c>
      <c r="E359" s="30" t="s">
        <v>569</v>
      </c>
      <c r="F359" s="29" t="s">
        <v>570</v>
      </c>
      <c r="G359" s="29" t="s">
        <v>571</v>
      </c>
      <c r="H359" s="29" t="s">
        <v>763</v>
      </c>
      <c r="I359" s="36" t="str">
        <f t="shared" si="10"/>
        <v>07/01/2026NL300174</v>
      </c>
      <c r="J359" s="29" t="s">
        <v>573</v>
      </c>
      <c r="K359" s="29" t="s">
        <v>574</v>
      </c>
      <c r="L359" s="29" t="s">
        <v>575</v>
      </c>
      <c r="M359" s="31">
        <v>2</v>
      </c>
      <c r="N359" s="20">
        <f>VLOOKUP(J359,[2]Sheet1!$I:$M,5,0)</f>
        <v>24000</v>
      </c>
      <c r="O359" s="32">
        <v>0</v>
      </c>
      <c r="P359" s="33">
        <f t="shared" si="11"/>
        <v>48000</v>
      </c>
      <c r="Q359" s="33">
        <v>0</v>
      </c>
      <c r="R359" s="32">
        <v>24000</v>
      </c>
      <c r="S359" s="29" t="s">
        <v>576</v>
      </c>
      <c r="T359" s="29" t="s">
        <v>577</v>
      </c>
      <c r="U359" s="29" t="s">
        <v>15</v>
      </c>
      <c r="V359" s="29" t="s">
        <v>578</v>
      </c>
      <c r="W359" s="29" t="s">
        <v>15</v>
      </c>
      <c r="X359" s="29" t="s">
        <v>580</v>
      </c>
      <c r="Y359" s="29" t="s">
        <v>580</v>
      </c>
    </row>
    <row r="360" spans="1:25" ht="10.5" customHeight="1" x14ac:dyDescent="0.25">
      <c r="A360" s="28">
        <v>46029</v>
      </c>
      <c r="B360" s="29" t="s">
        <v>567</v>
      </c>
      <c r="C360" s="30" t="s">
        <v>769</v>
      </c>
      <c r="D360" s="30" t="s">
        <v>15</v>
      </c>
      <c r="E360" s="30" t="s">
        <v>569</v>
      </c>
      <c r="F360" s="29" t="s">
        <v>570</v>
      </c>
      <c r="G360" s="29" t="s">
        <v>571</v>
      </c>
      <c r="H360" s="29" t="s">
        <v>763</v>
      </c>
      <c r="I360" s="36" t="str">
        <f t="shared" si="10"/>
        <v>07/01/2026NL300003</v>
      </c>
      <c r="J360" s="29" t="s">
        <v>581</v>
      </c>
      <c r="K360" s="29" t="s">
        <v>19</v>
      </c>
      <c r="L360" s="29" t="s">
        <v>575</v>
      </c>
      <c r="M360" s="31">
        <v>1.95</v>
      </c>
      <c r="N360" s="20">
        <f>VLOOKUP(J360,[2]Sheet1!$I:$M,5,0)</f>
        <v>26000</v>
      </c>
      <c r="O360" s="32">
        <v>0</v>
      </c>
      <c r="P360" s="33">
        <f t="shared" si="11"/>
        <v>50700</v>
      </c>
      <c r="Q360" s="33">
        <v>0</v>
      </c>
      <c r="R360" s="32">
        <v>26000</v>
      </c>
      <c r="S360" s="29" t="s">
        <v>576</v>
      </c>
      <c r="T360" s="29" t="s">
        <v>577</v>
      </c>
      <c r="U360" s="29" t="s">
        <v>15</v>
      </c>
      <c r="V360" s="29" t="s">
        <v>578</v>
      </c>
      <c r="W360" s="29" t="s">
        <v>15</v>
      </c>
      <c r="X360" s="29" t="s">
        <v>580</v>
      </c>
      <c r="Y360" s="29" t="s">
        <v>580</v>
      </c>
    </row>
    <row r="361" spans="1:25" ht="10.5" customHeight="1" x14ac:dyDescent="0.25">
      <c r="A361" s="28">
        <v>46029</v>
      </c>
      <c r="B361" s="29" t="s">
        <v>567</v>
      </c>
      <c r="C361" s="30" t="s">
        <v>769</v>
      </c>
      <c r="D361" s="30" t="s">
        <v>15</v>
      </c>
      <c r="E361" s="30" t="s">
        <v>569</v>
      </c>
      <c r="F361" s="29" t="s">
        <v>570</v>
      </c>
      <c r="G361" s="29" t="s">
        <v>571</v>
      </c>
      <c r="H361" s="29" t="s">
        <v>763</v>
      </c>
      <c r="I361" s="36" t="str">
        <f t="shared" si="10"/>
        <v>07/01/2026NL300004</v>
      </c>
      <c r="J361" s="29" t="s">
        <v>582</v>
      </c>
      <c r="K361" s="29" t="s">
        <v>23</v>
      </c>
      <c r="L361" s="29" t="s">
        <v>575</v>
      </c>
      <c r="M361" s="31">
        <v>1.9</v>
      </c>
      <c r="N361" s="20">
        <f>VLOOKUP(J361,[2]Sheet1!$I:$M,5,0)</f>
        <v>19000</v>
      </c>
      <c r="O361" s="32">
        <v>0</v>
      </c>
      <c r="P361" s="33">
        <f t="shared" si="11"/>
        <v>36100</v>
      </c>
      <c r="Q361" s="33">
        <v>0</v>
      </c>
      <c r="R361" s="32">
        <v>19000</v>
      </c>
      <c r="S361" s="29" t="s">
        <v>576</v>
      </c>
      <c r="T361" s="29" t="s">
        <v>577</v>
      </c>
      <c r="U361" s="29" t="s">
        <v>15</v>
      </c>
      <c r="V361" s="29" t="s">
        <v>578</v>
      </c>
      <c r="W361" s="29" t="s">
        <v>15</v>
      </c>
      <c r="X361" s="29" t="s">
        <v>580</v>
      </c>
      <c r="Y361" s="29" t="s">
        <v>580</v>
      </c>
    </row>
    <row r="362" spans="1:25" ht="10.5" customHeight="1" x14ac:dyDescent="0.25">
      <c r="A362" s="28">
        <v>46029</v>
      </c>
      <c r="B362" s="29" t="s">
        <v>567</v>
      </c>
      <c r="C362" s="30" t="s">
        <v>769</v>
      </c>
      <c r="D362" s="30" t="s">
        <v>15</v>
      </c>
      <c r="E362" s="30" t="s">
        <v>569</v>
      </c>
      <c r="F362" s="29" t="s">
        <v>570</v>
      </c>
      <c r="G362" s="29" t="s">
        <v>571</v>
      </c>
      <c r="H362" s="29" t="s">
        <v>763</v>
      </c>
      <c r="I362" s="36" t="str">
        <f t="shared" si="10"/>
        <v>07/01/2026NL300011</v>
      </c>
      <c r="J362" s="29" t="s">
        <v>732</v>
      </c>
      <c r="K362" s="29" t="s">
        <v>159</v>
      </c>
      <c r="L362" s="29" t="s">
        <v>575</v>
      </c>
      <c r="M362" s="31">
        <v>0.3</v>
      </c>
      <c r="N362" s="20">
        <f>VLOOKUP(J362,[2]Sheet1!$I:$M,5,0)</f>
        <v>17000</v>
      </c>
      <c r="O362" s="32">
        <v>0</v>
      </c>
      <c r="P362" s="33">
        <f t="shared" si="11"/>
        <v>5100</v>
      </c>
      <c r="Q362" s="33">
        <v>0</v>
      </c>
      <c r="R362" s="32">
        <v>17000</v>
      </c>
      <c r="S362" s="29" t="s">
        <v>576</v>
      </c>
      <c r="T362" s="29" t="s">
        <v>577</v>
      </c>
      <c r="U362" s="29" t="s">
        <v>15</v>
      </c>
      <c r="V362" s="29" t="s">
        <v>578</v>
      </c>
      <c r="W362" s="29" t="s">
        <v>15</v>
      </c>
      <c r="X362" s="29" t="s">
        <v>580</v>
      </c>
      <c r="Y362" s="29" t="s">
        <v>580</v>
      </c>
    </row>
    <row r="363" spans="1:25" ht="10.5" customHeight="1" x14ac:dyDescent="0.25">
      <c r="A363" s="28">
        <v>46029</v>
      </c>
      <c r="B363" s="29" t="s">
        <v>567</v>
      </c>
      <c r="C363" s="30" t="s">
        <v>769</v>
      </c>
      <c r="D363" s="30" t="s">
        <v>15</v>
      </c>
      <c r="E363" s="30" t="s">
        <v>569</v>
      </c>
      <c r="F363" s="29" t="s">
        <v>570</v>
      </c>
      <c r="G363" s="29" t="s">
        <v>571</v>
      </c>
      <c r="H363" s="29" t="s">
        <v>763</v>
      </c>
      <c r="I363" s="36" t="str">
        <f t="shared" si="10"/>
        <v>07/01/2026NL300013</v>
      </c>
      <c r="J363" s="29" t="s">
        <v>583</v>
      </c>
      <c r="K363" s="29" t="s">
        <v>21</v>
      </c>
      <c r="L363" s="29" t="s">
        <v>575</v>
      </c>
      <c r="M363" s="31">
        <v>3</v>
      </c>
      <c r="N363" s="20">
        <f>VLOOKUP(J363,[2]Sheet1!$I:$M,5,0)</f>
        <v>50000</v>
      </c>
      <c r="O363" s="32">
        <v>0</v>
      </c>
      <c r="P363" s="33">
        <f t="shared" si="11"/>
        <v>150000</v>
      </c>
      <c r="Q363" s="33">
        <v>0</v>
      </c>
      <c r="R363" s="32">
        <v>50000</v>
      </c>
      <c r="S363" s="29" t="s">
        <v>576</v>
      </c>
      <c r="T363" s="29" t="s">
        <v>577</v>
      </c>
      <c r="U363" s="29" t="s">
        <v>15</v>
      </c>
      <c r="V363" s="29" t="s">
        <v>578</v>
      </c>
      <c r="W363" s="29" t="s">
        <v>15</v>
      </c>
      <c r="X363" s="29" t="s">
        <v>580</v>
      </c>
      <c r="Y363" s="29" t="s">
        <v>580</v>
      </c>
    </row>
    <row r="364" spans="1:25" ht="10.5" customHeight="1" x14ac:dyDescent="0.25">
      <c r="A364" s="28">
        <v>46029</v>
      </c>
      <c r="B364" s="29" t="s">
        <v>567</v>
      </c>
      <c r="C364" s="30" t="s">
        <v>769</v>
      </c>
      <c r="D364" s="30" t="s">
        <v>15</v>
      </c>
      <c r="E364" s="30" t="s">
        <v>569</v>
      </c>
      <c r="F364" s="29" t="s">
        <v>570</v>
      </c>
      <c r="G364" s="29" t="s">
        <v>571</v>
      </c>
      <c r="H364" s="29" t="s">
        <v>763</v>
      </c>
      <c r="I364" s="36" t="str">
        <f t="shared" si="10"/>
        <v>07/01/2026NL300014</v>
      </c>
      <c r="J364" s="29" t="s">
        <v>584</v>
      </c>
      <c r="K364" s="29" t="s">
        <v>31</v>
      </c>
      <c r="L364" s="29" t="s">
        <v>575</v>
      </c>
      <c r="M364" s="31">
        <v>1</v>
      </c>
      <c r="N364" s="20">
        <f>VLOOKUP(J364,[2]Sheet1!$I:$M,5,0)</f>
        <v>55000</v>
      </c>
      <c r="O364" s="32">
        <v>0</v>
      </c>
      <c r="P364" s="33">
        <f t="shared" si="11"/>
        <v>55000</v>
      </c>
      <c r="Q364" s="33">
        <v>0</v>
      </c>
      <c r="R364" s="32">
        <v>55000</v>
      </c>
      <c r="S364" s="29" t="s">
        <v>576</v>
      </c>
      <c r="T364" s="29" t="s">
        <v>577</v>
      </c>
      <c r="U364" s="29" t="s">
        <v>15</v>
      </c>
      <c r="V364" s="29" t="s">
        <v>578</v>
      </c>
      <c r="W364" s="29" t="s">
        <v>15</v>
      </c>
      <c r="X364" s="29" t="s">
        <v>580</v>
      </c>
      <c r="Y364" s="29" t="s">
        <v>580</v>
      </c>
    </row>
    <row r="365" spans="1:25" ht="10.5" customHeight="1" x14ac:dyDescent="0.25">
      <c r="A365" s="28">
        <v>46029</v>
      </c>
      <c r="B365" s="29" t="s">
        <v>567</v>
      </c>
      <c r="C365" s="30" t="s">
        <v>769</v>
      </c>
      <c r="D365" s="30" t="s">
        <v>15</v>
      </c>
      <c r="E365" s="30" t="s">
        <v>569</v>
      </c>
      <c r="F365" s="29" t="s">
        <v>570</v>
      </c>
      <c r="G365" s="29" t="s">
        <v>571</v>
      </c>
      <c r="H365" s="29" t="s">
        <v>763</v>
      </c>
      <c r="I365" s="36" t="str">
        <f t="shared" si="10"/>
        <v>07/01/2026NL300027</v>
      </c>
      <c r="J365" s="29" t="s">
        <v>585</v>
      </c>
      <c r="K365" s="29" t="s">
        <v>33</v>
      </c>
      <c r="L365" s="29" t="s">
        <v>575</v>
      </c>
      <c r="M365" s="31">
        <v>3.5</v>
      </c>
      <c r="N365" s="20">
        <f>VLOOKUP(J365,[2]Sheet1!$I:$M,5,0)</f>
        <v>18000</v>
      </c>
      <c r="O365" s="32">
        <v>0</v>
      </c>
      <c r="P365" s="33">
        <f t="shared" si="11"/>
        <v>63000</v>
      </c>
      <c r="Q365" s="33">
        <v>0</v>
      </c>
      <c r="R365" s="32">
        <v>18000</v>
      </c>
      <c r="S365" s="29" t="s">
        <v>576</v>
      </c>
      <c r="T365" s="29" t="s">
        <v>577</v>
      </c>
      <c r="U365" s="29" t="s">
        <v>15</v>
      </c>
      <c r="V365" s="29" t="s">
        <v>578</v>
      </c>
      <c r="W365" s="29" t="s">
        <v>15</v>
      </c>
      <c r="X365" s="29" t="s">
        <v>580</v>
      </c>
      <c r="Y365" s="29" t="s">
        <v>580</v>
      </c>
    </row>
    <row r="366" spans="1:25" ht="10.5" customHeight="1" x14ac:dyDescent="0.25">
      <c r="A366" s="28">
        <v>46029</v>
      </c>
      <c r="B366" s="29" t="s">
        <v>567</v>
      </c>
      <c r="C366" s="30" t="s">
        <v>769</v>
      </c>
      <c r="D366" s="30" t="s">
        <v>15</v>
      </c>
      <c r="E366" s="30" t="s">
        <v>569</v>
      </c>
      <c r="F366" s="29" t="s">
        <v>570</v>
      </c>
      <c r="G366" s="29" t="s">
        <v>571</v>
      </c>
      <c r="H366" s="29" t="s">
        <v>763</v>
      </c>
      <c r="I366" s="36" t="str">
        <f t="shared" si="10"/>
        <v>07/01/2026NL300203</v>
      </c>
      <c r="J366" s="29" t="s">
        <v>586</v>
      </c>
      <c r="K366" s="29" t="s">
        <v>587</v>
      </c>
      <c r="L366" s="29" t="s">
        <v>575</v>
      </c>
      <c r="M366" s="31">
        <v>1.5</v>
      </c>
      <c r="N366" s="20">
        <f>VLOOKUP(J366,[2]Sheet1!$I:$M,5,0)</f>
        <v>45000</v>
      </c>
      <c r="O366" s="32">
        <v>0</v>
      </c>
      <c r="P366" s="33">
        <f t="shared" si="11"/>
        <v>67500</v>
      </c>
      <c r="Q366" s="33">
        <v>0</v>
      </c>
      <c r="R366" s="32">
        <v>45000</v>
      </c>
      <c r="S366" s="29" t="s">
        <v>576</v>
      </c>
      <c r="T366" s="29" t="s">
        <v>577</v>
      </c>
      <c r="U366" s="29" t="s">
        <v>15</v>
      </c>
      <c r="V366" s="29" t="s">
        <v>578</v>
      </c>
      <c r="W366" s="29" t="s">
        <v>15</v>
      </c>
      <c r="X366" s="29" t="s">
        <v>580</v>
      </c>
      <c r="Y366" s="29" t="s">
        <v>580</v>
      </c>
    </row>
    <row r="367" spans="1:25" ht="10.5" customHeight="1" x14ac:dyDescent="0.25">
      <c r="A367" s="28">
        <v>46029</v>
      </c>
      <c r="B367" s="29" t="s">
        <v>567</v>
      </c>
      <c r="C367" s="30" t="s">
        <v>769</v>
      </c>
      <c r="D367" s="30" t="s">
        <v>15</v>
      </c>
      <c r="E367" s="30" t="s">
        <v>569</v>
      </c>
      <c r="F367" s="29" t="s">
        <v>570</v>
      </c>
      <c r="G367" s="29" t="s">
        <v>571</v>
      </c>
      <c r="H367" s="29" t="s">
        <v>763</v>
      </c>
      <c r="I367" s="36" t="str">
        <f t="shared" si="10"/>
        <v>07/01/2026NL300033</v>
      </c>
      <c r="J367" s="29" t="s">
        <v>588</v>
      </c>
      <c r="K367" s="29" t="s">
        <v>589</v>
      </c>
      <c r="L367" s="29" t="s">
        <v>575</v>
      </c>
      <c r="M367" s="31">
        <v>1.5</v>
      </c>
      <c r="N367" s="20">
        <f>VLOOKUP(J367,[2]Sheet1!$I:$M,5,0)</f>
        <v>13000</v>
      </c>
      <c r="O367" s="32">
        <v>0</v>
      </c>
      <c r="P367" s="33">
        <f t="shared" si="11"/>
        <v>19500</v>
      </c>
      <c r="Q367" s="33">
        <v>0</v>
      </c>
      <c r="R367" s="32">
        <v>13000</v>
      </c>
      <c r="S367" s="29" t="s">
        <v>576</v>
      </c>
      <c r="T367" s="29" t="s">
        <v>577</v>
      </c>
      <c r="U367" s="29" t="s">
        <v>15</v>
      </c>
      <c r="V367" s="29" t="s">
        <v>578</v>
      </c>
      <c r="W367" s="29" t="s">
        <v>15</v>
      </c>
      <c r="X367" s="29" t="s">
        <v>580</v>
      </c>
      <c r="Y367" s="29" t="s">
        <v>580</v>
      </c>
    </row>
    <row r="368" spans="1:25" ht="10.5" customHeight="1" x14ac:dyDescent="0.25">
      <c r="A368" s="28">
        <v>46029</v>
      </c>
      <c r="B368" s="29" t="s">
        <v>567</v>
      </c>
      <c r="C368" s="30" t="s">
        <v>769</v>
      </c>
      <c r="D368" s="30" t="s">
        <v>15</v>
      </c>
      <c r="E368" s="30" t="s">
        <v>569</v>
      </c>
      <c r="F368" s="29" t="s">
        <v>570</v>
      </c>
      <c r="G368" s="29" t="s">
        <v>571</v>
      </c>
      <c r="H368" s="29" t="s">
        <v>763</v>
      </c>
      <c r="I368" s="36" t="str">
        <f t="shared" si="10"/>
        <v>07/01/2026NL300188</v>
      </c>
      <c r="J368" s="29" t="s">
        <v>592</v>
      </c>
      <c r="K368" s="29" t="s">
        <v>593</v>
      </c>
      <c r="L368" s="29" t="s">
        <v>575</v>
      </c>
      <c r="M368" s="31">
        <v>0.5</v>
      </c>
      <c r="N368" s="20">
        <f>VLOOKUP(J368,[2]Sheet1!$I:$M,5,0)</f>
        <v>12000</v>
      </c>
      <c r="O368" s="32">
        <v>0</v>
      </c>
      <c r="P368" s="33">
        <f t="shared" si="11"/>
        <v>6000</v>
      </c>
      <c r="Q368" s="33">
        <v>0</v>
      </c>
      <c r="R368" s="32">
        <v>12000</v>
      </c>
      <c r="S368" s="29" t="s">
        <v>576</v>
      </c>
      <c r="T368" s="29" t="s">
        <v>577</v>
      </c>
      <c r="U368" s="29" t="s">
        <v>15</v>
      </c>
      <c r="V368" s="29" t="s">
        <v>578</v>
      </c>
      <c r="W368" s="29" t="s">
        <v>15</v>
      </c>
      <c r="X368" s="29" t="s">
        <v>580</v>
      </c>
      <c r="Y368" s="29" t="s">
        <v>580</v>
      </c>
    </row>
    <row r="369" spans="1:25" ht="10.5" customHeight="1" x14ac:dyDescent="0.25">
      <c r="A369" s="28">
        <v>46029</v>
      </c>
      <c r="B369" s="29" t="s">
        <v>567</v>
      </c>
      <c r="C369" s="30" t="s">
        <v>769</v>
      </c>
      <c r="D369" s="30" t="s">
        <v>15</v>
      </c>
      <c r="E369" s="30" t="s">
        <v>569</v>
      </c>
      <c r="F369" s="29" t="s">
        <v>570</v>
      </c>
      <c r="G369" s="29" t="s">
        <v>571</v>
      </c>
      <c r="H369" s="29" t="s">
        <v>763</v>
      </c>
      <c r="I369" s="36" t="str">
        <f t="shared" si="10"/>
        <v>07/01/2026NL300038</v>
      </c>
      <c r="J369" s="29" t="s">
        <v>594</v>
      </c>
      <c r="K369" s="29" t="s">
        <v>127</v>
      </c>
      <c r="L369" s="29" t="s">
        <v>575</v>
      </c>
      <c r="M369" s="31">
        <v>0</v>
      </c>
      <c r="N369" s="20">
        <f>VLOOKUP(J369,[2]Sheet1!$I:$M,5,0)</f>
        <v>32000</v>
      </c>
      <c r="O369" s="32">
        <v>0</v>
      </c>
      <c r="P369" s="33">
        <f t="shared" si="11"/>
        <v>0</v>
      </c>
      <c r="Q369" s="33">
        <v>0</v>
      </c>
      <c r="R369" s="32">
        <v>32000</v>
      </c>
      <c r="S369" s="29" t="s">
        <v>576</v>
      </c>
      <c r="T369" s="29" t="s">
        <v>577</v>
      </c>
      <c r="U369" s="29" t="s">
        <v>15</v>
      </c>
      <c r="V369" s="29" t="s">
        <v>578</v>
      </c>
      <c r="W369" s="29" t="s">
        <v>15</v>
      </c>
      <c r="X369" s="29" t="s">
        <v>580</v>
      </c>
      <c r="Y369" s="29" t="s">
        <v>580</v>
      </c>
    </row>
    <row r="370" spans="1:25" ht="10.5" customHeight="1" x14ac:dyDescent="0.25">
      <c r="A370" s="28">
        <v>46029</v>
      </c>
      <c r="B370" s="29" t="s">
        <v>567</v>
      </c>
      <c r="C370" s="30" t="s">
        <v>769</v>
      </c>
      <c r="D370" s="30" t="s">
        <v>15</v>
      </c>
      <c r="E370" s="30" t="s">
        <v>569</v>
      </c>
      <c r="F370" s="29" t="s">
        <v>570</v>
      </c>
      <c r="G370" s="29" t="s">
        <v>571</v>
      </c>
      <c r="H370" s="29" t="s">
        <v>763</v>
      </c>
      <c r="I370" s="36" t="str">
        <f t="shared" si="10"/>
        <v>07/01/2026NL300037</v>
      </c>
      <c r="J370" s="29" t="s">
        <v>597</v>
      </c>
      <c r="K370" s="29" t="s">
        <v>598</v>
      </c>
      <c r="L370" s="29" t="s">
        <v>599</v>
      </c>
      <c r="M370" s="31">
        <v>30</v>
      </c>
      <c r="N370" s="20">
        <f>VLOOKUP(J370,[2]Sheet1!$I:$M,5,0)</f>
        <v>4000</v>
      </c>
      <c r="O370" s="32">
        <v>0</v>
      </c>
      <c r="P370" s="33">
        <f t="shared" si="11"/>
        <v>120000</v>
      </c>
      <c r="Q370" s="33">
        <v>0</v>
      </c>
      <c r="R370" s="32">
        <v>4000</v>
      </c>
      <c r="S370" s="29" t="s">
        <v>576</v>
      </c>
      <c r="T370" s="29" t="s">
        <v>577</v>
      </c>
      <c r="U370" s="29" t="s">
        <v>15</v>
      </c>
      <c r="V370" s="29" t="s">
        <v>578</v>
      </c>
      <c r="W370" s="29" t="s">
        <v>15</v>
      </c>
      <c r="X370" s="29" t="s">
        <v>580</v>
      </c>
      <c r="Y370" s="29" t="s">
        <v>580</v>
      </c>
    </row>
    <row r="371" spans="1:25" ht="10.5" customHeight="1" x14ac:dyDescent="0.25">
      <c r="A371" s="28">
        <v>46029</v>
      </c>
      <c r="B371" s="29" t="s">
        <v>567</v>
      </c>
      <c r="C371" s="30" t="s">
        <v>769</v>
      </c>
      <c r="D371" s="30" t="s">
        <v>15</v>
      </c>
      <c r="E371" s="30" t="s">
        <v>569</v>
      </c>
      <c r="F371" s="29" t="s">
        <v>570</v>
      </c>
      <c r="G371" s="29" t="s">
        <v>571</v>
      </c>
      <c r="H371" s="29" t="s">
        <v>763</v>
      </c>
      <c r="I371" s="36" t="str">
        <f t="shared" si="10"/>
        <v>07/01/2026NL300043</v>
      </c>
      <c r="J371" s="29" t="s">
        <v>600</v>
      </c>
      <c r="K371" s="29" t="s">
        <v>601</v>
      </c>
      <c r="L371" s="29" t="s">
        <v>575</v>
      </c>
      <c r="M371" s="31">
        <v>0.7</v>
      </c>
      <c r="N371" s="20">
        <f>VLOOKUP(J371,[2]Sheet1!$I:$M,5,0)</f>
        <v>32000</v>
      </c>
      <c r="O371" s="32">
        <v>0</v>
      </c>
      <c r="P371" s="33">
        <f t="shared" si="11"/>
        <v>22400</v>
      </c>
      <c r="Q371" s="33">
        <v>0</v>
      </c>
      <c r="R371" s="32">
        <v>32000</v>
      </c>
      <c r="S371" s="29" t="s">
        <v>576</v>
      </c>
      <c r="T371" s="29" t="s">
        <v>577</v>
      </c>
      <c r="U371" s="29" t="s">
        <v>15</v>
      </c>
      <c r="V371" s="29" t="s">
        <v>578</v>
      </c>
      <c r="W371" s="29" t="s">
        <v>15</v>
      </c>
      <c r="X371" s="29" t="s">
        <v>580</v>
      </c>
      <c r="Y371" s="29" t="s">
        <v>580</v>
      </c>
    </row>
    <row r="372" spans="1:25" ht="10.5" customHeight="1" x14ac:dyDescent="0.25">
      <c r="A372" s="28">
        <v>46029</v>
      </c>
      <c r="B372" s="29" t="s">
        <v>567</v>
      </c>
      <c r="C372" s="30" t="s">
        <v>769</v>
      </c>
      <c r="D372" s="30" t="s">
        <v>15</v>
      </c>
      <c r="E372" s="30" t="s">
        <v>569</v>
      </c>
      <c r="F372" s="29" t="s">
        <v>570</v>
      </c>
      <c r="G372" s="29" t="s">
        <v>571</v>
      </c>
      <c r="H372" s="29" t="s">
        <v>763</v>
      </c>
      <c r="I372" s="36" t="str">
        <f t="shared" si="10"/>
        <v>07/01/2026NL300044</v>
      </c>
      <c r="J372" s="29" t="s">
        <v>602</v>
      </c>
      <c r="K372" s="29" t="s">
        <v>603</v>
      </c>
      <c r="L372" s="29" t="s">
        <v>575</v>
      </c>
      <c r="M372" s="31">
        <v>0.7</v>
      </c>
      <c r="N372" s="20">
        <f>VLOOKUP(J372,[2]Sheet1!$I:$M,5,0)</f>
        <v>38000</v>
      </c>
      <c r="O372" s="32">
        <v>0</v>
      </c>
      <c r="P372" s="33">
        <f t="shared" si="11"/>
        <v>26600</v>
      </c>
      <c r="Q372" s="33">
        <v>0</v>
      </c>
      <c r="R372" s="32">
        <v>38000</v>
      </c>
      <c r="S372" s="29" t="s">
        <v>576</v>
      </c>
      <c r="T372" s="29" t="s">
        <v>577</v>
      </c>
      <c r="U372" s="29" t="s">
        <v>15</v>
      </c>
      <c r="V372" s="29" t="s">
        <v>578</v>
      </c>
      <c r="W372" s="29" t="s">
        <v>15</v>
      </c>
      <c r="X372" s="29" t="s">
        <v>580</v>
      </c>
      <c r="Y372" s="29" t="s">
        <v>580</v>
      </c>
    </row>
    <row r="373" spans="1:25" ht="10.5" customHeight="1" x14ac:dyDescent="0.25">
      <c r="A373" s="28">
        <v>46029</v>
      </c>
      <c r="B373" s="29" t="s">
        <v>567</v>
      </c>
      <c r="C373" s="30" t="s">
        <v>769</v>
      </c>
      <c r="D373" s="30" t="s">
        <v>15</v>
      </c>
      <c r="E373" s="30" t="s">
        <v>569</v>
      </c>
      <c r="F373" s="29" t="s">
        <v>570</v>
      </c>
      <c r="G373" s="29" t="s">
        <v>571</v>
      </c>
      <c r="H373" s="29" t="s">
        <v>763</v>
      </c>
      <c r="I373" s="36" t="str">
        <f t="shared" si="10"/>
        <v>07/01/2026NL300048</v>
      </c>
      <c r="J373" s="29" t="s">
        <v>606</v>
      </c>
      <c r="K373" s="29" t="s">
        <v>607</v>
      </c>
      <c r="L373" s="29" t="s">
        <v>575</v>
      </c>
      <c r="M373" s="31">
        <v>0</v>
      </c>
      <c r="N373" s="20">
        <f>VLOOKUP(J373,[2]Sheet1!$I:$M,5,0)</f>
        <v>18000</v>
      </c>
      <c r="O373" s="32">
        <v>0</v>
      </c>
      <c r="P373" s="33">
        <f t="shared" si="11"/>
        <v>0</v>
      </c>
      <c r="Q373" s="33">
        <v>0</v>
      </c>
      <c r="R373" s="32">
        <v>18000</v>
      </c>
      <c r="S373" s="29" t="s">
        <v>576</v>
      </c>
      <c r="T373" s="29" t="s">
        <v>577</v>
      </c>
      <c r="U373" s="29" t="s">
        <v>15</v>
      </c>
      <c r="V373" s="29" t="s">
        <v>578</v>
      </c>
      <c r="W373" s="29" t="s">
        <v>15</v>
      </c>
      <c r="X373" s="29" t="s">
        <v>580</v>
      </c>
      <c r="Y373" s="29" t="s">
        <v>580</v>
      </c>
    </row>
    <row r="374" spans="1:25" ht="10.5" customHeight="1" x14ac:dyDescent="0.25">
      <c r="A374" s="28">
        <v>46029</v>
      </c>
      <c r="B374" s="29" t="s">
        <v>567</v>
      </c>
      <c r="C374" s="30" t="s">
        <v>769</v>
      </c>
      <c r="D374" s="30" t="s">
        <v>15</v>
      </c>
      <c r="E374" s="30" t="s">
        <v>569</v>
      </c>
      <c r="F374" s="29" t="s">
        <v>570</v>
      </c>
      <c r="G374" s="29" t="s">
        <v>571</v>
      </c>
      <c r="H374" s="29" t="s">
        <v>763</v>
      </c>
      <c r="I374" s="36" t="str">
        <f t="shared" si="10"/>
        <v>07/01/2026NL300055</v>
      </c>
      <c r="J374" s="29" t="s">
        <v>608</v>
      </c>
      <c r="K374" s="29" t="s">
        <v>609</v>
      </c>
      <c r="L374" s="29" t="s">
        <v>575</v>
      </c>
      <c r="M374" s="31">
        <v>1.5</v>
      </c>
      <c r="N374" s="20">
        <f>VLOOKUP(J374,[2]Sheet1!$I:$M,5,0)</f>
        <v>80000</v>
      </c>
      <c r="O374" s="32">
        <v>0</v>
      </c>
      <c r="P374" s="33">
        <f t="shared" si="11"/>
        <v>120000</v>
      </c>
      <c r="Q374" s="33">
        <v>0</v>
      </c>
      <c r="R374" s="32">
        <v>80000</v>
      </c>
      <c r="S374" s="29" t="s">
        <v>576</v>
      </c>
      <c r="T374" s="29" t="s">
        <v>577</v>
      </c>
      <c r="U374" s="29" t="s">
        <v>15</v>
      </c>
      <c r="V374" s="29" t="s">
        <v>578</v>
      </c>
      <c r="W374" s="29" t="s">
        <v>15</v>
      </c>
      <c r="X374" s="29" t="s">
        <v>580</v>
      </c>
      <c r="Y374" s="29" t="s">
        <v>580</v>
      </c>
    </row>
    <row r="375" spans="1:25" ht="10.5" customHeight="1" x14ac:dyDescent="0.25">
      <c r="A375" s="28">
        <v>46029</v>
      </c>
      <c r="B375" s="29" t="s">
        <v>567</v>
      </c>
      <c r="C375" s="30" t="s">
        <v>769</v>
      </c>
      <c r="D375" s="30" t="s">
        <v>15</v>
      </c>
      <c r="E375" s="30" t="s">
        <v>569</v>
      </c>
      <c r="F375" s="29" t="s">
        <v>570</v>
      </c>
      <c r="G375" s="29" t="s">
        <v>571</v>
      </c>
      <c r="H375" s="29" t="s">
        <v>763</v>
      </c>
      <c r="I375" s="36" t="str">
        <f t="shared" si="10"/>
        <v>07/01/2026NL300058</v>
      </c>
      <c r="J375" s="29" t="s">
        <v>610</v>
      </c>
      <c r="K375" s="29" t="s">
        <v>46</v>
      </c>
      <c r="L375" s="29" t="s">
        <v>575</v>
      </c>
      <c r="M375" s="31">
        <v>0.5</v>
      </c>
      <c r="N375" s="20">
        <f>VLOOKUP(J375,[2]Sheet1!$I:$M,5,0)</f>
        <v>55000</v>
      </c>
      <c r="O375" s="32">
        <v>0</v>
      </c>
      <c r="P375" s="33">
        <f t="shared" si="11"/>
        <v>27500</v>
      </c>
      <c r="Q375" s="33">
        <v>0</v>
      </c>
      <c r="R375" s="32">
        <v>55000</v>
      </c>
      <c r="S375" s="29" t="s">
        <v>576</v>
      </c>
      <c r="T375" s="29" t="s">
        <v>577</v>
      </c>
      <c r="U375" s="29" t="s">
        <v>15</v>
      </c>
      <c r="V375" s="29" t="s">
        <v>578</v>
      </c>
      <c r="W375" s="29" t="s">
        <v>15</v>
      </c>
      <c r="X375" s="29" t="s">
        <v>580</v>
      </c>
      <c r="Y375" s="29" t="s">
        <v>580</v>
      </c>
    </row>
    <row r="376" spans="1:25" ht="10.5" customHeight="1" x14ac:dyDescent="0.25">
      <c r="A376" s="28">
        <v>46029</v>
      </c>
      <c r="B376" s="29" t="s">
        <v>567</v>
      </c>
      <c r="C376" s="30" t="s">
        <v>769</v>
      </c>
      <c r="D376" s="30" t="s">
        <v>15</v>
      </c>
      <c r="E376" s="30" t="s">
        <v>569</v>
      </c>
      <c r="F376" s="29" t="s">
        <v>570</v>
      </c>
      <c r="G376" s="29" t="s">
        <v>571</v>
      </c>
      <c r="H376" s="29" t="s">
        <v>763</v>
      </c>
      <c r="I376" s="36" t="str">
        <f t="shared" si="10"/>
        <v>07/01/2026NL300059</v>
      </c>
      <c r="J376" s="29" t="s">
        <v>611</v>
      </c>
      <c r="K376" s="29" t="s">
        <v>48</v>
      </c>
      <c r="L376" s="29" t="s">
        <v>575</v>
      </c>
      <c r="M376" s="31">
        <v>0.3</v>
      </c>
      <c r="N376" s="20">
        <f>VLOOKUP(J376,[2]Sheet1!$I:$M,5,0)</f>
        <v>13000</v>
      </c>
      <c r="O376" s="32">
        <v>0</v>
      </c>
      <c r="P376" s="33">
        <f t="shared" si="11"/>
        <v>3900</v>
      </c>
      <c r="Q376" s="33">
        <v>0</v>
      </c>
      <c r="R376" s="32">
        <v>13000</v>
      </c>
      <c r="S376" s="29" t="s">
        <v>576</v>
      </c>
      <c r="T376" s="29" t="s">
        <v>577</v>
      </c>
      <c r="U376" s="29" t="s">
        <v>15</v>
      </c>
      <c r="V376" s="29" t="s">
        <v>578</v>
      </c>
      <c r="W376" s="29" t="s">
        <v>15</v>
      </c>
      <c r="X376" s="29" t="s">
        <v>580</v>
      </c>
      <c r="Y376" s="29" t="s">
        <v>580</v>
      </c>
    </row>
    <row r="377" spans="1:25" ht="10.5" customHeight="1" x14ac:dyDescent="0.25">
      <c r="A377" s="28">
        <v>46029</v>
      </c>
      <c r="B377" s="29" t="s">
        <v>567</v>
      </c>
      <c r="C377" s="30" t="s">
        <v>769</v>
      </c>
      <c r="D377" s="30" t="s">
        <v>15</v>
      </c>
      <c r="E377" s="30" t="s">
        <v>569</v>
      </c>
      <c r="F377" s="29" t="s">
        <v>570</v>
      </c>
      <c r="G377" s="29" t="s">
        <v>571</v>
      </c>
      <c r="H377" s="29" t="s">
        <v>763</v>
      </c>
      <c r="I377" s="36" t="str">
        <f t="shared" si="10"/>
        <v>07/01/2026NL300060</v>
      </c>
      <c r="J377" s="29" t="s">
        <v>612</v>
      </c>
      <c r="K377" s="29" t="s">
        <v>613</v>
      </c>
      <c r="L377" s="29" t="s">
        <v>575</v>
      </c>
      <c r="M377" s="31">
        <v>0.3</v>
      </c>
      <c r="N377" s="20">
        <f>VLOOKUP(J377,[2]Sheet1!$I:$M,5,0)</f>
        <v>33000</v>
      </c>
      <c r="O377" s="32">
        <v>0</v>
      </c>
      <c r="P377" s="33">
        <f t="shared" si="11"/>
        <v>9900</v>
      </c>
      <c r="Q377" s="33">
        <v>0</v>
      </c>
      <c r="R377" s="32">
        <v>33000</v>
      </c>
      <c r="S377" s="29" t="s">
        <v>576</v>
      </c>
      <c r="T377" s="29" t="s">
        <v>577</v>
      </c>
      <c r="U377" s="29" t="s">
        <v>15</v>
      </c>
      <c r="V377" s="29" t="s">
        <v>578</v>
      </c>
      <c r="W377" s="29" t="s">
        <v>15</v>
      </c>
      <c r="X377" s="29" t="s">
        <v>580</v>
      </c>
      <c r="Y377" s="29" t="s">
        <v>580</v>
      </c>
    </row>
    <row r="378" spans="1:25" ht="10.5" customHeight="1" x14ac:dyDescent="0.25">
      <c r="A378" s="28">
        <v>46029</v>
      </c>
      <c r="B378" s="29" t="s">
        <v>567</v>
      </c>
      <c r="C378" s="30" t="s">
        <v>769</v>
      </c>
      <c r="D378" s="30" t="s">
        <v>15</v>
      </c>
      <c r="E378" s="30" t="s">
        <v>569</v>
      </c>
      <c r="F378" s="29" t="s">
        <v>570</v>
      </c>
      <c r="G378" s="29" t="s">
        <v>571</v>
      </c>
      <c r="H378" s="29" t="s">
        <v>763</v>
      </c>
      <c r="I378" s="36" t="str">
        <f t="shared" si="10"/>
        <v>07/01/2026NL300062</v>
      </c>
      <c r="J378" s="29" t="s">
        <v>614</v>
      </c>
      <c r="K378" s="29" t="s">
        <v>615</v>
      </c>
      <c r="L378" s="29" t="s">
        <v>575</v>
      </c>
      <c r="M378" s="31">
        <v>0.3</v>
      </c>
      <c r="N378" s="20">
        <f>VLOOKUP(J378,[2]Sheet1!$I:$M,5,0)</f>
        <v>65000</v>
      </c>
      <c r="O378" s="32">
        <v>0</v>
      </c>
      <c r="P378" s="33">
        <f t="shared" si="11"/>
        <v>19500</v>
      </c>
      <c r="Q378" s="33">
        <v>0</v>
      </c>
      <c r="R378" s="32">
        <v>65000</v>
      </c>
      <c r="S378" s="29" t="s">
        <v>576</v>
      </c>
      <c r="T378" s="29" t="s">
        <v>577</v>
      </c>
      <c r="U378" s="29" t="s">
        <v>15</v>
      </c>
      <c r="V378" s="29" t="s">
        <v>578</v>
      </c>
      <c r="W378" s="29" t="s">
        <v>15</v>
      </c>
      <c r="X378" s="29" t="s">
        <v>580</v>
      </c>
      <c r="Y378" s="29" t="s">
        <v>580</v>
      </c>
    </row>
    <row r="379" spans="1:25" ht="10.5" customHeight="1" x14ac:dyDescent="0.25">
      <c r="A379" s="28">
        <v>46029</v>
      </c>
      <c r="B379" s="29" t="s">
        <v>567</v>
      </c>
      <c r="C379" s="30" t="s">
        <v>769</v>
      </c>
      <c r="D379" s="30" t="s">
        <v>15</v>
      </c>
      <c r="E379" s="30" t="s">
        <v>569</v>
      </c>
      <c r="F379" s="29" t="s">
        <v>570</v>
      </c>
      <c r="G379" s="29" t="s">
        <v>571</v>
      </c>
      <c r="H379" s="29" t="s">
        <v>763</v>
      </c>
      <c r="I379" s="36" t="str">
        <f t="shared" si="10"/>
        <v>07/01/2026NL300063</v>
      </c>
      <c r="J379" s="29" t="s">
        <v>616</v>
      </c>
      <c r="K379" s="29" t="s">
        <v>617</v>
      </c>
      <c r="L379" s="29" t="s">
        <v>575</v>
      </c>
      <c r="M379" s="31">
        <v>1</v>
      </c>
      <c r="N379" s="20">
        <f>VLOOKUP(J379,[2]Sheet1!$I:$M,5,0)</f>
        <v>48000</v>
      </c>
      <c r="O379" s="32">
        <v>0</v>
      </c>
      <c r="P379" s="33">
        <f t="shared" si="11"/>
        <v>48000</v>
      </c>
      <c r="Q379" s="33">
        <v>0</v>
      </c>
      <c r="R379" s="32">
        <v>48000</v>
      </c>
      <c r="S379" s="29" t="s">
        <v>576</v>
      </c>
      <c r="T379" s="29" t="s">
        <v>577</v>
      </c>
      <c r="U379" s="29" t="s">
        <v>15</v>
      </c>
      <c r="V379" s="29" t="s">
        <v>578</v>
      </c>
      <c r="W379" s="29" t="s">
        <v>15</v>
      </c>
      <c r="X379" s="29" t="s">
        <v>580</v>
      </c>
      <c r="Y379" s="29" t="s">
        <v>580</v>
      </c>
    </row>
    <row r="380" spans="1:25" ht="10.5" customHeight="1" x14ac:dyDescent="0.25">
      <c r="A380" s="28">
        <v>46029</v>
      </c>
      <c r="B380" s="29" t="s">
        <v>567</v>
      </c>
      <c r="C380" s="30" t="s">
        <v>769</v>
      </c>
      <c r="D380" s="30" t="s">
        <v>15</v>
      </c>
      <c r="E380" s="30" t="s">
        <v>569</v>
      </c>
      <c r="F380" s="29" t="s">
        <v>570</v>
      </c>
      <c r="G380" s="29" t="s">
        <v>571</v>
      </c>
      <c r="H380" s="29" t="s">
        <v>763</v>
      </c>
      <c r="I380" s="36" t="str">
        <f t="shared" si="10"/>
        <v>07/01/2026NL300072</v>
      </c>
      <c r="J380" s="29" t="s">
        <v>618</v>
      </c>
      <c r="K380" s="29" t="s">
        <v>619</v>
      </c>
      <c r="L380" s="29" t="s">
        <v>575</v>
      </c>
      <c r="M380" s="31">
        <v>1</v>
      </c>
      <c r="N380" s="20">
        <f>VLOOKUP(J380,[2]Sheet1!$I:$M,5,0)</f>
        <v>38000</v>
      </c>
      <c r="O380" s="32">
        <v>0</v>
      </c>
      <c r="P380" s="33">
        <f t="shared" si="11"/>
        <v>38000</v>
      </c>
      <c r="Q380" s="33">
        <v>0</v>
      </c>
      <c r="R380" s="32">
        <v>38000</v>
      </c>
      <c r="S380" s="29" t="s">
        <v>576</v>
      </c>
      <c r="T380" s="29" t="s">
        <v>577</v>
      </c>
      <c r="U380" s="29" t="s">
        <v>15</v>
      </c>
      <c r="V380" s="29" t="s">
        <v>578</v>
      </c>
      <c r="W380" s="29" t="s">
        <v>15</v>
      </c>
      <c r="X380" s="29" t="s">
        <v>580</v>
      </c>
      <c r="Y380" s="29" t="s">
        <v>580</v>
      </c>
    </row>
    <row r="381" spans="1:25" ht="10.5" customHeight="1" x14ac:dyDescent="0.25">
      <c r="A381" s="28">
        <v>46029</v>
      </c>
      <c r="B381" s="29" t="s">
        <v>567</v>
      </c>
      <c r="C381" s="30" t="s">
        <v>769</v>
      </c>
      <c r="D381" s="30" t="s">
        <v>15</v>
      </c>
      <c r="E381" s="30" t="s">
        <v>569</v>
      </c>
      <c r="F381" s="29" t="s">
        <v>570</v>
      </c>
      <c r="G381" s="29" t="s">
        <v>571</v>
      </c>
      <c r="H381" s="29" t="s">
        <v>763</v>
      </c>
      <c r="I381" s="36" t="str">
        <f t="shared" si="10"/>
        <v>07/01/2026NL300074</v>
      </c>
      <c r="J381" s="29" t="s">
        <v>624</v>
      </c>
      <c r="K381" s="29" t="s">
        <v>56</v>
      </c>
      <c r="L381" s="29" t="s">
        <v>575</v>
      </c>
      <c r="M381" s="31">
        <v>7</v>
      </c>
      <c r="N381" s="20">
        <f>VLOOKUP(J381,[2]Sheet1!$I:$M,5,0)</f>
        <v>18000</v>
      </c>
      <c r="O381" s="32">
        <v>0</v>
      </c>
      <c r="P381" s="33">
        <f t="shared" si="11"/>
        <v>126000</v>
      </c>
      <c r="Q381" s="33">
        <v>0</v>
      </c>
      <c r="R381" s="32">
        <v>18000</v>
      </c>
      <c r="S381" s="29" t="s">
        <v>576</v>
      </c>
      <c r="T381" s="29" t="s">
        <v>577</v>
      </c>
      <c r="U381" s="29" t="s">
        <v>15</v>
      </c>
      <c r="V381" s="29" t="s">
        <v>578</v>
      </c>
      <c r="W381" s="29" t="s">
        <v>15</v>
      </c>
      <c r="X381" s="29" t="s">
        <v>580</v>
      </c>
      <c r="Y381" s="29" t="s">
        <v>580</v>
      </c>
    </row>
    <row r="382" spans="1:25" ht="10.5" customHeight="1" x14ac:dyDescent="0.25">
      <c r="A382" s="28">
        <v>46029</v>
      </c>
      <c r="B382" s="29" t="s">
        <v>567</v>
      </c>
      <c r="C382" s="30" t="s">
        <v>769</v>
      </c>
      <c r="D382" s="30" t="s">
        <v>15</v>
      </c>
      <c r="E382" s="30" t="s">
        <v>569</v>
      </c>
      <c r="F382" s="29" t="s">
        <v>570</v>
      </c>
      <c r="G382" s="29" t="s">
        <v>571</v>
      </c>
      <c r="H382" s="29" t="s">
        <v>763</v>
      </c>
      <c r="I382" s="36" t="str">
        <f t="shared" si="10"/>
        <v>07/01/2026NL300076</v>
      </c>
      <c r="J382" s="29" t="s">
        <v>625</v>
      </c>
      <c r="K382" s="29" t="s">
        <v>626</v>
      </c>
      <c r="L382" s="29" t="s">
        <v>575</v>
      </c>
      <c r="M382" s="31">
        <v>1</v>
      </c>
      <c r="N382" s="20">
        <f>VLOOKUP(J382,[2]Sheet1!$I:$M,5,0)</f>
        <v>38000</v>
      </c>
      <c r="O382" s="32">
        <v>0</v>
      </c>
      <c r="P382" s="33">
        <f t="shared" si="11"/>
        <v>38000</v>
      </c>
      <c r="Q382" s="33">
        <v>0</v>
      </c>
      <c r="R382" s="32">
        <v>38000</v>
      </c>
      <c r="S382" s="29" t="s">
        <v>576</v>
      </c>
      <c r="T382" s="29" t="s">
        <v>577</v>
      </c>
      <c r="U382" s="29" t="s">
        <v>15</v>
      </c>
      <c r="V382" s="29" t="s">
        <v>578</v>
      </c>
      <c r="W382" s="29" t="s">
        <v>15</v>
      </c>
      <c r="X382" s="29" t="s">
        <v>580</v>
      </c>
      <c r="Y382" s="29" t="s">
        <v>580</v>
      </c>
    </row>
    <row r="383" spans="1:25" ht="10.5" customHeight="1" x14ac:dyDescent="0.25">
      <c r="A383" s="28">
        <v>46029</v>
      </c>
      <c r="B383" s="29" t="s">
        <v>567</v>
      </c>
      <c r="C383" s="30" t="s">
        <v>769</v>
      </c>
      <c r="D383" s="30" t="s">
        <v>15</v>
      </c>
      <c r="E383" s="30" t="s">
        <v>569</v>
      </c>
      <c r="F383" s="29" t="s">
        <v>570</v>
      </c>
      <c r="G383" s="29" t="s">
        <v>571</v>
      </c>
      <c r="H383" s="29" t="s">
        <v>763</v>
      </c>
      <c r="I383" s="36" t="str">
        <f t="shared" si="10"/>
        <v>07/01/2026NL300077</v>
      </c>
      <c r="J383" s="29" t="s">
        <v>627</v>
      </c>
      <c r="K383" s="29" t="s">
        <v>628</v>
      </c>
      <c r="L383" s="29" t="s">
        <v>575</v>
      </c>
      <c r="M383" s="31">
        <v>0.7</v>
      </c>
      <c r="N383" s="20">
        <f>VLOOKUP(J383,[2]Sheet1!$I:$M,5,0)</f>
        <v>30000</v>
      </c>
      <c r="O383" s="32">
        <v>0</v>
      </c>
      <c r="P383" s="33">
        <f t="shared" si="11"/>
        <v>21000</v>
      </c>
      <c r="Q383" s="33">
        <v>0</v>
      </c>
      <c r="R383" s="32">
        <v>30000</v>
      </c>
      <c r="S383" s="29" t="s">
        <v>576</v>
      </c>
      <c r="T383" s="29" t="s">
        <v>577</v>
      </c>
      <c r="U383" s="29" t="s">
        <v>15</v>
      </c>
      <c r="V383" s="29" t="s">
        <v>578</v>
      </c>
      <c r="W383" s="29" t="s">
        <v>15</v>
      </c>
      <c r="X383" s="29" t="s">
        <v>580</v>
      </c>
      <c r="Y383" s="29" t="s">
        <v>580</v>
      </c>
    </row>
    <row r="384" spans="1:25" ht="10.5" customHeight="1" x14ac:dyDescent="0.25">
      <c r="A384" s="28">
        <v>46029</v>
      </c>
      <c r="B384" s="29" t="s">
        <v>567</v>
      </c>
      <c r="C384" s="30" t="s">
        <v>769</v>
      </c>
      <c r="D384" s="30" t="s">
        <v>15</v>
      </c>
      <c r="E384" s="30" t="s">
        <v>569</v>
      </c>
      <c r="F384" s="29" t="s">
        <v>570</v>
      </c>
      <c r="G384" s="29" t="s">
        <v>571</v>
      </c>
      <c r="H384" s="29" t="s">
        <v>763</v>
      </c>
      <c r="I384" s="36" t="str">
        <f t="shared" si="10"/>
        <v>07/01/2026NL300173</v>
      </c>
      <c r="J384" s="29" t="s">
        <v>629</v>
      </c>
      <c r="K384" s="29" t="s">
        <v>630</v>
      </c>
      <c r="L384" s="29" t="s">
        <v>575</v>
      </c>
      <c r="M384" s="31">
        <v>0.3</v>
      </c>
      <c r="N384" s="20">
        <f>VLOOKUP(J384,[2]Sheet1!$I:$M,5,0)</f>
        <v>80000</v>
      </c>
      <c r="O384" s="32">
        <v>0</v>
      </c>
      <c r="P384" s="33">
        <f t="shared" si="11"/>
        <v>24000</v>
      </c>
      <c r="Q384" s="33">
        <v>0</v>
      </c>
      <c r="R384" s="32">
        <v>80000</v>
      </c>
      <c r="S384" s="29" t="s">
        <v>576</v>
      </c>
      <c r="T384" s="29" t="s">
        <v>577</v>
      </c>
      <c r="U384" s="29" t="s">
        <v>15</v>
      </c>
      <c r="V384" s="29" t="s">
        <v>578</v>
      </c>
      <c r="W384" s="29" t="s">
        <v>15</v>
      </c>
      <c r="X384" s="29" t="s">
        <v>580</v>
      </c>
      <c r="Y384" s="29" t="s">
        <v>580</v>
      </c>
    </row>
    <row r="385" spans="1:25" ht="10.5" customHeight="1" x14ac:dyDescent="0.25">
      <c r="A385" s="28">
        <v>46029</v>
      </c>
      <c r="B385" s="29" t="s">
        <v>567</v>
      </c>
      <c r="C385" s="30" t="s">
        <v>769</v>
      </c>
      <c r="D385" s="30" t="s">
        <v>15</v>
      </c>
      <c r="E385" s="30" t="s">
        <v>569</v>
      </c>
      <c r="F385" s="29" t="s">
        <v>570</v>
      </c>
      <c r="G385" s="29" t="s">
        <v>571</v>
      </c>
      <c r="H385" s="29" t="s">
        <v>763</v>
      </c>
      <c r="I385" s="36" t="str">
        <f t="shared" si="10"/>
        <v>07/01/2026NL300080</v>
      </c>
      <c r="J385" s="29" t="s">
        <v>631</v>
      </c>
      <c r="K385" s="29" t="s">
        <v>632</v>
      </c>
      <c r="L385" s="29" t="s">
        <v>575</v>
      </c>
      <c r="M385" s="31">
        <v>0.3</v>
      </c>
      <c r="N385" s="20">
        <f>VLOOKUP(J385,[2]Sheet1!$I:$M,5,0)</f>
        <v>95000</v>
      </c>
      <c r="O385" s="32">
        <v>0</v>
      </c>
      <c r="P385" s="33">
        <f t="shared" si="11"/>
        <v>28500</v>
      </c>
      <c r="Q385" s="33">
        <v>0</v>
      </c>
      <c r="R385" s="32">
        <v>95000</v>
      </c>
      <c r="S385" s="29" t="s">
        <v>576</v>
      </c>
      <c r="T385" s="29" t="s">
        <v>577</v>
      </c>
      <c r="U385" s="29" t="s">
        <v>15</v>
      </c>
      <c r="V385" s="29" t="s">
        <v>578</v>
      </c>
      <c r="W385" s="29" t="s">
        <v>15</v>
      </c>
      <c r="X385" s="29" t="s">
        <v>580</v>
      </c>
      <c r="Y385" s="29" t="s">
        <v>580</v>
      </c>
    </row>
    <row r="386" spans="1:25" ht="10.5" customHeight="1" x14ac:dyDescent="0.25">
      <c r="A386" s="28">
        <v>46029</v>
      </c>
      <c r="B386" s="29" t="s">
        <v>567</v>
      </c>
      <c r="C386" s="30" t="s">
        <v>769</v>
      </c>
      <c r="D386" s="30" t="s">
        <v>15</v>
      </c>
      <c r="E386" s="30" t="s">
        <v>569</v>
      </c>
      <c r="F386" s="29" t="s">
        <v>570</v>
      </c>
      <c r="G386" s="29" t="s">
        <v>571</v>
      </c>
      <c r="H386" s="29" t="s">
        <v>763</v>
      </c>
      <c r="I386" s="36" t="str">
        <f t="shared" si="10"/>
        <v>07/01/2026NL300088</v>
      </c>
      <c r="J386" s="29" t="s">
        <v>635</v>
      </c>
      <c r="K386" s="29" t="s">
        <v>64</v>
      </c>
      <c r="L386" s="29" t="s">
        <v>575</v>
      </c>
      <c r="M386" s="31">
        <v>3</v>
      </c>
      <c r="N386" s="20">
        <f>VLOOKUP(J386,[2]Sheet1!$I:$M,5,0)</f>
        <v>27000</v>
      </c>
      <c r="O386" s="32">
        <v>0</v>
      </c>
      <c r="P386" s="33">
        <f t="shared" si="11"/>
        <v>81000</v>
      </c>
      <c r="Q386" s="33">
        <v>0</v>
      </c>
      <c r="R386" s="32">
        <v>27000</v>
      </c>
      <c r="S386" s="29" t="s">
        <v>576</v>
      </c>
      <c r="T386" s="29" t="s">
        <v>577</v>
      </c>
      <c r="U386" s="29" t="s">
        <v>15</v>
      </c>
      <c r="V386" s="29" t="s">
        <v>578</v>
      </c>
      <c r="W386" s="29" t="s">
        <v>15</v>
      </c>
      <c r="X386" s="29" t="s">
        <v>580</v>
      </c>
      <c r="Y386" s="29" t="s">
        <v>580</v>
      </c>
    </row>
    <row r="387" spans="1:25" ht="10.5" customHeight="1" x14ac:dyDescent="0.25">
      <c r="A387" s="28">
        <v>46029</v>
      </c>
      <c r="B387" s="29" t="s">
        <v>567</v>
      </c>
      <c r="C387" s="30" t="s">
        <v>769</v>
      </c>
      <c r="D387" s="30" t="s">
        <v>15</v>
      </c>
      <c r="E387" s="30" t="s">
        <v>569</v>
      </c>
      <c r="F387" s="29" t="s">
        <v>570</v>
      </c>
      <c r="G387" s="29" t="s">
        <v>571</v>
      </c>
      <c r="H387" s="29" t="s">
        <v>763</v>
      </c>
      <c r="I387" s="36" t="str">
        <f t="shared" si="10"/>
        <v>07/01/2026NL300096</v>
      </c>
      <c r="J387" s="29" t="s">
        <v>638</v>
      </c>
      <c r="K387" s="29" t="s">
        <v>134</v>
      </c>
      <c r="L387" s="29" t="s">
        <v>575</v>
      </c>
      <c r="M387" s="31">
        <v>1.4</v>
      </c>
      <c r="N387" s="20">
        <f>VLOOKUP(J387,[2]Sheet1!$I:$M,5,0)</f>
        <v>45000</v>
      </c>
      <c r="O387" s="32">
        <v>0</v>
      </c>
      <c r="P387" s="33">
        <f t="shared" si="11"/>
        <v>62999.999999999993</v>
      </c>
      <c r="Q387" s="33">
        <v>0</v>
      </c>
      <c r="R387" s="32">
        <v>45000</v>
      </c>
      <c r="S387" s="29" t="s">
        <v>576</v>
      </c>
      <c r="T387" s="29" t="s">
        <v>577</v>
      </c>
      <c r="U387" s="29" t="s">
        <v>15</v>
      </c>
      <c r="V387" s="29" t="s">
        <v>578</v>
      </c>
      <c r="W387" s="29" t="s">
        <v>15</v>
      </c>
      <c r="X387" s="29" t="s">
        <v>580</v>
      </c>
      <c r="Y387" s="29" t="s">
        <v>580</v>
      </c>
    </row>
    <row r="388" spans="1:25" ht="10.5" customHeight="1" x14ac:dyDescent="0.25">
      <c r="A388" s="28">
        <v>46029</v>
      </c>
      <c r="B388" s="29" t="s">
        <v>567</v>
      </c>
      <c r="C388" s="30" t="s">
        <v>769</v>
      </c>
      <c r="D388" s="30" t="s">
        <v>15</v>
      </c>
      <c r="E388" s="30" t="s">
        <v>569</v>
      </c>
      <c r="F388" s="29" t="s">
        <v>570</v>
      </c>
      <c r="G388" s="29" t="s">
        <v>571</v>
      </c>
      <c r="H388" s="29" t="s">
        <v>763</v>
      </c>
      <c r="I388" s="36" t="str">
        <f t="shared" si="10"/>
        <v>07/01/2026NL300107</v>
      </c>
      <c r="J388" s="29" t="s">
        <v>639</v>
      </c>
      <c r="K388" s="29" t="s">
        <v>640</v>
      </c>
      <c r="L388" s="29" t="s">
        <v>641</v>
      </c>
      <c r="M388" s="31">
        <v>3</v>
      </c>
      <c r="N388" s="20">
        <f>VLOOKUP(J388,[2]Sheet1!$I:$M,5,0)</f>
        <v>8500</v>
      </c>
      <c r="O388" s="32">
        <v>0</v>
      </c>
      <c r="P388" s="33">
        <f t="shared" si="11"/>
        <v>25500</v>
      </c>
      <c r="Q388" s="33">
        <v>0</v>
      </c>
      <c r="R388" s="32">
        <v>8500</v>
      </c>
      <c r="S388" s="29" t="s">
        <v>576</v>
      </c>
      <c r="T388" s="29" t="s">
        <v>577</v>
      </c>
      <c r="U388" s="29" t="s">
        <v>15</v>
      </c>
      <c r="V388" s="29" t="s">
        <v>578</v>
      </c>
      <c r="W388" s="29" t="s">
        <v>15</v>
      </c>
      <c r="X388" s="29" t="s">
        <v>580</v>
      </c>
      <c r="Y388" s="29" t="s">
        <v>580</v>
      </c>
    </row>
    <row r="389" spans="1:25" ht="10.5" customHeight="1" x14ac:dyDescent="0.25">
      <c r="A389" s="28">
        <v>46029</v>
      </c>
      <c r="B389" s="29" t="s">
        <v>567</v>
      </c>
      <c r="C389" s="30" t="s">
        <v>769</v>
      </c>
      <c r="D389" s="30" t="s">
        <v>15</v>
      </c>
      <c r="E389" s="30" t="s">
        <v>569</v>
      </c>
      <c r="F389" s="29" t="s">
        <v>570</v>
      </c>
      <c r="G389" s="29" t="s">
        <v>571</v>
      </c>
      <c r="H389" s="29" t="s">
        <v>763</v>
      </c>
      <c r="I389" s="36" t="str">
        <f t="shared" si="10"/>
        <v>07/01/2026NL300116</v>
      </c>
      <c r="J389" s="29" t="s">
        <v>648</v>
      </c>
      <c r="K389" s="29" t="s">
        <v>649</v>
      </c>
      <c r="L389" s="29" t="s">
        <v>575</v>
      </c>
      <c r="M389" s="31">
        <v>0</v>
      </c>
      <c r="N389" s="20">
        <f>VLOOKUP(J389,[2]Sheet1!$I:$M,5,0)</f>
        <v>148000</v>
      </c>
      <c r="O389" s="32">
        <v>0</v>
      </c>
      <c r="P389" s="33">
        <f t="shared" si="11"/>
        <v>0</v>
      </c>
      <c r="Q389" s="33">
        <v>0</v>
      </c>
      <c r="R389" s="32">
        <v>148000</v>
      </c>
      <c r="S389" s="29" t="s">
        <v>576</v>
      </c>
      <c r="T389" s="29" t="s">
        <v>577</v>
      </c>
      <c r="U389" s="29" t="s">
        <v>15</v>
      </c>
      <c r="V389" s="29" t="s">
        <v>578</v>
      </c>
      <c r="W389" s="29" t="s">
        <v>15</v>
      </c>
      <c r="X389" s="29" t="s">
        <v>580</v>
      </c>
      <c r="Y389" s="29" t="s">
        <v>580</v>
      </c>
    </row>
    <row r="390" spans="1:25" ht="10.5" customHeight="1" x14ac:dyDescent="0.25">
      <c r="A390" s="28">
        <v>46029</v>
      </c>
      <c r="B390" s="29" t="s">
        <v>567</v>
      </c>
      <c r="C390" s="30" t="s">
        <v>769</v>
      </c>
      <c r="D390" s="30" t="s">
        <v>15</v>
      </c>
      <c r="E390" s="30" t="s">
        <v>569</v>
      </c>
      <c r="F390" s="29" t="s">
        <v>570</v>
      </c>
      <c r="G390" s="29" t="s">
        <v>571</v>
      </c>
      <c r="H390" s="29" t="s">
        <v>763</v>
      </c>
      <c r="I390" s="36" t="str">
        <f t="shared" si="10"/>
        <v>07/01/2026NL300120</v>
      </c>
      <c r="J390" s="29" t="s">
        <v>650</v>
      </c>
      <c r="K390" s="29" t="s">
        <v>651</v>
      </c>
      <c r="L390" s="29" t="s">
        <v>575</v>
      </c>
      <c r="M390" s="31">
        <v>1.5</v>
      </c>
      <c r="N390" s="20">
        <f>VLOOKUP(J390,[2]Sheet1!$I:$M,5,0)</f>
        <v>36000</v>
      </c>
      <c r="O390" s="32">
        <v>0</v>
      </c>
      <c r="P390" s="33">
        <f t="shared" si="11"/>
        <v>54000</v>
      </c>
      <c r="Q390" s="33">
        <v>0</v>
      </c>
      <c r="R390" s="32">
        <v>36000</v>
      </c>
      <c r="S390" s="29" t="s">
        <v>576</v>
      </c>
      <c r="T390" s="29" t="s">
        <v>577</v>
      </c>
      <c r="U390" s="29" t="s">
        <v>15</v>
      </c>
      <c r="V390" s="29" t="s">
        <v>578</v>
      </c>
      <c r="W390" s="29" t="s">
        <v>15</v>
      </c>
      <c r="X390" s="29" t="s">
        <v>580</v>
      </c>
      <c r="Y390" s="29" t="s">
        <v>580</v>
      </c>
    </row>
    <row r="391" spans="1:25" ht="10.5" customHeight="1" x14ac:dyDescent="0.25">
      <c r="A391" s="28">
        <v>46029</v>
      </c>
      <c r="B391" s="29" t="s">
        <v>567</v>
      </c>
      <c r="C391" s="30" t="s">
        <v>769</v>
      </c>
      <c r="D391" s="30" t="s">
        <v>15</v>
      </c>
      <c r="E391" s="30" t="s">
        <v>569</v>
      </c>
      <c r="F391" s="29" t="s">
        <v>570</v>
      </c>
      <c r="G391" s="29" t="s">
        <v>571</v>
      </c>
      <c r="H391" s="29" t="s">
        <v>763</v>
      </c>
      <c r="I391" s="36" t="str">
        <f t="shared" ref="I391:I454" si="12">TEXT(A391,"dd/mm/yyyy")&amp;J391</f>
        <v>07/01/2026NL300162</v>
      </c>
      <c r="J391" s="29" t="s">
        <v>652</v>
      </c>
      <c r="K391" s="29" t="s">
        <v>653</v>
      </c>
      <c r="L391" s="29" t="s">
        <v>575</v>
      </c>
      <c r="M391" s="31">
        <v>0.7</v>
      </c>
      <c r="N391" s="20">
        <f>VLOOKUP(J391,[2]Sheet1!$I:$M,5,0)</f>
        <v>36000</v>
      </c>
      <c r="O391" s="32">
        <v>0</v>
      </c>
      <c r="P391" s="33">
        <f t="shared" si="11"/>
        <v>25200</v>
      </c>
      <c r="Q391" s="33">
        <v>0</v>
      </c>
      <c r="R391" s="32">
        <v>36000</v>
      </c>
      <c r="S391" s="29" t="s">
        <v>576</v>
      </c>
      <c r="T391" s="29" t="s">
        <v>577</v>
      </c>
      <c r="U391" s="29" t="s">
        <v>15</v>
      </c>
      <c r="V391" s="29" t="s">
        <v>578</v>
      </c>
      <c r="W391" s="29" t="s">
        <v>15</v>
      </c>
      <c r="X391" s="29" t="s">
        <v>580</v>
      </c>
      <c r="Y391" s="29" t="s">
        <v>580</v>
      </c>
    </row>
    <row r="392" spans="1:25" ht="10.5" customHeight="1" x14ac:dyDescent="0.25">
      <c r="A392" s="28">
        <v>46029</v>
      </c>
      <c r="B392" s="29" t="s">
        <v>567</v>
      </c>
      <c r="C392" s="30" t="s">
        <v>769</v>
      </c>
      <c r="D392" s="30" t="s">
        <v>15</v>
      </c>
      <c r="E392" s="30" t="s">
        <v>569</v>
      </c>
      <c r="F392" s="29" t="s">
        <v>570</v>
      </c>
      <c r="G392" s="29" t="s">
        <v>571</v>
      </c>
      <c r="H392" s="29" t="s">
        <v>763</v>
      </c>
      <c r="I392" s="36" t="str">
        <f t="shared" si="12"/>
        <v>07/01/2026NL300122</v>
      </c>
      <c r="J392" s="29" t="s">
        <v>654</v>
      </c>
      <c r="K392" s="29" t="s">
        <v>139</v>
      </c>
      <c r="L392" s="29" t="s">
        <v>575</v>
      </c>
      <c r="M392" s="31">
        <v>0.3</v>
      </c>
      <c r="N392" s="20">
        <f>VLOOKUP(J392,[2]Sheet1!$I:$M,5,0)</f>
        <v>35000</v>
      </c>
      <c r="O392" s="32">
        <v>0</v>
      </c>
      <c r="P392" s="33">
        <f t="shared" si="11"/>
        <v>10500</v>
      </c>
      <c r="Q392" s="33">
        <v>0</v>
      </c>
      <c r="R392" s="32">
        <v>35000</v>
      </c>
      <c r="S392" s="29" t="s">
        <v>576</v>
      </c>
      <c r="T392" s="29" t="s">
        <v>577</v>
      </c>
      <c r="U392" s="29" t="s">
        <v>15</v>
      </c>
      <c r="V392" s="29" t="s">
        <v>578</v>
      </c>
      <c r="W392" s="29" t="s">
        <v>15</v>
      </c>
      <c r="X392" s="29" t="s">
        <v>580</v>
      </c>
      <c r="Y392" s="29" t="s">
        <v>580</v>
      </c>
    </row>
    <row r="393" spans="1:25" ht="10.5" customHeight="1" x14ac:dyDescent="0.25">
      <c r="A393" s="28">
        <v>46029</v>
      </c>
      <c r="B393" s="29" t="s">
        <v>567</v>
      </c>
      <c r="C393" s="30" t="s">
        <v>769</v>
      </c>
      <c r="D393" s="30" t="s">
        <v>15</v>
      </c>
      <c r="E393" s="30" t="s">
        <v>569</v>
      </c>
      <c r="F393" s="29" t="s">
        <v>570</v>
      </c>
      <c r="G393" s="29" t="s">
        <v>571</v>
      </c>
      <c r="H393" s="29" t="s">
        <v>763</v>
      </c>
      <c r="I393" s="36" t="str">
        <f t="shared" si="12"/>
        <v>07/01/2026NL300126</v>
      </c>
      <c r="J393" s="29" t="s">
        <v>655</v>
      </c>
      <c r="K393" s="29" t="s">
        <v>656</v>
      </c>
      <c r="L393" s="29" t="s">
        <v>575</v>
      </c>
      <c r="M393" s="31">
        <v>0.2</v>
      </c>
      <c r="N393" s="20">
        <f>VLOOKUP(J393,[2]Sheet1!$I:$M,5,0)</f>
        <v>70000</v>
      </c>
      <c r="O393" s="32">
        <v>0</v>
      </c>
      <c r="P393" s="33">
        <f t="shared" ref="P393:P456" si="13">M393*N393</f>
        <v>14000</v>
      </c>
      <c r="Q393" s="33">
        <v>0</v>
      </c>
      <c r="R393" s="32">
        <v>70000</v>
      </c>
      <c r="S393" s="29" t="s">
        <v>576</v>
      </c>
      <c r="T393" s="29" t="s">
        <v>577</v>
      </c>
      <c r="U393" s="29" t="s">
        <v>15</v>
      </c>
      <c r="V393" s="29" t="s">
        <v>578</v>
      </c>
      <c r="W393" s="29" t="s">
        <v>15</v>
      </c>
      <c r="X393" s="29" t="s">
        <v>580</v>
      </c>
      <c r="Y393" s="29" t="s">
        <v>580</v>
      </c>
    </row>
    <row r="394" spans="1:25" ht="10.5" customHeight="1" x14ac:dyDescent="0.25">
      <c r="A394" s="28">
        <v>46029</v>
      </c>
      <c r="B394" s="29" t="s">
        <v>567</v>
      </c>
      <c r="C394" s="30" t="s">
        <v>769</v>
      </c>
      <c r="D394" s="30" t="s">
        <v>15</v>
      </c>
      <c r="E394" s="30" t="s">
        <v>569</v>
      </c>
      <c r="F394" s="29" t="s">
        <v>570</v>
      </c>
      <c r="G394" s="29" t="s">
        <v>571</v>
      </c>
      <c r="H394" s="29" t="s">
        <v>763</v>
      </c>
      <c r="I394" s="36" t="str">
        <f t="shared" si="12"/>
        <v>07/01/2026NL300127</v>
      </c>
      <c r="J394" s="29" t="s">
        <v>657</v>
      </c>
      <c r="K394" s="29" t="s">
        <v>658</v>
      </c>
      <c r="L394" s="29" t="s">
        <v>575</v>
      </c>
      <c r="M394" s="31">
        <v>0.5</v>
      </c>
      <c r="N394" s="20">
        <f>VLOOKUP(J394,[2]Sheet1!$I:$M,5,0)</f>
        <v>15000</v>
      </c>
      <c r="O394" s="32">
        <v>0</v>
      </c>
      <c r="P394" s="33">
        <f t="shared" si="13"/>
        <v>7500</v>
      </c>
      <c r="Q394" s="33">
        <v>0</v>
      </c>
      <c r="R394" s="32">
        <v>28000</v>
      </c>
      <c r="S394" s="29" t="s">
        <v>576</v>
      </c>
      <c r="T394" s="29" t="s">
        <v>577</v>
      </c>
      <c r="U394" s="29" t="s">
        <v>15</v>
      </c>
      <c r="V394" s="29" t="s">
        <v>578</v>
      </c>
      <c r="W394" s="29" t="s">
        <v>15</v>
      </c>
      <c r="X394" s="29" t="s">
        <v>580</v>
      </c>
      <c r="Y394" s="29" t="s">
        <v>580</v>
      </c>
    </row>
    <row r="395" spans="1:25" ht="10.5" customHeight="1" x14ac:dyDescent="0.25">
      <c r="A395" s="28">
        <v>46029</v>
      </c>
      <c r="B395" s="29" t="s">
        <v>567</v>
      </c>
      <c r="C395" s="30" t="s">
        <v>769</v>
      </c>
      <c r="D395" s="30" t="s">
        <v>15</v>
      </c>
      <c r="E395" s="30" t="s">
        <v>569</v>
      </c>
      <c r="F395" s="29" t="s">
        <v>570</v>
      </c>
      <c r="G395" s="29" t="s">
        <v>571</v>
      </c>
      <c r="H395" s="29" t="s">
        <v>763</v>
      </c>
      <c r="I395" s="36" t="str">
        <f t="shared" si="12"/>
        <v>07/01/2026NL300121</v>
      </c>
      <c r="J395" s="29" t="s">
        <v>661</v>
      </c>
      <c r="K395" s="29" t="s">
        <v>80</v>
      </c>
      <c r="L395" s="29" t="s">
        <v>575</v>
      </c>
      <c r="M395" s="31">
        <v>0.1</v>
      </c>
      <c r="N395" s="20">
        <f>VLOOKUP(J395,[2]Sheet1!$I:$M,5,0)</f>
        <v>22000</v>
      </c>
      <c r="O395" s="32">
        <v>0</v>
      </c>
      <c r="P395" s="33">
        <f t="shared" si="13"/>
        <v>2200</v>
      </c>
      <c r="Q395" s="33">
        <v>0</v>
      </c>
      <c r="R395" s="32">
        <v>22000</v>
      </c>
      <c r="S395" s="29" t="s">
        <v>576</v>
      </c>
      <c r="T395" s="29" t="s">
        <v>577</v>
      </c>
      <c r="U395" s="29" t="s">
        <v>15</v>
      </c>
      <c r="V395" s="29" t="s">
        <v>578</v>
      </c>
      <c r="W395" s="29" t="s">
        <v>15</v>
      </c>
      <c r="X395" s="29" t="s">
        <v>580</v>
      </c>
      <c r="Y395" s="29" t="s">
        <v>580</v>
      </c>
    </row>
    <row r="396" spans="1:25" ht="10.5" customHeight="1" x14ac:dyDescent="0.25">
      <c r="A396" s="28">
        <v>46029</v>
      </c>
      <c r="B396" s="29" t="s">
        <v>567</v>
      </c>
      <c r="C396" s="30" t="s">
        <v>769</v>
      </c>
      <c r="D396" s="30" t="s">
        <v>15</v>
      </c>
      <c r="E396" s="30" t="s">
        <v>569</v>
      </c>
      <c r="F396" s="29" t="s">
        <v>570</v>
      </c>
      <c r="G396" s="29" t="s">
        <v>571</v>
      </c>
      <c r="H396" s="29" t="s">
        <v>763</v>
      </c>
      <c r="I396" s="36" t="str">
        <f t="shared" si="12"/>
        <v>07/01/2026NL300132</v>
      </c>
      <c r="J396" s="29" t="s">
        <v>662</v>
      </c>
      <c r="K396" s="29" t="s">
        <v>92</v>
      </c>
      <c r="L396" s="29" t="s">
        <v>575</v>
      </c>
      <c r="M396" s="31">
        <v>0.1</v>
      </c>
      <c r="N396" s="20">
        <f>VLOOKUP(J396,[2]Sheet1!$I:$M,5,0)</f>
        <v>12000</v>
      </c>
      <c r="O396" s="32">
        <v>0</v>
      </c>
      <c r="P396" s="33">
        <f t="shared" si="13"/>
        <v>1200</v>
      </c>
      <c r="Q396" s="33">
        <v>0</v>
      </c>
      <c r="R396" s="32">
        <v>12000</v>
      </c>
      <c r="S396" s="29" t="s">
        <v>576</v>
      </c>
      <c r="T396" s="29" t="s">
        <v>577</v>
      </c>
      <c r="U396" s="29" t="s">
        <v>15</v>
      </c>
      <c r="V396" s="29" t="s">
        <v>578</v>
      </c>
      <c r="W396" s="29" t="s">
        <v>15</v>
      </c>
      <c r="X396" s="29" t="s">
        <v>580</v>
      </c>
      <c r="Y396" s="29" t="s">
        <v>580</v>
      </c>
    </row>
    <row r="397" spans="1:25" ht="10.5" customHeight="1" x14ac:dyDescent="0.25">
      <c r="A397" s="28">
        <v>46029</v>
      </c>
      <c r="B397" s="29" t="s">
        <v>567</v>
      </c>
      <c r="C397" s="30" t="s">
        <v>769</v>
      </c>
      <c r="D397" s="30" t="s">
        <v>15</v>
      </c>
      <c r="E397" s="30" t="s">
        <v>569</v>
      </c>
      <c r="F397" s="29" t="s">
        <v>570</v>
      </c>
      <c r="G397" s="29" t="s">
        <v>571</v>
      </c>
      <c r="H397" s="29" t="s">
        <v>763</v>
      </c>
      <c r="I397" s="36" t="str">
        <f t="shared" si="12"/>
        <v>07/01/2026NL300138</v>
      </c>
      <c r="J397" s="29" t="s">
        <v>663</v>
      </c>
      <c r="K397" s="29" t="s">
        <v>664</v>
      </c>
      <c r="L397" s="29" t="s">
        <v>575</v>
      </c>
      <c r="M397" s="31">
        <v>1</v>
      </c>
      <c r="N397" s="20">
        <f>VLOOKUP(J397,[2]Sheet1!$I:$M,5,0)</f>
        <v>20000</v>
      </c>
      <c r="O397" s="32">
        <v>0</v>
      </c>
      <c r="P397" s="33">
        <f t="shared" si="13"/>
        <v>20000</v>
      </c>
      <c r="Q397" s="33">
        <v>0</v>
      </c>
      <c r="R397" s="32">
        <v>20000</v>
      </c>
      <c r="S397" s="29" t="s">
        <v>576</v>
      </c>
      <c r="T397" s="29" t="s">
        <v>577</v>
      </c>
      <c r="U397" s="29" t="s">
        <v>15</v>
      </c>
      <c r="V397" s="29" t="s">
        <v>578</v>
      </c>
      <c r="W397" s="29" t="s">
        <v>15</v>
      </c>
      <c r="X397" s="29" t="s">
        <v>580</v>
      </c>
      <c r="Y397" s="29" t="s">
        <v>580</v>
      </c>
    </row>
    <row r="398" spans="1:25" ht="10.5" customHeight="1" x14ac:dyDescent="0.25">
      <c r="A398" s="28">
        <v>46029</v>
      </c>
      <c r="B398" s="29" t="s">
        <v>567</v>
      </c>
      <c r="C398" s="30" t="s">
        <v>769</v>
      </c>
      <c r="D398" s="30" t="s">
        <v>15</v>
      </c>
      <c r="E398" s="30" t="s">
        <v>569</v>
      </c>
      <c r="F398" s="29" t="s">
        <v>570</v>
      </c>
      <c r="G398" s="29" t="s">
        <v>571</v>
      </c>
      <c r="H398" s="29" t="s">
        <v>763</v>
      </c>
      <c r="I398" s="36" t="str">
        <f t="shared" si="12"/>
        <v>07/01/2026NL300137</v>
      </c>
      <c r="J398" s="29" t="s">
        <v>665</v>
      </c>
      <c r="K398" s="29" t="s">
        <v>666</v>
      </c>
      <c r="L398" s="29" t="s">
        <v>575</v>
      </c>
      <c r="M398" s="31">
        <v>1</v>
      </c>
      <c r="N398" s="20">
        <f>VLOOKUP(J398,[2]Sheet1!$I:$M,5,0)</f>
        <v>52000</v>
      </c>
      <c r="O398" s="32">
        <v>0</v>
      </c>
      <c r="P398" s="33">
        <f t="shared" si="13"/>
        <v>52000</v>
      </c>
      <c r="Q398" s="33">
        <v>0</v>
      </c>
      <c r="R398" s="32">
        <v>52000</v>
      </c>
      <c r="S398" s="29" t="s">
        <v>576</v>
      </c>
      <c r="T398" s="29" t="s">
        <v>577</v>
      </c>
      <c r="U398" s="29" t="s">
        <v>15</v>
      </c>
      <c r="V398" s="29" t="s">
        <v>578</v>
      </c>
      <c r="W398" s="29" t="s">
        <v>15</v>
      </c>
      <c r="X398" s="29" t="s">
        <v>580</v>
      </c>
      <c r="Y398" s="29" t="s">
        <v>580</v>
      </c>
    </row>
    <row r="399" spans="1:25" ht="10.5" customHeight="1" x14ac:dyDescent="0.25">
      <c r="A399" s="28">
        <v>46029</v>
      </c>
      <c r="B399" s="29" t="s">
        <v>567</v>
      </c>
      <c r="C399" s="30" t="s">
        <v>769</v>
      </c>
      <c r="D399" s="30" t="s">
        <v>15</v>
      </c>
      <c r="E399" s="30" t="s">
        <v>569</v>
      </c>
      <c r="F399" s="29" t="s">
        <v>570</v>
      </c>
      <c r="G399" s="29" t="s">
        <v>571</v>
      </c>
      <c r="H399" s="29" t="s">
        <v>763</v>
      </c>
      <c r="I399" s="36" t="str">
        <f t="shared" si="12"/>
        <v>07/01/2026NL300140</v>
      </c>
      <c r="J399" s="29" t="s">
        <v>669</v>
      </c>
      <c r="K399" s="29" t="s">
        <v>670</v>
      </c>
      <c r="L399" s="29" t="s">
        <v>575</v>
      </c>
      <c r="M399" s="31">
        <v>0.3</v>
      </c>
      <c r="N399" s="20">
        <f>VLOOKUP(J399,[2]Sheet1!$I:$M,5,0)</f>
        <v>36000</v>
      </c>
      <c r="O399" s="32">
        <v>0</v>
      </c>
      <c r="P399" s="33">
        <f t="shared" si="13"/>
        <v>10800</v>
      </c>
      <c r="Q399" s="33">
        <v>0</v>
      </c>
      <c r="R399" s="32">
        <v>36000</v>
      </c>
      <c r="S399" s="29" t="s">
        <v>576</v>
      </c>
      <c r="T399" s="29" t="s">
        <v>577</v>
      </c>
      <c r="U399" s="29" t="s">
        <v>15</v>
      </c>
      <c r="V399" s="29" t="s">
        <v>578</v>
      </c>
      <c r="W399" s="29" t="s">
        <v>15</v>
      </c>
      <c r="X399" s="29" t="s">
        <v>580</v>
      </c>
      <c r="Y399" s="29" t="s">
        <v>580</v>
      </c>
    </row>
    <row r="400" spans="1:25" ht="10.5" customHeight="1" x14ac:dyDescent="0.25">
      <c r="A400" s="28">
        <v>46029</v>
      </c>
      <c r="B400" s="29" t="s">
        <v>567</v>
      </c>
      <c r="C400" s="30" t="s">
        <v>769</v>
      </c>
      <c r="D400" s="30" t="s">
        <v>15</v>
      </c>
      <c r="E400" s="30" t="s">
        <v>569</v>
      </c>
      <c r="F400" s="29" t="s">
        <v>570</v>
      </c>
      <c r="G400" s="29" t="s">
        <v>571</v>
      </c>
      <c r="H400" s="29" t="s">
        <v>763</v>
      </c>
      <c r="I400" s="36" t="str">
        <f t="shared" si="12"/>
        <v>07/01/2026NL300142</v>
      </c>
      <c r="J400" s="29" t="s">
        <v>671</v>
      </c>
      <c r="K400" s="29" t="s">
        <v>672</v>
      </c>
      <c r="L400" s="29" t="s">
        <v>575</v>
      </c>
      <c r="M400" s="31">
        <v>1</v>
      </c>
      <c r="N400" s="20">
        <f>VLOOKUP(J400,[2]Sheet1!$I:$M,5,0)</f>
        <v>50000</v>
      </c>
      <c r="O400" s="32">
        <v>0</v>
      </c>
      <c r="P400" s="33">
        <f t="shared" si="13"/>
        <v>50000</v>
      </c>
      <c r="Q400" s="33">
        <v>0</v>
      </c>
      <c r="R400" s="32">
        <v>50000</v>
      </c>
      <c r="S400" s="29" t="s">
        <v>576</v>
      </c>
      <c r="T400" s="29" t="s">
        <v>577</v>
      </c>
      <c r="U400" s="29" t="s">
        <v>15</v>
      </c>
      <c r="V400" s="29" t="s">
        <v>578</v>
      </c>
      <c r="W400" s="29" t="s">
        <v>15</v>
      </c>
      <c r="X400" s="29" t="s">
        <v>580</v>
      </c>
      <c r="Y400" s="29" t="s">
        <v>580</v>
      </c>
    </row>
    <row r="401" spans="1:25" ht="10.5" customHeight="1" x14ac:dyDescent="0.25">
      <c r="A401" s="28">
        <v>46029</v>
      </c>
      <c r="B401" s="29" t="s">
        <v>567</v>
      </c>
      <c r="C401" s="30" t="s">
        <v>769</v>
      </c>
      <c r="D401" s="30" t="s">
        <v>15</v>
      </c>
      <c r="E401" s="30" t="s">
        <v>569</v>
      </c>
      <c r="F401" s="29" t="s">
        <v>570</v>
      </c>
      <c r="G401" s="29" t="s">
        <v>571</v>
      </c>
      <c r="H401" s="29" t="s">
        <v>763</v>
      </c>
      <c r="I401" s="36" t="str">
        <f t="shared" si="12"/>
        <v>07/01/2026NL300145</v>
      </c>
      <c r="J401" s="29" t="s">
        <v>675</v>
      </c>
      <c r="K401" s="29" t="s">
        <v>676</v>
      </c>
      <c r="L401" s="29" t="s">
        <v>575</v>
      </c>
      <c r="M401" s="31">
        <v>8</v>
      </c>
      <c r="N401" s="20">
        <f>VLOOKUP(J401,[2]Sheet1!$I:$M,5,0)</f>
        <v>38000</v>
      </c>
      <c r="O401" s="32">
        <v>0</v>
      </c>
      <c r="P401" s="33">
        <f t="shared" si="13"/>
        <v>304000</v>
      </c>
      <c r="Q401" s="33">
        <v>0</v>
      </c>
      <c r="R401" s="32">
        <v>38000</v>
      </c>
      <c r="S401" s="29" t="s">
        <v>576</v>
      </c>
      <c r="T401" s="29" t="s">
        <v>577</v>
      </c>
      <c r="U401" s="29" t="s">
        <v>15</v>
      </c>
      <c r="V401" s="29" t="s">
        <v>578</v>
      </c>
      <c r="W401" s="29" t="s">
        <v>15</v>
      </c>
      <c r="X401" s="29" t="s">
        <v>580</v>
      </c>
      <c r="Y401" s="29" t="s">
        <v>580</v>
      </c>
    </row>
    <row r="402" spans="1:25" ht="10.5" customHeight="1" x14ac:dyDescent="0.25">
      <c r="A402" s="28">
        <v>46030</v>
      </c>
      <c r="B402" s="29" t="s">
        <v>567</v>
      </c>
      <c r="C402" s="30" t="s">
        <v>770</v>
      </c>
      <c r="D402" s="30" t="s">
        <v>15</v>
      </c>
      <c r="E402" s="30" t="s">
        <v>569</v>
      </c>
      <c r="F402" s="29" t="s">
        <v>570</v>
      </c>
      <c r="G402" s="29" t="s">
        <v>571</v>
      </c>
      <c r="H402" s="29" t="s">
        <v>771</v>
      </c>
      <c r="I402" s="36" t="str">
        <f t="shared" si="12"/>
        <v>08/01/2026NL300203</v>
      </c>
      <c r="J402" s="29" t="s">
        <v>586</v>
      </c>
      <c r="K402" s="29" t="s">
        <v>587</v>
      </c>
      <c r="L402" s="29" t="s">
        <v>575</v>
      </c>
      <c r="M402" s="31">
        <v>2</v>
      </c>
      <c r="N402" s="20">
        <f>VLOOKUP(J402,[2]Sheet1!$I:$M,5,0)</f>
        <v>45000</v>
      </c>
      <c r="O402" s="32">
        <v>0</v>
      </c>
      <c r="P402" s="33">
        <f t="shared" si="13"/>
        <v>90000</v>
      </c>
      <c r="Q402" s="33">
        <v>0</v>
      </c>
      <c r="R402" s="32">
        <v>45000</v>
      </c>
      <c r="S402" s="29" t="s">
        <v>576</v>
      </c>
      <c r="T402" s="29" t="s">
        <v>577</v>
      </c>
      <c r="U402" s="29" t="s">
        <v>15</v>
      </c>
      <c r="V402" s="29" t="s">
        <v>578</v>
      </c>
      <c r="W402" s="29" t="s">
        <v>15</v>
      </c>
      <c r="X402" s="29" t="s">
        <v>580</v>
      </c>
      <c r="Y402" s="29" t="s">
        <v>580</v>
      </c>
    </row>
    <row r="403" spans="1:25" ht="10.5" customHeight="1" x14ac:dyDescent="0.25">
      <c r="A403" s="28">
        <v>46030</v>
      </c>
      <c r="B403" s="29" t="s">
        <v>567</v>
      </c>
      <c r="C403" s="30" t="s">
        <v>770</v>
      </c>
      <c r="D403" s="30" t="s">
        <v>15</v>
      </c>
      <c r="E403" s="30" t="s">
        <v>569</v>
      </c>
      <c r="F403" s="29" t="s">
        <v>570</v>
      </c>
      <c r="G403" s="29" t="s">
        <v>571</v>
      </c>
      <c r="H403" s="29" t="s">
        <v>771</v>
      </c>
      <c r="I403" s="36" t="str">
        <f t="shared" si="12"/>
        <v>08/01/2026NL300033</v>
      </c>
      <c r="J403" s="29" t="s">
        <v>588</v>
      </c>
      <c r="K403" s="29" t="s">
        <v>589</v>
      </c>
      <c r="L403" s="29" t="s">
        <v>575</v>
      </c>
      <c r="M403" s="31">
        <v>1</v>
      </c>
      <c r="N403" s="20">
        <f>VLOOKUP(J403,[2]Sheet1!$I:$M,5,0)</f>
        <v>13000</v>
      </c>
      <c r="O403" s="32">
        <v>0</v>
      </c>
      <c r="P403" s="33">
        <f t="shared" si="13"/>
        <v>13000</v>
      </c>
      <c r="Q403" s="33">
        <v>0</v>
      </c>
      <c r="R403" s="32">
        <v>13000</v>
      </c>
      <c r="S403" s="29" t="s">
        <v>576</v>
      </c>
      <c r="T403" s="29" t="s">
        <v>577</v>
      </c>
      <c r="U403" s="29" t="s">
        <v>15</v>
      </c>
      <c r="V403" s="29" t="s">
        <v>578</v>
      </c>
      <c r="W403" s="29" t="s">
        <v>15</v>
      </c>
      <c r="X403" s="29" t="s">
        <v>580</v>
      </c>
      <c r="Y403" s="29" t="s">
        <v>580</v>
      </c>
    </row>
    <row r="404" spans="1:25" ht="10.5" customHeight="1" x14ac:dyDescent="0.25">
      <c r="A404" s="28">
        <v>46030</v>
      </c>
      <c r="B404" s="29" t="s">
        <v>567</v>
      </c>
      <c r="C404" s="30" t="s">
        <v>770</v>
      </c>
      <c r="D404" s="30" t="s">
        <v>15</v>
      </c>
      <c r="E404" s="30" t="s">
        <v>569</v>
      </c>
      <c r="F404" s="29" t="s">
        <v>570</v>
      </c>
      <c r="G404" s="29" t="s">
        <v>571</v>
      </c>
      <c r="H404" s="29" t="s">
        <v>771</v>
      </c>
      <c r="I404" s="36" t="str">
        <f t="shared" si="12"/>
        <v>08/01/2026NL300034</v>
      </c>
      <c r="J404" s="29" t="s">
        <v>590</v>
      </c>
      <c r="K404" s="29" t="s">
        <v>591</v>
      </c>
      <c r="L404" s="29" t="s">
        <v>575</v>
      </c>
      <c r="M404" s="31">
        <v>0.2</v>
      </c>
      <c r="N404" s="20">
        <f>VLOOKUP(J404,[2]Sheet1!$I:$M,5,0)</f>
        <v>40000</v>
      </c>
      <c r="O404" s="32">
        <v>0</v>
      </c>
      <c r="P404" s="33">
        <f t="shared" si="13"/>
        <v>8000</v>
      </c>
      <c r="Q404" s="33">
        <v>0</v>
      </c>
      <c r="R404" s="32">
        <v>40000</v>
      </c>
      <c r="S404" s="29" t="s">
        <v>576</v>
      </c>
      <c r="T404" s="29" t="s">
        <v>577</v>
      </c>
      <c r="U404" s="29" t="s">
        <v>15</v>
      </c>
      <c r="V404" s="29" t="s">
        <v>578</v>
      </c>
      <c r="W404" s="29" t="s">
        <v>15</v>
      </c>
      <c r="X404" s="29" t="s">
        <v>580</v>
      </c>
      <c r="Y404" s="29" t="s">
        <v>580</v>
      </c>
    </row>
    <row r="405" spans="1:25" ht="10.5" customHeight="1" x14ac:dyDescent="0.25">
      <c r="A405" s="28">
        <v>46030</v>
      </c>
      <c r="B405" s="29" t="s">
        <v>567</v>
      </c>
      <c r="C405" s="30" t="s">
        <v>770</v>
      </c>
      <c r="D405" s="30" t="s">
        <v>15</v>
      </c>
      <c r="E405" s="30" t="s">
        <v>569</v>
      </c>
      <c r="F405" s="29" t="s">
        <v>570</v>
      </c>
      <c r="G405" s="29" t="s">
        <v>571</v>
      </c>
      <c r="H405" s="29" t="s">
        <v>771</v>
      </c>
      <c r="I405" s="36" t="str">
        <f t="shared" si="12"/>
        <v>08/01/2026NL300038</v>
      </c>
      <c r="J405" s="29" t="s">
        <v>594</v>
      </c>
      <c r="K405" s="29" t="s">
        <v>127</v>
      </c>
      <c r="L405" s="29" t="s">
        <v>575</v>
      </c>
      <c r="M405" s="31">
        <v>0.8</v>
      </c>
      <c r="N405" s="20">
        <f>VLOOKUP(J405,[2]Sheet1!$I:$M,5,0)</f>
        <v>32000</v>
      </c>
      <c r="O405" s="32">
        <v>0</v>
      </c>
      <c r="P405" s="33">
        <f t="shared" si="13"/>
        <v>25600</v>
      </c>
      <c r="Q405" s="33">
        <v>0</v>
      </c>
      <c r="R405" s="32">
        <v>32000</v>
      </c>
      <c r="S405" s="29" t="s">
        <v>576</v>
      </c>
      <c r="T405" s="29" t="s">
        <v>577</v>
      </c>
      <c r="U405" s="29" t="s">
        <v>15</v>
      </c>
      <c r="V405" s="29" t="s">
        <v>578</v>
      </c>
      <c r="W405" s="29" t="s">
        <v>15</v>
      </c>
      <c r="X405" s="29" t="s">
        <v>580</v>
      </c>
      <c r="Y405" s="29" t="s">
        <v>580</v>
      </c>
    </row>
    <row r="406" spans="1:25" ht="10.5" customHeight="1" x14ac:dyDescent="0.25">
      <c r="A406" s="28">
        <v>46030</v>
      </c>
      <c r="B406" s="29" t="s">
        <v>567</v>
      </c>
      <c r="C406" s="30" t="s">
        <v>770</v>
      </c>
      <c r="D406" s="30" t="s">
        <v>15</v>
      </c>
      <c r="E406" s="30" t="s">
        <v>569</v>
      </c>
      <c r="F406" s="29" t="s">
        <v>570</v>
      </c>
      <c r="G406" s="29" t="s">
        <v>571</v>
      </c>
      <c r="H406" s="29" t="s">
        <v>771</v>
      </c>
      <c r="I406" s="36" t="str">
        <f t="shared" si="12"/>
        <v>08/01/2026NL300037</v>
      </c>
      <c r="J406" s="29" t="s">
        <v>597</v>
      </c>
      <c r="K406" s="29" t="s">
        <v>598</v>
      </c>
      <c r="L406" s="29" t="s">
        <v>599</v>
      </c>
      <c r="M406" s="31">
        <v>40</v>
      </c>
      <c r="N406" s="20">
        <f>VLOOKUP(J406,[2]Sheet1!$I:$M,5,0)</f>
        <v>4000</v>
      </c>
      <c r="O406" s="32">
        <v>0</v>
      </c>
      <c r="P406" s="33">
        <f t="shared" si="13"/>
        <v>160000</v>
      </c>
      <c r="Q406" s="33">
        <v>0</v>
      </c>
      <c r="R406" s="32">
        <v>4000</v>
      </c>
      <c r="S406" s="29" t="s">
        <v>576</v>
      </c>
      <c r="T406" s="29" t="s">
        <v>577</v>
      </c>
      <c r="U406" s="29" t="s">
        <v>15</v>
      </c>
      <c r="V406" s="29" t="s">
        <v>578</v>
      </c>
      <c r="W406" s="29" t="s">
        <v>15</v>
      </c>
      <c r="X406" s="29" t="s">
        <v>580</v>
      </c>
      <c r="Y406" s="29" t="s">
        <v>580</v>
      </c>
    </row>
    <row r="407" spans="1:25" ht="10.5" customHeight="1" x14ac:dyDescent="0.25">
      <c r="A407" s="28">
        <v>46030</v>
      </c>
      <c r="B407" s="29" t="s">
        <v>567</v>
      </c>
      <c r="C407" s="30" t="s">
        <v>770</v>
      </c>
      <c r="D407" s="30" t="s">
        <v>15</v>
      </c>
      <c r="E407" s="30" t="s">
        <v>569</v>
      </c>
      <c r="F407" s="29" t="s">
        <v>570</v>
      </c>
      <c r="G407" s="29" t="s">
        <v>571</v>
      </c>
      <c r="H407" s="29" t="s">
        <v>771</v>
      </c>
      <c r="I407" s="36" t="str">
        <f t="shared" si="12"/>
        <v>08/01/2026NL300049</v>
      </c>
      <c r="J407" s="29" t="s">
        <v>604</v>
      </c>
      <c r="K407" s="29" t="s">
        <v>605</v>
      </c>
      <c r="L407" s="29" t="s">
        <v>575</v>
      </c>
      <c r="M407" s="31">
        <v>0.9</v>
      </c>
      <c r="N407" s="20">
        <f>VLOOKUP(J407,[2]Sheet1!$I:$M,5,0)</f>
        <v>9000</v>
      </c>
      <c r="O407" s="32">
        <v>0</v>
      </c>
      <c r="P407" s="33">
        <f t="shared" si="13"/>
        <v>8100</v>
      </c>
      <c r="Q407" s="33">
        <v>0</v>
      </c>
      <c r="R407" s="32">
        <v>9000</v>
      </c>
      <c r="S407" s="29" t="s">
        <v>576</v>
      </c>
      <c r="T407" s="29" t="s">
        <v>577</v>
      </c>
      <c r="U407" s="29" t="s">
        <v>15</v>
      </c>
      <c r="V407" s="29" t="s">
        <v>578</v>
      </c>
      <c r="W407" s="29" t="s">
        <v>15</v>
      </c>
      <c r="X407" s="29" t="s">
        <v>580</v>
      </c>
      <c r="Y407" s="29" t="s">
        <v>580</v>
      </c>
    </row>
    <row r="408" spans="1:25" ht="10.5" customHeight="1" x14ac:dyDescent="0.25">
      <c r="A408" s="28">
        <v>46030</v>
      </c>
      <c r="B408" s="29" t="s">
        <v>567</v>
      </c>
      <c r="C408" s="30" t="s">
        <v>770</v>
      </c>
      <c r="D408" s="30" t="s">
        <v>15</v>
      </c>
      <c r="E408" s="30" t="s">
        <v>569</v>
      </c>
      <c r="F408" s="29" t="s">
        <v>570</v>
      </c>
      <c r="G408" s="29" t="s">
        <v>571</v>
      </c>
      <c r="H408" s="29" t="s">
        <v>771</v>
      </c>
      <c r="I408" s="36" t="str">
        <f t="shared" si="12"/>
        <v>08/01/2026NL300048</v>
      </c>
      <c r="J408" s="29" t="s">
        <v>606</v>
      </c>
      <c r="K408" s="29" t="s">
        <v>607</v>
      </c>
      <c r="L408" s="29" t="s">
        <v>575</v>
      </c>
      <c r="M408" s="31">
        <v>2.5</v>
      </c>
      <c r="N408" s="20">
        <f>VLOOKUP(J408,[2]Sheet1!$I:$M,5,0)</f>
        <v>18000</v>
      </c>
      <c r="O408" s="32">
        <v>0</v>
      </c>
      <c r="P408" s="33">
        <f t="shared" si="13"/>
        <v>45000</v>
      </c>
      <c r="Q408" s="33">
        <v>0</v>
      </c>
      <c r="R408" s="32">
        <v>18000</v>
      </c>
      <c r="S408" s="29" t="s">
        <v>576</v>
      </c>
      <c r="T408" s="29" t="s">
        <v>577</v>
      </c>
      <c r="U408" s="29" t="s">
        <v>15</v>
      </c>
      <c r="V408" s="29" t="s">
        <v>578</v>
      </c>
      <c r="W408" s="29" t="s">
        <v>15</v>
      </c>
      <c r="X408" s="29" t="s">
        <v>580</v>
      </c>
      <c r="Y408" s="29" t="s">
        <v>580</v>
      </c>
    </row>
    <row r="409" spans="1:25" ht="10.5" customHeight="1" x14ac:dyDescent="0.25">
      <c r="A409" s="28">
        <v>46030</v>
      </c>
      <c r="B409" s="29" t="s">
        <v>567</v>
      </c>
      <c r="C409" s="30" t="s">
        <v>770</v>
      </c>
      <c r="D409" s="30" t="s">
        <v>15</v>
      </c>
      <c r="E409" s="30" t="s">
        <v>569</v>
      </c>
      <c r="F409" s="29" t="s">
        <v>570</v>
      </c>
      <c r="G409" s="29" t="s">
        <v>571</v>
      </c>
      <c r="H409" s="29" t="s">
        <v>771</v>
      </c>
      <c r="I409" s="36" t="str">
        <f t="shared" si="12"/>
        <v>08/01/2026NL300174</v>
      </c>
      <c r="J409" s="29" t="s">
        <v>573</v>
      </c>
      <c r="K409" s="29" t="s">
        <v>574</v>
      </c>
      <c r="L409" s="29" t="s">
        <v>575</v>
      </c>
      <c r="M409" s="31">
        <v>2.5</v>
      </c>
      <c r="N409" s="20">
        <f>VLOOKUP(J409,[2]Sheet1!$I:$M,5,0)</f>
        <v>24000</v>
      </c>
      <c r="O409" s="32">
        <v>0</v>
      </c>
      <c r="P409" s="33">
        <f t="shared" si="13"/>
        <v>60000</v>
      </c>
      <c r="Q409" s="33">
        <v>0</v>
      </c>
      <c r="R409" s="32">
        <v>24000</v>
      </c>
      <c r="S409" s="29" t="s">
        <v>576</v>
      </c>
      <c r="T409" s="29" t="s">
        <v>577</v>
      </c>
      <c r="U409" s="29" t="s">
        <v>15</v>
      </c>
      <c r="V409" s="29" t="s">
        <v>578</v>
      </c>
      <c r="W409" s="29" t="s">
        <v>15</v>
      </c>
      <c r="X409" s="29" t="s">
        <v>580</v>
      </c>
      <c r="Y409" s="29" t="s">
        <v>580</v>
      </c>
    </row>
    <row r="410" spans="1:25" ht="10.5" customHeight="1" x14ac:dyDescent="0.25">
      <c r="A410" s="28">
        <v>46030</v>
      </c>
      <c r="B410" s="29" t="s">
        <v>567</v>
      </c>
      <c r="C410" s="30" t="s">
        <v>770</v>
      </c>
      <c r="D410" s="30" t="s">
        <v>15</v>
      </c>
      <c r="E410" s="30" t="s">
        <v>569</v>
      </c>
      <c r="F410" s="29" t="s">
        <v>570</v>
      </c>
      <c r="G410" s="29" t="s">
        <v>571</v>
      </c>
      <c r="H410" s="29" t="s">
        <v>771</v>
      </c>
      <c r="I410" s="36" t="str">
        <f t="shared" si="12"/>
        <v>08/01/2026NL300003</v>
      </c>
      <c r="J410" s="29" t="s">
        <v>581</v>
      </c>
      <c r="K410" s="29" t="s">
        <v>19</v>
      </c>
      <c r="L410" s="29" t="s">
        <v>575</v>
      </c>
      <c r="M410" s="31">
        <v>1.5</v>
      </c>
      <c r="N410" s="20">
        <f>VLOOKUP(J410,[2]Sheet1!$I:$M,5,0)</f>
        <v>26000</v>
      </c>
      <c r="O410" s="32">
        <v>0</v>
      </c>
      <c r="P410" s="33">
        <f t="shared" si="13"/>
        <v>39000</v>
      </c>
      <c r="Q410" s="33">
        <v>0</v>
      </c>
      <c r="R410" s="32">
        <v>26000</v>
      </c>
      <c r="S410" s="29" t="s">
        <v>576</v>
      </c>
      <c r="T410" s="29" t="s">
        <v>577</v>
      </c>
      <c r="U410" s="29" t="s">
        <v>15</v>
      </c>
      <c r="V410" s="29" t="s">
        <v>578</v>
      </c>
      <c r="W410" s="29" t="s">
        <v>15</v>
      </c>
      <c r="X410" s="29" t="s">
        <v>580</v>
      </c>
      <c r="Y410" s="29" t="s">
        <v>580</v>
      </c>
    </row>
    <row r="411" spans="1:25" ht="10.5" customHeight="1" x14ac:dyDescent="0.25">
      <c r="A411" s="28">
        <v>46030</v>
      </c>
      <c r="B411" s="29" t="s">
        <v>567</v>
      </c>
      <c r="C411" s="30" t="s">
        <v>770</v>
      </c>
      <c r="D411" s="30" t="s">
        <v>15</v>
      </c>
      <c r="E411" s="30" t="s">
        <v>569</v>
      </c>
      <c r="F411" s="29" t="s">
        <v>570</v>
      </c>
      <c r="G411" s="29" t="s">
        <v>571</v>
      </c>
      <c r="H411" s="29" t="s">
        <v>771</v>
      </c>
      <c r="I411" s="36" t="str">
        <f t="shared" si="12"/>
        <v>08/01/2026NL300004</v>
      </c>
      <c r="J411" s="29" t="s">
        <v>582</v>
      </c>
      <c r="K411" s="29" t="s">
        <v>23</v>
      </c>
      <c r="L411" s="29" t="s">
        <v>575</v>
      </c>
      <c r="M411" s="31">
        <v>0.5</v>
      </c>
      <c r="N411" s="20">
        <f>VLOOKUP(J411,[2]Sheet1!$I:$M,5,0)</f>
        <v>19000</v>
      </c>
      <c r="O411" s="32">
        <v>0</v>
      </c>
      <c r="P411" s="33">
        <f t="shared" si="13"/>
        <v>9500</v>
      </c>
      <c r="Q411" s="33">
        <v>0</v>
      </c>
      <c r="R411" s="32">
        <v>19000</v>
      </c>
      <c r="S411" s="29" t="s">
        <v>576</v>
      </c>
      <c r="T411" s="29" t="s">
        <v>577</v>
      </c>
      <c r="U411" s="29" t="s">
        <v>15</v>
      </c>
      <c r="V411" s="29" t="s">
        <v>578</v>
      </c>
      <c r="W411" s="29" t="s">
        <v>15</v>
      </c>
      <c r="X411" s="29" t="s">
        <v>580</v>
      </c>
      <c r="Y411" s="29" t="s">
        <v>580</v>
      </c>
    </row>
    <row r="412" spans="1:25" ht="10.5" customHeight="1" x14ac:dyDescent="0.25">
      <c r="A412" s="28">
        <v>46030</v>
      </c>
      <c r="B412" s="29" t="s">
        <v>567</v>
      </c>
      <c r="C412" s="30" t="s">
        <v>770</v>
      </c>
      <c r="D412" s="30" t="s">
        <v>15</v>
      </c>
      <c r="E412" s="30" t="s">
        <v>569</v>
      </c>
      <c r="F412" s="29" t="s">
        <v>570</v>
      </c>
      <c r="G412" s="29" t="s">
        <v>571</v>
      </c>
      <c r="H412" s="29" t="s">
        <v>771</v>
      </c>
      <c r="I412" s="36" t="str">
        <f t="shared" si="12"/>
        <v>08/01/2026NL300011</v>
      </c>
      <c r="J412" s="29" t="s">
        <v>732</v>
      </c>
      <c r="K412" s="29" t="s">
        <v>159</v>
      </c>
      <c r="L412" s="29" t="s">
        <v>575</v>
      </c>
      <c r="M412" s="31">
        <v>0.3</v>
      </c>
      <c r="N412" s="20">
        <f>VLOOKUP(J412,[2]Sheet1!$I:$M,5,0)</f>
        <v>17000</v>
      </c>
      <c r="O412" s="32">
        <v>0</v>
      </c>
      <c r="P412" s="33">
        <f t="shared" si="13"/>
        <v>5100</v>
      </c>
      <c r="Q412" s="33">
        <v>0</v>
      </c>
      <c r="R412" s="32">
        <v>17000</v>
      </c>
      <c r="S412" s="29" t="s">
        <v>576</v>
      </c>
      <c r="T412" s="29" t="s">
        <v>577</v>
      </c>
      <c r="U412" s="29" t="s">
        <v>15</v>
      </c>
      <c r="V412" s="29" t="s">
        <v>578</v>
      </c>
      <c r="W412" s="29" t="s">
        <v>15</v>
      </c>
      <c r="X412" s="29" t="s">
        <v>580</v>
      </c>
      <c r="Y412" s="29" t="s">
        <v>580</v>
      </c>
    </row>
    <row r="413" spans="1:25" ht="10.5" customHeight="1" x14ac:dyDescent="0.25">
      <c r="A413" s="28">
        <v>46030</v>
      </c>
      <c r="B413" s="29" t="s">
        <v>567</v>
      </c>
      <c r="C413" s="30" t="s">
        <v>770</v>
      </c>
      <c r="D413" s="30" t="s">
        <v>15</v>
      </c>
      <c r="E413" s="30" t="s">
        <v>569</v>
      </c>
      <c r="F413" s="29" t="s">
        <v>570</v>
      </c>
      <c r="G413" s="29" t="s">
        <v>571</v>
      </c>
      <c r="H413" s="29" t="s">
        <v>771</v>
      </c>
      <c r="I413" s="36" t="str">
        <f t="shared" si="12"/>
        <v>08/01/2026NL300013</v>
      </c>
      <c r="J413" s="29" t="s">
        <v>583</v>
      </c>
      <c r="K413" s="29" t="s">
        <v>21</v>
      </c>
      <c r="L413" s="29" t="s">
        <v>575</v>
      </c>
      <c r="M413" s="31">
        <v>2</v>
      </c>
      <c r="N413" s="20">
        <f>VLOOKUP(J413,[2]Sheet1!$I:$M,5,0)</f>
        <v>50000</v>
      </c>
      <c r="O413" s="32">
        <v>0</v>
      </c>
      <c r="P413" s="33">
        <f t="shared" si="13"/>
        <v>100000</v>
      </c>
      <c r="Q413" s="33">
        <v>0</v>
      </c>
      <c r="R413" s="32">
        <v>50000</v>
      </c>
      <c r="S413" s="29" t="s">
        <v>576</v>
      </c>
      <c r="T413" s="29" t="s">
        <v>577</v>
      </c>
      <c r="U413" s="29" t="s">
        <v>15</v>
      </c>
      <c r="V413" s="29" t="s">
        <v>578</v>
      </c>
      <c r="W413" s="29" t="s">
        <v>15</v>
      </c>
      <c r="X413" s="29" t="s">
        <v>580</v>
      </c>
      <c r="Y413" s="29" t="s">
        <v>580</v>
      </c>
    </row>
    <row r="414" spans="1:25" ht="10.5" customHeight="1" x14ac:dyDescent="0.25">
      <c r="A414" s="28">
        <v>46030</v>
      </c>
      <c r="B414" s="29" t="s">
        <v>567</v>
      </c>
      <c r="C414" s="30" t="s">
        <v>770</v>
      </c>
      <c r="D414" s="30" t="s">
        <v>15</v>
      </c>
      <c r="E414" s="30" t="s">
        <v>569</v>
      </c>
      <c r="F414" s="29" t="s">
        <v>570</v>
      </c>
      <c r="G414" s="29" t="s">
        <v>571</v>
      </c>
      <c r="H414" s="29" t="s">
        <v>771</v>
      </c>
      <c r="I414" s="36" t="str">
        <f t="shared" si="12"/>
        <v>08/01/2026NL300014</v>
      </c>
      <c r="J414" s="29" t="s">
        <v>584</v>
      </c>
      <c r="K414" s="29" t="s">
        <v>31</v>
      </c>
      <c r="L414" s="29" t="s">
        <v>575</v>
      </c>
      <c r="M414" s="31">
        <v>0.5</v>
      </c>
      <c r="N414" s="20">
        <f>VLOOKUP(J414,[2]Sheet1!$I:$M,5,0)</f>
        <v>55000</v>
      </c>
      <c r="O414" s="32">
        <v>0</v>
      </c>
      <c r="P414" s="33">
        <f t="shared" si="13"/>
        <v>27500</v>
      </c>
      <c r="Q414" s="33">
        <v>0</v>
      </c>
      <c r="R414" s="32">
        <v>55000</v>
      </c>
      <c r="S414" s="29" t="s">
        <v>576</v>
      </c>
      <c r="T414" s="29" t="s">
        <v>577</v>
      </c>
      <c r="U414" s="29" t="s">
        <v>15</v>
      </c>
      <c r="V414" s="29" t="s">
        <v>578</v>
      </c>
      <c r="W414" s="29" t="s">
        <v>15</v>
      </c>
      <c r="X414" s="29" t="s">
        <v>580</v>
      </c>
      <c r="Y414" s="29" t="s">
        <v>580</v>
      </c>
    </row>
    <row r="415" spans="1:25" ht="10.5" customHeight="1" x14ac:dyDescent="0.25">
      <c r="A415" s="28">
        <v>46030</v>
      </c>
      <c r="B415" s="29" t="s">
        <v>567</v>
      </c>
      <c r="C415" s="30" t="s">
        <v>770</v>
      </c>
      <c r="D415" s="30" t="s">
        <v>15</v>
      </c>
      <c r="E415" s="30" t="s">
        <v>569</v>
      </c>
      <c r="F415" s="29" t="s">
        <v>570</v>
      </c>
      <c r="G415" s="29" t="s">
        <v>571</v>
      </c>
      <c r="H415" s="29" t="s">
        <v>771</v>
      </c>
      <c r="I415" s="36" t="str">
        <f t="shared" si="12"/>
        <v>08/01/2026NL300027</v>
      </c>
      <c r="J415" s="29" t="s">
        <v>585</v>
      </c>
      <c r="K415" s="29" t="s">
        <v>33</v>
      </c>
      <c r="L415" s="29" t="s">
        <v>575</v>
      </c>
      <c r="M415" s="31">
        <v>4</v>
      </c>
      <c r="N415" s="20">
        <f>VLOOKUP(J415,[2]Sheet1!$I:$M,5,0)</f>
        <v>18000</v>
      </c>
      <c r="O415" s="32">
        <v>0</v>
      </c>
      <c r="P415" s="33">
        <f t="shared" si="13"/>
        <v>72000</v>
      </c>
      <c r="Q415" s="33">
        <v>0</v>
      </c>
      <c r="R415" s="32">
        <v>18000</v>
      </c>
      <c r="S415" s="29" t="s">
        <v>576</v>
      </c>
      <c r="T415" s="29" t="s">
        <v>577</v>
      </c>
      <c r="U415" s="29" t="s">
        <v>15</v>
      </c>
      <c r="V415" s="29" t="s">
        <v>578</v>
      </c>
      <c r="W415" s="29" t="s">
        <v>15</v>
      </c>
      <c r="X415" s="29" t="s">
        <v>580</v>
      </c>
      <c r="Y415" s="29" t="s">
        <v>580</v>
      </c>
    </row>
    <row r="416" spans="1:25" ht="10.5" customHeight="1" x14ac:dyDescent="0.25">
      <c r="A416" s="28">
        <v>46030</v>
      </c>
      <c r="B416" s="29" t="s">
        <v>567</v>
      </c>
      <c r="C416" s="30" t="s">
        <v>770</v>
      </c>
      <c r="D416" s="30" t="s">
        <v>15</v>
      </c>
      <c r="E416" s="30" t="s">
        <v>569</v>
      </c>
      <c r="F416" s="29" t="s">
        <v>570</v>
      </c>
      <c r="G416" s="29" t="s">
        <v>571</v>
      </c>
      <c r="H416" s="29" t="s">
        <v>771</v>
      </c>
      <c r="I416" s="36" t="str">
        <f t="shared" si="12"/>
        <v>08/01/2026NL300055</v>
      </c>
      <c r="J416" s="29" t="s">
        <v>608</v>
      </c>
      <c r="K416" s="29" t="s">
        <v>609</v>
      </c>
      <c r="L416" s="29" t="s">
        <v>575</v>
      </c>
      <c r="M416" s="31">
        <v>1</v>
      </c>
      <c r="N416" s="20">
        <f>VLOOKUP(J416,[2]Sheet1!$I:$M,5,0)</f>
        <v>80000</v>
      </c>
      <c r="O416" s="32">
        <v>0</v>
      </c>
      <c r="P416" s="33">
        <f t="shared" si="13"/>
        <v>80000</v>
      </c>
      <c r="Q416" s="33">
        <v>0</v>
      </c>
      <c r="R416" s="32">
        <v>80000</v>
      </c>
      <c r="S416" s="29" t="s">
        <v>576</v>
      </c>
      <c r="T416" s="29" t="s">
        <v>577</v>
      </c>
      <c r="U416" s="29" t="s">
        <v>15</v>
      </c>
      <c r="V416" s="29" t="s">
        <v>578</v>
      </c>
      <c r="W416" s="29" t="s">
        <v>15</v>
      </c>
      <c r="X416" s="29" t="s">
        <v>580</v>
      </c>
      <c r="Y416" s="29" t="s">
        <v>580</v>
      </c>
    </row>
    <row r="417" spans="1:25" ht="10.5" customHeight="1" x14ac:dyDescent="0.25">
      <c r="A417" s="28">
        <v>46030</v>
      </c>
      <c r="B417" s="29" t="s">
        <v>567</v>
      </c>
      <c r="C417" s="30" t="s">
        <v>770</v>
      </c>
      <c r="D417" s="30" t="s">
        <v>15</v>
      </c>
      <c r="E417" s="30" t="s">
        <v>569</v>
      </c>
      <c r="F417" s="29" t="s">
        <v>570</v>
      </c>
      <c r="G417" s="29" t="s">
        <v>571</v>
      </c>
      <c r="H417" s="29" t="s">
        <v>771</v>
      </c>
      <c r="I417" s="36" t="str">
        <f t="shared" si="12"/>
        <v>08/01/2026NL300058</v>
      </c>
      <c r="J417" s="29" t="s">
        <v>610</v>
      </c>
      <c r="K417" s="29" t="s">
        <v>46</v>
      </c>
      <c r="L417" s="29" t="s">
        <v>575</v>
      </c>
      <c r="M417" s="31">
        <v>0.7</v>
      </c>
      <c r="N417" s="20">
        <f>VLOOKUP(J417,[2]Sheet1!$I:$M,5,0)</f>
        <v>55000</v>
      </c>
      <c r="O417" s="32">
        <v>0</v>
      </c>
      <c r="P417" s="33">
        <f t="shared" si="13"/>
        <v>38500</v>
      </c>
      <c r="Q417" s="33">
        <v>0</v>
      </c>
      <c r="R417" s="32">
        <v>55000</v>
      </c>
      <c r="S417" s="29" t="s">
        <v>576</v>
      </c>
      <c r="T417" s="29" t="s">
        <v>577</v>
      </c>
      <c r="U417" s="29" t="s">
        <v>15</v>
      </c>
      <c r="V417" s="29" t="s">
        <v>578</v>
      </c>
      <c r="W417" s="29" t="s">
        <v>15</v>
      </c>
      <c r="X417" s="29" t="s">
        <v>580</v>
      </c>
      <c r="Y417" s="29" t="s">
        <v>580</v>
      </c>
    </row>
    <row r="418" spans="1:25" ht="10.5" customHeight="1" x14ac:dyDescent="0.25">
      <c r="A418" s="28">
        <v>46030</v>
      </c>
      <c r="B418" s="29" t="s">
        <v>567</v>
      </c>
      <c r="C418" s="30" t="s">
        <v>770</v>
      </c>
      <c r="D418" s="30" t="s">
        <v>15</v>
      </c>
      <c r="E418" s="30" t="s">
        <v>569</v>
      </c>
      <c r="F418" s="29" t="s">
        <v>570</v>
      </c>
      <c r="G418" s="29" t="s">
        <v>571</v>
      </c>
      <c r="H418" s="29" t="s">
        <v>771</v>
      </c>
      <c r="I418" s="36" t="str">
        <f t="shared" si="12"/>
        <v>08/01/2026NL300059</v>
      </c>
      <c r="J418" s="29" t="s">
        <v>611</v>
      </c>
      <c r="K418" s="29" t="s">
        <v>48</v>
      </c>
      <c r="L418" s="29" t="s">
        <v>575</v>
      </c>
      <c r="M418" s="31">
        <v>1</v>
      </c>
      <c r="N418" s="20">
        <f>VLOOKUP(J418,[2]Sheet1!$I:$M,5,0)</f>
        <v>13000</v>
      </c>
      <c r="O418" s="32">
        <v>0</v>
      </c>
      <c r="P418" s="33">
        <f t="shared" si="13"/>
        <v>13000</v>
      </c>
      <c r="Q418" s="33">
        <v>0</v>
      </c>
      <c r="R418" s="32">
        <v>13000</v>
      </c>
      <c r="S418" s="29" t="s">
        <v>576</v>
      </c>
      <c r="T418" s="29" t="s">
        <v>577</v>
      </c>
      <c r="U418" s="29" t="s">
        <v>15</v>
      </c>
      <c r="V418" s="29" t="s">
        <v>578</v>
      </c>
      <c r="W418" s="29" t="s">
        <v>15</v>
      </c>
      <c r="X418" s="29" t="s">
        <v>580</v>
      </c>
      <c r="Y418" s="29" t="s">
        <v>580</v>
      </c>
    </row>
    <row r="419" spans="1:25" ht="10.5" customHeight="1" x14ac:dyDescent="0.25">
      <c r="A419" s="28">
        <v>46030</v>
      </c>
      <c r="B419" s="29" t="s">
        <v>567</v>
      </c>
      <c r="C419" s="30" t="s">
        <v>770</v>
      </c>
      <c r="D419" s="30" t="s">
        <v>15</v>
      </c>
      <c r="E419" s="30" t="s">
        <v>569</v>
      </c>
      <c r="F419" s="29" t="s">
        <v>570</v>
      </c>
      <c r="G419" s="29" t="s">
        <v>571</v>
      </c>
      <c r="H419" s="29" t="s">
        <v>771</v>
      </c>
      <c r="I419" s="36" t="str">
        <f t="shared" si="12"/>
        <v>08/01/2026NL300060</v>
      </c>
      <c r="J419" s="29" t="s">
        <v>612</v>
      </c>
      <c r="K419" s="29" t="s">
        <v>613</v>
      </c>
      <c r="L419" s="29" t="s">
        <v>575</v>
      </c>
      <c r="M419" s="31">
        <v>0.3</v>
      </c>
      <c r="N419" s="20">
        <f>VLOOKUP(J419,[2]Sheet1!$I:$M,5,0)</f>
        <v>33000</v>
      </c>
      <c r="O419" s="32">
        <v>0</v>
      </c>
      <c r="P419" s="33">
        <f t="shared" si="13"/>
        <v>9900</v>
      </c>
      <c r="Q419" s="33">
        <v>0</v>
      </c>
      <c r="R419" s="32">
        <v>33000</v>
      </c>
      <c r="S419" s="29" t="s">
        <v>576</v>
      </c>
      <c r="T419" s="29" t="s">
        <v>577</v>
      </c>
      <c r="U419" s="29" t="s">
        <v>15</v>
      </c>
      <c r="V419" s="29" t="s">
        <v>578</v>
      </c>
      <c r="W419" s="29" t="s">
        <v>15</v>
      </c>
      <c r="X419" s="29" t="s">
        <v>580</v>
      </c>
      <c r="Y419" s="29" t="s">
        <v>580</v>
      </c>
    </row>
    <row r="420" spans="1:25" ht="10.5" customHeight="1" x14ac:dyDescent="0.25">
      <c r="A420" s="28">
        <v>46030</v>
      </c>
      <c r="B420" s="29" t="s">
        <v>567</v>
      </c>
      <c r="C420" s="30" t="s">
        <v>770</v>
      </c>
      <c r="D420" s="30" t="s">
        <v>15</v>
      </c>
      <c r="E420" s="30" t="s">
        <v>569</v>
      </c>
      <c r="F420" s="29" t="s">
        <v>570</v>
      </c>
      <c r="G420" s="29" t="s">
        <v>571</v>
      </c>
      <c r="H420" s="29" t="s">
        <v>771</v>
      </c>
      <c r="I420" s="36" t="str">
        <f t="shared" si="12"/>
        <v>08/01/2026NL300062</v>
      </c>
      <c r="J420" s="29" t="s">
        <v>614</v>
      </c>
      <c r="K420" s="29" t="s">
        <v>615</v>
      </c>
      <c r="L420" s="29" t="s">
        <v>575</v>
      </c>
      <c r="M420" s="31">
        <v>0.3</v>
      </c>
      <c r="N420" s="20">
        <f>VLOOKUP(J420,[2]Sheet1!$I:$M,5,0)</f>
        <v>65000</v>
      </c>
      <c r="O420" s="32">
        <v>0</v>
      </c>
      <c r="P420" s="33">
        <f t="shared" si="13"/>
        <v>19500</v>
      </c>
      <c r="Q420" s="33">
        <v>0</v>
      </c>
      <c r="R420" s="32">
        <v>65000</v>
      </c>
      <c r="S420" s="29" t="s">
        <v>576</v>
      </c>
      <c r="T420" s="29" t="s">
        <v>577</v>
      </c>
      <c r="U420" s="29" t="s">
        <v>15</v>
      </c>
      <c r="V420" s="29" t="s">
        <v>578</v>
      </c>
      <c r="W420" s="29" t="s">
        <v>15</v>
      </c>
      <c r="X420" s="29" t="s">
        <v>580</v>
      </c>
      <c r="Y420" s="29" t="s">
        <v>580</v>
      </c>
    </row>
    <row r="421" spans="1:25" ht="10.5" customHeight="1" x14ac:dyDescent="0.25">
      <c r="A421" s="28">
        <v>46030</v>
      </c>
      <c r="B421" s="29" t="s">
        <v>567</v>
      </c>
      <c r="C421" s="30" t="s">
        <v>770</v>
      </c>
      <c r="D421" s="30" t="s">
        <v>15</v>
      </c>
      <c r="E421" s="30" t="s">
        <v>569</v>
      </c>
      <c r="F421" s="29" t="s">
        <v>570</v>
      </c>
      <c r="G421" s="29" t="s">
        <v>571</v>
      </c>
      <c r="H421" s="29" t="s">
        <v>771</v>
      </c>
      <c r="I421" s="36" t="str">
        <f t="shared" si="12"/>
        <v>08/01/2026NL300063</v>
      </c>
      <c r="J421" s="29" t="s">
        <v>616</v>
      </c>
      <c r="K421" s="29" t="s">
        <v>617</v>
      </c>
      <c r="L421" s="29" t="s">
        <v>575</v>
      </c>
      <c r="M421" s="31">
        <v>0.7</v>
      </c>
      <c r="N421" s="20">
        <f>VLOOKUP(J421,[2]Sheet1!$I:$M,5,0)</f>
        <v>48000</v>
      </c>
      <c r="O421" s="32">
        <v>0</v>
      </c>
      <c r="P421" s="33">
        <f t="shared" si="13"/>
        <v>33600</v>
      </c>
      <c r="Q421" s="33">
        <v>0</v>
      </c>
      <c r="R421" s="32">
        <v>48000</v>
      </c>
      <c r="S421" s="29" t="s">
        <v>576</v>
      </c>
      <c r="T421" s="29" t="s">
        <v>577</v>
      </c>
      <c r="U421" s="29" t="s">
        <v>15</v>
      </c>
      <c r="V421" s="29" t="s">
        <v>578</v>
      </c>
      <c r="W421" s="29" t="s">
        <v>15</v>
      </c>
      <c r="X421" s="29" t="s">
        <v>580</v>
      </c>
      <c r="Y421" s="29" t="s">
        <v>580</v>
      </c>
    </row>
    <row r="422" spans="1:25" ht="10.5" customHeight="1" x14ac:dyDescent="0.25">
      <c r="A422" s="28">
        <v>46030</v>
      </c>
      <c r="B422" s="29" t="s">
        <v>567</v>
      </c>
      <c r="C422" s="30" t="s">
        <v>770</v>
      </c>
      <c r="D422" s="30" t="s">
        <v>15</v>
      </c>
      <c r="E422" s="30" t="s">
        <v>569</v>
      </c>
      <c r="F422" s="29" t="s">
        <v>570</v>
      </c>
      <c r="G422" s="29" t="s">
        <v>571</v>
      </c>
      <c r="H422" s="29" t="s">
        <v>771</v>
      </c>
      <c r="I422" s="36" t="str">
        <f t="shared" si="12"/>
        <v>08/01/2026NL300071</v>
      </c>
      <c r="J422" s="29" t="s">
        <v>723</v>
      </c>
      <c r="K422" s="29" t="s">
        <v>724</v>
      </c>
      <c r="L422" s="29" t="s">
        <v>575</v>
      </c>
      <c r="M422" s="31">
        <v>0.3</v>
      </c>
      <c r="N422" s="20">
        <f>VLOOKUP(J422,[2]Sheet1!$I:$M,5,0)</f>
        <v>20000</v>
      </c>
      <c r="O422" s="32">
        <v>0</v>
      </c>
      <c r="P422" s="33">
        <f t="shared" si="13"/>
        <v>6000</v>
      </c>
      <c r="Q422" s="33">
        <v>0</v>
      </c>
      <c r="R422" s="32">
        <v>20000</v>
      </c>
      <c r="S422" s="29" t="s">
        <v>576</v>
      </c>
      <c r="T422" s="29" t="s">
        <v>577</v>
      </c>
      <c r="U422" s="29" t="s">
        <v>15</v>
      </c>
      <c r="V422" s="29" t="s">
        <v>578</v>
      </c>
      <c r="W422" s="29" t="s">
        <v>15</v>
      </c>
      <c r="X422" s="29" t="s">
        <v>580</v>
      </c>
      <c r="Y422" s="29" t="s">
        <v>580</v>
      </c>
    </row>
    <row r="423" spans="1:25" ht="10.5" customHeight="1" x14ac:dyDescent="0.25">
      <c r="A423" s="28">
        <v>46030</v>
      </c>
      <c r="B423" s="29" t="s">
        <v>567</v>
      </c>
      <c r="C423" s="30" t="s">
        <v>770</v>
      </c>
      <c r="D423" s="30" t="s">
        <v>15</v>
      </c>
      <c r="E423" s="30" t="s">
        <v>569</v>
      </c>
      <c r="F423" s="29" t="s">
        <v>570</v>
      </c>
      <c r="G423" s="29" t="s">
        <v>571</v>
      </c>
      <c r="H423" s="29" t="s">
        <v>771</v>
      </c>
      <c r="I423" s="36" t="str">
        <f t="shared" si="12"/>
        <v>08/01/2026NL300072</v>
      </c>
      <c r="J423" s="29" t="s">
        <v>618</v>
      </c>
      <c r="K423" s="29" t="s">
        <v>619</v>
      </c>
      <c r="L423" s="29" t="s">
        <v>575</v>
      </c>
      <c r="M423" s="31">
        <v>2</v>
      </c>
      <c r="N423" s="20">
        <f>VLOOKUP(J423,[2]Sheet1!$I:$M,5,0)</f>
        <v>38000</v>
      </c>
      <c r="O423" s="32">
        <v>0</v>
      </c>
      <c r="P423" s="33">
        <f t="shared" si="13"/>
        <v>76000</v>
      </c>
      <c r="Q423" s="33">
        <v>0</v>
      </c>
      <c r="R423" s="32">
        <v>38000</v>
      </c>
      <c r="S423" s="29" t="s">
        <v>576</v>
      </c>
      <c r="T423" s="29" t="s">
        <v>577</v>
      </c>
      <c r="U423" s="29" t="s">
        <v>15</v>
      </c>
      <c r="V423" s="29" t="s">
        <v>578</v>
      </c>
      <c r="W423" s="29" t="s">
        <v>15</v>
      </c>
      <c r="X423" s="29" t="s">
        <v>580</v>
      </c>
      <c r="Y423" s="29" t="s">
        <v>580</v>
      </c>
    </row>
    <row r="424" spans="1:25" ht="10.5" customHeight="1" x14ac:dyDescent="0.25">
      <c r="A424" s="28">
        <v>46030</v>
      </c>
      <c r="B424" s="29" t="s">
        <v>567</v>
      </c>
      <c r="C424" s="30" t="s">
        <v>770</v>
      </c>
      <c r="D424" s="30" t="s">
        <v>15</v>
      </c>
      <c r="E424" s="30" t="s">
        <v>569</v>
      </c>
      <c r="F424" s="29" t="s">
        <v>570</v>
      </c>
      <c r="G424" s="29" t="s">
        <v>571</v>
      </c>
      <c r="H424" s="29" t="s">
        <v>771</v>
      </c>
      <c r="I424" s="36" t="str">
        <f t="shared" si="12"/>
        <v>08/01/2026NL300067</v>
      </c>
      <c r="J424" s="29" t="s">
        <v>622</v>
      </c>
      <c r="K424" s="29" t="s">
        <v>623</v>
      </c>
      <c r="L424" s="29" t="s">
        <v>575</v>
      </c>
      <c r="M424" s="31">
        <v>0.3</v>
      </c>
      <c r="N424" s="20">
        <f>VLOOKUP(J424,[2]Sheet1!$I:$M,5,0)</f>
        <v>25000</v>
      </c>
      <c r="O424" s="32">
        <v>0</v>
      </c>
      <c r="P424" s="33">
        <f t="shared" si="13"/>
        <v>7500</v>
      </c>
      <c r="Q424" s="33">
        <v>0</v>
      </c>
      <c r="R424" s="32">
        <v>25000</v>
      </c>
      <c r="S424" s="29" t="s">
        <v>576</v>
      </c>
      <c r="T424" s="29" t="s">
        <v>577</v>
      </c>
      <c r="U424" s="29" t="s">
        <v>15</v>
      </c>
      <c r="V424" s="29" t="s">
        <v>578</v>
      </c>
      <c r="W424" s="29" t="s">
        <v>15</v>
      </c>
      <c r="X424" s="29" t="s">
        <v>580</v>
      </c>
      <c r="Y424" s="29" t="s">
        <v>580</v>
      </c>
    </row>
    <row r="425" spans="1:25" ht="10.5" customHeight="1" x14ac:dyDescent="0.25">
      <c r="A425" s="28">
        <v>46030</v>
      </c>
      <c r="B425" s="29" t="s">
        <v>567</v>
      </c>
      <c r="C425" s="30" t="s">
        <v>770</v>
      </c>
      <c r="D425" s="30" t="s">
        <v>15</v>
      </c>
      <c r="E425" s="30" t="s">
        <v>569</v>
      </c>
      <c r="F425" s="29" t="s">
        <v>570</v>
      </c>
      <c r="G425" s="29" t="s">
        <v>571</v>
      </c>
      <c r="H425" s="29" t="s">
        <v>771</v>
      </c>
      <c r="I425" s="36" t="str">
        <f t="shared" si="12"/>
        <v>08/01/2026NL300074</v>
      </c>
      <c r="J425" s="29" t="s">
        <v>624</v>
      </c>
      <c r="K425" s="29" t="s">
        <v>56</v>
      </c>
      <c r="L425" s="29" t="s">
        <v>575</v>
      </c>
      <c r="M425" s="31">
        <v>4</v>
      </c>
      <c r="N425" s="20">
        <f>VLOOKUP(J425,[2]Sheet1!$I:$M,5,0)</f>
        <v>18000</v>
      </c>
      <c r="O425" s="32">
        <v>0</v>
      </c>
      <c r="P425" s="33">
        <f t="shared" si="13"/>
        <v>72000</v>
      </c>
      <c r="Q425" s="33">
        <v>0</v>
      </c>
      <c r="R425" s="32">
        <v>18000</v>
      </c>
      <c r="S425" s="29" t="s">
        <v>576</v>
      </c>
      <c r="T425" s="29" t="s">
        <v>577</v>
      </c>
      <c r="U425" s="29" t="s">
        <v>15</v>
      </c>
      <c r="V425" s="29" t="s">
        <v>578</v>
      </c>
      <c r="W425" s="29" t="s">
        <v>15</v>
      </c>
      <c r="X425" s="29" t="s">
        <v>580</v>
      </c>
      <c r="Y425" s="29" t="s">
        <v>580</v>
      </c>
    </row>
    <row r="426" spans="1:25" ht="10.5" customHeight="1" x14ac:dyDescent="0.25">
      <c r="A426" s="28">
        <v>46030</v>
      </c>
      <c r="B426" s="29" t="s">
        <v>567</v>
      </c>
      <c r="C426" s="30" t="s">
        <v>770</v>
      </c>
      <c r="D426" s="30" t="s">
        <v>15</v>
      </c>
      <c r="E426" s="30" t="s">
        <v>569</v>
      </c>
      <c r="F426" s="29" t="s">
        <v>570</v>
      </c>
      <c r="G426" s="29" t="s">
        <v>571</v>
      </c>
      <c r="H426" s="29" t="s">
        <v>771</v>
      </c>
      <c r="I426" s="36" t="str">
        <f t="shared" si="12"/>
        <v>08/01/2026NL300076</v>
      </c>
      <c r="J426" s="29" t="s">
        <v>625</v>
      </c>
      <c r="K426" s="29" t="s">
        <v>626</v>
      </c>
      <c r="L426" s="29" t="s">
        <v>575</v>
      </c>
      <c r="M426" s="31">
        <v>0.7</v>
      </c>
      <c r="N426" s="20">
        <f>VLOOKUP(J426,[2]Sheet1!$I:$M,5,0)</f>
        <v>38000</v>
      </c>
      <c r="O426" s="32">
        <v>0</v>
      </c>
      <c r="P426" s="33">
        <f t="shared" si="13"/>
        <v>26600</v>
      </c>
      <c r="Q426" s="33">
        <v>0</v>
      </c>
      <c r="R426" s="32">
        <v>38000</v>
      </c>
      <c r="S426" s="29" t="s">
        <v>576</v>
      </c>
      <c r="T426" s="29" t="s">
        <v>577</v>
      </c>
      <c r="U426" s="29" t="s">
        <v>15</v>
      </c>
      <c r="V426" s="29" t="s">
        <v>578</v>
      </c>
      <c r="W426" s="29" t="s">
        <v>15</v>
      </c>
      <c r="X426" s="29" t="s">
        <v>580</v>
      </c>
      <c r="Y426" s="29" t="s">
        <v>580</v>
      </c>
    </row>
    <row r="427" spans="1:25" ht="10.5" customHeight="1" x14ac:dyDescent="0.25">
      <c r="A427" s="28">
        <v>46030</v>
      </c>
      <c r="B427" s="29" t="s">
        <v>567</v>
      </c>
      <c r="C427" s="30" t="s">
        <v>770</v>
      </c>
      <c r="D427" s="30" t="s">
        <v>15</v>
      </c>
      <c r="E427" s="30" t="s">
        <v>569</v>
      </c>
      <c r="F427" s="29" t="s">
        <v>570</v>
      </c>
      <c r="G427" s="29" t="s">
        <v>571</v>
      </c>
      <c r="H427" s="29" t="s">
        <v>771</v>
      </c>
      <c r="I427" s="36" t="str">
        <f t="shared" si="12"/>
        <v>08/01/2026NL300077</v>
      </c>
      <c r="J427" s="29" t="s">
        <v>627</v>
      </c>
      <c r="K427" s="29" t="s">
        <v>628</v>
      </c>
      <c r="L427" s="29" t="s">
        <v>575</v>
      </c>
      <c r="M427" s="31">
        <v>1</v>
      </c>
      <c r="N427" s="20">
        <f>VLOOKUP(J427,[2]Sheet1!$I:$M,5,0)</f>
        <v>30000</v>
      </c>
      <c r="O427" s="32">
        <v>0</v>
      </c>
      <c r="P427" s="33">
        <f t="shared" si="13"/>
        <v>30000</v>
      </c>
      <c r="Q427" s="33">
        <v>0</v>
      </c>
      <c r="R427" s="32">
        <v>30000</v>
      </c>
      <c r="S427" s="29" t="s">
        <v>576</v>
      </c>
      <c r="T427" s="29" t="s">
        <v>577</v>
      </c>
      <c r="U427" s="29" t="s">
        <v>15</v>
      </c>
      <c r="V427" s="29" t="s">
        <v>578</v>
      </c>
      <c r="W427" s="29" t="s">
        <v>15</v>
      </c>
      <c r="X427" s="29" t="s">
        <v>580</v>
      </c>
      <c r="Y427" s="29" t="s">
        <v>580</v>
      </c>
    </row>
    <row r="428" spans="1:25" ht="10.5" customHeight="1" x14ac:dyDescent="0.25">
      <c r="A428" s="28">
        <v>46030</v>
      </c>
      <c r="B428" s="29" t="s">
        <v>567</v>
      </c>
      <c r="C428" s="30" t="s">
        <v>770</v>
      </c>
      <c r="D428" s="30" t="s">
        <v>15</v>
      </c>
      <c r="E428" s="30" t="s">
        <v>569</v>
      </c>
      <c r="F428" s="29" t="s">
        <v>570</v>
      </c>
      <c r="G428" s="29" t="s">
        <v>571</v>
      </c>
      <c r="H428" s="29" t="s">
        <v>771</v>
      </c>
      <c r="I428" s="36" t="str">
        <f t="shared" si="12"/>
        <v>08/01/2026NL300173</v>
      </c>
      <c r="J428" s="29" t="s">
        <v>629</v>
      </c>
      <c r="K428" s="29" t="s">
        <v>630</v>
      </c>
      <c r="L428" s="29" t="s">
        <v>575</v>
      </c>
      <c r="M428" s="31">
        <v>0.3</v>
      </c>
      <c r="N428" s="20">
        <f>VLOOKUP(J428,[2]Sheet1!$I:$M,5,0)</f>
        <v>80000</v>
      </c>
      <c r="O428" s="32">
        <v>0</v>
      </c>
      <c r="P428" s="33">
        <f t="shared" si="13"/>
        <v>24000</v>
      </c>
      <c r="Q428" s="33">
        <v>0</v>
      </c>
      <c r="R428" s="32">
        <v>80000</v>
      </c>
      <c r="S428" s="29" t="s">
        <v>576</v>
      </c>
      <c r="T428" s="29" t="s">
        <v>577</v>
      </c>
      <c r="U428" s="29" t="s">
        <v>15</v>
      </c>
      <c r="V428" s="29" t="s">
        <v>578</v>
      </c>
      <c r="W428" s="29" t="s">
        <v>15</v>
      </c>
      <c r="X428" s="29" t="s">
        <v>580</v>
      </c>
      <c r="Y428" s="29" t="s">
        <v>580</v>
      </c>
    </row>
    <row r="429" spans="1:25" ht="10.5" customHeight="1" x14ac:dyDescent="0.25">
      <c r="A429" s="28">
        <v>46030</v>
      </c>
      <c r="B429" s="29" t="s">
        <v>567</v>
      </c>
      <c r="C429" s="30" t="s">
        <v>770</v>
      </c>
      <c r="D429" s="30" t="s">
        <v>15</v>
      </c>
      <c r="E429" s="30" t="s">
        <v>569</v>
      </c>
      <c r="F429" s="29" t="s">
        <v>570</v>
      </c>
      <c r="G429" s="29" t="s">
        <v>571</v>
      </c>
      <c r="H429" s="29" t="s">
        <v>771</v>
      </c>
      <c r="I429" s="36" t="str">
        <f t="shared" si="12"/>
        <v>08/01/2026NL300086</v>
      </c>
      <c r="J429" s="29" t="s">
        <v>633</v>
      </c>
      <c r="K429" s="29" t="s">
        <v>634</v>
      </c>
      <c r="L429" s="29" t="s">
        <v>575</v>
      </c>
      <c r="M429" s="31">
        <v>0.3</v>
      </c>
      <c r="N429" s="20">
        <f>VLOOKUP(J429,[2]Sheet1!$I:$M,5,0)</f>
        <v>33000</v>
      </c>
      <c r="O429" s="32">
        <v>0</v>
      </c>
      <c r="P429" s="33">
        <f t="shared" si="13"/>
        <v>9900</v>
      </c>
      <c r="Q429" s="33">
        <v>0</v>
      </c>
      <c r="R429" s="32">
        <v>33000</v>
      </c>
      <c r="S429" s="29" t="s">
        <v>576</v>
      </c>
      <c r="T429" s="29" t="s">
        <v>577</v>
      </c>
      <c r="U429" s="29" t="s">
        <v>15</v>
      </c>
      <c r="V429" s="29" t="s">
        <v>578</v>
      </c>
      <c r="W429" s="29" t="s">
        <v>15</v>
      </c>
      <c r="X429" s="29" t="s">
        <v>580</v>
      </c>
      <c r="Y429" s="29" t="s">
        <v>580</v>
      </c>
    </row>
    <row r="430" spans="1:25" ht="10.5" customHeight="1" x14ac:dyDescent="0.25">
      <c r="A430" s="28">
        <v>46030</v>
      </c>
      <c r="B430" s="29" t="s">
        <v>567</v>
      </c>
      <c r="C430" s="30" t="s">
        <v>770</v>
      </c>
      <c r="D430" s="30" t="s">
        <v>15</v>
      </c>
      <c r="E430" s="30" t="s">
        <v>569</v>
      </c>
      <c r="F430" s="29" t="s">
        <v>570</v>
      </c>
      <c r="G430" s="29" t="s">
        <v>571</v>
      </c>
      <c r="H430" s="29" t="s">
        <v>771</v>
      </c>
      <c r="I430" s="36" t="str">
        <f t="shared" si="12"/>
        <v>08/01/2026NL300088</v>
      </c>
      <c r="J430" s="29" t="s">
        <v>635</v>
      </c>
      <c r="K430" s="29" t="s">
        <v>64</v>
      </c>
      <c r="L430" s="29" t="s">
        <v>575</v>
      </c>
      <c r="M430" s="31">
        <v>2.5</v>
      </c>
      <c r="N430" s="20">
        <f>VLOOKUP(J430,[2]Sheet1!$I:$M,5,0)</f>
        <v>27000</v>
      </c>
      <c r="O430" s="32">
        <v>0</v>
      </c>
      <c r="P430" s="33">
        <f t="shared" si="13"/>
        <v>67500</v>
      </c>
      <c r="Q430" s="33">
        <v>0</v>
      </c>
      <c r="R430" s="32">
        <v>27000</v>
      </c>
      <c r="S430" s="29" t="s">
        <v>576</v>
      </c>
      <c r="T430" s="29" t="s">
        <v>577</v>
      </c>
      <c r="U430" s="29" t="s">
        <v>15</v>
      </c>
      <c r="V430" s="29" t="s">
        <v>578</v>
      </c>
      <c r="W430" s="29" t="s">
        <v>15</v>
      </c>
      <c r="X430" s="29" t="s">
        <v>580</v>
      </c>
      <c r="Y430" s="29" t="s">
        <v>580</v>
      </c>
    </row>
    <row r="431" spans="1:25" ht="10.5" customHeight="1" x14ac:dyDescent="0.25">
      <c r="A431" s="28">
        <v>46030</v>
      </c>
      <c r="B431" s="29" t="s">
        <v>567</v>
      </c>
      <c r="C431" s="30" t="s">
        <v>770</v>
      </c>
      <c r="D431" s="30" t="s">
        <v>15</v>
      </c>
      <c r="E431" s="30" t="s">
        <v>569</v>
      </c>
      <c r="F431" s="29" t="s">
        <v>570</v>
      </c>
      <c r="G431" s="29" t="s">
        <v>571</v>
      </c>
      <c r="H431" s="29" t="s">
        <v>771</v>
      </c>
      <c r="I431" s="36" t="str">
        <f t="shared" si="12"/>
        <v>08/01/2026NL300096</v>
      </c>
      <c r="J431" s="29" t="s">
        <v>638</v>
      </c>
      <c r="K431" s="29" t="s">
        <v>134</v>
      </c>
      <c r="L431" s="29" t="s">
        <v>575</v>
      </c>
      <c r="M431" s="31">
        <v>2.2999999999999998</v>
      </c>
      <c r="N431" s="20">
        <f>VLOOKUP(J431,[2]Sheet1!$I:$M,5,0)</f>
        <v>45000</v>
      </c>
      <c r="O431" s="32">
        <v>0</v>
      </c>
      <c r="P431" s="33">
        <f t="shared" si="13"/>
        <v>103499.99999999999</v>
      </c>
      <c r="Q431" s="33">
        <v>0</v>
      </c>
      <c r="R431" s="32">
        <v>45000</v>
      </c>
      <c r="S431" s="29" t="s">
        <v>576</v>
      </c>
      <c r="T431" s="29" t="s">
        <v>577</v>
      </c>
      <c r="U431" s="29" t="s">
        <v>15</v>
      </c>
      <c r="V431" s="29" t="s">
        <v>578</v>
      </c>
      <c r="W431" s="29" t="s">
        <v>15</v>
      </c>
      <c r="X431" s="29" t="s">
        <v>580</v>
      </c>
      <c r="Y431" s="29" t="s">
        <v>580</v>
      </c>
    </row>
    <row r="432" spans="1:25" ht="10.5" customHeight="1" x14ac:dyDescent="0.25">
      <c r="A432" s="28">
        <v>46030</v>
      </c>
      <c r="B432" s="29" t="s">
        <v>567</v>
      </c>
      <c r="C432" s="30" t="s">
        <v>770</v>
      </c>
      <c r="D432" s="30" t="s">
        <v>15</v>
      </c>
      <c r="E432" s="30" t="s">
        <v>569</v>
      </c>
      <c r="F432" s="29" t="s">
        <v>570</v>
      </c>
      <c r="G432" s="29" t="s">
        <v>571</v>
      </c>
      <c r="H432" s="29" t="s">
        <v>771</v>
      </c>
      <c r="I432" s="36" t="str">
        <f t="shared" si="12"/>
        <v>08/01/2026NL300107</v>
      </c>
      <c r="J432" s="29" t="s">
        <v>639</v>
      </c>
      <c r="K432" s="29" t="s">
        <v>640</v>
      </c>
      <c r="L432" s="29" t="s">
        <v>641</v>
      </c>
      <c r="M432" s="31">
        <v>2</v>
      </c>
      <c r="N432" s="20">
        <f>VLOOKUP(J432,[2]Sheet1!$I:$M,5,0)</f>
        <v>8500</v>
      </c>
      <c r="O432" s="32">
        <v>0</v>
      </c>
      <c r="P432" s="33">
        <f t="shared" si="13"/>
        <v>17000</v>
      </c>
      <c r="Q432" s="33">
        <v>0</v>
      </c>
      <c r="R432" s="32">
        <v>8500</v>
      </c>
      <c r="S432" s="29" t="s">
        <v>576</v>
      </c>
      <c r="T432" s="29" t="s">
        <v>577</v>
      </c>
      <c r="U432" s="29" t="s">
        <v>15</v>
      </c>
      <c r="V432" s="29" t="s">
        <v>578</v>
      </c>
      <c r="W432" s="29" t="s">
        <v>15</v>
      </c>
      <c r="X432" s="29" t="s">
        <v>580</v>
      </c>
      <c r="Y432" s="29" t="s">
        <v>580</v>
      </c>
    </row>
    <row r="433" spans="1:25" ht="10.5" customHeight="1" x14ac:dyDescent="0.25">
      <c r="A433" s="28">
        <v>46030</v>
      </c>
      <c r="B433" s="29" t="s">
        <v>567</v>
      </c>
      <c r="C433" s="30" t="s">
        <v>770</v>
      </c>
      <c r="D433" s="30" t="s">
        <v>15</v>
      </c>
      <c r="E433" s="30" t="s">
        <v>569</v>
      </c>
      <c r="F433" s="29" t="s">
        <v>570</v>
      </c>
      <c r="G433" s="29" t="s">
        <v>571</v>
      </c>
      <c r="H433" s="29" t="s">
        <v>771</v>
      </c>
      <c r="I433" s="36" t="str">
        <f t="shared" si="12"/>
        <v>08/01/2026NL300112</v>
      </c>
      <c r="J433" s="29" t="s">
        <v>642</v>
      </c>
      <c r="K433" s="29" t="s">
        <v>643</v>
      </c>
      <c r="L433" s="29" t="s">
        <v>575</v>
      </c>
      <c r="M433" s="31">
        <v>0.2</v>
      </c>
      <c r="N433" s="20">
        <f>VLOOKUP(J433,[2]Sheet1!$I:$M,5,0)</f>
        <v>63000</v>
      </c>
      <c r="O433" s="32">
        <v>0</v>
      </c>
      <c r="P433" s="33">
        <f t="shared" si="13"/>
        <v>12600</v>
      </c>
      <c r="Q433" s="33">
        <v>0</v>
      </c>
      <c r="R433" s="32">
        <v>63000</v>
      </c>
      <c r="S433" s="29" t="s">
        <v>576</v>
      </c>
      <c r="T433" s="29" t="s">
        <v>577</v>
      </c>
      <c r="U433" s="29" t="s">
        <v>15</v>
      </c>
      <c r="V433" s="29" t="s">
        <v>578</v>
      </c>
      <c r="W433" s="29" t="s">
        <v>15</v>
      </c>
      <c r="X433" s="29" t="s">
        <v>580</v>
      </c>
      <c r="Y433" s="29" t="s">
        <v>580</v>
      </c>
    </row>
    <row r="434" spans="1:25" ht="10.5" customHeight="1" x14ac:dyDescent="0.25">
      <c r="A434" s="28">
        <v>46030</v>
      </c>
      <c r="B434" s="29" t="s">
        <v>567</v>
      </c>
      <c r="C434" s="30" t="s">
        <v>770</v>
      </c>
      <c r="D434" s="30" t="s">
        <v>15</v>
      </c>
      <c r="E434" s="30" t="s">
        <v>569</v>
      </c>
      <c r="F434" s="29" t="s">
        <v>570</v>
      </c>
      <c r="G434" s="29" t="s">
        <v>571</v>
      </c>
      <c r="H434" s="29" t="s">
        <v>771</v>
      </c>
      <c r="I434" s="36" t="str">
        <f t="shared" si="12"/>
        <v>08/01/2026NL300120</v>
      </c>
      <c r="J434" s="29" t="s">
        <v>650</v>
      </c>
      <c r="K434" s="29" t="s">
        <v>651</v>
      </c>
      <c r="L434" s="29" t="s">
        <v>575</v>
      </c>
      <c r="M434" s="31">
        <v>0.7</v>
      </c>
      <c r="N434" s="20">
        <f>VLOOKUP(J434,[2]Sheet1!$I:$M,5,0)</f>
        <v>36000</v>
      </c>
      <c r="O434" s="32">
        <v>0</v>
      </c>
      <c r="P434" s="33">
        <f t="shared" si="13"/>
        <v>25200</v>
      </c>
      <c r="Q434" s="33">
        <v>0</v>
      </c>
      <c r="R434" s="32">
        <v>36000</v>
      </c>
      <c r="S434" s="29" t="s">
        <v>576</v>
      </c>
      <c r="T434" s="29" t="s">
        <v>577</v>
      </c>
      <c r="U434" s="29" t="s">
        <v>15</v>
      </c>
      <c r="V434" s="29" t="s">
        <v>578</v>
      </c>
      <c r="W434" s="29" t="s">
        <v>15</v>
      </c>
      <c r="X434" s="29" t="s">
        <v>580</v>
      </c>
      <c r="Y434" s="29" t="s">
        <v>580</v>
      </c>
    </row>
    <row r="435" spans="1:25" ht="10.5" customHeight="1" x14ac:dyDescent="0.25">
      <c r="A435" s="28">
        <v>46030</v>
      </c>
      <c r="B435" s="29" t="s">
        <v>567</v>
      </c>
      <c r="C435" s="30" t="s">
        <v>770</v>
      </c>
      <c r="D435" s="30" t="s">
        <v>15</v>
      </c>
      <c r="E435" s="30" t="s">
        <v>569</v>
      </c>
      <c r="F435" s="29" t="s">
        <v>570</v>
      </c>
      <c r="G435" s="29" t="s">
        <v>571</v>
      </c>
      <c r="H435" s="29" t="s">
        <v>771</v>
      </c>
      <c r="I435" s="36" t="str">
        <f t="shared" si="12"/>
        <v>08/01/2026NL300162</v>
      </c>
      <c r="J435" s="29" t="s">
        <v>652</v>
      </c>
      <c r="K435" s="29" t="s">
        <v>653</v>
      </c>
      <c r="L435" s="29" t="s">
        <v>575</v>
      </c>
      <c r="M435" s="31">
        <v>0.7</v>
      </c>
      <c r="N435" s="20">
        <f>VLOOKUP(J435,[2]Sheet1!$I:$M,5,0)</f>
        <v>36000</v>
      </c>
      <c r="O435" s="32">
        <v>0</v>
      </c>
      <c r="P435" s="33">
        <f t="shared" si="13"/>
        <v>25200</v>
      </c>
      <c r="Q435" s="33">
        <v>0</v>
      </c>
      <c r="R435" s="32">
        <v>36000</v>
      </c>
      <c r="S435" s="29" t="s">
        <v>576</v>
      </c>
      <c r="T435" s="29" t="s">
        <v>577</v>
      </c>
      <c r="U435" s="29" t="s">
        <v>15</v>
      </c>
      <c r="V435" s="29" t="s">
        <v>578</v>
      </c>
      <c r="W435" s="29" t="s">
        <v>15</v>
      </c>
      <c r="X435" s="29" t="s">
        <v>580</v>
      </c>
      <c r="Y435" s="29" t="s">
        <v>580</v>
      </c>
    </row>
    <row r="436" spans="1:25" ht="10.5" customHeight="1" x14ac:dyDescent="0.25">
      <c r="A436" s="28">
        <v>46030</v>
      </c>
      <c r="B436" s="29" t="s">
        <v>567</v>
      </c>
      <c r="C436" s="30" t="s">
        <v>770</v>
      </c>
      <c r="D436" s="30" t="s">
        <v>15</v>
      </c>
      <c r="E436" s="30" t="s">
        <v>569</v>
      </c>
      <c r="F436" s="29" t="s">
        <v>570</v>
      </c>
      <c r="G436" s="29" t="s">
        <v>571</v>
      </c>
      <c r="H436" s="29" t="s">
        <v>771</v>
      </c>
      <c r="I436" s="36" t="str">
        <f t="shared" si="12"/>
        <v>08/01/2026NL300122</v>
      </c>
      <c r="J436" s="29" t="s">
        <v>654</v>
      </c>
      <c r="K436" s="29" t="s">
        <v>139</v>
      </c>
      <c r="L436" s="29" t="s">
        <v>575</v>
      </c>
      <c r="M436" s="31">
        <v>0.7</v>
      </c>
      <c r="N436" s="20">
        <f>VLOOKUP(J436,[2]Sheet1!$I:$M,5,0)</f>
        <v>35000</v>
      </c>
      <c r="O436" s="32">
        <v>0</v>
      </c>
      <c r="P436" s="33">
        <f t="shared" si="13"/>
        <v>24500</v>
      </c>
      <c r="Q436" s="33">
        <v>0</v>
      </c>
      <c r="R436" s="32">
        <v>35000</v>
      </c>
      <c r="S436" s="29" t="s">
        <v>576</v>
      </c>
      <c r="T436" s="29" t="s">
        <v>577</v>
      </c>
      <c r="U436" s="29" t="s">
        <v>15</v>
      </c>
      <c r="V436" s="29" t="s">
        <v>578</v>
      </c>
      <c r="W436" s="29" t="s">
        <v>15</v>
      </c>
      <c r="X436" s="29" t="s">
        <v>580</v>
      </c>
      <c r="Y436" s="29" t="s">
        <v>580</v>
      </c>
    </row>
    <row r="437" spans="1:25" ht="10.5" customHeight="1" x14ac:dyDescent="0.25">
      <c r="A437" s="28">
        <v>46030</v>
      </c>
      <c r="B437" s="29" t="s">
        <v>567</v>
      </c>
      <c r="C437" s="30" t="s">
        <v>770</v>
      </c>
      <c r="D437" s="30" t="s">
        <v>15</v>
      </c>
      <c r="E437" s="30" t="s">
        <v>569</v>
      </c>
      <c r="F437" s="29" t="s">
        <v>570</v>
      </c>
      <c r="G437" s="29" t="s">
        <v>571</v>
      </c>
      <c r="H437" s="29" t="s">
        <v>771</v>
      </c>
      <c r="I437" s="36" t="str">
        <f t="shared" si="12"/>
        <v>08/01/2026NL300127</v>
      </c>
      <c r="J437" s="29" t="s">
        <v>657</v>
      </c>
      <c r="K437" s="29" t="s">
        <v>658</v>
      </c>
      <c r="L437" s="29" t="s">
        <v>575</v>
      </c>
      <c r="M437" s="31">
        <v>1.5</v>
      </c>
      <c r="N437" s="20">
        <f>VLOOKUP(J437,[2]Sheet1!$I:$M,5,0)</f>
        <v>15000</v>
      </c>
      <c r="O437" s="32">
        <v>0</v>
      </c>
      <c r="P437" s="33">
        <f t="shared" si="13"/>
        <v>22500</v>
      </c>
      <c r="Q437" s="33">
        <v>0</v>
      </c>
      <c r="R437" s="32">
        <v>28000</v>
      </c>
      <c r="S437" s="29" t="s">
        <v>576</v>
      </c>
      <c r="T437" s="29" t="s">
        <v>577</v>
      </c>
      <c r="U437" s="29" t="s">
        <v>15</v>
      </c>
      <c r="V437" s="29" t="s">
        <v>578</v>
      </c>
      <c r="W437" s="29" t="s">
        <v>15</v>
      </c>
      <c r="X437" s="29" t="s">
        <v>580</v>
      </c>
      <c r="Y437" s="29" t="s">
        <v>580</v>
      </c>
    </row>
    <row r="438" spans="1:25" ht="10.5" customHeight="1" x14ac:dyDescent="0.25">
      <c r="A438" s="28">
        <v>46030</v>
      </c>
      <c r="B438" s="29" t="s">
        <v>567</v>
      </c>
      <c r="C438" s="30" t="s">
        <v>770</v>
      </c>
      <c r="D438" s="30" t="s">
        <v>15</v>
      </c>
      <c r="E438" s="30" t="s">
        <v>569</v>
      </c>
      <c r="F438" s="29" t="s">
        <v>570</v>
      </c>
      <c r="G438" s="29" t="s">
        <v>571</v>
      </c>
      <c r="H438" s="29" t="s">
        <v>771</v>
      </c>
      <c r="I438" s="36" t="str">
        <f t="shared" si="12"/>
        <v>08/01/2026NL300128</v>
      </c>
      <c r="J438" s="29" t="s">
        <v>659</v>
      </c>
      <c r="K438" s="29" t="s">
        <v>660</v>
      </c>
      <c r="L438" s="29" t="s">
        <v>575</v>
      </c>
      <c r="M438" s="31">
        <v>0.1</v>
      </c>
      <c r="N438" s="20">
        <f>VLOOKUP(J438,[2]Sheet1!$I:$M,5,0)</f>
        <v>20000</v>
      </c>
      <c r="O438" s="32">
        <v>0</v>
      </c>
      <c r="P438" s="33">
        <f t="shared" si="13"/>
        <v>2000</v>
      </c>
      <c r="Q438" s="33">
        <v>0</v>
      </c>
      <c r="R438" s="32">
        <v>20000</v>
      </c>
      <c r="S438" s="29" t="s">
        <v>576</v>
      </c>
      <c r="T438" s="29" t="s">
        <v>577</v>
      </c>
      <c r="U438" s="29" t="s">
        <v>15</v>
      </c>
      <c r="V438" s="29" t="s">
        <v>578</v>
      </c>
      <c r="W438" s="29" t="s">
        <v>15</v>
      </c>
      <c r="X438" s="29" t="s">
        <v>580</v>
      </c>
      <c r="Y438" s="29" t="s">
        <v>580</v>
      </c>
    </row>
    <row r="439" spans="1:25" ht="10.5" customHeight="1" x14ac:dyDescent="0.25">
      <c r="A439" s="28">
        <v>46030</v>
      </c>
      <c r="B439" s="29" t="s">
        <v>567</v>
      </c>
      <c r="C439" s="30" t="s">
        <v>770</v>
      </c>
      <c r="D439" s="30" t="s">
        <v>15</v>
      </c>
      <c r="E439" s="30" t="s">
        <v>569</v>
      </c>
      <c r="F439" s="29" t="s">
        <v>570</v>
      </c>
      <c r="G439" s="29" t="s">
        <v>571</v>
      </c>
      <c r="H439" s="29" t="s">
        <v>771</v>
      </c>
      <c r="I439" s="36" t="str">
        <f t="shared" si="12"/>
        <v>08/01/2026NL300121</v>
      </c>
      <c r="J439" s="29" t="s">
        <v>661</v>
      </c>
      <c r="K439" s="29" t="s">
        <v>80</v>
      </c>
      <c r="L439" s="29" t="s">
        <v>575</v>
      </c>
      <c r="M439" s="31">
        <v>0.1</v>
      </c>
      <c r="N439" s="20">
        <f>VLOOKUP(J439,[2]Sheet1!$I:$M,5,0)</f>
        <v>22000</v>
      </c>
      <c r="O439" s="32">
        <v>0</v>
      </c>
      <c r="P439" s="33">
        <f t="shared" si="13"/>
        <v>2200</v>
      </c>
      <c r="Q439" s="33">
        <v>0</v>
      </c>
      <c r="R439" s="32">
        <v>22000</v>
      </c>
      <c r="S439" s="29" t="s">
        <v>576</v>
      </c>
      <c r="T439" s="29" t="s">
        <v>577</v>
      </c>
      <c r="U439" s="29" t="s">
        <v>15</v>
      </c>
      <c r="V439" s="29" t="s">
        <v>578</v>
      </c>
      <c r="W439" s="29" t="s">
        <v>15</v>
      </c>
      <c r="X439" s="29" t="s">
        <v>580</v>
      </c>
      <c r="Y439" s="29" t="s">
        <v>580</v>
      </c>
    </row>
    <row r="440" spans="1:25" ht="10.5" customHeight="1" x14ac:dyDescent="0.25">
      <c r="A440" s="28">
        <v>46030</v>
      </c>
      <c r="B440" s="29" t="s">
        <v>567</v>
      </c>
      <c r="C440" s="30" t="s">
        <v>770</v>
      </c>
      <c r="D440" s="30" t="s">
        <v>15</v>
      </c>
      <c r="E440" s="30" t="s">
        <v>569</v>
      </c>
      <c r="F440" s="29" t="s">
        <v>570</v>
      </c>
      <c r="G440" s="29" t="s">
        <v>571</v>
      </c>
      <c r="H440" s="29" t="s">
        <v>771</v>
      </c>
      <c r="I440" s="36" t="str">
        <f t="shared" si="12"/>
        <v>08/01/2026NL300132</v>
      </c>
      <c r="J440" s="29" t="s">
        <v>662</v>
      </c>
      <c r="K440" s="29" t="s">
        <v>92</v>
      </c>
      <c r="L440" s="29" t="s">
        <v>575</v>
      </c>
      <c r="M440" s="31">
        <v>1</v>
      </c>
      <c r="N440" s="20">
        <f>VLOOKUP(J440,[2]Sheet1!$I:$M,5,0)</f>
        <v>12000</v>
      </c>
      <c r="O440" s="32">
        <v>0</v>
      </c>
      <c r="P440" s="33">
        <f t="shared" si="13"/>
        <v>12000</v>
      </c>
      <c r="Q440" s="33">
        <v>0</v>
      </c>
      <c r="R440" s="32">
        <v>12000</v>
      </c>
      <c r="S440" s="29" t="s">
        <v>576</v>
      </c>
      <c r="T440" s="29" t="s">
        <v>577</v>
      </c>
      <c r="U440" s="29" t="s">
        <v>15</v>
      </c>
      <c r="V440" s="29" t="s">
        <v>578</v>
      </c>
      <c r="W440" s="29" t="s">
        <v>15</v>
      </c>
      <c r="X440" s="29" t="s">
        <v>580</v>
      </c>
      <c r="Y440" s="29" t="s">
        <v>580</v>
      </c>
    </row>
    <row r="441" spans="1:25" ht="10.5" customHeight="1" x14ac:dyDescent="0.25">
      <c r="A441" s="28">
        <v>46030</v>
      </c>
      <c r="B441" s="29" t="s">
        <v>567</v>
      </c>
      <c r="C441" s="30" t="s">
        <v>770</v>
      </c>
      <c r="D441" s="30" t="s">
        <v>15</v>
      </c>
      <c r="E441" s="30" t="s">
        <v>569</v>
      </c>
      <c r="F441" s="29" t="s">
        <v>570</v>
      </c>
      <c r="G441" s="29" t="s">
        <v>571</v>
      </c>
      <c r="H441" s="29" t="s">
        <v>771</v>
      </c>
      <c r="I441" s="36" t="str">
        <f t="shared" si="12"/>
        <v>08/01/2026NL300138</v>
      </c>
      <c r="J441" s="29" t="s">
        <v>663</v>
      </c>
      <c r="K441" s="29" t="s">
        <v>664</v>
      </c>
      <c r="L441" s="29" t="s">
        <v>575</v>
      </c>
      <c r="M441" s="31">
        <v>1</v>
      </c>
      <c r="N441" s="20">
        <f>VLOOKUP(J441,[2]Sheet1!$I:$M,5,0)</f>
        <v>20000</v>
      </c>
      <c r="O441" s="32">
        <v>0</v>
      </c>
      <c r="P441" s="33">
        <f t="shared" si="13"/>
        <v>20000</v>
      </c>
      <c r="Q441" s="33">
        <v>0</v>
      </c>
      <c r="R441" s="32">
        <v>20000</v>
      </c>
      <c r="S441" s="29" t="s">
        <v>576</v>
      </c>
      <c r="T441" s="29" t="s">
        <v>577</v>
      </c>
      <c r="U441" s="29" t="s">
        <v>15</v>
      </c>
      <c r="V441" s="29" t="s">
        <v>578</v>
      </c>
      <c r="W441" s="29" t="s">
        <v>15</v>
      </c>
      <c r="X441" s="29" t="s">
        <v>580</v>
      </c>
      <c r="Y441" s="29" t="s">
        <v>580</v>
      </c>
    </row>
    <row r="442" spans="1:25" ht="10.5" customHeight="1" x14ac:dyDescent="0.25">
      <c r="A442" s="28">
        <v>46030</v>
      </c>
      <c r="B442" s="29" t="s">
        <v>567</v>
      </c>
      <c r="C442" s="30" t="s">
        <v>770</v>
      </c>
      <c r="D442" s="30" t="s">
        <v>15</v>
      </c>
      <c r="E442" s="30" t="s">
        <v>569</v>
      </c>
      <c r="F442" s="29" t="s">
        <v>570</v>
      </c>
      <c r="G442" s="29" t="s">
        <v>571</v>
      </c>
      <c r="H442" s="29" t="s">
        <v>771</v>
      </c>
      <c r="I442" s="36" t="str">
        <f t="shared" si="12"/>
        <v>08/01/2026NL300137</v>
      </c>
      <c r="J442" s="29" t="s">
        <v>665</v>
      </c>
      <c r="K442" s="29" t="s">
        <v>666</v>
      </c>
      <c r="L442" s="29" t="s">
        <v>575</v>
      </c>
      <c r="M442" s="31">
        <v>1</v>
      </c>
      <c r="N442" s="20">
        <f>VLOOKUP(J442,[2]Sheet1!$I:$M,5,0)</f>
        <v>52000</v>
      </c>
      <c r="O442" s="32">
        <v>0</v>
      </c>
      <c r="P442" s="33">
        <f t="shared" si="13"/>
        <v>52000</v>
      </c>
      <c r="Q442" s="33">
        <v>0</v>
      </c>
      <c r="R442" s="32">
        <v>52000</v>
      </c>
      <c r="S442" s="29" t="s">
        <v>576</v>
      </c>
      <c r="T442" s="29" t="s">
        <v>577</v>
      </c>
      <c r="U442" s="29" t="s">
        <v>15</v>
      </c>
      <c r="V442" s="29" t="s">
        <v>578</v>
      </c>
      <c r="W442" s="29" t="s">
        <v>15</v>
      </c>
      <c r="X442" s="29" t="s">
        <v>580</v>
      </c>
      <c r="Y442" s="29" t="s">
        <v>580</v>
      </c>
    </row>
    <row r="443" spans="1:25" ht="10.5" customHeight="1" x14ac:dyDescent="0.25">
      <c r="A443" s="28">
        <v>46030</v>
      </c>
      <c r="B443" s="29" t="s">
        <v>567</v>
      </c>
      <c r="C443" s="30" t="s">
        <v>770</v>
      </c>
      <c r="D443" s="30" t="s">
        <v>15</v>
      </c>
      <c r="E443" s="30" t="s">
        <v>569</v>
      </c>
      <c r="F443" s="29" t="s">
        <v>570</v>
      </c>
      <c r="G443" s="29" t="s">
        <v>571</v>
      </c>
      <c r="H443" s="29" t="s">
        <v>771</v>
      </c>
      <c r="I443" s="36" t="str">
        <f t="shared" si="12"/>
        <v>08/01/2026NL300140</v>
      </c>
      <c r="J443" s="29" t="s">
        <v>669</v>
      </c>
      <c r="K443" s="29" t="s">
        <v>670</v>
      </c>
      <c r="L443" s="29" t="s">
        <v>575</v>
      </c>
      <c r="M443" s="31">
        <v>0.3</v>
      </c>
      <c r="N443" s="20">
        <f>VLOOKUP(J443,[2]Sheet1!$I:$M,5,0)</f>
        <v>36000</v>
      </c>
      <c r="O443" s="32">
        <v>0</v>
      </c>
      <c r="P443" s="33">
        <f t="shared" si="13"/>
        <v>10800</v>
      </c>
      <c r="Q443" s="33">
        <v>0</v>
      </c>
      <c r="R443" s="32">
        <v>36000</v>
      </c>
      <c r="S443" s="29" t="s">
        <v>576</v>
      </c>
      <c r="T443" s="29" t="s">
        <v>577</v>
      </c>
      <c r="U443" s="29" t="s">
        <v>15</v>
      </c>
      <c r="V443" s="29" t="s">
        <v>578</v>
      </c>
      <c r="W443" s="29" t="s">
        <v>15</v>
      </c>
      <c r="X443" s="29" t="s">
        <v>580</v>
      </c>
      <c r="Y443" s="29" t="s">
        <v>580</v>
      </c>
    </row>
    <row r="444" spans="1:25" ht="10.5" customHeight="1" x14ac:dyDescent="0.25">
      <c r="A444" s="28">
        <v>46030</v>
      </c>
      <c r="B444" s="29" t="s">
        <v>567</v>
      </c>
      <c r="C444" s="30" t="s">
        <v>770</v>
      </c>
      <c r="D444" s="30" t="s">
        <v>15</v>
      </c>
      <c r="E444" s="30" t="s">
        <v>569</v>
      </c>
      <c r="F444" s="29" t="s">
        <v>570</v>
      </c>
      <c r="G444" s="29" t="s">
        <v>571</v>
      </c>
      <c r="H444" s="29" t="s">
        <v>771</v>
      </c>
      <c r="I444" s="36" t="str">
        <f t="shared" si="12"/>
        <v>08/01/2026NL300142</v>
      </c>
      <c r="J444" s="29" t="s">
        <v>671</v>
      </c>
      <c r="K444" s="29" t="s">
        <v>672</v>
      </c>
      <c r="L444" s="29" t="s">
        <v>575</v>
      </c>
      <c r="M444" s="31">
        <v>1</v>
      </c>
      <c r="N444" s="20">
        <f>VLOOKUP(J444,[2]Sheet1!$I:$M,5,0)</f>
        <v>50000</v>
      </c>
      <c r="O444" s="32">
        <v>0</v>
      </c>
      <c r="P444" s="33">
        <f t="shared" si="13"/>
        <v>50000</v>
      </c>
      <c r="Q444" s="33">
        <v>0</v>
      </c>
      <c r="R444" s="32">
        <v>50000</v>
      </c>
      <c r="S444" s="29" t="s">
        <v>576</v>
      </c>
      <c r="T444" s="29" t="s">
        <v>577</v>
      </c>
      <c r="U444" s="29" t="s">
        <v>15</v>
      </c>
      <c r="V444" s="29" t="s">
        <v>578</v>
      </c>
      <c r="W444" s="29" t="s">
        <v>15</v>
      </c>
      <c r="X444" s="29" t="s">
        <v>580</v>
      </c>
      <c r="Y444" s="29" t="s">
        <v>580</v>
      </c>
    </row>
    <row r="445" spans="1:25" ht="10.5" customHeight="1" x14ac:dyDescent="0.25">
      <c r="A445" s="28">
        <v>46030</v>
      </c>
      <c r="B445" s="29" t="s">
        <v>567</v>
      </c>
      <c r="C445" s="30" t="s">
        <v>770</v>
      </c>
      <c r="D445" s="30" t="s">
        <v>15</v>
      </c>
      <c r="E445" s="30" t="s">
        <v>569</v>
      </c>
      <c r="F445" s="29" t="s">
        <v>570</v>
      </c>
      <c r="G445" s="29" t="s">
        <v>571</v>
      </c>
      <c r="H445" s="29" t="s">
        <v>771</v>
      </c>
      <c r="I445" s="36" t="str">
        <f t="shared" si="12"/>
        <v>08/01/2026NL300145</v>
      </c>
      <c r="J445" s="29" t="s">
        <v>675</v>
      </c>
      <c r="K445" s="29" t="s">
        <v>676</v>
      </c>
      <c r="L445" s="29" t="s">
        <v>575</v>
      </c>
      <c r="M445" s="31">
        <v>7</v>
      </c>
      <c r="N445" s="20">
        <f>VLOOKUP(J445,[2]Sheet1!$I:$M,5,0)</f>
        <v>38000</v>
      </c>
      <c r="O445" s="32">
        <v>0</v>
      </c>
      <c r="P445" s="33">
        <f t="shared" si="13"/>
        <v>266000</v>
      </c>
      <c r="Q445" s="33">
        <v>0</v>
      </c>
      <c r="R445" s="32">
        <v>38000</v>
      </c>
      <c r="S445" s="29" t="s">
        <v>576</v>
      </c>
      <c r="T445" s="29" t="s">
        <v>577</v>
      </c>
      <c r="U445" s="29" t="s">
        <v>15</v>
      </c>
      <c r="V445" s="29" t="s">
        <v>578</v>
      </c>
      <c r="W445" s="29" t="s">
        <v>15</v>
      </c>
      <c r="X445" s="29" t="s">
        <v>580</v>
      </c>
      <c r="Y445" s="29" t="s">
        <v>580</v>
      </c>
    </row>
    <row r="446" spans="1:25" ht="10.5" customHeight="1" x14ac:dyDescent="0.25">
      <c r="A446" s="28">
        <v>46030</v>
      </c>
      <c r="B446" s="29" t="s">
        <v>567</v>
      </c>
      <c r="C446" s="30" t="s">
        <v>770</v>
      </c>
      <c r="D446" s="30" t="s">
        <v>15</v>
      </c>
      <c r="E446" s="30" t="s">
        <v>569</v>
      </c>
      <c r="F446" s="29" t="s">
        <v>570</v>
      </c>
      <c r="G446" s="29" t="s">
        <v>571</v>
      </c>
      <c r="H446" s="29" t="s">
        <v>771</v>
      </c>
      <c r="I446" s="36" t="str">
        <f t="shared" si="12"/>
        <v>08/01/2026NL300146</v>
      </c>
      <c r="J446" s="29" t="s">
        <v>677</v>
      </c>
      <c r="K446" s="29" t="s">
        <v>678</v>
      </c>
      <c r="L446" s="29" t="s">
        <v>575</v>
      </c>
      <c r="M446" s="31">
        <v>0.3</v>
      </c>
      <c r="N446" s="20">
        <f>VLOOKUP(J446,[2]Sheet1!$I:$M,5,0)</f>
        <v>65000</v>
      </c>
      <c r="O446" s="32">
        <v>0</v>
      </c>
      <c r="P446" s="33">
        <f t="shared" si="13"/>
        <v>19500</v>
      </c>
      <c r="Q446" s="33">
        <v>0</v>
      </c>
      <c r="R446" s="32">
        <v>65000</v>
      </c>
      <c r="S446" s="29" t="s">
        <v>576</v>
      </c>
      <c r="T446" s="29" t="s">
        <v>577</v>
      </c>
      <c r="U446" s="29" t="s">
        <v>15</v>
      </c>
      <c r="V446" s="29" t="s">
        <v>578</v>
      </c>
      <c r="W446" s="29" t="s">
        <v>15</v>
      </c>
      <c r="X446" s="29" t="s">
        <v>580</v>
      </c>
      <c r="Y446" s="29" t="s">
        <v>580</v>
      </c>
    </row>
    <row r="447" spans="1:25" ht="10.5" customHeight="1" x14ac:dyDescent="0.25">
      <c r="A447" s="28">
        <v>46030</v>
      </c>
      <c r="B447" s="29" t="s">
        <v>567</v>
      </c>
      <c r="C447" s="30" t="s">
        <v>770</v>
      </c>
      <c r="D447" s="30" t="s">
        <v>15</v>
      </c>
      <c r="E447" s="30" t="s">
        <v>569</v>
      </c>
      <c r="F447" s="29" t="s">
        <v>570</v>
      </c>
      <c r="G447" s="29" t="s">
        <v>571</v>
      </c>
      <c r="H447" s="29" t="s">
        <v>771</v>
      </c>
      <c r="I447" s="36" t="str">
        <f t="shared" si="12"/>
        <v>08/01/2026NL300148</v>
      </c>
      <c r="J447" s="29" t="s">
        <v>679</v>
      </c>
      <c r="K447" s="29" t="s">
        <v>680</v>
      </c>
      <c r="L447" s="29" t="s">
        <v>575</v>
      </c>
      <c r="M447" s="31">
        <v>0.3</v>
      </c>
      <c r="N447" s="20">
        <f>VLOOKUP(J447,[2]Sheet1!$I:$M,5,0)</f>
        <v>65000</v>
      </c>
      <c r="O447" s="32">
        <v>0</v>
      </c>
      <c r="P447" s="33">
        <f t="shared" si="13"/>
        <v>19500</v>
      </c>
      <c r="Q447" s="33">
        <v>0</v>
      </c>
      <c r="R447" s="32">
        <v>65000</v>
      </c>
      <c r="S447" s="29" t="s">
        <v>576</v>
      </c>
      <c r="T447" s="29" t="s">
        <v>577</v>
      </c>
      <c r="U447" s="29" t="s">
        <v>15</v>
      </c>
      <c r="V447" s="29" t="s">
        <v>578</v>
      </c>
      <c r="W447" s="29" t="s">
        <v>15</v>
      </c>
      <c r="X447" s="29" t="s">
        <v>580</v>
      </c>
      <c r="Y447" s="29" t="s">
        <v>580</v>
      </c>
    </row>
    <row r="448" spans="1:25" ht="10.5" customHeight="1" x14ac:dyDescent="0.25">
      <c r="A448" s="28">
        <v>46030</v>
      </c>
      <c r="B448" s="29" t="s">
        <v>567</v>
      </c>
      <c r="C448" s="30" t="s">
        <v>770</v>
      </c>
      <c r="D448" s="30" t="s">
        <v>15</v>
      </c>
      <c r="E448" s="30" t="s">
        <v>569</v>
      </c>
      <c r="F448" s="29" t="s">
        <v>570</v>
      </c>
      <c r="G448" s="29" t="s">
        <v>571</v>
      </c>
      <c r="H448" s="29" t="s">
        <v>771</v>
      </c>
      <c r="I448" s="36" t="str">
        <f t="shared" si="12"/>
        <v>08/01/2026NL430012</v>
      </c>
      <c r="J448" s="29" t="s">
        <v>756</v>
      </c>
      <c r="K448" s="29" t="s">
        <v>757</v>
      </c>
      <c r="L448" s="29" t="s">
        <v>575</v>
      </c>
      <c r="M448" s="31">
        <v>0.5</v>
      </c>
      <c r="N448" s="20">
        <f>VLOOKUP(J448,[2]Sheet1!$I:$M,5,0)</f>
        <v>50000</v>
      </c>
      <c r="O448" s="32">
        <v>0</v>
      </c>
      <c r="P448" s="33">
        <f t="shared" si="13"/>
        <v>25000</v>
      </c>
      <c r="Q448" s="33">
        <v>0</v>
      </c>
      <c r="R448" s="32">
        <v>50000</v>
      </c>
      <c r="S448" s="29" t="s">
        <v>576</v>
      </c>
      <c r="T448" s="29" t="s">
        <v>577</v>
      </c>
      <c r="U448" s="29" t="s">
        <v>15</v>
      </c>
      <c r="V448" s="29" t="s">
        <v>578</v>
      </c>
      <c r="W448" s="29" t="s">
        <v>15</v>
      </c>
      <c r="X448" s="29" t="s">
        <v>580</v>
      </c>
      <c r="Y448" s="29" t="s">
        <v>580</v>
      </c>
    </row>
    <row r="449" spans="1:25" ht="10.5" customHeight="1" x14ac:dyDescent="0.25">
      <c r="A449" s="28">
        <v>46030</v>
      </c>
      <c r="B449" s="29" t="s">
        <v>567</v>
      </c>
      <c r="C449" s="30" t="s">
        <v>770</v>
      </c>
      <c r="D449" s="30" t="s">
        <v>15</v>
      </c>
      <c r="E449" s="30" t="s">
        <v>569</v>
      </c>
      <c r="F449" s="29" t="s">
        <v>570</v>
      </c>
      <c r="G449" s="29" t="s">
        <v>571</v>
      </c>
      <c r="H449" s="29" t="s">
        <v>771</v>
      </c>
      <c r="I449" s="36" t="str">
        <f t="shared" si="12"/>
        <v>08/01/2026NL430115</v>
      </c>
      <c r="J449" s="29" t="s">
        <v>772</v>
      </c>
      <c r="K449" s="29" t="s">
        <v>773</v>
      </c>
      <c r="L449" s="29" t="s">
        <v>575</v>
      </c>
      <c r="M449" s="31">
        <v>0.5</v>
      </c>
      <c r="N449" s="20">
        <f>VLOOKUP(J449,[2]Sheet1!$I:$M,5,0)</f>
        <v>38000</v>
      </c>
      <c r="O449" s="32">
        <v>0</v>
      </c>
      <c r="P449" s="33">
        <f t="shared" si="13"/>
        <v>19000</v>
      </c>
      <c r="Q449" s="33">
        <v>0</v>
      </c>
      <c r="R449" s="32">
        <v>38000</v>
      </c>
      <c r="S449" s="29" t="s">
        <v>576</v>
      </c>
      <c r="T449" s="29" t="s">
        <v>577</v>
      </c>
      <c r="U449" s="29" t="s">
        <v>15</v>
      </c>
      <c r="V449" s="29" t="s">
        <v>578</v>
      </c>
      <c r="W449" s="29" t="s">
        <v>15</v>
      </c>
      <c r="X449" s="29" t="s">
        <v>580</v>
      </c>
      <c r="Y449" s="29" t="s">
        <v>580</v>
      </c>
    </row>
    <row r="450" spans="1:25" ht="10.5" customHeight="1" x14ac:dyDescent="0.25">
      <c r="A450" s="28">
        <v>46030</v>
      </c>
      <c r="B450" s="29" t="s">
        <v>567</v>
      </c>
      <c r="C450" s="30" t="s">
        <v>770</v>
      </c>
      <c r="D450" s="30" t="s">
        <v>15</v>
      </c>
      <c r="E450" s="30" t="s">
        <v>569</v>
      </c>
      <c r="F450" s="29" t="s">
        <v>570</v>
      </c>
      <c r="G450" s="29" t="s">
        <v>571</v>
      </c>
      <c r="H450" s="29" t="s">
        <v>771</v>
      </c>
      <c r="I450" s="36" t="str">
        <f t="shared" si="12"/>
        <v>08/01/2026NL410113</v>
      </c>
      <c r="J450" s="29" t="s">
        <v>774</v>
      </c>
      <c r="K450" s="29" t="s">
        <v>775</v>
      </c>
      <c r="L450" s="29" t="s">
        <v>575</v>
      </c>
      <c r="M450" s="31">
        <v>0</v>
      </c>
      <c r="N450" s="20">
        <f>VLOOKUP(J450,[2]Sheet1!$I:$M,5,0)</f>
        <v>0</v>
      </c>
      <c r="O450" s="32">
        <v>0</v>
      </c>
      <c r="P450" s="33">
        <f t="shared" si="13"/>
        <v>0</v>
      </c>
      <c r="Q450" s="33">
        <v>0</v>
      </c>
      <c r="R450" s="32">
        <v>0</v>
      </c>
      <c r="S450" s="29" t="s">
        <v>576</v>
      </c>
      <c r="T450" s="29" t="s">
        <v>577</v>
      </c>
      <c r="U450" s="29" t="s">
        <v>15</v>
      </c>
      <c r="V450" s="29" t="s">
        <v>578</v>
      </c>
      <c r="W450" s="29" t="s">
        <v>15</v>
      </c>
      <c r="X450" s="29" t="s">
        <v>580</v>
      </c>
      <c r="Y450" s="29" t="s">
        <v>580</v>
      </c>
    </row>
    <row r="451" spans="1:25" ht="10.5" customHeight="1" x14ac:dyDescent="0.25">
      <c r="A451" s="28">
        <v>46030</v>
      </c>
      <c r="B451" s="29" t="s">
        <v>567</v>
      </c>
      <c r="C451" s="30" t="s">
        <v>770</v>
      </c>
      <c r="D451" s="30" t="s">
        <v>15</v>
      </c>
      <c r="E451" s="30" t="s">
        <v>569</v>
      </c>
      <c r="F451" s="29" t="s">
        <v>570</v>
      </c>
      <c r="G451" s="29" t="s">
        <v>571</v>
      </c>
      <c r="H451" s="29" t="s">
        <v>771</v>
      </c>
      <c r="I451" s="36" t="str">
        <f t="shared" si="12"/>
        <v>08/01/2026NL430038</v>
      </c>
      <c r="J451" s="29" t="s">
        <v>776</v>
      </c>
      <c r="K451" s="29" t="s">
        <v>777</v>
      </c>
      <c r="L451" s="29" t="s">
        <v>575</v>
      </c>
      <c r="M451" s="31">
        <v>2</v>
      </c>
      <c r="N451" s="20">
        <f>VLOOKUP(J451,[2]Sheet1!$I:$M,5,0)</f>
        <v>25000</v>
      </c>
      <c r="O451" s="32">
        <v>0</v>
      </c>
      <c r="P451" s="33">
        <f t="shared" si="13"/>
        <v>50000</v>
      </c>
      <c r="Q451" s="33">
        <v>0</v>
      </c>
      <c r="R451" s="32">
        <v>25000</v>
      </c>
      <c r="S451" s="29" t="s">
        <v>576</v>
      </c>
      <c r="T451" s="29" t="s">
        <v>577</v>
      </c>
      <c r="U451" s="29" t="s">
        <v>15</v>
      </c>
      <c r="V451" s="29" t="s">
        <v>578</v>
      </c>
      <c r="W451" s="29" t="s">
        <v>15</v>
      </c>
      <c r="X451" s="29" t="s">
        <v>580</v>
      </c>
      <c r="Y451" s="29" t="s">
        <v>580</v>
      </c>
    </row>
    <row r="452" spans="1:25" ht="10.5" customHeight="1" x14ac:dyDescent="0.25">
      <c r="A452" s="28">
        <v>46030</v>
      </c>
      <c r="B452" s="29" t="s">
        <v>567</v>
      </c>
      <c r="C452" s="30" t="s">
        <v>770</v>
      </c>
      <c r="D452" s="30" t="s">
        <v>15</v>
      </c>
      <c r="E452" s="30" t="s">
        <v>569</v>
      </c>
      <c r="F452" s="29" t="s">
        <v>570</v>
      </c>
      <c r="G452" s="29" t="s">
        <v>571</v>
      </c>
      <c r="H452" s="29" t="s">
        <v>771</v>
      </c>
      <c r="I452" s="36" t="str">
        <f t="shared" si="12"/>
        <v>08/01/2026NL300119</v>
      </c>
      <c r="J452" s="29" t="s">
        <v>689</v>
      </c>
      <c r="K452" s="29" t="s">
        <v>690</v>
      </c>
      <c r="L452" s="29" t="s">
        <v>575</v>
      </c>
      <c r="M452" s="31">
        <v>2</v>
      </c>
      <c r="N452" s="20">
        <f>VLOOKUP(J452,[2]Sheet1!$I:$M,5,0)</f>
        <v>21000</v>
      </c>
      <c r="O452" s="32">
        <v>0</v>
      </c>
      <c r="P452" s="33">
        <f t="shared" si="13"/>
        <v>42000</v>
      </c>
      <c r="Q452" s="33">
        <v>0</v>
      </c>
      <c r="R452" s="32">
        <v>21000</v>
      </c>
      <c r="S452" s="29" t="s">
        <v>576</v>
      </c>
      <c r="T452" s="29" t="s">
        <v>577</v>
      </c>
      <c r="U452" s="29" t="s">
        <v>15</v>
      </c>
      <c r="V452" s="29" t="s">
        <v>578</v>
      </c>
      <c r="W452" s="29" t="s">
        <v>15</v>
      </c>
      <c r="X452" s="29" t="s">
        <v>580</v>
      </c>
      <c r="Y452" s="29" t="s">
        <v>580</v>
      </c>
    </row>
    <row r="453" spans="1:25" ht="10.5" customHeight="1" x14ac:dyDescent="0.25">
      <c r="A453" s="28">
        <v>46030</v>
      </c>
      <c r="B453" s="29" t="s">
        <v>567</v>
      </c>
      <c r="C453" s="30" t="s">
        <v>770</v>
      </c>
      <c r="D453" s="30" t="s">
        <v>15</v>
      </c>
      <c r="E453" s="30" t="s">
        <v>569</v>
      </c>
      <c r="F453" s="29" t="s">
        <v>570</v>
      </c>
      <c r="G453" s="29" t="s">
        <v>571</v>
      </c>
      <c r="H453" s="29" t="s">
        <v>771</v>
      </c>
      <c r="I453" s="36" t="str">
        <f t="shared" si="12"/>
        <v>08/01/2026NL300029</v>
      </c>
      <c r="J453" s="29" t="s">
        <v>692</v>
      </c>
      <c r="K453" s="29" t="s">
        <v>693</v>
      </c>
      <c r="L453" s="29" t="s">
        <v>575</v>
      </c>
      <c r="M453" s="31">
        <v>2</v>
      </c>
      <c r="N453" s="20">
        <f>VLOOKUP(J453,[2]Sheet1!$I:$M,5,0)</f>
        <v>22000</v>
      </c>
      <c r="O453" s="32">
        <v>0</v>
      </c>
      <c r="P453" s="33">
        <f t="shared" si="13"/>
        <v>44000</v>
      </c>
      <c r="Q453" s="33">
        <v>0</v>
      </c>
      <c r="R453" s="32">
        <v>22000</v>
      </c>
      <c r="S453" s="29" t="s">
        <v>576</v>
      </c>
      <c r="T453" s="29" t="s">
        <v>577</v>
      </c>
      <c r="U453" s="29" t="s">
        <v>15</v>
      </c>
      <c r="V453" s="29" t="s">
        <v>578</v>
      </c>
      <c r="W453" s="29" t="s">
        <v>15</v>
      </c>
      <c r="X453" s="29" t="s">
        <v>580</v>
      </c>
      <c r="Y453" s="29" t="s">
        <v>580</v>
      </c>
    </row>
    <row r="454" spans="1:25" ht="10.5" customHeight="1" x14ac:dyDescent="0.25">
      <c r="A454" s="28">
        <v>46031</v>
      </c>
      <c r="B454" s="29" t="s">
        <v>567</v>
      </c>
      <c r="C454" s="30" t="s">
        <v>778</v>
      </c>
      <c r="D454" s="30" t="s">
        <v>15</v>
      </c>
      <c r="E454" s="30" t="s">
        <v>569</v>
      </c>
      <c r="F454" s="29" t="s">
        <v>570</v>
      </c>
      <c r="G454" s="29" t="s">
        <v>571</v>
      </c>
      <c r="H454" s="29" t="s">
        <v>779</v>
      </c>
      <c r="I454" s="36" t="str">
        <f t="shared" si="12"/>
        <v>09/01/2026NL300080</v>
      </c>
      <c r="J454" s="29" t="s">
        <v>631</v>
      </c>
      <c r="K454" s="29" t="s">
        <v>632</v>
      </c>
      <c r="L454" s="29" t="s">
        <v>575</v>
      </c>
      <c r="M454" s="31">
        <v>0.3</v>
      </c>
      <c r="N454" s="20">
        <f>VLOOKUP(J454,[2]Sheet1!$I:$M,5,0)</f>
        <v>95000</v>
      </c>
      <c r="O454" s="32">
        <v>0</v>
      </c>
      <c r="P454" s="33">
        <f t="shared" si="13"/>
        <v>28500</v>
      </c>
      <c r="Q454" s="33">
        <v>0</v>
      </c>
      <c r="R454" s="32">
        <v>95000</v>
      </c>
      <c r="S454" s="29" t="s">
        <v>576</v>
      </c>
      <c r="T454" s="29" t="s">
        <v>577</v>
      </c>
      <c r="U454" s="29" t="s">
        <v>15</v>
      </c>
      <c r="V454" s="29" t="s">
        <v>578</v>
      </c>
      <c r="W454" s="29" t="s">
        <v>15</v>
      </c>
      <c r="X454" s="29" t="s">
        <v>580</v>
      </c>
      <c r="Y454" s="29" t="s">
        <v>580</v>
      </c>
    </row>
    <row r="455" spans="1:25" ht="10.5" customHeight="1" x14ac:dyDescent="0.25">
      <c r="A455" s="28">
        <v>46031</v>
      </c>
      <c r="B455" s="29" t="s">
        <v>567</v>
      </c>
      <c r="C455" s="30" t="s">
        <v>778</v>
      </c>
      <c r="D455" s="30" t="s">
        <v>15</v>
      </c>
      <c r="E455" s="30" t="s">
        <v>569</v>
      </c>
      <c r="F455" s="29" t="s">
        <v>570</v>
      </c>
      <c r="G455" s="29" t="s">
        <v>571</v>
      </c>
      <c r="H455" s="29" t="s">
        <v>779</v>
      </c>
      <c r="I455" s="36" t="str">
        <f t="shared" ref="I455:I518" si="14">TEXT(A455,"dd/mm/yyyy")&amp;J455</f>
        <v>09/01/2026NL300086</v>
      </c>
      <c r="J455" s="29" t="s">
        <v>633</v>
      </c>
      <c r="K455" s="29" t="s">
        <v>634</v>
      </c>
      <c r="L455" s="29" t="s">
        <v>575</v>
      </c>
      <c r="M455" s="31">
        <v>0.3</v>
      </c>
      <c r="N455" s="20">
        <f>VLOOKUP(J455,[2]Sheet1!$I:$M,5,0)</f>
        <v>33000</v>
      </c>
      <c r="O455" s="32">
        <v>0</v>
      </c>
      <c r="P455" s="33">
        <f t="shared" si="13"/>
        <v>9900</v>
      </c>
      <c r="Q455" s="33">
        <v>0</v>
      </c>
      <c r="R455" s="32">
        <v>33000</v>
      </c>
      <c r="S455" s="29" t="s">
        <v>576</v>
      </c>
      <c r="T455" s="29" t="s">
        <v>577</v>
      </c>
      <c r="U455" s="29" t="s">
        <v>15</v>
      </c>
      <c r="V455" s="29" t="s">
        <v>578</v>
      </c>
      <c r="W455" s="29" t="s">
        <v>15</v>
      </c>
      <c r="X455" s="29" t="s">
        <v>580</v>
      </c>
      <c r="Y455" s="29" t="s">
        <v>580</v>
      </c>
    </row>
    <row r="456" spans="1:25" ht="10.5" customHeight="1" x14ac:dyDescent="0.25">
      <c r="A456" s="28">
        <v>46031</v>
      </c>
      <c r="B456" s="29" t="s">
        <v>567</v>
      </c>
      <c r="C456" s="30" t="s">
        <v>778</v>
      </c>
      <c r="D456" s="30" t="s">
        <v>15</v>
      </c>
      <c r="E456" s="30" t="s">
        <v>569</v>
      </c>
      <c r="F456" s="29" t="s">
        <v>570</v>
      </c>
      <c r="G456" s="29" t="s">
        <v>571</v>
      </c>
      <c r="H456" s="29" t="s">
        <v>779</v>
      </c>
      <c r="I456" s="36" t="str">
        <f t="shared" si="14"/>
        <v>09/01/2026NL300088</v>
      </c>
      <c r="J456" s="29" t="s">
        <v>635</v>
      </c>
      <c r="K456" s="29" t="s">
        <v>64</v>
      </c>
      <c r="L456" s="29" t="s">
        <v>575</v>
      </c>
      <c r="M456" s="31">
        <v>1</v>
      </c>
      <c r="N456" s="20">
        <f>VLOOKUP(J456,[2]Sheet1!$I:$M,5,0)</f>
        <v>27000</v>
      </c>
      <c r="O456" s="32">
        <v>0</v>
      </c>
      <c r="P456" s="33">
        <f t="shared" si="13"/>
        <v>27000</v>
      </c>
      <c r="Q456" s="33">
        <v>0</v>
      </c>
      <c r="R456" s="32">
        <v>27000</v>
      </c>
      <c r="S456" s="29" t="s">
        <v>576</v>
      </c>
      <c r="T456" s="29" t="s">
        <v>577</v>
      </c>
      <c r="U456" s="29" t="s">
        <v>15</v>
      </c>
      <c r="V456" s="29" t="s">
        <v>578</v>
      </c>
      <c r="W456" s="29" t="s">
        <v>15</v>
      </c>
      <c r="X456" s="29" t="s">
        <v>580</v>
      </c>
      <c r="Y456" s="29" t="s">
        <v>580</v>
      </c>
    </row>
    <row r="457" spans="1:25" ht="10.5" customHeight="1" x14ac:dyDescent="0.25">
      <c r="A457" s="28">
        <v>46031</v>
      </c>
      <c r="B457" s="29" t="s">
        <v>567</v>
      </c>
      <c r="C457" s="30" t="s">
        <v>778</v>
      </c>
      <c r="D457" s="30" t="s">
        <v>15</v>
      </c>
      <c r="E457" s="30" t="s">
        <v>569</v>
      </c>
      <c r="F457" s="29" t="s">
        <v>570</v>
      </c>
      <c r="G457" s="29" t="s">
        <v>571</v>
      </c>
      <c r="H457" s="29" t="s">
        <v>779</v>
      </c>
      <c r="I457" s="36" t="str">
        <f t="shared" si="14"/>
        <v>09/01/2026NL300090</v>
      </c>
      <c r="J457" s="29" t="s">
        <v>636</v>
      </c>
      <c r="K457" s="29" t="s">
        <v>66</v>
      </c>
      <c r="L457" s="29" t="s">
        <v>575</v>
      </c>
      <c r="M457" s="31">
        <v>1</v>
      </c>
      <c r="N457" s="20">
        <f>VLOOKUP(J457,[2]Sheet1!$I:$M,5,0)</f>
        <v>145000</v>
      </c>
      <c r="O457" s="32">
        <v>0</v>
      </c>
      <c r="P457" s="33">
        <f t="shared" ref="P457:P520" si="15">M457*N457</f>
        <v>145000</v>
      </c>
      <c r="Q457" s="33">
        <v>0</v>
      </c>
      <c r="R457" s="32">
        <v>145000</v>
      </c>
      <c r="S457" s="29" t="s">
        <v>576</v>
      </c>
      <c r="T457" s="29" t="s">
        <v>577</v>
      </c>
      <c r="U457" s="29" t="s">
        <v>15</v>
      </c>
      <c r="V457" s="29" t="s">
        <v>578</v>
      </c>
      <c r="W457" s="29" t="s">
        <v>15</v>
      </c>
      <c r="X457" s="29" t="s">
        <v>580</v>
      </c>
      <c r="Y457" s="29" t="s">
        <v>580</v>
      </c>
    </row>
    <row r="458" spans="1:25" ht="10.5" customHeight="1" x14ac:dyDescent="0.25">
      <c r="A458" s="28">
        <v>46031</v>
      </c>
      <c r="B458" s="29" t="s">
        <v>567</v>
      </c>
      <c r="C458" s="30" t="s">
        <v>778</v>
      </c>
      <c r="D458" s="30" t="s">
        <v>15</v>
      </c>
      <c r="E458" s="30" t="s">
        <v>569</v>
      </c>
      <c r="F458" s="29" t="s">
        <v>570</v>
      </c>
      <c r="G458" s="29" t="s">
        <v>571</v>
      </c>
      <c r="H458" s="29" t="s">
        <v>779</v>
      </c>
      <c r="I458" s="36" t="str">
        <f t="shared" si="14"/>
        <v>09/01/2026NL300096</v>
      </c>
      <c r="J458" s="29" t="s">
        <v>638</v>
      </c>
      <c r="K458" s="29" t="s">
        <v>134</v>
      </c>
      <c r="L458" s="29" t="s">
        <v>575</v>
      </c>
      <c r="M458" s="31">
        <v>2.5</v>
      </c>
      <c r="N458" s="20">
        <f>VLOOKUP(J458,[2]Sheet1!$I:$M,5,0)</f>
        <v>45000</v>
      </c>
      <c r="O458" s="32">
        <v>0</v>
      </c>
      <c r="P458" s="33">
        <f t="shared" si="15"/>
        <v>112500</v>
      </c>
      <c r="Q458" s="33">
        <v>0</v>
      </c>
      <c r="R458" s="32">
        <v>45000</v>
      </c>
      <c r="S458" s="29" t="s">
        <v>576</v>
      </c>
      <c r="T458" s="29" t="s">
        <v>577</v>
      </c>
      <c r="U458" s="29" t="s">
        <v>15</v>
      </c>
      <c r="V458" s="29" t="s">
        <v>578</v>
      </c>
      <c r="W458" s="29" t="s">
        <v>15</v>
      </c>
      <c r="X458" s="29" t="s">
        <v>580</v>
      </c>
      <c r="Y458" s="29" t="s">
        <v>580</v>
      </c>
    </row>
    <row r="459" spans="1:25" ht="10.5" customHeight="1" x14ac:dyDescent="0.25">
      <c r="A459" s="28">
        <v>46031</v>
      </c>
      <c r="B459" s="29" t="s">
        <v>567</v>
      </c>
      <c r="C459" s="30" t="s">
        <v>778</v>
      </c>
      <c r="D459" s="30" t="s">
        <v>15</v>
      </c>
      <c r="E459" s="30" t="s">
        <v>569</v>
      </c>
      <c r="F459" s="29" t="s">
        <v>570</v>
      </c>
      <c r="G459" s="29" t="s">
        <v>571</v>
      </c>
      <c r="H459" s="29" t="s">
        <v>779</v>
      </c>
      <c r="I459" s="36" t="str">
        <f t="shared" si="14"/>
        <v>09/01/2026NL300107</v>
      </c>
      <c r="J459" s="29" t="s">
        <v>639</v>
      </c>
      <c r="K459" s="29" t="s">
        <v>640</v>
      </c>
      <c r="L459" s="29" t="s">
        <v>641</v>
      </c>
      <c r="M459" s="31">
        <v>3</v>
      </c>
      <c r="N459" s="20">
        <f>VLOOKUP(J459,[2]Sheet1!$I:$M,5,0)</f>
        <v>8500</v>
      </c>
      <c r="O459" s="32">
        <v>0</v>
      </c>
      <c r="P459" s="33">
        <f t="shared" si="15"/>
        <v>25500</v>
      </c>
      <c r="Q459" s="33">
        <v>0</v>
      </c>
      <c r="R459" s="32">
        <v>8500</v>
      </c>
      <c r="S459" s="29" t="s">
        <v>576</v>
      </c>
      <c r="T459" s="29" t="s">
        <v>577</v>
      </c>
      <c r="U459" s="29" t="s">
        <v>15</v>
      </c>
      <c r="V459" s="29" t="s">
        <v>578</v>
      </c>
      <c r="W459" s="29" t="s">
        <v>15</v>
      </c>
      <c r="X459" s="29" t="s">
        <v>580</v>
      </c>
      <c r="Y459" s="29" t="s">
        <v>580</v>
      </c>
    </row>
    <row r="460" spans="1:25" ht="10.5" customHeight="1" x14ac:dyDescent="0.25">
      <c r="A460" s="28">
        <v>46031</v>
      </c>
      <c r="B460" s="29" t="s">
        <v>567</v>
      </c>
      <c r="C460" s="30" t="s">
        <v>778</v>
      </c>
      <c r="D460" s="30" t="s">
        <v>15</v>
      </c>
      <c r="E460" s="30" t="s">
        <v>569</v>
      </c>
      <c r="F460" s="29" t="s">
        <v>570</v>
      </c>
      <c r="G460" s="29" t="s">
        <v>571</v>
      </c>
      <c r="H460" s="29" t="s">
        <v>779</v>
      </c>
      <c r="I460" s="36" t="str">
        <f t="shared" si="14"/>
        <v>09/01/2026NL300112</v>
      </c>
      <c r="J460" s="29" t="s">
        <v>642</v>
      </c>
      <c r="K460" s="29" t="s">
        <v>643</v>
      </c>
      <c r="L460" s="29" t="s">
        <v>575</v>
      </c>
      <c r="M460" s="31">
        <v>0.3</v>
      </c>
      <c r="N460" s="20">
        <f>VLOOKUP(J460,[2]Sheet1!$I:$M,5,0)</f>
        <v>63000</v>
      </c>
      <c r="O460" s="32">
        <v>0</v>
      </c>
      <c r="P460" s="33">
        <f t="shared" si="15"/>
        <v>18900</v>
      </c>
      <c r="Q460" s="33">
        <v>0</v>
      </c>
      <c r="R460" s="32">
        <v>63000</v>
      </c>
      <c r="S460" s="29" t="s">
        <v>576</v>
      </c>
      <c r="T460" s="29" t="s">
        <v>577</v>
      </c>
      <c r="U460" s="29" t="s">
        <v>15</v>
      </c>
      <c r="V460" s="29" t="s">
        <v>578</v>
      </c>
      <c r="W460" s="29" t="s">
        <v>15</v>
      </c>
      <c r="X460" s="29" t="s">
        <v>580</v>
      </c>
      <c r="Y460" s="29" t="s">
        <v>580</v>
      </c>
    </row>
    <row r="461" spans="1:25" ht="10.5" customHeight="1" x14ac:dyDescent="0.25">
      <c r="A461" s="28">
        <v>46031</v>
      </c>
      <c r="B461" s="29" t="s">
        <v>567</v>
      </c>
      <c r="C461" s="30" t="s">
        <v>778</v>
      </c>
      <c r="D461" s="30" t="s">
        <v>15</v>
      </c>
      <c r="E461" s="30" t="s">
        <v>569</v>
      </c>
      <c r="F461" s="29" t="s">
        <v>570</v>
      </c>
      <c r="G461" s="29" t="s">
        <v>571</v>
      </c>
      <c r="H461" s="29" t="s">
        <v>779</v>
      </c>
      <c r="I461" s="36" t="str">
        <f t="shared" si="14"/>
        <v>09/01/2026NL300152</v>
      </c>
      <c r="J461" s="29" t="s">
        <v>644</v>
      </c>
      <c r="K461" s="29" t="s">
        <v>645</v>
      </c>
      <c r="L461" s="29" t="s">
        <v>575</v>
      </c>
      <c r="M461" s="31">
        <v>0.3</v>
      </c>
      <c r="N461" s="20">
        <f>VLOOKUP(J461,[2]Sheet1!$I:$M,5,0)</f>
        <v>65000</v>
      </c>
      <c r="O461" s="32">
        <v>0</v>
      </c>
      <c r="P461" s="33">
        <f t="shared" si="15"/>
        <v>19500</v>
      </c>
      <c r="Q461" s="33">
        <v>0</v>
      </c>
      <c r="R461" s="32">
        <v>65000</v>
      </c>
      <c r="S461" s="29" t="s">
        <v>576</v>
      </c>
      <c r="T461" s="29" t="s">
        <v>577</v>
      </c>
      <c r="U461" s="29" t="s">
        <v>15</v>
      </c>
      <c r="V461" s="29" t="s">
        <v>578</v>
      </c>
      <c r="W461" s="29" t="s">
        <v>15</v>
      </c>
      <c r="X461" s="29" t="s">
        <v>580</v>
      </c>
      <c r="Y461" s="29" t="s">
        <v>580</v>
      </c>
    </row>
    <row r="462" spans="1:25" ht="10.5" customHeight="1" x14ac:dyDescent="0.25">
      <c r="A462" s="28">
        <v>46031</v>
      </c>
      <c r="B462" s="29" t="s">
        <v>567</v>
      </c>
      <c r="C462" s="30" t="s">
        <v>778</v>
      </c>
      <c r="D462" s="30" t="s">
        <v>15</v>
      </c>
      <c r="E462" s="30" t="s">
        <v>569</v>
      </c>
      <c r="F462" s="29" t="s">
        <v>570</v>
      </c>
      <c r="G462" s="29" t="s">
        <v>571</v>
      </c>
      <c r="H462" s="29" t="s">
        <v>779</v>
      </c>
      <c r="I462" s="36" t="str">
        <f t="shared" si="14"/>
        <v>09/01/2026NL300153</v>
      </c>
      <c r="J462" s="29" t="s">
        <v>646</v>
      </c>
      <c r="K462" s="29" t="s">
        <v>647</v>
      </c>
      <c r="L462" s="29" t="s">
        <v>575</v>
      </c>
      <c r="M462" s="31">
        <v>0.3</v>
      </c>
      <c r="N462" s="20">
        <f>VLOOKUP(J462,[2]Sheet1!$I:$M,5,0)</f>
        <v>46000</v>
      </c>
      <c r="O462" s="32">
        <v>0</v>
      </c>
      <c r="P462" s="33">
        <f t="shared" si="15"/>
        <v>13800</v>
      </c>
      <c r="Q462" s="33">
        <v>0</v>
      </c>
      <c r="R462" s="32">
        <v>46000</v>
      </c>
      <c r="S462" s="29" t="s">
        <v>576</v>
      </c>
      <c r="T462" s="29" t="s">
        <v>577</v>
      </c>
      <c r="U462" s="29" t="s">
        <v>15</v>
      </c>
      <c r="V462" s="29" t="s">
        <v>578</v>
      </c>
      <c r="W462" s="29" t="s">
        <v>15</v>
      </c>
      <c r="X462" s="29" t="s">
        <v>580</v>
      </c>
      <c r="Y462" s="29" t="s">
        <v>580</v>
      </c>
    </row>
    <row r="463" spans="1:25" ht="10.5" customHeight="1" x14ac:dyDescent="0.25">
      <c r="A463" s="28">
        <v>46031</v>
      </c>
      <c r="B463" s="29" t="s">
        <v>567</v>
      </c>
      <c r="C463" s="30" t="s">
        <v>778</v>
      </c>
      <c r="D463" s="30" t="s">
        <v>15</v>
      </c>
      <c r="E463" s="30" t="s">
        <v>569</v>
      </c>
      <c r="F463" s="29" t="s">
        <v>570</v>
      </c>
      <c r="G463" s="29" t="s">
        <v>571</v>
      </c>
      <c r="H463" s="29" t="s">
        <v>779</v>
      </c>
      <c r="I463" s="36" t="str">
        <f t="shared" si="14"/>
        <v>09/01/2026NL300116</v>
      </c>
      <c r="J463" s="29" t="s">
        <v>648</v>
      </c>
      <c r="K463" s="29" t="s">
        <v>649</v>
      </c>
      <c r="L463" s="29" t="s">
        <v>575</v>
      </c>
      <c r="M463" s="31">
        <v>0.2</v>
      </c>
      <c r="N463" s="20">
        <f>VLOOKUP(J463,[2]Sheet1!$I:$M,5,0)</f>
        <v>148000</v>
      </c>
      <c r="O463" s="32">
        <v>0</v>
      </c>
      <c r="P463" s="33">
        <f t="shared" si="15"/>
        <v>29600</v>
      </c>
      <c r="Q463" s="33">
        <v>0</v>
      </c>
      <c r="R463" s="32">
        <v>148000</v>
      </c>
      <c r="S463" s="29" t="s">
        <v>576</v>
      </c>
      <c r="T463" s="29" t="s">
        <v>577</v>
      </c>
      <c r="U463" s="29" t="s">
        <v>15</v>
      </c>
      <c r="V463" s="29" t="s">
        <v>578</v>
      </c>
      <c r="W463" s="29" t="s">
        <v>15</v>
      </c>
      <c r="X463" s="29" t="s">
        <v>580</v>
      </c>
      <c r="Y463" s="29" t="s">
        <v>580</v>
      </c>
    </row>
    <row r="464" spans="1:25" ht="10.5" customHeight="1" x14ac:dyDescent="0.25">
      <c r="A464" s="28">
        <v>46031</v>
      </c>
      <c r="B464" s="29" t="s">
        <v>567</v>
      </c>
      <c r="C464" s="30" t="s">
        <v>778</v>
      </c>
      <c r="D464" s="30" t="s">
        <v>15</v>
      </c>
      <c r="E464" s="30" t="s">
        <v>569</v>
      </c>
      <c r="F464" s="29" t="s">
        <v>570</v>
      </c>
      <c r="G464" s="29" t="s">
        <v>571</v>
      </c>
      <c r="H464" s="29" t="s">
        <v>779</v>
      </c>
      <c r="I464" s="36" t="str">
        <f t="shared" si="14"/>
        <v>09/01/2026NL300120</v>
      </c>
      <c r="J464" s="29" t="s">
        <v>650</v>
      </c>
      <c r="K464" s="29" t="s">
        <v>651</v>
      </c>
      <c r="L464" s="29" t="s">
        <v>575</v>
      </c>
      <c r="M464" s="31">
        <v>1</v>
      </c>
      <c r="N464" s="20">
        <f>VLOOKUP(J464,[2]Sheet1!$I:$M,5,0)</f>
        <v>36000</v>
      </c>
      <c r="O464" s="32">
        <v>0</v>
      </c>
      <c r="P464" s="33">
        <f t="shared" si="15"/>
        <v>36000</v>
      </c>
      <c r="Q464" s="33">
        <v>0</v>
      </c>
      <c r="R464" s="32">
        <v>36000</v>
      </c>
      <c r="S464" s="29" t="s">
        <v>576</v>
      </c>
      <c r="T464" s="29" t="s">
        <v>577</v>
      </c>
      <c r="U464" s="29" t="s">
        <v>15</v>
      </c>
      <c r="V464" s="29" t="s">
        <v>578</v>
      </c>
      <c r="W464" s="29" t="s">
        <v>15</v>
      </c>
      <c r="X464" s="29" t="s">
        <v>580</v>
      </c>
      <c r="Y464" s="29" t="s">
        <v>580</v>
      </c>
    </row>
    <row r="465" spans="1:25" ht="10.5" customHeight="1" x14ac:dyDescent="0.25">
      <c r="A465" s="28">
        <v>46031</v>
      </c>
      <c r="B465" s="29" t="s">
        <v>567</v>
      </c>
      <c r="C465" s="30" t="s">
        <v>778</v>
      </c>
      <c r="D465" s="30" t="s">
        <v>15</v>
      </c>
      <c r="E465" s="30" t="s">
        <v>569</v>
      </c>
      <c r="F465" s="29" t="s">
        <v>570</v>
      </c>
      <c r="G465" s="29" t="s">
        <v>571</v>
      </c>
      <c r="H465" s="29" t="s">
        <v>779</v>
      </c>
      <c r="I465" s="36" t="str">
        <f t="shared" si="14"/>
        <v>09/01/2026NL300162</v>
      </c>
      <c r="J465" s="29" t="s">
        <v>652</v>
      </c>
      <c r="K465" s="29" t="s">
        <v>653</v>
      </c>
      <c r="L465" s="29" t="s">
        <v>575</v>
      </c>
      <c r="M465" s="31">
        <v>1.5</v>
      </c>
      <c r="N465" s="20">
        <f>VLOOKUP(J465,[2]Sheet1!$I:$M,5,0)</f>
        <v>36000</v>
      </c>
      <c r="O465" s="32">
        <v>0</v>
      </c>
      <c r="P465" s="33">
        <f t="shared" si="15"/>
        <v>54000</v>
      </c>
      <c r="Q465" s="33">
        <v>0</v>
      </c>
      <c r="R465" s="32">
        <v>36000</v>
      </c>
      <c r="S465" s="29" t="s">
        <v>576</v>
      </c>
      <c r="T465" s="29" t="s">
        <v>577</v>
      </c>
      <c r="U465" s="29" t="s">
        <v>15</v>
      </c>
      <c r="V465" s="29" t="s">
        <v>578</v>
      </c>
      <c r="W465" s="29" t="s">
        <v>15</v>
      </c>
      <c r="X465" s="29" t="s">
        <v>580</v>
      </c>
      <c r="Y465" s="29" t="s">
        <v>580</v>
      </c>
    </row>
    <row r="466" spans="1:25" ht="10.5" customHeight="1" x14ac:dyDescent="0.25">
      <c r="A466" s="28">
        <v>46031</v>
      </c>
      <c r="B466" s="29" t="s">
        <v>567</v>
      </c>
      <c r="C466" s="30" t="s">
        <v>778</v>
      </c>
      <c r="D466" s="30" t="s">
        <v>15</v>
      </c>
      <c r="E466" s="30" t="s">
        <v>569</v>
      </c>
      <c r="F466" s="29" t="s">
        <v>570</v>
      </c>
      <c r="G466" s="29" t="s">
        <v>571</v>
      </c>
      <c r="H466" s="29" t="s">
        <v>779</v>
      </c>
      <c r="I466" s="36" t="str">
        <f t="shared" si="14"/>
        <v>09/01/2026NL300122</v>
      </c>
      <c r="J466" s="29" t="s">
        <v>654</v>
      </c>
      <c r="K466" s="29" t="s">
        <v>139</v>
      </c>
      <c r="L466" s="29" t="s">
        <v>575</v>
      </c>
      <c r="M466" s="31">
        <v>0.7</v>
      </c>
      <c r="N466" s="20">
        <f>VLOOKUP(J466,[2]Sheet1!$I:$M,5,0)</f>
        <v>35000</v>
      </c>
      <c r="O466" s="32">
        <v>0</v>
      </c>
      <c r="P466" s="33">
        <f t="shared" si="15"/>
        <v>24500</v>
      </c>
      <c r="Q466" s="33">
        <v>0</v>
      </c>
      <c r="R466" s="32">
        <v>35000</v>
      </c>
      <c r="S466" s="29" t="s">
        <v>576</v>
      </c>
      <c r="T466" s="29" t="s">
        <v>577</v>
      </c>
      <c r="U466" s="29" t="s">
        <v>15</v>
      </c>
      <c r="V466" s="29" t="s">
        <v>578</v>
      </c>
      <c r="W466" s="29" t="s">
        <v>15</v>
      </c>
      <c r="X466" s="29" t="s">
        <v>580</v>
      </c>
      <c r="Y466" s="29" t="s">
        <v>580</v>
      </c>
    </row>
    <row r="467" spans="1:25" ht="10.5" customHeight="1" x14ac:dyDescent="0.25">
      <c r="A467" s="28">
        <v>46031</v>
      </c>
      <c r="B467" s="29" t="s">
        <v>567</v>
      </c>
      <c r="C467" s="30" t="s">
        <v>778</v>
      </c>
      <c r="D467" s="30" t="s">
        <v>15</v>
      </c>
      <c r="E467" s="30" t="s">
        <v>569</v>
      </c>
      <c r="F467" s="29" t="s">
        <v>570</v>
      </c>
      <c r="G467" s="29" t="s">
        <v>571</v>
      </c>
      <c r="H467" s="29" t="s">
        <v>779</v>
      </c>
      <c r="I467" s="36" t="str">
        <f t="shared" si="14"/>
        <v>09/01/2026NL300126</v>
      </c>
      <c r="J467" s="29" t="s">
        <v>655</v>
      </c>
      <c r="K467" s="29" t="s">
        <v>656</v>
      </c>
      <c r="L467" s="29" t="s">
        <v>575</v>
      </c>
      <c r="M467" s="31">
        <v>0.2</v>
      </c>
      <c r="N467" s="20">
        <f>VLOOKUP(J467,[2]Sheet1!$I:$M,5,0)</f>
        <v>70000</v>
      </c>
      <c r="O467" s="32">
        <v>0</v>
      </c>
      <c r="P467" s="33">
        <f t="shared" si="15"/>
        <v>14000</v>
      </c>
      <c r="Q467" s="33">
        <v>0</v>
      </c>
      <c r="R467" s="32">
        <v>70000</v>
      </c>
      <c r="S467" s="29" t="s">
        <v>576</v>
      </c>
      <c r="T467" s="29" t="s">
        <v>577</v>
      </c>
      <c r="U467" s="29" t="s">
        <v>15</v>
      </c>
      <c r="V467" s="29" t="s">
        <v>578</v>
      </c>
      <c r="W467" s="29" t="s">
        <v>15</v>
      </c>
      <c r="X467" s="29" t="s">
        <v>580</v>
      </c>
      <c r="Y467" s="29" t="s">
        <v>580</v>
      </c>
    </row>
    <row r="468" spans="1:25" ht="10.5" customHeight="1" x14ac:dyDescent="0.25">
      <c r="A468" s="28">
        <v>46031</v>
      </c>
      <c r="B468" s="29" t="s">
        <v>567</v>
      </c>
      <c r="C468" s="30" t="s">
        <v>778</v>
      </c>
      <c r="D468" s="30" t="s">
        <v>15</v>
      </c>
      <c r="E468" s="30" t="s">
        <v>569</v>
      </c>
      <c r="F468" s="29" t="s">
        <v>570</v>
      </c>
      <c r="G468" s="29" t="s">
        <v>571</v>
      </c>
      <c r="H468" s="29" t="s">
        <v>779</v>
      </c>
      <c r="I468" s="36" t="str">
        <f t="shared" si="14"/>
        <v>09/01/2026NL300127</v>
      </c>
      <c r="J468" s="29" t="s">
        <v>657</v>
      </c>
      <c r="K468" s="29" t="s">
        <v>658</v>
      </c>
      <c r="L468" s="29" t="s">
        <v>575</v>
      </c>
      <c r="M468" s="31">
        <v>2.5</v>
      </c>
      <c r="N468" s="20">
        <f>VLOOKUP(J468,[2]Sheet1!$I:$M,5,0)</f>
        <v>15000</v>
      </c>
      <c r="O468" s="32">
        <v>0</v>
      </c>
      <c r="P468" s="33">
        <f t="shared" si="15"/>
        <v>37500</v>
      </c>
      <c r="Q468" s="33">
        <v>0</v>
      </c>
      <c r="R468" s="32">
        <v>28000</v>
      </c>
      <c r="S468" s="29" t="s">
        <v>576</v>
      </c>
      <c r="T468" s="29" t="s">
        <v>577</v>
      </c>
      <c r="U468" s="29" t="s">
        <v>15</v>
      </c>
      <c r="V468" s="29" t="s">
        <v>578</v>
      </c>
      <c r="W468" s="29" t="s">
        <v>15</v>
      </c>
      <c r="X468" s="29" t="s">
        <v>580</v>
      </c>
      <c r="Y468" s="29" t="s">
        <v>580</v>
      </c>
    </row>
    <row r="469" spans="1:25" ht="10.5" customHeight="1" x14ac:dyDescent="0.25">
      <c r="A469" s="28">
        <v>46031</v>
      </c>
      <c r="B469" s="29" t="s">
        <v>567</v>
      </c>
      <c r="C469" s="30" t="s">
        <v>778</v>
      </c>
      <c r="D469" s="30" t="s">
        <v>15</v>
      </c>
      <c r="E469" s="30" t="s">
        <v>569</v>
      </c>
      <c r="F469" s="29" t="s">
        <v>570</v>
      </c>
      <c r="G469" s="29" t="s">
        <v>571</v>
      </c>
      <c r="H469" s="29" t="s">
        <v>779</v>
      </c>
      <c r="I469" s="36" t="str">
        <f t="shared" si="14"/>
        <v>09/01/2026NL300128</v>
      </c>
      <c r="J469" s="29" t="s">
        <v>659</v>
      </c>
      <c r="K469" s="29" t="s">
        <v>660</v>
      </c>
      <c r="L469" s="29" t="s">
        <v>575</v>
      </c>
      <c r="M469" s="31">
        <v>0.1</v>
      </c>
      <c r="N469" s="20">
        <f>VLOOKUP(J469,[2]Sheet1!$I:$M,5,0)</f>
        <v>20000</v>
      </c>
      <c r="O469" s="32">
        <v>0</v>
      </c>
      <c r="P469" s="33">
        <f t="shared" si="15"/>
        <v>2000</v>
      </c>
      <c r="Q469" s="33">
        <v>0</v>
      </c>
      <c r="R469" s="32">
        <v>20000</v>
      </c>
      <c r="S469" s="29" t="s">
        <v>576</v>
      </c>
      <c r="T469" s="29" t="s">
        <v>577</v>
      </c>
      <c r="U469" s="29" t="s">
        <v>15</v>
      </c>
      <c r="V469" s="29" t="s">
        <v>578</v>
      </c>
      <c r="W469" s="29" t="s">
        <v>15</v>
      </c>
      <c r="X469" s="29" t="s">
        <v>580</v>
      </c>
      <c r="Y469" s="29" t="s">
        <v>580</v>
      </c>
    </row>
    <row r="470" spans="1:25" ht="10.5" customHeight="1" x14ac:dyDescent="0.25">
      <c r="A470" s="28">
        <v>46031</v>
      </c>
      <c r="B470" s="29" t="s">
        <v>567</v>
      </c>
      <c r="C470" s="30" t="s">
        <v>778</v>
      </c>
      <c r="D470" s="30" t="s">
        <v>15</v>
      </c>
      <c r="E470" s="30" t="s">
        <v>569</v>
      </c>
      <c r="F470" s="29" t="s">
        <v>570</v>
      </c>
      <c r="G470" s="29" t="s">
        <v>571</v>
      </c>
      <c r="H470" s="29" t="s">
        <v>779</v>
      </c>
      <c r="I470" s="36" t="str">
        <f t="shared" si="14"/>
        <v>09/01/2026NL300132</v>
      </c>
      <c r="J470" s="29" t="s">
        <v>662</v>
      </c>
      <c r="K470" s="29" t="s">
        <v>92</v>
      </c>
      <c r="L470" s="29" t="s">
        <v>575</v>
      </c>
      <c r="M470" s="31">
        <v>0.2</v>
      </c>
      <c r="N470" s="20">
        <f>VLOOKUP(J470,[2]Sheet1!$I:$M,5,0)</f>
        <v>12000</v>
      </c>
      <c r="O470" s="32">
        <v>0</v>
      </c>
      <c r="P470" s="33">
        <f t="shared" si="15"/>
        <v>2400</v>
      </c>
      <c r="Q470" s="33">
        <v>0</v>
      </c>
      <c r="R470" s="32">
        <v>12000</v>
      </c>
      <c r="S470" s="29" t="s">
        <v>576</v>
      </c>
      <c r="T470" s="29" t="s">
        <v>577</v>
      </c>
      <c r="U470" s="29" t="s">
        <v>15</v>
      </c>
      <c r="V470" s="29" t="s">
        <v>578</v>
      </c>
      <c r="W470" s="29" t="s">
        <v>15</v>
      </c>
      <c r="X470" s="29" t="s">
        <v>580</v>
      </c>
      <c r="Y470" s="29" t="s">
        <v>580</v>
      </c>
    </row>
    <row r="471" spans="1:25" ht="10.5" customHeight="1" x14ac:dyDescent="0.25">
      <c r="A471" s="28">
        <v>46031</v>
      </c>
      <c r="B471" s="29" t="s">
        <v>567</v>
      </c>
      <c r="C471" s="30" t="s">
        <v>778</v>
      </c>
      <c r="D471" s="30" t="s">
        <v>15</v>
      </c>
      <c r="E471" s="30" t="s">
        <v>569</v>
      </c>
      <c r="F471" s="29" t="s">
        <v>570</v>
      </c>
      <c r="G471" s="29" t="s">
        <v>571</v>
      </c>
      <c r="H471" s="29" t="s">
        <v>779</v>
      </c>
      <c r="I471" s="36" t="str">
        <f t="shared" si="14"/>
        <v>09/01/2026NL300137</v>
      </c>
      <c r="J471" s="29" t="s">
        <v>665</v>
      </c>
      <c r="K471" s="29" t="s">
        <v>666</v>
      </c>
      <c r="L471" s="29" t="s">
        <v>575</v>
      </c>
      <c r="M471" s="31">
        <v>1.9</v>
      </c>
      <c r="N471" s="20">
        <f>VLOOKUP(J471,[2]Sheet1!$I:$M,5,0)</f>
        <v>52000</v>
      </c>
      <c r="O471" s="32">
        <v>0</v>
      </c>
      <c r="P471" s="33">
        <f t="shared" si="15"/>
        <v>98800</v>
      </c>
      <c r="Q471" s="33">
        <v>0</v>
      </c>
      <c r="R471" s="32">
        <v>52000</v>
      </c>
      <c r="S471" s="29" t="s">
        <v>576</v>
      </c>
      <c r="T471" s="29" t="s">
        <v>577</v>
      </c>
      <c r="U471" s="29" t="s">
        <v>15</v>
      </c>
      <c r="V471" s="29" t="s">
        <v>578</v>
      </c>
      <c r="W471" s="29" t="s">
        <v>15</v>
      </c>
      <c r="X471" s="29" t="s">
        <v>580</v>
      </c>
      <c r="Y471" s="29" t="s">
        <v>580</v>
      </c>
    </row>
    <row r="472" spans="1:25" ht="10.5" customHeight="1" x14ac:dyDescent="0.25">
      <c r="A472" s="28">
        <v>46031</v>
      </c>
      <c r="B472" s="29" t="s">
        <v>567</v>
      </c>
      <c r="C472" s="30" t="s">
        <v>778</v>
      </c>
      <c r="D472" s="30" t="s">
        <v>15</v>
      </c>
      <c r="E472" s="30" t="s">
        <v>569</v>
      </c>
      <c r="F472" s="29" t="s">
        <v>570</v>
      </c>
      <c r="G472" s="29" t="s">
        <v>571</v>
      </c>
      <c r="H472" s="29" t="s">
        <v>779</v>
      </c>
      <c r="I472" s="36" t="str">
        <f t="shared" si="14"/>
        <v>09/01/2026NL300141</v>
      </c>
      <c r="J472" s="29" t="s">
        <v>667</v>
      </c>
      <c r="K472" s="29" t="s">
        <v>668</v>
      </c>
      <c r="L472" s="29" t="s">
        <v>575</v>
      </c>
      <c r="M472" s="31">
        <v>0.1</v>
      </c>
      <c r="N472" s="20">
        <f>VLOOKUP(J472,[2]Sheet1!$I:$M,5,0)</f>
        <v>92000</v>
      </c>
      <c r="O472" s="32">
        <v>0</v>
      </c>
      <c r="P472" s="33">
        <f t="shared" si="15"/>
        <v>9200</v>
      </c>
      <c r="Q472" s="33">
        <v>0</v>
      </c>
      <c r="R472" s="32">
        <v>92000</v>
      </c>
      <c r="S472" s="29" t="s">
        <v>576</v>
      </c>
      <c r="T472" s="29" t="s">
        <v>577</v>
      </c>
      <c r="U472" s="29" t="s">
        <v>15</v>
      </c>
      <c r="V472" s="29" t="s">
        <v>578</v>
      </c>
      <c r="W472" s="29" t="s">
        <v>15</v>
      </c>
      <c r="X472" s="29" t="s">
        <v>580</v>
      </c>
      <c r="Y472" s="29" t="s">
        <v>580</v>
      </c>
    </row>
    <row r="473" spans="1:25" ht="10.5" customHeight="1" x14ac:dyDescent="0.25">
      <c r="A473" s="28">
        <v>46031</v>
      </c>
      <c r="B473" s="29" t="s">
        <v>567</v>
      </c>
      <c r="C473" s="30" t="s">
        <v>778</v>
      </c>
      <c r="D473" s="30" t="s">
        <v>15</v>
      </c>
      <c r="E473" s="30" t="s">
        <v>569</v>
      </c>
      <c r="F473" s="29" t="s">
        <v>570</v>
      </c>
      <c r="G473" s="29" t="s">
        <v>571</v>
      </c>
      <c r="H473" s="29" t="s">
        <v>779</v>
      </c>
      <c r="I473" s="36" t="str">
        <f t="shared" si="14"/>
        <v>09/01/2026NL300140</v>
      </c>
      <c r="J473" s="29" t="s">
        <v>669</v>
      </c>
      <c r="K473" s="29" t="s">
        <v>670</v>
      </c>
      <c r="L473" s="29" t="s">
        <v>575</v>
      </c>
      <c r="M473" s="31">
        <v>0.3</v>
      </c>
      <c r="N473" s="20">
        <f>VLOOKUP(J473,[2]Sheet1!$I:$M,5,0)</f>
        <v>36000</v>
      </c>
      <c r="O473" s="32">
        <v>0</v>
      </c>
      <c r="P473" s="33">
        <f t="shared" si="15"/>
        <v>10800</v>
      </c>
      <c r="Q473" s="33">
        <v>0</v>
      </c>
      <c r="R473" s="32">
        <v>36000</v>
      </c>
      <c r="S473" s="29" t="s">
        <v>576</v>
      </c>
      <c r="T473" s="29" t="s">
        <v>577</v>
      </c>
      <c r="U473" s="29" t="s">
        <v>15</v>
      </c>
      <c r="V473" s="29" t="s">
        <v>578</v>
      </c>
      <c r="W473" s="29" t="s">
        <v>15</v>
      </c>
      <c r="X473" s="29" t="s">
        <v>580</v>
      </c>
      <c r="Y473" s="29" t="s">
        <v>580</v>
      </c>
    </row>
    <row r="474" spans="1:25" ht="10.5" customHeight="1" x14ac:dyDescent="0.25">
      <c r="A474" s="28">
        <v>46031</v>
      </c>
      <c r="B474" s="29" t="s">
        <v>567</v>
      </c>
      <c r="C474" s="30" t="s">
        <v>778</v>
      </c>
      <c r="D474" s="30" t="s">
        <v>15</v>
      </c>
      <c r="E474" s="30" t="s">
        <v>569</v>
      </c>
      <c r="F474" s="29" t="s">
        <v>570</v>
      </c>
      <c r="G474" s="29" t="s">
        <v>571</v>
      </c>
      <c r="H474" s="29" t="s">
        <v>779</v>
      </c>
      <c r="I474" s="36" t="str">
        <f t="shared" si="14"/>
        <v>09/01/2026NL300142</v>
      </c>
      <c r="J474" s="29" t="s">
        <v>671</v>
      </c>
      <c r="K474" s="29" t="s">
        <v>672</v>
      </c>
      <c r="L474" s="29" t="s">
        <v>575</v>
      </c>
      <c r="M474" s="31">
        <v>1.5</v>
      </c>
      <c r="N474" s="20">
        <f>VLOOKUP(J474,[2]Sheet1!$I:$M,5,0)</f>
        <v>50000</v>
      </c>
      <c r="O474" s="32">
        <v>0</v>
      </c>
      <c r="P474" s="33">
        <f t="shared" si="15"/>
        <v>75000</v>
      </c>
      <c r="Q474" s="33">
        <v>0</v>
      </c>
      <c r="R474" s="32">
        <v>50000</v>
      </c>
      <c r="S474" s="29" t="s">
        <v>576</v>
      </c>
      <c r="T474" s="29" t="s">
        <v>577</v>
      </c>
      <c r="U474" s="29" t="s">
        <v>15</v>
      </c>
      <c r="V474" s="29" t="s">
        <v>578</v>
      </c>
      <c r="W474" s="29" t="s">
        <v>15</v>
      </c>
      <c r="X474" s="29" t="s">
        <v>580</v>
      </c>
      <c r="Y474" s="29" t="s">
        <v>580</v>
      </c>
    </row>
    <row r="475" spans="1:25" ht="10.5" customHeight="1" x14ac:dyDescent="0.25">
      <c r="A475" s="28">
        <v>46031</v>
      </c>
      <c r="B475" s="29" t="s">
        <v>567</v>
      </c>
      <c r="C475" s="30" t="s">
        <v>778</v>
      </c>
      <c r="D475" s="30" t="s">
        <v>15</v>
      </c>
      <c r="E475" s="30" t="s">
        <v>569</v>
      </c>
      <c r="F475" s="29" t="s">
        <v>570</v>
      </c>
      <c r="G475" s="29" t="s">
        <v>571</v>
      </c>
      <c r="H475" s="29" t="s">
        <v>779</v>
      </c>
      <c r="I475" s="36" t="str">
        <f t="shared" si="14"/>
        <v>09/01/2026NL300145</v>
      </c>
      <c r="J475" s="29" t="s">
        <v>675</v>
      </c>
      <c r="K475" s="29" t="s">
        <v>676</v>
      </c>
      <c r="L475" s="29" t="s">
        <v>575</v>
      </c>
      <c r="M475" s="31">
        <v>10</v>
      </c>
      <c r="N475" s="20">
        <f>VLOOKUP(J475,[2]Sheet1!$I:$M,5,0)</f>
        <v>38000</v>
      </c>
      <c r="O475" s="32">
        <v>0</v>
      </c>
      <c r="P475" s="33">
        <f t="shared" si="15"/>
        <v>380000</v>
      </c>
      <c r="Q475" s="33">
        <v>0</v>
      </c>
      <c r="R475" s="32">
        <v>38000</v>
      </c>
      <c r="S475" s="29" t="s">
        <v>576</v>
      </c>
      <c r="T475" s="29" t="s">
        <v>577</v>
      </c>
      <c r="U475" s="29" t="s">
        <v>15</v>
      </c>
      <c r="V475" s="29" t="s">
        <v>578</v>
      </c>
      <c r="W475" s="29" t="s">
        <v>15</v>
      </c>
      <c r="X475" s="29" t="s">
        <v>580</v>
      </c>
      <c r="Y475" s="29" t="s">
        <v>580</v>
      </c>
    </row>
    <row r="476" spans="1:25" ht="10.5" customHeight="1" x14ac:dyDescent="0.25">
      <c r="A476" s="28">
        <v>46031</v>
      </c>
      <c r="B476" s="29" t="s">
        <v>567</v>
      </c>
      <c r="C476" s="30" t="s">
        <v>778</v>
      </c>
      <c r="D476" s="30" t="s">
        <v>15</v>
      </c>
      <c r="E476" s="30" t="s">
        <v>569</v>
      </c>
      <c r="F476" s="29" t="s">
        <v>570</v>
      </c>
      <c r="G476" s="29" t="s">
        <v>571</v>
      </c>
      <c r="H476" s="29" t="s">
        <v>779</v>
      </c>
      <c r="I476" s="36" t="str">
        <f t="shared" si="14"/>
        <v>09/01/2026NL300150</v>
      </c>
      <c r="J476" s="29" t="s">
        <v>704</v>
      </c>
      <c r="K476" s="29" t="s">
        <v>705</v>
      </c>
      <c r="L476" s="29" t="s">
        <v>575</v>
      </c>
      <c r="M476" s="31">
        <v>0.5</v>
      </c>
      <c r="N476" s="20">
        <f>VLOOKUP(J476,[2]Sheet1!$I:$M,5,0)</f>
        <v>24000</v>
      </c>
      <c r="O476" s="32">
        <v>0</v>
      </c>
      <c r="P476" s="33">
        <f t="shared" si="15"/>
        <v>12000</v>
      </c>
      <c r="Q476" s="33">
        <v>0</v>
      </c>
      <c r="R476" s="32">
        <v>24000</v>
      </c>
      <c r="S476" s="29" t="s">
        <v>576</v>
      </c>
      <c r="T476" s="29" t="s">
        <v>577</v>
      </c>
      <c r="U476" s="29" t="s">
        <v>15</v>
      </c>
      <c r="V476" s="29" t="s">
        <v>578</v>
      </c>
      <c r="W476" s="29" t="s">
        <v>15</v>
      </c>
      <c r="X476" s="29" t="s">
        <v>580</v>
      </c>
      <c r="Y476" s="29" t="s">
        <v>580</v>
      </c>
    </row>
    <row r="477" spans="1:25" ht="10.5" customHeight="1" x14ac:dyDescent="0.25">
      <c r="A477" s="28">
        <v>46031</v>
      </c>
      <c r="B477" s="29" t="s">
        <v>567</v>
      </c>
      <c r="C477" s="30" t="s">
        <v>778</v>
      </c>
      <c r="D477" s="30" t="s">
        <v>15</v>
      </c>
      <c r="E477" s="30" t="s">
        <v>569</v>
      </c>
      <c r="F477" s="29" t="s">
        <v>570</v>
      </c>
      <c r="G477" s="29" t="s">
        <v>571</v>
      </c>
      <c r="H477" s="29" t="s">
        <v>779</v>
      </c>
      <c r="I477" s="36" t="str">
        <f t="shared" si="14"/>
        <v>09/01/2026NL430130</v>
      </c>
      <c r="J477" s="29" t="s">
        <v>780</v>
      </c>
      <c r="K477" s="29" t="s">
        <v>781</v>
      </c>
      <c r="L477" s="29" t="s">
        <v>575</v>
      </c>
      <c r="M477" s="31">
        <v>0.5</v>
      </c>
      <c r="N477" s="20">
        <f>VLOOKUP(J477,[2]Sheet1!$I:$M,5,0)</f>
        <v>13000</v>
      </c>
      <c r="O477" s="32">
        <v>0</v>
      </c>
      <c r="P477" s="33">
        <f t="shared" si="15"/>
        <v>6500</v>
      </c>
      <c r="Q477" s="33">
        <v>0</v>
      </c>
      <c r="R477" s="32">
        <v>13000</v>
      </c>
      <c r="S477" s="29" t="s">
        <v>576</v>
      </c>
      <c r="T477" s="29" t="s">
        <v>577</v>
      </c>
      <c r="U477" s="29" t="s">
        <v>15</v>
      </c>
      <c r="V477" s="29" t="s">
        <v>578</v>
      </c>
      <c r="W477" s="29" t="s">
        <v>15</v>
      </c>
      <c r="X477" s="29" t="s">
        <v>580</v>
      </c>
      <c r="Y477" s="29" t="s">
        <v>580</v>
      </c>
    </row>
    <row r="478" spans="1:25" ht="10.5" customHeight="1" x14ac:dyDescent="0.25">
      <c r="A478" s="28">
        <v>46031</v>
      </c>
      <c r="B478" s="29" t="s">
        <v>567</v>
      </c>
      <c r="C478" s="30" t="s">
        <v>778</v>
      </c>
      <c r="D478" s="30" t="s">
        <v>15</v>
      </c>
      <c r="E478" s="30" t="s">
        <v>569</v>
      </c>
      <c r="F478" s="29" t="s">
        <v>570</v>
      </c>
      <c r="G478" s="29" t="s">
        <v>571</v>
      </c>
      <c r="H478" s="29" t="s">
        <v>779</v>
      </c>
      <c r="I478" s="36" t="str">
        <f t="shared" si="14"/>
        <v>09/01/2026NL410121</v>
      </c>
      <c r="J478" s="29" t="s">
        <v>782</v>
      </c>
      <c r="K478" s="29" t="s">
        <v>783</v>
      </c>
      <c r="L478" s="29" t="s">
        <v>575</v>
      </c>
      <c r="M478" s="31">
        <v>3</v>
      </c>
      <c r="N478" s="20">
        <f>VLOOKUP(J478,[2]Sheet1!$I:$M,5,0)</f>
        <v>80000</v>
      </c>
      <c r="O478" s="32">
        <v>0</v>
      </c>
      <c r="P478" s="33">
        <f t="shared" si="15"/>
        <v>240000</v>
      </c>
      <c r="Q478" s="33">
        <v>0</v>
      </c>
      <c r="R478" s="32">
        <v>80000</v>
      </c>
      <c r="S478" s="29" t="s">
        <v>576</v>
      </c>
      <c r="T478" s="29" t="s">
        <v>577</v>
      </c>
      <c r="U478" s="29" t="s">
        <v>15</v>
      </c>
      <c r="V478" s="29" t="s">
        <v>578</v>
      </c>
      <c r="W478" s="29" t="s">
        <v>15</v>
      </c>
      <c r="X478" s="29" t="s">
        <v>580</v>
      </c>
      <c r="Y478" s="29" t="s">
        <v>580</v>
      </c>
    </row>
    <row r="479" spans="1:25" ht="10.5" customHeight="1" x14ac:dyDescent="0.25">
      <c r="A479" s="28">
        <v>46031</v>
      </c>
      <c r="B479" s="29" t="s">
        <v>567</v>
      </c>
      <c r="C479" s="30" t="s">
        <v>778</v>
      </c>
      <c r="D479" s="30" t="s">
        <v>15</v>
      </c>
      <c r="E479" s="30" t="s">
        <v>569</v>
      </c>
      <c r="F479" s="29" t="s">
        <v>570</v>
      </c>
      <c r="G479" s="29" t="s">
        <v>571</v>
      </c>
      <c r="H479" s="29" t="s">
        <v>779</v>
      </c>
      <c r="I479" s="36" t="str">
        <f t="shared" si="14"/>
        <v>09/01/2026NL430087</v>
      </c>
      <c r="J479" s="29" t="s">
        <v>784</v>
      </c>
      <c r="K479" s="29" t="s">
        <v>785</v>
      </c>
      <c r="L479" s="29" t="s">
        <v>575</v>
      </c>
      <c r="M479" s="31">
        <v>2</v>
      </c>
      <c r="N479" s="20">
        <f>VLOOKUP(J479,[2]Sheet1!$I:$M,5,0)</f>
        <v>22000</v>
      </c>
      <c r="O479" s="32">
        <v>0</v>
      </c>
      <c r="P479" s="33">
        <f t="shared" si="15"/>
        <v>44000</v>
      </c>
      <c r="Q479" s="33">
        <v>0</v>
      </c>
      <c r="R479" s="32">
        <v>22000</v>
      </c>
      <c r="S479" s="29" t="s">
        <v>576</v>
      </c>
      <c r="T479" s="29" t="s">
        <v>577</v>
      </c>
      <c r="U479" s="29" t="s">
        <v>15</v>
      </c>
      <c r="V479" s="29" t="s">
        <v>578</v>
      </c>
      <c r="W479" s="29" t="s">
        <v>15</v>
      </c>
      <c r="X479" s="29" t="s">
        <v>580</v>
      </c>
      <c r="Y479" s="29" t="s">
        <v>580</v>
      </c>
    </row>
    <row r="480" spans="1:25" ht="10.5" customHeight="1" x14ac:dyDescent="0.25">
      <c r="A480" s="28">
        <v>46031</v>
      </c>
      <c r="B480" s="29" t="s">
        <v>567</v>
      </c>
      <c r="C480" s="30" t="s">
        <v>778</v>
      </c>
      <c r="D480" s="30" t="s">
        <v>15</v>
      </c>
      <c r="E480" s="30" t="s">
        <v>569</v>
      </c>
      <c r="F480" s="29" t="s">
        <v>570</v>
      </c>
      <c r="G480" s="29" t="s">
        <v>571</v>
      </c>
      <c r="H480" s="29" t="s">
        <v>779</v>
      </c>
      <c r="I480" s="36" t="str">
        <f t="shared" si="14"/>
        <v>09/01/2026NL430093</v>
      </c>
      <c r="J480" s="29" t="s">
        <v>786</v>
      </c>
      <c r="K480" s="29" t="s">
        <v>787</v>
      </c>
      <c r="L480" s="29" t="s">
        <v>575</v>
      </c>
      <c r="M480" s="31">
        <v>1</v>
      </c>
      <c r="N480" s="20">
        <f>VLOOKUP(J480,[2]Sheet1!$I:$M,5,0)</f>
        <v>27000</v>
      </c>
      <c r="O480" s="32">
        <v>0</v>
      </c>
      <c r="P480" s="33">
        <f t="shared" si="15"/>
        <v>27000</v>
      </c>
      <c r="Q480" s="33">
        <v>0</v>
      </c>
      <c r="R480" s="32">
        <v>27000</v>
      </c>
      <c r="S480" s="29" t="s">
        <v>576</v>
      </c>
      <c r="T480" s="29" t="s">
        <v>577</v>
      </c>
      <c r="U480" s="29" t="s">
        <v>15</v>
      </c>
      <c r="V480" s="29" t="s">
        <v>578</v>
      </c>
      <c r="W480" s="29" t="s">
        <v>15</v>
      </c>
      <c r="X480" s="29" t="s">
        <v>580</v>
      </c>
      <c r="Y480" s="29" t="s">
        <v>580</v>
      </c>
    </row>
    <row r="481" spans="1:25" ht="10.5" customHeight="1" x14ac:dyDescent="0.25">
      <c r="A481" s="28">
        <v>46031</v>
      </c>
      <c r="B481" s="29" t="s">
        <v>567</v>
      </c>
      <c r="C481" s="30" t="s">
        <v>778</v>
      </c>
      <c r="D481" s="30" t="s">
        <v>15</v>
      </c>
      <c r="E481" s="30" t="s">
        <v>569</v>
      </c>
      <c r="F481" s="29" t="s">
        <v>570</v>
      </c>
      <c r="G481" s="29" t="s">
        <v>571</v>
      </c>
      <c r="H481" s="29" t="s">
        <v>779</v>
      </c>
      <c r="I481" s="36" t="str">
        <f t="shared" si="14"/>
        <v>09/01/2026NL410022</v>
      </c>
      <c r="J481" s="29" t="s">
        <v>788</v>
      </c>
      <c r="K481" s="29" t="s">
        <v>789</v>
      </c>
      <c r="L481" s="29" t="s">
        <v>575</v>
      </c>
      <c r="M481" s="31">
        <v>2</v>
      </c>
      <c r="N481" s="20">
        <f>VLOOKUP(J481,[2]Sheet1!$I:$M,5,0)</f>
        <v>112000</v>
      </c>
      <c r="O481" s="32">
        <v>0</v>
      </c>
      <c r="P481" s="33">
        <f t="shared" si="15"/>
        <v>224000</v>
      </c>
      <c r="Q481" s="33">
        <v>0</v>
      </c>
      <c r="R481" s="32">
        <v>112000</v>
      </c>
      <c r="S481" s="29" t="s">
        <v>576</v>
      </c>
      <c r="T481" s="29" t="s">
        <v>577</v>
      </c>
      <c r="U481" s="29" t="s">
        <v>15</v>
      </c>
      <c r="V481" s="29" t="s">
        <v>578</v>
      </c>
      <c r="W481" s="29" t="s">
        <v>15</v>
      </c>
      <c r="X481" s="29" t="s">
        <v>580</v>
      </c>
      <c r="Y481" s="29" t="s">
        <v>580</v>
      </c>
    </row>
    <row r="482" spans="1:25" ht="10.5" customHeight="1" x14ac:dyDescent="0.25">
      <c r="A482" s="28">
        <v>46031</v>
      </c>
      <c r="B482" s="29" t="s">
        <v>567</v>
      </c>
      <c r="C482" s="30" t="s">
        <v>778</v>
      </c>
      <c r="D482" s="30" t="s">
        <v>15</v>
      </c>
      <c r="E482" s="30" t="s">
        <v>569</v>
      </c>
      <c r="F482" s="29" t="s">
        <v>570</v>
      </c>
      <c r="G482" s="29" t="s">
        <v>571</v>
      </c>
      <c r="H482" s="29" t="s">
        <v>779</v>
      </c>
      <c r="I482" s="36" t="str">
        <f t="shared" si="14"/>
        <v>09/01/2026NL300029</v>
      </c>
      <c r="J482" s="29" t="s">
        <v>692</v>
      </c>
      <c r="K482" s="29" t="s">
        <v>693</v>
      </c>
      <c r="L482" s="29" t="s">
        <v>575</v>
      </c>
      <c r="M482" s="31">
        <v>1</v>
      </c>
      <c r="N482" s="20">
        <f>VLOOKUP(J482,[2]Sheet1!$I:$M,5,0)</f>
        <v>22000</v>
      </c>
      <c r="O482" s="32">
        <v>0</v>
      </c>
      <c r="P482" s="33">
        <f t="shared" si="15"/>
        <v>22000</v>
      </c>
      <c r="Q482" s="33">
        <v>0</v>
      </c>
      <c r="R482" s="32">
        <v>22000</v>
      </c>
      <c r="S482" s="29" t="s">
        <v>576</v>
      </c>
      <c r="T482" s="29" t="s">
        <v>577</v>
      </c>
      <c r="U482" s="29" t="s">
        <v>15</v>
      </c>
      <c r="V482" s="29" t="s">
        <v>578</v>
      </c>
      <c r="W482" s="29" t="s">
        <v>15</v>
      </c>
      <c r="X482" s="29" t="s">
        <v>580</v>
      </c>
      <c r="Y482" s="29" t="s">
        <v>580</v>
      </c>
    </row>
    <row r="483" spans="1:25" ht="10.5" customHeight="1" x14ac:dyDescent="0.25">
      <c r="A483" s="28">
        <v>46031</v>
      </c>
      <c r="B483" s="29" t="s">
        <v>567</v>
      </c>
      <c r="C483" s="30" t="s">
        <v>778</v>
      </c>
      <c r="D483" s="30" t="s">
        <v>15</v>
      </c>
      <c r="E483" s="30" t="s">
        <v>569</v>
      </c>
      <c r="F483" s="29" t="s">
        <v>570</v>
      </c>
      <c r="G483" s="29" t="s">
        <v>571</v>
      </c>
      <c r="H483" s="29" t="s">
        <v>779</v>
      </c>
      <c r="I483" s="36" t="str">
        <f t="shared" si="14"/>
        <v>09/01/2026NL300119</v>
      </c>
      <c r="J483" s="29" t="s">
        <v>689</v>
      </c>
      <c r="K483" s="29" t="s">
        <v>690</v>
      </c>
      <c r="L483" s="29" t="s">
        <v>575</v>
      </c>
      <c r="M483" s="31">
        <v>2.2000000000000002</v>
      </c>
      <c r="N483" s="20">
        <f>VLOOKUP(J483,[2]Sheet1!$I:$M,5,0)</f>
        <v>21000</v>
      </c>
      <c r="O483" s="32">
        <v>0</v>
      </c>
      <c r="P483" s="33">
        <f t="shared" si="15"/>
        <v>46200.000000000007</v>
      </c>
      <c r="Q483" s="33">
        <v>0</v>
      </c>
      <c r="R483" s="32">
        <v>21000</v>
      </c>
      <c r="S483" s="29" t="s">
        <v>576</v>
      </c>
      <c r="T483" s="29" t="s">
        <v>577</v>
      </c>
      <c r="U483" s="29" t="s">
        <v>15</v>
      </c>
      <c r="V483" s="29" t="s">
        <v>578</v>
      </c>
      <c r="W483" s="29" t="s">
        <v>15</v>
      </c>
      <c r="X483" s="29" t="s">
        <v>580</v>
      </c>
      <c r="Y483" s="29" t="s">
        <v>580</v>
      </c>
    </row>
    <row r="484" spans="1:25" ht="10.5" customHeight="1" x14ac:dyDescent="0.25">
      <c r="A484" s="28">
        <v>46031</v>
      </c>
      <c r="B484" s="29" t="s">
        <v>567</v>
      </c>
      <c r="C484" s="30" t="s">
        <v>778</v>
      </c>
      <c r="D484" s="30" t="s">
        <v>15</v>
      </c>
      <c r="E484" s="30" t="s">
        <v>569</v>
      </c>
      <c r="F484" s="29" t="s">
        <v>570</v>
      </c>
      <c r="G484" s="29" t="s">
        <v>571</v>
      </c>
      <c r="H484" s="29" t="s">
        <v>779</v>
      </c>
      <c r="I484" s="36" t="str">
        <f t="shared" si="14"/>
        <v>09/01/2026NL300174</v>
      </c>
      <c r="J484" s="29" t="s">
        <v>573</v>
      </c>
      <c r="K484" s="29" t="s">
        <v>574</v>
      </c>
      <c r="L484" s="29" t="s">
        <v>575</v>
      </c>
      <c r="M484" s="31">
        <v>3</v>
      </c>
      <c r="N484" s="20">
        <f>VLOOKUP(J484,[2]Sheet1!$I:$M,5,0)</f>
        <v>24000</v>
      </c>
      <c r="O484" s="32">
        <v>0</v>
      </c>
      <c r="P484" s="33">
        <f t="shared" si="15"/>
        <v>72000</v>
      </c>
      <c r="Q484" s="33">
        <v>0</v>
      </c>
      <c r="R484" s="32">
        <v>24000</v>
      </c>
      <c r="S484" s="29" t="s">
        <v>576</v>
      </c>
      <c r="T484" s="29" t="s">
        <v>577</v>
      </c>
      <c r="U484" s="29" t="s">
        <v>15</v>
      </c>
      <c r="V484" s="29" t="s">
        <v>578</v>
      </c>
      <c r="W484" s="29" t="s">
        <v>15</v>
      </c>
      <c r="X484" s="29" t="s">
        <v>580</v>
      </c>
      <c r="Y484" s="29" t="s">
        <v>580</v>
      </c>
    </row>
    <row r="485" spans="1:25" ht="10.5" customHeight="1" x14ac:dyDescent="0.25">
      <c r="A485" s="28">
        <v>46031</v>
      </c>
      <c r="B485" s="29" t="s">
        <v>567</v>
      </c>
      <c r="C485" s="30" t="s">
        <v>778</v>
      </c>
      <c r="D485" s="30" t="s">
        <v>15</v>
      </c>
      <c r="E485" s="30" t="s">
        <v>569</v>
      </c>
      <c r="F485" s="29" t="s">
        <v>570</v>
      </c>
      <c r="G485" s="29" t="s">
        <v>571</v>
      </c>
      <c r="H485" s="29" t="s">
        <v>779</v>
      </c>
      <c r="I485" s="36" t="str">
        <f t="shared" si="14"/>
        <v>09/01/2026NL300003</v>
      </c>
      <c r="J485" s="29" t="s">
        <v>581</v>
      </c>
      <c r="K485" s="29" t="s">
        <v>19</v>
      </c>
      <c r="L485" s="29" t="s">
        <v>575</v>
      </c>
      <c r="M485" s="31">
        <v>2.5</v>
      </c>
      <c r="N485" s="20">
        <f>VLOOKUP(J485,[2]Sheet1!$I:$M,5,0)</f>
        <v>26000</v>
      </c>
      <c r="O485" s="32">
        <v>0</v>
      </c>
      <c r="P485" s="33">
        <f t="shared" si="15"/>
        <v>65000</v>
      </c>
      <c r="Q485" s="33">
        <v>0</v>
      </c>
      <c r="R485" s="32">
        <v>26000</v>
      </c>
      <c r="S485" s="29" t="s">
        <v>576</v>
      </c>
      <c r="T485" s="29" t="s">
        <v>577</v>
      </c>
      <c r="U485" s="29" t="s">
        <v>15</v>
      </c>
      <c r="V485" s="29" t="s">
        <v>578</v>
      </c>
      <c r="W485" s="29" t="s">
        <v>15</v>
      </c>
      <c r="X485" s="29" t="s">
        <v>580</v>
      </c>
      <c r="Y485" s="29" t="s">
        <v>580</v>
      </c>
    </row>
    <row r="486" spans="1:25" ht="10.5" customHeight="1" x14ac:dyDescent="0.25">
      <c r="A486" s="28">
        <v>46031</v>
      </c>
      <c r="B486" s="29" t="s">
        <v>567</v>
      </c>
      <c r="C486" s="30" t="s">
        <v>778</v>
      </c>
      <c r="D486" s="30" t="s">
        <v>15</v>
      </c>
      <c r="E486" s="30" t="s">
        <v>569</v>
      </c>
      <c r="F486" s="29" t="s">
        <v>570</v>
      </c>
      <c r="G486" s="29" t="s">
        <v>571</v>
      </c>
      <c r="H486" s="29" t="s">
        <v>779</v>
      </c>
      <c r="I486" s="36" t="str">
        <f t="shared" si="14"/>
        <v>09/01/2026NL300004</v>
      </c>
      <c r="J486" s="29" t="s">
        <v>582</v>
      </c>
      <c r="K486" s="29" t="s">
        <v>23</v>
      </c>
      <c r="L486" s="29" t="s">
        <v>575</v>
      </c>
      <c r="M486" s="31">
        <v>2.5</v>
      </c>
      <c r="N486" s="20">
        <f>VLOOKUP(J486,[2]Sheet1!$I:$M,5,0)</f>
        <v>19000</v>
      </c>
      <c r="O486" s="32">
        <v>0</v>
      </c>
      <c r="P486" s="33">
        <f t="shared" si="15"/>
        <v>47500</v>
      </c>
      <c r="Q486" s="33">
        <v>0</v>
      </c>
      <c r="R486" s="32">
        <v>19000</v>
      </c>
      <c r="S486" s="29" t="s">
        <v>576</v>
      </c>
      <c r="T486" s="29" t="s">
        <v>577</v>
      </c>
      <c r="U486" s="29" t="s">
        <v>15</v>
      </c>
      <c r="V486" s="29" t="s">
        <v>578</v>
      </c>
      <c r="W486" s="29" t="s">
        <v>15</v>
      </c>
      <c r="X486" s="29" t="s">
        <v>580</v>
      </c>
      <c r="Y486" s="29" t="s">
        <v>580</v>
      </c>
    </row>
    <row r="487" spans="1:25" ht="10.5" customHeight="1" x14ac:dyDescent="0.25">
      <c r="A487" s="28">
        <v>46031</v>
      </c>
      <c r="B487" s="29" t="s">
        <v>567</v>
      </c>
      <c r="C487" s="30" t="s">
        <v>778</v>
      </c>
      <c r="D487" s="30" t="s">
        <v>15</v>
      </c>
      <c r="E487" s="30" t="s">
        <v>569</v>
      </c>
      <c r="F487" s="29" t="s">
        <v>570</v>
      </c>
      <c r="G487" s="29" t="s">
        <v>571</v>
      </c>
      <c r="H487" s="29" t="s">
        <v>779</v>
      </c>
      <c r="I487" s="36" t="str">
        <f t="shared" si="14"/>
        <v>09/01/2026NL300011</v>
      </c>
      <c r="J487" s="29" t="s">
        <v>732</v>
      </c>
      <c r="K487" s="29" t="s">
        <v>159</v>
      </c>
      <c r="L487" s="29" t="s">
        <v>575</v>
      </c>
      <c r="M487" s="31">
        <v>0.3</v>
      </c>
      <c r="N487" s="20">
        <f>VLOOKUP(J487,[2]Sheet1!$I:$M,5,0)</f>
        <v>17000</v>
      </c>
      <c r="O487" s="32">
        <v>0</v>
      </c>
      <c r="P487" s="33">
        <f t="shared" si="15"/>
        <v>5100</v>
      </c>
      <c r="Q487" s="33">
        <v>0</v>
      </c>
      <c r="R487" s="32">
        <v>17000</v>
      </c>
      <c r="S487" s="29" t="s">
        <v>576</v>
      </c>
      <c r="T487" s="29" t="s">
        <v>577</v>
      </c>
      <c r="U487" s="29" t="s">
        <v>15</v>
      </c>
      <c r="V487" s="29" t="s">
        <v>578</v>
      </c>
      <c r="W487" s="29" t="s">
        <v>15</v>
      </c>
      <c r="X487" s="29" t="s">
        <v>580</v>
      </c>
      <c r="Y487" s="29" t="s">
        <v>580</v>
      </c>
    </row>
    <row r="488" spans="1:25" ht="10.5" customHeight="1" x14ac:dyDescent="0.25">
      <c r="A488" s="28">
        <v>46031</v>
      </c>
      <c r="B488" s="29" t="s">
        <v>567</v>
      </c>
      <c r="C488" s="30" t="s">
        <v>778</v>
      </c>
      <c r="D488" s="30" t="s">
        <v>15</v>
      </c>
      <c r="E488" s="30" t="s">
        <v>569</v>
      </c>
      <c r="F488" s="29" t="s">
        <v>570</v>
      </c>
      <c r="G488" s="29" t="s">
        <v>571</v>
      </c>
      <c r="H488" s="29" t="s">
        <v>779</v>
      </c>
      <c r="I488" s="36" t="str">
        <f t="shared" si="14"/>
        <v>09/01/2026NL300013</v>
      </c>
      <c r="J488" s="29" t="s">
        <v>583</v>
      </c>
      <c r="K488" s="29" t="s">
        <v>21</v>
      </c>
      <c r="L488" s="29" t="s">
        <v>575</v>
      </c>
      <c r="M488" s="31">
        <v>4</v>
      </c>
      <c r="N488" s="20">
        <f>VLOOKUP(J488,[2]Sheet1!$I:$M,5,0)</f>
        <v>50000</v>
      </c>
      <c r="O488" s="32">
        <v>0</v>
      </c>
      <c r="P488" s="33">
        <f t="shared" si="15"/>
        <v>200000</v>
      </c>
      <c r="Q488" s="33">
        <v>0</v>
      </c>
      <c r="R488" s="32">
        <v>50000</v>
      </c>
      <c r="S488" s="29" t="s">
        <v>576</v>
      </c>
      <c r="T488" s="29" t="s">
        <v>577</v>
      </c>
      <c r="U488" s="29" t="s">
        <v>15</v>
      </c>
      <c r="V488" s="29" t="s">
        <v>578</v>
      </c>
      <c r="W488" s="29" t="s">
        <v>15</v>
      </c>
      <c r="X488" s="29" t="s">
        <v>580</v>
      </c>
      <c r="Y488" s="29" t="s">
        <v>580</v>
      </c>
    </row>
    <row r="489" spans="1:25" ht="10.5" customHeight="1" x14ac:dyDescent="0.25">
      <c r="A489" s="28">
        <v>46031</v>
      </c>
      <c r="B489" s="29" t="s">
        <v>567</v>
      </c>
      <c r="C489" s="30" t="s">
        <v>778</v>
      </c>
      <c r="D489" s="30" t="s">
        <v>15</v>
      </c>
      <c r="E489" s="30" t="s">
        <v>569</v>
      </c>
      <c r="F489" s="29" t="s">
        <v>570</v>
      </c>
      <c r="G489" s="29" t="s">
        <v>571</v>
      </c>
      <c r="H489" s="29" t="s">
        <v>779</v>
      </c>
      <c r="I489" s="36" t="str">
        <f t="shared" si="14"/>
        <v>09/01/2026NL300014</v>
      </c>
      <c r="J489" s="29" t="s">
        <v>584</v>
      </c>
      <c r="K489" s="29" t="s">
        <v>31</v>
      </c>
      <c r="L489" s="29" t="s">
        <v>575</v>
      </c>
      <c r="M489" s="31">
        <v>1</v>
      </c>
      <c r="N489" s="20">
        <f>VLOOKUP(J489,[2]Sheet1!$I:$M,5,0)</f>
        <v>55000</v>
      </c>
      <c r="O489" s="32">
        <v>0</v>
      </c>
      <c r="P489" s="33">
        <f t="shared" si="15"/>
        <v>55000</v>
      </c>
      <c r="Q489" s="33">
        <v>0</v>
      </c>
      <c r="R489" s="32">
        <v>55000</v>
      </c>
      <c r="S489" s="29" t="s">
        <v>576</v>
      </c>
      <c r="T489" s="29" t="s">
        <v>577</v>
      </c>
      <c r="U489" s="29" t="s">
        <v>15</v>
      </c>
      <c r="V489" s="29" t="s">
        <v>578</v>
      </c>
      <c r="W489" s="29" t="s">
        <v>15</v>
      </c>
      <c r="X489" s="29" t="s">
        <v>580</v>
      </c>
      <c r="Y489" s="29" t="s">
        <v>580</v>
      </c>
    </row>
    <row r="490" spans="1:25" ht="10.5" customHeight="1" x14ac:dyDescent="0.25">
      <c r="A490" s="28">
        <v>46031</v>
      </c>
      <c r="B490" s="29" t="s">
        <v>567</v>
      </c>
      <c r="C490" s="30" t="s">
        <v>778</v>
      </c>
      <c r="D490" s="30" t="s">
        <v>15</v>
      </c>
      <c r="E490" s="30" t="s">
        <v>569</v>
      </c>
      <c r="F490" s="29" t="s">
        <v>570</v>
      </c>
      <c r="G490" s="29" t="s">
        <v>571</v>
      </c>
      <c r="H490" s="29" t="s">
        <v>779</v>
      </c>
      <c r="I490" s="36" t="str">
        <f t="shared" si="14"/>
        <v>09/01/2026NL300027</v>
      </c>
      <c r="J490" s="29" t="s">
        <v>585</v>
      </c>
      <c r="K490" s="29" t="s">
        <v>33</v>
      </c>
      <c r="L490" s="29" t="s">
        <v>575</v>
      </c>
      <c r="M490" s="31">
        <v>3</v>
      </c>
      <c r="N490" s="20">
        <f>VLOOKUP(J490,[2]Sheet1!$I:$M,5,0)</f>
        <v>18000</v>
      </c>
      <c r="O490" s="32">
        <v>0</v>
      </c>
      <c r="P490" s="33">
        <f t="shared" si="15"/>
        <v>54000</v>
      </c>
      <c r="Q490" s="33">
        <v>0</v>
      </c>
      <c r="R490" s="32">
        <v>18000</v>
      </c>
      <c r="S490" s="29" t="s">
        <v>576</v>
      </c>
      <c r="T490" s="29" t="s">
        <v>577</v>
      </c>
      <c r="U490" s="29" t="s">
        <v>15</v>
      </c>
      <c r="V490" s="29" t="s">
        <v>578</v>
      </c>
      <c r="W490" s="29" t="s">
        <v>15</v>
      </c>
      <c r="X490" s="29" t="s">
        <v>580</v>
      </c>
      <c r="Y490" s="29" t="s">
        <v>580</v>
      </c>
    </row>
    <row r="491" spans="1:25" ht="10.5" customHeight="1" x14ac:dyDescent="0.25">
      <c r="A491" s="28">
        <v>46031</v>
      </c>
      <c r="B491" s="29" t="s">
        <v>567</v>
      </c>
      <c r="C491" s="30" t="s">
        <v>778</v>
      </c>
      <c r="D491" s="30" t="s">
        <v>15</v>
      </c>
      <c r="E491" s="30" t="s">
        <v>569</v>
      </c>
      <c r="F491" s="29" t="s">
        <v>570</v>
      </c>
      <c r="G491" s="29" t="s">
        <v>571</v>
      </c>
      <c r="H491" s="29" t="s">
        <v>779</v>
      </c>
      <c r="I491" s="36" t="str">
        <f t="shared" si="14"/>
        <v>09/01/2026NL300203</v>
      </c>
      <c r="J491" s="29" t="s">
        <v>586</v>
      </c>
      <c r="K491" s="29" t="s">
        <v>587</v>
      </c>
      <c r="L491" s="29" t="s">
        <v>575</v>
      </c>
      <c r="M491" s="31">
        <v>2.5</v>
      </c>
      <c r="N491" s="20">
        <f>VLOOKUP(J491,[2]Sheet1!$I:$M,5,0)</f>
        <v>45000</v>
      </c>
      <c r="O491" s="32">
        <v>0</v>
      </c>
      <c r="P491" s="33">
        <f t="shared" si="15"/>
        <v>112500</v>
      </c>
      <c r="Q491" s="33">
        <v>0</v>
      </c>
      <c r="R491" s="32">
        <v>45000</v>
      </c>
      <c r="S491" s="29" t="s">
        <v>576</v>
      </c>
      <c r="T491" s="29" t="s">
        <v>577</v>
      </c>
      <c r="U491" s="29" t="s">
        <v>15</v>
      </c>
      <c r="V491" s="29" t="s">
        <v>578</v>
      </c>
      <c r="W491" s="29" t="s">
        <v>15</v>
      </c>
      <c r="X491" s="29" t="s">
        <v>580</v>
      </c>
      <c r="Y491" s="29" t="s">
        <v>580</v>
      </c>
    </row>
    <row r="492" spans="1:25" ht="10.5" customHeight="1" x14ac:dyDescent="0.25">
      <c r="A492" s="28">
        <v>46031</v>
      </c>
      <c r="B492" s="29" t="s">
        <v>567</v>
      </c>
      <c r="C492" s="30" t="s">
        <v>778</v>
      </c>
      <c r="D492" s="30" t="s">
        <v>15</v>
      </c>
      <c r="E492" s="30" t="s">
        <v>569</v>
      </c>
      <c r="F492" s="29" t="s">
        <v>570</v>
      </c>
      <c r="G492" s="29" t="s">
        <v>571</v>
      </c>
      <c r="H492" s="29" t="s">
        <v>779</v>
      </c>
      <c r="I492" s="36" t="str">
        <f t="shared" si="14"/>
        <v>09/01/2026NL300033</v>
      </c>
      <c r="J492" s="29" t="s">
        <v>588</v>
      </c>
      <c r="K492" s="29" t="s">
        <v>589</v>
      </c>
      <c r="L492" s="29" t="s">
        <v>575</v>
      </c>
      <c r="M492" s="31">
        <v>0.3</v>
      </c>
      <c r="N492" s="20">
        <f>VLOOKUP(J492,[2]Sheet1!$I:$M,5,0)</f>
        <v>13000</v>
      </c>
      <c r="O492" s="32">
        <v>0</v>
      </c>
      <c r="P492" s="33">
        <f t="shared" si="15"/>
        <v>3900</v>
      </c>
      <c r="Q492" s="33">
        <v>0</v>
      </c>
      <c r="R492" s="32">
        <v>13000</v>
      </c>
      <c r="S492" s="29" t="s">
        <v>576</v>
      </c>
      <c r="T492" s="29" t="s">
        <v>577</v>
      </c>
      <c r="U492" s="29" t="s">
        <v>15</v>
      </c>
      <c r="V492" s="29" t="s">
        <v>578</v>
      </c>
      <c r="W492" s="29" t="s">
        <v>15</v>
      </c>
      <c r="X492" s="29" t="s">
        <v>580</v>
      </c>
      <c r="Y492" s="29" t="s">
        <v>580</v>
      </c>
    </row>
    <row r="493" spans="1:25" ht="10.5" customHeight="1" x14ac:dyDescent="0.25">
      <c r="A493" s="28">
        <v>46031</v>
      </c>
      <c r="B493" s="29" t="s">
        <v>567</v>
      </c>
      <c r="C493" s="30" t="s">
        <v>778</v>
      </c>
      <c r="D493" s="30" t="s">
        <v>15</v>
      </c>
      <c r="E493" s="30" t="s">
        <v>569</v>
      </c>
      <c r="F493" s="29" t="s">
        <v>570</v>
      </c>
      <c r="G493" s="29" t="s">
        <v>571</v>
      </c>
      <c r="H493" s="29" t="s">
        <v>779</v>
      </c>
      <c r="I493" s="36" t="str">
        <f t="shared" si="14"/>
        <v>09/01/2026NL300188</v>
      </c>
      <c r="J493" s="29" t="s">
        <v>592</v>
      </c>
      <c r="K493" s="29" t="s">
        <v>593</v>
      </c>
      <c r="L493" s="29" t="s">
        <v>575</v>
      </c>
      <c r="M493" s="31">
        <v>0.5</v>
      </c>
      <c r="N493" s="20">
        <f>VLOOKUP(J493,[2]Sheet1!$I:$M,5,0)</f>
        <v>12000</v>
      </c>
      <c r="O493" s="32">
        <v>0</v>
      </c>
      <c r="P493" s="33">
        <f t="shared" si="15"/>
        <v>6000</v>
      </c>
      <c r="Q493" s="33">
        <v>0</v>
      </c>
      <c r="R493" s="32">
        <v>12000</v>
      </c>
      <c r="S493" s="29" t="s">
        <v>576</v>
      </c>
      <c r="T493" s="29" t="s">
        <v>577</v>
      </c>
      <c r="U493" s="29" t="s">
        <v>15</v>
      </c>
      <c r="V493" s="29" t="s">
        <v>578</v>
      </c>
      <c r="W493" s="29" t="s">
        <v>15</v>
      </c>
      <c r="X493" s="29" t="s">
        <v>580</v>
      </c>
      <c r="Y493" s="29" t="s">
        <v>580</v>
      </c>
    </row>
    <row r="494" spans="1:25" ht="10.5" customHeight="1" x14ac:dyDescent="0.25">
      <c r="A494" s="28">
        <v>46031</v>
      </c>
      <c r="B494" s="29" t="s">
        <v>567</v>
      </c>
      <c r="C494" s="30" t="s">
        <v>778</v>
      </c>
      <c r="D494" s="30" t="s">
        <v>15</v>
      </c>
      <c r="E494" s="30" t="s">
        <v>569</v>
      </c>
      <c r="F494" s="29" t="s">
        <v>570</v>
      </c>
      <c r="G494" s="29" t="s">
        <v>571</v>
      </c>
      <c r="H494" s="29" t="s">
        <v>779</v>
      </c>
      <c r="I494" s="36" t="str">
        <f t="shared" si="14"/>
        <v>09/01/2026NL300038</v>
      </c>
      <c r="J494" s="29" t="s">
        <v>594</v>
      </c>
      <c r="K494" s="29" t="s">
        <v>127</v>
      </c>
      <c r="L494" s="29" t="s">
        <v>575</v>
      </c>
      <c r="M494" s="31">
        <v>1.5</v>
      </c>
      <c r="N494" s="20">
        <f>VLOOKUP(J494,[2]Sheet1!$I:$M,5,0)</f>
        <v>32000</v>
      </c>
      <c r="O494" s="32">
        <v>0</v>
      </c>
      <c r="P494" s="33">
        <f t="shared" si="15"/>
        <v>48000</v>
      </c>
      <c r="Q494" s="33">
        <v>0</v>
      </c>
      <c r="R494" s="32">
        <v>32000</v>
      </c>
      <c r="S494" s="29" t="s">
        <v>576</v>
      </c>
      <c r="T494" s="29" t="s">
        <v>577</v>
      </c>
      <c r="U494" s="29" t="s">
        <v>15</v>
      </c>
      <c r="V494" s="29" t="s">
        <v>578</v>
      </c>
      <c r="W494" s="29" t="s">
        <v>15</v>
      </c>
      <c r="X494" s="29" t="s">
        <v>580</v>
      </c>
      <c r="Y494" s="29" t="s">
        <v>580</v>
      </c>
    </row>
    <row r="495" spans="1:25" ht="10.5" customHeight="1" x14ac:dyDescent="0.25">
      <c r="A495" s="28">
        <v>46031</v>
      </c>
      <c r="B495" s="29" t="s">
        <v>567</v>
      </c>
      <c r="C495" s="30" t="s">
        <v>778</v>
      </c>
      <c r="D495" s="30" t="s">
        <v>15</v>
      </c>
      <c r="E495" s="30" t="s">
        <v>569</v>
      </c>
      <c r="F495" s="29" t="s">
        <v>570</v>
      </c>
      <c r="G495" s="29" t="s">
        <v>571</v>
      </c>
      <c r="H495" s="29" t="s">
        <v>779</v>
      </c>
      <c r="I495" s="36" t="str">
        <f t="shared" si="14"/>
        <v>09/01/2026NL300156</v>
      </c>
      <c r="J495" s="29" t="s">
        <v>595</v>
      </c>
      <c r="K495" s="29" t="s">
        <v>596</v>
      </c>
      <c r="L495" s="29" t="s">
        <v>575</v>
      </c>
      <c r="M495" s="31">
        <v>0.2</v>
      </c>
      <c r="N495" s="20">
        <f>VLOOKUP(J495,[2]Sheet1!$I:$M,5,0)</f>
        <v>75000</v>
      </c>
      <c r="O495" s="32">
        <v>0</v>
      </c>
      <c r="P495" s="33">
        <f t="shared" si="15"/>
        <v>15000</v>
      </c>
      <c r="Q495" s="33">
        <v>0</v>
      </c>
      <c r="R495" s="32">
        <v>75000</v>
      </c>
      <c r="S495" s="29" t="s">
        <v>576</v>
      </c>
      <c r="T495" s="29" t="s">
        <v>577</v>
      </c>
      <c r="U495" s="29" t="s">
        <v>15</v>
      </c>
      <c r="V495" s="29" t="s">
        <v>578</v>
      </c>
      <c r="W495" s="29" t="s">
        <v>15</v>
      </c>
      <c r="X495" s="29" t="s">
        <v>580</v>
      </c>
      <c r="Y495" s="29" t="s">
        <v>580</v>
      </c>
    </row>
    <row r="496" spans="1:25" ht="10.5" customHeight="1" x14ac:dyDescent="0.25">
      <c r="A496" s="28">
        <v>46031</v>
      </c>
      <c r="B496" s="29" t="s">
        <v>567</v>
      </c>
      <c r="C496" s="30" t="s">
        <v>778</v>
      </c>
      <c r="D496" s="30" t="s">
        <v>15</v>
      </c>
      <c r="E496" s="30" t="s">
        <v>569</v>
      </c>
      <c r="F496" s="29" t="s">
        <v>570</v>
      </c>
      <c r="G496" s="29" t="s">
        <v>571</v>
      </c>
      <c r="H496" s="29" t="s">
        <v>779</v>
      </c>
      <c r="I496" s="36" t="str">
        <f t="shared" si="14"/>
        <v>09/01/2026NL300037</v>
      </c>
      <c r="J496" s="29" t="s">
        <v>597</v>
      </c>
      <c r="K496" s="29" t="s">
        <v>598</v>
      </c>
      <c r="L496" s="29" t="s">
        <v>599</v>
      </c>
      <c r="M496" s="31">
        <v>60</v>
      </c>
      <c r="N496" s="20">
        <f>VLOOKUP(J496,[2]Sheet1!$I:$M,5,0)</f>
        <v>4000</v>
      </c>
      <c r="O496" s="32">
        <v>0</v>
      </c>
      <c r="P496" s="33">
        <f t="shared" si="15"/>
        <v>240000</v>
      </c>
      <c r="Q496" s="33">
        <v>0</v>
      </c>
      <c r="R496" s="32">
        <v>4000</v>
      </c>
      <c r="S496" s="29" t="s">
        <v>576</v>
      </c>
      <c r="T496" s="29" t="s">
        <v>577</v>
      </c>
      <c r="U496" s="29" t="s">
        <v>15</v>
      </c>
      <c r="V496" s="29" t="s">
        <v>578</v>
      </c>
      <c r="W496" s="29" t="s">
        <v>15</v>
      </c>
      <c r="X496" s="29" t="s">
        <v>580</v>
      </c>
      <c r="Y496" s="29" t="s">
        <v>580</v>
      </c>
    </row>
    <row r="497" spans="1:25" ht="10.5" customHeight="1" x14ac:dyDescent="0.25">
      <c r="A497" s="28">
        <v>46031</v>
      </c>
      <c r="B497" s="29" t="s">
        <v>567</v>
      </c>
      <c r="C497" s="30" t="s">
        <v>778</v>
      </c>
      <c r="D497" s="30" t="s">
        <v>15</v>
      </c>
      <c r="E497" s="30" t="s">
        <v>569</v>
      </c>
      <c r="F497" s="29" t="s">
        <v>570</v>
      </c>
      <c r="G497" s="29" t="s">
        <v>571</v>
      </c>
      <c r="H497" s="29" t="s">
        <v>779</v>
      </c>
      <c r="I497" s="36" t="str">
        <f t="shared" si="14"/>
        <v>09/01/2026NL300043</v>
      </c>
      <c r="J497" s="29" t="s">
        <v>600</v>
      </c>
      <c r="K497" s="29" t="s">
        <v>601</v>
      </c>
      <c r="L497" s="29" t="s">
        <v>575</v>
      </c>
      <c r="M497" s="31">
        <v>1</v>
      </c>
      <c r="N497" s="20">
        <f>VLOOKUP(J497,[2]Sheet1!$I:$M,5,0)</f>
        <v>32000</v>
      </c>
      <c r="O497" s="32">
        <v>0</v>
      </c>
      <c r="P497" s="33">
        <f t="shared" si="15"/>
        <v>32000</v>
      </c>
      <c r="Q497" s="33">
        <v>0</v>
      </c>
      <c r="R497" s="32">
        <v>32000</v>
      </c>
      <c r="S497" s="29" t="s">
        <v>576</v>
      </c>
      <c r="T497" s="29" t="s">
        <v>577</v>
      </c>
      <c r="U497" s="29" t="s">
        <v>15</v>
      </c>
      <c r="V497" s="29" t="s">
        <v>578</v>
      </c>
      <c r="W497" s="29" t="s">
        <v>15</v>
      </c>
      <c r="X497" s="29" t="s">
        <v>580</v>
      </c>
      <c r="Y497" s="29" t="s">
        <v>580</v>
      </c>
    </row>
    <row r="498" spans="1:25" ht="10.5" customHeight="1" x14ac:dyDescent="0.25">
      <c r="A498" s="28">
        <v>46031</v>
      </c>
      <c r="B498" s="29" t="s">
        <v>567</v>
      </c>
      <c r="C498" s="30" t="s">
        <v>778</v>
      </c>
      <c r="D498" s="30" t="s">
        <v>15</v>
      </c>
      <c r="E498" s="30" t="s">
        <v>569</v>
      </c>
      <c r="F498" s="29" t="s">
        <v>570</v>
      </c>
      <c r="G498" s="29" t="s">
        <v>571</v>
      </c>
      <c r="H498" s="29" t="s">
        <v>779</v>
      </c>
      <c r="I498" s="36" t="str">
        <f t="shared" si="14"/>
        <v>09/01/2026NL300044</v>
      </c>
      <c r="J498" s="29" t="s">
        <v>602</v>
      </c>
      <c r="K498" s="29" t="s">
        <v>603</v>
      </c>
      <c r="L498" s="29" t="s">
        <v>575</v>
      </c>
      <c r="M498" s="31">
        <v>1</v>
      </c>
      <c r="N498" s="20">
        <f>VLOOKUP(J498,[2]Sheet1!$I:$M,5,0)</f>
        <v>38000</v>
      </c>
      <c r="O498" s="32">
        <v>0</v>
      </c>
      <c r="P498" s="33">
        <f t="shared" si="15"/>
        <v>38000</v>
      </c>
      <c r="Q498" s="33">
        <v>0</v>
      </c>
      <c r="R498" s="32">
        <v>38000</v>
      </c>
      <c r="S498" s="29" t="s">
        <v>576</v>
      </c>
      <c r="T498" s="29" t="s">
        <v>577</v>
      </c>
      <c r="U498" s="29" t="s">
        <v>15</v>
      </c>
      <c r="V498" s="29" t="s">
        <v>578</v>
      </c>
      <c r="W498" s="29" t="s">
        <v>15</v>
      </c>
      <c r="X498" s="29" t="s">
        <v>580</v>
      </c>
      <c r="Y498" s="29" t="s">
        <v>580</v>
      </c>
    </row>
    <row r="499" spans="1:25" ht="10.5" customHeight="1" x14ac:dyDescent="0.25">
      <c r="A499" s="28">
        <v>46031</v>
      </c>
      <c r="B499" s="29" t="s">
        <v>567</v>
      </c>
      <c r="C499" s="30" t="s">
        <v>778</v>
      </c>
      <c r="D499" s="30" t="s">
        <v>15</v>
      </c>
      <c r="E499" s="30" t="s">
        <v>569</v>
      </c>
      <c r="F499" s="29" t="s">
        <v>570</v>
      </c>
      <c r="G499" s="29" t="s">
        <v>571</v>
      </c>
      <c r="H499" s="29" t="s">
        <v>779</v>
      </c>
      <c r="I499" s="36" t="str">
        <f t="shared" si="14"/>
        <v>09/01/2026NL300048</v>
      </c>
      <c r="J499" s="29" t="s">
        <v>606</v>
      </c>
      <c r="K499" s="29" t="s">
        <v>607</v>
      </c>
      <c r="L499" s="29" t="s">
        <v>575</v>
      </c>
      <c r="M499" s="31">
        <v>3</v>
      </c>
      <c r="N499" s="20">
        <f>VLOOKUP(J499,[2]Sheet1!$I:$M,5,0)</f>
        <v>18000</v>
      </c>
      <c r="O499" s="32">
        <v>0</v>
      </c>
      <c r="P499" s="33">
        <f t="shared" si="15"/>
        <v>54000</v>
      </c>
      <c r="Q499" s="33">
        <v>0</v>
      </c>
      <c r="R499" s="32">
        <v>18000</v>
      </c>
      <c r="S499" s="29" t="s">
        <v>576</v>
      </c>
      <c r="T499" s="29" t="s">
        <v>577</v>
      </c>
      <c r="U499" s="29" t="s">
        <v>15</v>
      </c>
      <c r="V499" s="29" t="s">
        <v>578</v>
      </c>
      <c r="W499" s="29" t="s">
        <v>15</v>
      </c>
      <c r="X499" s="29" t="s">
        <v>580</v>
      </c>
      <c r="Y499" s="29" t="s">
        <v>580</v>
      </c>
    </row>
    <row r="500" spans="1:25" ht="10.5" customHeight="1" x14ac:dyDescent="0.25">
      <c r="A500" s="28">
        <v>46031</v>
      </c>
      <c r="B500" s="29" t="s">
        <v>567</v>
      </c>
      <c r="C500" s="30" t="s">
        <v>778</v>
      </c>
      <c r="D500" s="30" t="s">
        <v>15</v>
      </c>
      <c r="E500" s="30" t="s">
        <v>569</v>
      </c>
      <c r="F500" s="29" t="s">
        <v>570</v>
      </c>
      <c r="G500" s="29" t="s">
        <v>571</v>
      </c>
      <c r="H500" s="29" t="s">
        <v>779</v>
      </c>
      <c r="I500" s="36" t="str">
        <f t="shared" si="14"/>
        <v>09/01/2026NL300058</v>
      </c>
      <c r="J500" s="29" t="s">
        <v>610</v>
      </c>
      <c r="K500" s="29" t="s">
        <v>46</v>
      </c>
      <c r="L500" s="29" t="s">
        <v>575</v>
      </c>
      <c r="M500" s="31">
        <v>1</v>
      </c>
      <c r="N500" s="20">
        <f>VLOOKUP(J500,[2]Sheet1!$I:$M,5,0)</f>
        <v>55000</v>
      </c>
      <c r="O500" s="32">
        <v>0</v>
      </c>
      <c r="P500" s="33">
        <f t="shared" si="15"/>
        <v>55000</v>
      </c>
      <c r="Q500" s="33">
        <v>0</v>
      </c>
      <c r="R500" s="32">
        <v>55000</v>
      </c>
      <c r="S500" s="29" t="s">
        <v>576</v>
      </c>
      <c r="T500" s="29" t="s">
        <v>577</v>
      </c>
      <c r="U500" s="29" t="s">
        <v>15</v>
      </c>
      <c r="V500" s="29" t="s">
        <v>578</v>
      </c>
      <c r="W500" s="29" t="s">
        <v>15</v>
      </c>
      <c r="X500" s="29" t="s">
        <v>580</v>
      </c>
      <c r="Y500" s="29" t="s">
        <v>580</v>
      </c>
    </row>
    <row r="501" spans="1:25" ht="10.5" customHeight="1" x14ac:dyDescent="0.25">
      <c r="A501" s="28">
        <v>46031</v>
      </c>
      <c r="B501" s="29" t="s">
        <v>567</v>
      </c>
      <c r="C501" s="30" t="s">
        <v>778</v>
      </c>
      <c r="D501" s="30" t="s">
        <v>15</v>
      </c>
      <c r="E501" s="30" t="s">
        <v>569</v>
      </c>
      <c r="F501" s="29" t="s">
        <v>570</v>
      </c>
      <c r="G501" s="29" t="s">
        <v>571</v>
      </c>
      <c r="H501" s="29" t="s">
        <v>779</v>
      </c>
      <c r="I501" s="36" t="str">
        <f t="shared" si="14"/>
        <v>09/01/2026NL300059</v>
      </c>
      <c r="J501" s="29" t="s">
        <v>611</v>
      </c>
      <c r="K501" s="29" t="s">
        <v>48</v>
      </c>
      <c r="L501" s="29" t="s">
        <v>575</v>
      </c>
      <c r="M501" s="31">
        <v>1</v>
      </c>
      <c r="N501" s="20">
        <f>VLOOKUP(J501,[2]Sheet1!$I:$M,5,0)</f>
        <v>13000</v>
      </c>
      <c r="O501" s="32">
        <v>0</v>
      </c>
      <c r="P501" s="33">
        <f t="shared" si="15"/>
        <v>13000</v>
      </c>
      <c r="Q501" s="33">
        <v>0</v>
      </c>
      <c r="R501" s="32">
        <v>13000</v>
      </c>
      <c r="S501" s="29" t="s">
        <v>576</v>
      </c>
      <c r="T501" s="29" t="s">
        <v>577</v>
      </c>
      <c r="U501" s="29" t="s">
        <v>15</v>
      </c>
      <c r="V501" s="29" t="s">
        <v>578</v>
      </c>
      <c r="W501" s="29" t="s">
        <v>15</v>
      </c>
      <c r="X501" s="29" t="s">
        <v>580</v>
      </c>
      <c r="Y501" s="29" t="s">
        <v>580</v>
      </c>
    </row>
    <row r="502" spans="1:25" ht="10.5" customHeight="1" x14ac:dyDescent="0.25">
      <c r="A502" s="28">
        <v>46031</v>
      </c>
      <c r="B502" s="29" t="s">
        <v>567</v>
      </c>
      <c r="C502" s="30" t="s">
        <v>778</v>
      </c>
      <c r="D502" s="30" t="s">
        <v>15</v>
      </c>
      <c r="E502" s="30" t="s">
        <v>569</v>
      </c>
      <c r="F502" s="29" t="s">
        <v>570</v>
      </c>
      <c r="G502" s="29" t="s">
        <v>571</v>
      </c>
      <c r="H502" s="29" t="s">
        <v>779</v>
      </c>
      <c r="I502" s="36" t="str">
        <f t="shared" si="14"/>
        <v>09/01/2026NL300060</v>
      </c>
      <c r="J502" s="29" t="s">
        <v>612</v>
      </c>
      <c r="K502" s="29" t="s">
        <v>613</v>
      </c>
      <c r="L502" s="29" t="s">
        <v>575</v>
      </c>
      <c r="M502" s="31">
        <v>0.3</v>
      </c>
      <c r="N502" s="20">
        <f>VLOOKUP(J502,[2]Sheet1!$I:$M,5,0)</f>
        <v>33000</v>
      </c>
      <c r="O502" s="32">
        <v>0</v>
      </c>
      <c r="P502" s="33">
        <f t="shared" si="15"/>
        <v>9900</v>
      </c>
      <c r="Q502" s="33">
        <v>0</v>
      </c>
      <c r="R502" s="32">
        <v>33000</v>
      </c>
      <c r="S502" s="29" t="s">
        <v>576</v>
      </c>
      <c r="T502" s="29" t="s">
        <v>577</v>
      </c>
      <c r="U502" s="29" t="s">
        <v>15</v>
      </c>
      <c r="V502" s="29" t="s">
        <v>578</v>
      </c>
      <c r="W502" s="29" t="s">
        <v>15</v>
      </c>
      <c r="X502" s="29" t="s">
        <v>580</v>
      </c>
      <c r="Y502" s="29" t="s">
        <v>580</v>
      </c>
    </row>
    <row r="503" spans="1:25" ht="10.5" customHeight="1" x14ac:dyDescent="0.25">
      <c r="A503" s="28">
        <v>46031</v>
      </c>
      <c r="B503" s="29" t="s">
        <v>567</v>
      </c>
      <c r="C503" s="30" t="s">
        <v>778</v>
      </c>
      <c r="D503" s="30" t="s">
        <v>15</v>
      </c>
      <c r="E503" s="30" t="s">
        <v>569</v>
      </c>
      <c r="F503" s="29" t="s">
        <v>570</v>
      </c>
      <c r="G503" s="29" t="s">
        <v>571</v>
      </c>
      <c r="H503" s="29" t="s">
        <v>779</v>
      </c>
      <c r="I503" s="36" t="str">
        <f t="shared" si="14"/>
        <v>09/01/2026NL300062</v>
      </c>
      <c r="J503" s="29" t="s">
        <v>614</v>
      </c>
      <c r="K503" s="29" t="s">
        <v>615</v>
      </c>
      <c r="L503" s="29" t="s">
        <v>575</v>
      </c>
      <c r="M503" s="31">
        <v>0.3</v>
      </c>
      <c r="N503" s="20">
        <f>VLOOKUP(J503,[2]Sheet1!$I:$M,5,0)</f>
        <v>65000</v>
      </c>
      <c r="O503" s="32">
        <v>0</v>
      </c>
      <c r="P503" s="33">
        <f t="shared" si="15"/>
        <v>19500</v>
      </c>
      <c r="Q503" s="33">
        <v>0</v>
      </c>
      <c r="R503" s="32">
        <v>65000</v>
      </c>
      <c r="S503" s="29" t="s">
        <v>576</v>
      </c>
      <c r="T503" s="29" t="s">
        <v>577</v>
      </c>
      <c r="U503" s="29" t="s">
        <v>15</v>
      </c>
      <c r="V503" s="29" t="s">
        <v>578</v>
      </c>
      <c r="W503" s="29" t="s">
        <v>15</v>
      </c>
      <c r="X503" s="29" t="s">
        <v>580</v>
      </c>
      <c r="Y503" s="29" t="s">
        <v>580</v>
      </c>
    </row>
    <row r="504" spans="1:25" ht="10.5" customHeight="1" x14ac:dyDescent="0.25">
      <c r="A504" s="28">
        <v>46031</v>
      </c>
      <c r="B504" s="29" t="s">
        <v>567</v>
      </c>
      <c r="C504" s="30" t="s">
        <v>778</v>
      </c>
      <c r="D504" s="30" t="s">
        <v>15</v>
      </c>
      <c r="E504" s="30" t="s">
        <v>569</v>
      </c>
      <c r="F504" s="29" t="s">
        <v>570</v>
      </c>
      <c r="G504" s="29" t="s">
        <v>571</v>
      </c>
      <c r="H504" s="29" t="s">
        <v>779</v>
      </c>
      <c r="I504" s="36" t="str">
        <f t="shared" si="14"/>
        <v>09/01/2026NL300063</v>
      </c>
      <c r="J504" s="29" t="s">
        <v>616</v>
      </c>
      <c r="K504" s="29" t="s">
        <v>617</v>
      </c>
      <c r="L504" s="29" t="s">
        <v>575</v>
      </c>
      <c r="M504" s="31">
        <v>1.2</v>
      </c>
      <c r="N504" s="20">
        <f>VLOOKUP(J504,[2]Sheet1!$I:$M,5,0)</f>
        <v>48000</v>
      </c>
      <c r="O504" s="32">
        <v>0</v>
      </c>
      <c r="P504" s="33">
        <f t="shared" si="15"/>
        <v>57600</v>
      </c>
      <c r="Q504" s="33">
        <v>0</v>
      </c>
      <c r="R504" s="32">
        <v>48000</v>
      </c>
      <c r="S504" s="29" t="s">
        <v>576</v>
      </c>
      <c r="T504" s="29" t="s">
        <v>577</v>
      </c>
      <c r="U504" s="29" t="s">
        <v>15</v>
      </c>
      <c r="V504" s="29" t="s">
        <v>578</v>
      </c>
      <c r="W504" s="29" t="s">
        <v>15</v>
      </c>
      <c r="X504" s="29" t="s">
        <v>580</v>
      </c>
      <c r="Y504" s="29" t="s">
        <v>580</v>
      </c>
    </row>
    <row r="505" spans="1:25" ht="10.5" customHeight="1" x14ac:dyDescent="0.25">
      <c r="A505" s="28">
        <v>46031</v>
      </c>
      <c r="B505" s="29" t="s">
        <v>567</v>
      </c>
      <c r="C505" s="30" t="s">
        <v>778</v>
      </c>
      <c r="D505" s="30" t="s">
        <v>15</v>
      </c>
      <c r="E505" s="30" t="s">
        <v>569</v>
      </c>
      <c r="F505" s="29" t="s">
        <v>570</v>
      </c>
      <c r="G505" s="29" t="s">
        <v>571</v>
      </c>
      <c r="H505" s="29" t="s">
        <v>779</v>
      </c>
      <c r="I505" s="36" t="str">
        <f t="shared" si="14"/>
        <v>09/01/2026NL300072</v>
      </c>
      <c r="J505" s="29" t="s">
        <v>618</v>
      </c>
      <c r="K505" s="29" t="s">
        <v>619</v>
      </c>
      <c r="L505" s="29" t="s">
        <v>575</v>
      </c>
      <c r="M505" s="31">
        <v>2.5</v>
      </c>
      <c r="N505" s="20">
        <f>VLOOKUP(J505,[2]Sheet1!$I:$M,5,0)</f>
        <v>38000</v>
      </c>
      <c r="O505" s="32">
        <v>0</v>
      </c>
      <c r="P505" s="33">
        <f t="shared" si="15"/>
        <v>95000</v>
      </c>
      <c r="Q505" s="33">
        <v>0</v>
      </c>
      <c r="R505" s="32">
        <v>38000</v>
      </c>
      <c r="S505" s="29" t="s">
        <v>576</v>
      </c>
      <c r="T505" s="29" t="s">
        <v>577</v>
      </c>
      <c r="U505" s="29" t="s">
        <v>15</v>
      </c>
      <c r="V505" s="29" t="s">
        <v>578</v>
      </c>
      <c r="W505" s="29" t="s">
        <v>15</v>
      </c>
      <c r="X505" s="29" t="s">
        <v>580</v>
      </c>
      <c r="Y505" s="29" t="s">
        <v>580</v>
      </c>
    </row>
    <row r="506" spans="1:25" ht="10.5" customHeight="1" x14ac:dyDescent="0.25">
      <c r="A506" s="28">
        <v>46031</v>
      </c>
      <c r="B506" s="29" t="s">
        <v>567</v>
      </c>
      <c r="C506" s="30" t="s">
        <v>778</v>
      </c>
      <c r="D506" s="30" t="s">
        <v>15</v>
      </c>
      <c r="E506" s="30" t="s">
        <v>569</v>
      </c>
      <c r="F506" s="29" t="s">
        <v>570</v>
      </c>
      <c r="G506" s="29" t="s">
        <v>571</v>
      </c>
      <c r="H506" s="29" t="s">
        <v>779</v>
      </c>
      <c r="I506" s="36" t="str">
        <f t="shared" si="14"/>
        <v>09/01/2026NL300089</v>
      </c>
      <c r="J506" s="29" t="s">
        <v>620</v>
      </c>
      <c r="K506" s="29" t="s">
        <v>621</v>
      </c>
      <c r="L506" s="29" t="s">
        <v>575</v>
      </c>
      <c r="M506" s="31">
        <v>0.3</v>
      </c>
      <c r="N506" s="20">
        <f>VLOOKUP(J506,[2]Sheet1!$I:$M,5,0)</f>
        <v>30000</v>
      </c>
      <c r="O506" s="32">
        <v>0</v>
      </c>
      <c r="P506" s="33">
        <f t="shared" si="15"/>
        <v>9000</v>
      </c>
      <c r="Q506" s="33">
        <v>0</v>
      </c>
      <c r="R506" s="32">
        <v>30000</v>
      </c>
      <c r="S506" s="29" t="s">
        <v>576</v>
      </c>
      <c r="T506" s="29" t="s">
        <v>577</v>
      </c>
      <c r="U506" s="29" t="s">
        <v>15</v>
      </c>
      <c r="V506" s="29" t="s">
        <v>578</v>
      </c>
      <c r="W506" s="29" t="s">
        <v>15</v>
      </c>
      <c r="X506" s="29" t="s">
        <v>580</v>
      </c>
      <c r="Y506" s="29" t="s">
        <v>580</v>
      </c>
    </row>
    <row r="507" spans="1:25" ht="10.5" customHeight="1" x14ac:dyDescent="0.25">
      <c r="A507" s="28">
        <v>46031</v>
      </c>
      <c r="B507" s="29" t="s">
        <v>567</v>
      </c>
      <c r="C507" s="30" t="s">
        <v>778</v>
      </c>
      <c r="D507" s="30" t="s">
        <v>15</v>
      </c>
      <c r="E507" s="30" t="s">
        <v>569</v>
      </c>
      <c r="F507" s="29" t="s">
        <v>570</v>
      </c>
      <c r="G507" s="29" t="s">
        <v>571</v>
      </c>
      <c r="H507" s="29" t="s">
        <v>779</v>
      </c>
      <c r="I507" s="36" t="str">
        <f t="shared" si="14"/>
        <v>09/01/2026NL300067</v>
      </c>
      <c r="J507" s="29" t="s">
        <v>622</v>
      </c>
      <c r="K507" s="29" t="s">
        <v>623</v>
      </c>
      <c r="L507" s="29" t="s">
        <v>575</v>
      </c>
      <c r="M507" s="31">
        <v>0.2</v>
      </c>
      <c r="N507" s="20">
        <f>VLOOKUP(J507,[2]Sheet1!$I:$M,5,0)</f>
        <v>25000</v>
      </c>
      <c r="O507" s="32">
        <v>0</v>
      </c>
      <c r="P507" s="33">
        <f t="shared" si="15"/>
        <v>5000</v>
      </c>
      <c r="Q507" s="33">
        <v>0</v>
      </c>
      <c r="R507" s="32">
        <v>25000</v>
      </c>
      <c r="S507" s="29" t="s">
        <v>576</v>
      </c>
      <c r="T507" s="29" t="s">
        <v>577</v>
      </c>
      <c r="U507" s="29" t="s">
        <v>15</v>
      </c>
      <c r="V507" s="29" t="s">
        <v>578</v>
      </c>
      <c r="W507" s="29" t="s">
        <v>15</v>
      </c>
      <c r="X507" s="29" t="s">
        <v>580</v>
      </c>
      <c r="Y507" s="29" t="s">
        <v>580</v>
      </c>
    </row>
    <row r="508" spans="1:25" ht="10.5" customHeight="1" x14ac:dyDescent="0.25">
      <c r="A508" s="28">
        <v>46031</v>
      </c>
      <c r="B508" s="29" t="s">
        <v>567</v>
      </c>
      <c r="C508" s="30" t="s">
        <v>778</v>
      </c>
      <c r="D508" s="30" t="s">
        <v>15</v>
      </c>
      <c r="E508" s="30" t="s">
        <v>569</v>
      </c>
      <c r="F508" s="29" t="s">
        <v>570</v>
      </c>
      <c r="G508" s="29" t="s">
        <v>571</v>
      </c>
      <c r="H508" s="29" t="s">
        <v>779</v>
      </c>
      <c r="I508" s="36" t="str">
        <f t="shared" si="14"/>
        <v>09/01/2026NL300074</v>
      </c>
      <c r="J508" s="29" t="s">
        <v>624</v>
      </c>
      <c r="K508" s="29" t="s">
        <v>56</v>
      </c>
      <c r="L508" s="29" t="s">
        <v>575</v>
      </c>
      <c r="M508" s="31">
        <v>6</v>
      </c>
      <c r="N508" s="20">
        <f>VLOOKUP(J508,[2]Sheet1!$I:$M,5,0)</f>
        <v>18000</v>
      </c>
      <c r="O508" s="32">
        <v>0</v>
      </c>
      <c r="P508" s="33">
        <f t="shared" si="15"/>
        <v>108000</v>
      </c>
      <c r="Q508" s="33">
        <v>0</v>
      </c>
      <c r="R508" s="32">
        <v>18000</v>
      </c>
      <c r="S508" s="29" t="s">
        <v>576</v>
      </c>
      <c r="T508" s="29" t="s">
        <v>577</v>
      </c>
      <c r="U508" s="29" t="s">
        <v>15</v>
      </c>
      <c r="V508" s="29" t="s">
        <v>578</v>
      </c>
      <c r="W508" s="29" t="s">
        <v>15</v>
      </c>
      <c r="X508" s="29" t="s">
        <v>580</v>
      </c>
      <c r="Y508" s="29" t="s">
        <v>580</v>
      </c>
    </row>
    <row r="509" spans="1:25" ht="10.5" customHeight="1" x14ac:dyDescent="0.25">
      <c r="A509" s="28">
        <v>46031</v>
      </c>
      <c r="B509" s="29" t="s">
        <v>567</v>
      </c>
      <c r="C509" s="30" t="s">
        <v>778</v>
      </c>
      <c r="D509" s="30" t="s">
        <v>15</v>
      </c>
      <c r="E509" s="30" t="s">
        <v>569</v>
      </c>
      <c r="F509" s="29" t="s">
        <v>570</v>
      </c>
      <c r="G509" s="29" t="s">
        <v>571</v>
      </c>
      <c r="H509" s="29" t="s">
        <v>779</v>
      </c>
      <c r="I509" s="36" t="str">
        <f t="shared" si="14"/>
        <v>09/01/2026NL300076</v>
      </c>
      <c r="J509" s="29" t="s">
        <v>625</v>
      </c>
      <c r="K509" s="29" t="s">
        <v>626</v>
      </c>
      <c r="L509" s="29" t="s">
        <v>575</v>
      </c>
      <c r="M509" s="31">
        <v>1</v>
      </c>
      <c r="N509" s="20">
        <f>VLOOKUP(J509,[2]Sheet1!$I:$M,5,0)</f>
        <v>38000</v>
      </c>
      <c r="O509" s="32">
        <v>0</v>
      </c>
      <c r="P509" s="33">
        <f t="shared" si="15"/>
        <v>38000</v>
      </c>
      <c r="Q509" s="33">
        <v>0</v>
      </c>
      <c r="R509" s="32">
        <v>38000</v>
      </c>
      <c r="S509" s="29" t="s">
        <v>576</v>
      </c>
      <c r="T509" s="29" t="s">
        <v>577</v>
      </c>
      <c r="U509" s="29" t="s">
        <v>15</v>
      </c>
      <c r="V509" s="29" t="s">
        <v>578</v>
      </c>
      <c r="W509" s="29" t="s">
        <v>15</v>
      </c>
      <c r="X509" s="29" t="s">
        <v>580</v>
      </c>
      <c r="Y509" s="29" t="s">
        <v>580</v>
      </c>
    </row>
    <row r="510" spans="1:25" ht="10.5" customHeight="1" x14ac:dyDescent="0.25">
      <c r="A510" s="28">
        <v>46031</v>
      </c>
      <c r="B510" s="29" t="s">
        <v>567</v>
      </c>
      <c r="C510" s="30" t="s">
        <v>778</v>
      </c>
      <c r="D510" s="30" t="s">
        <v>15</v>
      </c>
      <c r="E510" s="30" t="s">
        <v>569</v>
      </c>
      <c r="F510" s="29" t="s">
        <v>570</v>
      </c>
      <c r="G510" s="29" t="s">
        <v>571</v>
      </c>
      <c r="H510" s="29" t="s">
        <v>779</v>
      </c>
      <c r="I510" s="36" t="str">
        <f t="shared" si="14"/>
        <v>09/01/2026NL300066</v>
      </c>
      <c r="J510" s="29" t="s">
        <v>725</v>
      </c>
      <c r="K510" s="29" t="s">
        <v>726</v>
      </c>
      <c r="L510" s="29" t="s">
        <v>575</v>
      </c>
      <c r="M510" s="31">
        <v>0.1</v>
      </c>
      <c r="N510" s="20">
        <f>VLOOKUP(J510,[2]Sheet1!$I:$M,5,0)</f>
        <v>220000</v>
      </c>
      <c r="O510" s="32">
        <v>0</v>
      </c>
      <c r="P510" s="33">
        <f t="shared" si="15"/>
        <v>22000</v>
      </c>
      <c r="Q510" s="33">
        <v>0</v>
      </c>
      <c r="R510" s="32">
        <v>220000</v>
      </c>
      <c r="S510" s="29" t="s">
        <v>576</v>
      </c>
      <c r="T510" s="29" t="s">
        <v>577</v>
      </c>
      <c r="U510" s="29" t="s">
        <v>15</v>
      </c>
      <c r="V510" s="29" t="s">
        <v>578</v>
      </c>
      <c r="W510" s="29" t="s">
        <v>15</v>
      </c>
      <c r="X510" s="29" t="s">
        <v>580</v>
      </c>
      <c r="Y510" s="29" t="s">
        <v>580</v>
      </c>
    </row>
    <row r="511" spans="1:25" ht="10.5" customHeight="1" x14ac:dyDescent="0.25">
      <c r="A511" s="28">
        <v>46031</v>
      </c>
      <c r="B511" s="29" t="s">
        <v>567</v>
      </c>
      <c r="C511" s="30" t="s">
        <v>778</v>
      </c>
      <c r="D511" s="30" t="s">
        <v>15</v>
      </c>
      <c r="E511" s="30" t="s">
        <v>569</v>
      </c>
      <c r="F511" s="29" t="s">
        <v>570</v>
      </c>
      <c r="G511" s="29" t="s">
        <v>571</v>
      </c>
      <c r="H511" s="29" t="s">
        <v>779</v>
      </c>
      <c r="I511" s="36" t="str">
        <f t="shared" si="14"/>
        <v>09/01/2026NL300077</v>
      </c>
      <c r="J511" s="29" t="s">
        <v>627</v>
      </c>
      <c r="K511" s="29" t="s">
        <v>628</v>
      </c>
      <c r="L511" s="29" t="s">
        <v>575</v>
      </c>
      <c r="M511" s="31">
        <v>0.3</v>
      </c>
      <c r="N511" s="20">
        <f>VLOOKUP(J511,[2]Sheet1!$I:$M,5,0)</f>
        <v>30000</v>
      </c>
      <c r="O511" s="32">
        <v>0</v>
      </c>
      <c r="P511" s="33">
        <f t="shared" si="15"/>
        <v>9000</v>
      </c>
      <c r="Q511" s="33">
        <v>0</v>
      </c>
      <c r="R511" s="32">
        <v>30000</v>
      </c>
      <c r="S511" s="29" t="s">
        <v>576</v>
      </c>
      <c r="T511" s="29" t="s">
        <v>577</v>
      </c>
      <c r="U511" s="29" t="s">
        <v>15</v>
      </c>
      <c r="V511" s="29" t="s">
        <v>578</v>
      </c>
      <c r="W511" s="29" t="s">
        <v>15</v>
      </c>
      <c r="X511" s="29" t="s">
        <v>580</v>
      </c>
      <c r="Y511" s="29" t="s">
        <v>580</v>
      </c>
    </row>
    <row r="512" spans="1:25" ht="10.5" customHeight="1" x14ac:dyDescent="0.25">
      <c r="A512" s="28">
        <v>46031</v>
      </c>
      <c r="B512" s="29" t="s">
        <v>567</v>
      </c>
      <c r="C512" s="30" t="s">
        <v>778</v>
      </c>
      <c r="D512" s="30" t="s">
        <v>15</v>
      </c>
      <c r="E512" s="30" t="s">
        <v>569</v>
      </c>
      <c r="F512" s="29" t="s">
        <v>570</v>
      </c>
      <c r="G512" s="29" t="s">
        <v>571</v>
      </c>
      <c r="H512" s="29" t="s">
        <v>779</v>
      </c>
      <c r="I512" s="36" t="str">
        <f t="shared" si="14"/>
        <v>09/01/2026NL300173</v>
      </c>
      <c r="J512" s="29" t="s">
        <v>629</v>
      </c>
      <c r="K512" s="29" t="s">
        <v>630</v>
      </c>
      <c r="L512" s="29" t="s">
        <v>575</v>
      </c>
      <c r="M512" s="31">
        <v>0.3</v>
      </c>
      <c r="N512" s="20">
        <f>VLOOKUP(J512,[2]Sheet1!$I:$M,5,0)</f>
        <v>80000</v>
      </c>
      <c r="O512" s="32">
        <v>0</v>
      </c>
      <c r="P512" s="33">
        <f t="shared" si="15"/>
        <v>24000</v>
      </c>
      <c r="Q512" s="33">
        <v>0</v>
      </c>
      <c r="R512" s="32">
        <v>80000</v>
      </c>
      <c r="S512" s="29" t="s">
        <v>576</v>
      </c>
      <c r="T512" s="29" t="s">
        <v>577</v>
      </c>
      <c r="U512" s="29" t="s">
        <v>15</v>
      </c>
      <c r="V512" s="29" t="s">
        <v>578</v>
      </c>
      <c r="W512" s="29" t="s">
        <v>15</v>
      </c>
      <c r="X512" s="29" t="s">
        <v>580</v>
      </c>
      <c r="Y512" s="29" t="s">
        <v>580</v>
      </c>
    </row>
    <row r="513" spans="1:25" ht="10.5" customHeight="1" x14ac:dyDescent="0.25">
      <c r="A513" s="28">
        <v>46032</v>
      </c>
      <c r="B513" s="29" t="s">
        <v>567</v>
      </c>
      <c r="C513" s="30" t="s">
        <v>790</v>
      </c>
      <c r="D513" s="30" t="s">
        <v>15</v>
      </c>
      <c r="E513" s="30" t="s">
        <v>569</v>
      </c>
      <c r="F513" s="29" t="s">
        <v>570</v>
      </c>
      <c r="G513" s="29" t="s">
        <v>571</v>
      </c>
      <c r="H513" s="29" t="s">
        <v>791</v>
      </c>
      <c r="I513" s="36" t="str">
        <f t="shared" si="14"/>
        <v>10/01/2026NL300174</v>
      </c>
      <c r="J513" s="29" t="s">
        <v>573</v>
      </c>
      <c r="K513" s="29" t="s">
        <v>574</v>
      </c>
      <c r="L513" s="29" t="s">
        <v>575</v>
      </c>
      <c r="M513" s="31">
        <v>1.5</v>
      </c>
      <c r="N513" s="20">
        <f>VLOOKUP(J513,[2]Sheet1!$I:$M,5,0)</f>
        <v>24000</v>
      </c>
      <c r="O513" s="32">
        <v>0</v>
      </c>
      <c r="P513" s="33">
        <f t="shared" si="15"/>
        <v>36000</v>
      </c>
      <c r="Q513" s="33">
        <v>0</v>
      </c>
      <c r="R513" s="32">
        <v>24000</v>
      </c>
      <c r="S513" s="29" t="s">
        <v>576</v>
      </c>
      <c r="T513" s="29" t="s">
        <v>577</v>
      </c>
      <c r="U513" s="29" t="s">
        <v>15</v>
      </c>
      <c r="V513" s="29" t="s">
        <v>578</v>
      </c>
      <c r="W513" s="29" t="s">
        <v>15</v>
      </c>
      <c r="X513" s="29" t="s">
        <v>580</v>
      </c>
      <c r="Y513" s="29" t="s">
        <v>580</v>
      </c>
    </row>
    <row r="514" spans="1:25" ht="10.5" customHeight="1" x14ac:dyDescent="0.25">
      <c r="A514" s="28">
        <v>46032</v>
      </c>
      <c r="B514" s="29" t="s">
        <v>567</v>
      </c>
      <c r="C514" s="30" t="s">
        <v>790</v>
      </c>
      <c r="D514" s="30" t="s">
        <v>15</v>
      </c>
      <c r="E514" s="30" t="s">
        <v>569</v>
      </c>
      <c r="F514" s="29" t="s">
        <v>570</v>
      </c>
      <c r="G514" s="29" t="s">
        <v>571</v>
      </c>
      <c r="H514" s="29" t="s">
        <v>791</v>
      </c>
      <c r="I514" s="36" t="str">
        <f t="shared" si="14"/>
        <v>10/01/2026NL300004</v>
      </c>
      <c r="J514" s="29" t="s">
        <v>582</v>
      </c>
      <c r="K514" s="29" t="s">
        <v>23</v>
      </c>
      <c r="L514" s="29" t="s">
        <v>575</v>
      </c>
      <c r="M514" s="31">
        <v>1.5</v>
      </c>
      <c r="N514" s="20">
        <f>VLOOKUP(J514,[2]Sheet1!$I:$M,5,0)</f>
        <v>19000</v>
      </c>
      <c r="O514" s="32">
        <v>0</v>
      </c>
      <c r="P514" s="33">
        <f t="shared" si="15"/>
        <v>28500</v>
      </c>
      <c r="Q514" s="33">
        <v>0</v>
      </c>
      <c r="R514" s="32">
        <v>19000</v>
      </c>
      <c r="S514" s="29" t="s">
        <v>576</v>
      </c>
      <c r="T514" s="29" t="s">
        <v>577</v>
      </c>
      <c r="U514" s="29" t="s">
        <v>15</v>
      </c>
      <c r="V514" s="29" t="s">
        <v>578</v>
      </c>
      <c r="W514" s="29" t="s">
        <v>15</v>
      </c>
      <c r="X514" s="29" t="s">
        <v>580</v>
      </c>
      <c r="Y514" s="29" t="s">
        <v>580</v>
      </c>
    </row>
    <row r="515" spans="1:25" ht="10.5" customHeight="1" x14ac:dyDescent="0.25">
      <c r="A515" s="28">
        <v>46032</v>
      </c>
      <c r="B515" s="29" t="s">
        <v>567</v>
      </c>
      <c r="C515" s="30" t="s">
        <v>790</v>
      </c>
      <c r="D515" s="30" t="s">
        <v>15</v>
      </c>
      <c r="E515" s="30" t="s">
        <v>569</v>
      </c>
      <c r="F515" s="29" t="s">
        <v>570</v>
      </c>
      <c r="G515" s="29" t="s">
        <v>571</v>
      </c>
      <c r="H515" s="29" t="s">
        <v>791</v>
      </c>
      <c r="I515" s="36" t="str">
        <f t="shared" si="14"/>
        <v>10/01/2026NL300011</v>
      </c>
      <c r="J515" s="29" t="s">
        <v>732</v>
      </c>
      <c r="K515" s="29" t="s">
        <v>159</v>
      </c>
      <c r="L515" s="29" t="s">
        <v>575</v>
      </c>
      <c r="M515" s="31">
        <v>0.5</v>
      </c>
      <c r="N515" s="20">
        <f>VLOOKUP(J515,[2]Sheet1!$I:$M,5,0)</f>
        <v>17000</v>
      </c>
      <c r="O515" s="32">
        <v>0</v>
      </c>
      <c r="P515" s="33">
        <f t="shared" si="15"/>
        <v>8500</v>
      </c>
      <c r="Q515" s="33">
        <v>0</v>
      </c>
      <c r="R515" s="32">
        <v>17000</v>
      </c>
      <c r="S515" s="29" t="s">
        <v>576</v>
      </c>
      <c r="T515" s="29" t="s">
        <v>577</v>
      </c>
      <c r="U515" s="29" t="s">
        <v>15</v>
      </c>
      <c r="V515" s="29" t="s">
        <v>578</v>
      </c>
      <c r="W515" s="29" t="s">
        <v>15</v>
      </c>
      <c r="X515" s="29" t="s">
        <v>580</v>
      </c>
      <c r="Y515" s="29" t="s">
        <v>580</v>
      </c>
    </row>
    <row r="516" spans="1:25" ht="10.5" customHeight="1" x14ac:dyDescent="0.25">
      <c r="A516" s="28">
        <v>46032</v>
      </c>
      <c r="B516" s="29" t="s">
        <v>567</v>
      </c>
      <c r="C516" s="30" t="s">
        <v>790</v>
      </c>
      <c r="D516" s="30" t="s">
        <v>15</v>
      </c>
      <c r="E516" s="30" t="s">
        <v>569</v>
      </c>
      <c r="F516" s="29" t="s">
        <v>570</v>
      </c>
      <c r="G516" s="29" t="s">
        <v>571</v>
      </c>
      <c r="H516" s="29" t="s">
        <v>791</v>
      </c>
      <c r="I516" s="36" t="str">
        <f t="shared" si="14"/>
        <v>10/01/2026NL300013</v>
      </c>
      <c r="J516" s="29" t="s">
        <v>583</v>
      </c>
      <c r="K516" s="29" t="s">
        <v>21</v>
      </c>
      <c r="L516" s="29" t="s">
        <v>575</v>
      </c>
      <c r="M516" s="31">
        <v>2</v>
      </c>
      <c r="N516" s="20">
        <f>VLOOKUP(J516,[2]Sheet1!$I:$M,5,0)</f>
        <v>50000</v>
      </c>
      <c r="O516" s="32">
        <v>0</v>
      </c>
      <c r="P516" s="33">
        <f t="shared" si="15"/>
        <v>100000</v>
      </c>
      <c r="Q516" s="33">
        <v>0</v>
      </c>
      <c r="R516" s="32">
        <v>50000</v>
      </c>
      <c r="S516" s="29" t="s">
        <v>576</v>
      </c>
      <c r="T516" s="29" t="s">
        <v>577</v>
      </c>
      <c r="U516" s="29" t="s">
        <v>15</v>
      </c>
      <c r="V516" s="29" t="s">
        <v>578</v>
      </c>
      <c r="W516" s="29" t="s">
        <v>15</v>
      </c>
      <c r="X516" s="29" t="s">
        <v>580</v>
      </c>
      <c r="Y516" s="29" t="s">
        <v>580</v>
      </c>
    </row>
    <row r="517" spans="1:25" ht="10.5" customHeight="1" x14ac:dyDescent="0.25">
      <c r="A517" s="28">
        <v>46032</v>
      </c>
      <c r="B517" s="29" t="s">
        <v>567</v>
      </c>
      <c r="C517" s="30" t="s">
        <v>790</v>
      </c>
      <c r="D517" s="30" t="s">
        <v>15</v>
      </c>
      <c r="E517" s="30" t="s">
        <v>569</v>
      </c>
      <c r="F517" s="29" t="s">
        <v>570</v>
      </c>
      <c r="G517" s="29" t="s">
        <v>571</v>
      </c>
      <c r="H517" s="29" t="s">
        <v>791</v>
      </c>
      <c r="I517" s="36" t="str">
        <f t="shared" si="14"/>
        <v>10/01/2026NL300014</v>
      </c>
      <c r="J517" s="29" t="s">
        <v>584</v>
      </c>
      <c r="K517" s="29" t="s">
        <v>31</v>
      </c>
      <c r="L517" s="29" t="s">
        <v>575</v>
      </c>
      <c r="M517" s="31">
        <v>1</v>
      </c>
      <c r="N517" s="20">
        <f>VLOOKUP(J517,[2]Sheet1!$I:$M,5,0)</f>
        <v>55000</v>
      </c>
      <c r="O517" s="32">
        <v>0</v>
      </c>
      <c r="P517" s="33">
        <f t="shared" si="15"/>
        <v>55000</v>
      </c>
      <c r="Q517" s="33">
        <v>0</v>
      </c>
      <c r="R517" s="32">
        <v>55000</v>
      </c>
      <c r="S517" s="29" t="s">
        <v>576</v>
      </c>
      <c r="T517" s="29" t="s">
        <v>577</v>
      </c>
      <c r="U517" s="29" t="s">
        <v>15</v>
      </c>
      <c r="V517" s="29" t="s">
        <v>578</v>
      </c>
      <c r="W517" s="29" t="s">
        <v>15</v>
      </c>
      <c r="X517" s="29" t="s">
        <v>580</v>
      </c>
      <c r="Y517" s="29" t="s">
        <v>580</v>
      </c>
    </row>
    <row r="518" spans="1:25" ht="10.5" customHeight="1" x14ac:dyDescent="0.25">
      <c r="A518" s="28">
        <v>46032</v>
      </c>
      <c r="B518" s="29" t="s">
        <v>567</v>
      </c>
      <c r="C518" s="30" t="s">
        <v>790</v>
      </c>
      <c r="D518" s="30" t="s">
        <v>15</v>
      </c>
      <c r="E518" s="30" t="s">
        <v>569</v>
      </c>
      <c r="F518" s="29" t="s">
        <v>570</v>
      </c>
      <c r="G518" s="29" t="s">
        <v>571</v>
      </c>
      <c r="H518" s="29" t="s">
        <v>791</v>
      </c>
      <c r="I518" s="36" t="str">
        <f t="shared" si="14"/>
        <v>10/01/2026NL300027</v>
      </c>
      <c r="J518" s="29" t="s">
        <v>585</v>
      </c>
      <c r="K518" s="29" t="s">
        <v>33</v>
      </c>
      <c r="L518" s="29" t="s">
        <v>575</v>
      </c>
      <c r="M518" s="31">
        <v>1</v>
      </c>
      <c r="N518" s="20">
        <f>VLOOKUP(J518,[2]Sheet1!$I:$M,5,0)</f>
        <v>18000</v>
      </c>
      <c r="O518" s="32">
        <v>0</v>
      </c>
      <c r="P518" s="33">
        <f t="shared" si="15"/>
        <v>18000</v>
      </c>
      <c r="Q518" s="33">
        <v>0</v>
      </c>
      <c r="R518" s="32">
        <v>18000</v>
      </c>
      <c r="S518" s="29" t="s">
        <v>576</v>
      </c>
      <c r="T518" s="29" t="s">
        <v>577</v>
      </c>
      <c r="U518" s="29" t="s">
        <v>15</v>
      </c>
      <c r="V518" s="29" t="s">
        <v>578</v>
      </c>
      <c r="W518" s="29" t="s">
        <v>15</v>
      </c>
      <c r="X518" s="29" t="s">
        <v>580</v>
      </c>
      <c r="Y518" s="29" t="s">
        <v>580</v>
      </c>
    </row>
    <row r="519" spans="1:25" ht="10.5" customHeight="1" x14ac:dyDescent="0.25">
      <c r="A519" s="28">
        <v>46032</v>
      </c>
      <c r="B519" s="29" t="s">
        <v>567</v>
      </c>
      <c r="C519" s="30" t="s">
        <v>790</v>
      </c>
      <c r="D519" s="30" t="s">
        <v>15</v>
      </c>
      <c r="E519" s="30" t="s">
        <v>569</v>
      </c>
      <c r="F519" s="29" t="s">
        <v>570</v>
      </c>
      <c r="G519" s="29" t="s">
        <v>571</v>
      </c>
      <c r="H519" s="29" t="s">
        <v>791</v>
      </c>
      <c r="I519" s="36" t="str">
        <f t="shared" ref="I519:I582" si="16">TEXT(A519,"dd/mm/yyyy")&amp;J519</f>
        <v>10/01/2026NL300203</v>
      </c>
      <c r="J519" s="29" t="s">
        <v>586</v>
      </c>
      <c r="K519" s="29" t="s">
        <v>587</v>
      </c>
      <c r="L519" s="29" t="s">
        <v>575</v>
      </c>
      <c r="M519" s="31">
        <v>2.5</v>
      </c>
      <c r="N519" s="20">
        <f>VLOOKUP(J519,[2]Sheet1!$I:$M,5,0)</f>
        <v>45000</v>
      </c>
      <c r="O519" s="32">
        <v>0</v>
      </c>
      <c r="P519" s="33">
        <f t="shared" si="15"/>
        <v>112500</v>
      </c>
      <c r="Q519" s="33">
        <v>0</v>
      </c>
      <c r="R519" s="32">
        <v>45000</v>
      </c>
      <c r="S519" s="29" t="s">
        <v>576</v>
      </c>
      <c r="T519" s="29" t="s">
        <v>577</v>
      </c>
      <c r="U519" s="29" t="s">
        <v>15</v>
      </c>
      <c r="V519" s="29" t="s">
        <v>578</v>
      </c>
      <c r="W519" s="29" t="s">
        <v>15</v>
      </c>
      <c r="X519" s="29" t="s">
        <v>580</v>
      </c>
      <c r="Y519" s="29" t="s">
        <v>580</v>
      </c>
    </row>
    <row r="520" spans="1:25" ht="10.5" customHeight="1" x14ac:dyDescent="0.25">
      <c r="A520" s="28">
        <v>46032</v>
      </c>
      <c r="B520" s="29" t="s">
        <v>567</v>
      </c>
      <c r="C520" s="30" t="s">
        <v>790</v>
      </c>
      <c r="D520" s="30" t="s">
        <v>15</v>
      </c>
      <c r="E520" s="30" t="s">
        <v>569</v>
      </c>
      <c r="F520" s="29" t="s">
        <v>570</v>
      </c>
      <c r="G520" s="29" t="s">
        <v>571</v>
      </c>
      <c r="H520" s="29" t="s">
        <v>791</v>
      </c>
      <c r="I520" s="36" t="str">
        <f t="shared" si="16"/>
        <v>10/01/2026NL300037</v>
      </c>
      <c r="J520" s="29" t="s">
        <v>597</v>
      </c>
      <c r="K520" s="29" t="s">
        <v>598</v>
      </c>
      <c r="L520" s="29" t="s">
        <v>599</v>
      </c>
      <c r="M520" s="31">
        <v>30</v>
      </c>
      <c r="N520" s="20">
        <f>VLOOKUP(J520,[2]Sheet1!$I:$M,5,0)</f>
        <v>4000</v>
      </c>
      <c r="O520" s="32">
        <v>0</v>
      </c>
      <c r="P520" s="33">
        <f t="shared" si="15"/>
        <v>120000</v>
      </c>
      <c r="Q520" s="33">
        <v>0</v>
      </c>
      <c r="R520" s="32">
        <v>4000</v>
      </c>
      <c r="S520" s="29" t="s">
        <v>576</v>
      </c>
      <c r="T520" s="29" t="s">
        <v>577</v>
      </c>
      <c r="U520" s="29" t="s">
        <v>15</v>
      </c>
      <c r="V520" s="29" t="s">
        <v>578</v>
      </c>
      <c r="W520" s="29" t="s">
        <v>15</v>
      </c>
      <c r="X520" s="29" t="s">
        <v>580</v>
      </c>
      <c r="Y520" s="29" t="s">
        <v>580</v>
      </c>
    </row>
    <row r="521" spans="1:25" ht="10.5" customHeight="1" x14ac:dyDescent="0.25">
      <c r="A521" s="28">
        <v>46032</v>
      </c>
      <c r="B521" s="29" t="s">
        <v>567</v>
      </c>
      <c r="C521" s="30" t="s">
        <v>790</v>
      </c>
      <c r="D521" s="30" t="s">
        <v>15</v>
      </c>
      <c r="E521" s="30" t="s">
        <v>569</v>
      </c>
      <c r="F521" s="29" t="s">
        <v>570</v>
      </c>
      <c r="G521" s="29" t="s">
        <v>571</v>
      </c>
      <c r="H521" s="29" t="s">
        <v>791</v>
      </c>
      <c r="I521" s="36" t="str">
        <f t="shared" si="16"/>
        <v>10/01/2026NL300043</v>
      </c>
      <c r="J521" s="29" t="s">
        <v>600</v>
      </c>
      <c r="K521" s="29" t="s">
        <v>601</v>
      </c>
      <c r="L521" s="29" t="s">
        <v>575</v>
      </c>
      <c r="M521" s="31">
        <v>0.7</v>
      </c>
      <c r="N521" s="20">
        <f>VLOOKUP(J521,[2]Sheet1!$I:$M,5,0)</f>
        <v>32000</v>
      </c>
      <c r="O521" s="32">
        <v>0</v>
      </c>
      <c r="P521" s="33">
        <f t="shared" ref="P521:P584" si="17">M521*N521</f>
        <v>22400</v>
      </c>
      <c r="Q521" s="33">
        <v>0</v>
      </c>
      <c r="R521" s="32">
        <v>32000</v>
      </c>
      <c r="S521" s="29" t="s">
        <v>576</v>
      </c>
      <c r="T521" s="29" t="s">
        <v>577</v>
      </c>
      <c r="U521" s="29" t="s">
        <v>15</v>
      </c>
      <c r="V521" s="29" t="s">
        <v>578</v>
      </c>
      <c r="W521" s="29" t="s">
        <v>15</v>
      </c>
      <c r="X521" s="29" t="s">
        <v>580</v>
      </c>
      <c r="Y521" s="29" t="s">
        <v>580</v>
      </c>
    </row>
    <row r="522" spans="1:25" ht="10.5" customHeight="1" x14ac:dyDescent="0.25">
      <c r="A522" s="28">
        <v>46032</v>
      </c>
      <c r="B522" s="29" t="s">
        <v>567</v>
      </c>
      <c r="C522" s="30" t="s">
        <v>790</v>
      </c>
      <c r="D522" s="30" t="s">
        <v>15</v>
      </c>
      <c r="E522" s="30" t="s">
        <v>569</v>
      </c>
      <c r="F522" s="29" t="s">
        <v>570</v>
      </c>
      <c r="G522" s="29" t="s">
        <v>571</v>
      </c>
      <c r="H522" s="29" t="s">
        <v>791</v>
      </c>
      <c r="I522" s="36" t="str">
        <f t="shared" si="16"/>
        <v>10/01/2026NL300044</v>
      </c>
      <c r="J522" s="29" t="s">
        <v>602</v>
      </c>
      <c r="K522" s="29" t="s">
        <v>603</v>
      </c>
      <c r="L522" s="29" t="s">
        <v>575</v>
      </c>
      <c r="M522" s="31">
        <v>0.7</v>
      </c>
      <c r="N522" s="20">
        <f>VLOOKUP(J522,[2]Sheet1!$I:$M,5,0)</f>
        <v>38000</v>
      </c>
      <c r="O522" s="32">
        <v>0</v>
      </c>
      <c r="P522" s="33">
        <f t="shared" si="17"/>
        <v>26600</v>
      </c>
      <c r="Q522" s="33">
        <v>0</v>
      </c>
      <c r="R522" s="32">
        <v>38000</v>
      </c>
      <c r="S522" s="29" t="s">
        <v>576</v>
      </c>
      <c r="T522" s="29" t="s">
        <v>577</v>
      </c>
      <c r="U522" s="29" t="s">
        <v>15</v>
      </c>
      <c r="V522" s="29" t="s">
        <v>578</v>
      </c>
      <c r="W522" s="29" t="s">
        <v>15</v>
      </c>
      <c r="X522" s="29" t="s">
        <v>580</v>
      </c>
      <c r="Y522" s="29" t="s">
        <v>580</v>
      </c>
    </row>
    <row r="523" spans="1:25" ht="10.5" customHeight="1" x14ac:dyDescent="0.25">
      <c r="A523" s="28">
        <v>46032</v>
      </c>
      <c r="B523" s="29" t="s">
        <v>567</v>
      </c>
      <c r="C523" s="30" t="s">
        <v>790</v>
      </c>
      <c r="D523" s="30" t="s">
        <v>15</v>
      </c>
      <c r="E523" s="30" t="s">
        <v>569</v>
      </c>
      <c r="F523" s="29" t="s">
        <v>570</v>
      </c>
      <c r="G523" s="29" t="s">
        <v>571</v>
      </c>
      <c r="H523" s="29" t="s">
        <v>791</v>
      </c>
      <c r="I523" s="36" t="str">
        <f t="shared" si="16"/>
        <v>10/01/2026NL300048</v>
      </c>
      <c r="J523" s="29" t="s">
        <v>606</v>
      </c>
      <c r="K523" s="29" t="s">
        <v>607</v>
      </c>
      <c r="L523" s="29" t="s">
        <v>575</v>
      </c>
      <c r="M523" s="31">
        <v>2</v>
      </c>
      <c r="N523" s="20">
        <f>VLOOKUP(J523,[2]Sheet1!$I:$M,5,0)</f>
        <v>18000</v>
      </c>
      <c r="O523" s="32">
        <v>0</v>
      </c>
      <c r="P523" s="33">
        <f t="shared" si="17"/>
        <v>36000</v>
      </c>
      <c r="Q523" s="33">
        <v>0</v>
      </c>
      <c r="R523" s="32">
        <v>18000</v>
      </c>
      <c r="S523" s="29" t="s">
        <v>576</v>
      </c>
      <c r="T523" s="29" t="s">
        <v>577</v>
      </c>
      <c r="U523" s="29" t="s">
        <v>15</v>
      </c>
      <c r="V523" s="29" t="s">
        <v>578</v>
      </c>
      <c r="W523" s="29" t="s">
        <v>15</v>
      </c>
      <c r="X523" s="29" t="s">
        <v>580</v>
      </c>
      <c r="Y523" s="29" t="s">
        <v>580</v>
      </c>
    </row>
    <row r="524" spans="1:25" ht="10.5" customHeight="1" x14ac:dyDescent="0.25">
      <c r="A524" s="28">
        <v>46032</v>
      </c>
      <c r="B524" s="29" t="s">
        <v>567</v>
      </c>
      <c r="C524" s="30" t="s">
        <v>790</v>
      </c>
      <c r="D524" s="30" t="s">
        <v>15</v>
      </c>
      <c r="E524" s="30" t="s">
        <v>569</v>
      </c>
      <c r="F524" s="29" t="s">
        <v>570</v>
      </c>
      <c r="G524" s="29" t="s">
        <v>571</v>
      </c>
      <c r="H524" s="29" t="s">
        <v>791</v>
      </c>
      <c r="I524" s="36" t="str">
        <f t="shared" si="16"/>
        <v>10/01/2026NL300055</v>
      </c>
      <c r="J524" s="29" t="s">
        <v>608</v>
      </c>
      <c r="K524" s="29" t="s">
        <v>609</v>
      </c>
      <c r="L524" s="29" t="s">
        <v>575</v>
      </c>
      <c r="M524" s="31">
        <v>2</v>
      </c>
      <c r="N524" s="20">
        <f>VLOOKUP(J524,[2]Sheet1!$I:$M,5,0)</f>
        <v>80000</v>
      </c>
      <c r="O524" s="32">
        <v>0</v>
      </c>
      <c r="P524" s="33">
        <f t="shared" si="17"/>
        <v>160000</v>
      </c>
      <c r="Q524" s="33">
        <v>0</v>
      </c>
      <c r="R524" s="32">
        <v>80000</v>
      </c>
      <c r="S524" s="29" t="s">
        <v>576</v>
      </c>
      <c r="T524" s="29" t="s">
        <v>577</v>
      </c>
      <c r="U524" s="29" t="s">
        <v>15</v>
      </c>
      <c r="V524" s="29" t="s">
        <v>578</v>
      </c>
      <c r="W524" s="29" t="s">
        <v>15</v>
      </c>
      <c r="X524" s="29" t="s">
        <v>580</v>
      </c>
      <c r="Y524" s="29" t="s">
        <v>580</v>
      </c>
    </row>
    <row r="525" spans="1:25" ht="10.5" customHeight="1" x14ac:dyDescent="0.25">
      <c r="A525" s="28">
        <v>46032</v>
      </c>
      <c r="B525" s="29" t="s">
        <v>567</v>
      </c>
      <c r="C525" s="30" t="s">
        <v>790</v>
      </c>
      <c r="D525" s="30" t="s">
        <v>15</v>
      </c>
      <c r="E525" s="30" t="s">
        <v>569</v>
      </c>
      <c r="F525" s="29" t="s">
        <v>570</v>
      </c>
      <c r="G525" s="29" t="s">
        <v>571</v>
      </c>
      <c r="H525" s="29" t="s">
        <v>791</v>
      </c>
      <c r="I525" s="36" t="str">
        <f t="shared" si="16"/>
        <v>10/01/2026NL300058</v>
      </c>
      <c r="J525" s="29" t="s">
        <v>610</v>
      </c>
      <c r="K525" s="29" t="s">
        <v>46</v>
      </c>
      <c r="L525" s="29" t="s">
        <v>575</v>
      </c>
      <c r="M525" s="31">
        <v>0.5</v>
      </c>
      <c r="N525" s="20">
        <f>VLOOKUP(J525,[2]Sheet1!$I:$M,5,0)</f>
        <v>55000</v>
      </c>
      <c r="O525" s="32">
        <v>0</v>
      </c>
      <c r="P525" s="33">
        <f t="shared" si="17"/>
        <v>27500</v>
      </c>
      <c r="Q525" s="33">
        <v>0</v>
      </c>
      <c r="R525" s="32">
        <v>55000</v>
      </c>
      <c r="S525" s="29" t="s">
        <v>576</v>
      </c>
      <c r="T525" s="29" t="s">
        <v>577</v>
      </c>
      <c r="U525" s="29" t="s">
        <v>15</v>
      </c>
      <c r="V525" s="29" t="s">
        <v>578</v>
      </c>
      <c r="W525" s="29" t="s">
        <v>15</v>
      </c>
      <c r="X525" s="29" t="s">
        <v>580</v>
      </c>
      <c r="Y525" s="29" t="s">
        <v>580</v>
      </c>
    </row>
    <row r="526" spans="1:25" ht="10.5" customHeight="1" x14ac:dyDescent="0.25">
      <c r="A526" s="28">
        <v>46032</v>
      </c>
      <c r="B526" s="29" t="s">
        <v>567</v>
      </c>
      <c r="C526" s="30" t="s">
        <v>790</v>
      </c>
      <c r="D526" s="30" t="s">
        <v>15</v>
      </c>
      <c r="E526" s="30" t="s">
        <v>569</v>
      </c>
      <c r="F526" s="29" t="s">
        <v>570</v>
      </c>
      <c r="G526" s="29" t="s">
        <v>571</v>
      </c>
      <c r="H526" s="29" t="s">
        <v>791</v>
      </c>
      <c r="I526" s="36" t="str">
        <f t="shared" si="16"/>
        <v>10/01/2026NL300059</v>
      </c>
      <c r="J526" s="29" t="s">
        <v>611</v>
      </c>
      <c r="K526" s="29" t="s">
        <v>48</v>
      </c>
      <c r="L526" s="29" t="s">
        <v>575</v>
      </c>
      <c r="M526" s="31">
        <v>0.5</v>
      </c>
      <c r="N526" s="20">
        <f>VLOOKUP(J526,[2]Sheet1!$I:$M,5,0)</f>
        <v>13000</v>
      </c>
      <c r="O526" s="32">
        <v>0</v>
      </c>
      <c r="P526" s="33">
        <f t="shared" si="17"/>
        <v>6500</v>
      </c>
      <c r="Q526" s="33">
        <v>0</v>
      </c>
      <c r="R526" s="32">
        <v>13000</v>
      </c>
      <c r="S526" s="29" t="s">
        <v>576</v>
      </c>
      <c r="T526" s="29" t="s">
        <v>577</v>
      </c>
      <c r="U526" s="29" t="s">
        <v>15</v>
      </c>
      <c r="V526" s="29" t="s">
        <v>578</v>
      </c>
      <c r="W526" s="29" t="s">
        <v>15</v>
      </c>
      <c r="X526" s="29" t="s">
        <v>580</v>
      </c>
      <c r="Y526" s="29" t="s">
        <v>580</v>
      </c>
    </row>
    <row r="527" spans="1:25" ht="10.5" customHeight="1" x14ac:dyDescent="0.25">
      <c r="A527" s="28">
        <v>46032</v>
      </c>
      <c r="B527" s="29" t="s">
        <v>567</v>
      </c>
      <c r="C527" s="30" t="s">
        <v>790</v>
      </c>
      <c r="D527" s="30" t="s">
        <v>15</v>
      </c>
      <c r="E527" s="30" t="s">
        <v>569</v>
      </c>
      <c r="F527" s="29" t="s">
        <v>570</v>
      </c>
      <c r="G527" s="29" t="s">
        <v>571</v>
      </c>
      <c r="H527" s="29" t="s">
        <v>791</v>
      </c>
      <c r="I527" s="36" t="str">
        <f t="shared" si="16"/>
        <v>10/01/2026NL300062</v>
      </c>
      <c r="J527" s="29" t="s">
        <v>614</v>
      </c>
      <c r="K527" s="29" t="s">
        <v>615</v>
      </c>
      <c r="L527" s="29" t="s">
        <v>575</v>
      </c>
      <c r="M527" s="31">
        <v>0.2</v>
      </c>
      <c r="N527" s="20">
        <f>VLOOKUP(J527,[2]Sheet1!$I:$M,5,0)</f>
        <v>65000</v>
      </c>
      <c r="O527" s="32">
        <v>0</v>
      </c>
      <c r="P527" s="33">
        <f t="shared" si="17"/>
        <v>13000</v>
      </c>
      <c r="Q527" s="33">
        <v>0</v>
      </c>
      <c r="R527" s="32">
        <v>65000</v>
      </c>
      <c r="S527" s="29" t="s">
        <v>576</v>
      </c>
      <c r="T527" s="29" t="s">
        <v>577</v>
      </c>
      <c r="U527" s="29" t="s">
        <v>15</v>
      </c>
      <c r="V527" s="29" t="s">
        <v>578</v>
      </c>
      <c r="W527" s="29" t="s">
        <v>15</v>
      </c>
      <c r="X527" s="29" t="s">
        <v>580</v>
      </c>
      <c r="Y527" s="29" t="s">
        <v>580</v>
      </c>
    </row>
    <row r="528" spans="1:25" ht="10.5" customHeight="1" x14ac:dyDescent="0.25">
      <c r="A528" s="28">
        <v>46032</v>
      </c>
      <c r="B528" s="29" t="s">
        <v>567</v>
      </c>
      <c r="C528" s="30" t="s">
        <v>790</v>
      </c>
      <c r="D528" s="30" t="s">
        <v>15</v>
      </c>
      <c r="E528" s="30" t="s">
        <v>569</v>
      </c>
      <c r="F528" s="29" t="s">
        <v>570</v>
      </c>
      <c r="G528" s="29" t="s">
        <v>571</v>
      </c>
      <c r="H528" s="29" t="s">
        <v>791</v>
      </c>
      <c r="I528" s="36" t="str">
        <f t="shared" si="16"/>
        <v>10/01/2026NL300063</v>
      </c>
      <c r="J528" s="29" t="s">
        <v>616</v>
      </c>
      <c r="K528" s="29" t="s">
        <v>617</v>
      </c>
      <c r="L528" s="29" t="s">
        <v>575</v>
      </c>
      <c r="M528" s="31">
        <v>0.7</v>
      </c>
      <c r="N528" s="20">
        <f>VLOOKUP(J528,[2]Sheet1!$I:$M,5,0)</f>
        <v>48000</v>
      </c>
      <c r="O528" s="32">
        <v>0</v>
      </c>
      <c r="P528" s="33">
        <f t="shared" si="17"/>
        <v>33600</v>
      </c>
      <c r="Q528" s="33">
        <v>0</v>
      </c>
      <c r="R528" s="32">
        <v>48000</v>
      </c>
      <c r="S528" s="29" t="s">
        <v>576</v>
      </c>
      <c r="T528" s="29" t="s">
        <v>577</v>
      </c>
      <c r="U528" s="29" t="s">
        <v>15</v>
      </c>
      <c r="V528" s="29" t="s">
        <v>578</v>
      </c>
      <c r="W528" s="29" t="s">
        <v>15</v>
      </c>
      <c r="X528" s="29" t="s">
        <v>580</v>
      </c>
      <c r="Y528" s="29" t="s">
        <v>580</v>
      </c>
    </row>
    <row r="529" spans="1:25" ht="10.5" customHeight="1" x14ac:dyDescent="0.25">
      <c r="A529" s="28">
        <v>46032</v>
      </c>
      <c r="B529" s="29" t="s">
        <v>567</v>
      </c>
      <c r="C529" s="30" t="s">
        <v>790</v>
      </c>
      <c r="D529" s="30" t="s">
        <v>15</v>
      </c>
      <c r="E529" s="30" t="s">
        <v>569</v>
      </c>
      <c r="F529" s="29" t="s">
        <v>570</v>
      </c>
      <c r="G529" s="29" t="s">
        <v>571</v>
      </c>
      <c r="H529" s="29" t="s">
        <v>791</v>
      </c>
      <c r="I529" s="36" t="str">
        <f t="shared" si="16"/>
        <v>10/01/2026NL300072</v>
      </c>
      <c r="J529" s="29" t="s">
        <v>618</v>
      </c>
      <c r="K529" s="29" t="s">
        <v>619</v>
      </c>
      <c r="L529" s="29" t="s">
        <v>575</v>
      </c>
      <c r="M529" s="31">
        <v>2</v>
      </c>
      <c r="N529" s="20">
        <f>VLOOKUP(J529,[2]Sheet1!$I:$M,5,0)</f>
        <v>38000</v>
      </c>
      <c r="O529" s="32">
        <v>0</v>
      </c>
      <c r="P529" s="33">
        <f t="shared" si="17"/>
        <v>76000</v>
      </c>
      <c r="Q529" s="33">
        <v>0</v>
      </c>
      <c r="R529" s="32">
        <v>38000</v>
      </c>
      <c r="S529" s="29" t="s">
        <v>576</v>
      </c>
      <c r="T529" s="29" t="s">
        <v>577</v>
      </c>
      <c r="U529" s="29" t="s">
        <v>15</v>
      </c>
      <c r="V529" s="29" t="s">
        <v>578</v>
      </c>
      <c r="W529" s="29" t="s">
        <v>15</v>
      </c>
      <c r="X529" s="29" t="s">
        <v>580</v>
      </c>
      <c r="Y529" s="29" t="s">
        <v>580</v>
      </c>
    </row>
    <row r="530" spans="1:25" ht="10.5" customHeight="1" x14ac:dyDescent="0.25">
      <c r="A530" s="28">
        <v>46032</v>
      </c>
      <c r="B530" s="29" t="s">
        <v>567</v>
      </c>
      <c r="C530" s="30" t="s">
        <v>790</v>
      </c>
      <c r="D530" s="30" t="s">
        <v>15</v>
      </c>
      <c r="E530" s="30" t="s">
        <v>569</v>
      </c>
      <c r="F530" s="29" t="s">
        <v>570</v>
      </c>
      <c r="G530" s="29" t="s">
        <v>571</v>
      </c>
      <c r="H530" s="29" t="s">
        <v>791</v>
      </c>
      <c r="I530" s="36" t="str">
        <f t="shared" si="16"/>
        <v>10/01/2026NL300067</v>
      </c>
      <c r="J530" s="29" t="s">
        <v>622</v>
      </c>
      <c r="K530" s="29" t="s">
        <v>623</v>
      </c>
      <c r="L530" s="29" t="s">
        <v>575</v>
      </c>
      <c r="M530" s="31">
        <v>0.3</v>
      </c>
      <c r="N530" s="20">
        <f>VLOOKUP(J530,[2]Sheet1!$I:$M,5,0)</f>
        <v>25000</v>
      </c>
      <c r="O530" s="32">
        <v>0</v>
      </c>
      <c r="P530" s="33">
        <f t="shared" si="17"/>
        <v>7500</v>
      </c>
      <c r="Q530" s="33">
        <v>0</v>
      </c>
      <c r="R530" s="32">
        <v>25000</v>
      </c>
      <c r="S530" s="29" t="s">
        <v>576</v>
      </c>
      <c r="T530" s="29" t="s">
        <v>577</v>
      </c>
      <c r="U530" s="29" t="s">
        <v>15</v>
      </c>
      <c r="V530" s="29" t="s">
        <v>578</v>
      </c>
      <c r="W530" s="29" t="s">
        <v>15</v>
      </c>
      <c r="X530" s="29" t="s">
        <v>580</v>
      </c>
      <c r="Y530" s="29" t="s">
        <v>580</v>
      </c>
    </row>
    <row r="531" spans="1:25" ht="10.5" customHeight="1" x14ac:dyDescent="0.25">
      <c r="A531" s="28">
        <v>46032</v>
      </c>
      <c r="B531" s="29" t="s">
        <v>567</v>
      </c>
      <c r="C531" s="30" t="s">
        <v>790</v>
      </c>
      <c r="D531" s="30" t="s">
        <v>15</v>
      </c>
      <c r="E531" s="30" t="s">
        <v>569</v>
      </c>
      <c r="F531" s="29" t="s">
        <v>570</v>
      </c>
      <c r="G531" s="29" t="s">
        <v>571</v>
      </c>
      <c r="H531" s="29" t="s">
        <v>791</v>
      </c>
      <c r="I531" s="36" t="str">
        <f t="shared" si="16"/>
        <v>10/01/2026NL300074</v>
      </c>
      <c r="J531" s="29" t="s">
        <v>624</v>
      </c>
      <c r="K531" s="29" t="s">
        <v>56</v>
      </c>
      <c r="L531" s="29" t="s">
        <v>575</v>
      </c>
      <c r="M531" s="31">
        <v>4</v>
      </c>
      <c r="N531" s="20">
        <f>VLOOKUP(J531,[2]Sheet1!$I:$M,5,0)</f>
        <v>18000</v>
      </c>
      <c r="O531" s="32">
        <v>0</v>
      </c>
      <c r="P531" s="33">
        <f t="shared" si="17"/>
        <v>72000</v>
      </c>
      <c r="Q531" s="33">
        <v>0</v>
      </c>
      <c r="R531" s="32">
        <v>18000</v>
      </c>
      <c r="S531" s="29" t="s">
        <v>576</v>
      </c>
      <c r="T531" s="29" t="s">
        <v>577</v>
      </c>
      <c r="U531" s="29" t="s">
        <v>15</v>
      </c>
      <c r="V531" s="29" t="s">
        <v>578</v>
      </c>
      <c r="W531" s="29" t="s">
        <v>15</v>
      </c>
      <c r="X531" s="29" t="s">
        <v>580</v>
      </c>
      <c r="Y531" s="29" t="s">
        <v>580</v>
      </c>
    </row>
    <row r="532" spans="1:25" ht="10.5" customHeight="1" x14ac:dyDescent="0.25">
      <c r="A532" s="28">
        <v>46032</v>
      </c>
      <c r="B532" s="29" t="s">
        <v>567</v>
      </c>
      <c r="C532" s="30" t="s">
        <v>790</v>
      </c>
      <c r="D532" s="30" t="s">
        <v>15</v>
      </c>
      <c r="E532" s="30" t="s">
        <v>569</v>
      </c>
      <c r="F532" s="29" t="s">
        <v>570</v>
      </c>
      <c r="G532" s="29" t="s">
        <v>571</v>
      </c>
      <c r="H532" s="29" t="s">
        <v>791</v>
      </c>
      <c r="I532" s="36" t="str">
        <f t="shared" si="16"/>
        <v>10/01/2026NL300076</v>
      </c>
      <c r="J532" s="29" t="s">
        <v>625</v>
      </c>
      <c r="K532" s="29" t="s">
        <v>626</v>
      </c>
      <c r="L532" s="29" t="s">
        <v>575</v>
      </c>
      <c r="M532" s="31">
        <v>0.7</v>
      </c>
      <c r="N532" s="20">
        <f>VLOOKUP(J532,[2]Sheet1!$I:$M,5,0)</f>
        <v>38000</v>
      </c>
      <c r="O532" s="32">
        <v>0</v>
      </c>
      <c r="P532" s="33">
        <f t="shared" si="17"/>
        <v>26600</v>
      </c>
      <c r="Q532" s="33">
        <v>0</v>
      </c>
      <c r="R532" s="32">
        <v>38000</v>
      </c>
      <c r="S532" s="29" t="s">
        <v>576</v>
      </c>
      <c r="T532" s="29" t="s">
        <v>577</v>
      </c>
      <c r="U532" s="29" t="s">
        <v>15</v>
      </c>
      <c r="V532" s="29" t="s">
        <v>578</v>
      </c>
      <c r="W532" s="29" t="s">
        <v>15</v>
      </c>
      <c r="X532" s="29" t="s">
        <v>580</v>
      </c>
      <c r="Y532" s="29" t="s">
        <v>580</v>
      </c>
    </row>
    <row r="533" spans="1:25" ht="10.5" customHeight="1" x14ac:dyDescent="0.25">
      <c r="A533" s="28">
        <v>46032</v>
      </c>
      <c r="B533" s="29" t="s">
        <v>567</v>
      </c>
      <c r="C533" s="30" t="s">
        <v>790</v>
      </c>
      <c r="D533" s="30" t="s">
        <v>15</v>
      </c>
      <c r="E533" s="30" t="s">
        <v>569</v>
      </c>
      <c r="F533" s="29" t="s">
        <v>570</v>
      </c>
      <c r="G533" s="29" t="s">
        <v>571</v>
      </c>
      <c r="H533" s="29" t="s">
        <v>791</v>
      </c>
      <c r="I533" s="36" t="str">
        <f t="shared" si="16"/>
        <v>10/01/2026NL300086</v>
      </c>
      <c r="J533" s="29" t="s">
        <v>633</v>
      </c>
      <c r="K533" s="29" t="s">
        <v>634</v>
      </c>
      <c r="L533" s="29" t="s">
        <v>575</v>
      </c>
      <c r="M533" s="31">
        <v>0.3</v>
      </c>
      <c r="N533" s="20">
        <f>VLOOKUP(J533,[2]Sheet1!$I:$M,5,0)</f>
        <v>33000</v>
      </c>
      <c r="O533" s="32">
        <v>0</v>
      </c>
      <c r="P533" s="33">
        <f t="shared" si="17"/>
        <v>9900</v>
      </c>
      <c r="Q533" s="33">
        <v>0</v>
      </c>
      <c r="R533" s="32">
        <v>33000</v>
      </c>
      <c r="S533" s="29" t="s">
        <v>576</v>
      </c>
      <c r="T533" s="29" t="s">
        <v>577</v>
      </c>
      <c r="U533" s="29" t="s">
        <v>15</v>
      </c>
      <c r="V533" s="29" t="s">
        <v>578</v>
      </c>
      <c r="W533" s="29" t="s">
        <v>15</v>
      </c>
      <c r="X533" s="29" t="s">
        <v>580</v>
      </c>
      <c r="Y533" s="29" t="s">
        <v>580</v>
      </c>
    </row>
    <row r="534" spans="1:25" ht="10.5" customHeight="1" x14ac:dyDescent="0.25">
      <c r="A534" s="28">
        <v>46032</v>
      </c>
      <c r="B534" s="29" t="s">
        <v>567</v>
      </c>
      <c r="C534" s="30" t="s">
        <v>790</v>
      </c>
      <c r="D534" s="30" t="s">
        <v>15</v>
      </c>
      <c r="E534" s="30" t="s">
        <v>569</v>
      </c>
      <c r="F534" s="29" t="s">
        <v>570</v>
      </c>
      <c r="G534" s="29" t="s">
        <v>571</v>
      </c>
      <c r="H534" s="29" t="s">
        <v>791</v>
      </c>
      <c r="I534" s="36" t="str">
        <f t="shared" si="16"/>
        <v>10/01/2026NL300088</v>
      </c>
      <c r="J534" s="29" t="s">
        <v>635</v>
      </c>
      <c r="K534" s="29" t="s">
        <v>64</v>
      </c>
      <c r="L534" s="29" t="s">
        <v>575</v>
      </c>
      <c r="M534" s="31">
        <v>3</v>
      </c>
      <c r="N534" s="20">
        <f>VLOOKUP(J534,[2]Sheet1!$I:$M,5,0)</f>
        <v>27000</v>
      </c>
      <c r="O534" s="32">
        <v>0</v>
      </c>
      <c r="P534" s="33">
        <f t="shared" si="17"/>
        <v>81000</v>
      </c>
      <c r="Q534" s="33">
        <v>0</v>
      </c>
      <c r="R534" s="32">
        <v>27000</v>
      </c>
      <c r="S534" s="29" t="s">
        <v>576</v>
      </c>
      <c r="T534" s="29" t="s">
        <v>577</v>
      </c>
      <c r="U534" s="29" t="s">
        <v>15</v>
      </c>
      <c r="V534" s="29" t="s">
        <v>578</v>
      </c>
      <c r="W534" s="29" t="s">
        <v>15</v>
      </c>
      <c r="X534" s="29" t="s">
        <v>580</v>
      </c>
      <c r="Y534" s="29" t="s">
        <v>580</v>
      </c>
    </row>
    <row r="535" spans="1:25" ht="10.5" customHeight="1" x14ac:dyDescent="0.25">
      <c r="A535" s="28">
        <v>46032</v>
      </c>
      <c r="B535" s="29" t="s">
        <v>567</v>
      </c>
      <c r="C535" s="30" t="s">
        <v>790</v>
      </c>
      <c r="D535" s="30" t="s">
        <v>15</v>
      </c>
      <c r="E535" s="30" t="s">
        <v>569</v>
      </c>
      <c r="F535" s="29" t="s">
        <v>570</v>
      </c>
      <c r="G535" s="29" t="s">
        <v>571</v>
      </c>
      <c r="H535" s="29" t="s">
        <v>791</v>
      </c>
      <c r="I535" s="36" t="str">
        <f t="shared" si="16"/>
        <v>10/01/2026NL300091</v>
      </c>
      <c r="J535" s="29" t="s">
        <v>637</v>
      </c>
      <c r="K535" s="29" t="s">
        <v>153</v>
      </c>
      <c r="L535" s="29" t="s">
        <v>575</v>
      </c>
      <c r="M535" s="31">
        <v>1</v>
      </c>
      <c r="N535" s="20">
        <f>VLOOKUP(J535,[2]Sheet1!$I:$M,5,0)</f>
        <v>47000</v>
      </c>
      <c r="O535" s="32">
        <v>0</v>
      </c>
      <c r="P535" s="33">
        <f t="shared" si="17"/>
        <v>47000</v>
      </c>
      <c r="Q535" s="33">
        <v>0</v>
      </c>
      <c r="R535" s="32">
        <v>47000</v>
      </c>
      <c r="S535" s="29" t="s">
        <v>576</v>
      </c>
      <c r="T535" s="29" t="s">
        <v>577</v>
      </c>
      <c r="U535" s="29" t="s">
        <v>15</v>
      </c>
      <c r="V535" s="29" t="s">
        <v>578</v>
      </c>
      <c r="W535" s="29" t="s">
        <v>15</v>
      </c>
      <c r="X535" s="29" t="s">
        <v>580</v>
      </c>
      <c r="Y535" s="29" t="s">
        <v>580</v>
      </c>
    </row>
    <row r="536" spans="1:25" ht="10.5" customHeight="1" x14ac:dyDescent="0.25">
      <c r="A536" s="28">
        <v>46032</v>
      </c>
      <c r="B536" s="29" t="s">
        <v>567</v>
      </c>
      <c r="C536" s="30" t="s">
        <v>790</v>
      </c>
      <c r="D536" s="30" t="s">
        <v>15</v>
      </c>
      <c r="E536" s="30" t="s">
        <v>569</v>
      </c>
      <c r="F536" s="29" t="s">
        <v>570</v>
      </c>
      <c r="G536" s="29" t="s">
        <v>571</v>
      </c>
      <c r="H536" s="29" t="s">
        <v>791</v>
      </c>
      <c r="I536" s="36" t="str">
        <f t="shared" si="16"/>
        <v>10/01/2026NL300096</v>
      </c>
      <c r="J536" s="29" t="s">
        <v>638</v>
      </c>
      <c r="K536" s="29" t="s">
        <v>134</v>
      </c>
      <c r="L536" s="29" t="s">
        <v>575</v>
      </c>
      <c r="M536" s="31">
        <v>1.4</v>
      </c>
      <c r="N536" s="20">
        <f>VLOOKUP(J536,[2]Sheet1!$I:$M,5,0)</f>
        <v>45000</v>
      </c>
      <c r="O536" s="32">
        <v>0</v>
      </c>
      <c r="P536" s="33">
        <f t="shared" si="17"/>
        <v>62999.999999999993</v>
      </c>
      <c r="Q536" s="33">
        <v>0</v>
      </c>
      <c r="R536" s="32">
        <v>45000</v>
      </c>
      <c r="S536" s="29" t="s">
        <v>576</v>
      </c>
      <c r="T536" s="29" t="s">
        <v>577</v>
      </c>
      <c r="U536" s="29" t="s">
        <v>15</v>
      </c>
      <c r="V536" s="29" t="s">
        <v>578</v>
      </c>
      <c r="W536" s="29" t="s">
        <v>15</v>
      </c>
      <c r="X536" s="29" t="s">
        <v>580</v>
      </c>
      <c r="Y536" s="29" t="s">
        <v>580</v>
      </c>
    </row>
    <row r="537" spans="1:25" ht="10.5" customHeight="1" x14ac:dyDescent="0.25">
      <c r="A537" s="28">
        <v>46032</v>
      </c>
      <c r="B537" s="29" t="s">
        <v>567</v>
      </c>
      <c r="C537" s="30" t="s">
        <v>790</v>
      </c>
      <c r="D537" s="30" t="s">
        <v>15</v>
      </c>
      <c r="E537" s="30" t="s">
        <v>569</v>
      </c>
      <c r="F537" s="29" t="s">
        <v>570</v>
      </c>
      <c r="G537" s="29" t="s">
        <v>571</v>
      </c>
      <c r="H537" s="29" t="s">
        <v>791</v>
      </c>
      <c r="I537" s="36" t="str">
        <f t="shared" si="16"/>
        <v>10/01/2026NL300107</v>
      </c>
      <c r="J537" s="29" t="s">
        <v>639</v>
      </c>
      <c r="K537" s="29" t="s">
        <v>640</v>
      </c>
      <c r="L537" s="29" t="s">
        <v>641</v>
      </c>
      <c r="M537" s="31">
        <v>2</v>
      </c>
      <c r="N537" s="20">
        <f>VLOOKUP(J537,[2]Sheet1!$I:$M,5,0)</f>
        <v>8500</v>
      </c>
      <c r="O537" s="32">
        <v>0</v>
      </c>
      <c r="P537" s="33">
        <f t="shared" si="17"/>
        <v>17000</v>
      </c>
      <c r="Q537" s="33">
        <v>0</v>
      </c>
      <c r="R537" s="32">
        <v>8500</v>
      </c>
      <c r="S537" s="29" t="s">
        <v>576</v>
      </c>
      <c r="T537" s="29" t="s">
        <v>577</v>
      </c>
      <c r="U537" s="29" t="s">
        <v>15</v>
      </c>
      <c r="V537" s="29" t="s">
        <v>578</v>
      </c>
      <c r="W537" s="29" t="s">
        <v>15</v>
      </c>
      <c r="X537" s="29" t="s">
        <v>580</v>
      </c>
      <c r="Y537" s="29" t="s">
        <v>580</v>
      </c>
    </row>
    <row r="538" spans="1:25" ht="10.5" customHeight="1" x14ac:dyDescent="0.25">
      <c r="A538" s="28">
        <v>46032</v>
      </c>
      <c r="B538" s="29" t="s">
        <v>567</v>
      </c>
      <c r="C538" s="30" t="s">
        <v>790</v>
      </c>
      <c r="D538" s="30" t="s">
        <v>15</v>
      </c>
      <c r="E538" s="30" t="s">
        <v>569</v>
      </c>
      <c r="F538" s="29" t="s">
        <v>570</v>
      </c>
      <c r="G538" s="29" t="s">
        <v>571</v>
      </c>
      <c r="H538" s="29" t="s">
        <v>791</v>
      </c>
      <c r="I538" s="36" t="str">
        <f t="shared" si="16"/>
        <v>10/01/2026NL300162</v>
      </c>
      <c r="J538" s="29" t="s">
        <v>652</v>
      </c>
      <c r="K538" s="29" t="s">
        <v>653</v>
      </c>
      <c r="L538" s="29" t="s">
        <v>575</v>
      </c>
      <c r="M538" s="31">
        <v>0.7</v>
      </c>
      <c r="N538" s="20">
        <f>VLOOKUP(J538,[2]Sheet1!$I:$M,5,0)</f>
        <v>36000</v>
      </c>
      <c r="O538" s="32">
        <v>0</v>
      </c>
      <c r="P538" s="33">
        <f t="shared" si="17"/>
        <v>25200</v>
      </c>
      <c r="Q538" s="33">
        <v>0</v>
      </c>
      <c r="R538" s="32">
        <v>36000</v>
      </c>
      <c r="S538" s="29" t="s">
        <v>576</v>
      </c>
      <c r="T538" s="29" t="s">
        <v>577</v>
      </c>
      <c r="U538" s="29" t="s">
        <v>15</v>
      </c>
      <c r="V538" s="29" t="s">
        <v>578</v>
      </c>
      <c r="W538" s="29" t="s">
        <v>15</v>
      </c>
      <c r="X538" s="29" t="s">
        <v>580</v>
      </c>
      <c r="Y538" s="29" t="s">
        <v>580</v>
      </c>
    </row>
    <row r="539" spans="1:25" ht="10.5" customHeight="1" x14ac:dyDescent="0.25">
      <c r="A539" s="28">
        <v>46032</v>
      </c>
      <c r="B539" s="29" t="s">
        <v>567</v>
      </c>
      <c r="C539" s="30" t="s">
        <v>790</v>
      </c>
      <c r="D539" s="30" t="s">
        <v>15</v>
      </c>
      <c r="E539" s="30" t="s">
        <v>569</v>
      </c>
      <c r="F539" s="29" t="s">
        <v>570</v>
      </c>
      <c r="G539" s="29" t="s">
        <v>571</v>
      </c>
      <c r="H539" s="29" t="s">
        <v>791</v>
      </c>
      <c r="I539" s="36" t="str">
        <f t="shared" si="16"/>
        <v>10/01/2026NL300127</v>
      </c>
      <c r="J539" s="29" t="s">
        <v>657</v>
      </c>
      <c r="K539" s="29" t="s">
        <v>658</v>
      </c>
      <c r="L539" s="29" t="s">
        <v>575</v>
      </c>
      <c r="M539" s="31">
        <v>1.5</v>
      </c>
      <c r="N539" s="20">
        <f>VLOOKUP(J539,[2]Sheet1!$I:$M,5,0)</f>
        <v>15000</v>
      </c>
      <c r="O539" s="32">
        <v>0</v>
      </c>
      <c r="P539" s="33">
        <f t="shared" si="17"/>
        <v>22500</v>
      </c>
      <c r="Q539" s="33">
        <v>0</v>
      </c>
      <c r="R539" s="32">
        <v>28000</v>
      </c>
      <c r="S539" s="29" t="s">
        <v>576</v>
      </c>
      <c r="T539" s="29" t="s">
        <v>577</v>
      </c>
      <c r="U539" s="29" t="s">
        <v>15</v>
      </c>
      <c r="V539" s="29" t="s">
        <v>578</v>
      </c>
      <c r="W539" s="29" t="s">
        <v>15</v>
      </c>
      <c r="X539" s="29" t="s">
        <v>580</v>
      </c>
      <c r="Y539" s="29" t="s">
        <v>580</v>
      </c>
    </row>
    <row r="540" spans="1:25" ht="10.5" customHeight="1" x14ac:dyDescent="0.25">
      <c r="A540" s="28">
        <v>46032</v>
      </c>
      <c r="B540" s="29" t="s">
        <v>567</v>
      </c>
      <c r="C540" s="30" t="s">
        <v>790</v>
      </c>
      <c r="D540" s="30" t="s">
        <v>15</v>
      </c>
      <c r="E540" s="30" t="s">
        <v>569</v>
      </c>
      <c r="F540" s="29" t="s">
        <v>570</v>
      </c>
      <c r="G540" s="29" t="s">
        <v>571</v>
      </c>
      <c r="H540" s="29" t="s">
        <v>791</v>
      </c>
      <c r="I540" s="36" t="str">
        <f t="shared" si="16"/>
        <v>10/01/2026NL300128</v>
      </c>
      <c r="J540" s="29" t="s">
        <v>659</v>
      </c>
      <c r="K540" s="29" t="s">
        <v>660</v>
      </c>
      <c r="L540" s="29" t="s">
        <v>575</v>
      </c>
      <c r="M540" s="31">
        <v>0.1</v>
      </c>
      <c r="N540" s="20">
        <f>VLOOKUP(J540,[2]Sheet1!$I:$M,5,0)</f>
        <v>20000</v>
      </c>
      <c r="O540" s="32">
        <v>0</v>
      </c>
      <c r="P540" s="33">
        <f t="shared" si="17"/>
        <v>2000</v>
      </c>
      <c r="Q540" s="33">
        <v>0</v>
      </c>
      <c r="R540" s="32">
        <v>20000</v>
      </c>
      <c r="S540" s="29" t="s">
        <v>576</v>
      </c>
      <c r="T540" s="29" t="s">
        <v>577</v>
      </c>
      <c r="U540" s="29" t="s">
        <v>15</v>
      </c>
      <c r="V540" s="29" t="s">
        <v>578</v>
      </c>
      <c r="W540" s="29" t="s">
        <v>15</v>
      </c>
      <c r="X540" s="29" t="s">
        <v>580</v>
      </c>
      <c r="Y540" s="29" t="s">
        <v>580</v>
      </c>
    </row>
    <row r="541" spans="1:25" ht="10.5" customHeight="1" x14ac:dyDescent="0.25">
      <c r="A541" s="28">
        <v>46032</v>
      </c>
      <c r="B541" s="29" t="s">
        <v>567</v>
      </c>
      <c r="C541" s="30" t="s">
        <v>790</v>
      </c>
      <c r="D541" s="30" t="s">
        <v>15</v>
      </c>
      <c r="E541" s="30" t="s">
        <v>569</v>
      </c>
      <c r="F541" s="29" t="s">
        <v>570</v>
      </c>
      <c r="G541" s="29" t="s">
        <v>571</v>
      </c>
      <c r="H541" s="29" t="s">
        <v>791</v>
      </c>
      <c r="I541" s="36" t="str">
        <f t="shared" si="16"/>
        <v>10/01/2026NL300121</v>
      </c>
      <c r="J541" s="29" t="s">
        <v>661</v>
      </c>
      <c r="K541" s="29" t="s">
        <v>80</v>
      </c>
      <c r="L541" s="29" t="s">
        <v>575</v>
      </c>
      <c r="M541" s="31">
        <v>0.1</v>
      </c>
      <c r="N541" s="20">
        <f>VLOOKUP(J541,[2]Sheet1!$I:$M,5,0)</f>
        <v>22000</v>
      </c>
      <c r="O541" s="32">
        <v>0</v>
      </c>
      <c r="P541" s="33">
        <f t="shared" si="17"/>
        <v>2200</v>
      </c>
      <c r="Q541" s="33">
        <v>0</v>
      </c>
      <c r="R541" s="32">
        <v>22000</v>
      </c>
      <c r="S541" s="29" t="s">
        <v>576</v>
      </c>
      <c r="T541" s="29" t="s">
        <v>577</v>
      </c>
      <c r="U541" s="29" t="s">
        <v>15</v>
      </c>
      <c r="V541" s="29" t="s">
        <v>578</v>
      </c>
      <c r="W541" s="29" t="s">
        <v>15</v>
      </c>
      <c r="X541" s="29" t="s">
        <v>580</v>
      </c>
      <c r="Y541" s="29" t="s">
        <v>580</v>
      </c>
    </row>
    <row r="542" spans="1:25" ht="10.5" customHeight="1" x14ac:dyDescent="0.25">
      <c r="A542" s="28">
        <v>46032</v>
      </c>
      <c r="B542" s="29" t="s">
        <v>567</v>
      </c>
      <c r="C542" s="30" t="s">
        <v>790</v>
      </c>
      <c r="D542" s="30" t="s">
        <v>15</v>
      </c>
      <c r="E542" s="30" t="s">
        <v>569</v>
      </c>
      <c r="F542" s="29" t="s">
        <v>570</v>
      </c>
      <c r="G542" s="29" t="s">
        <v>571</v>
      </c>
      <c r="H542" s="29" t="s">
        <v>791</v>
      </c>
      <c r="I542" s="36" t="str">
        <f t="shared" si="16"/>
        <v>10/01/2026NL300132</v>
      </c>
      <c r="J542" s="29" t="s">
        <v>662</v>
      </c>
      <c r="K542" s="29" t="s">
        <v>92</v>
      </c>
      <c r="L542" s="29" t="s">
        <v>575</v>
      </c>
      <c r="M542" s="31">
        <v>0.1</v>
      </c>
      <c r="N542" s="20">
        <f>VLOOKUP(J542,[2]Sheet1!$I:$M,5,0)</f>
        <v>12000</v>
      </c>
      <c r="O542" s="32">
        <v>0</v>
      </c>
      <c r="P542" s="33">
        <f t="shared" si="17"/>
        <v>1200</v>
      </c>
      <c r="Q542" s="33">
        <v>0</v>
      </c>
      <c r="R542" s="32">
        <v>12000</v>
      </c>
      <c r="S542" s="29" t="s">
        <v>576</v>
      </c>
      <c r="T542" s="29" t="s">
        <v>577</v>
      </c>
      <c r="U542" s="29" t="s">
        <v>15</v>
      </c>
      <c r="V542" s="29" t="s">
        <v>578</v>
      </c>
      <c r="W542" s="29" t="s">
        <v>15</v>
      </c>
      <c r="X542" s="29" t="s">
        <v>580</v>
      </c>
      <c r="Y542" s="29" t="s">
        <v>580</v>
      </c>
    </row>
    <row r="543" spans="1:25" ht="10.5" customHeight="1" x14ac:dyDescent="0.25">
      <c r="A543" s="28">
        <v>46032</v>
      </c>
      <c r="B543" s="29" t="s">
        <v>567</v>
      </c>
      <c r="C543" s="30" t="s">
        <v>790</v>
      </c>
      <c r="D543" s="30" t="s">
        <v>15</v>
      </c>
      <c r="E543" s="30" t="s">
        <v>569</v>
      </c>
      <c r="F543" s="29" t="s">
        <v>570</v>
      </c>
      <c r="G543" s="29" t="s">
        <v>571</v>
      </c>
      <c r="H543" s="29" t="s">
        <v>791</v>
      </c>
      <c r="I543" s="36" t="str">
        <f t="shared" si="16"/>
        <v>10/01/2026NL300140</v>
      </c>
      <c r="J543" s="29" t="s">
        <v>669</v>
      </c>
      <c r="K543" s="29" t="s">
        <v>670</v>
      </c>
      <c r="L543" s="29" t="s">
        <v>575</v>
      </c>
      <c r="M543" s="31">
        <v>0.3</v>
      </c>
      <c r="N543" s="20">
        <f>VLOOKUP(J543,[2]Sheet1!$I:$M,5,0)</f>
        <v>36000</v>
      </c>
      <c r="O543" s="32">
        <v>0</v>
      </c>
      <c r="P543" s="33">
        <f t="shared" si="17"/>
        <v>10800</v>
      </c>
      <c r="Q543" s="33">
        <v>0</v>
      </c>
      <c r="R543" s="32">
        <v>36000</v>
      </c>
      <c r="S543" s="29" t="s">
        <v>576</v>
      </c>
      <c r="T543" s="29" t="s">
        <v>577</v>
      </c>
      <c r="U543" s="29" t="s">
        <v>15</v>
      </c>
      <c r="V543" s="29" t="s">
        <v>578</v>
      </c>
      <c r="W543" s="29" t="s">
        <v>15</v>
      </c>
      <c r="X543" s="29" t="s">
        <v>580</v>
      </c>
      <c r="Y543" s="29" t="s">
        <v>580</v>
      </c>
    </row>
    <row r="544" spans="1:25" ht="10.5" customHeight="1" x14ac:dyDescent="0.25">
      <c r="A544" s="28">
        <v>46032</v>
      </c>
      <c r="B544" s="29" t="s">
        <v>567</v>
      </c>
      <c r="C544" s="30" t="s">
        <v>790</v>
      </c>
      <c r="D544" s="30" t="s">
        <v>15</v>
      </c>
      <c r="E544" s="30" t="s">
        <v>569</v>
      </c>
      <c r="F544" s="29" t="s">
        <v>570</v>
      </c>
      <c r="G544" s="29" t="s">
        <v>571</v>
      </c>
      <c r="H544" s="29" t="s">
        <v>791</v>
      </c>
      <c r="I544" s="36" t="str">
        <f t="shared" si="16"/>
        <v>10/01/2026NL300145</v>
      </c>
      <c r="J544" s="29" t="s">
        <v>675</v>
      </c>
      <c r="K544" s="29" t="s">
        <v>676</v>
      </c>
      <c r="L544" s="29" t="s">
        <v>575</v>
      </c>
      <c r="M544" s="31">
        <v>6</v>
      </c>
      <c r="N544" s="20">
        <f>VLOOKUP(J544,[2]Sheet1!$I:$M,5,0)</f>
        <v>38000</v>
      </c>
      <c r="O544" s="32">
        <v>0</v>
      </c>
      <c r="P544" s="33">
        <f t="shared" si="17"/>
        <v>228000</v>
      </c>
      <c r="Q544" s="33">
        <v>0</v>
      </c>
      <c r="R544" s="32">
        <v>38000</v>
      </c>
      <c r="S544" s="29" t="s">
        <v>576</v>
      </c>
      <c r="T544" s="29" t="s">
        <v>577</v>
      </c>
      <c r="U544" s="29" t="s">
        <v>15</v>
      </c>
      <c r="V544" s="29" t="s">
        <v>578</v>
      </c>
      <c r="W544" s="29" t="s">
        <v>15</v>
      </c>
      <c r="X544" s="29" t="s">
        <v>580</v>
      </c>
      <c r="Y544" s="29" t="s">
        <v>580</v>
      </c>
    </row>
    <row r="545" spans="1:25" ht="10.5" customHeight="1" x14ac:dyDescent="0.25">
      <c r="A545" s="28">
        <v>46032</v>
      </c>
      <c r="B545" s="29" t="s">
        <v>567</v>
      </c>
      <c r="C545" s="30" t="s">
        <v>790</v>
      </c>
      <c r="D545" s="30" t="s">
        <v>15</v>
      </c>
      <c r="E545" s="30" t="s">
        <v>569</v>
      </c>
      <c r="F545" s="29" t="s">
        <v>570</v>
      </c>
      <c r="G545" s="29" t="s">
        <v>571</v>
      </c>
      <c r="H545" s="29" t="s">
        <v>791</v>
      </c>
      <c r="I545" s="36" t="str">
        <f t="shared" si="16"/>
        <v>10/01/2026NL430197</v>
      </c>
      <c r="J545" s="29" t="s">
        <v>746</v>
      </c>
      <c r="K545" s="29" t="s">
        <v>747</v>
      </c>
      <c r="L545" s="29" t="s">
        <v>575</v>
      </c>
      <c r="M545" s="31">
        <v>4</v>
      </c>
      <c r="N545" s="20">
        <f>VLOOKUP(J545,[2]Sheet1!$I:$M,5,0)</f>
        <v>12000</v>
      </c>
      <c r="O545" s="32">
        <v>0</v>
      </c>
      <c r="P545" s="33">
        <f t="shared" si="17"/>
        <v>48000</v>
      </c>
      <c r="Q545" s="33">
        <v>0</v>
      </c>
      <c r="R545" s="32">
        <v>12000</v>
      </c>
      <c r="S545" s="29" t="s">
        <v>576</v>
      </c>
      <c r="T545" s="29" t="s">
        <v>577</v>
      </c>
      <c r="U545" s="29" t="s">
        <v>15</v>
      </c>
      <c r="V545" s="29" t="s">
        <v>578</v>
      </c>
      <c r="W545" s="29" t="s">
        <v>15</v>
      </c>
      <c r="X545" s="29" t="s">
        <v>580</v>
      </c>
      <c r="Y545" s="29" t="s">
        <v>580</v>
      </c>
    </row>
    <row r="546" spans="1:25" ht="10.5" customHeight="1" x14ac:dyDescent="0.25">
      <c r="A546" s="28">
        <v>46032</v>
      </c>
      <c r="B546" s="29" t="s">
        <v>567</v>
      </c>
      <c r="C546" s="30" t="s">
        <v>790</v>
      </c>
      <c r="D546" s="30" t="s">
        <v>15</v>
      </c>
      <c r="E546" s="30" t="s">
        <v>569</v>
      </c>
      <c r="F546" s="29" t="s">
        <v>570</v>
      </c>
      <c r="G546" s="29" t="s">
        <v>571</v>
      </c>
      <c r="H546" s="29" t="s">
        <v>791</v>
      </c>
      <c r="I546" s="36" t="str">
        <f t="shared" si="16"/>
        <v>10/01/2026NL430051</v>
      </c>
      <c r="J546" s="29" t="s">
        <v>713</v>
      </c>
      <c r="K546" s="29" t="s">
        <v>714</v>
      </c>
      <c r="L546" s="29" t="s">
        <v>575</v>
      </c>
      <c r="M546" s="31">
        <v>0.5</v>
      </c>
      <c r="N546" s="20">
        <f>VLOOKUP(J546,[2]Sheet1!$I:$M,5,0)</f>
        <v>9000</v>
      </c>
      <c r="O546" s="32">
        <v>0</v>
      </c>
      <c r="P546" s="33">
        <f t="shared" si="17"/>
        <v>4500</v>
      </c>
      <c r="Q546" s="33">
        <v>0</v>
      </c>
      <c r="R546" s="32">
        <v>9000</v>
      </c>
      <c r="S546" s="29" t="s">
        <v>576</v>
      </c>
      <c r="T546" s="29" t="s">
        <v>577</v>
      </c>
      <c r="U546" s="29" t="s">
        <v>15</v>
      </c>
      <c r="V546" s="29" t="s">
        <v>578</v>
      </c>
      <c r="W546" s="29" t="s">
        <v>15</v>
      </c>
      <c r="X546" s="29" t="s">
        <v>580</v>
      </c>
      <c r="Y546" s="29" t="s">
        <v>580</v>
      </c>
    </row>
    <row r="547" spans="1:25" ht="10.5" customHeight="1" x14ac:dyDescent="0.25">
      <c r="A547" s="28">
        <v>46032</v>
      </c>
      <c r="B547" s="29" t="s">
        <v>567</v>
      </c>
      <c r="C547" s="30" t="s">
        <v>790</v>
      </c>
      <c r="D547" s="30" t="s">
        <v>15</v>
      </c>
      <c r="E547" s="30" t="s">
        <v>569</v>
      </c>
      <c r="F547" s="29" t="s">
        <v>570</v>
      </c>
      <c r="G547" s="29" t="s">
        <v>571</v>
      </c>
      <c r="H547" s="29" t="s">
        <v>791</v>
      </c>
      <c r="I547" s="36" t="str">
        <f t="shared" si="16"/>
        <v>10/01/2026NL430091</v>
      </c>
      <c r="J547" s="29" t="s">
        <v>748</v>
      </c>
      <c r="K547" s="29" t="s">
        <v>749</v>
      </c>
      <c r="L547" s="29" t="s">
        <v>575</v>
      </c>
      <c r="M547" s="31">
        <v>0.3</v>
      </c>
      <c r="N547" s="20">
        <f>VLOOKUP(J547,[2]Sheet1!$I:$M,5,0)</f>
        <v>25000</v>
      </c>
      <c r="O547" s="32">
        <v>0</v>
      </c>
      <c r="P547" s="33">
        <f t="shared" si="17"/>
        <v>7500</v>
      </c>
      <c r="Q547" s="33">
        <v>0</v>
      </c>
      <c r="R547" s="32">
        <v>25000</v>
      </c>
      <c r="S547" s="29" t="s">
        <v>576</v>
      </c>
      <c r="T547" s="29" t="s">
        <v>577</v>
      </c>
      <c r="U547" s="29" t="s">
        <v>15</v>
      </c>
      <c r="V547" s="29" t="s">
        <v>578</v>
      </c>
      <c r="W547" s="29" t="s">
        <v>15</v>
      </c>
      <c r="X547" s="29" t="s">
        <v>580</v>
      </c>
      <c r="Y547" s="29" t="s">
        <v>580</v>
      </c>
    </row>
    <row r="548" spans="1:25" ht="10.5" customHeight="1" x14ac:dyDescent="0.25">
      <c r="A548" s="28">
        <v>46032</v>
      </c>
      <c r="B548" s="29" t="s">
        <v>567</v>
      </c>
      <c r="C548" s="30" t="s">
        <v>790</v>
      </c>
      <c r="D548" s="30" t="s">
        <v>15</v>
      </c>
      <c r="E548" s="30" t="s">
        <v>569</v>
      </c>
      <c r="F548" s="29" t="s">
        <v>570</v>
      </c>
      <c r="G548" s="29" t="s">
        <v>571</v>
      </c>
      <c r="H548" s="29" t="s">
        <v>791</v>
      </c>
      <c r="I548" s="36" t="str">
        <f t="shared" si="16"/>
        <v>10/01/2026NL430040</v>
      </c>
      <c r="J548" s="29" t="s">
        <v>792</v>
      </c>
      <c r="K548" s="29" t="s">
        <v>793</v>
      </c>
      <c r="L548" s="29" t="s">
        <v>599</v>
      </c>
      <c r="M548" s="31">
        <v>30</v>
      </c>
      <c r="N548" s="20">
        <f>VLOOKUP(J548,[2]Sheet1!$I:$M,5,0)</f>
        <v>4000</v>
      </c>
      <c r="O548" s="32">
        <v>0</v>
      </c>
      <c r="P548" s="33">
        <f t="shared" si="17"/>
        <v>120000</v>
      </c>
      <c r="Q548" s="33">
        <v>0</v>
      </c>
      <c r="R548" s="32">
        <v>4000</v>
      </c>
      <c r="S548" s="29" t="s">
        <v>576</v>
      </c>
      <c r="T548" s="29" t="s">
        <v>577</v>
      </c>
      <c r="U548" s="29" t="s">
        <v>15</v>
      </c>
      <c r="V548" s="29" t="s">
        <v>578</v>
      </c>
      <c r="W548" s="29" t="s">
        <v>15</v>
      </c>
      <c r="X548" s="29" t="s">
        <v>580</v>
      </c>
      <c r="Y548" s="29" t="s">
        <v>580</v>
      </c>
    </row>
    <row r="549" spans="1:25" ht="10.5" customHeight="1" x14ac:dyDescent="0.25">
      <c r="A549" s="28">
        <v>46032</v>
      </c>
      <c r="B549" s="29" t="s">
        <v>567</v>
      </c>
      <c r="C549" s="30" t="s">
        <v>790</v>
      </c>
      <c r="D549" s="30" t="s">
        <v>15</v>
      </c>
      <c r="E549" s="30" t="s">
        <v>569</v>
      </c>
      <c r="F549" s="29" t="s">
        <v>570</v>
      </c>
      <c r="G549" s="29" t="s">
        <v>571</v>
      </c>
      <c r="H549" s="29" t="s">
        <v>791</v>
      </c>
      <c r="I549" s="36" t="str">
        <f t="shared" si="16"/>
        <v>10/01/2026NL430130</v>
      </c>
      <c r="J549" s="29" t="s">
        <v>780</v>
      </c>
      <c r="K549" s="29" t="s">
        <v>781</v>
      </c>
      <c r="L549" s="29" t="s">
        <v>575</v>
      </c>
      <c r="M549" s="31">
        <v>0.2</v>
      </c>
      <c r="N549" s="20">
        <f>VLOOKUP(J549,[2]Sheet1!$I:$M,5,0)</f>
        <v>13000</v>
      </c>
      <c r="O549" s="32">
        <v>0</v>
      </c>
      <c r="P549" s="33">
        <f t="shared" si="17"/>
        <v>2600</v>
      </c>
      <c r="Q549" s="33">
        <v>0</v>
      </c>
      <c r="R549" s="32">
        <v>13000</v>
      </c>
      <c r="S549" s="29" t="s">
        <v>576</v>
      </c>
      <c r="T549" s="29" t="s">
        <v>577</v>
      </c>
      <c r="U549" s="29" t="s">
        <v>15</v>
      </c>
      <c r="V549" s="29" t="s">
        <v>578</v>
      </c>
      <c r="W549" s="29" t="s">
        <v>15</v>
      </c>
      <c r="X549" s="29" t="s">
        <v>580</v>
      </c>
      <c r="Y549" s="29" t="s">
        <v>580</v>
      </c>
    </row>
    <row r="550" spans="1:25" ht="10.5" customHeight="1" x14ac:dyDescent="0.25">
      <c r="A550" s="28">
        <v>46032</v>
      </c>
      <c r="B550" s="29" t="s">
        <v>567</v>
      </c>
      <c r="C550" s="30" t="s">
        <v>790</v>
      </c>
      <c r="D550" s="30" t="s">
        <v>15</v>
      </c>
      <c r="E550" s="30" t="s">
        <v>569</v>
      </c>
      <c r="F550" s="29" t="s">
        <v>570</v>
      </c>
      <c r="G550" s="29" t="s">
        <v>571</v>
      </c>
      <c r="H550" s="29" t="s">
        <v>791</v>
      </c>
      <c r="I550" s="36" t="str">
        <f t="shared" si="16"/>
        <v>10/01/2026NL300113</v>
      </c>
      <c r="J550" s="29" t="s">
        <v>728</v>
      </c>
      <c r="K550" s="29" t="s">
        <v>72</v>
      </c>
      <c r="L550" s="29" t="s">
        <v>575</v>
      </c>
      <c r="M550" s="31">
        <v>2.2000000000000002</v>
      </c>
      <c r="N550" s="20">
        <f>VLOOKUP(J550,[2]Sheet1!$I:$M,5,0)</f>
        <v>145000</v>
      </c>
      <c r="O550" s="32">
        <v>0</v>
      </c>
      <c r="P550" s="33">
        <f t="shared" si="17"/>
        <v>319000</v>
      </c>
      <c r="Q550" s="33">
        <v>0</v>
      </c>
      <c r="R550" s="32">
        <v>145000</v>
      </c>
      <c r="S550" s="29" t="s">
        <v>576</v>
      </c>
      <c r="T550" s="29" t="s">
        <v>577</v>
      </c>
      <c r="U550" s="29" t="s">
        <v>15</v>
      </c>
      <c r="V550" s="29" t="s">
        <v>578</v>
      </c>
      <c r="W550" s="29" t="s">
        <v>15</v>
      </c>
      <c r="X550" s="29" t="s">
        <v>580</v>
      </c>
      <c r="Y550" s="29" t="s">
        <v>580</v>
      </c>
    </row>
    <row r="551" spans="1:25" ht="10.5" customHeight="1" x14ac:dyDescent="0.25">
      <c r="A551" s="28">
        <v>46032</v>
      </c>
      <c r="B551" s="29" t="s">
        <v>567</v>
      </c>
      <c r="C551" s="30" t="s">
        <v>790</v>
      </c>
      <c r="D551" s="30" t="s">
        <v>15</v>
      </c>
      <c r="E551" s="30" t="s">
        <v>569</v>
      </c>
      <c r="F551" s="29" t="s">
        <v>570</v>
      </c>
      <c r="G551" s="29" t="s">
        <v>571</v>
      </c>
      <c r="H551" s="29" t="s">
        <v>791</v>
      </c>
      <c r="I551" s="36" t="str">
        <f t="shared" si="16"/>
        <v>10/01/2026NL300119</v>
      </c>
      <c r="J551" s="29" t="s">
        <v>689</v>
      </c>
      <c r="K551" s="29" t="s">
        <v>690</v>
      </c>
      <c r="L551" s="29" t="s">
        <v>575</v>
      </c>
      <c r="M551" s="31">
        <v>1.8</v>
      </c>
      <c r="N551" s="20">
        <f>VLOOKUP(J551,[2]Sheet1!$I:$M,5,0)</f>
        <v>21000</v>
      </c>
      <c r="O551" s="32">
        <v>0</v>
      </c>
      <c r="P551" s="33">
        <f t="shared" si="17"/>
        <v>37800</v>
      </c>
      <c r="Q551" s="33">
        <v>0</v>
      </c>
      <c r="R551" s="32">
        <v>21000</v>
      </c>
      <c r="S551" s="29" t="s">
        <v>576</v>
      </c>
      <c r="T551" s="29" t="s">
        <v>577</v>
      </c>
      <c r="U551" s="29" t="s">
        <v>15</v>
      </c>
      <c r="V551" s="29" t="s">
        <v>578</v>
      </c>
      <c r="W551" s="29" t="s">
        <v>15</v>
      </c>
      <c r="X551" s="29" t="s">
        <v>580</v>
      </c>
      <c r="Y551" s="29" t="s">
        <v>580</v>
      </c>
    </row>
    <row r="552" spans="1:25" ht="10.5" customHeight="1" x14ac:dyDescent="0.25">
      <c r="A552" s="28">
        <v>46032</v>
      </c>
      <c r="B552" s="29" t="s">
        <v>567</v>
      </c>
      <c r="C552" s="30" t="s">
        <v>790</v>
      </c>
      <c r="D552" s="30" t="s">
        <v>15</v>
      </c>
      <c r="E552" s="30" t="s">
        <v>569</v>
      </c>
      <c r="F552" s="29" t="s">
        <v>570</v>
      </c>
      <c r="G552" s="29" t="s">
        <v>571</v>
      </c>
      <c r="H552" s="29" t="s">
        <v>791</v>
      </c>
      <c r="I552" s="36" t="str">
        <f t="shared" si="16"/>
        <v>10/01/2026NL600004</v>
      </c>
      <c r="J552" s="29" t="s">
        <v>691</v>
      </c>
      <c r="K552" s="29" t="s">
        <v>100</v>
      </c>
      <c r="L552" s="29" t="s">
        <v>575</v>
      </c>
      <c r="M552" s="31">
        <v>3.2</v>
      </c>
      <c r="N552" s="20">
        <f>VLOOKUP(J552,[2]Sheet1!$I:$M,5,0)</f>
        <v>18000</v>
      </c>
      <c r="O552" s="32">
        <v>0</v>
      </c>
      <c r="P552" s="33">
        <f t="shared" si="17"/>
        <v>57600</v>
      </c>
      <c r="Q552" s="33">
        <v>0</v>
      </c>
      <c r="R552" s="32">
        <v>18000</v>
      </c>
      <c r="S552" s="29" t="s">
        <v>576</v>
      </c>
      <c r="T552" s="29" t="s">
        <v>577</v>
      </c>
      <c r="U552" s="29" t="s">
        <v>15</v>
      </c>
      <c r="V552" s="29" t="s">
        <v>578</v>
      </c>
      <c r="W552" s="29" t="s">
        <v>15</v>
      </c>
      <c r="X552" s="29" t="s">
        <v>580</v>
      </c>
      <c r="Y552" s="29" t="s">
        <v>580</v>
      </c>
    </row>
    <row r="553" spans="1:25" ht="10.5" customHeight="1" x14ac:dyDescent="0.25">
      <c r="A553" s="28">
        <v>46033</v>
      </c>
      <c r="B553" s="29" t="s">
        <v>567</v>
      </c>
      <c r="C553" s="30" t="s">
        <v>794</v>
      </c>
      <c r="D553" s="30" t="s">
        <v>15</v>
      </c>
      <c r="E553" s="30" t="s">
        <v>569</v>
      </c>
      <c r="F553" s="29" t="s">
        <v>570</v>
      </c>
      <c r="G553" s="29" t="s">
        <v>571</v>
      </c>
      <c r="H553" s="29" t="s">
        <v>795</v>
      </c>
      <c r="I553" s="36" t="str">
        <f t="shared" si="16"/>
        <v>11/01/2026NL300067</v>
      </c>
      <c r="J553" s="29" t="s">
        <v>622</v>
      </c>
      <c r="K553" s="29" t="s">
        <v>623</v>
      </c>
      <c r="L553" s="29" t="s">
        <v>575</v>
      </c>
      <c r="M553" s="31">
        <v>0.3</v>
      </c>
      <c r="N553" s="20">
        <f>VLOOKUP(J553,[2]Sheet1!$I:$M,5,0)</f>
        <v>25000</v>
      </c>
      <c r="O553" s="32">
        <v>0</v>
      </c>
      <c r="P553" s="33">
        <f t="shared" si="17"/>
        <v>7500</v>
      </c>
      <c r="Q553" s="33">
        <v>0</v>
      </c>
      <c r="R553" s="32">
        <v>25000</v>
      </c>
      <c r="S553" s="29" t="s">
        <v>576</v>
      </c>
      <c r="T553" s="29" t="s">
        <v>577</v>
      </c>
      <c r="U553" s="29" t="s">
        <v>15</v>
      </c>
      <c r="V553" s="29" t="s">
        <v>578</v>
      </c>
      <c r="W553" s="29" t="s">
        <v>15</v>
      </c>
      <c r="X553" s="29" t="s">
        <v>580</v>
      </c>
      <c r="Y553" s="29" t="s">
        <v>580</v>
      </c>
    </row>
    <row r="554" spans="1:25" ht="10.5" customHeight="1" x14ac:dyDescent="0.25">
      <c r="A554" s="28">
        <v>46033</v>
      </c>
      <c r="B554" s="29" t="s">
        <v>567</v>
      </c>
      <c r="C554" s="30" t="s">
        <v>794</v>
      </c>
      <c r="D554" s="30" t="s">
        <v>15</v>
      </c>
      <c r="E554" s="30" t="s">
        <v>569</v>
      </c>
      <c r="F554" s="29" t="s">
        <v>570</v>
      </c>
      <c r="G554" s="29" t="s">
        <v>571</v>
      </c>
      <c r="H554" s="29" t="s">
        <v>795</v>
      </c>
      <c r="I554" s="36" t="str">
        <f t="shared" si="16"/>
        <v>11/01/2026NL300074</v>
      </c>
      <c r="J554" s="29" t="s">
        <v>624</v>
      </c>
      <c r="K554" s="29" t="s">
        <v>56</v>
      </c>
      <c r="L554" s="29" t="s">
        <v>575</v>
      </c>
      <c r="M554" s="31">
        <v>6</v>
      </c>
      <c r="N554" s="20">
        <f>VLOOKUP(J554,[2]Sheet1!$I:$M,5,0)</f>
        <v>18000</v>
      </c>
      <c r="O554" s="32">
        <v>0</v>
      </c>
      <c r="P554" s="33">
        <f t="shared" si="17"/>
        <v>108000</v>
      </c>
      <c r="Q554" s="33">
        <v>0</v>
      </c>
      <c r="R554" s="32">
        <v>18000</v>
      </c>
      <c r="S554" s="29" t="s">
        <v>576</v>
      </c>
      <c r="T554" s="29" t="s">
        <v>577</v>
      </c>
      <c r="U554" s="29" t="s">
        <v>15</v>
      </c>
      <c r="V554" s="29" t="s">
        <v>578</v>
      </c>
      <c r="W554" s="29" t="s">
        <v>15</v>
      </c>
      <c r="X554" s="29" t="s">
        <v>580</v>
      </c>
      <c r="Y554" s="29" t="s">
        <v>580</v>
      </c>
    </row>
    <row r="555" spans="1:25" ht="10.5" customHeight="1" x14ac:dyDescent="0.25">
      <c r="A555" s="28">
        <v>46033</v>
      </c>
      <c r="B555" s="29" t="s">
        <v>567</v>
      </c>
      <c r="C555" s="30" t="s">
        <v>794</v>
      </c>
      <c r="D555" s="30" t="s">
        <v>15</v>
      </c>
      <c r="E555" s="30" t="s">
        <v>569</v>
      </c>
      <c r="F555" s="29" t="s">
        <v>570</v>
      </c>
      <c r="G555" s="29" t="s">
        <v>571</v>
      </c>
      <c r="H555" s="29" t="s">
        <v>795</v>
      </c>
      <c r="I555" s="36" t="str">
        <f t="shared" si="16"/>
        <v>11/01/2026NL300076</v>
      </c>
      <c r="J555" s="29" t="s">
        <v>625</v>
      </c>
      <c r="K555" s="29" t="s">
        <v>626</v>
      </c>
      <c r="L555" s="29" t="s">
        <v>575</v>
      </c>
      <c r="M555" s="31">
        <v>0.7</v>
      </c>
      <c r="N555" s="20">
        <f>VLOOKUP(J555,[2]Sheet1!$I:$M,5,0)</f>
        <v>38000</v>
      </c>
      <c r="O555" s="32">
        <v>0</v>
      </c>
      <c r="P555" s="33">
        <f t="shared" si="17"/>
        <v>26600</v>
      </c>
      <c r="Q555" s="33">
        <v>0</v>
      </c>
      <c r="R555" s="32">
        <v>38000</v>
      </c>
      <c r="S555" s="29" t="s">
        <v>576</v>
      </c>
      <c r="T555" s="29" t="s">
        <v>577</v>
      </c>
      <c r="U555" s="29" t="s">
        <v>15</v>
      </c>
      <c r="V555" s="29" t="s">
        <v>578</v>
      </c>
      <c r="W555" s="29" t="s">
        <v>15</v>
      </c>
      <c r="X555" s="29" t="s">
        <v>580</v>
      </c>
      <c r="Y555" s="29" t="s">
        <v>580</v>
      </c>
    </row>
    <row r="556" spans="1:25" ht="10.5" customHeight="1" x14ac:dyDescent="0.25">
      <c r="A556" s="28">
        <v>46033</v>
      </c>
      <c r="B556" s="29" t="s">
        <v>567</v>
      </c>
      <c r="C556" s="30" t="s">
        <v>794</v>
      </c>
      <c r="D556" s="30" t="s">
        <v>15</v>
      </c>
      <c r="E556" s="30" t="s">
        <v>569</v>
      </c>
      <c r="F556" s="29" t="s">
        <v>570</v>
      </c>
      <c r="G556" s="29" t="s">
        <v>571</v>
      </c>
      <c r="H556" s="29" t="s">
        <v>795</v>
      </c>
      <c r="I556" s="36" t="str">
        <f t="shared" si="16"/>
        <v>11/01/2026NL300173</v>
      </c>
      <c r="J556" s="29" t="s">
        <v>629</v>
      </c>
      <c r="K556" s="29" t="s">
        <v>630</v>
      </c>
      <c r="L556" s="29" t="s">
        <v>575</v>
      </c>
      <c r="M556" s="31">
        <v>0.3</v>
      </c>
      <c r="N556" s="20">
        <f>VLOOKUP(J556,[2]Sheet1!$I:$M,5,0)</f>
        <v>80000</v>
      </c>
      <c r="O556" s="32">
        <v>0</v>
      </c>
      <c r="P556" s="33">
        <f t="shared" si="17"/>
        <v>24000</v>
      </c>
      <c r="Q556" s="33">
        <v>0</v>
      </c>
      <c r="R556" s="32">
        <v>80000</v>
      </c>
      <c r="S556" s="29" t="s">
        <v>576</v>
      </c>
      <c r="T556" s="29" t="s">
        <v>577</v>
      </c>
      <c r="U556" s="29" t="s">
        <v>15</v>
      </c>
      <c r="V556" s="29" t="s">
        <v>578</v>
      </c>
      <c r="W556" s="29" t="s">
        <v>15</v>
      </c>
      <c r="X556" s="29" t="s">
        <v>580</v>
      </c>
      <c r="Y556" s="29" t="s">
        <v>580</v>
      </c>
    </row>
    <row r="557" spans="1:25" ht="10.5" customHeight="1" x14ac:dyDescent="0.25">
      <c r="A557" s="28">
        <v>46033</v>
      </c>
      <c r="B557" s="29" t="s">
        <v>567</v>
      </c>
      <c r="C557" s="30" t="s">
        <v>794</v>
      </c>
      <c r="D557" s="30" t="s">
        <v>15</v>
      </c>
      <c r="E557" s="30" t="s">
        <v>569</v>
      </c>
      <c r="F557" s="29" t="s">
        <v>570</v>
      </c>
      <c r="G557" s="29" t="s">
        <v>571</v>
      </c>
      <c r="H557" s="29" t="s">
        <v>795</v>
      </c>
      <c r="I557" s="36" t="str">
        <f t="shared" si="16"/>
        <v>11/01/2026NL300080</v>
      </c>
      <c r="J557" s="29" t="s">
        <v>631</v>
      </c>
      <c r="K557" s="29" t="s">
        <v>632</v>
      </c>
      <c r="L557" s="29" t="s">
        <v>575</v>
      </c>
      <c r="M557" s="31">
        <v>0.2</v>
      </c>
      <c r="N557" s="20">
        <f>VLOOKUP(J557,[2]Sheet1!$I:$M,5,0)</f>
        <v>95000</v>
      </c>
      <c r="O557" s="32">
        <v>0</v>
      </c>
      <c r="P557" s="33">
        <f t="shared" si="17"/>
        <v>19000</v>
      </c>
      <c r="Q557" s="33">
        <v>0</v>
      </c>
      <c r="R557" s="32">
        <v>95000</v>
      </c>
      <c r="S557" s="29" t="s">
        <v>576</v>
      </c>
      <c r="T557" s="29" t="s">
        <v>577</v>
      </c>
      <c r="U557" s="29" t="s">
        <v>15</v>
      </c>
      <c r="V557" s="29" t="s">
        <v>578</v>
      </c>
      <c r="W557" s="29" t="s">
        <v>15</v>
      </c>
      <c r="X557" s="29" t="s">
        <v>580</v>
      </c>
      <c r="Y557" s="29" t="s">
        <v>580</v>
      </c>
    </row>
    <row r="558" spans="1:25" ht="10.5" customHeight="1" x14ac:dyDescent="0.25">
      <c r="A558" s="28">
        <v>46033</v>
      </c>
      <c r="B558" s="29" t="s">
        <v>567</v>
      </c>
      <c r="C558" s="30" t="s">
        <v>794</v>
      </c>
      <c r="D558" s="30" t="s">
        <v>15</v>
      </c>
      <c r="E558" s="30" t="s">
        <v>569</v>
      </c>
      <c r="F558" s="29" t="s">
        <v>570</v>
      </c>
      <c r="G558" s="29" t="s">
        <v>571</v>
      </c>
      <c r="H558" s="29" t="s">
        <v>795</v>
      </c>
      <c r="I558" s="36" t="str">
        <f t="shared" si="16"/>
        <v>11/01/2026NL300086</v>
      </c>
      <c r="J558" s="29" t="s">
        <v>633</v>
      </c>
      <c r="K558" s="29" t="s">
        <v>634</v>
      </c>
      <c r="L558" s="29" t="s">
        <v>575</v>
      </c>
      <c r="M558" s="31">
        <v>0.5</v>
      </c>
      <c r="N558" s="20">
        <f>VLOOKUP(J558,[2]Sheet1!$I:$M,5,0)</f>
        <v>33000</v>
      </c>
      <c r="O558" s="32">
        <v>0</v>
      </c>
      <c r="P558" s="33">
        <f t="shared" si="17"/>
        <v>16500</v>
      </c>
      <c r="Q558" s="33">
        <v>0</v>
      </c>
      <c r="R558" s="32">
        <v>33000</v>
      </c>
      <c r="S558" s="29" t="s">
        <v>576</v>
      </c>
      <c r="T558" s="29" t="s">
        <v>577</v>
      </c>
      <c r="U558" s="29" t="s">
        <v>15</v>
      </c>
      <c r="V558" s="29" t="s">
        <v>578</v>
      </c>
      <c r="W558" s="29" t="s">
        <v>15</v>
      </c>
      <c r="X558" s="29" t="s">
        <v>580</v>
      </c>
      <c r="Y558" s="29" t="s">
        <v>580</v>
      </c>
    </row>
    <row r="559" spans="1:25" ht="10.5" customHeight="1" x14ac:dyDescent="0.25">
      <c r="A559" s="28">
        <v>46033</v>
      </c>
      <c r="B559" s="29" t="s">
        <v>567</v>
      </c>
      <c r="C559" s="30" t="s">
        <v>794</v>
      </c>
      <c r="D559" s="30" t="s">
        <v>15</v>
      </c>
      <c r="E559" s="30" t="s">
        <v>569</v>
      </c>
      <c r="F559" s="29" t="s">
        <v>570</v>
      </c>
      <c r="G559" s="29" t="s">
        <v>571</v>
      </c>
      <c r="H559" s="29" t="s">
        <v>795</v>
      </c>
      <c r="I559" s="36" t="str">
        <f t="shared" si="16"/>
        <v>11/01/2026NL300088</v>
      </c>
      <c r="J559" s="29" t="s">
        <v>635</v>
      </c>
      <c r="K559" s="29" t="s">
        <v>64</v>
      </c>
      <c r="L559" s="29" t="s">
        <v>575</v>
      </c>
      <c r="M559" s="31">
        <v>4</v>
      </c>
      <c r="N559" s="20">
        <f>VLOOKUP(J559,[2]Sheet1!$I:$M,5,0)</f>
        <v>27000</v>
      </c>
      <c r="O559" s="32">
        <v>0</v>
      </c>
      <c r="P559" s="33">
        <f t="shared" si="17"/>
        <v>108000</v>
      </c>
      <c r="Q559" s="33">
        <v>0</v>
      </c>
      <c r="R559" s="32">
        <v>27000</v>
      </c>
      <c r="S559" s="29" t="s">
        <v>576</v>
      </c>
      <c r="T559" s="29" t="s">
        <v>577</v>
      </c>
      <c r="U559" s="29" t="s">
        <v>15</v>
      </c>
      <c r="V559" s="29" t="s">
        <v>578</v>
      </c>
      <c r="W559" s="29" t="s">
        <v>15</v>
      </c>
      <c r="X559" s="29" t="s">
        <v>580</v>
      </c>
      <c r="Y559" s="29" t="s">
        <v>580</v>
      </c>
    </row>
    <row r="560" spans="1:25" ht="10.5" customHeight="1" x14ac:dyDescent="0.25">
      <c r="A560" s="28">
        <v>46033</v>
      </c>
      <c r="B560" s="29" t="s">
        <v>567</v>
      </c>
      <c r="C560" s="30" t="s">
        <v>794</v>
      </c>
      <c r="D560" s="30" t="s">
        <v>15</v>
      </c>
      <c r="E560" s="30" t="s">
        <v>569</v>
      </c>
      <c r="F560" s="29" t="s">
        <v>570</v>
      </c>
      <c r="G560" s="29" t="s">
        <v>571</v>
      </c>
      <c r="H560" s="29" t="s">
        <v>795</v>
      </c>
      <c r="I560" s="36" t="str">
        <f t="shared" si="16"/>
        <v>11/01/2026NL300090</v>
      </c>
      <c r="J560" s="29" t="s">
        <v>636</v>
      </c>
      <c r="K560" s="29" t="s">
        <v>66</v>
      </c>
      <c r="L560" s="29" t="s">
        <v>575</v>
      </c>
      <c r="M560" s="31">
        <v>1</v>
      </c>
      <c r="N560" s="20">
        <f>VLOOKUP(J560,[2]Sheet1!$I:$M,5,0)</f>
        <v>145000</v>
      </c>
      <c r="O560" s="32">
        <v>0</v>
      </c>
      <c r="P560" s="33">
        <f t="shared" si="17"/>
        <v>145000</v>
      </c>
      <c r="Q560" s="33">
        <v>0</v>
      </c>
      <c r="R560" s="32">
        <v>145000</v>
      </c>
      <c r="S560" s="29" t="s">
        <v>576</v>
      </c>
      <c r="T560" s="29" t="s">
        <v>577</v>
      </c>
      <c r="U560" s="29" t="s">
        <v>15</v>
      </c>
      <c r="V560" s="29" t="s">
        <v>578</v>
      </c>
      <c r="W560" s="29" t="s">
        <v>15</v>
      </c>
      <c r="X560" s="29" t="s">
        <v>580</v>
      </c>
      <c r="Y560" s="29" t="s">
        <v>580</v>
      </c>
    </row>
    <row r="561" spans="1:25" ht="10.5" customHeight="1" x14ac:dyDescent="0.25">
      <c r="A561" s="28">
        <v>46033</v>
      </c>
      <c r="B561" s="29" t="s">
        <v>567</v>
      </c>
      <c r="C561" s="30" t="s">
        <v>794</v>
      </c>
      <c r="D561" s="30" t="s">
        <v>15</v>
      </c>
      <c r="E561" s="30" t="s">
        <v>569</v>
      </c>
      <c r="F561" s="29" t="s">
        <v>570</v>
      </c>
      <c r="G561" s="29" t="s">
        <v>571</v>
      </c>
      <c r="H561" s="29" t="s">
        <v>795</v>
      </c>
      <c r="I561" s="36" t="str">
        <f t="shared" si="16"/>
        <v>11/01/2026NL300096</v>
      </c>
      <c r="J561" s="29" t="s">
        <v>638</v>
      </c>
      <c r="K561" s="29" t="s">
        <v>134</v>
      </c>
      <c r="L561" s="29" t="s">
        <v>575</v>
      </c>
      <c r="M561" s="31">
        <v>3</v>
      </c>
      <c r="N561" s="20">
        <f>VLOOKUP(J561,[2]Sheet1!$I:$M,5,0)</f>
        <v>45000</v>
      </c>
      <c r="O561" s="32">
        <v>0</v>
      </c>
      <c r="P561" s="33">
        <f t="shared" si="17"/>
        <v>135000</v>
      </c>
      <c r="Q561" s="33">
        <v>0</v>
      </c>
      <c r="R561" s="32">
        <v>45000</v>
      </c>
      <c r="S561" s="29" t="s">
        <v>576</v>
      </c>
      <c r="T561" s="29" t="s">
        <v>577</v>
      </c>
      <c r="U561" s="29" t="s">
        <v>15</v>
      </c>
      <c r="V561" s="29" t="s">
        <v>578</v>
      </c>
      <c r="W561" s="29" t="s">
        <v>15</v>
      </c>
      <c r="X561" s="29" t="s">
        <v>580</v>
      </c>
      <c r="Y561" s="29" t="s">
        <v>580</v>
      </c>
    </row>
    <row r="562" spans="1:25" ht="10.5" customHeight="1" x14ac:dyDescent="0.25">
      <c r="A562" s="28">
        <v>46033</v>
      </c>
      <c r="B562" s="29" t="s">
        <v>567</v>
      </c>
      <c r="C562" s="30" t="s">
        <v>794</v>
      </c>
      <c r="D562" s="30" t="s">
        <v>15</v>
      </c>
      <c r="E562" s="30" t="s">
        <v>569</v>
      </c>
      <c r="F562" s="29" t="s">
        <v>570</v>
      </c>
      <c r="G562" s="29" t="s">
        <v>571</v>
      </c>
      <c r="H562" s="29" t="s">
        <v>795</v>
      </c>
      <c r="I562" s="36" t="str">
        <f t="shared" si="16"/>
        <v>11/01/2026NL300107</v>
      </c>
      <c r="J562" s="29" t="s">
        <v>639</v>
      </c>
      <c r="K562" s="29" t="s">
        <v>640</v>
      </c>
      <c r="L562" s="29" t="s">
        <v>641</v>
      </c>
      <c r="M562" s="31">
        <v>3</v>
      </c>
      <c r="N562" s="20">
        <f>VLOOKUP(J562,[2]Sheet1!$I:$M,5,0)</f>
        <v>8500</v>
      </c>
      <c r="O562" s="32">
        <v>0</v>
      </c>
      <c r="P562" s="33">
        <f t="shared" si="17"/>
        <v>25500</v>
      </c>
      <c r="Q562" s="33">
        <v>0</v>
      </c>
      <c r="R562" s="32">
        <v>8500</v>
      </c>
      <c r="S562" s="29" t="s">
        <v>576</v>
      </c>
      <c r="T562" s="29" t="s">
        <v>577</v>
      </c>
      <c r="U562" s="29" t="s">
        <v>15</v>
      </c>
      <c r="V562" s="29" t="s">
        <v>578</v>
      </c>
      <c r="W562" s="29" t="s">
        <v>15</v>
      </c>
      <c r="X562" s="29" t="s">
        <v>580</v>
      </c>
      <c r="Y562" s="29" t="s">
        <v>580</v>
      </c>
    </row>
    <row r="563" spans="1:25" ht="10.5" customHeight="1" x14ac:dyDescent="0.25">
      <c r="A563" s="28">
        <v>46033</v>
      </c>
      <c r="B563" s="29" t="s">
        <v>567</v>
      </c>
      <c r="C563" s="30" t="s">
        <v>794</v>
      </c>
      <c r="D563" s="30" t="s">
        <v>15</v>
      </c>
      <c r="E563" s="30" t="s">
        <v>569</v>
      </c>
      <c r="F563" s="29" t="s">
        <v>570</v>
      </c>
      <c r="G563" s="29" t="s">
        <v>571</v>
      </c>
      <c r="H563" s="29" t="s">
        <v>795</v>
      </c>
      <c r="I563" s="36" t="str">
        <f t="shared" si="16"/>
        <v>11/01/2026NL300112</v>
      </c>
      <c r="J563" s="29" t="s">
        <v>642</v>
      </c>
      <c r="K563" s="29" t="s">
        <v>643</v>
      </c>
      <c r="L563" s="29" t="s">
        <v>575</v>
      </c>
      <c r="M563" s="31">
        <v>0.2</v>
      </c>
      <c r="N563" s="20">
        <f>VLOOKUP(J563,[2]Sheet1!$I:$M,5,0)</f>
        <v>63000</v>
      </c>
      <c r="O563" s="32">
        <v>0</v>
      </c>
      <c r="P563" s="33">
        <f t="shared" si="17"/>
        <v>12600</v>
      </c>
      <c r="Q563" s="33">
        <v>0</v>
      </c>
      <c r="R563" s="32">
        <v>63000</v>
      </c>
      <c r="S563" s="29" t="s">
        <v>576</v>
      </c>
      <c r="T563" s="29" t="s">
        <v>577</v>
      </c>
      <c r="U563" s="29" t="s">
        <v>15</v>
      </c>
      <c r="V563" s="29" t="s">
        <v>578</v>
      </c>
      <c r="W563" s="29" t="s">
        <v>15</v>
      </c>
      <c r="X563" s="29" t="s">
        <v>580</v>
      </c>
      <c r="Y563" s="29" t="s">
        <v>580</v>
      </c>
    </row>
    <row r="564" spans="1:25" ht="10.5" customHeight="1" x14ac:dyDescent="0.25">
      <c r="A564" s="28">
        <v>46033</v>
      </c>
      <c r="B564" s="29" t="s">
        <v>567</v>
      </c>
      <c r="C564" s="30" t="s">
        <v>794</v>
      </c>
      <c r="D564" s="30" t="s">
        <v>15</v>
      </c>
      <c r="E564" s="30" t="s">
        <v>569</v>
      </c>
      <c r="F564" s="29" t="s">
        <v>570</v>
      </c>
      <c r="G564" s="29" t="s">
        <v>571</v>
      </c>
      <c r="H564" s="29" t="s">
        <v>795</v>
      </c>
      <c r="I564" s="36" t="str">
        <f t="shared" si="16"/>
        <v>11/01/2026NL300152</v>
      </c>
      <c r="J564" s="29" t="s">
        <v>644</v>
      </c>
      <c r="K564" s="29" t="s">
        <v>645</v>
      </c>
      <c r="L564" s="29" t="s">
        <v>575</v>
      </c>
      <c r="M564" s="31">
        <v>0.2</v>
      </c>
      <c r="N564" s="20">
        <f>VLOOKUP(J564,[2]Sheet1!$I:$M,5,0)</f>
        <v>65000</v>
      </c>
      <c r="O564" s="32">
        <v>0</v>
      </c>
      <c r="P564" s="33">
        <f t="shared" si="17"/>
        <v>13000</v>
      </c>
      <c r="Q564" s="33">
        <v>0</v>
      </c>
      <c r="R564" s="32">
        <v>65000</v>
      </c>
      <c r="S564" s="29" t="s">
        <v>576</v>
      </c>
      <c r="T564" s="29" t="s">
        <v>577</v>
      </c>
      <c r="U564" s="29" t="s">
        <v>15</v>
      </c>
      <c r="V564" s="29" t="s">
        <v>578</v>
      </c>
      <c r="W564" s="29" t="s">
        <v>15</v>
      </c>
      <c r="X564" s="29" t="s">
        <v>580</v>
      </c>
      <c r="Y564" s="29" t="s">
        <v>580</v>
      </c>
    </row>
    <row r="565" spans="1:25" ht="10.5" customHeight="1" x14ac:dyDescent="0.25">
      <c r="A565" s="28">
        <v>46033</v>
      </c>
      <c r="B565" s="29" t="s">
        <v>567</v>
      </c>
      <c r="C565" s="30" t="s">
        <v>794</v>
      </c>
      <c r="D565" s="30" t="s">
        <v>15</v>
      </c>
      <c r="E565" s="30" t="s">
        <v>569</v>
      </c>
      <c r="F565" s="29" t="s">
        <v>570</v>
      </c>
      <c r="G565" s="29" t="s">
        <v>571</v>
      </c>
      <c r="H565" s="29" t="s">
        <v>795</v>
      </c>
      <c r="I565" s="36" t="str">
        <f t="shared" si="16"/>
        <v>11/01/2026NL300153</v>
      </c>
      <c r="J565" s="29" t="s">
        <v>646</v>
      </c>
      <c r="K565" s="29" t="s">
        <v>647</v>
      </c>
      <c r="L565" s="29" t="s">
        <v>575</v>
      </c>
      <c r="M565" s="31">
        <v>0.2</v>
      </c>
      <c r="N565" s="20">
        <f>VLOOKUP(J565,[2]Sheet1!$I:$M,5,0)</f>
        <v>46000</v>
      </c>
      <c r="O565" s="32">
        <v>0</v>
      </c>
      <c r="P565" s="33">
        <f t="shared" si="17"/>
        <v>9200</v>
      </c>
      <c r="Q565" s="33">
        <v>0</v>
      </c>
      <c r="R565" s="32">
        <v>46000</v>
      </c>
      <c r="S565" s="29" t="s">
        <v>576</v>
      </c>
      <c r="T565" s="29" t="s">
        <v>577</v>
      </c>
      <c r="U565" s="29" t="s">
        <v>15</v>
      </c>
      <c r="V565" s="29" t="s">
        <v>578</v>
      </c>
      <c r="W565" s="29" t="s">
        <v>15</v>
      </c>
      <c r="X565" s="29" t="s">
        <v>580</v>
      </c>
      <c r="Y565" s="29" t="s">
        <v>580</v>
      </c>
    </row>
    <row r="566" spans="1:25" ht="10.5" customHeight="1" x14ac:dyDescent="0.25">
      <c r="A566" s="28">
        <v>46033</v>
      </c>
      <c r="B566" s="29" t="s">
        <v>567</v>
      </c>
      <c r="C566" s="30" t="s">
        <v>794</v>
      </c>
      <c r="D566" s="30" t="s">
        <v>15</v>
      </c>
      <c r="E566" s="30" t="s">
        <v>569</v>
      </c>
      <c r="F566" s="29" t="s">
        <v>570</v>
      </c>
      <c r="G566" s="29" t="s">
        <v>571</v>
      </c>
      <c r="H566" s="29" t="s">
        <v>795</v>
      </c>
      <c r="I566" s="36" t="str">
        <f t="shared" si="16"/>
        <v>11/01/2026NL300116</v>
      </c>
      <c r="J566" s="29" t="s">
        <v>648</v>
      </c>
      <c r="K566" s="29" t="s">
        <v>649</v>
      </c>
      <c r="L566" s="29" t="s">
        <v>575</v>
      </c>
      <c r="M566" s="31">
        <v>0.1</v>
      </c>
      <c r="N566" s="20">
        <f>VLOOKUP(J566,[2]Sheet1!$I:$M,5,0)</f>
        <v>148000</v>
      </c>
      <c r="O566" s="32">
        <v>0</v>
      </c>
      <c r="P566" s="33">
        <f t="shared" si="17"/>
        <v>14800</v>
      </c>
      <c r="Q566" s="33">
        <v>0</v>
      </c>
      <c r="R566" s="32">
        <v>148000</v>
      </c>
      <c r="S566" s="29" t="s">
        <v>576</v>
      </c>
      <c r="T566" s="29" t="s">
        <v>577</v>
      </c>
      <c r="U566" s="29" t="s">
        <v>15</v>
      </c>
      <c r="V566" s="29" t="s">
        <v>578</v>
      </c>
      <c r="W566" s="29" t="s">
        <v>15</v>
      </c>
      <c r="X566" s="29" t="s">
        <v>580</v>
      </c>
      <c r="Y566" s="29" t="s">
        <v>580</v>
      </c>
    </row>
    <row r="567" spans="1:25" ht="10.5" customHeight="1" x14ac:dyDescent="0.25">
      <c r="A567" s="28">
        <v>46033</v>
      </c>
      <c r="B567" s="29" t="s">
        <v>567</v>
      </c>
      <c r="C567" s="30" t="s">
        <v>794</v>
      </c>
      <c r="D567" s="30" t="s">
        <v>15</v>
      </c>
      <c r="E567" s="30" t="s">
        <v>569</v>
      </c>
      <c r="F567" s="29" t="s">
        <v>570</v>
      </c>
      <c r="G567" s="29" t="s">
        <v>571</v>
      </c>
      <c r="H567" s="29" t="s">
        <v>795</v>
      </c>
      <c r="I567" s="36" t="str">
        <f t="shared" si="16"/>
        <v>11/01/2026NL300120</v>
      </c>
      <c r="J567" s="29" t="s">
        <v>650</v>
      </c>
      <c r="K567" s="29" t="s">
        <v>651</v>
      </c>
      <c r="L567" s="29" t="s">
        <v>575</v>
      </c>
      <c r="M567" s="31">
        <v>2</v>
      </c>
      <c r="N567" s="20">
        <f>VLOOKUP(J567,[2]Sheet1!$I:$M,5,0)</f>
        <v>36000</v>
      </c>
      <c r="O567" s="32">
        <v>0</v>
      </c>
      <c r="P567" s="33">
        <f t="shared" si="17"/>
        <v>72000</v>
      </c>
      <c r="Q567" s="33">
        <v>0</v>
      </c>
      <c r="R567" s="32">
        <v>36000</v>
      </c>
      <c r="S567" s="29" t="s">
        <v>576</v>
      </c>
      <c r="T567" s="29" t="s">
        <v>577</v>
      </c>
      <c r="U567" s="29" t="s">
        <v>15</v>
      </c>
      <c r="V567" s="29" t="s">
        <v>578</v>
      </c>
      <c r="W567" s="29" t="s">
        <v>15</v>
      </c>
      <c r="X567" s="29" t="s">
        <v>580</v>
      </c>
      <c r="Y567" s="29" t="s">
        <v>580</v>
      </c>
    </row>
    <row r="568" spans="1:25" ht="10.5" customHeight="1" x14ac:dyDescent="0.25">
      <c r="A568" s="28">
        <v>46033</v>
      </c>
      <c r="B568" s="29" t="s">
        <v>567</v>
      </c>
      <c r="C568" s="30" t="s">
        <v>794</v>
      </c>
      <c r="D568" s="30" t="s">
        <v>15</v>
      </c>
      <c r="E568" s="30" t="s">
        <v>569</v>
      </c>
      <c r="F568" s="29" t="s">
        <v>570</v>
      </c>
      <c r="G568" s="29" t="s">
        <v>571</v>
      </c>
      <c r="H568" s="29" t="s">
        <v>795</v>
      </c>
      <c r="I568" s="36" t="str">
        <f t="shared" si="16"/>
        <v>11/01/2026NL300162</v>
      </c>
      <c r="J568" s="29" t="s">
        <v>652</v>
      </c>
      <c r="K568" s="29" t="s">
        <v>653</v>
      </c>
      <c r="L568" s="29" t="s">
        <v>575</v>
      </c>
      <c r="M568" s="31">
        <v>1.5</v>
      </c>
      <c r="N568" s="20">
        <f>VLOOKUP(J568,[2]Sheet1!$I:$M,5,0)</f>
        <v>36000</v>
      </c>
      <c r="O568" s="32">
        <v>0</v>
      </c>
      <c r="P568" s="33">
        <f t="shared" si="17"/>
        <v>54000</v>
      </c>
      <c r="Q568" s="33">
        <v>0</v>
      </c>
      <c r="R568" s="32">
        <v>36000</v>
      </c>
      <c r="S568" s="29" t="s">
        <v>576</v>
      </c>
      <c r="T568" s="29" t="s">
        <v>577</v>
      </c>
      <c r="U568" s="29" t="s">
        <v>15</v>
      </c>
      <c r="V568" s="29" t="s">
        <v>578</v>
      </c>
      <c r="W568" s="29" t="s">
        <v>15</v>
      </c>
      <c r="X568" s="29" t="s">
        <v>580</v>
      </c>
      <c r="Y568" s="29" t="s">
        <v>580</v>
      </c>
    </row>
    <row r="569" spans="1:25" ht="10.5" customHeight="1" x14ac:dyDescent="0.25">
      <c r="A569" s="28">
        <v>46033</v>
      </c>
      <c r="B569" s="29" t="s">
        <v>567</v>
      </c>
      <c r="C569" s="30" t="s">
        <v>794</v>
      </c>
      <c r="D569" s="30" t="s">
        <v>15</v>
      </c>
      <c r="E569" s="30" t="s">
        <v>569</v>
      </c>
      <c r="F569" s="29" t="s">
        <v>570</v>
      </c>
      <c r="G569" s="29" t="s">
        <v>571</v>
      </c>
      <c r="H569" s="29" t="s">
        <v>795</v>
      </c>
      <c r="I569" s="36" t="str">
        <f t="shared" si="16"/>
        <v>11/01/2026NL300122</v>
      </c>
      <c r="J569" s="29" t="s">
        <v>654</v>
      </c>
      <c r="K569" s="29" t="s">
        <v>139</v>
      </c>
      <c r="L569" s="29" t="s">
        <v>575</v>
      </c>
      <c r="M569" s="31">
        <v>0.3</v>
      </c>
      <c r="N569" s="20">
        <f>VLOOKUP(J569,[2]Sheet1!$I:$M,5,0)</f>
        <v>35000</v>
      </c>
      <c r="O569" s="32">
        <v>0</v>
      </c>
      <c r="P569" s="33">
        <f t="shared" si="17"/>
        <v>10500</v>
      </c>
      <c r="Q569" s="33">
        <v>0</v>
      </c>
      <c r="R569" s="32">
        <v>35000</v>
      </c>
      <c r="S569" s="29" t="s">
        <v>576</v>
      </c>
      <c r="T569" s="29" t="s">
        <v>577</v>
      </c>
      <c r="U569" s="29" t="s">
        <v>15</v>
      </c>
      <c r="V569" s="29" t="s">
        <v>578</v>
      </c>
      <c r="W569" s="29" t="s">
        <v>15</v>
      </c>
      <c r="X569" s="29" t="s">
        <v>580</v>
      </c>
      <c r="Y569" s="29" t="s">
        <v>580</v>
      </c>
    </row>
    <row r="570" spans="1:25" ht="10.5" customHeight="1" x14ac:dyDescent="0.25">
      <c r="A570" s="28">
        <v>46033</v>
      </c>
      <c r="B570" s="29" t="s">
        <v>567</v>
      </c>
      <c r="C570" s="30" t="s">
        <v>794</v>
      </c>
      <c r="D570" s="30" t="s">
        <v>15</v>
      </c>
      <c r="E570" s="30" t="s">
        <v>569</v>
      </c>
      <c r="F570" s="29" t="s">
        <v>570</v>
      </c>
      <c r="G570" s="29" t="s">
        <v>571</v>
      </c>
      <c r="H570" s="29" t="s">
        <v>795</v>
      </c>
      <c r="I570" s="36" t="str">
        <f t="shared" si="16"/>
        <v>11/01/2026NL300126</v>
      </c>
      <c r="J570" s="29" t="s">
        <v>655</v>
      </c>
      <c r="K570" s="29" t="s">
        <v>656</v>
      </c>
      <c r="L570" s="29" t="s">
        <v>575</v>
      </c>
      <c r="M570" s="31">
        <v>0.2</v>
      </c>
      <c r="N570" s="20">
        <f>VLOOKUP(J570,[2]Sheet1!$I:$M,5,0)</f>
        <v>70000</v>
      </c>
      <c r="O570" s="32">
        <v>0</v>
      </c>
      <c r="P570" s="33">
        <f t="shared" si="17"/>
        <v>14000</v>
      </c>
      <c r="Q570" s="33">
        <v>0</v>
      </c>
      <c r="R570" s="32">
        <v>70000</v>
      </c>
      <c r="S570" s="29" t="s">
        <v>576</v>
      </c>
      <c r="T570" s="29" t="s">
        <v>577</v>
      </c>
      <c r="U570" s="29" t="s">
        <v>15</v>
      </c>
      <c r="V570" s="29" t="s">
        <v>578</v>
      </c>
      <c r="W570" s="29" t="s">
        <v>15</v>
      </c>
      <c r="X570" s="29" t="s">
        <v>580</v>
      </c>
      <c r="Y570" s="29" t="s">
        <v>580</v>
      </c>
    </row>
    <row r="571" spans="1:25" ht="10.5" customHeight="1" x14ac:dyDescent="0.25">
      <c r="A571" s="28">
        <v>46033</v>
      </c>
      <c r="B571" s="29" t="s">
        <v>567</v>
      </c>
      <c r="C571" s="30" t="s">
        <v>794</v>
      </c>
      <c r="D571" s="30" t="s">
        <v>15</v>
      </c>
      <c r="E571" s="30" t="s">
        <v>569</v>
      </c>
      <c r="F571" s="29" t="s">
        <v>570</v>
      </c>
      <c r="G571" s="29" t="s">
        <v>571</v>
      </c>
      <c r="H571" s="29" t="s">
        <v>795</v>
      </c>
      <c r="I571" s="36" t="str">
        <f t="shared" si="16"/>
        <v>11/01/2026NL300127</v>
      </c>
      <c r="J571" s="29" t="s">
        <v>657</v>
      </c>
      <c r="K571" s="29" t="s">
        <v>658</v>
      </c>
      <c r="L571" s="29" t="s">
        <v>575</v>
      </c>
      <c r="M571" s="31">
        <v>3</v>
      </c>
      <c r="N571" s="20">
        <f>VLOOKUP(J571,[2]Sheet1!$I:$M,5,0)</f>
        <v>15000</v>
      </c>
      <c r="O571" s="32">
        <v>0</v>
      </c>
      <c r="P571" s="33">
        <f t="shared" si="17"/>
        <v>45000</v>
      </c>
      <c r="Q571" s="33">
        <v>0</v>
      </c>
      <c r="R571" s="32">
        <v>28000</v>
      </c>
      <c r="S571" s="29" t="s">
        <v>576</v>
      </c>
      <c r="T571" s="29" t="s">
        <v>577</v>
      </c>
      <c r="U571" s="29" t="s">
        <v>15</v>
      </c>
      <c r="V571" s="29" t="s">
        <v>578</v>
      </c>
      <c r="W571" s="29" t="s">
        <v>15</v>
      </c>
      <c r="X571" s="29" t="s">
        <v>580</v>
      </c>
      <c r="Y571" s="29" t="s">
        <v>580</v>
      </c>
    </row>
    <row r="572" spans="1:25" ht="10.5" customHeight="1" x14ac:dyDescent="0.25">
      <c r="A572" s="28">
        <v>46033</v>
      </c>
      <c r="B572" s="29" t="s">
        <v>567</v>
      </c>
      <c r="C572" s="30" t="s">
        <v>794</v>
      </c>
      <c r="D572" s="30" t="s">
        <v>15</v>
      </c>
      <c r="E572" s="30" t="s">
        <v>569</v>
      </c>
      <c r="F572" s="29" t="s">
        <v>570</v>
      </c>
      <c r="G572" s="29" t="s">
        <v>571</v>
      </c>
      <c r="H572" s="29" t="s">
        <v>795</v>
      </c>
      <c r="I572" s="36" t="str">
        <f t="shared" si="16"/>
        <v>11/01/2026NL300128</v>
      </c>
      <c r="J572" s="29" t="s">
        <v>659</v>
      </c>
      <c r="K572" s="29" t="s">
        <v>660</v>
      </c>
      <c r="L572" s="29" t="s">
        <v>575</v>
      </c>
      <c r="M572" s="31">
        <v>0.1</v>
      </c>
      <c r="N572" s="20">
        <f>VLOOKUP(J572,[2]Sheet1!$I:$M,5,0)</f>
        <v>20000</v>
      </c>
      <c r="O572" s="32">
        <v>0</v>
      </c>
      <c r="P572" s="33">
        <f t="shared" si="17"/>
        <v>2000</v>
      </c>
      <c r="Q572" s="33">
        <v>0</v>
      </c>
      <c r="R572" s="32">
        <v>20000</v>
      </c>
      <c r="S572" s="29" t="s">
        <v>576</v>
      </c>
      <c r="T572" s="29" t="s">
        <v>577</v>
      </c>
      <c r="U572" s="29" t="s">
        <v>15</v>
      </c>
      <c r="V572" s="29" t="s">
        <v>578</v>
      </c>
      <c r="W572" s="29" t="s">
        <v>15</v>
      </c>
      <c r="X572" s="29" t="s">
        <v>580</v>
      </c>
      <c r="Y572" s="29" t="s">
        <v>580</v>
      </c>
    </row>
    <row r="573" spans="1:25" ht="10.5" customHeight="1" x14ac:dyDescent="0.25">
      <c r="A573" s="28">
        <v>46033</v>
      </c>
      <c r="B573" s="29" t="s">
        <v>567</v>
      </c>
      <c r="C573" s="30" t="s">
        <v>794</v>
      </c>
      <c r="D573" s="30" t="s">
        <v>15</v>
      </c>
      <c r="E573" s="30" t="s">
        <v>569</v>
      </c>
      <c r="F573" s="29" t="s">
        <v>570</v>
      </c>
      <c r="G573" s="29" t="s">
        <v>571</v>
      </c>
      <c r="H573" s="29" t="s">
        <v>795</v>
      </c>
      <c r="I573" s="36" t="str">
        <f t="shared" si="16"/>
        <v>11/01/2026NL300132</v>
      </c>
      <c r="J573" s="29" t="s">
        <v>662</v>
      </c>
      <c r="K573" s="29" t="s">
        <v>92</v>
      </c>
      <c r="L573" s="29" t="s">
        <v>575</v>
      </c>
      <c r="M573" s="31">
        <v>0.2</v>
      </c>
      <c r="N573" s="20">
        <f>VLOOKUP(J573,[2]Sheet1!$I:$M,5,0)</f>
        <v>12000</v>
      </c>
      <c r="O573" s="32">
        <v>0</v>
      </c>
      <c r="P573" s="33">
        <f t="shared" si="17"/>
        <v>2400</v>
      </c>
      <c r="Q573" s="33">
        <v>0</v>
      </c>
      <c r="R573" s="32">
        <v>12000</v>
      </c>
      <c r="S573" s="29" t="s">
        <v>576</v>
      </c>
      <c r="T573" s="29" t="s">
        <v>577</v>
      </c>
      <c r="U573" s="29" t="s">
        <v>15</v>
      </c>
      <c r="V573" s="29" t="s">
        <v>578</v>
      </c>
      <c r="W573" s="29" t="s">
        <v>15</v>
      </c>
      <c r="X573" s="29" t="s">
        <v>580</v>
      </c>
      <c r="Y573" s="29" t="s">
        <v>580</v>
      </c>
    </row>
    <row r="574" spans="1:25" ht="10.5" customHeight="1" x14ac:dyDescent="0.25">
      <c r="A574" s="28">
        <v>46033</v>
      </c>
      <c r="B574" s="29" t="s">
        <v>567</v>
      </c>
      <c r="C574" s="30" t="s">
        <v>794</v>
      </c>
      <c r="D574" s="30" t="s">
        <v>15</v>
      </c>
      <c r="E574" s="30" t="s">
        <v>569</v>
      </c>
      <c r="F574" s="29" t="s">
        <v>570</v>
      </c>
      <c r="G574" s="29" t="s">
        <v>571</v>
      </c>
      <c r="H574" s="29" t="s">
        <v>795</v>
      </c>
      <c r="I574" s="36" t="str">
        <f t="shared" si="16"/>
        <v>11/01/2026NL300138</v>
      </c>
      <c r="J574" s="29" t="s">
        <v>663</v>
      </c>
      <c r="K574" s="29" t="s">
        <v>664</v>
      </c>
      <c r="L574" s="29" t="s">
        <v>575</v>
      </c>
      <c r="M574" s="31">
        <v>1.5</v>
      </c>
      <c r="N574" s="20">
        <f>VLOOKUP(J574,[2]Sheet1!$I:$M,5,0)</f>
        <v>20000</v>
      </c>
      <c r="O574" s="32">
        <v>0</v>
      </c>
      <c r="P574" s="33">
        <f t="shared" si="17"/>
        <v>30000</v>
      </c>
      <c r="Q574" s="33">
        <v>0</v>
      </c>
      <c r="R574" s="32">
        <v>20000</v>
      </c>
      <c r="S574" s="29" t="s">
        <v>576</v>
      </c>
      <c r="T574" s="29" t="s">
        <v>577</v>
      </c>
      <c r="U574" s="29" t="s">
        <v>15</v>
      </c>
      <c r="V574" s="29" t="s">
        <v>578</v>
      </c>
      <c r="W574" s="29" t="s">
        <v>15</v>
      </c>
      <c r="X574" s="29" t="s">
        <v>580</v>
      </c>
      <c r="Y574" s="29" t="s">
        <v>580</v>
      </c>
    </row>
    <row r="575" spans="1:25" ht="10.5" customHeight="1" x14ac:dyDescent="0.25">
      <c r="A575" s="28">
        <v>46033</v>
      </c>
      <c r="B575" s="29" t="s">
        <v>567</v>
      </c>
      <c r="C575" s="30" t="s">
        <v>794</v>
      </c>
      <c r="D575" s="30" t="s">
        <v>15</v>
      </c>
      <c r="E575" s="30" t="s">
        <v>569</v>
      </c>
      <c r="F575" s="29" t="s">
        <v>570</v>
      </c>
      <c r="G575" s="29" t="s">
        <v>571</v>
      </c>
      <c r="H575" s="29" t="s">
        <v>795</v>
      </c>
      <c r="I575" s="36" t="str">
        <f t="shared" si="16"/>
        <v>11/01/2026NL300137</v>
      </c>
      <c r="J575" s="29" t="s">
        <v>665</v>
      </c>
      <c r="K575" s="29" t="s">
        <v>666</v>
      </c>
      <c r="L575" s="29" t="s">
        <v>575</v>
      </c>
      <c r="M575" s="31">
        <v>1.2</v>
      </c>
      <c r="N575" s="20">
        <f>VLOOKUP(J575,[2]Sheet1!$I:$M,5,0)</f>
        <v>52000</v>
      </c>
      <c r="O575" s="32">
        <v>0</v>
      </c>
      <c r="P575" s="33">
        <f t="shared" si="17"/>
        <v>62400</v>
      </c>
      <c r="Q575" s="33">
        <v>0</v>
      </c>
      <c r="R575" s="32">
        <v>52000</v>
      </c>
      <c r="S575" s="29" t="s">
        <v>576</v>
      </c>
      <c r="T575" s="29" t="s">
        <v>577</v>
      </c>
      <c r="U575" s="29" t="s">
        <v>15</v>
      </c>
      <c r="V575" s="29" t="s">
        <v>578</v>
      </c>
      <c r="W575" s="29" t="s">
        <v>15</v>
      </c>
      <c r="X575" s="29" t="s">
        <v>580</v>
      </c>
      <c r="Y575" s="29" t="s">
        <v>580</v>
      </c>
    </row>
    <row r="576" spans="1:25" ht="10.5" customHeight="1" x14ac:dyDescent="0.25">
      <c r="A576" s="28">
        <v>46033</v>
      </c>
      <c r="B576" s="29" t="s">
        <v>567</v>
      </c>
      <c r="C576" s="30" t="s">
        <v>794</v>
      </c>
      <c r="D576" s="30" t="s">
        <v>15</v>
      </c>
      <c r="E576" s="30" t="s">
        <v>569</v>
      </c>
      <c r="F576" s="29" t="s">
        <v>570</v>
      </c>
      <c r="G576" s="29" t="s">
        <v>571</v>
      </c>
      <c r="H576" s="29" t="s">
        <v>795</v>
      </c>
      <c r="I576" s="36" t="str">
        <f t="shared" si="16"/>
        <v>11/01/2026NL300140</v>
      </c>
      <c r="J576" s="29" t="s">
        <v>669</v>
      </c>
      <c r="K576" s="29" t="s">
        <v>670</v>
      </c>
      <c r="L576" s="29" t="s">
        <v>575</v>
      </c>
      <c r="M576" s="31">
        <v>0.7</v>
      </c>
      <c r="N576" s="20">
        <f>VLOOKUP(J576,[2]Sheet1!$I:$M,5,0)</f>
        <v>36000</v>
      </c>
      <c r="O576" s="32">
        <v>0</v>
      </c>
      <c r="P576" s="33">
        <f t="shared" si="17"/>
        <v>25200</v>
      </c>
      <c r="Q576" s="33">
        <v>0</v>
      </c>
      <c r="R576" s="32">
        <v>36000</v>
      </c>
      <c r="S576" s="29" t="s">
        <v>576</v>
      </c>
      <c r="T576" s="29" t="s">
        <v>577</v>
      </c>
      <c r="U576" s="29" t="s">
        <v>15</v>
      </c>
      <c r="V576" s="29" t="s">
        <v>578</v>
      </c>
      <c r="W576" s="29" t="s">
        <v>15</v>
      </c>
      <c r="X576" s="29" t="s">
        <v>580</v>
      </c>
      <c r="Y576" s="29" t="s">
        <v>580</v>
      </c>
    </row>
    <row r="577" spans="1:25" ht="10.5" customHeight="1" x14ac:dyDescent="0.25">
      <c r="A577" s="28">
        <v>46033</v>
      </c>
      <c r="B577" s="29" t="s">
        <v>567</v>
      </c>
      <c r="C577" s="30" t="s">
        <v>794</v>
      </c>
      <c r="D577" s="30" t="s">
        <v>15</v>
      </c>
      <c r="E577" s="30" t="s">
        <v>569</v>
      </c>
      <c r="F577" s="29" t="s">
        <v>570</v>
      </c>
      <c r="G577" s="29" t="s">
        <v>571</v>
      </c>
      <c r="H577" s="29" t="s">
        <v>795</v>
      </c>
      <c r="I577" s="36" t="str">
        <f t="shared" si="16"/>
        <v>11/01/2026NL300145</v>
      </c>
      <c r="J577" s="29" t="s">
        <v>675</v>
      </c>
      <c r="K577" s="29" t="s">
        <v>676</v>
      </c>
      <c r="L577" s="29" t="s">
        <v>575</v>
      </c>
      <c r="M577" s="31">
        <v>13</v>
      </c>
      <c r="N577" s="20">
        <f>VLOOKUP(J577,[2]Sheet1!$I:$M,5,0)</f>
        <v>38000</v>
      </c>
      <c r="O577" s="32">
        <v>0</v>
      </c>
      <c r="P577" s="33">
        <f t="shared" si="17"/>
        <v>494000</v>
      </c>
      <c r="Q577" s="33">
        <v>0</v>
      </c>
      <c r="R577" s="32">
        <v>38000</v>
      </c>
      <c r="S577" s="29" t="s">
        <v>576</v>
      </c>
      <c r="T577" s="29" t="s">
        <v>577</v>
      </c>
      <c r="U577" s="29" t="s">
        <v>15</v>
      </c>
      <c r="V577" s="29" t="s">
        <v>578</v>
      </c>
      <c r="W577" s="29" t="s">
        <v>15</v>
      </c>
      <c r="X577" s="29" t="s">
        <v>580</v>
      </c>
      <c r="Y577" s="29" t="s">
        <v>580</v>
      </c>
    </row>
    <row r="578" spans="1:25" ht="10.5" customHeight="1" x14ac:dyDescent="0.25">
      <c r="A578" s="28">
        <v>46033</v>
      </c>
      <c r="B578" s="29" t="s">
        <v>567</v>
      </c>
      <c r="C578" s="30" t="s">
        <v>794</v>
      </c>
      <c r="D578" s="30" t="s">
        <v>15</v>
      </c>
      <c r="E578" s="30" t="s">
        <v>569</v>
      </c>
      <c r="F578" s="29" t="s">
        <v>570</v>
      </c>
      <c r="G578" s="29" t="s">
        <v>571</v>
      </c>
      <c r="H578" s="29" t="s">
        <v>795</v>
      </c>
      <c r="I578" s="36" t="str">
        <f t="shared" si="16"/>
        <v>11/01/2026NL300146</v>
      </c>
      <c r="J578" s="29" t="s">
        <v>677</v>
      </c>
      <c r="K578" s="29" t="s">
        <v>678</v>
      </c>
      <c r="L578" s="29" t="s">
        <v>575</v>
      </c>
      <c r="M578" s="31">
        <v>0.2</v>
      </c>
      <c r="N578" s="20">
        <f>VLOOKUP(J578,[2]Sheet1!$I:$M,5,0)</f>
        <v>65000</v>
      </c>
      <c r="O578" s="32">
        <v>0</v>
      </c>
      <c r="P578" s="33">
        <f t="shared" si="17"/>
        <v>13000</v>
      </c>
      <c r="Q578" s="33">
        <v>0</v>
      </c>
      <c r="R578" s="32">
        <v>65000</v>
      </c>
      <c r="S578" s="29" t="s">
        <v>576</v>
      </c>
      <c r="T578" s="29" t="s">
        <v>577</v>
      </c>
      <c r="U578" s="29" t="s">
        <v>15</v>
      </c>
      <c r="V578" s="29" t="s">
        <v>578</v>
      </c>
      <c r="W578" s="29" t="s">
        <v>15</v>
      </c>
      <c r="X578" s="29" t="s">
        <v>580</v>
      </c>
      <c r="Y578" s="29" t="s">
        <v>580</v>
      </c>
    </row>
    <row r="579" spans="1:25" ht="10.5" customHeight="1" x14ac:dyDescent="0.25">
      <c r="A579" s="28">
        <v>46033</v>
      </c>
      <c r="B579" s="29" t="s">
        <v>567</v>
      </c>
      <c r="C579" s="30" t="s">
        <v>794</v>
      </c>
      <c r="D579" s="30" t="s">
        <v>15</v>
      </c>
      <c r="E579" s="30" t="s">
        <v>569</v>
      </c>
      <c r="F579" s="29" t="s">
        <v>570</v>
      </c>
      <c r="G579" s="29" t="s">
        <v>571</v>
      </c>
      <c r="H579" s="29" t="s">
        <v>795</v>
      </c>
      <c r="I579" s="36" t="str">
        <f t="shared" si="16"/>
        <v>11/01/2026NL300148</v>
      </c>
      <c r="J579" s="29" t="s">
        <v>679</v>
      </c>
      <c r="K579" s="29" t="s">
        <v>680</v>
      </c>
      <c r="L579" s="29" t="s">
        <v>575</v>
      </c>
      <c r="M579" s="31">
        <v>0.3</v>
      </c>
      <c r="N579" s="20">
        <f>VLOOKUP(J579,[2]Sheet1!$I:$M,5,0)</f>
        <v>65000</v>
      </c>
      <c r="O579" s="32">
        <v>0</v>
      </c>
      <c r="P579" s="33">
        <f t="shared" si="17"/>
        <v>19500</v>
      </c>
      <c r="Q579" s="33">
        <v>0</v>
      </c>
      <c r="R579" s="32">
        <v>65000</v>
      </c>
      <c r="S579" s="29" t="s">
        <v>576</v>
      </c>
      <c r="T579" s="29" t="s">
        <v>577</v>
      </c>
      <c r="U579" s="29" t="s">
        <v>15</v>
      </c>
      <c r="V579" s="29" t="s">
        <v>578</v>
      </c>
      <c r="W579" s="29" t="s">
        <v>15</v>
      </c>
      <c r="X579" s="29" t="s">
        <v>580</v>
      </c>
      <c r="Y579" s="29" t="s">
        <v>580</v>
      </c>
    </row>
    <row r="580" spans="1:25" ht="10.5" customHeight="1" x14ac:dyDescent="0.25">
      <c r="A580" s="28">
        <v>46033</v>
      </c>
      <c r="B580" s="29" t="s">
        <v>567</v>
      </c>
      <c r="C580" s="30" t="s">
        <v>794</v>
      </c>
      <c r="D580" s="30" t="s">
        <v>15</v>
      </c>
      <c r="E580" s="30" t="s">
        <v>569</v>
      </c>
      <c r="F580" s="29" t="s">
        <v>570</v>
      </c>
      <c r="G580" s="29" t="s">
        <v>571</v>
      </c>
      <c r="H580" s="29" t="s">
        <v>795</v>
      </c>
      <c r="I580" s="36" t="str">
        <f t="shared" si="16"/>
        <v>11/01/2026NL300150</v>
      </c>
      <c r="J580" s="29" t="s">
        <v>704</v>
      </c>
      <c r="K580" s="29" t="s">
        <v>705</v>
      </c>
      <c r="L580" s="29" t="s">
        <v>575</v>
      </c>
      <c r="M580" s="31">
        <v>0.3</v>
      </c>
      <c r="N580" s="20">
        <f>VLOOKUP(J580,[2]Sheet1!$I:$M,5,0)</f>
        <v>24000</v>
      </c>
      <c r="O580" s="32">
        <v>0</v>
      </c>
      <c r="P580" s="33">
        <f t="shared" si="17"/>
        <v>7200</v>
      </c>
      <c r="Q580" s="33">
        <v>0</v>
      </c>
      <c r="R580" s="32">
        <v>24000</v>
      </c>
      <c r="S580" s="29" t="s">
        <v>576</v>
      </c>
      <c r="T580" s="29" t="s">
        <v>577</v>
      </c>
      <c r="U580" s="29" t="s">
        <v>15</v>
      </c>
      <c r="V580" s="29" t="s">
        <v>578</v>
      </c>
      <c r="W580" s="29" t="s">
        <v>15</v>
      </c>
      <c r="X580" s="29" t="s">
        <v>580</v>
      </c>
      <c r="Y580" s="29" t="s">
        <v>580</v>
      </c>
    </row>
    <row r="581" spans="1:25" ht="10.5" customHeight="1" x14ac:dyDescent="0.25">
      <c r="A581" s="28">
        <v>46033</v>
      </c>
      <c r="B581" s="29" t="s">
        <v>567</v>
      </c>
      <c r="C581" s="30" t="s">
        <v>794</v>
      </c>
      <c r="D581" s="30" t="s">
        <v>15</v>
      </c>
      <c r="E581" s="30" t="s">
        <v>569</v>
      </c>
      <c r="F581" s="29" t="s">
        <v>570</v>
      </c>
      <c r="G581" s="29" t="s">
        <v>571</v>
      </c>
      <c r="H581" s="29" t="s">
        <v>795</v>
      </c>
      <c r="I581" s="36" t="str">
        <f t="shared" si="16"/>
        <v>11/01/2026NL430051</v>
      </c>
      <c r="J581" s="29" t="s">
        <v>713</v>
      </c>
      <c r="K581" s="29" t="s">
        <v>714</v>
      </c>
      <c r="L581" s="29" t="s">
        <v>575</v>
      </c>
      <c r="M581" s="31">
        <v>0.5</v>
      </c>
      <c r="N581" s="20">
        <f>VLOOKUP(J581,[2]Sheet1!$I:$M,5,0)</f>
        <v>9000</v>
      </c>
      <c r="O581" s="32">
        <v>0</v>
      </c>
      <c r="P581" s="33">
        <f t="shared" si="17"/>
        <v>4500</v>
      </c>
      <c r="Q581" s="33">
        <v>0</v>
      </c>
      <c r="R581" s="32">
        <v>9000</v>
      </c>
      <c r="S581" s="29" t="s">
        <v>576</v>
      </c>
      <c r="T581" s="29" t="s">
        <v>577</v>
      </c>
      <c r="U581" s="29" t="s">
        <v>15</v>
      </c>
      <c r="V581" s="29" t="s">
        <v>578</v>
      </c>
      <c r="W581" s="29" t="s">
        <v>15</v>
      </c>
      <c r="X581" s="29" t="s">
        <v>580</v>
      </c>
      <c r="Y581" s="29" t="s">
        <v>580</v>
      </c>
    </row>
    <row r="582" spans="1:25" ht="10.5" customHeight="1" x14ac:dyDescent="0.25">
      <c r="A582" s="28">
        <v>46033</v>
      </c>
      <c r="B582" s="29" t="s">
        <v>567</v>
      </c>
      <c r="C582" s="30" t="s">
        <v>794</v>
      </c>
      <c r="D582" s="30" t="s">
        <v>15</v>
      </c>
      <c r="E582" s="30" t="s">
        <v>569</v>
      </c>
      <c r="F582" s="29" t="s">
        <v>570</v>
      </c>
      <c r="G582" s="29" t="s">
        <v>571</v>
      </c>
      <c r="H582" s="29" t="s">
        <v>795</v>
      </c>
      <c r="I582" s="36" t="str">
        <f t="shared" si="16"/>
        <v>11/01/2026NL430091</v>
      </c>
      <c r="J582" s="29" t="s">
        <v>748</v>
      </c>
      <c r="K582" s="29" t="s">
        <v>749</v>
      </c>
      <c r="L582" s="29" t="s">
        <v>575</v>
      </c>
      <c r="M582" s="31">
        <v>0.5</v>
      </c>
      <c r="N582" s="20">
        <f>VLOOKUP(J582,[2]Sheet1!$I:$M,5,0)</f>
        <v>25000</v>
      </c>
      <c r="O582" s="32">
        <v>0</v>
      </c>
      <c r="P582" s="33">
        <f t="shared" si="17"/>
        <v>12500</v>
      </c>
      <c r="Q582" s="33">
        <v>0</v>
      </c>
      <c r="R582" s="32">
        <v>25000</v>
      </c>
      <c r="S582" s="29" t="s">
        <v>576</v>
      </c>
      <c r="T582" s="29" t="s">
        <v>577</v>
      </c>
      <c r="U582" s="29" t="s">
        <v>15</v>
      </c>
      <c r="V582" s="29" t="s">
        <v>578</v>
      </c>
      <c r="W582" s="29" t="s">
        <v>15</v>
      </c>
      <c r="X582" s="29" t="s">
        <v>580</v>
      </c>
      <c r="Y582" s="29" t="s">
        <v>580</v>
      </c>
    </row>
    <row r="583" spans="1:25" ht="10.5" customHeight="1" x14ac:dyDescent="0.25">
      <c r="A583" s="28">
        <v>46033</v>
      </c>
      <c r="B583" s="29" t="s">
        <v>567</v>
      </c>
      <c r="C583" s="30" t="s">
        <v>794</v>
      </c>
      <c r="D583" s="30" t="s">
        <v>15</v>
      </c>
      <c r="E583" s="30" t="s">
        <v>569</v>
      </c>
      <c r="F583" s="29" t="s">
        <v>570</v>
      </c>
      <c r="G583" s="29" t="s">
        <v>571</v>
      </c>
      <c r="H583" s="29" t="s">
        <v>795</v>
      </c>
      <c r="I583" s="36" t="str">
        <f t="shared" ref="I583:I646" si="18">TEXT(A583,"dd/mm/yyyy")&amp;J583</f>
        <v>11/01/2026NL430011</v>
      </c>
      <c r="J583" s="29" t="s">
        <v>796</v>
      </c>
      <c r="K583" s="29" t="s">
        <v>797</v>
      </c>
      <c r="L583" s="29" t="s">
        <v>575</v>
      </c>
      <c r="M583" s="31">
        <v>5</v>
      </c>
      <c r="N583" s="20">
        <f>VLOOKUP(J583,[2]Sheet1!$I:$M,5,0)</f>
        <v>12000</v>
      </c>
      <c r="O583" s="32">
        <v>0</v>
      </c>
      <c r="P583" s="33">
        <f t="shared" si="17"/>
        <v>60000</v>
      </c>
      <c r="Q583" s="33">
        <v>0</v>
      </c>
      <c r="R583" s="32">
        <v>12000</v>
      </c>
      <c r="S583" s="29" t="s">
        <v>576</v>
      </c>
      <c r="T583" s="29" t="s">
        <v>577</v>
      </c>
      <c r="U583" s="29" t="s">
        <v>15</v>
      </c>
      <c r="V583" s="29" t="s">
        <v>578</v>
      </c>
      <c r="W583" s="29" t="s">
        <v>15</v>
      </c>
      <c r="X583" s="29" t="s">
        <v>580</v>
      </c>
      <c r="Y583" s="29" t="s">
        <v>580</v>
      </c>
    </row>
    <row r="584" spans="1:25" ht="10.5" customHeight="1" x14ac:dyDescent="0.25">
      <c r="A584" s="28">
        <v>46033</v>
      </c>
      <c r="B584" s="29" t="s">
        <v>567</v>
      </c>
      <c r="C584" s="30" t="s">
        <v>794</v>
      </c>
      <c r="D584" s="30" t="s">
        <v>15</v>
      </c>
      <c r="E584" s="30" t="s">
        <v>569</v>
      </c>
      <c r="F584" s="29" t="s">
        <v>570</v>
      </c>
      <c r="G584" s="29" t="s">
        <v>571</v>
      </c>
      <c r="H584" s="29" t="s">
        <v>795</v>
      </c>
      <c r="I584" s="36" t="str">
        <f t="shared" si="18"/>
        <v>11/01/2026NL430020</v>
      </c>
      <c r="J584" s="29" t="s">
        <v>752</v>
      </c>
      <c r="K584" s="29" t="s">
        <v>753</v>
      </c>
      <c r="L584" s="29" t="s">
        <v>575</v>
      </c>
      <c r="M584" s="31">
        <v>1</v>
      </c>
      <c r="N584" s="20">
        <f>VLOOKUP(J584,[2]Sheet1!$I:$M,5,0)</f>
        <v>18000</v>
      </c>
      <c r="O584" s="32">
        <v>0</v>
      </c>
      <c r="P584" s="33">
        <f t="shared" si="17"/>
        <v>18000</v>
      </c>
      <c r="Q584" s="33">
        <v>0</v>
      </c>
      <c r="R584" s="32">
        <v>18000</v>
      </c>
      <c r="S584" s="29" t="s">
        <v>576</v>
      </c>
      <c r="T584" s="29" t="s">
        <v>577</v>
      </c>
      <c r="U584" s="29" t="s">
        <v>15</v>
      </c>
      <c r="V584" s="29" t="s">
        <v>578</v>
      </c>
      <c r="W584" s="29" t="s">
        <v>15</v>
      </c>
      <c r="X584" s="29" t="s">
        <v>580</v>
      </c>
      <c r="Y584" s="29" t="s">
        <v>580</v>
      </c>
    </row>
    <row r="585" spans="1:25" ht="10.5" customHeight="1" x14ac:dyDescent="0.25">
      <c r="A585" s="28">
        <v>46033</v>
      </c>
      <c r="B585" s="29" t="s">
        <v>567</v>
      </c>
      <c r="C585" s="30" t="s">
        <v>794</v>
      </c>
      <c r="D585" s="30" t="s">
        <v>15</v>
      </c>
      <c r="E585" s="30" t="s">
        <v>569</v>
      </c>
      <c r="F585" s="29" t="s">
        <v>570</v>
      </c>
      <c r="G585" s="29" t="s">
        <v>571</v>
      </c>
      <c r="H585" s="29" t="s">
        <v>795</v>
      </c>
      <c r="I585" s="36" t="str">
        <f t="shared" si="18"/>
        <v>11/01/2026NL300029</v>
      </c>
      <c r="J585" s="29" t="s">
        <v>692</v>
      </c>
      <c r="K585" s="29" t="s">
        <v>693</v>
      </c>
      <c r="L585" s="29" t="s">
        <v>575</v>
      </c>
      <c r="M585" s="31">
        <v>1</v>
      </c>
      <c r="N585" s="20">
        <f>VLOOKUP(J585,[2]Sheet1!$I:$M,5,0)</f>
        <v>22000</v>
      </c>
      <c r="O585" s="32">
        <v>0</v>
      </c>
      <c r="P585" s="33">
        <f t="shared" ref="P585:P648" si="19">M585*N585</f>
        <v>22000</v>
      </c>
      <c r="Q585" s="33">
        <v>0</v>
      </c>
      <c r="R585" s="32">
        <v>22000</v>
      </c>
      <c r="S585" s="29" t="s">
        <v>576</v>
      </c>
      <c r="T585" s="29" t="s">
        <v>577</v>
      </c>
      <c r="U585" s="29" t="s">
        <v>15</v>
      </c>
      <c r="V585" s="29" t="s">
        <v>578</v>
      </c>
      <c r="W585" s="29" t="s">
        <v>15</v>
      </c>
      <c r="X585" s="29" t="s">
        <v>580</v>
      </c>
      <c r="Y585" s="29" t="s">
        <v>580</v>
      </c>
    </row>
    <row r="586" spans="1:25" ht="10.5" customHeight="1" x14ac:dyDescent="0.25">
      <c r="A586" s="28">
        <v>46033</v>
      </c>
      <c r="B586" s="29" t="s">
        <v>567</v>
      </c>
      <c r="C586" s="30" t="s">
        <v>794</v>
      </c>
      <c r="D586" s="30" t="s">
        <v>15</v>
      </c>
      <c r="E586" s="30" t="s">
        <v>569</v>
      </c>
      <c r="F586" s="29" t="s">
        <v>570</v>
      </c>
      <c r="G586" s="29" t="s">
        <v>571</v>
      </c>
      <c r="H586" s="29" t="s">
        <v>795</v>
      </c>
      <c r="I586" s="36" t="str">
        <f t="shared" si="18"/>
        <v>11/01/2026NL300113</v>
      </c>
      <c r="J586" s="29" t="s">
        <v>728</v>
      </c>
      <c r="K586" s="29" t="s">
        <v>72</v>
      </c>
      <c r="L586" s="29" t="s">
        <v>575</v>
      </c>
      <c r="M586" s="31">
        <v>1.8</v>
      </c>
      <c r="N586" s="20">
        <f>VLOOKUP(J586,[2]Sheet1!$I:$M,5,0)</f>
        <v>145000</v>
      </c>
      <c r="O586" s="32">
        <v>0</v>
      </c>
      <c r="P586" s="33">
        <f t="shared" si="19"/>
        <v>261000</v>
      </c>
      <c r="Q586" s="33">
        <v>0</v>
      </c>
      <c r="R586" s="32">
        <v>145000</v>
      </c>
      <c r="S586" s="29" t="s">
        <v>576</v>
      </c>
      <c r="T586" s="29" t="s">
        <v>577</v>
      </c>
      <c r="U586" s="29" t="s">
        <v>15</v>
      </c>
      <c r="V586" s="29" t="s">
        <v>578</v>
      </c>
      <c r="W586" s="29" t="s">
        <v>15</v>
      </c>
      <c r="X586" s="29" t="s">
        <v>580</v>
      </c>
      <c r="Y586" s="29" t="s">
        <v>580</v>
      </c>
    </row>
    <row r="587" spans="1:25" ht="10.5" customHeight="1" x14ac:dyDescent="0.25">
      <c r="A587" s="28">
        <v>46033</v>
      </c>
      <c r="B587" s="29" t="s">
        <v>567</v>
      </c>
      <c r="C587" s="30" t="s">
        <v>794</v>
      </c>
      <c r="D587" s="30" t="s">
        <v>15</v>
      </c>
      <c r="E587" s="30" t="s">
        <v>569</v>
      </c>
      <c r="F587" s="29" t="s">
        <v>570</v>
      </c>
      <c r="G587" s="29" t="s">
        <v>571</v>
      </c>
      <c r="H587" s="29" t="s">
        <v>795</v>
      </c>
      <c r="I587" s="36" t="str">
        <f t="shared" si="18"/>
        <v>11/01/2026NL300119</v>
      </c>
      <c r="J587" s="29" t="s">
        <v>689</v>
      </c>
      <c r="K587" s="29" t="s">
        <v>690</v>
      </c>
      <c r="L587" s="29" t="s">
        <v>575</v>
      </c>
      <c r="M587" s="31">
        <v>2.2999999999999998</v>
      </c>
      <c r="N587" s="20">
        <f>VLOOKUP(J587,[2]Sheet1!$I:$M,5,0)</f>
        <v>21000</v>
      </c>
      <c r="O587" s="32">
        <v>0</v>
      </c>
      <c r="P587" s="33">
        <f t="shared" si="19"/>
        <v>48299.999999999993</v>
      </c>
      <c r="Q587" s="33">
        <v>0</v>
      </c>
      <c r="R587" s="32">
        <v>21000</v>
      </c>
      <c r="S587" s="29" t="s">
        <v>576</v>
      </c>
      <c r="T587" s="29" t="s">
        <v>577</v>
      </c>
      <c r="U587" s="29" t="s">
        <v>15</v>
      </c>
      <c r="V587" s="29" t="s">
        <v>578</v>
      </c>
      <c r="W587" s="29" t="s">
        <v>15</v>
      </c>
      <c r="X587" s="29" t="s">
        <v>580</v>
      </c>
      <c r="Y587" s="29" t="s">
        <v>580</v>
      </c>
    </row>
    <row r="588" spans="1:25" ht="10.5" customHeight="1" x14ac:dyDescent="0.25">
      <c r="A588" s="28">
        <v>46033</v>
      </c>
      <c r="B588" s="29" t="s">
        <v>567</v>
      </c>
      <c r="C588" s="30" t="s">
        <v>794</v>
      </c>
      <c r="D588" s="30" t="s">
        <v>15</v>
      </c>
      <c r="E588" s="30" t="s">
        <v>569</v>
      </c>
      <c r="F588" s="29" t="s">
        <v>570</v>
      </c>
      <c r="G588" s="29" t="s">
        <v>571</v>
      </c>
      <c r="H588" s="29" t="s">
        <v>795</v>
      </c>
      <c r="I588" s="36" t="str">
        <f t="shared" si="18"/>
        <v>11/01/2026NL300077</v>
      </c>
      <c r="J588" s="29" t="s">
        <v>627</v>
      </c>
      <c r="K588" s="29" t="s">
        <v>628</v>
      </c>
      <c r="L588" s="29" t="s">
        <v>575</v>
      </c>
      <c r="M588" s="31">
        <v>0.3</v>
      </c>
      <c r="N588" s="20">
        <f>VLOOKUP(J588,[2]Sheet1!$I:$M,5,0)</f>
        <v>30000</v>
      </c>
      <c r="O588" s="32">
        <v>0</v>
      </c>
      <c r="P588" s="33">
        <f t="shared" si="19"/>
        <v>9000</v>
      </c>
      <c r="Q588" s="33">
        <v>0</v>
      </c>
      <c r="R588" s="32">
        <v>30000</v>
      </c>
      <c r="S588" s="29" t="s">
        <v>576</v>
      </c>
      <c r="T588" s="29" t="s">
        <v>577</v>
      </c>
      <c r="U588" s="29" t="s">
        <v>15</v>
      </c>
      <c r="V588" s="29" t="s">
        <v>578</v>
      </c>
      <c r="W588" s="29" t="s">
        <v>15</v>
      </c>
      <c r="X588" s="29" t="s">
        <v>580</v>
      </c>
      <c r="Y588" s="29" t="s">
        <v>580</v>
      </c>
    </row>
    <row r="589" spans="1:25" ht="10.5" customHeight="1" x14ac:dyDescent="0.25">
      <c r="A589" s="28">
        <v>46033</v>
      </c>
      <c r="B589" s="29" t="s">
        <v>567</v>
      </c>
      <c r="C589" s="30" t="s">
        <v>794</v>
      </c>
      <c r="D589" s="30" t="s">
        <v>15</v>
      </c>
      <c r="E589" s="30" t="s">
        <v>569</v>
      </c>
      <c r="F589" s="29" t="s">
        <v>570</v>
      </c>
      <c r="G589" s="29" t="s">
        <v>571</v>
      </c>
      <c r="H589" s="29" t="s">
        <v>795</v>
      </c>
      <c r="I589" s="36" t="str">
        <f t="shared" si="18"/>
        <v>11/01/2026NL300121</v>
      </c>
      <c r="J589" s="29" t="s">
        <v>661</v>
      </c>
      <c r="K589" s="29" t="s">
        <v>80</v>
      </c>
      <c r="L589" s="29" t="s">
        <v>575</v>
      </c>
      <c r="M589" s="31">
        <v>0.1</v>
      </c>
      <c r="N589" s="20">
        <f>VLOOKUP(J589,[2]Sheet1!$I:$M,5,0)</f>
        <v>22000</v>
      </c>
      <c r="O589" s="32">
        <v>0</v>
      </c>
      <c r="P589" s="33">
        <f t="shared" si="19"/>
        <v>2200</v>
      </c>
      <c r="Q589" s="33">
        <v>0</v>
      </c>
      <c r="R589" s="32">
        <v>22000</v>
      </c>
      <c r="S589" s="29" t="s">
        <v>576</v>
      </c>
      <c r="T589" s="29" t="s">
        <v>577</v>
      </c>
      <c r="U589" s="29" t="s">
        <v>15</v>
      </c>
      <c r="V589" s="29" t="s">
        <v>578</v>
      </c>
      <c r="W589" s="29" t="s">
        <v>15</v>
      </c>
      <c r="X589" s="29" t="s">
        <v>580</v>
      </c>
      <c r="Y589" s="29" t="s">
        <v>580</v>
      </c>
    </row>
    <row r="590" spans="1:25" ht="10.5" customHeight="1" x14ac:dyDescent="0.25">
      <c r="A590" s="28">
        <v>46033</v>
      </c>
      <c r="B590" s="29" t="s">
        <v>567</v>
      </c>
      <c r="C590" s="30" t="s">
        <v>794</v>
      </c>
      <c r="D590" s="30" t="s">
        <v>15</v>
      </c>
      <c r="E590" s="30" t="s">
        <v>569</v>
      </c>
      <c r="F590" s="29" t="s">
        <v>570</v>
      </c>
      <c r="G590" s="29" t="s">
        <v>571</v>
      </c>
      <c r="H590" s="29" t="s">
        <v>795</v>
      </c>
      <c r="I590" s="36" t="str">
        <f t="shared" si="18"/>
        <v>11/01/2026NL300174</v>
      </c>
      <c r="J590" s="29" t="s">
        <v>573</v>
      </c>
      <c r="K590" s="29" t="s">
        <v>574</v>
      </c>
      <c r="L590" s="29" t="s">
        <v>575</v>
      </c>
      <c r="M590" s="31">
        <v>6</v>
      </c>
      <c r="N590" s="20">
        <f>VLOOKUP(J590,[2]Sheet1!$I:$M,5,0)</f>
        <v>24000</v>
      </c>
      <c r="O590" s="32">
        <v>0</v>
      </c>
      <c r="P590" s="33">
        <f t="shared" si="19"/>
        <v>144000</v>
      </c>
      <c r="Q590" s="33">
        <v>0</v>
      </c>
      <c r="R590" s="32">
        <v>24000</v>
      </c>
      <c r="S590" s="29" t="s">
        <v>576</v>
      </c>
      <c r="T590" s="29" t="s">
        <v>577</v>
      </c>
      <c r="U590" s="29" t="s">
        <v>15</v>
      </c>
      <c r="V590" s="29" t="s">
        <v>578</v>
      </c>
      <c r="W590" s="29" t="s">
        <v>15</v>
      </c>
      <c r="X590" s="29" t="s">
        <v>580</v>
      </c>
      <c r="Y590" s="29" t="s">
        <v>580</v>
      </c>
    </row>
    <row r="591" spans="1:25" ht="10.5" customHeight="1" x14ac:dyDescent="0.25">
      <c r="A591" s="28">
        <v>46033</v>
      </c>
      <c r="B591" s="29" t="s">
        <v>567</v>
      </c>
      <c r="C591" s="30" t="s">
        <v>794</v>
      </c>
      <c r="D591" s="30" t="s">
        <v>15</v>
      </c>
      <c r="E591" s="30" t="s">
        <v>569</v>
      </c>
      <c r="F591" s="29" t="s">
        <v>570</v>
      </c>
      <c r="G591" s="29" t="s">
        <v>571</v>
      </c>
      <c r="H591" s="29" t="s">
        <v>795</v>
      </c>
      <c r="I591" s="36" t="str">
        <f t="shared" si="18"/>
        <v>11/01/2026NL300003</v>
      </c>
      <c r="J591" s="29" t="s">
        <v>581</v>
      </c>
      <c r="K591" s="29" t="s">
        <v>19</v>
      </c>
      <c r="L591" s="29" t="s">
        <v>575</v>
      </c>
      <c r="M591" s="31">
        <v>2</v>
      </c>
      <c r="N591" s="20">
        <f>VLOOKUP(J591,[2]Sheet1!$I:$M,5,0)</f>
        <v>26000</v>
      </c>
      <c r="O591" s="32">
        <v>0</v>
      </c>
      <c r="P591" s="33">
        <f t="shared" si="19"/>
        <v>52000</v>
      </c>
      <c r="Q591" s="33">
        <v>0</v>
      </c>
      <c r="R591" s="32">
        <v>26000</v>
      </c>
      <c r="S591" s="29" t="s">
        <v>576</v>
      </c>
      <c r="T591" s="29" t="s">
        <v>577</v>
      </c>
      <c r="U591" s="29" t="s">
        <v>15</v>
      </c>
      <c r="V591" s="29" t="s">
        <v>578</v>
      </c>
      <c r="W591" s="29" t="s">
        <v>15</v>
      </c>
      <c r="X591" s="29" t="s">
        <v>580</v>
      </c>
      <c r="Y591" s="29" t="s">
        <v>580</v>
      </c>
    </row>
    <row r="592" spans="1:25" ht="10.5" customHeight="1" x14ac:dyDescent="0.25">
      <c r="A592" s="28">
        <v>46033</v>
      </c>
      <c r="B592" s="29" t="s">
        <v>567</v>
      </c>
      <c r="C592" s="30" t="s">
        <v>794</v>
      </c>
      <c r="D592" s="30" t="s">
        <v>15</v>
      </c>
      <c r="E592" s="30" t="s">
        <v>569</v>
      </c>
      <c r="F592" s="29" t="s">
        <v>570</v>
      </c>
      <c r="G592" s="29" t="s">
        <v>571</v>
      </c>
      <c r="H592" s="29" t="s">
        <v>795</v>
      </c>
      <c r="I592" s="36" t="str">
        <f t="shared" si="18"/>
        <v>11/01/2026NL300004</v>
      </c>
      <c r="J592" s="29" t="s">
        <v>582</v>
      </c>
      <c r="K592" s="29" t="s">
        <v>23</v>
      </c>
      <c r="L592" s="29" t="s">
        <v>575</v>
      </c>
      <c r="M592" s="31">
        <v>2</v>
      </c>
      <c r="N592" s="20">
        <f>VLOOKUP(J592,[2]Sheet1!$I:$M,5,0)</f>
        <v>19000</v>
      </c>
      <c r="O592" s="32">
        <v>0</v>
      </c>
      <c r="P592" s="33">
        <f t="shared" si="19"/>
        <v>38000</v>
      </c>
      <c r="Q592" s="33">
        <v>0</v>
      </c>
      <c r="R592" s="32">
        <v>19000</v>
      </c>
      <c r="S592" s="29" t="s">
        <v>576</v>
      </c>
      <c r="T592" s="29" t="s">
        <v>577</v>
      </c>
      <c r="U592" s="29" t="s">
        <v>15</v>
      </c>
      <c r="V592" s="29" t="s">
        <v>578</v>
      </c>
      <c r="W592" s="29" t="s">
        <v>15</v>
      </c>
      <c r="X592" s="29" t="s">
        <v>580</v>
      </c>
      <c r="Y592" s="29" t="s">
        <v>580</v>
      </c>
    </row>
    <row r="593" spans="1:25" ht="10.5" customHeight="1" x14ac:dyDescent="0.25">
      <c r="A593" s="28">
        <v>46033</v>
      </c>
      <c r="B593" s="29" t="s">
        <v>567</v>
      </c>
      <c r="C593" s="30" t="s">
        <v>794</v>
      </c>
      <c r="D593" s="30" t="s">
        <v>15</v>
      </c>
      <c r="E593" s="30" t="s">
        <v>569</v>
      </c>
      <c r="F593" s="29" t="s">
        <v>570</v>
      </c>
      <c r="G593" s="29" t="s">
        <v>571</v>
      </c>
      <c r="H593" s="29" t="s">
        <v>795</v>
      </c>
      <c r="I593" s="36" t="str">
        <f t="shared" si="18"/>
        <v>11/01/2026NL300013</v>
      </c>
      <c r="J593" s="29" t="s">
        <v>583</v>
      </c>
      <c r="K593" s="29" t="s">
        <v>21</v>
      </c>
      <c r="L593" s="29" t="s">
        <v>575</v>
      </c>
      <c r="M593" s="31">
        <v>1</v>
      </c>
      <c r="N593" s="20">
        <f>VLOOKUP(J593,[2]Sheet1!$I:$M,5,0)</f>
        <v>50000</v>
      </c>
      <c r="O593" s="32">
        <v>0</v>
      </c>
      <c r="P593" s="33">
        <f t="shared" si="19"/>
        <v>50000</v>
      </c>
      <c r="Q593" s="33">
        <v>0</v>
      </c>
      <c r="R593" s="32">
        <v>50000</v>
      </c>
      <c r="S593" s="29" t="s">
        <v>576</v>
      </c>
      <c r="T593" s="29" t="s">
        <v>577</v>
      </c>
      <c r="U593" s="29" t="s">
        <v>15</v>
      </c>
      <c r="V593" s="29" t="s">
        <v>578</v>
      </c>
      <c r="W593" s="29" t="s">
        <v>15</v>
      </c>
      <c r="X593" s="29" t="s">
        <v>580</v>
      </c>
      <c r="Y593" s="29" t="s">
        <v>580</v>
      </c>
    </row>
    <row r="594" spans="1:25" ht="10.5" customHeight="1" x14ac:dyDescent="0.25">
      <c r="A594" s="28">
        <v>46033</v>
      </c>
      <c r="B594" s="29" t="s">
        <v>567</v>
      </c>
      <c r="C594" s="30" t="s">
        <v>794</v>
      </c>
      <c r="D594" s="30" t="s">
        <v>15</v>
      </c>
      <c r="E594" s="30" t="s">
        <v>569</v>
      </c>
      <c r="F594" s="29" t="s">
        <v>570</v>
      </c>
      <c r="G594" s="29" t="s">
        <v>571</v>
      </c>
      <c r="H594" s="29" t="s">
        <v>795</v>
      </c>
      <c r="I594" s="36" t="str">
        <f t="shared" si="18"/>
        <v>11/01/2026NL300014</v>
      </c>
      <c r="J594" s="29" t="s">
        <v>584</v>
      </c>
      <c r="K594" s="29" t="s">
        <v>31</v>
      </c>
      <c r="L594" s="29" t="s">
        <v>575</v>
      </c>
      <c r="M594" s="31">
        <v>1</v>
      </c>
      <c r="N594" s="20">
        <f>VLOOKUP(J594,[2]Sheet1!$I:$M,5,0)</f>
        <v>55000</v>
      </c>
      <c r="O594" s="32">
        <v>0</v>
      </c>
      <c r="P594" s="33">
        <f t="shared" si="19"/>
        <v>55000</v>
      </c>
      <c r="Q594" s="33">
        <v>0</v>
      </c>
      <c r="R594" s="32">
        <v>55000</v>
      </c>
      <c r="S594" s="29" t="s">
        <v>576</v>
      </c>
      <c r="T594" s="29" t="s">
        <v>577</v>
      </c>
      <c r="U594" s="29" t="s">
        <v>15</v>
      </c>
      <c r="V594" s="29" t="s">
        <v>578</v>
      </c>
      <c r="W594" s="29" t="s">
        <v>15</v>
      </c>
      <c r="X594" s="29" t="s">
        <v>580</v>
      </c>
      <c r="Y594" s="29" t="s">
        <v>580</v>
      </c>
    </row>
    <row r="595" spans="1:25" ht="10.5" customHeight="1" x14ac:dyDescent="0.25">
      <c r="A595" s="28">
        <v>46033</v>
      </c>
      <c r="B595" s="29" t="s">
        <v>567</v>
      </c>
      <c r="C595" s="30" t="s">
        <v>794</v>
      </c>
      <c r="D595" s="30" t="s">
        <v>15</v>
      </c>
      <c r="E595" s="30" t="s">
        <v>569</v>
      </c>
      <c r="F595" s="29" t="s">
        <v>570</v>
      </c>
      <c r="G595" s="29" t="s">
        <v>571</v>
      </c>
      <c r="H595" s="29" t="s">
        <v>795</v>
      </c>
      <c r="I595" s="36" t="str">
        <f t="shared" si="18"/>
        <v>11/01/2026NL300027</v>
      </c>
      <c r="J595" s="29" t="s">
        <v>585</v>
      </c>
      <c r="K595" s="29" t="s">
        <v>33</v>
      </c>
      <c r="L595" s="29" t="s">
        <v>575</v>
      </c>
      <c r="M595" s="31">
        <v>3.5</v>
      </c>
      <c r="N595" s="20">
        <f>VLOOKUP(J595,[2]Sheet1!$I:$M,5,0)</f>
        <v>18000</v>
      </c>
      <c r="O595" s="32">
        <v>0</v>
      </c>
      <c r="P595" s="33">
        <f t="shared" si="19"/>
        <v>63000</v>
      </c>
      <c r="Q595" s="33">
        <v>0</v>
      </c>
      <c r="R595" s="32">
        <v>18000</v>
      </c>
      <c r="S595" s="29" t="s">
        <v>576</v>
      </c>
      <c r="T595" s="29" t="s">
        <v>577</v>
      </c>
      <c r="U595" s="29" t="s">
        <v>15</v>
      </c>
      <c r="V595" s="29" t="s">
        <v>578</v>
      </c>
      <c r="W595" s="29" t="s">
        <v>15</v>
      </c>
      <c r="X595" s="29" t="s">
        <v>580</v>
      </c>
      <c r="Y595" s="29" t="s">
        <v>580</v>
      </c>
    </row>
    <row r="596" spans="1:25" ht="10.5" customHeight="1" x14ac:dyDescent="0.25">
      <c r="A596" s="28">
        <v>46033</v>
      </c>
      <c r="B596" s="29" t="s">
        <v>567</v>
      </c>
      <c r="C596" s="30" t="s">
        <v>794</v>
      </c>
      <c r="D596" s="30" t="s">
        <v>15</v>
      </c>
      <c r="E596" s="30" t="s">
        <v>569</v>
      </c>
      <c r="F596" s="29" t="s">
        <v>570</v>
      </c>
      <c r="G596" s="29" t="s">
        <v>571</v>
      </c>
      <c r="H596" s="29" t="s">
        <v>795</v>
      </c>
      <c r="I596" s="36" t="str">
        <f t="shared" si="18"/>
        <v>11/01/2026NL300203</v>
      </c>
      <c r="J596" s="29" t="s">
        <v>586</v>
      </c>
      <c r="K596" s="29" t="s">
        <v>587</v>
      </c>
      <c r="L596" s="29" t="s">
        <v>575</v>
      </c>
      <c r="M596" s="31">
        <v>4</v>
      </c>
      <c r="N596" s="20">
        <f>VLOOKUP(J596,[2]Sheet1!$I:$M,5,0)</f>
        <v>45000</v>
      </c>
      <c r="O596" s="32">
        <v>0</v>
      </c>
      <c r="P596" s="33">
        <f t="shared" si="19"/>
        <v>180000</v>
      </c>
      <c r="Q596" s="33">
        <v>0</v>
      </c>
      <c r="R596" s="32">
        <v>45000</v>
      </c>
      <c r="S596" s="29" t="s">
        <v>576</v>
      </c>
      <c r="T596" s="29" t="s">
        <v>577</v>
      </c>
      <c r="U596" s="29" t="s">
        <v>15</v>
      </c>
      <c r="V596" s="29" t="s">
        <v>578</v>
      </c>
      <c r="W596" s="29" t="s">
        <v>15</v>
      </c>
      <c r="X596" s="29" t="s">
        <v>580</v>
      </c>
      <c r="Y596" s="29" t="s">
        <v>580</v>
      </c>
    </row>
    <row r="597" spans="1:25" ht="10.5" customHeight="1" x14ac:dyDescent="0.25">
      <c r="A597" s="28">
        <v>46033</v>
      </c>
      <c r="B597" s="29" t="s">
        <v>567</v>
      </c>
      <c r="C597" s="30" t="s">
        <v>794</v>
      </c>
      <c r="D597" s="30" t="s">
        <v>15</v>
      </c>
      <c r="E597" s="30" t="s">
        <v>569</v>
      </c>
      <c r="F597" s="29" t="s">
        <v>570</v>
      </c>
      <c r="G597" s="29" t="s">
        <v>571</v>
      </c>
      <c r="H597" s="29" t="s">
        <v>795</v>
      </c>
      <c r="I597" s="36" t="str">
        <f t="shared" si="18"/>
        <v>11/01/2026NL300033</v>
      </c>
      <c r="J597" s="29" t="s">
        <v>588</v>
      </c>
      <c r="K597" s="29" t="s">
        <v>589</v>
      </c>
      <c r="L597" s="29" t="s">
        <v>575</v>
      </c>
      <c r="M597" s="31">
        <v>1.3</v>
      </c>
      <c r="N597" s="20">
        <f>VLOOKUP(J597,[2]Sheet1!$I:$M,5,0)</f>
        <v>13000</v>
      </c>
      <c r="O597" s="32">
        <v>0</v>
      </c>
      <c r="P597" s="33">
        <f t="shared" si="19"/>
        <v>16900</v>
      </c>
      <c r="Q597" s="33">
        <v>0</v>
      </c>
      <c r="R597" s="32">
        <v>13000</v>
      </c>
      <c r="S597" s="29" t="s">
        <v>576</v>
      </c>
      <c r="T597" s="29" t="s">
        <v>577</v>
      </c>
      <c r="U597" s="29" t="s">
        <v>15</v>
      </c>
      <c r="V597" s="29" t="s">
        <v>578</v>
      </c>
      <c r="W597" s="29" t="s">
        <v>15</v>
      </c>
      <c r="X597" s="29" t="s">
        <v>580</v>
      </c>
      <c r="Y597" s="29" t="s">
        <v>580</v>
      </c>
    </row>
    <row r="598" spans="1:25" ht="10.5" customHeight="1" x14ac:dyDescent="0.25">
      <c r="A598" s="28">
        <v>46033</v>
      </c>
      <c r="B598" s="29" t="s">
        <v>567</v>
      </c>
      <c r="C598" s="30" t="s">
        <v>794</v>
      </c>
      <c r="D598" s="30" t="s">
        <v>15</v>
      </c>
      <c r="E598" s="30" t="s">
        <v>569</v>
      </c>
      <c r="F598" s="29" t="s">
        <v>570</v>
      </c>
      <c r="G598" s="29" t="s">
        <v>571</v>
      </c>
      <c r="H598" s="29" t="s">
        <v>795</v>
      </c>
      <c r="I598" s="36" t="str">
        <f t="shared" si="18"/>
        <v>11/01/2026NL300034</v>
      </c>
      <c r="J598" s="29" t="s">
        <v>590</v>
      </c>
      <c r="K598" s="29" t="s">
        <v>591</v>
      </c>
      <c r="L598" s="29" t="s">
        <v>575</v>
      </c>
      <c r="M598" s="31">
        <v>0.2</v>
      </c>
      <c r="N598" s="20">
        <f>VLOOKUP(J598,[2]Sheet1!$I:$M,5,0)</f>
        <v>40000</v>
      </c>
      <c r="O598" s="32">
        <v>0</v>
      </c>
      <c r="P598" s="33">
        <f t="shared" si="19"/>
        <v>8000</v>
      </c>
      <c r="Q598" s="33">
        <v>0</v>
      </c>
      <c r="R598" s="32">
        <v>40000</v>
      </c>
      <c r="S598" s="29" t="s">
        <v>576</v>
      </c>
      <c r="T598" s="29" t="s">
        <v>577</v>
      </c>
      <c r="U598" s="29" t="s">
        <v>15</v>
      </c>
      <c r="V598" s="29" t="s">
        <v>578</v>
      </c>
      <c r="W598" s="29" t="s">
        <v>15</v>
      </c>
      <c r="X598" s="29" t="s">
        <v>580</v>
      </c>
      <c r="Y598" s="29" t="s">
        <v>580</v>
      </c>
    </row>
    <row r="599" spans="1:25" ht="10.5" customHeight="1" x14ac:dyDescent="0.25">
      <c r="A599" s="28">
        <v>46033</v>
      </c>
      <c r="B599" s="29" t="s">
        <v>567</v>
      </c>
      <c r="C599" s="30" t="s">
        <v>794</v>
      </c>
      <c r="D599" s="30" t="s">
        <v>15</v>
      </c>
      <c r="E599" s="30" t="s">
        <v>569</v>
      </c>
      <c r="F599" s="29" t="s">
        <v>570</v>
      </c>
      <c r="G599" s="29" t="s">
        <v>571</v>
      </c>
      <c r="H599" s="29" t="s">
        <v>795</v>
      </c>
      <c r="I599" s="36" t="str">
        <f t="shared" si="18"/>
        <v>11/01/2026NL300188</v>
      </c>
      <c r="J599" s="29" t="s">
        <v>592</v>
      </c>
      <c r="K599" s="29" t="s">
        <v>593</v>
      </c>
      <c r="L599" s="29" t="s">
        <v>575</v>
      </c>
      <c r="M599" s="31">
        <v>0.4</v>
      </c>
      <c r="N599" s="20">
        <f>VLOOKUP(J599,[2]Sheet1!$I:$M,5,0)</f>
        <v>12000</v>
      </c>
      <c r="O599" s="32">
        <v>0</v>
      </c>
      <c r="P599" s="33">
        <f t="shared" si="19"/>
        <v>4800</v>
      </c>
      <c r="Q599" s="33">
        <v>0</v>
      </c>
      <c r="R599" s="32">
        <v>12000</v>
      </c>
      <c r="S599" s="29" t="s">
        <v>576</v>
      </c>
      <c r="T599" s="29" t="s">
        <v>577</v>
      </c>
      <c r="U599" s="29" t="s">
        <v>15</v>
      </c>
      <c r="V599" s="29" t="s">
        <v>578</v>
      </c>
      <c r="W599" s="29" t="s">
        <v>15</v>
      </c>
      <c r="X599" s="29" t="s">
        <v>580</v>
      </c>
      <c r="Y599" s="29" t="s">
        <v>580</v>
      </c>
    </row>
    <row r="600" spans="1:25" ht="10.5" customHeight="1" x14ac:dyDescent="0.25">
      <c r="A600" s="28">
        <v>46033</v>
      </c>
      <c r="B600" s="29" t="s">
        <v>567</v>
      </c>
      <c r="C600" s="30" t="s">
        <v>794</v>
      </c>
      <c r="D600" s="30" t="s">
        <v>15</v>
      </c>
      <c r="E600" s="30" t="s">
        <v>569</v>
      </c>
      <c r="F600" s="29" t="s">
        <v>570</v>
      </c>
      <c r="G600" s="29" t="s">
        <v>571</v>
      </c>
      <c r="H600" s="29" t="s">
        <v>795</v>
      </c>
      <c r="I600" s="36" t="str">
        <f t="shared" si="18"/>
        <v>11/01/2026NL300038</v>
      </c>
      <c r="J600" s="29" t="s">
        <v>594</v>
      </c>
      <c r="K600" s="29" t="s">
        <v>127</v>
      </c>
      <c r="L600" s="29" t="s">
        <v>575</v>
      </c>
      <c r="M600" s="31">
        <v>1.5</v>
      </c>
      <c r="N600" s="20">
        <f>VLOOKUP(J600,[2]Sheet1!$I:$M,5,0)</f>
        <v>32000</v>
      </c>
      <c r="O600" s="32">
        <v>0</v>
      </c>
      <c r="P600" s="33">
        <f t="shared" si="19"/>
        <v>48000</v>
      </c>
      <c r="Q600" s="33">
        <v>0</v>
      </c>
      <c r="R600" s="32">
        <v>32000</v>
      </c>
      <c r="S600" s="29" t="s">
        <v>576</v>
      </c>
      <c r="T600" s="29" t="s">
        <v>577</v>
      </c>
      <c r="U600" s="29" t="s">
        <v>15</v>
      </c>
      <c r="V600" s="29" t="s">
        <v>578</v>
      </c>
      <c r="W600" s="29" t="s">
        <v>15</v>
      </c>
      <c r="X600" s="29" t="s">
        <v>580</v>
      </c>
      <c r="Y600" s="29" t="s">
        <v>580</v>
      </c>
    </row>
    <row r="601" spans="1:25" ht="10.5" customHeight="1" x14ac:dyDescent="0.25">
      <c r="A601" s="28">
        <v>46033</v>
      </c>
      <c r="B601" s="29" t="s">
        <v>567</v>
      </c>
      <c r="C601" s="30" t="s">
        <v>794</v>
      </c>
      <c r="D601" s="30" t="s">
        <v>15</v>
      </c>
      <c r="E601" s="30" t="s">
        <v>569</v>
      </c>
      <c r="F601" s="29" t="s">
        <v>570</v>
      </c>
      <c r="G601" s="29" t="s">
        <v>571</v>
      </c>
      <c r="H601" s="29" t="s">
        <v>795</v>
      </c>
      <c r="I601" s="36" t="str">
        <f t="shared" si="18"/>
        <v>11/01/2026NL300156</v>
      </c>
      <c r="J601" s="29" t="s">
        <v>595</v>
      </c>
      <c r="K601" s="29" t="s">
        <v>596</v>
      </c>
      <c r="L601" s="29" t="s">
        <v>575</v>
      </c>
      <c r="M601" s="31">
        <v>0.2</v>
      </c>
      <c r="N601" s="20">
        <f>VLOOKUP(J601,[2]Sheet1!$I:$M,5,0)</f>
        <v>75000</v>
      </c>
      <c r="O601" s="32">
        <v>0</v>
      </c>
      <c r="P601" s="33">
        <f t="shared" si="19"/>
        <v>15000</v>
      </c>
      <c r="Q601" s="33">
        <v>0</v>
      </c>
      <c r="R601" s="32">
        <v>75000</v>
      </c>
      <c r="S601" s="29" t="s">
        <v>576</v>
      </c>
      <c r="T601" s="29" t="s">
        <v>577</v>
      </c>
      <c r="U601" s="29" t="s">
        <v>15</v>
      </c>
      <c r="V601" s="29" t="s">
        <v>578</v>
      </c>
      <c r="W601" s="29" t="s">
        <v>15</v>
      </c>
      <c r="X601" s="29" t="s">
        <v>580</v>
      </c>
      <c r="Y601" s="29" t="s">
        <v>580</v>
      </c>
    </row>
    <row r="602" spans="1:25" ht="10.5" customHeight="1" x14ac:dyDescent="0.25">
      <c r="A602" s="28">
        <v>46033</v>
      </c>
      <c r="B602" s="29" t="s">
        <v>567</v>
      </c>
      <c r="C602" s="30" t="s">
        <v>794</v>
      </c>
      <c r="D602" s="30" t="s">
        <v>15</v>
      </c>
      <c r="E602" s="30" t="s">
        <v>569</v>
      </c>
      <c r="F602" s="29" t="s">
        <v>570</v>
      </c>
      <c r="G602" s="29" t="s">
        <v>571</v>
      </c>
      <c r="H602" s="29" t="s">
        <v>795</v>
      </c>
      <c r="I602" s="36" t="str">
        <f t="shared" si="18"/>
        <v>11/01/2026NL300037</v>
      </c>
      <c r="J602" s="29" t="s">
        <v>597</v>
      </c>
      <c r="K602" s="29" t="s">
        <v>598</v>
      </c>
      <c r="L602" s="29" t="s">
        <v>599</v>
      </c>
      <c r="M602" s="31">
        <v>60</v>
      </c>
      <c r="N602" s="20">
        <f>VLOOKUP(J602,[2]Sheet1!$I:$M,5,0)</f>
        <v>4000</v>
      </c>
      <c r="O602" s="32">
        <v>0</v>
      </c>
      <c r="P602" s="33">
        <f t="shared" si="19"/>
        <v>240000</v>
      </c>
      <c r="Q602" s="33">
        <v>0</v>
      </c>
      <c r="R602" s="32">
        <v>4000</v>
      </c>
      <c r="S602" s="29" t="s">
        <v>576</v>
      </c>
      <c r="T602" s="29" t="s">
        <v>577</v>
      </c>
      <c r="U602" s="29" t="s">
        <v>15</v>
      </c>
      <c r="V602" s="29" t="s">
        <v>578</v>
      </c>
      <c r="W602" s="29" t="s">
        <v>15</v>
      </c>
      <c r="X602" s="29" t="s">
        <v>580</v>
      </c>
      <c r="Y602" s="29" t="s">
        <v>580</v>
      </c>
    </row>
    <row r="603" spans="1:25" ht="10.5" customHeight="1" x14ac:dyDescent="0.25">
      <c r="A603" s="28">
        <v>46033</v>
      </c>
      <c r="B603" s="29" t="s">
        <v>567</v>
      </c>
      <c r="C603" s="30" t="s">
        <v>794</v>
      </c>
      <c r="D603" s="30" t="s">
        <v>15</v>
      </c>
      <c r="E603" s="30" t="s">
        <v>569</v>
      </c>
      <c r="F603" s="29" t="s">
        <v>570</v>
      </c>
      <c r="G603" s="29" t="s">
        <v>571</v>
      </c>
      <c r="H603" s="29" t="s">
        <v>795</v>
      </c>
      <c r="I603" s="36" t="str">
        <f t="shared" si="18"/>
        <v>11/01/2026NL300043</v>
      </c>
      <c r="J603" s="29" t="s">
        <v>600</v>
      </c>
      <c r="K603" s="29" t="s">
        <v>601</v>
      </c>
      <c r="L603" s="29" t="s">
        <v>575</v>
      </c>
      <c r="M603" s="31">
        <v>0.7</v>
      </c>
      <c r="N603" s="20">
        <f>VLOOKUP(J603,[2]Sheet1!$I:$M,5,0)</f>
        <v>32000</v>
      </c>
      <c r="O603" s="32">
        <v>0</v>
      </c>
      <c r="P603" s="33">
        <f t="shared" si="19"/>
        <v>22400</v>
      </c>
      <c r="Q603" s="33">
        <v>0</v>
      </c>
      <c r="R603" s="32">
        <v>32000</v>
      </c>
      <c r="S603" s="29" t="s">
        <v>576</v>
      </c>
      <c r="T603" s="29" t="s">
        <v>577</v>
      </c>
      <c r="U603" s="29" t="s">
        <v>15</v>
      </c>
      <c r="V603" s="29" t="s">
        <v>578</v>
      </c>
      <c r="W603" s="29" t="s">
        <v>15</v>
      </c>
      <c r="X603" s="29" t="s">
        <v>580</v>
      </c>
      <c r="Y603" s="29" t="s">
        <v>580</v>
      </c>
    </row>
    <row r="604" spans="1:25" ht="10.5" customHeight="1" x14ac:dyDescent="0.25">
      <c r="A604" s="28">
        <v>46033</v>
      </c>
      <c r="B604" s="29" t="s">
        <v>567</v>
      </c>
      <c r="C604" s="30" t="s">
        <v>794</v>
      </c>
      <c r="D604" s="30" t="s">
        <v>15</v>
      </c>
      <c r="E604" s="30" t="s">
        <v>569</v>
      </c>
      <c r="F604" s="29" t="s">
        <v>570</v>
      </c>
      <c r="G604" s="29" t="s">
        <v>571</v>
      </c>
      <c r="H604" s="29" t="s">
        <v>795</v>
      </c>
      <c r="I604" s="36" t="str">
        <f t="shared" si="18"/>
        <v>11/01/2026NL300044</v>
      </c>
      <c r="J604" s="29" t="s">
        <v>602</v>
      </c>
      <c r="K604" s="29" t="s">
        <v>603</v>
      </c>
      <c r="L604" s="29" t="s">
        <v>575</v>
      </c>
      <c r="M604" s="31">
        <v>0.7</v>
      </c>
      <c r="N604" s="20">
        <f>VLOOKUP(J604,[2]Sheet1!$I:$M,5,0)</f>
        <v>38000</v>
      </c>
      <c r="O604" s="32">
        <v>0</v>
      </c>
      <c r="P604" s="33">
        <f t="shared" si="19"/>
        <v>26600</v>
      </c>
      <c r="Q604" s="33">
        <v>0</v>
      </c>
      <c r="R604" s="32">
        <v>38000</v>
      </c>
      <c r="S604" s="29" t="s">
        <v>576</v>
      </c>
      <c r="T604" s="29" t="s">
        <v>577</v>
      </c>
      <c r="U604" s="29" t="s">
        <v>15</v>
      </c>
      <c r="V604" s="29" t="s">
        <v>578</v>
      </c>
      <c r="W604" s="29" t="s">
        <v>15</v>
      </c>
      <c r="X604" s="29" t="s">
        <v>580</v>
      </c>
      <c r="Y604" s="29" t="s">
        <v>580</v>
      </c>
    </row>
    <row r="605" spans="1:25" ht="10.5" customHeight="1" x14ac:dyDescent="0.25">
      <c r="A605" s="28">
        <v>46033</v>
      </c>
      <c r="B605" s="29" t="s">
        <v>567</v>
      </c>
      <c r="C605" s="30" t="s">
        <v>794</v>
      </c>
      <c r="D605" s="30" t="s">
        <v>15</v>
      </c>
      <c r="E605" s="30" t="s">
        <v>569</v>
      </c>
      <c r="F605" s="29" t="s">
        <v>570</v>
      </c>
      <c r="G605" s="29" t="s">
        <v>571</v>
      </c>
      <c r="H605" s="29" t="s">
        <v>795</v>
      </c>
      <c r="I605" s="36" t="str">
        <f t="shared" si="18"/>
        <v>11/01/2026NL300049</v>
      </c>
      <c r="J605" s="29" t="s">
        <v>604</v>
      </c>
      <c r="K605" s="29" t="s">
        <v>605</v>
      </c>
      <c r="L605" s="29" t="s">
        <v>575</v>
      </c>
      <c r="M605" s="31">
        <v>1</v>
      </c>
      <c r="N605" s="20">
        <f>VLOOKUP(J605,[2]Sheet1!$I:$M,5,0)</f>
        <v>9000</v>
      </c>
      <c r="O605" s="32">
        <v>0</v>
      </c>
      <c r="P605" s="33">
        <f t="shared" si="19"/>
        <v>9000</v>
      </c>
      <c r="Q605" s="33">
        <v>0</v>
      </c>
      <c r="R605" s="32">
        <v>9000</v>
      </c>
      <c r="S605" s="29" t="s">
        <v>576</v>
      </c>
      <c r="T605" s="29" t="s">
        <v>577</v>
      </c>
      <c r="U605" s="29" t="s">
        <v>15</v>
      </c>
      <c r="V605" s="29" t="s">
        <v>578</v>
      </c>
      <c r="W605" s="29" t="s">
        <v>15</v>
      </c>
      <c r="X605" s="29" t="s">
        <v>580</v>
      </c>
      <c r="Y605" s="29" t="s">
        <v>580</v>
      </c>
    </row>
    <row r="606" spans="1:25" ht="10.5" customHeight="1" x14ac:dyDescent="0.25">
      <c r="A606" s="28">
        <v>46033</v>
      </c>
      <c r="B606" s="29" t="s">
        <v>567</v>
      </c>
      <c r="C606" s="30" t="s">
        <v>794</v>
      </c>
      <c r="D606" s="30" t="s">
        <v>15</v>
      </c>
      <c r="E606" s="30" t="s">
        <v>569</v>
      </c>
      <c r="F606" s="29" t="s">
        <v>570</v>
      </c>
      <c r="G606" s="29" t="s">
        <v>571</v>
      </c>
      <c r="H606" s="29" t="s">
        <v>795</v>
      </c>
      <c r="I606" s="36" t="str">
        <f t="shared" si="18"/>
        <v>11/01/2026NL300048</v>
      </c>
      <c r="J606" s="29" t="s">
        <v>606</v>
      </c>
      <c r="K606" s="29" t="s">
        <v>607</v>
      </c>
      <c r="L606" s="29" t="s">
        <v>575</v>
      </c>
      <c r="M606" s="31">
        <v>4</v>
      </c>
      <c r="N606" s="20">
        <f>VLOOKUP(J606,[2]Sheet1!$I:$M,5,0)</f>
        <v>18000</v>
      </c>
      <c r="O606" s="32">
        <v>0</v>
      </c>
      <c r="P606" s="33">
        <f t="shared" si="19"/>
        <v>72000</v>
      </c>
      <c r="Q606" s="33">
        <v>0</v>
      </c>
      <c r="R606" s="32">
        <v>18000</v>
      </c>
      <c r="S606" s="29" t="s">
        <v>576</v>
      </c>
      <c r="T606" s="29" t="s">
        <v>577</v>
      </c>
      <c r="U606" s="29" t="s">
        <v>15</v>
      </c>
      <c r="V606" s="29" t="s">
        <v>578</v>
      </c>
      <c r="W606" s="29" t="s">
        <v>15</v>
      </c>
      <c r="X606" s="29" t="s">
        <v>580</v>
      </c>
      <c r="Y606" s="29" t="s">
        <v>580</v>
      </c>
    </row>
    <row r="607" spans="1:25" ht="10.5" customHeight="1" x14ac:dyDescent="0.25">
      <c r="A607" s="28">
        <v>46033</v>
      </c>
      <c r="B607" s="29" t="s">
        <v>567</v>
      </c>
      <c r="C607" s="30" t="s">
        <v>794</v>
      </c>
      <c r="D607" s="30" t="s">
        <v>15</v>
      </c>
      <c r="E607" s="30" t="s">
        <v>569</v>
      </c>
      <c r="F607" s="29" t="s">
        <v>570</v>
      </c>
      <c r="G607" s="29" t="s">
        <v>571</v>
      </c>
      <c r="H607" s="29" t="s">
        <v>795</v>
      </c>
      <c r="I607" s="36" t="str">
        <f t="shared" si="18"/>
        <v>11/01/2026NL300054</v>
      </c>
      <c r="J607" s="29" t="s">
        <v>719</v>
      </c>
      <c r="K607" s="29" t="s">
        <v>720</v>
      </c>
      <c r="L607" s="29" t="s">
        <v>575</v>
      </c>
      <c r="M607" s="31">
        <v>0.2</v>
      </c>
      <c r="N607" s="20">
        <f>VLOOKUP(J607,[2]Sheet1!$I:$M,5,0)</f>
        <v>38000</v>
      </c>
      <c r="O607" s="32">
        <v>0</v>
      </c>
      <c r="P607" s="33">
        <f t="shared" si="19"/>
        <v>7600</v>
      </c>
      <c r="Q607" s="33">
        <v>0</v>
      </c>
      <c r="R607" s="32">
        <v>38000</v>
      </c>
      <c r="S607" s="29" t="s">
        <v>576</v>
      </c>
      <c r="T607" s="29" t="s">
        <v>577</v>
      </c>
      <c r="U607" s="29" t="s">
        <v>15</v>
      </c>
      <c r="V607" s="29" t="s">
        <v>578</v>
      </c>
      <c r="W607" s="29" t="s">
        <v>15</v>
      </c>
      <c r="X607" s="29" t="s">
        <v>580</v>
      </c>
      <c r="Y607" s="29" t="s">
        <v>580</v>
      </c>
    </row>
    <row r="608" spans="1:25" ht="10.5" customHeight="1" x14ac:dyDescent="0.25">
      <c r="A608" s="28">
        <v>46033</v>
      </c>
      <c r="B608" s="29" t="s">
        <v>567</v>
      </c>
      <c r="C608" s="30" t="s">
        <v>794</v>
      </c>
      <c r="D608" s="30" t="s">
        <v>15</v>
      </c>
      <c r="E608" s="30" t="s">
        <v>569</v>
      </c>
      <c r="F608" s="29" t="s">
        <v>570</v>
      </c>
      <c r="G608" s="29" t="s">
        <v>571</v>
      </c>
      <c r="H608" s="29" t="s">
        <v>795</v>
      </c>
      <c r="I608" s="36" t="str">
        <f t="shared" si="18"/>
        <v>11/01/2026NL300055</v>
      </c>
      <c r="J608" s="29" t="s">
        <v>608</v>
      </c>
      <c r="K608" s="29" t="s">
        <v>609</v>
      </c>
      <c r="L608" s="29" t="s">
        <v>575</v>
      </c>
      <c r="M608" s="31">
        <v>1.3</v>
      </c>
      <c r="N608" s="20">
        <f>VLOOKUP(J608,[2]Sheet1!$I:$M,5,0)</f>
        <v>80000</v>
      </c>
      <c r="O608" s="32">
        <v>0</v>
      </c>
      <c r="P608" s="33">
        <f t="shared" si="19"/>
        <v>104000</v>
      </c>
      <c r="Q608" s="33">
        <v>0</v>
      </c>
      <c r="R608" s="32">
        <v>80000</v>
      </c>
      <c r="S608" s="29" t="s">
        <v>576</v>
      </c>
      <c r="T608" s="29" t="s">
        <v>577</v>
      </c>
      <c r="U608" s="29" t="s">
        <v>15</v>
      </c>
      <c r="V608" s="29" t="s">
        <v>578</v>
      </c>
      <c r="W608" s="29" t="s">
        <v>15</v>
      </c>
      <c r="X608" s="29" t="s">
        <v>580</v>
      </c>
      <c r="Y608" s="29" t="s">
        <v>580</v>
      </c>
    </row>
    <row r="609" spans="1:25" ht="10.5" customHeight="1" x14ac:dyDescent="0.25">
      <c r="A609" s="28">
        <v>46033</v>
      </c>
      <c r="B609" s="29" t="s">
        <v>567</v>
      </c>
      <c r="C609" s="30" t="s">
        <v>794</v>
      </c>
      <c r="D609" s="30" t="s">
        <v>15</v>
      </c>
      <c r="E609" s="30" t="s">
        <v>569</v>
      </c>
      <c r="F609" s="29" t="s">
        <v>570</v>
      </c>
      <c r="G609" s="29" t="s">
        <v>571</v>
      </c>
      <c r="H609" s="29" t="s">
        <v>795</v>
      </c>
      <c r="I609" s="36" t="str">
        <f t="shared" si="18"/>
        <v>11/01/2026NL300058</v>
      </c>
      <c r="J609" s="29" t="s">
        <v>610</v>
      </c>
      <c r="K609" s="29" t="s">
        <v>46</v>
      </c>
      <c r="L609" s="29" t="s">
        <v>575</v>
      </c>
      <c r="M609" s="31">
        <v>0.7</v>
      </c>
      <c r="N609" s="20">
        <f>VLOOKUP(J609,[2]Sheet1!$I:$M,5,0)</f>
        <v>55000</v>
      </c>
      <c r="O609" s="32">
        <v>0</v>
      </c>
      <c r="P609" s="33">
        <f t="shared" si="19"/>
        <v>38500</v>
      </c>
      <c r="Q609" s="33">
        <v>0</v>
      </c>
      <c r="R609" s="32">
        <v>55000</v>
      </c>
      <c r="S609" s="29" t="s">
        <v>576</v>
      </c>
      <c r="T609" s="29" t="s">
        <v>577</v>
      </c>
      <c r="U609" s="29" t="s">
        <v>15</v>
      </c>
      <c r="V609" s="29" t="s">
        <v>578</v>
      </c>
      <c r="W609" s="29" t="s">
        <v>15</v>
      </c>
      <c r="X609" s="29" t="s">
        <v>580</v>
      </c>
      <c r="Y609" s="29" t="s">
        <v>580</v>
      </c>
    </row>
    <row r="610" spans="1:25" ht="10.5" customHeight="1" x14ac:dyDescent="0.25">
      <c r="A610" s="28">
        <v>46033</v>
      </c>
      <c r="B610" s="29" t="s">
        <v>567</v>
      </c>
      <c r="C610" s="30" t="s">
        <v>794</v>
      </c>
      <c r="D610" s="30" t="s">
        <v>15</v>
      </c>
      <c r="E610" s="30" t="s">
        <v>569</v>
      </c>
      <c r="F610" s="29" t="s">
        <v>570</v>
      </c>
      <c r="G610" s="29" t="s">
        <v>571</v>
      </c>
      <c r="H610" s="29" t="s">
        <v>795</v>
      </c>
      <c r="I610" s="36" t="str">
        <f t="shared" si="18"/>
        <v>11/01/2026NL300059</v>
      </c>
      <c r="J610" s="29" t="s">
        <v>611</v>
      </c>
      <c r="K610" s="29" t="s">
        <v>48</v>
      </c>
      <c r="L610" s="29" t="s">
        <v>575</v>
      </c>
      <c r="M610" s="31">
        <v>1</v>
      </c>
      <c r="N610" s="20">
        <f>VLOOKUP(J610,[2]Sheet1!$I:$M,5,0)</f>
        <v>13000</v>
      </c>
      <c r="O610" s="32">
        <v>0</v>
      </c>
      <c r="P610" s="33">
        <f t="shared" si="19"/>
        <v>13000</v>
      </c>
      <c r="Q610" s="33">
        <v>0</v>
      </c>
      <c r="R610" s="32">
        <v>13000</v>
      </c>
      <c r="S610" s="29" t="s">
        <v>576</v>
      </c>
      <c r="T610" s="29" t="s">
        <v>577</v>
      </c>
      <c r="U610" s="29" t="s">
        <v>15</v>
      </c>
      <c r="V610" s="29" t="s">
        <v>578</v>
      </c>
      <c r="W610" s="29" t="s">
        <v>15</v>
      </c>
      <c r="X610" s="29" t="s">
        <v>580</v>
      </c>
      <c r="Y610" s="29" t="s">
        <v>580</v>
      </c>
    </row>
    <row r="611" spans="1:25" ht="10.5" customHeight="1" x14ac:dyDescent="0.25">
      <c r="A611" s="28">
        <v>46033</v>
      </c>
      <c r="B611" s="29" t="s">
        <v>567</v>
      </c>
      <c r="C611" s="30" t="s">
        <v>794</v>
      </c>
      <c r="D611" s="30" t="s">
        <v>15</v>
      </c>
      <c r="E611" s="30" t="s">
        <v>569</v>
      </c>
      <c r="F611" s="29" t="s">
        <v>570</v>
      </c>
      <c r="G611" s="29" t="s">
        <v>571</v>
      </c>
      <c r="H611" s="29" t="s">
        <v>795</v>
      </c>
      <c r="I611" s="36" t="str">
        <f t="shared" si="18"/>
        <v>11/01/2026NL300060</v>
      </c>
      <c r="J611" s="29" t="s">
        <v>612</v>
      </c>
      <c r="K611" s="29" t="s">
        <v>613</v>
      </c>
      <c r="L611" s="29" t="s">
        <v>575</v>
      </c>
      <c r="M611" s="31">
        <v>0.3</v>
      </c>
      <c r="N611" s="20">
        <f>VLOOKUP(J611,[2]Sheet1!$I:$M,5,0)</f>
        <v>33000</v>
      </c>
      <c r="O611" s="32">
        <v>0</v>
      </c>
      <c r="P611" s="33">
        <f t="shared" si="19"/>
        <v>9900</v>
      </c>
      <c r="Q611" s="33">
        <v>0</v>
      </c>
      <c r="R611" s="32">
        <v>33000</v>
      </c>
      <c r="S611" s="29" t="s">
        <v>576</v>
      </c>
      <c r="T611" s="29" t="s">
        <v>577</v>
      </c>
      <c r="U611" s="29" t="s">
        <v>15</v>
      </c>
      <c r="V611" s="29" t="s">
        <v>578</v>
      </c>
      <c r="W611" s="29" t="s">
        <v>15</v>
      </c>
      <c r="X611" s="29" t="s">
        <v>580</v>
      </c>
      <c r="Y611" s="29" t="s">
        <v>580</v>
      </c>
    </row>
    <row r="612" spans="1:25" ht="10.5" customHeight="1" x14ac:dyDescent="0.25">
      <c r="A612" s="28">
        <v>46033</v>
      </c>
      <c r="B612" s="29" t="s">
        <v>567</v>
      </c>
      <c r="C612" s="30" t="s">
        <v>794</v>
      </c>
      <c r="D612" s="30" t="s">
        <v>15</v>
      </c>
      <c r="E612" s="30" t="s">
        <v>569</v>
      </c>
      <c r="F612" s="29" t="s">
        <v>570</v>
      </c>
      <c r="G612" s="29" t="s">
        <v>571</v>
      </c>
      <c r="H612" s="29" t="s">
        <v>795</v>
      </c>
      <c r="I612" s="36" t="str">
        <f t="shared" si="18"/>
        <v>11/01/2026NL300062</v>
      </c>
      <c r="J612" s="29" t="s">
        <v>614</v>
      </c>
      <c r="K612" s="29" t="s">
        <v>615</v>
      </c>
      <c r="L612" s="29" t="s">
        <v>575</v>
      </c>
      <c r="M612" s="31">
        <v>0.3</v>
      </c>
      <c r="N612" s="20">
        <f>VLOOKUP(J612,[2]Sheet1!$I:$M,5,0)</f>
        <v>65000</v>
      </c>
      <c r="O612" s="32">
        <v>0</v>
      </c>
      <c r="P612" s="33">
        <f t="shared" si="19"/>
        <v>19500</v>
      </c>
      <c r="Q612" s="33">
        <v>0</v>
      </c>
      <c r="R612" s="32">
        <v>65000</v>
      </c>
      <c r="S612" s="29" t="s">
        <v>576</v>
      </c>
      <c r="T612" s="29" t="s">
        <v>577</v>
      </c>
      <c r="U612" s="29" t="s">
        <v>15</v>
      </c>
      <c r="V612" s="29" t="s">
        <v>578</v>
      </c>
      <c r="W612" s="29" t="s">
        <v>15</v>
      </c>
      <c r="X612" s="29" t="s">
        <v>580</v>
      </c>
      <c r="Y612" s="29" t="s">
        <v>580</v>
      </c>
    </row>
    <row r="613" spans="1:25" ht="10.5" customHeight="1" x14ac:dyDescent="0.25">
      <c r="A613" s="28">
        <v>46033</v>
      </c>
      <c r="B613" s="29" t="s">
        <v>567</v>
      </c>
      <c r="C613" s="30" t="s">
        <v>794</v>
      </c>
      <c r="D613" s="30" t="s">
        <v>15</v>
      </c>
      <c r="E613" s="30" t="s">
        <v>569</v>
      </c>
      <c r="F613" s="29" t="s">
        <v>570</v>
      </c>
      <c r="G613" s="29" t="s">
        <v>571</v>
      </c>
      <c r="H613" s="29" t="s">
        <v>795</v>
      </c>
      <c r="I613" s="36" t="str">
        <f t="shared" si="18"/>
        <v>11/01/2026NL300063</v>
      </c>
      <c r="J613" s="29" t="s">
        <v>616</v>
      </c>
      <c r="K613" s="29" t="s">
        <v>617</v>
      </c>
      <c r="L613" s="29" t="s">
        <v>575</v>
      </c>
      <c r="M613" s="31">
        <v>1.7</v>
      </c>
      <c r="N613" s="20">
        <f>VLOOKUP(J613,[2]Sheet1!$I:$M,5,0)</f>
        <v>48000</v>
      </c>
      <c r="O613" s="32">
        <v>0</v>
      </c>
      <c r="P613" s="33">
        <f t="shared" si="19"/>
        <v>81600</v>
      </c>
      <c r="Q613" s="33">
        <v>0</v>
      </c>
      <c r="R613" s="32">
        <v>48000</v>
      </c>
      <c r="S613" s="29" t="s">
        <v>576</v>
      </c>
      <c r="T613" s="29" t="s">
        <v>577</v>
      </c>
      <c r="U613" s="29" t="s">
        <v>15</v>
      </c>
      <c r="V613" s="29" t="s">
        <v>578</v>
      </c>
      <c r="W613" s="29" t="s">
        <v>15</v>
      </c>
      <c r="X613" s="29" t="s">
        <v>580</v>
      </c>
      <c r="Y613" s="29" t="s">
        <v>580</v>
      </c>
    </row>
    <row r="614" spans="1:25" ht="10.5" customHeight="1" x14ac:dyDescent="0.25">
      <c r="A614" s="28">
        <v>46033</v>
      </c>
      <c r="B614" s="29" t="s">
        <v>567</v>
      </c>
      <c r="C614" s="30" t="s">
        <v>794</v>
      </c>
      <c r="D614" s="30" t="s">
        <v>15</v>
      </c>
      <c r="E614" s="30" t="s">
        <v>569</v>
      </c>
      <c r="F614" s="29" t="s">
        <v>570</v>
      </c>
      <c r="G614" s="29" t="s">
        <v>571</v>
      </c>
      <c r="H614" s="29" t="s">
        <v>795</v>
      </c>
      <c r="I614" s="36" t="str">
        <f t="shared" si="18"/>
        <v>11/01/2026NL300068</v>
      </c>
      <c r="J614" s="29" t="s">
        <v>721</v>
      </c>
      <c r="K614" s="29" t="s">
        <v>722</v>
      </c>
      <c r="L614" s="29" t="s">
        <v>575</v>
      </c>
      <c r="M614" s="31">
        <v>0.2</v>
      </c>
      <c r="N614" s="20">
        <f>VLOOKUP(J614,[2]Sheet1!$I:$M,5,0)</f>
        <v>35000</v>
      </c>
      <c r="O614" s="32">
        <v>0</v>
      </c>
      <c r="P614" s="33">
        <f t="shared" si="19"/>
        <v>7000</v>
      </c>
      <c r="Q614" s="33">
        <v>0</v>
      </c>
      <c r="R614" s="32">
        <v>35000</v>
      </c>
      <c r="S614" s="29" t="s">
        <v>576</v>
      </c>
      <c r="T614" s="29" t="s">
        <v>577</v>
      </c>
      <c r="U614" s="29" t="s">
        <v>15</v>
      </c>
      <c r="V614" s="29" t="s">
        <v>578</v>
      </c>
      <c r="W614" s="29" t="s">
        <v>15</v>
      </c>
      <c r="X614" s="29" t="s">
        <v>580</v>
      </c>
      <c r="Y614" s="29" t="s">
        <v>580</v>
      </c>
    </row>
    <row r="615" spans="1:25" ht="10.5" customHeight="1" x14ac:dyDescent="0.25">
      <c r="A615" s="28">
        <v>46033</v>
      </c>
      <c r="B615" s="29" t="s">
        <v>567</v>
      </c>
      <c r="C615" s="30" t="s">
        <v>794</v>
      </c>
      <c r="D615" s="30" t="s">
        <v>15</v>
      </c>
      <c r="E615" s="30" t="s">
        <v>569</v>
      </c>
      <c r="F615" s="29" t="s">
        <v>570</v>
      </c>
      <c r="G615" s="29" t="s">
        <v>571</v>
      </c>
      <c r="H615" s="29" t="s">
        <v>795</v>
      </c>
      <c r="I615" s="36" t="str">
        <f t="shared" si="18"/>
        <v>11/01/2026NL300071</v>
      </c>
      <c r="J615" s="29" t="s">
        <v>723</v>
      </c>
      <c r="K615" s="29" t="s">
        <v>724</v>
      </c>
      <c r="L615" s="29" t="s">
        <v>575</v>
      </c>
      <c r="M615" s="31">
        <v>0.5</v>
      </c>
      <c r="N615" s="20">
        <f>VLOOKUP(J615,[2]Sheet1!$I:$M,5,0)</f>
        <v>20000</v>
      </c>
      <c r="O615" s="32">
        <v>0</v>
      </c>
      <c r="P615" s="33">
        <f t="shared" si="19"/>
        <v>10000</v>
      </c>
      <c r="Q615" s="33">
        <v>0</v>
      </c>
      <c r="R615" s="32">
        <v>20000</v>
      </c>
      <c r="S615" s="29" t="s">
        <v>576</v>
      </c>
      <c r="T615" s="29" t="s">
        <v>577</v>
      </c>
      <c r="U615" s="29" t="s">
        <v>15</v>
      </c>
      <c r="V615" s="29" t="s">
        <v>578</v>
      </c>
      <c r="W615" s="29" t="s">
        <v>15</v>
      </c>
      <c r="X615" s="29" t="s">
        <v>580</v>
      </c>
      <c r="Y615" s="29" t="s">
        <v>580</v>
      </c>
    </row>
    <row r="616" spans="1:25" ht="10.5" customHeight="1" x14ac:dyDescent="0.25">
      <c r="A616" s="28">
        <v>46033</v>
      </c>
      <c r="B616" s="29" t="s">
        <v>567</v>
      </c>
      <c r="C616" s="30" t="s">
        <v>794</v>
      </c>
      <c r="D616" s="30" t="s">
        <v>15</v>
      </c>
      <c r="E616" s="30" t="s">
        <v>569</v>
      </c>
      <c r="F616" s="29" t="s">
        <v>570</v>
      </c>
      <c r="G616" s="29" t="s">
        <v>571</v>
      </c>
      <c r="H616" s="29" t="s">
        <v>795</v>
      </c>
      <c r="I616" s="36" t="str">
        <f t="shared" si="18"/>
        <v>11/01/2026NL300089</v>
      </c>
      <c r="J616" s="29" t="s">
        <v>620</v>
      </c>
      <c r="K616" s="29" t="s">
        <v>621</v>
      </c>
      <c r="L616" s="29" t="s">
        <v>575</v>
      </c>
      <c r="M616" s="31">
        <v>0.5</v>
      </c>
      <c r="N616" s="20">
        <f>VLOOKUP(J616,[2]Sheet1!$I:$M,5,0)</f>
        <v>30000</v>
      </c>
      <c r="O616" s="32">
        <v>0</v>
      </c>
      <c r="P616" s="33">
        <f t="shared" si="19"/>
        <v>15000</v>
      </c>
      <c r="Q616" s="33">
        <v>0</v>
      </c>
      <c r="R616" s="32">
        <v>30000</v>
      </c>
      <c r="S616" s="29" t="s">
        <v>576</v>
      </c>
      <c r="T616" s="29" t="s">
        <v>577</v>
      </c>
      <c r="U616" s="29" t="s">
        <v>15</v>
      </c>
      <c r="V616" s="29" t="s">
        <v>578</v>
      </c>
      <c r="W616" s="29" t="s">
        <v>15</v>
      </c>
      <c r="X616" s="29" t="s">
        <v>580</v>
      </c>
      <c r="Y616" s="29" t="s">
        <v>580</v>
      </c>
    </row>
    <row r="617" spans="1:25" ht="10.5" customHeight="1" x14ac:dyDescent="0.25">
      <c r="A617" s="28">
        <v>46034</v>
      </c>
      <c r="B617" s="29" t="s">
        <v>567</v>
      </c>
      <c r="C617" s="30" t="s">
        <v>798</v>
      </c>
      <c r="D617" s="30" t="s">
        <v>15</v>
      </c>
      <c r="E617" s="30" t="s">
        <v>569</v>
      </c>
      <c r="F617" s="29" t="s">
        <v>570</v>
      </c>
      <c r="G617" s="29" t="s">
        <v>571</v>
      </c>
      <c r="H617" s="29" t="s">
        <v>799</v>
      </c>
      <c r="I617" s="36" t="str">
        <f t="shared" si="18"/>
        <v>12/01/2026NL300174</v>
      </c>
      <c r="J617" s="29" t="s">
        <v>573</v>
      </c>
      <c r="K617" s="29" t="s">
        <v>574</v>
      </c>
      <c r="L617" s="29" t="s">
        <v>575</v>
      </c>
      <c r="M617" s="31">
        <v>5</v>
      </c>
      <c r="N617" s="20">
        <f>VLOOKUP(J617,[2]Sheet1!$I:$M,5,0)</f>
        <v>24000</v>
      </c>
      <c r="O617" s="32">
        <v>0</v>
      </c>
      <c r="P617" s="33">
        <f t="shared" si="19"/>
        <v>120000</v>
      </c>
      <c r="Q617" s="33">
        <v>0</v>
      </c>
      <c r="R617" s="32">
        <v>24000</v>
      </c>
      <c r="S617" s="29" t="s">
        <v>576</v>
      </c>
      <c r="T617" s="29" t="s">
        <v>577</v>
      </c>
      <c r="U617" s="29" t="s">
        <v>15</v>
      </c>
      <c r="V617" s="29" t="s">
        <v>578</v>
      </c>
      <c r="W617" s="29" t="s">
        <v>15</v>
      </c>
      <c r="X617" s="29" t="s">
        <v>580</v>
      </c>
      <c r="Y617" s="29" t="s">
        <v>580</v>
      </c>
    </row>
    <row r="618" spans="1:25" ht="10.5" customHeight="1" x14ac:dyDescent="0.25">
      <c r="A618" s="28">
        <v>46034</v>
      </c>
      <c r="B618" s="29" t="s">
        <v>567</v>
      </c>
      <c r="C618" s="30" t="s">
        <v>798</v>
      </c>
      <c r="D618" s="30" t="s">
        <v>15</v>
      </c>
      <c r="E618" s="30" t="s">
        <v>569</v>
      </c>
      <c r="F618" s="29" t="s">
        <v>570</v>
      </c>
      <c r="G618" s="29" t="s">
        <v>571</v>
      </c>
      <c r="H618" s="29" t="s">
        <v>799</v>
      </c>
      <c r="I618" s="36" t="str">
        <f t="shared" si="18"/>
        <v>12/01/2026NL300003</v>
      </c>
      <c r="J618" s="29" t="s">
        <v>581</v>
      </c>
      <c r="K618" s="29" t="s">
        <v>19</v>
      </c>
      <c r="L618" s="29" t="s">
        <v>575</v>
      </c>
      <c r="M618" s="31">
        <v>1.5</v>
      </c>
      <c r="N618" s="20">
        <f>VLOOKUP(J618,[2]Sheet1!$I:$M,5,0)</f>
        <v>26000</v>
      </c>
      <c r="O618" s="32">
        <v>0</v>
      </c>
      <c r="P618" s="33">
        <f t="shared" si="19"/>
        <v>39000</v>
      </c>
      <c r="Q618" s="33">
        <v>0</v>
      </c>
      <c r="R618" s="32">
        <v>26000</v>
      </c>
      <c r="S618" s="29" t="s">
        <v>576</v>
      </c>
      <c r="T618" s="29" t="s">
        <v>577</v>
      </c>
      <c r="U618" s="29" t="s">
        <v>15</v>
      </c>
      <c r="V618" s="29" t="s">
        <v>578</v>
      </c>
      <c r="W618" s="29" t="s">
        <v>15</v>
      </c>
      <c r="X618" s="29" t="s">
        <v>580</v>
      </c>
      <c r="Y618" s="29" t="s">
        <v>580</v>
      </c>
    </row>
    <row r="619" spans="1:25" ht="10.5" customHeight="1" x14ac:dyDescent="0.25">
      <c r="A619" s="28">
        <v>46034</v>
      </c>
      <c r="B619" s="29" t="s">
        <v>567</v>
      </c>
      <c r="C619" s="30" t="s">
        <v>798</v>
      </c>
      <c r="D619" s="30" t="s">
        <v>15</v>
      </c>
      <c r="E619" s="30" t="s">
        <v>569</v>
      </c>
      <c r="F619" s="29" t="s">
        <v>570</v>
      </c>
      <c r="G619" s="29" t="s">
        <v>571</v>
      </c>
      <c r="H619" s="29" t="s">
        <v>799</v>
      </c>
      <c r="I619" s="36" t="str">
        <f t="shared" si="18"/>
        <v>12/01/2026NL300004</v>
      </c>
      <c r="J619" s="29" t="s">
        <v>582</v>
      </c>
      <c r="K619" s="29" t="s">
        <v>23</v>
      </c>
      <c r="L619" s="29" t="s">
        <v>575</v>
      </c>
      <c r="M619" s="31">
        <v>2</v>
      </c>
      <c r="N619" s="20">
        <f>VLOOKUP(J619,[2]Sheet1!$I:$M,5,0)</f>
        <v>19000</v>
      </c>
      <c r="O619" s="32">
        <v>0</v>
      </c>
      <c r="P619" s="33">
        <f t="shared" si="19"/>
        <v>38000</v>
      </c>
      <c r="Q619" s="33">
        <v>0</v>
      </c>
      <c r="R619" s="32">
        <v>19000</v>
      </c>
      <c r="S619" s="29" t="s">
        <v>576</v>
      </c>
      <c r="T619" s="29" t="s">
        <v>577</v>
      </c>
      <c r="U619" s="29" t="s">
        <v>15</v>
      </c>
      <c r="V619" s="29" t="s">
        <v>578</v>
      </c>
      <c r="W619" s="29" t="s">
        <v>15</v>
      </c>
      <c r="X619" s="29" t="s">
        <v>580</v>
      </c>
      <c r="Y619" s="29" t="s">
        <v>580</v>
      </c>
    </row>
    <row r="620" spans="1:25" ht="10.5" customHeight="1" x14ac:dyDescent="0.25">
      <c r="A620" s="28">
        <v>46034</v>
      </c>
      <c r="B620" s="29" t="s">
        <v>567</v>
      </c>
      <c r="C620" s="30" t="s">
        <v>798</v>
      </c>
      <c r="D620" s="30" t="s">
        <v>15</v>
      </c>
      <c r="E620" s="30" t="s">
        <v>569</v>
      </c>
      <c r="F620" s="29" t="s">
        <v>570</v>
      </c>
      <c r="G620" s="29" t="s">
        <v>571</v>
      </c>
      <c r="H620" s="29" t="s">
        <v>799</v>
      </c>
      <c r="I620" s="36" t="str">
        <f t="shared" si="18"/>
        <v>12/01/2026NL300011</v>
      </c>
      <c r="J620" s="29" t="s">
        <v>732</v>
      </c>
      <c r="K620" s="29" t="s">
        <v>159</v>
      </c>
      <c r="L620" s="29" t="s">
        <v>575</v>
      </c>
      <c r="M620" s="31">
        <v>0.5</v>
      </c>
      <c r="N620" s="20">
        <f>VLOOKUP(J620,[2]Sheet1!$I:$M,5,0)</f>
        <v>17000</v>
      </c>
      <c r="O620" s="32">
        <v>0</v>
      </c>
      <c r="P620" s="33">
        <f t="shared" si="19"/>
        <v>8500</v>
      </c>
      <c r="Q620" s="33">
        <v>0</v>
      </c>
      <c r="R620" s="32">
        <v>17000</v>
      </c>
      <c r="S620" s="29" t="s">
        <v>576</v>
      </c>
      <c r="T620" s="29" t="s">
        <v>577</v>
      </c>
      <c r="U620" s="29" t="s">
        <v>15</v>
      </c>
      <c r="V620" s="29" t="s">
        <v>578</v>
      </c>
      <c r="W620" s="29" t="s">
        <v>15</v>
      </c>
      <c r="X620" s="29" t="s">
        <v>580</v>
      </c>
      <c r="Y620" s="29" t="s">
        <v>580</v>
      </c>
    </row>
    <row r="621" spans="1:25" ht="10.5" customHeight="1" x14ac:dyDescent="0.25">
      <c r="A621" s="28">
        <v>46034</v>
      </c>
      <c r="B621" s="29" t="s">
        <v>567</v>
      </c>
      <c r="C621" s="30" t="s">
        <v>798</v>
      </c>
      <c r="D621" s="30" t="s">
        <v>15</v>
      </c>
      <c r="E621" s="30" t="s">
        <v>569</v>
      </c>
      <c r="F621" s="29" t="s">
        <v>570</v>
      </c>
      <c r="G621" s="29" t="s">
        <v>571</v>
      </c>
      <c r="H621" s="29" t="s">
        <v>799</v>
      </c>
      <c r="I621" s="36" t="str">
        <f t="shared" si="18"/>
        <v>12/01/2026NL300013</v>
      </c>
      <c r="J621" s="29" t="s">
        <v>583</v>
      </c>
      <c r="K621" s="29" t="s">
        <v>21</v>
      </c>
      <c r="L621" s="29" t="s">
        <v>575</v>
      </c>
      <c r="M621" s="31">
        <v>4</v>
      </c>
      <c r="N621" s="20">
        <f>VLOOKUP(J621,[2]Sheet1!$I:$M,5,0)</f>
        <v>50000</v>
      </c>
      <c r="O621" s="32">
        <v>0</v>
      </c>
      <c r="P621" s="33">
        <f t="shared" si="19"/>
        <v>200000</v>
      </c>
      <c r="Q621" s="33">
        <v>0</v>
      </c>
      <c r="R621" s="32">
        <v>50000</v>
      </c>
      <c r="S621" s="29" t="s">
        <v>576</v>
      </c>
      <c r="T621" s="29" t="s">
        <v>577</v>
      </c>
      <c r="U621" s="29" t="s">
        <v>15</v>
      </c>
      <c r="V621" s="29" t="s">
        <v>578</v>
      </c>
      <c r="W621" s="29" t="s">
        <v>15</v>
      </c>
      <c r="X621" s="29" t="s">
        <v>580</v>
      </c>
      <c r="Y621" s="29" t="s">
        <v>580</v>
      </c>
    </row>
    <row r="622" spans="1:25" ht="10.5" customHeight="1" x14ac:dyDescent="0.25">
      <c r="A622" s="28">
        <v>46034</v>
      </c>
      <c r="B622" s="29" t="s">
        <v>567</v>
      </c>
      <c r="C622" s="30" t="s">
        <v>798</v>
      </c>
      <c r="D622" s="30" t="s">
        <v>15</v>
      </c>
      <c r="E622" s="30" t="s">
        <v>569</v>
      </c>
      <c r="F622" s="29" t="s">
        <v>570</v>
      </c>
      <c r="G622" s="29" t="s">
        <v>571</v>
      </c>
      <c r="H622" s="29" t="s">
        <v>799</v>
      </c>
      <c r="I622" s="36" t="str">
        <f t="shared" si="18"/>
        <v>12/01/2026NL300014</v>
      </c>
      <c r="J622" s="29" t="s">
        <v>584</v>
      </c>
      <c r="K622" s="29" t="s">
        <v>31</v>
      </c>
      <c r="L622" s="29" t="s">
        <v>575</v>
      </c>
      <c r="M622" s="31">
        <v>0.5</v>
      </c>
      <c r="N622" s="20">
        <f>VLOOKUP(J622,[2]Sheet1!$I:$M,5,0)</f>
        <v>55000</v>
      </c>
      <c r="O622" s="32">
        <v>0</v>
      </c>
      <c r="P622" s="33">
        <f t="shared" si="19"/>
        <v>27500</v>
      </c>
      <c r="Q622" s="33">
        <v>0</v>
      </c>
      <c r="R622" s="32">
        <v>55000</v>
      </c>
      <c r="S622" s="29" t="s">
        <v>576</v>
      </c>
      <c r="T622" s="29" t="s">
        <v>577</v>
      </c>
      <c r="U622" s="29" t="s">
        <v>15</v>
      </c>
      <c r="V622" s="29" t="s">
        <v>578</v>
      </c>
      <c r="W622" s="29" t="s">
        <v>15</v>
      </c>
      <c r="X622" s="29" t="s">
        <v>580</v>
      </c>
      <c r="Y622" s="29" t="s">
        <v>580</v>
      </c>
    </row>
    <row r="623" spans="1:25" ht="10.5" customHeight="1" x14ac:dyDescent="0.25">
      <c r="A623" s="28">
        <v>46034</v>
      </c>
      <c r="B623" s="29" t="s">
        <v>567</v>
      </c>
      <c r="C623" s="30" t="s">
        <v>798</v>
      </c>
      <c r="D623" s="30" t="s">
        <v>15</v>
      </c>
      <c r="E623" s="30" t="s">
        <v>569</v>
      </c>
      <c r="F623" s="29" t="s">
        <v>570</v>
      </c>
      <c r="G623" s="29" t="s">
        <v>571</v>
      </c>
      <c r="H623" s="29" t="s">
        <v>799</v>
      </c>
      <c r="I623" s="36" t="str">
        <f t="shared" si="18"/>
        <v>12/01/2026NL300027</v>
      </c>
      <c r="J623" s="29" t="s">
        <v>585</v>
      </c>
      <c r="K623" s="29" t="s">
        <v>33</v>
      </c>
      <c r="L623" s="29" t="s">
        <v>575</v>
      </c>
      <c r="M623" s="31">
        <v>5</v>
      </c>
      <c r="N623" s="20">
        <f>VLOOKUP(J623,[2]Sheet1!$I:$M,5,0)</f>
        <v>18000</v>
      </c>
      <c r="O623" s="32">
        <v>0</v>
      </c>
      <c r="P623" s="33">
        <f t="shared" si="19"/>
        <v>90000</v>
      </c>
      <c r="Q623" s="33">
        <v>0</v>
      </c>
      <c r="R623" s="32">
        <v>18000</v>
      </c>
      <c r="S623" s="29" t="s">
        <v>576</v>
      </c>
      <c r="T623" s="29" t="s">
        <v>577</v>
      </c>
      <c r="U623" s="29" t="s">
        <v>15</v>
      </c>
      <c r="V623" s="29" t="s">
        <v>578</v>
      </c>
      <c r="W623" s="29" t="s">
        <v>15</v>
      </c>
      <c r="X623" s="29" t="s">
        <v>580</v>
      </c>
      <c r="Y623" s="29" t="s">
        <v>580</v>
      </c>
    </row>
    <row r="624" spans="1:25" ht="10.5" customHeight="1" x14ac:dyDescent="0.25">
      <c r="A624" s="28">
        <v>46034</v>
      </c>
      <c r="B624" s="29" t="s">
        <v>567</v>
      </c>
      <c r="C624" s="30" t="s">
        <v>798</v>
      </c>
      <c r="D624" s="30" t="s">
        <v>15</v>
      </c>
      <c r="E624" s="30" t="s">
        <v>569</v>
      </c>
      <c r="F624" s="29" t="s">
        <v>570</v>
      </c>
      <c r="G624" s="29" t="s">
        <v>571</v>
      </c>
      <c r="H624" s="29" t="s">
        <v>799</v>
      </c>
      <c r="I624" s="36" t="str">
        <f t="shared" si="18"/>
        <v>12/01/2026NL300203</v>
      </c>
      <c r="J624" s="29" t="s">
        <v>586</v>
      </c>
      <c r="K624" s="29" t="s">
        <v>587</v>
      </c>
      <c r="L624" s="29" t="s">
        <v>575</v>
      </c>
      <c r="M624" s="31">
        <v>2</v>
      </c>
      <c r="N624" s="20">
        <f>VLOOKUP(J624,[2]Sheet1!$I:$M,5,0)</f>
        <v>45000</v>
      </c>
      <c r="O624" s="32">
        <v>0</v>
      </c>
      <c r="P624" s="33">
        <f t="shared" si="19"/>
        <v>90000</v>
      </c>
      <c r="Q624" s="33">
        <v>0</v>
      </c>
      <c r="R624" s="32">
        <v>45000</v>
      </c>
      <c r="S624" s="29" t="s">
        <v>576</v>
      </c>
      <c r="T624" s="29" t="s">
        <v>577</v>
      </c>
      <c r="U624" s="29" t="s">
        <v>15</v>
      </c>
      <c r="V624" s="29" t="s">
        <v>578</v>
      </c>
      <c r="W624" s="29" t="s">
        <v>15</v>
      </c>
      <c r="X624" s="29" t="s">
        <v>580</v>
      </c>
      <c r="Y624" s="29" t="s">
        <v>580</v>
      </c>
    </row>
    <row r="625" spans="1:25" ht="10.5" customHeight="1" x14ac:dyDescent="0.25">
      <c r="A625" s="28">
        <v>46034</v>
      </c>
      <c r="B625" s="29" t="s">
        <v>567</v>
      </c>
      <c r="C625" s="30" t="s">
        <v>798</v>
      </c>
      <c r="D625" s="30" t="s">
        <v>15</v>
      </c>
      <c r="E625" s="30" t="s">
        <v>569</v>
      </c>
      <c r="F625" s="29" t="s">
        <v>570</v>
      </c>
      <c r="G625" s="29" t="s">
        <v>571</v>
      </c>
      <c r="H625" s="29" t="s">
        <v>799</v>
      </c>
      <c r="I625" s="36" t="str">
        <f t="shared" si="18"/>
        <v>12/01/2026NL300033</v>
      </c>
      <c r="J625" s="29" t="s">
        <v>588</v>
      </c>
      <c r="K625" s="29" t="s">
        <v>589</v>
      </c>
      <c r="L625" s="29" t="s">
        <v>575</v>
      </c>
      <c r="M625" s="31">
        <v>1</v>
      </c>
      <c r="N625" s="20">
        <f>VLOOKUP(J625,[2]Sheet1!$I:$M,5,0)</f>
        <v>13000</v>
      </c>
      <c r="O625" s="32">
        <v>0</v>
      </c>
      <c r="P625" s="33">
        <f t="shared" si="19"/>
        <v>13000</v>
      </c>
      <c r="Q625" s="33">
        <v>0</v>
      </c>
      <c r="R625" s="32">
        <v>13000</v>
      </c>
      <c r="S625" s="29" t="s">
        <v>576</v>
      </c>
      <c r="T625" s="29" t="s">
        <v>577</v>
      </c>
      <c r="U625" s="29" t="s">
        <v>15</v>
      </c>
      <c r="V625" s="29" t="s">
        <v>578</v>
      </c>
      <c r="W625" s="29" t="s">
        <v>15</v>
      </c>
      <c r="X625" s="29" t="s">
        <v>580</v>
      </c>
      <c r="Y625" s="29" t="s">
        <v>580</v>
      </c>
    </row>
    <row r="626" spans="1:25" ht="10.5" customHeight="1" x14ac:dyDescent="0.25">
      <c r="A626" s="28">
        <v>46034</v>
      </c>
      <c r="B626" s="29" t="s">
        <v>567</v>
      </c>
      <c r="C626" s="30" t="s">
        <v>798</v>
      </c>
      <c r="D626" s="30" t="s">
        <v>15</v>
      </c>
      <c r="E626" s="30" t="s">
        <v>569</v>
      </c>
      <c r="F626" s="29" t="s">
        <v>570</v>
      </c>
      <c r="G626" s="29" t="s">
        <v>571</v>
      </c>
      <c r="H626" s="29" t="s">
        <v>799</v>
      </c>
      <c r="I626" s="36" t="str">
        <f t="shared" si="18"/>
        <v>12/01/2026NL300188</v>
      </c>
      <c r="J626" s="29" t="s">
        <v>592</v>
      </c>
      <c r="K626" s="29" t="s">
        <v>593</v>
      </c>
      <c r="L626" s="29" t="s">
        <v>575</v>
      </c>
      <c r="M626" s="31">
        <v>0.5</v>
      </c>
      <c r="N626" s="20">
        <f>VLOOKUP(J626,[2]Sheet1!$I:$M,5,0)</f>
        <v>12000</v>
      </c>
      <c r="O626" s="32">
        <v>0</v>
      </c>
      <c r="P626" s="33">
        <f t="shared" si="19"/>
        <v>6000</v>
      </c>
      <c r="Q626" s="33">
        <v>0</v>
      </c>
      <c r="R626" s="32">
        <v>12000</v>
      </c>
      <c r="S626" s="29" t="s">
        <v>576</v>
      </c>
      <c r="T626" s="29" t="s">
        <v>577</v>
      </c>
      <c r="U626" s="29" t="s">
        <v>15</v>
      </c>
      <c r="V626" s="29" t="s">
        <v>578</v>
      </c>
      <c r="W626" s="29" t="s">
        <v>15</v>
      </c>
      <c r="X626" s="29" t="s">
        <v>580</v>
      </c>
      <c r="Y626" s="29" t="s">
        <v>580</v>
      </c>
    </row>
    <row r="627" spans="1:25" ht="10.5" customHeight="1" x14ac:dyDescent="0.25">
      <c r="A627" s="28">
        <v>46034</v>
      </c>
      <c r="B627" s="29" t="s">
        <v>567</v>
      </c>
      <c r="C627" s="30" t="s">
        <v>798</v>
      </c>
      <c r="D627" s="30" t="s">
        <v>15</v>
      </c>
      <c r="E627" s="30" t="s">
        <v>569</v>
      </c>
      <c r="F627" s="29" t="s">
        <v>570</v>
      </c>
      <c r="G627" s="29" t="s">
        <v>571</v>
      </c>
      <c r="H627" s="29" t="s">
        <v>799</v>
      </c>
      <c r="I627" s="36" t="str">
        <f t="shared" si="18"/>
        <v>12/01/2026NL300038</v>
      </c>
      <c r="J627" s="29" t="s">
        <v>594</v>
      </c>
      <c r="K627" s="29" t="s">
        <v>127</v>
      </c>
      <c r="L627" s="29" t="s">
        <v>575</v>
      </c>
      <c r="M627" s="31">
        <v>1</v>
      </c>
      <c r="N627" s="20">
        <f>VLOOKUP(J627,[2]Sheet1!$I:$M,5,0)</f>
        <v>32000</v>
      </c>
      <c r="O627" s="32">
        <v>0</v>
      </c>
      <c r="P627" s="33">
        <f t="shared" si="19"/>
        <v>32000</v>
      </c>
      <c r="Q627" s="33">
        <v>0</v>
      </c>
      <c r="R627" s="32">
        <v>32000</v>
      </c>
      <c r="S627" s="29" t="s">
        <v>576</v>
      </c>
      <c r="T627" s="29" t="s">
        <v>577</v>
      </c>
      <c r="U627" s="29" t="s">
        <v>15</v>
      </c>
      <c r="V627" s="29" t="s">
        <v>578</v>
      </c>
      <c r="W627" s="29" t="s">
        <v>15</v>
      </c>
      <c r="X627" s="29" t="s">
        <v>580</v>
      </c>
      <c r="Y627" s="29" t="s">
        <v>580</v>
      </c>
    </row>
    <row r="628" spans="1:25" ht="10.5" customHeight="1" x14ac:dyDescent="0.25">
      <c r="A628" s="28">
        <v>46034</v>
      </c>
      <c r="B628" s="29" t="s">
        <v>567</v>
      </c>
      <c r="C628" s="30" t="s">
        <v>798</v>
      </c>
      <c r="D628" s="30" t="s">
        <v>15</v>
      </c>
      <c r="E628" s="30" t="s">
        <v>569</v>
      </c>
      <c r="F628" s="29" t="s">
        <v>570</v>
      </c>
      <c r="G628" s="29" t="s">
        <v>571</v>
      </c>
      <c r="H628" s="29" t="s">
        <v>799</v>
      </c>
      <c r="I628" s="36" t="str">
        <f t="shared" si="18"/>
        <v>12/01/2026NL300156</v>
      </c>
      <c r="J628" s="29" t="s">
        <v>595</v>
      </c>
      <c r="K628" s="29" t="s">
        <v>596</v>
      </c>
      <c r="L628" s="29" t="s">
        <v>575</v>
      </c>
      <c r="M628" s="31">
        <v>0.5</v>
      </c>
      <c r="N628" s="20">
        <f>VLOOKUP(J628,[2]Sheet1!$I:$M,5,0)</f>
        <v>75000</v>
      </c>
      <c r="O628" s="32">
        <v>0</v>
      </c>
      <c r="P628" s="33">
        <f t="shared" si="19"/>
        <v>37500</v>
      </c>
      <c r="Q628" s="33">
        <v>0</v>
      </c>
      <c r="R628" s="32">
        <v>75000</v>
      </c>
      <c r="S628" s="29" t="s">
        <v>576</v>
      </c>
      <c r="T628" s="29" t="s">
        <v>577</v>
      </c>
      <c r="U628" s="29" t="s">
        <v>15</v>
      </c>
      <c r="V628" s="29" t="s">
        <v>578</v>
      </c>
      <c r="W628" s="29" t="s">
        <v>15</v>
      </c>
      <c r="X628" s="29" t="s">
        <v>580</v>
      </c>
      <c r="Y628" s="29" t="s">
        <v>580</v>
      </c>
    </row>
    <row r="629" spans="1:25" ht="10.5" customHeight="1" x14ac:dyDescent="0.25">
      <c r="A629" s="28">
        <v>46034</v>
      </c>
      <c r="B629" s="29" t="s">
        <v>567</v>
      </c>
      <c r="C629" s="30" t="s">
        <v>798</v>
      </c>
      <c r="D629" s="30" t="s">
        <v>15</v>
      </c>
      <c r="E629" s="30" t="s">
        <v>569</v>
      </c>
      <c r="F629" s="29" t="s">
        <v>570</v>
      </c>
      <c r="G629" s="29" t="s">
        <v>571</v>
      </c>
      <c r="H629" s="29" t="s">
        <v>799</v>
      </c>
      <c r="I629" s="36" t="str">
        <f t="shared" si="18"/>
        <v>12/01/2026NL300037</v>
      </c>
      <c r="J629" s="29" t="s">
        <v>597</v>
      </c>
      <c r="K629" s="29" t="s">
        <v>598</v>
      </c>
      <c r="L629" s="29" t="s">
        <v>599</v>
      </c>
      <c r="M629" s="31">
        <v>30</v>
      </c>
      <c r="N629" s="20">
        <f>VLOOKUP(J629,[2]Sheet1!$I:$M,5,0)</f>
        <v>4000</v>
      </c>
      <c r="O629" s="32">
        <v>0</v>
      </c>
      <c r="P629" s="33">
        <f t="shared" si="19"/>
        <v>120000</v>
      </c>
      <c r="Q629" s="33">
        <v>0</v>
      </c>
      <c r="R629" s="32">
        <v>4000</v>
      </c>
      <c r="S629" s="29" t="s">
        <v>576</v>
      </c>
      <c r="T629" s="29" t="s">
        <v>577</v>
      </c>
      <c r="U629" s="29" t="s">
        <v>15</v>
      </c>
      <c r="V629" s="29" t="s">
        <v>578</v>
      </c>
      <c r="W629" s="29" t="s">
        <v>15</v>
      </c>
      <c r="X629" s="29" t="s">
        <v>580</v>
      </c>
      <c r="Y629" s="29" t="s">
        <v>580</v>
      </c>
    </row>
    <row r="630" spans="1:25" ht="10.5" customHeight="1" x14ac:dyDescent="0.25">
      <c r="A630" s="28">
        <v>46034</v>
      </c>
      <c r="B630" s="29" t="s">
        <v>567</v>
      </c>
      <c r="C630" s="30" t="s">
        <v>798</v>
      </c>
      <c r="D630" s="30" t="s">
        <v>15</v>
      </c>
      <c r="E630" s="30" t="s">
        <v>569</v>
      </c>
      <c r="F630" s="29" t="s">
        <v>570</v>
      </c>
      <c r="G630" s="29" t="s">
        <v>571</v>
      </c>
      <c r="H630" s="29" t="s">
        <v>799</v>
      </c>
      <c r="I630" s="36" t="str">
        <f t="shared" si="18"/>
        <v>12/01/2026NL300043</v>
      </c>
      <c r="J630" s="29" t="s">
        <v>600</v>
      </c>
      <c r="K630" s="29" t="s">
        <v>601</v>
      </c>
      <c r="L630" s="29" t="s">
        <v>575</v>
      </c>
      <c r="M630" s="31">
        <v>1</v>
      </c>
      <c r="N630" s="20">
        <f>VLOOKUP(J630,[2]Sheet1!$I:$M,5,0)</f>
        <v>32000</v>
      </c>
      <c r="O630" s="32">
        <v>0</v>
      </c>
      <c r="P630" s="33">
        <f t="shared" si="19"/>
        <v>32000</v>
      </c>
      <c r="Q630" s="33">
        <v>0</v>
      </c>
      <c r="R630" s="32">
        <v>32000</v>
      </c>
      <c r="S630" s="29" t="s">
        <v>576</v>
      </c>
      <c r="T630" s="29" t="s">
        <v>577</v>
      </c>
      <c r="U630" s="29" t="s">
        <v>15</v>
      </c>
      <c r="V630" s="29" t="s">
        <v>578</v>
      </c>
      <c r="W630" s="29" t="s">
        <v>15</v>
      </c>
      <c r="X630" s="29" t="s">
        <v>580</v>
      </c>
      <c r="Y630" s="29" t="s">
        <v>580</v>
      </c>
    </row>
    <row r="631" spans="1:25" ht="10.5" customHeight="1" x14ac:dyDescent="0.25">
      <c r="A631" s="28">
        <v>46034</v>
      </c>
      <c r="B631" s="29" t="s">
        <v>567</v>
      </c>
      <c r="C631" s="30" t="s">
        <v>798</v>
      </c>
      <c r="D631" s="30" t="s">
        <v>15</v>
      </c>
      <c r="E631" s="30" t="s">
        <v>569</v>
      </c>
      <c r="F631" s="29" t="s">
        <v>570</v>
      </c>
      <c r="G631" s="29" t="s">
        <v>571</v>
      </c>
      <c r="H631" s="29" t="s">
        <v>799</v>
      </c>
      <c r="I631" s="36" t="str">
        <f t="shared" si="18"/>
        <v>12/01/2026NL300044</v>
      </c>
      <c r="J631" s="29" t="s">
        <v>602</v>
      </c>
      <c r="K631" s="29" t="s">
        <v>603</v>
      </c>
      <c r="L631" s="29" t="s">
        <v>575</v>
      </c>
      <c r="M631" s="31">
        <v>0.7</v>
      </c>
      <c r="N631" s="20">
        <f>VLOOKUP(J631,[2]Sheet1!$I:$M,5,0)</f>
        <v>38000</v>
      </c>
      <c r="O631" s="32">
        <v>0</v>
      </c>
      <c r="P631" s="33">
        <f t="shared" si="19"/>
        <v>26600</v>
      </c>
      <c r="Q631" s="33">
        <v>0</v>
      </c>
      <c r="R631" s="32">
        <v>38000</v>
      </c>
      <c r="S631" s="29" t="s">
        <v>576</v>
      </c>
      <c r="T631" s="29" t="s">
        <v>577</v>
      </c>
      <c r="U631" s="29" t="s">
        <v>15</v>
      </c>
      <c r="V631" s="29" t="s">
        <v>578</v>
      </c>
      <c r="W631" s="29" t="s">
        <v>15</v>
      </c>
      <c r="X631" s="29" t="s">
        <v>580</v>
      </c>
      <c r="Y631" s="29" t="s">
        <v>580</v>
      </c>
    </row>
    <row r="632" spans="1:25" ht="10.5" customHeight="1" x14ac:dyDescent="0.25">
      <c r="A632" s="28">
        <v>46034</v>
      </c>
      <c r="B632" s="29" t="s">
        <v>567</v>
      </c>
      <c r="C632" s="30" t="s">
        <v>798</v>
      </c>
      <c r="D632" s="30" t="s">
        <v>15</v>
      </c>
      <c r="E632" s="30" t="s">
        <v>569</v>
      </c>
      <c r="F632" s="29" t="s">
        <v>570</v>
      </c>
      <c r="G632" s="29" t="s">
        <v>571</v>
      </c>
      <c r="H632" s="29" t="s">
        <v>799</v>
      </c>
      <c r="I632" s="36" t="str">
        <f t="shared" si="18"/>
        <v>12/01/2026NL300048</v>
      </c>
      <c r="J632" s="29" t="s">
        <v>606</v>
      </c>
      <c r="K632" s="29" t="s">
        <v>607</v>
      </c>
      <c r="L632" s="29" t="s">
        <v>575</v>
      </c>
      <c r="M632" s="31">
        <v>5</v>
      </c>
      <c r="N632" s="20">
        <f>VLOOKUP(J632,[2]Sheet1!$I:$M,5,0)</f>
        <v>18000</v>
      </c>
      <c r="O632" s="32">
        <v>0</v>
      </c>
      <c r="P632" s="33">
        <f t="shared" si="19"/>
        <v>90000</v>
      </c>
      <c r="Q632" s="33">
        <v>0</v>
      </c>
      <c r="R632" s="32">
        <v>18000</v>
      </c>
      <c r="S632" s="29" t="s">
        <v>576</v>
      </c>
      <c r="T632" s="29" t="s">
        <v>577</v>
      </c>
      <c r="U632" s="29" t="s">
        <v>15</v>
      </c>
      <c r="V632" s="29" t="s">
        <v>578</v>
      </c>
      <c r="W632" s="29" t="s">
        <v>15</v>
      </c>
      <c r="X632" s="29" t="s">
        <v>580</v>
      </c>
      <c r="Y632" s="29" t="s">
        <v>580</v>
      </c>
    </row>
    <row r="633" spans="1:25" ht="10.5" customHeight="1" x14ac:dyDescent="0.25">
      <c r="A633" s="28">
        <v>46034</v>
      </c>
      <c r="B633" s="29" t="s">
        <v>567</v>
      </c>
      <c r="C633" s="30" t="s">
        <v>798</v>
      </c>
      <c r="D633" s="30" t="s">
        <v>15</v>
      </c>
      <c r="E633" s="30" t="s">
        <v>569</v>
      </c>
      <c r="F633" s="29" t="s">
        <v>570</v>
      </c>
      <c r="G633" s="29" t="s">
        <v>571</v>
      </c>
      <c r="H633" s="29" t="s">
        <v>799</v>
      </c>
      <c r="I633" s="36" t="str">
        <f t="shared" si="18"/>
        <v>12/01/2026NL300055</v>
      </c>
      <c r="J633" s="29" t="s">
        <v>608</v>
      </c>
      <c r="K633" s="29" t="s">
        <v>609</v>
      </c>
      <c r="L633" s="29" t="s">
        <v>575</v>
      </c>
      <c r="M633" s="31">
        <v>1</v>
      </c>
      <c r="N633" s="20">
        <f>VLOOKUP(J633,[2]Sheet1!$I:$M,5,0)</f>
        <v>80000</v>
      </c>
      <c r="O633" s="32">
        <v>0</v>
      </c>
      <c r="P633" s="33">
        <f t="shared" si="19"/>
        <v>80000</v>
      </c>
      <c r="Q633" s="33">
        <v>0</v>
      </c>
      <c r="R633" s="32">
        <v>80000</v>
      </c>
      <c r="S633" s="29" t="s">
        <v>576</v>
      </c>
      <c r="T633" s="29" t="s">
        <v>577</v>
      </c>
      <c r="U633" s="29" t="s">
        <v>15</v>
      </c>
      <c r="V633" s="29" t="s">
        <v>578</v>
      </c>
      <c r="W633" s="29" t="s">
        <v>15</v>
      </c>
      <c r="X633" s="29" t="s">
        <v>580</v>
      </c>
      <c r="Y633" s="29" t="s">
        <v>580</v>
      </c>
    </row>
    <row r="634" spans="1:25" ht="10.5" customHeight="1" x14ac:dyDescent="0.25">
      <c r="A634" s="28">
        <v>46034</v>
      </c>
      <c r="B634" s="29" t="s">
        <v>567</v>
      </c>
      <c r="C634" s="30" t="s">
        <v>798</v>
      </c>
      <c r="D634" s="30" t="s">
        <v>15</v>
      </c>
      <c r="E634" s="30" t="s">
        <v>569</v>
      </c>
      <c r="F634" s="29" t="s">
        <v>570</v>
      </c>
      <c r="G634" s="29" t="s">
        <v>571</v>
      </c>
      <c r="H634" s="29" t="s">
        <v>799</v>
      </c>
      <c r="I634" s="36" t="str">
        <f t="shared" si="18"/>
        <v>12/01/2026NL300058</v>
      </c>
      <c r="J634" s="29" t="s">
        <v>610</v>
      </c>
      <c r="K634" s="29" t="s">
        <v>46</v>
      </c>
      <c r="L634" s="29" t="s">
        <v>575</v>
      </c>
      <c r="M634" s="31">
        <v>0.5</v>
      </c>
      <c r="N634" s="20">
        <f>VLOOKUP(J634,[2]Sheet1!$I:$M,5,0)</f>
        <v>55000</v>
      </c>
      <c r="O634" s="32">
        <v>0</v>
      </c>
      <c r="P634" s="33">
        <f t="shared" si="19"/>
        <v>27500</v>
      </c>
      <c r="Q634" s="33">
        <v>0</v>
      </c>
      <c r="R634" s="32">
        <v>55000</v>
      </c>
      <c r="S634" s="29" t="s">
        <v>576</v>
      </c>
      <c r="T634" s="29" t="s">
        <v>577</v>
      </c>
      <c r="U634" s="29" t="s">
        <v>15</v>
      </c>
      <c r="V634" s="29" t="s">
        <v>578</v>
      </c>
      <c r="W634" s="29" t="s">
        <v>15</v>
      </c>
      <c r="X634" s="29" t="s">
        <v>580</v>
      </c>
      <c r="Y634" s="29" t="s">
        <v>580</v>
      </c>
    </row>
    <row r="635" spans="1:25" ht="10.5" customHeight="1" x14ac:dyDescent="0.25">
      <c r="A635" s="28">
        <v>46034</v>
      </c>
      <c r="B635" s="29" t="s">
        <v>567</v>
      </c>
      <c r="C635" s="30" t="s">
        <v>798</v>
      </c>
      <c r="D635" s="30" t="s">
        <v>15</v>
      </c>
      <c r="E635" s="30" t="s">
        <v>569</v>
      </c>
      <c r="F635" s="29" t="s">
        <v>570</v>
      </c>
      <c r="G635" s="29" t="s">
        <v>571</v>
      </c>
      <c r="H635" s="29" t="s">
        <v>799</v>
      </c>
      <c r="I635" s="36" t="str">
        <f t="shared" si="18"/>
        <v>12/01/2026NL300059</v>
      </c>
      <c r="J635" s="29" t="s">
        <v>611</v>
      </c>
      <c r="K635" s="29" t="s">
        <v>48</v>
      </c>
      <c r="L635" s="29" t="s">
        <v>575</v>
      </c>
      <c r="M635" s="31">
        <v>0.3</v>
      </c>
      <c r="N635" s="20">
        <f>VLOOKUP(J635,[2]Sheet1!$I:$M,5,0)</f>
        <v>13000</v>
      </c>
      <c r="O635" s="32">
        <v>0</v>
      </c>
      <c r="P635" s="33">
        <f t="shared" si="19"/>
        <v>3900</v>
      </c>
      <c r="Q635" s="33">
        <v>0</v>
      </c>
      <c r="R635" s="32">
        <v>13000</v>
      </c>
      <c r="S635" s="29" t="s">
        <v>576</v>
      </c>
      <c r="T635" s="29" t="s">
        <v>577</v>
      </c>
      <c r="U635" s="29" t="s">
        <v>15</v>
      </c>
      <c r="V635" s="29" t="s">
        <v>578</v>
      </c>
      <c r="W635" s="29" t="s">
        <v>15</v>
      </c>
      <c r="X635" s="29" t="s">
        <v>580</v>
      </c>
      <c r="Y635" s="29" t="s">
        <v>580</v>
      </c>
    </row>
    <row r="636" spans="1:25" ht="10.5" customHeight="1" x14ac:dyDescent="0.25">
      <c r="A636" s="28">
        <v>46034</v>
      </c>
      <c r="B636" s="29" t="s">
        <v>567</v>
      </c>
      <c r="C636" s="30" t="s">
        <v>798</v>
      </c>
      <c r="D636" s="30" t="s">
        <v>15</v>
      </c>
      <c r="E636" s="30" t="s">
        <v>569</v>
      </c>
      <c r="F636" s="29" t="s">
        <v>570</v>
      </c>
      <c r="G636" s="29" t="s">
        <v>571</v>
      </c>
      <c r="H636" s="29" t="s">
        <v>799</v>
      </c>
      <c r="I636" s="36" t="str">
        <f t="shared" si="18"/>
        <v>12/01/2026NL300060</v>
      </c>
      <c r="J636" s="29" t="s">
        <v>612</v>
      </c>
      <c r="K636" s="29" t="s">
        <v>613</v>
      </c>
      <c r="L636" s="29" t="s">
        <v>575</v>
      </c>
      <c r="M636" s="31">
        <v>0.3</v>
      </c>
      <c r="N636" s="20">
        <f>VLOOKUP(J636,[2]Sheet1!$I:$M,5,0)</f>
        <v>33000</v>
      </c>
      <c r="O636" s="32">
        <v>0</v>
      </c>
      <c r="P636" s="33">
        <f t="shared" si="19"/>
        <v>9900</v>
      </c>
      <c r="Q636" s="33">
        <v>0</v>
      </c>
      <c r="R636" s="32">
        <v>33000</v>
      </c>
      <c r="S636" s="29" t="s">
        <v>576</v>
      </c>
      <c r="T636" s="29" t="s">
        <v>577</v>
      </c>
      <c r="U636" s="29" t="s">
        <v>15</v>
      </c>
      <c r="V636" s="29" t="s">
        <v>578</v>
      </c>
      <c r="W636" s="29" t="s">
        <v>15</v>
      </c>
      <c r="X636" s="29" t="s">
        <v>580</v>
      </c>
      <c r="Y636" s="29" t="s">
        <v>580</v>
      </c>
    </row>
    <row r="637" spans="1:25" ht="10.5" customHeight="1" x14ac:dyDescent="0.25">
      <c r="A637" s="28">
        <v>46034</v>
      </c>
      <c r="B637" s="29" t="s">
        <v>567</v>
      </c>
      <c r="C637" s="30" t="s">
        <v>798</v>
      </c>
      <c r="D637" s="30" t="s">
        <v>15</v>
      </c>
      <c r="E637" s="30" t="s">
        <v>569</v>
      </c>
      <c r="F637" s="29" t="s">
        <v>570</v>
      </c>
      <c r="G637" s="29" t="s">
        <v>571</v>
      </c>
      <c r="H637" s="29" t="s">
        <v>799</v>
      </c>
      <c r="I637" s="36" t="str">
        <f t="shared" si="18"/>
        <v>12/01/2026NL300062</v>
      </c>
      <c r="J637" s="29" t="s">
        <v>614</v>
      </c>
      <c r="K637" s="29" t="s">
        <v>615</v>
      </c>
      <c r="L637" s="29" t="s">
        <v>575</v>
      </c>
      <c r="M637" s="31">
        <v>0.3</v>
      </c>
      <c r="N637" s="20">
        <f>VLOOKUP(J637,[2]Sheet1!$I:$M,5,0)</f>
        <v>65000</v>
      </c>
      <c r="O637" s="32">
        <v>0</v>
      </c>
      <c r="P637" s="33">
        <f t="shared" si="19"/>
        <v>19500</v>
      </c>
      <c r="Q637" s="33">
        <v>0</v>
      </c>
      <c r="R637" s="32">
        <v>65000</v>
      </c>
      <c r="S637" s="29" t="s">
        <v>576</v>
      </c>
      <c r="T637" s="29" t="s">
        <v>577</v>
      </c>
      <c r="U637" s="29" t="s">
        <v>15</v>
      </c>
      <c r="V637" s="29" t="s">
        <v>578</v>
      </c>
      <c r="W637" s="29" t="s">
        <v>15</v>
      </c>
      <c r="X637" s="29" t="s">
        <v>580</v>
      </c>
      <c r="Y637" s="29" t="s">
        <v>580</v>
      </c>
    </row>
    <row r="638" spans="1:25" ht="10.5" customHeight="1" x14ac:dyDescent="0.25">
      <c r="A638" s="28">
        <v>46034</v>
      </c>
      <c r="B638" s="29" t="s">
        <v>567</v>
      </c>
      <c r="C638" s="30" t="s">
        <v>798</v>
      </c>
      <c r="D638" s="30" t="s">
        <v>15</v>
      </c>
      <c r="E638" s="30" t="s">
        <v>569</v>
      </c>
      <c r="F638" s="29" t="s">
        <v>570</v>
      </c>
      <c r="G638" s="29" t="s">
        <v>571</v>
      </c>
      <c r="H638" s="29" t="s">
        <v>799</v>
      </c>
      <c r="I638" s="36" t="str">
        <f t="shared" si="18"/>
        <v>12/01/2026NL300063</v>
      </c>
      <c r="J638" s="29" t="s">
        <v>616</v>
      </c>
      <c r="K638" s="29" t="s">
        <v>617</v>
      </c>
      <c r="L638" s="29" t="s">
        <v>575</v>
      </c>
      <c r="M638" s="31">
        <v>1</v>
      </c>
      <c r="N638" s="20">
        <f>VLOOKUP(J638,[2]Sheet1!$I:$M,5,0)</f>
        <v>48000</v>
      </c>
      <c r="O638" s="32">
        <v>0</v>
      </c>
      <c r="P638" s="33">
        <f t="shared" si="19"/>
        <v>48000</v>
      </c>
      <c r="Q638" s="33">
        <v>0</v>
      </c>
      <c r="R638" s="32">
        <v>48000</v>
      </c>
      <c r="S638" s="29" t="s">
        <v>576</v>
      </c>
      <c r="T638" s="29" t="s">
        <v>577</v>
      </c>
      <c r="U638" s="29" t="s">
        <v>15</v>
      </c>
      <c r="V638" s="29" t="s">
        <v>578</v>
      </c>
      <c r="W638" s="29" t="s">
        <v>15</v>
      </c>
      <c r="X638" s="29" t="s">
        <v>580</v>
      </c>
      <c r="Y638" s="29" t="s">
        <v>580</v>
      </c>
    </row>
    <row r="639" spans="1:25" ht="10.5" customHeight="1" x14ac:dyDescent="0.25">
      <c r="A639" s="28">
        <v>46034</v>
      </c>
      <c r="B639" s="29" t="s">
        <v>567</v>
      </c>
      <c r="C639" s="30" t="s">
        <v>798</v>
      </c>
      <c r="D639" s="30" t="s">
        <v>15</v>
      </c>
      <c r="E639" s="30" t="s">
        <v>569</v>
      </c>
      <c r="F639" s="29" t="s">
        <v>570</v>
      </c>
      <c r="G639" s="29" t="s">
        <v>571</v>
      </c>
      <c r="H639" s="29" t="s">
        <v>799</v>
      </c>
      <c r="I639" s="36" t="str">
        <f t="shared" si="18"/>
        <v>12/01/2026NL300071</v>
      </c>
      <c r="J639" s="29" t="s">
        <v>723</v>
      </c>
      <c r="K639" s="29" t="s">
        <v>724</v>
      </c>
      <c r="L639" s="29" t="s">
        <v>575</v>
      </c>
      <c r="M639" s="31">
        <v>0.5</v>
      </c>
      <c r="N639" s="20">
        <f>VLOOKUP(J639,[2]Sheet1!$I:$M,5,0)</f>
        <v>20000</v>
      </c>
      <c r="O639" s="32">
        <v>0</v>
      </c>
      <c r="P639" s="33">
        <f t="shared" si="19"/>
        <v>10000</v>
      </c>
      <c r="Q639" s="33">
        <v>0</v>
      </c>
      <c r="R639" s="32">
        <v>20000</v>
      </c>
      <c r="S639" s="29" t="s">
        <v>576</v>
      </c>
      <c r="T639" s="29" t="s">
        <v>577</v>
      </c>
      <c r="U639" s="29" t="s">
        <v>15</v>
      </c>
      <c r="V639" s="29" t="s">
        <v>578</v>
      </c>
      <c r="W639" s="29" t="s">
        <v>15</v>
      </c>
      <c r="X639" s="29" t="s">
        <v>580</v>
      </c>
      <c r="Y639" s="29" t="s">
        <v>580</v>
      </c>
    </row>
    <row r="640" spans="1:25" ht="10.5" customHeight="1" x14ac:dyDescent="0.25">
      <c r="A640" s="28">
        <v>46034</v>
      </c>
      <c r="B640" s="29" t="s">
        <v>567</v>
      </c>
      <c r="C640" s="30" t="s">
        <v>798</v>
      </c>
      <c r="D640" s="30" t="s">
        <v>15</v>
      </c>
      <c r="E640" s="30" t="s">
        <v>569</v>
      </c>
      <c r="F640" s="29" t="s">
        <v>570</v>
      </c>
      <c r="G640" s="29" t="s">
        <v>571</v>
      </c>
      <c r="H640" s="29" t="s">
        <v>799</v>
      </c>
      <c r="I640" s="36" t="str">
        <f t="shared" si="18"/>
        <v>12/01/2026NL300072</v>
      </c>
      <c r="J640" s="29" t="s">
        <v>618</v>
      </c>
      <c r="K640" s="29" t="s">
        <v>619</v>
      </c>
      <c r="L640" s="29" t="s">
        <v>575</v>
      </c>
      <c r="M640" s="31">
        <v>2.5</v>
      </c>
      <c r="N640" s="20">
        <f>VLOOKUP(J640,[2]Sheet1!$I:$M,5,0)</f>
        <v>38000</v>
      </c>
      <c r="O640" s="32">
        <v>0</v>
      </c>
      <c r="P640" s="33">
        <f t="shared" si="19"/>
        <v>95000</v>
      </c>
      <c r="Q640" s="33">
        <v>0</v>
      </c>
      <c r="R640" s="32">
        <v>38000</v>
      </c>
      <c r="S640" s="29" t="s">
        <v>576</v>
      </c>
      <c r="T640" s="29" t="s">
        <v>577</v>
      </c>
      <c r="U640" s="29" t="s">
        <v>15</v>
      </c>
      <c r="V640" s="29" t="s">
        <v>578</v>
      </c>
      <c r="W640" s="29" t="s">
        <v>15</v>
      </c>
      <c r="X640" s="29" t="s">
        <v>580</v>
      </c>
      <c r="Y640" s="29" t="s">
        <v>580</v>
      </c>
    </row>
    <row r="641" spans="1:25" ht="10.5" customHeight="1" x14ac:dyDescent="0.25">
      <c r="A641" s="28">
        <v>46034</v>
      </c>
      <c r="B641" s="29" t="s">
        <v>567</v>
      </c>
      <c r="C641" s="30" t="s">
        <v>798</v>
      </c>
      <c r="D641" s="30" t="s">
        <v>15</v>
      </c>
      <c r="E641" s="30" t="s">
        <v>569</v>
      </c>
      <c r="F641" s="29" t="s">
        <v>570</v>
      </c>
      <c r="G641" s="29" t="s">
        <v>571</v>
      </c>
      <c r="H641" s="29" t="s">
        <v>799</v>
      </c>
      <c r="I641" s="36" t="str">
        <f t="shared" si="18"/>
        <v>12/01/2026NL300089</v>
      </c>
      <c r="J641" s="29" t="s">
        <v>620</v>
      </c>
      <c r="K641" s="29" t="s">
        <v>621</v>
      </c>
      <c r="L641" s="29" t="s">
        <v>575</v>
      </c>
      <c r="M641" s="31">
        <v>0.5</v>
      </c>
      <c r="N641" s="20">
        <f>VLOOKUP(J641,[2]Sheet1!$I:$M,5,0)</f>
        <v>30000</v>
      </c>
      <c r="O641" s="32">
        <v>0</v>
      </c>
      <c r="P641" s="33">
        <f t="shared" si="19"/>
        <v>15000</v>
      </c>
      <c r="Q641" s="33">
        <v>0</v>
      </c>
      <c r="R641" s="32">
        <v>30000</v>
      </c>
      <c r="S641" s="29" t="s">
        <v>576</v>
      </c>
      <c r="T641" s="29" t="s">
        <v>577</v>
      </c>
      <c r="U641" s="29" t="s">
        <v>15</v>
      </c>
      <c r="V641" s="29" t="s">
        <v>578</v>
      </c>
      <c r="W641" s="29" t="s">
        <v>15</v>
      </c>
      <c r="X641" s="29" t="s">
        <v>580</v>
      </c>
      <c r="Y641" s="29" t="s">
        <v>580</v>
      </c>
    </row>
    <row r="642" spans="1:25" ht="10.5" customHeight="1" x14ac:dyDescent="0.25">
      <c r="A642" s="28">
        <v>46034</v>
      </c>
      <c r="B642" s="29" t="s">
        <v>567</v>
      </c>
      <c r="C642" s="30" t="s">
        <v>798</v>
      </c>
      <c r="D642" s="30" t="s">
        <v>15</v>
      </c>
      <c r="E642" s="30" t="s">
        <v>569</v>
      </c>
      <c r="F642" s="29" t="s">
        <v>570</v>
      </c>
      <c r="G642" s="29" t="s">
        <v>571</v>
      </c>
      <c r="H642" s="29" t="s">
        <v>799</v>
      </c>
      <c r="I642" s="36" t="str">
        <f t="shared" si="18"/>
        <v>12/01/2026NL300067</v>
      </c>
      <c r="J642" s="29" t="s">
        <v>622</v>
      </c>
      <c r="K642" s="29" t="s">
        <v>623</v>
      </c>
      <c r="L642" s="29" t="s">
        <v>575</v>
      </c>
      <c r="M642" s="31">
        <v>0.3</v>
      </c>
      <c r="N642" s="20">
        <f>VLOOKUP(J642,[2]Sheet1!$I:$M,5,0)</f>
        <v>25000</v>
      </c>
      <c r="O642" s="32">
        <v>0</v>
      </c>
      <c r="P642" s="33">
        <f t="shared" si="19"/>
        <v>7500</v>
      </c>
      <c r="Q642" s="33">
        <v>0</v>
      </c>
      <c r="R642" s="32">
        <v>25000</v>
      </c>
      <c r="S642" s="29" t="s">
        <v>576</v>
      </c>
      <c r="T642" s="29" t="s">
        <v>577</v>
      </c>
      <c r="U642" s="29" t="s">
        <v>15</v>
      </c>
      <c r="V642" s="29" t="s">
        <v>578</v>
      </c>
      <c r="W642" s="29" t="s">
        <v>15</v>
      </c>
      <c r="X642" s="29" t="s">
        <v>580</v>
      </c>
      <c r="Y642" s="29" t="s">
        <v>580</v>
      </c>
    </row>
    <row r="643" spans="1:25" ht="10.5" customHeight="1" x14ac:dyDescent="0.25">
      <c r="A643" s="28">
        <v>46034</v>
      </c>
      <c r="B643" s="29" t="s">
        <v>567</v>
      </c>
      <c r="C643" s="30" t="s">
        <v>798</v>
      </c>
      <c r="D643" s="30" t="s">
        <v>15</v>
      </c>
      <c r="E643" s="30" t="s">
        <v>569</v>
      </c>
      <c r="F643" s="29" t="s">
        <v>570</v>
      </c>
      <c r="G643" s="29" t="s">
        <v>571</v>
      </c>
      <c r="H643" s="29" t="s">
        <v>799</v>
      </c>
      <c r="I643" s="36" t="str">
        <f t="shared" si="18"/>
        <v>12/01/2026NL300073</v>
      </c>
      <c r="J643" s="29" t="s">
        <v>745</v>
      </c>
      <c r="K643" s="29" t="s">
        <v>165</v>
      </c>
      <c r="L643" s="29" t="s">
        <v>575</v>
      </c>
      <c r="M643" s="31">
        <v>0.1</v>
      </c>
      <c r="N643" s="20">
        <f>VLOOKUP(J643,[2]Sheet1!$I:$M,5,0)</f>
        <v>42000</v>
      </c>
      <c r="O643" s="32">
        <v>0</v>
      </c>
      <c r="P643" s="33">
        <f t="shared" si="19"/>
        <v>4200</v>
      </c>
      <c r="Q643" s="33">
        <v>0</v>
      </c>
      <c r="R643" s="32">
        <v>42000</v>
      </c>
      <c r="S643" s="29" t="s">
        <v>576</v>
      </c>
      <c r="T643" s="29" t="s">
        <v>577</v>
      </c>
      <c r="U643" s="29" t="s">
        <v>15</v>
      </c>
      <c r="V643" s="29" t="s">
        <v>578</v>
      </c>
      <c r="W643" s="29" t="s">
        <v>15</v>
      </c>
      <c r="X643" s="29" t="s">
        <v>580</v>
      </c>
      <c r="Y643" s="29" t="s">
        <v>580</v>
      </c>
    </row>
    <row r="644" spans="1:25" ht="10.5" customHeight="1" x14ac:dyDescent="0.25">
      <c r="A644" s="28">
        <v>46034</v>
      </c>
      <c r="B644" s="29" t="s">
        <v>567</v>
      </c>
      <c r="C644" s="30" t="s">
        <v>798</v>
      </c>
      <c r="D644" s="30" t="s">
        <v>15</v>
      </c>
      <c r="E644" s="30" t="s">
        <v>569</v>
      </c>
      <c r="F644" s="29" t="s">
        <v>570</v>
      </c>
      <c r="G644" s="29" t="s">
        <v>571</v>
      </c>
      <c r="H644" s="29" t="s">
        <v>799</v>
      </c>
      <c r="I644" s="36" t="str">
        <f t="shared" si="18"/>
        <v>12/01/2026NL300074</v>
      </c>
      <c r="J644" s="29" t="s">
        <v>624</v>
      </c>
      <c r="K644" s="29" t="s">
        <v>56</v>
      </c>
      <c r="L644" s="29" t="s">
        <v>575</v>
      </c>
      <c r="M644" s="31">
        <v>10</v>
      </c>
      <c r="N644" s="20">
        <f>VLOOKUP(J644,[2]Sheet1!$I:$M,5,0)</f>
        <v>18000</v>
      </c>
      <c r="O644" s="32">
        <v>0</v>
      </c>
      <c r="P644" s="33">
        <f t="shared" si="19"/>
        <v>180000</v>
      </c>
      <c r="Q644" s="33">
        <v>0</v>
      </c>
      <c r="R644" s="32">
        <v>18000</v>
      </c>
      <c r="S644" s="29" t="s">
        <v>576</v>
      </c>
      <c r="T644" s="29" t="s">
        <v>577</v>
      </c>
      <c r="U644" s="29" t="s">
        <v>15</v>
      </c>
      <c r="V644" s="29" t="s">
        <v>578</v>
      </c>
      <c r="W644" s="29" t="s">
        <v>15</v>
      </c>
      <c r="X644" s="29" t="s">
        <v>580</v>
      </c>
      <c r="Y644" s="29" t="s">
        <v>580</v>
      </c>
    </row>
    <row r="645" spans="1:25" ht="10.5" customHeight="1" x14ac:dyDescent="0.25">
      <c r="A645" s="28">
        <v>46034</v>
      </c>
      <c r="B645" s="29" t="s">
        <v>567</v>
      </c>
      <c r="C645" s="30" t="s">
        <v>798</v>
      </c>
      <c r="D645" s="30" t="s">
        <v>15</v>
      </c>
      <c r="E645" s="30" t="s">
        <v>569</v>
      </c>
      <c r="F645" s="29" t="s">
        <v>570</v>
      </c>
      <c r="G645" s="29" t="s">
        <v>571</v>
      </c>
      <c r="H645" s="29" t="s">
        <v>799</v>
      </c>
      <c r="I645" s="36" t="str">
        <f t="shared" si="18"/>
        <v>12/01/2026NL300076</v>
      </c>
      <c r="J645" s="29" t="s">
        <v>625</v>
      </c>
      <c r="K645" s="29" t="s">
        <v>626</v>
      </c>
      <c r="L645" s="29" t="s">
        <v>575</v>
      </c>
      <c r="M645" s="31">
        <v>1</v>
      </c>
      <c r="N645" s="20">
        <f>VLOOKUP(J645,[2]Sheet1!$I:$M,5,0)</f>
        <v>38000</v>
      </c>
      <c r="O645" s="32">
        <v>0</v>
      </c>
      <c r="P645" s="33">
        <f t="shared" si="19"/>
        <v>38000</v>
      </c>
      <c r="Q645" s="33">
        <v>0</v>
      </c>
      <c r="R645" s="32">
        <v>38000</v>
      </c>
      <c r="S645" s="29" t="s">
        <v>576</v>
      </c>
      <c r="T645" s="29" t="s">
        <v>577</v>
      </c>
      <c r="U645" s="29" t="s">
        <v>15</v>
      </c>
      <c r="V645" s="29" t="s">
        <v>578</v>
      </c>
      <c r="W645" s="29" t="s">
        <v>15</v>
      </c>
      <c r="X645" s="29" t="s">
        <v>580</v>
      </c>
      <c r="Y645" s="29" t="s">
        <v>580</v>
      </c>
    </row>
    <row r="646" spans="1:25" ht="10.5" customHeight="1" x14ac:dyDescent="0.25">
      <c r="A646" s="28">
        <v>46034</v>
      </c>
      <c r="B646" s="29" t="s">
        <v>567</v>
      </c>
      <c r="C646" s="30" t="s">
        <v>798</v>
      </c>
      <c r="D646" s="30" t="s">
        <v>15</v>
      </c>
      <c r="E646" s="30" t="s">
        <v>569</v>
      </c>
      <c r="F646" s="29" t="s">
        <v>570</v>
      </c>
      <c r="G646" s="29" t="s">
        <v>571</v>
      </c>
      <c r="H646" s="29" t="s">
        <v>799</v>
      </c>
      <c r="I646" s="36" t="str">
        <f t="shared" si="18"/>
        <v>12/01/2026NL300173</v>
      </c>
      <c r="J646" s="29" t="s">
        <v>629</v>
      </c>
      <c r="K646" s="29" t="s">
        <v>630</v>
      </c>
      <c r="L646" s="29" t="s">
        <v>575</v>
      </c>
      <c r="M646" s="31">
        <v>0.3</v>
      </c>
      <c r="N646" s="20">
        <f>VLOOKUP(J646,[2]Sheet1!$I:$M,5,0)</f>
        <v>80000</v>
      </c>
      <c r="O646" s="32">
        <v>0</v>
      </c>
      <c r="P646" s="33">
        <f t="shared" si="19"/>
        <v>24000</v>
      </c>
      <c r="Q646" s="33">
        <v>0</v>
      </c>
      <c r="R646" s="32">
        <v>80000</v>
      </c>
      <c r="S646" s="29" t="s">
        <v>576</v>
      </c>
      <c r="T646" s="29" t="s">
        <v>577</v>
      </c>
      <c r="U646" s="29" t="s">
        <v>15</v>
      </c>
      <c r="V646" s="29" t="s">
        <v>578</v>
      </c>
      <c r="W646" s="29" t="s">
        <v>15</v>
      </c>
      <c r="X646" s="29" t="s">
        <v>580</v>
      </c>
      <c r="Y646" s="29" t="s">
        <v>580</v>
      </c>
    </row>
    <row r="647" spans="1:25" ht="10.5" customHeight="1" x14ac:dyDescent="0.25">
      <c r="A647" s="28">
        <v>46034</v>
      </c>
      <c r="B647" s="29" t="s">
        <v>567</v>
      </c>
      <c r="C647" s="30" t="s">
        <v>798</v>
      </c>
      <c r="D647" s="30" t="s">
        <v>15</v>
      </c>
      <c r="E647" s="30" t="s">
        <v>569</v>
      </c>
      <c r="F647" s="29" t="s">
        <v>570</v>
      </c>
      <c r="G647" s="29" t="s">
        <v>571</v>
      </c>
      <c r="H647" s="29" t="s">
        <v>799</v>
      </c>
      <c r="I647" s="36" t="str">
        <f t="shared" ref="I647:I710" si="20">TEXT(A647,"dd/mm/yyyy")&amp;J647</f>
        <v>12/01/2026NL300080</v>
      </c>
      <c r="J647" s="29" t="s">
        <v>631</v>
      </c>
      <c r="K647" s="29" t="s">
        <v>632</v>
      </c>
      <c r="L647" s="29" t="s">
        <v>575</v>
      </c>
      <c r="M647" s="31">
        <v>0.3</v>
      </c>
      <c r="N647" s="20">
        <f>VLOOKUP(J647,[2]Sheet1!$I:$M,5,0)</f>
        <v>95000</v>
      </c>
      <c r="O647" s="32">
        <v>0</v>
      </c>
      <c r="P647" s="33">
        <f t="shared" si="19"/>
        <v>28500</v>
      </c>
      <c r="Q647" s="33">
        <v>0</v>
      </c>
      <c r="R647" s="32">
        <v>95000</v>
      </c>
      <c r="S647" s="29" t="s">
        <v>576</v>
      </c>
      <c r="T647" s="29" t="s">
        <v>577</v>
      </c>
      <c r="U647" s="29" t="s">
        <v>15</v>
      </c>
      <c r="V647" s="29" t="s">
        <v>578</v>
      </c>
      <c r="W647" s="29" t="s">
        <v>15</v>
      </c>
      <c r="X647" s="29" t="s">
        <v>580</v>
      </c>
      <c r="Y647" s="29" t="s">
        <v>580</v>
      </c>
    </row>
    <row r="648" spans="1:25" ht="10.5" customHeight="1" x14ac:dyDescent="0.25">
      <c r="A648" s="28">
        <v>46034</v>
      </c>
      <c r="B648" s="29" t="s">
        <v>567</v>
      </c>
      <c r="C648" s="30" t="s">
        <v>798</v>
      </c>
      <c r="D648" s="30" t="s">
        <v>15</v>
      </c>
      <c r="E648" s="30" t="s">
        <v>569</v>
      </c>
      <c r="F648" s="29" t="s">
        <v>570</v>
      </c>
      <c r="G648" s="29" t="s">
        <v>571</v>
      </c>
      <c r="H648" s="29" t="s">
        <v>799</v>
      </c>
      <c r="I648" s="36" t="str">
        <f t="shared" si="20"/>
        <v>12/01/2026NL300086</v>
      </c>
      <c r="J648" s="29" t="s">
        <v>633</v>
      </c>
      <c r="K648" s="29" t="s">
        <v>634</v>
      </c>
      <c r="L648" s="29" t="s">
        <v>575</v>
      </c>
      <c r="M648" s="31">
        <v>0.3</v>
      </c>
      <c r="N648" s="20">
        <f>VLOOKUP(J648,[2]Sheet1!$I:$M,5,0)</f>
        <v>33000</v>
      </c>
      <c r="O648" s="32">
        <v>0</v>
      </c>
      <c r="P648" s="33">
        <f t="shared" si="19"/>
        <v>9900</v>
      </c>
      <c r="Q648" s="33">
        <v>0</v>
      </c>
      <c r="R648" s="32">
        <v>33000</v>
      </c>
      <c r="S648" s="29" t="s">
        <v>576</v>
      </c>
      <c r="T648" s="29" t="s">
        <v>577</v>
      </c>
      <c r="U648" s="29" t="s">
        <v>15</v>
      </c>
      <c r="V648" s="29" t="s">
        <v>578</v>
      </c>
      <c r="W648" s="29" t="s">
        <v>15</v>
      </c>
      <c r="X648" s="29" t="s">
        <v>580</v>
      </c>
      <c r="Y648" s="29" t="s">
        <v>580</v>
      </c>
    </row>
    <row r="649" spans="1:25" ht="10.5" customHeight="1" x14ac:dyDescent="0.25">
      <c r="A649" s="28">
        <v>46034</v>
      </c>
      <c r="B649" s="29" t="s">
        <v>567</v>
      </c>
      <c r="C649" s="30" t="s">
        <v>798</v>
      </c>
      <c r="D649" s="30" t="s">
        <v>15</v>
      </c>
      <c r="E649" s="30" t="s">
        <v>569</v>
      </c>
      <c r="F649" s="29" t="s">
        <v>570</v>
      </c>
      <c r="G649" s="29" t="s">
        <v>571</v>
      </c>
      <c r="H649" s="29" t="s">
        <v>799</v>
      </c>
      <c r="I649" s="36" t="str">
        <f t="shared" si="20"/>
        <v>12/01/2026NL300088</v>
      </c>
      <c r="J649" s="29" t="s">
        <v>635</v>
      </c>
      <c r="K649" s="29" t="s">
        <v>64</v>
      </c>
      <c r="L649" s="29" t="s">
        <v>575</v>
      </c>
      <c r="M649" s="31">
        <v>4</v>
      </c>
      <c r="N649" s="20">
        <f>VLOOKUP(J649,[2]Sheet1!$I:$M,5,0)</f>
        <v>27000</v>
      </c>
      <c r="O649" s="32">
        <v>0</v>
      </c>
      <c r="P649" s="33">
        <f t="shared" ref="P649:P712" si="21">M649*N649</f>
        <v>108000</v>
      </c>
      <c r="Q649" s="33">
        <v>0</v>
      </c>
      <c r="R649" s="32">
        <v>27000</v>
      </c>
      <c r="S649" s="29" t="s">
        <v>576</v>
      </c>
      <c r="T649" s="29" t="s">
        <v>577</v>
      </c>
      <c r="U649" s="29" t="s">
        <v>15</v>
      </c>
      <c r="V649" s="29" t="s">
        <v>578</v>
      </c>
      <c r="W649" s="29" t="s">
        <v>15</v>
      </c>
      <c r="X649" s="29" t="s">
        <v>580</v>
      </c>
      <c r="Y649" s="29" t="s">
        <v>580</v>
      </c>
    </row>
    <row r="650" spans="1:25" ht="10.5" customHeight="1" x14ac:dyDescent="0.25">
      <c r="A650" s="28">
        <v>46034</v>
      </c>
      <c r="B650" s="29" t="s">
        <v>567</v>
      </c>
      <c r="C650" s="30" t="s">
        <v>798</v>
      </c>
      <c r="D650" s="30" t="s">
        <v>15</v>
      </c>
      <c r="E650" s="30" t="s">
        <v>569</v>
      </c>
      <c r="F650" s="29" t="s">
        <v>570</v>
      </c>
      <c r="G650" s="29" t="s">
        <v>571</v>
      </c>
      <c r="H650" s="29" t="s">
        <v>799</v>
      </c>
      <c r="I650" s="36" t="str">
        <f t="shared" si="20"/>
        <v>12/01/2026NL300090</v>
      </c>
      <c r="J650" s="29" t="s">
        <v>636</v>
      </c>
      <c r="K650" s="29" t="s">
        <v>66</v>
      </c>
      <c r="L650" s="29" t="s">
        <v>575</v>
      </c>
      <c r="M650" s="31">
        <v>1</v>
      </c>
      <c r="N650" s="20">
        <f>VLOOKUP(J650,[2]Sheet1!$I:$M,5,0)</f>
        <v>145000</v>
      </c>
      <c r="O650" s="32">
        <v>0</v>
      </c>
      <c r="P650" s="33">
        <f t="shared" si="21"/>
        <v>145000</v>
      </c>
      <c r="Q650" s="33">
        <v>0</v>
      </c>
      <c r="R650" s="32">
        <v>145000</v>
      </c>
      <c r="S650" s="29" t="s">
        <v>576</v>
      </c>
      <c r="T650" s="29" t="s">
        <v>577</v>
      </c>
      <c r="U650" s="29" t="s">
        <v>15</v>
      </c>
      <c r="V650" s="29" t="s">
        <v>578</v>
      </c>
      <c r="W650" s="29" t="s">
        <v>15</v>
      </c>
      <c r="X650" s="29" t="s">
        <v>580</v>
      </c>
      <c r="Y650" s="29" t="s">
        <v>580</v>
      </c>
    </row>
    <row r="651" spans="1:25" ht="10.5" customHeight="1" x14ac:dyDescent="0.25">
      <c r="A651" s="28">
        <v>46034</v>
      </c>
      <c r="B651" s="29" t="s">
        <v>567</v>
      </c>
      <c r="C651" s="30" t="s">
        <v>798</v>
      </c>
      <c r="D651" s="30" t="s">
        <v>15</v>
      </c>
      <c r="E651" s="30" t="s">
        <v>569</v>
      </c>
      <c r="F651" s="29" t="s">
        <v>570</v>
      </c>
      <c r="G651" s="29" t="s">
        <v>571</v>
      </c>
      <c r="H651" s="29" t="s">
        <v>799</v>
      </c>
      <c r="I651" s="36" t="str">
        <f t="shared" si="20"/>
        <v>12/01/2026NL300091</v>
      </c>
      <c r="J651" s="29" t="s">
        <v>637</v>
      </c>
      <c r="K651" s="29" t="s">
        <v>153</v>
      </c>
      <c r="L651" s="29" t="s">
        <v>575</v>
      </c>
      <c r="M651" s="31">
        <v>1</v>
      </c>
      <c r="N651" s="20">
        <f>VLOOKUP(J651,[2]Sheet1!$I:$M,5,0)</f>
        <v>47000</v>
      </c>
      <c r="O651" s="32">
        <v>0</v>
      </c>
      <c r="P651" s="33">
        <f t="shared" si="21"/>
        <v>47000</v>
      </c>
      <c r="Q651" s="33">
        <v>0</v>
      </c>
      <c r="R651" s="32">
        <v>47000</v>
      </c>
      <c r="S651" s="29" t="s">
        <v>576</v>
      </c>
      <c r="T651" s="29" t="s">
        <v>577</v>
      </c>
      <c r="U651" s="29" t="s">
        <v>15</v>
      </c>
      <c r="V651" s="29" t="s">
        <v>578</v>
      </c>
      <c r="W651" s="29" t="s">
        <v>15</v>
      </c>
      <c r="X651" s="29" t="s">
        <v>580</v>
      </c>
      <c r="Y651" s="29" t="s">
        <v>580</v>
      </c>
    </row>
    <row r="652" spans="1:25" ht="10.5" customHeight="1" x14ac:dyDescent="0.25">
      <c r="A652" s="28">
        <v>46034</v>
      </c>
      <c r="B652" s="29" t="s">
        <v>567</v>
      </c>
      <c r="C652" s="30" t="s">
        <v>798</v>
      </c>
      <c r="D652" s="30" t="s">
        <v>15</v>
      </c>
      <c r="E652" s="30" t="s">
        <v>569</v>
      </c>
      <c r="F652" s="29" t="s">
        <v>570</v>
      </c>
      <c r="G652" s="29" t="s">
        <v>571</v>
      </c>
      <c r="H652" s="29" t="s">
        <v>799</v>
      </c>
      <c r="I652" s="36" t="str">
        <f t="shared" si="20"/>
        <v>12/01/2026NL300096</v>
      </c>
      <c r="J652" s="29" t="s">
        <v>638</v>
      </c>
      <c r="K652" s="29" t="s">
        <v>134</v>
      </c>
      <c r="L652" s="29" t="s">
        <v>575</v>
      </c>
      <c r="M652" s="31">
        <v>2</v>
      </c>
      <c r="N652" s="20">
        <f>VLOOKUP(J652,[2]Sheet1!$I:$M,5,0)</f>
        <v>45000</v>
      </c>
      <c r="O652" s="32">
        <v>0</v>
      </c>
      <c r="P652" s="33">
        <f t="shared" si="21"/>
        <v>90000</v>
      </c>
      <c r="Q652" s="33">
        <v>0</v>
      </c>
      <c r="R652" s="32">
        <v>45000</v>
      </c>
      <c r="S652" s="29" t="s">
        <v>576</v>
      </c>
      <c r="T652" s="29" t="s">
        <v>577</v>
      </c>
      <c r="U652" s="29" t="s">
        <v>15</v>
      </c>
      <c r="V652" s="29" t="s">
        <v>578</v>
      </c>
      <c r="W652" s="29" t="s">
        <v>15</v>
      </c>
      <c r="X652" s="29" t="s">
        <v>580</v>
      </c>
      <c r="Y652" s="29" t="s">
        <v>580</v>
      </c>
    </row>
    <row r="653" spans="1:25" ht="10.5" customHeight="1" x14ac:dyDescent="0.25">
      <c r="A653" s="28">
        <v>46034</v>
      </c>
      <c r="B653" s="29" t="s">
        <v>567</v>
      </c>
      <c r="C653" s="30" t="s">
        <v>798</v>
      </c>
      <c r="D653" s="30" t="s">
        <v>15</v>
      </c>
      <c r="E653" s="30" t="s">
        <v>569</v>
      </c>
      <c r="F653" s="29" t="s">
        <v>570</v>
      </c>
      <c r="G653" s="29" t="s">
        <v>571</v>
      </c>
      <c r="H653" s="29" t="s">
        <v>799</v>
      </c>
      <c r="I653" s="36" t="str">
        <f t="shared" si="20"/>
        <v>12/01/2026NL300107</v>
      </c>
      <c r="J653" s="29" t="s">
        <v>639</v>
      </c>
      <c r="K653" s="29" t="s">
        <v>640</v>
      </c>
      <c r="L653" s="29" t="s">
        <v>641</v>
      </c>
      <c r="M653" s="31">
        <v>2</v>
      </c>
      <c r="N653" s="20">
        <f>VLOOKUP(J653,[2]Sheet1!$I:$M,5,0)</f>
        <v>8500</v>
      </c>
      <c r="O653" s="32">
        <v>0</v>
      </c>
      <c r="P653" s="33">
        <f t="shared" si="21"/>
        <v>17000</v>
      </c>
      <c r="Q653" s="33">
        <v>0</v>
      </c>
      <c r="R653" s="32">
        <v>8500</v>
      </c>
      <c r="S653" s="29" t="s">
        <v>576</v>
      </c>
      <c r="T653" s="29" t="s">
        <v>577</v>
      </c>
      <c r="U653" s="29" t="s">
        <v>15</v>
      </c>
      <c r="V653" s="29" t="s">
        <v>578</v>
      </c>
      <c r="W653" s="29" t="s">
        <v>15</v>
      </c>
      <c r="X653" s="29" t="s">
        <v>580</v>
      </c>
      <c r="Y653" s="29" t="s">
        <v>580</v>
      </c>
    </row>
    <row r="654" spans="1:25" ht="10.5" customHeight="1" x14ac:dyDescent="0.25">
      <c r="A654" s="28">
        <v>46034</v>
      </c>
      <c r="B654" s="29" t="s">
        <v>567</v>
      </c>
      <c r="C654" s="30" t="s">
        <v>798</v>
      </c>
      <c r="D654" s="30" t="s">
        <v>15</v>
      </c>
      <c r="E654" s="30" t="s">
        <v>569</v>
      </c>
      <c r="F654" s="29" t="s">
        <v>570</v>
      </c>
      <c r="G654" s="29" t="s">
        <v>571</v>
      </c>
      <c r="H654" s="29" t="s">
        <v>799</v>
      </c>
      <c r="I654" s="36" t="str">
        <f t="shared" si="20"/>
        <v>12/01/2026NL300112</v>
      </c>
      <c r="J654" s="29" t="s">
        <v>642</v>
      </c>
      <c r="K654" s="29" t="s">
        <v>643</v>
      </c>
      <c r="L654" s="29" t="s">
        <v>575</v>
      </c>
      <c r="M654" s="31">
        <v>0.3</v>
      </c>
      <c r="N654" s="20">
        <f>VLOOKUP(J654,[2]Sheet1!$I:$M,5,0)</f>
        <v>63000</v>
      </c>
      <c r="O654" s="32">
        <v>0</v>
      </c>
      <c r="P654" s="33">
        <f t="shared" si="21"/>
        <v>18900</v>
      </c>
      <c r="Q654" s="33">
        <v>0</v>
      </c>
      <c r="R654" s="32">
        <v>63000</v>
      </c>
      <c r="S654" s="29" t="s">
        <v>576</v>
      </c>
      <c r="T654" s="29" t="s">
        <v>577</v>
      </c>
      <c r="U654" s="29" t="s">
        <v>15</v>
      </c>
      <c r="V654" s="29" t="s">
        <v>578</v>
      </c>
      <c r="W654" s="29" t="s">
        <v>15</v>
      </c>
      <c r="X654" s="29" t="s">
        <v>580</v>
      </c>
      <c r="Y654" s="29" t="s">
        <v>580</v>
      </c>
    </row>
    <row r="655" spans="1:25" ht="10.5" customHeight="1" x14ac:dyDescent="0.25">
      <c r="A655" s="28">
        <v>46034</v>
      </c>
      <c r="B655" s="29" t="s">
        <v>567</v>
      </c>
      <c r="C655" s="30" t="s">
        <v>798</v>
      </c>
      <c r="D655" s="30" t="s">
        <v>15</v>
      </c>
      <c r="E655" s="30" t="s">
        <v>569</v>
      </c>
      <c r="F655" s="29" t="s">
        <v>570</v>
      </c>
      <c r="G655" s="29" t="s">
        <v>571</v>
      </c>
      <c r="H655" s="29" t="s">
        <v>799</v>
      </c>
      <c r="I655" s="36" t="str">
        <f t="shared" si="20"/>
        <v>12/01/2026NL300152</v>
      </c>
      <c r="J655" s="29" t="s">
        <v>644</v>
      </c>
      <c r="K655" s="29" t="s">
        <v>645</v>
      </c>
      <c r="L655" s="29" t="s">
        <v>575</v>
      </c>
      <c r="M655" s="31">
        <v>0.3</v>
      </c>
      <c r="N655" s="20">
        <f>VLOOKUP(J655,[2]Sheet1!$I:$M,5,0)</f>
        <v>65000</v>
      </c>
      <c r="O655" s="32">
        <v>0</v>
      </c>
      <c r="P655" s="33">
        <f t="shared" si="21"/>
        <v>19500</v>
      </c>
      <c r="Q655" s="33">
        <v>0</v>
      </c>
      <c r="R655" s="32">
        <v>65000</v>
      </c>
      <c r="S655" s="29" t="s">
        <v>576</v>
      </c>
      <c r="T655" s="29" t="s">
        <v>577</v>
      </c>
      <c r="U655" s="29" t="s">
        <v>15</v>
      </c>
      <c r="V655" s="29" t="s">
        <v>578</v>
      </c>
      <c r="W655" s="29" t="s">
        <v>15</v>
      </c>
      <c r="X655" s="29" t="s">
        <v>580</v>
      </c>
      <c r="Y655" s="29" t="s">
        <v>580</v>
      </c>
    </row>
    <row r="656" spans="1:25" ht="10.5" customHeight="1" x14ac:dyDescent="0.25">
      <c r="A656" s="28">
        <v>46034</v>
      </c>
      <c r="B656" s="29" t="s">
        <v>567</v>
      </c>
      <c r="C656" s="30" t="s">
        <v>798</v>
      </c>
      <c r="D656" s="30" t="s">
        <v>15</v>
      </c>
      <c r="E656" s="30" t="s">
        <v>569</v>
      </c>
      <c r="F656" s="29" t="s">
        <v>570</v>
      </c>
      <c r="G656" s="29" t="s">
        <v>571</v>
      </c>
      <c r="H656" s="29" t="s">
        <v>799</v>
      </c>
      <c r="I656" s="36" t="str">
        <f t="shared" si="20"/>
        <v>12/01/2026NL300153</v>
      </c>
      <c r="J656" s="29" t="s">
        <v>646</v>
      </c>
      <c r="K656" s="29" t="s">
        <v>647</v>
      </c>
      <c r="L656" s="29" t="s">
        <v>575</v>
      </c>
      <c r="M656" s="31">
        <v>0.3</v>
      </c>
      <c r="N656" s="20">
        <f>VLOOKUP(J656,[2]Sheet1!$I:$M,5,0)</f>
        <v>46000</v>
      </c>
      <c r="O656" s="32">
        <v>0</v>
      </c>
      <c r="P656" s="33">
        <f t="shared" si="21"/>
        <v>13800</v>
      </c>
      <c r="Q656" s="33">
        <v>0</v>
      </c>
      <c r="R656" s="32">
        <v>46000</v>
      </c>
      <c r="S656" s="29" t="s">
        <v>576</v>
      </c>
      <c r="T656" s="29" t="s">
        <v>577</v>
      </c>
      <c r="U656" s="29" t="s">
        <v>15</v>
      </c>
      <c r="V656" s="29" t="s">
        <v>578</v>
      </c>
      <c r="W656" s="29" t="s">
        <v>15</v>
      </c>
      <c r="X656" s="29" t="s">
        <v>580</v>
      </c>
      <c r="Y656" s="29" t="s">
        <v>580</v>
      </c>
    </row>
    <row r="657" spans="1:25" ht="10.5" customHeight="1" x14ac:dyDescent="0.25">
      <c r="A657" s="28">
        <v>46034</v>
      </c>
      <c r="B657" s="29" t="s">
        <v>567</v>
      </c>
      <c r="C657" s="30" t="s">
        <v>798</v>
      </c>
      <c r="D657" s="30" t="s">
        <v>15</v>
      </c>
      <c r="E657" s="30" t="s">
        <v>569</v>
      </c>
      <c r="F657" s="29" t="s">
        <v>570</v>
      </c>
      <c r="G657" s="29" t="s">
        <v>571</v>
      </c>
      <c r="H657" s="29" t="s">
        <v>799</v>
      </c>
      <c r="I657" s="36" t="str">
        <f t="shared" si="20"/>
        <v>12/01/2026NL300116</v>
      </c>
      <c r="J657" s="29" t="s">
        <v>648</v>
      </c>
      <c r="K657" s="29" t="s">
        <v>649</v>
      </c>
      <c r="L657" s="29" t="s">
        <v>575</v>
      </c>
      <c r="M657" s="31">
        <v>0.1</v>
      </c>
      <c r="N657" s="20">
        <f>VLOOKUP(J657,[2]Sheet1!$I:$M,5,0)</f>
        <v>148000</v>
      </c>
      <c r="O657" s="32">
        <v>0</v>
      </c>
      <c r="P657" s="33">
        <f t="shared" si="21"/>
        <v>14800</v>
      </c>
      <c r="Q657" s="33">
        <v>0</v>
      </c>
      <c r="R657" s="32">
        <v>148000</v>
      </c>
      <c r="S657" s="29" t="s">
        <v>576</v>
      </c>
      <c r="T657" s="29" t="s">
        <v>577</v>
      </c>
      <c r="U657" s="29" t="s">
        <v>15</v>
      </c>
      <c r="V657" s="29" t="s">
        <v>578</v>
      </c>
      <c r="W657" s="29" t="s">
        <v>15</v>
      </c>
      <c r="X657" s="29" t="s">
        <v>580</v>
      </c>
      <c r="Y657" s="29" t="s">
        <v>580</v>
      </c>
    </row>
    <row r="658" spans="1:25" ht="10.5" customHeight="1" x14ac:dyDescent="0.25">
      <c r="A658" s="28">
        <v>46034</v>
      </c>
      <c r="B658" s="29" t="s">
        <v>567</v>
      </c>
      <c r="C658" s="30" t="s">
        <v>798</v>
      </c>
      <c r="D658" s="30" t="s">
        <v>15</v>
      </c>
      <c r="E658" s="30" t="s">
        <v>569</v>
      </c>
      <c r="F658" s="29" t="s">
        <v>570</v>
      </c>
      <c r="G658" s="29" t="s">
        <v>571</v>
      </c>
      <c r="H658" s="29" t="s">
        <v>799</v>
      </c>
      <c r="I658" s="36" t="str">
        <f t="shared" si="20"/>
        <v>12/01/2026NL300120</v>
      </c>
      <c r="J658" s="29" t="s">
        <v>650</v>
      </c>
      <c r="K658" s="29" t="s">
        <v>651</v>
      </c>
      <c r="L658" s="29" t="s">
        <v>575</v>
      </c>
      <c r="M658" s="31">
        <v>2</v>
      </c>
      <c r="N658" s="20">
        <f>VLOOKUP(J658,[2]Sheet1!$I:$M,5,0)</f>
        <v>36000</v>
      </c>
      <c r="O658" s="32">
        <v>0</v>
      </c>
      <c r="P658" s="33">
        <f t="shared" si="21"/>
        <v>72000</v>
      </c>
      <c r="Q658" s="33">
        <v>0</v>
      </c>
      <c r="R658" s="32">
        <v>36000</v>
      </c>
      <c r="S658" s="29" t="s">
        <v>576</v>
      </c>
      <c r="T658" s="29" t="s">
        <v>577</v>
      </c>
      <c r="U658" s="29" t="s">
        <v>15</v>
      </c>
      <c r="V658" s="29" t="s">
        <v>578</v>
      </c>
      <c r="W658" s="29" t="s">
        <v>15</v>
      </c>
      <c r="X658" s="29" t="s">
        <v>580</v>
      </c>
      <c r="Y658" s="29" t="s">
        <v>580</v>
      </c>
    </row>
    <row r="659" spans="1:25" ht="10.5" customHeight="1" x14ac:dyDescent="0.25">
      <c r="A659" s="28">
        <v>46034</v>
      </c>
      <c r="B659" s="29" t="s">
        <v>567</v>
      </c>
      <c r="C659" s="30" t="s">
        <v>798</v>
      </c>
      <c r="D659" s="30" t="s">
        <v>15</v>
      </c>
      <c r="E659" s="30" t="s">
        <v>569</v>
      </c>
      <c r="F659" s="29" t="s">
        <v>570</v>
      </c>
      <c r="G659" s="29" t="s">
        <v>571</v>
      </c>
      <c r="H659" s="29" t="s">
        <v>799</v>
      </c>
      <c r="I659" s="36" t="str">
        <f t="shared" si="20"/>
        <v>12/01/2026NL300162</v>
      </c>
      <c r="J659" s="29" t="s">
        <v>652</v>
      </c>
      <c r="K659" s="29" t="s">
        <v>653</v>
      </c>
      <c r="L659" s="29" t="s">
        <v>575</v>
      </c>
      <c r="M659" s="31">
        <v>1.5</v>
      </c>
      <c r="N659" s="20">
        <f>VLOOKUP(J659,[2]Sheet1!$I:$M,5,0)</f>
        <v>36000</v>
      </c>
      <c r="O659" s="32">
        <v>0</v>
      </c>
      <c r="P659" s="33">
        <f t="shared" si="21"/>
        <v>54000</v>
      </c>
      <c r="Q659" s="33">
        <v>0</v>
      </c>
      <c r="R659" s="32">
        <v>36000</v>
      </c>
      <c r="S659" s="29" t="s">
        <v>576</v>
      </c>
      <c r="T659" s="29" t="s">
        <v>577</v>
      </c>
      <c r="U659" s="29" t="s">
        <v>15</v>
      </c>
      <c r="V659" s="29" t="s">
        <v>578</v>
      </c>
      <c r="W659" s="29" t="s">
        <v>15</v>
      </c>
      <c r="X659" s="29" t="s">
        <v>580</v>
      </c>
      <c r="Y659" s="29" t="s">
        <v>580</v>
      </c>
    </row>
    <row r="660" spans="1:25" ht="10.5" customHeight="1" x14ac:dyDescent="0.25">
      <c r="A660" s="28">
        <v>46034</v>
      </c>
      <c r="B660" s="29" t="s">
        <v>567</v>
      </c>
      <c r="C660" s="30" t="s">
        <v>798</v>
      </c>
      <c r="D660" s="30" t="s">
        <v>15</v>
      </c>
      <c r="E660" s="30" t="s">
        <v>569</v>
      </c>
      <c r="F660" s="29" t="s">
        <v>570</v>
      </c>
      <c r="G660" s="29" t="s">
        <v>571</v>
      </c>
      <c r="H660" s="29" t="s">
        <v>799</v>
      </c>
      <c r="I660" s="36" t="str">
        <f t="shared" si="20"/>
        <v>12/01/2026NL300122</v>
      </c>
      <c r="J660" s="29" t="s">
        <v>654</v>
      </c>
      <c r="K660" s="29" t="s">
        <v>139</v>
      </c>
      <c r="L660" s="29" t="s">
        <v>575</v>
      </c>
      <c r="M660" s="31">
        <v>0.3</v>
      </c>
      <c r="N660" s="20">
        <f>VLOOKUP(J660,[2]Sheet1!$I:$M,5,0)</f>
        <v>35000</v>
      </c>
      <c r="O660" s="32">
        <v>0</v>
      </c>
      <c r="P660" s="33">
        <f t="shared" si="21"/>
        <v>10500</v>
      </c>
      <c r="Q660" s="33">
        <v>0</v>
      </c>
      <c r="R660" s="32">
        <v>35000</v>
      </c>
      <c r="S660" s="29" t="s">
        <v>576</v>
      </c>
      <c r="T660" s="29" t="s">
        <v>577</v>
      </c>
      <c r="U660" s="29" t="s">
        <v>15</v>
      </c>
      <c r="V660" s="29" t="s">
        <v>578</v>
      </c>
      <c r="W660" s="29" t="s">
        <v>15</v>
      </c>
      <c r="X660" s="29" t="s">
        <v>580</v>
      </c>
      <c r="Y660" s="29" t="s">
        <v>580</v>
      </c>
    </row>
    <row r="661" spans="1:25" ht="10.5" customHeight="1" x14ac:dyDescent="0.25">
      <c r="A661" s="28">
        <v>46034</v>
      </c>
      <c r="B661" s="29" t="s">
        <v>567</v>
      </c>
      <c r="C661" s="30" t="s">
        <v>798</v>
      </c>
      <c r="D661" s="30" t="s">
        <v>15</v>
      </c>
      <c r="E661" s="30" t="s">
        <v>569</v>
      </c>
      <c r="F661" s="29" t="s">
        <v>570</v>
      </c>
      <c r="G661" s="29" t="s">
        <v>571</v>
      </c>
      <c r="H661" s="29" t="s">
        <v>799</v>
      </c>
      <c r="I661" s="36" t="str">
        <f t="shared" si="20"/>
        <v>12/01/2026NL300127</v>
      </c>
      <c r="J661" s="29" t="s">
        <v>657</v>
      </c>
      <c r="K661" s="29" t="s">
        <v>658</v>
      </c>
      <c r="L661" s="29" t="s">
        <v>575</v>
      </c>
      <c r="M661" s="31">
        <v>2.5</v>
      </c>
      <c r="N661" s="20">
        <f>VLOOKUP(J661,[2]Sheet1!$I:$M,5,0)</f>
        <v>15000</v>
      </c>
      <c r="O661" s="32">
        <v>0</v>
      </c>
      <c r="P661" s="33">
        <f t="shared" si="21"/>
        <v>37500</v>
      </c>
      <c r="Q661" s="33">
        <v>0</v>
      </c>
      <c r="R661" s="32">
        <v>28000</v>
      </c>
      <c r="S661" s="29" t="s">
        <v>576</v>
      </c>
      <c r="T661" s="29" t="s">
        <v>577</v>
      </c>
      <c r="U661" s="29" t="s">
        <v>15</v>
      </c>
      <c r="V661" s="29" t="s">
        <v>578</v>
      </c>
      <c r="W661" s="29" t="s">
        <v>15</v>
      </c>
      <c r="X661" s="29" t="s">
        <v>580</v>
      </c>
      <c r="Y661" s="29" t="s">
        <v>580</v>
      </c>
    </row>
    <row r="662" spans="1:25" ht="10.5" customHeight="1" x14ac:dyDescent="0.25">
      <c r="A662" s="28">
        <v>46034</v>
      </c>
      <c r="B662" s="29" t="s">
        <v>567</v>
      </c>
      <c r="C662" s="30" t="s">
        <v>798</v>
      </c>
      <c r="D662" s="30" t="s">
        <v>15</v>
      </c>
      <c r="E662" s="30" t="s">
        <v>569</v>
      </c>
      <c r="F662" s="29" t="s">
        <v>570</v>
      </c>
      <c r="G662" s="29" t="s">
        <v>571</v>
      </c>
      <c r="H662" s="29" t="s">
        <v>799</v>
      </c>
      <c r="I662" s="36" t="str">
        <f t="shared" si="20"/>
        <v>12/01/2026NL300128</v>
      </c>
      <c r="J662" s="29" t="s">
        <v>659</v>
      </c>
      <c r="K662" s="29" t="s">
        <v>660</v>
      </c>
      <c r="L662" s="29" t="s">
        <v>575</v>
      </c>
      <c r="M662" s="31">
        <v>0.1</v>
      </c>
      <c r="N662" s="20">
        <f>VLOOKUP(J662,[2]Sheet1!$I:$M,5,0)</f>
        <v>20000</v>
      </c>
      <c r="O662" s="32">
        <v>0</v>
      </c>
      <c r="P662" s="33">
        <f t="shared" si="21"/>
        <v>2000</v>
      </c>
      <c r="Q662" s="33">
        <v>0</v>
      </c>
      <c r="R662" s="32">
        <v>20000</v>
      </c>
      <c r="S662" s="29" t="s">
        <v>576</v>
      </c>
      <c r="T662" s="29" t="s">
        <v>577</v>
      </c>
      <c r="U662" s="29" t="s">
        <v>15</v>
      </c>
      <c r="V662" s="29" t="s">
        <v>578</v>
      </c>
      <c r="W662" s="29" t="s">
        <v>15</v>
      </c>
      <c r="X662" s="29" t="s">
        <v>580</v>
      </c>
      <c r="Y662" s="29" t="s">
        <v>580</v>
      </c>
    </row>
    <row r="663" spans="1:25" ht="10.5" customHeight="1" x14ac:dyDescent="0.25">
      <c r="A663" s="28">
        <v>46034</v>
      </c>
      <c r="B663" s="29" t="s">
        <v>567</v>
      </c>
      <c r="C663" s="30" t="s">
        <v>798</v>
      </c>
      <c r="D663" s="30" t="s">
        <v>15</v>
      </c>
      <c r="E663" s="30" t="s">
        <v>569</v>
      </c>
      <c r="F663" s="29" t="s">
        <v>570</v>
      </c>
      <c r="G663" s="29" t="s">
        <v>571</v>
      </c>
      <c r="H663" s="29" t="s">
        <v>799</v>
      </c>
      <c r="I663" s="36" t="str">
        <f t="shared" si="20"/>
        <v>12/01/2026NL300132</v>
      </c>
      <c r="J663" s="29" t="s">
        <v>662</v>
      </c>
      <c r="K663" s="29" t="s">
        <v>92</v>
      </c>
      <c r="L663" s="29" t="s">
        <v>575</v>
      </c>
      <c r="M663" s="31">
        <v>0.1</v>
      </c>
      <c r="N663" s="20">
        <f>VLOOKUP(J663,[2]Sheet1!$I:$M,5,0)</f>
        <v>12000</v>
      </c>
      <c r="O663" s="32">
        <v>0</v>
      </c>
      <c r="P663" s="33">
        <f t="shared" si="21"/>
        <v>1200</v>
      </c>
      <c r="Q663" s="33">
        <v>0</v>
      </c>
      <c r="R663" s="32">
        <v>12000</v>
      </c>
      <c r="S663" s="29" t="s">
        <v>576</v>
      </c>
      <c r="T663" s="29" t="s">
        <v>577</v>
      </c>
      <c r="U663" s="29" t="s">
        <v>15</v>
      </c>
      <c r="V663" s="29" t="s">
        <v>578</v>
      </c>
      <c r="W663" s="29" t="s">
        <v>15</v>
      </c>
      <c r="X663" s="29" t="s">
        <v>580</v>
      </c>
      <c r="Y663" s="29" t="s">
        <v>580</v>
      </c>
    </row>
    <row r="664" spans="1:25" ht="10.5" customHeight="1" x14ac:dyDescent="0.25">
      <c r="A664" s="28">
        <v>46034</v>
      </c>
      <c r="B664" s="29" t="s">
        <v>567</v>
      </c>
      <c r="C664" s="30" t="s">
        <v>798</v>
      </c>
      <c r="D664" s="30" t="s">
        <v>15</v>
      </c>
      <c r="E664" s="30" t="s">
        <v>569</v>
      </c>
      <c r="F664" s="29" t="s">
        <v>570</v>
      </c>
      <c r="G664" s="29" t="s">
        <v>571</v>
      </c>
      <c r="H664" s="29" t="s">
        <v>799</v>
      </c>
      <c r="I664" s="36" t="str">
        <f t="shared" si="20"/>
        <v>12/01/2026NL300138</v>
      </c>
      <c r="J664" s="29" t="s">
        <v>663</v>
      </c>
      <c r="K664" s="29" t="s">
        <v>664</v>
      </c>
      <c r="L664" s="29" t="s">
        <v>575</v>
      </c>
      <c r="M664" s="31">
        <v>1.5</v>
      </c>
      <c r="N664" s="20">
        <f>VLOOKUP(J664,[2]Sheet1!$I:$M,5,0)</f>
        <v>20000</v>
      </c>
      <c r="O664" s="32">
        <v>0</v>
      </c>
      <c r="P664" s="33">
        <f t="shared" si="21"/>
        <v>30000</v>
      </c>
      <c r="Q664" s="33">
        <v>0</v>
      </c>
      <c r="R664" s="32">
        <v>20000</v>
      </c>
      <c r="S664" s="29" t="s">
        <v>576</v>
      </c>
      <c r="T664" s="29" t="s">
        <v>577</v>
      </c>
      <c r="U664" s="29" t="s">
        <v>15</v>
      </c>
      <c r="V664" s="29" t="s">
        <v>578</v>
      </c>
      <c r="W664" s="29" t="s">
        <v>15</v>
      </c>
      <c r="X664" s="29" t="s">
        <v>580</v>
      </c>
      <c r="Y664" s="29" t="s">
        <v>580</v>
      </c>
    </row>
    <row r="665" spans="1:25" ht="10.5" customHeight="1" x14ac:dyDescent="0.25">
      <c r="A665" s="28">
        <v>46034</v>
      </c>
      <c r="B665" s="29" t="s">
        <v>567</v>
      </c>
      <c r="C665" s="30" t="s">
        <v>798</v>
      </c>
      <c r="D665" s="30" t="s">
        <v>15</v>
      </c>
      <c r="E665" s="30" t="s">
        <v>569</v>
      </c>
      <c r="F665" s="29" t="s">
        <v>570</v>
      </c>
      <c r="G665" s="29" t="s">
        <v>571</v>
      </c>
      <c r="H665" s="29" t="s">
        <v>799</v>
      </c>
      <c r="I665" s="36" t="str">
        <f t="shared" si="20"/>
        <v>12/01/2026NL300137</v>
      </c>
      <c r="J665" s="29" t="s">
        <v>665</v>
      </c>
      <c r="K665" s="29" t="s">
        <v>666</v>
      </c>
      <c r="L665" s="29" t="s">
        <v>575</v>
      </c>
      <c r="M665" s="31">
        <v>1.5</v>
      </c>
      <c r="N665" s="20">
        <f>VLOOKUP(J665,[2]Sheet1!$I:$M,5,0)</f>
        <v>52000</v>
      </c>
      <c r="O665" s="32">
        <v>0</v>
      </c>
      <c r="P665" s="33">
        <f t="shared" si="21"/>
        <v>78000</v>
      </c>
      <c r="Q665" s="33">
        <v>0</v>
      </c>
      <c r="R665" s="32">
        <v>52000</v>
      </c>
      <c r="S665" s="29" t="s">
        <v>576</v>
      </c>
      <c r="T665" s="29" t="s">
        <v>577</v>
      </c>
      <c r="U665" s="29" t="s">
        <v>15</v>
      </c>
      <c r="V665" s="29" t="s">
        <v>578</v>
      </c>
      <c r="W665" s="29" t="s">
        <v>15</v>
      </c>
      <c r="X665" s="29" t="s">
        <v>580</v>
      </c>
      <c r="Y665" s="29" t="s">
        <v>580</v>
      </c>
    </row>
    <row r="666" spans="1:25" ht="10.5" customHeight="1" x14ac:dyDescent="0.25">
      <c r="A666" s="28">
        <v>46034</v>
      </c>
      <c r="B666" s="29" t="s">
        <v>567</v>
      </c>
      <c r="C666" s="30" t="s">
        <v>798</v>
      </c>
      <c r="D666" s="30" t="s">
        <v>15</v>
      </c>
      <c r="E666" s="30" t="s">
        <v>569</v>
      </c>
      <c r="F666" s="29" t="s">
        <v>570</v>
      </c>
      <c r="G666" s="29" t="s">
        <v>571</v>
      </c>
      <c r="H666" s="29" t="s">
        <v>799</v>
      </c>
      <c r="I666" s="36" t="str">
        <f t="shared" si="20"/>
        <v>12/01/2026NL300140</v>
      </c>
      <c r="J666" s="29" t="s">
        <v>669</v>
      </c>
      <c r="K666" s="29" t="s">
        <v>670</v>
      </c>
      <c r="L666" s="29" t="s">
        <v>575</v>
      </c>
      <c r="M666" s="31">
        <v>0.3</v>
      </c>
      <c r="N666" s="20">
        <f>VLOOKUP(J666,[2]Sheet1!$I:$M,5,0)</f>
        <v>36000</v>
      </c>
      <c r="O666" s="32">
        <v>0</v>
      </c>
      <c r="P666" s="33">
        <f t="shared" si="21"/>
        <v>10800</v>
      </c>
      <c r="Q666" s="33">
        <v>0</v>
      </c>
      <c r="R666" s="32">
        <v>36000</v>
      </c>
      <c r="S666" s="29" t="s">
        <v>576</v>
      </c>
      <c r="T666" s="29" t="s">
        <v>577</v>
      </c>
      <c r="U666" s="29" t="s">
        <v>15</v>
      </c>
      <c r="V666" s="29" t="s">
        <v>578</v>
      </c>
      <c r="W666" s="29" t="s">
        <v>15</v>
      </c>
      <c r="X666" s="29" t="s">
        <v>580</v>
      </c>
      <c r="Y666" s="29" t="s">
        <v>580</v>
      </c>
    </row>
    <row r="667" spans="1:25" ht="10.5" customHeight="1" x14ac:dyDescent="0.25">
      <c r="A667" s="28">
        <v>46034</v>
      </c>
      <c r="B667" s="29" t="s">
        <v>567</v>
      </c>
      <c r="C667" s="30" t="s">
        <v>798</v>
      </c>
      <c r="D667" s="30" t="s">
        <v>15</v>
      </c>
      <c r="E667" s="30" t="s">
        <v>569</v>
      </c>
      <c r="F667" s="29" t="s">
        <v>570</v>
      </c>
      <c r="G667" s="29" t="s">
        <v>571</v>
      </c>
      <c r="H667" s="29" t="s">
        <v>799</v>
      </c>
      <c r="I667" s="36" t="str">
        <f t="shared" si="20"/>
        <v>12/01/2026NL300142</v>
      </c>
      <c r="J667" s="29" t="s">
        <v>671</v>
      </c>
      <c r="K667" s="29" t="s">
        <v>672</v>
      </c>
      <c r="L667" s="29" t="s">
        <v>575</v>
      </c>
      <c r="M667" s="31">
        <v>1.5</v>
      </c>
      <c r="N667" s="20">
        <f>VLOOKUP(J667,[2]Sheet1!$I:$M,5,0)</f>
        <v>50000</v>
      </c>
      <c r="O667" s="32">
        <v>0</v>
      </c>
      <c r="P667" s="33">
        <f t="shared" si="21"/>
        <v>75000</v>
      </c>
      <c r="Q667" s="33">
        <v>0</v>
      </c>
      <c r="R667" s="32">
        <v>50000</v>
      </c>
      <c r="S667" s="29" t="s">
        <v>576</v>
      </c>
      <c r="T667" s="29" t="s">
        <v>577</v>
      </c>
      <c r="U667" s="29" t="s">
        <v>15</v>
      </c>
      <c r="V667" s="29" t="s">
        <v>578</v>
      </c>
      <c r="W667" s="29" t="s">
        <v>15</v>
      </c>
      <c r="X667" s="29" t="s">
        <v>580</v>
      </c>
      <c r="Y667" s="29" t="s">
        <v>580</v>
      </c>
    </row>
    <row r="668" spans="1:25" ht="10.5" customHeight="1" x14ac:dyDescent="0.25">
      <c r="A668" s="28">
        <v>46034</v>
      </c>
      <c r="B668" s="29" t="s">
        <v>567</v>
      </c>
      <c r="C668" s="30" t="s">
        <v>798</v>
      </c>
      <c r="D668" s="30" t="s">
        <v>15</v>
      </c>
      <c r="E668" s="30" t="s">
        <v>569</v>
      </c>
      <c r="F668" s="29" t="s">
        <v>570</v>
      </c>
      <c r="G668" s="29" t="s">
        <v>571</v>
      </c>
      <c r="H668" s="29" t="s">
        <v>799</v>
      </c>
      <c r="I668" s="36" t="str">
        <f t="shared" si="20"/>
        <v>12/01/2026NL300144</v>
      </c>
      <c r="J668" s="29" t="s">
        <v>673</v>
      </c>
      <c r="K668" s="29" t="s">
        <v>674</v>
      </c>
      <c r="L668" s="29" t="s">
        <v>575</v>
      </c>
      <c r="M668" s="31">
        <v>0.5</v>
      </c>
      <c r="N668" s="20">
        <f>VLOOKUP(J668,[2]Sheet1!$I:$M,5,0)</f>
        <v>90000</v>
      </c>
      <c r="O668" s="32">
        <v>0</v>
      </c>
      <c r="P668" s="33">
        <f t="shared" si="21"/>
        <v>45000</v>
      </c>
      <c r="Q668" s="33">
        <v>0</v>
      </c>
      <c r="R668" s="32">
        <v>90000</v>
      </c>
      <c r="S668" s="29" t="s">
        <v>576</v>
      </c>
      <c r="T668" s="29" t="s">
        <v>577</v>
      </c>
      <c r="U668" s="29" t="s">
        <v>15</v>
      </c>
      <c r="V668" s="29" t="s">
        <v>578</v>
      </c>
      <c r="W668" s="29" t="s">
        <v>15</v>
      </c>
      <c r="X668" s="29" t="s">
        <v>580</v>
      </c>
      <c r="Y668" s="29" t="s">
        <v>580</v>
      </c>
    </row>
    <row r="669" spans="1:25" ht="10.5" customHeight="1" x14ac:dyDescent="0.25">
      <c r="A669" s="28">
        <v>46034</v>
      </c>
      <c r="B669" s="29" t="s">
        <v>567</v>
      </c>
      <c r="C669" s="30" t="s">
        <v>798</v>
      </c>
      <c r="D669" s="30" t="s">
        <v>15</v>
      </c>
      <c r="E669" s="30" t="s">
        <v>569</v>
      </c>
      <c r="F669" s="29" t="s">
        <v>570</v>
      </c>
      <c r="G669" s="29" t="s">
        <v>571</v>
      </c>
      <c r="H669" s="29" t="s">
        <v>799</v>
      </c>
      <c r="I669" s="36" t="str">
        <f t="shared" si="20"/>
        <v>12/01/2026NL300145</v>
      </c>
      <c r="J669" s="29" t="s">
        <v>675</v>
      </c>
      <c r="K669" s="29" t="s">
        <v>676</v>
      </c>
      <c r="L669" s="29" t="s">
        <v>575</v>
      </c>
      <c r="M669" s="31">
        <v>7</v>
      </c>
      <c r="N669" s="20">
        <f>VLOOKUP(J669,[2]Sheet1!$I:$M,5,0)</f>
        <v>38000</v>
      </c>
      <c r="O669" s="32">
        <v>0</v>
      </c>
      <c r="P669" s="33">
        <f t="shared" si="21"/>
        <v>266000</v>
      </c>
      <c r="Q669" s="33">
        <v>0</v>
      </c>
      <c r="R669" s="32">
        <v>38000</v>
      </c>
      <c r="S669" s="29" t="s">
        <v>576</v>
      </c>
      <c r="T669" s="29" t="s">
        <v>577</v>
      </c>
      <c r="U669" s="29" t="s">
        <v>15</v>
      </c>
      <c r="V669" s="29" t="s">
        <v>578</v>
      </c>
      <c r="W669" s="29" t="s">
        <v>15</v>
      </c>
      <c r="X669" s="29" t="s">
        <v>580</v>
      </c>
      <c r="Y669" s="29" t="s">
        <v>580</v>
      </c>
    </row>
    <row r="670" spans="1:25" ht="10.5" customHeight="1" x14ac:dyDescent="0.25">
      <c r="A670" s="28">
        <v>46034</v>
      </c>
      <c r="B670" s="29" t="s">
        <v>567</v>
      </c>
      <c r="C670" s="30" t="s">
        <v>798</v>
      </c>
      <c r="D670" s="30" t="s">
        <v>15</v>
      </c>
      <c r="E670" s="30" t="s">
        <v>569</v>
      </c>
      <c r="F670" s="29" t="s">
        <v>570</v>
      </c>
      <c r="G670" s="29" t="s">
        <v>571</v>
      </c>
      <c r="H670" s="29" t="s">
        <v>799</v>
      </c>
      <c r="I670" s="36" t="str">
        <f t="shared" si="20"/>
        <v>12/01/2026NL300150</v>
      </c>
      <c r="J670" s="29" t="s">
        <v>704</v>
      </c>
      <c r="K670" s="29" t="s">
        <v>705</v>
      </c>
      <c r="L670" s="29" t="s">
        <v>575</v>
      </c>
      <c r="M670" s="31">
        <v>2</v>
      </c>
      <c r="N670" s="20">
        <f>VLOOKUP(J670,[2]Sheet1!$I:$M,5,0)</f>
        <v>24000</v>
      </c>
      <c r="O670" s="32">
        <v>0</v>
      </c>
      <c r="P670" s="33">
        <f t="shared" si="21"/>
        <v>48000</v>
      </c>
      <c r="Q670" s="33">
        <v>0</v>
      </c>
      <c r="R670" s="32">
        <v>24000</v>
      </c>
      <c r="S670" s="29" t="s">
        <v>576</v>
      </c>
      <c r="T670" s="29" t="s">
        <v>577</v>
      </c>
      <c r="U670" s="29" t="s">
        <v>15</v>
      </c>
      <c r="V670" s="29" t="s">
        <v>578</v>
      </c>
      <c r="W670" s="29" t="s">
        <v>15</v>
      </c>
      <c r="X670" s="29" t="s">
        <v>580</v>
      </c>
      <c r="Y670" s="29" t="s">
        <v>580</v>
      </c>
    </row>
    <row r="671" spans="1:25" ht="10.5" customHeight="1" x14ac:dyDescent="0.25">
      <c r="A671" s="28">
        <v>46034</v>
      </c>
      <c r="B671" s="29" t="s">
        <v>567</v>
      </c>
      <c r="C671" s="30" t="s">
        <v>798</v>
      </c>
      <c r="D671" s="30" t="s">
        <v>15</v>
      </c>
      <c r="E671" s="30" t="s">
        <v>569</v>
      </c>
      <c r="F671" s="29" t="s">
        <v>570</v>
      </c>
      <c r="G671" s="29" t="s">
        <v>571</v>
      </c>
      <c r="H671" s="29" t="s">
        <v>799</v>
      </c>
      <c r="I671" s="36" t="str">
        <f t="shared" si="20"/>
        <v>12/01/2026NL430009</v>
      </c>
      <c r="J671" s="29" t="s">
        <v>733</v>
      </c>
      <c r="K671" s="29" t="s">
        <v>734</v>
      </c>
      <c r="L671" s="29" t="s">
        <v>575</v>
      </c>
      <c r="M671" s="31">
        <v>1</v>
      </c>
      <c r="N671" s="20">
        <f>VLOOKUP(J671,[2]Sheet1!$I:$M,5,0)</f>
        <v>28000</v>
      </c>
      <c r="O671" s="32">
        <v>0</v>
      </c>
      <c r="P671" s="33">
        <f t="shared" si="21"/>
        <v>28000</v>
      </c>
      <c r="Q671" s="33">
        <v>0</v>
      </c>
      <c r="R671" s="32">
        <v>28000</v>
      </c>
      <c r="S671" s="29" t="s">
        <v>576</v>
      </c>
      <c r="T671" s="29" t="s">
        <v>577</v>
      </c>
      <c r="U671" s="29" t="s">
        <v>15</v>
      </c>
      <c r="V671" s="29" t="s">
        <v>578</v>
      </c>
      <c r="W671" s="29" t="s">
        <v>15</v>
      </c>
      <c r="X671" s="29" t="s">
        <v>580</v>
      </c>
      <c r="Y671" s="29" t="s">
        <v>580</v>
      </c>
    </row>
    <row r="672" spans="1:25" ht="10.5" customHeight="1" x14ac:dyDescent="0.25">
      <c r="A672" s="28">
        <v>46034</v>
      </c>
      <c r="B672" s="29" t="s">
        <v>567</v>
      </c>
      <c r="C672" s="30" t="s">
        <v>798</v>
      </c>
      <c r="D672" s="30" t="s">
        <v>15</v>
      </c>
      <c r="E672" s="30" t="s">
        <v>569</v>
      </c>
      <c r="F672" s="29" t="s">
        <v>570</v>
      </c>
      <c r="G672" s="29" t="s">
        <v>571</v>
      </c>
      <c r="H672" s="29" t="s">
        <v>799</v>
      </c>
      <c r="I672" s="36" t="str">
        <f t="shared" si="20"/>
        <v>12/01/2026NL430045</v>
      </c>
      <c r="J672" s="29" t="s">
        <v>750</v>
      </c>
      <c r="K672" s="29" t="s">
        <v>751</v>
      </c>
      <c r="L672" s="29" t="s">
        <v>575</v>
      </c>
      <c r="M672" s="31">
        <v>1</v>
      </c>
      <c r="N672" s="20">
        <f>VLOOKUP(J672,[2]Sheet1!$I:$M,5,0)</f>
        <v>22000</v>
      </c>
      <c r="O672" s="32">
        <v>0</v>
      </c>
      <c r="P672" s="33">
        <f t="shared" si="21"/>
        <v>22000</v>
      </c>
      <c r="Q672" s="33">
        <v>0</v>
      </c>
      <c r="R672" s="32">
        <v>22000</v>
      </c>
      <c r="S672" s="29" t="s">
        <v>576</v>
      </c>
      <c r="T672" s="29" t="s">
        <v>577</v>
      </c>
      <c r="U672" s="29" t="s">
        <v>15</v>
      </c>
      <c r="V672" s="29" t="s">
        <v>578</v>
      </c>
      <c r="W672" s="29" t="s">
        <v>15</v>
      </c>
      <c r="X672" s="29" t="s">
        <v>580</v>
      </c>
      <c r="Y672" s="29" t="s">
        <v>580</v>
      </c>
    </row>
    <row r="673" spans="1:25" ht="10.5" customHeight="1" x14ac:dyDescent="0.25">
      <c r="A673" s="28">
        <v>46034</v>
      </c>
      <c r="B673" s="29" t="s">
        <v>567</v>
      </c>
      <c r="C673" s="30" t="s">
        <v>798</v>
      </c>
      <c r="D673" s="30" t="s">
        <v>15</v>
      </c>
      <c r="E673" s="30" t="s">
        <v>569</v>
      </c>
      <c r="F673" s="29" t="s">
        <v>570</v>
      </c>
      <c r="G673" s="29" t="s">
        <v>571</v>
      </c>
      <c r="H673" s="29" t="s">
        <v>799</v>
      </c>
      <c r="I673" s="36" t="str">
        <f t="shared" si="20"/>
        <v>12/01/2026NL430007</v>
      </c>
      <c r="J673" s="29" t="s">
        <v>800</v>
      </c>
      <c r="K673" s="29" t="s">
        <v>801</v>
      </c>
      <c r="L673" s="29" t="s">
        <v>575</v>
      </c>
      <c r="M673" s="31">
        <v>1.5</v>
      </c>
      <c r="N673" s="20">
        <f>VLOOKUP(J673,[2]Sheet1!$I:$M,5,0)</f>
        <v>30000</v>
      </c>
      <c r="O673" s="32">
        <v>0</v>
      </c>
      <c r="P673" s="33">
        <f t="shared" si="21"/>
        <v>45000</v>
      </c>
      <c r="Q673" s="33">
        <v>0</v>
      </c>
      <c r="R673" s="32">
        <v>30000</v>
      </c>
      <c r="S673" s="29" t="s">
        <v>576</v>
      </c>
      <c r="T673" s="29" t="s">
        <v>577</v>
      </c>
      <c r="U673" s="29" t="s">
        <v>15</v>
      </c>
      <c r="V673" s="29" t="s">
        <v>578</v>
      </c>
      <c r="W673" s="29" t="s">
        <v>15</v>
      </c>
      <c r="X673" s="29" t="s">
        <v>580</v>
      </c>
      <c r="Y673" s="29" t="s">
        <v>580</v>
      </c>
    </row>
    <row r="674" spans="1:25" ht="10.5" customHeight="1" x14ac:dyDescent="0.25">
      <c r="A674" s="28">
        <v>46034</v>
      </c>
      <c r="B674" s="29" t="s">
        <v>567</v>
      </c>
      <c r="C674" s="30" t="s">
        <v>798</v>
      </c>
      <c r="D674" s="30" t="s">
        <v>15</v>
      </c>
      <c r="E674" s="30" t="s">
        <v>569</v>
      </c>
      <c r="F674" s="29" t="s">
        <v>570</v>
      </c>
      <c r="G674" s="29" t="s">
        <v>571</v>
      </c>
      <c r="H674" s="29" t="s">
        <v>799</v>
      </c>
      <c r="I674" s="36" t="str">
        <f t="shared" si="20"/>
        <v>12/01/2026NL300113</v>
      </c>
      <c r="J674" s="29" t="s">
        <v>728</v>
      </c>
      <c r="K674" s="29" t="s">
        <v>72</v>
      </c>
      <c r="L674" s="29" t="s">
        <v>575</v>
      </c>
      <c r="M674" s="31">
        <v>1.8</v>
      </c>
      <c r="N674" s="20">
        <f>VLOOKUP(J674,[2]Sheet1!$I:$M,5,0)</f>
        <v>145000</v>
      </c>
      <c r="O674" s="32">
        <v>0</v>
      </c>
      <c r="P674" s="33">
        <f t="shared" si="21"/>
        <v>261000</v>
      </c>
      <c r="Q674" s="33">
        <v>0</v>
      </c>
      <c r="R674" s="32">
        <v>145000</v>
      </c>
      <c r="S674" s="29" t="s">
        <v>576</v>
      </c>
      <c r="T674" s="29" t="s">
        <v>577</v>
      </c>
      <c r="U674" s="29" t="s">
        <v>15</v>
      </c>
      <c r="V674" s="29" t="s">
        <v>578</v>
      </c>
      <c r="W674" s="29" t="s">
        <v>15</v>
      </c>
      <c r="X674" s="29" t="s">
        <v>580</v>
      </c>
      <c r="Y674" s="29" t="s">
        <v>580</v>
      </c>
    </row>
    <row r="675" spans="1:25" ht="10.5" customHeight="1" x14ac:dyDescent="0.25">
      <c r="A675" s="28">
        <v>46034</v>
      </c>
      <c r="B675" s="29" t="s">
        <v>567</v>
      </c>
      <c r="C675" s="30" t="s">
        <v>798</v>
      </c>
      <c r="D675" s="30" t="s">
        <v>15</v>
      </c>
      <c r="E675" s="30" t="s">
        <v>569</v>
      </c>
      <c r="F675" s="29" t="s">
        <v>570</v>
      </c>
      <c r="G675" s="29" t="s">
        <v>571</v>
      </c>
      <c r="H675" s="29" t="s">
        <v>799</v>
      </c>
      <c r="I675" s="36" t="str">
        <f t="shared" si="20"/>
        <v>12/01/2026NL300119</v>
      </c>
      <c r="J675" s="29" t="s">
        <v>689</v>
      </c>
      <c r="K675" s="29" t="s">
        <v>690</v>
      </c>
      <c r="L675" s="29" t="s">
        <v>575</v>
      </c>
      <c r="M675" s="31">
        <v>2</v>
      </c>
      <c r="N675" s="20">
        <f>VLOOKUP(J675,[2]Sheet1!$I:$M,5,0)</f>
        <v>21000</v>
      </c>
      <c r="O675" s="32">
        <v>0</v>
      </c>
      <c r="P675" s="33">
        <f t="shared" si="21"/>
        <v>42000</v>
      </c>
      <c r="Q675" s="33">
        <v>0</v>
      </c>
      <c r="R675" s="32">
        <v>21000</v>
      </c>
      <c r="S675" s="29" t="s">
        <v>576</v>
      </c>
      <c r="T675" s="29" t="s">
        <v>577</v>
      </c>
      <c r="U675" s="29" t="s">
        <v>15</v>
      </c>
      <c r="V675" s="29" t="s">
        <v>578</v>
      </c>
      <c r="W675" s="29" t="s">
        <v>15</v>
      </c>
      <c r="X675" s="29" t="s">
        <v>580</v>
      </c>
      <c r="Y675" s="29" t="s">
        <v>580</v>
      </c>
    </row>
    <row r="676" spans="1:25" ht="10.5" customHeight="1" x14ac:dyDescent="0.25">
      <c r="A676" s="28">
        <v>46034</v>
      </c>
      <c r="B676" s="29" t="s">
        <v>567</v>
      </c>
      <c r="C676" s="30" t="s">
        <v>798</v>
      </c>
      <c r="D676" s="30" t="s">
        <v>15</v>
      </c>
      <c r="E676" s="30" t="s">
        <v>569</v>
      </c>
      <c r="F676" s="29" t="s">
        <v>570</v>
      </c>
      <c r="G676" s="29" t="s">
        <v>571</v>
      </c>
      <c r="H676" s="29" t="s">
        <v>799</v>
      </c>
      <c r="I676" s="36" t="str">
        <f t="shared" si="20"/>
        <v>12/01/2026NL600004</v>
      </c>
      <c r="J676" s="29" t="s">
        <v>691</v>
      </c>
      <c r="K676" s="29" t="s">
        <v>100</v>
      </c>
      <c r="L676" s="29" t="s">
        <v>575</v>
      </c>
      <c r="M676" s="31">
        <v>3.4</v>
      </c>
      <c r="N676" s="20">
        <f>VLOOKUP(J676,[2]Sheet1!$I:$M,5,0)</f>
        <v>18000</v>
      </c>
      <c r="O676" s="32">
        <v>0</v>
      </c>
      <c r="P676" s="33">
        <f t="shared" si="21"/>
        <v>61200</v>
      </c>
      <c r="Q676" s="33">
        <v>0</v>
      </c>
      <c r="R676" s="32">
        <v>18000</v>
      </c>
      <c r="S676" s="29" t="s">
        <v>576</v>
      </c>
      <c r="T676" s="29" t="s">
        <v>577</v>
      </c>
      <c r="U676" s="29" t="s">
        <v>15</v>
      </c>
      <c r="V676" s="29" t="s">
        <v>578</v>
      </c>
      <c r="W676" s="29" t="s">
        <v>15</v>
      </c>
      <c r="X676" s="29" t="s">
        <v>580</v>
      </c>
      <c r="Y676" s="29" t="s">
        <v>580</v>
      </c>
    </row>
    <row r="677" spans="1:25" ht="10.5" customHeight="1" x14ac:dyDescent="0.25">
      <c r="A677" s="28">
        <v>46034</v>
      </c>
      <c r="B677" s="29" t="s">
        <v>567</v>
      </c>
      <c r="C677" s="30" t="s">
        <v>798</v>
      </c>
      <c r="D677" s="30" t="s">
        <v>15</v>
      </c>
      <c r="E677" s="30" t="s">
        <v>569</v>
      </c>
      <c r="F677" s="29" t="s">
        <v>570</v>
      </c>
      <c r="G677" s="29" t="s">
        <v>571</v>
      </c>
      <c r="H677" s="29" t="s">
        <v>799</v>
      </c>
      <c r="I677" s="36" t="str">
        <f t="shared" si="20"/>
        <v>12/01/2026NL300029</v>
      </c>
      <c r="J677" s="29" t="s">
        <v>692</v>
      </c>
      <c r="K677" s="29" t="s">
        <v>693</v>
      </c>
      <c r="L677" s="29" t="s">
        <v>575</v>
      </c>
      <c r="M677" s="31">
        <v>2.5</v>
      </c>
      <c r="N677" s="20">
        <f>VLOOKUP(J677,[2]Sheet1!$I:$M,5,0)</f>
        <v>22000</v>
      </c>
      <c r="O677" s="32">
        <v>0</v>
      </c>
      <c r="P677" s="33">
        <f t="shared" si="21"/>
        <v>55000</v>
      </c>
      <c r="Q677" s="33">
        <v>0</v>
      </c>
      <c r="R677" s="32">
        <v>22000</v>
      </c>
      <c r="S677" s="29" t="s">
        <v>576</v>
      </c>
      <c r="T677" s="29" t="s">
        <v>577</v>
      </c>
      <c r="U677" s="29" t="s">
        <v>15</v>
      </c>
      <c r="V677" s="29" t="s">
        <v>578</v>
      </c>
      <c r="W677" s="29" t="s">
        <v>15</v>
      </c>
      <c r="X677" s="29" t="s">
        <v>580</v>
      </c>
      <c r="Y677" s="29" t="s">
        <v>580</v>
      </c>
    </row>
    <row r="678" spans="1:25" ht="10.5" customHeight="1" x14ac:dyDescent="0.25">
      <c r="A678" s="28">
        <v>46035</v>
      </c>
      <c r="B678" s="29" t="s">
        <v>567</v>
      </c>
      <c r="C678" s="30" t="s">
        <v>802</v>
      </c>
      <c r="D678" s="30" t="s">
        <v>15</v>
      </c>
      <c r="E678" s="30" t="s">
        <v>569</v>
      </c>
      <c r="F678" s="29" t="s">
        <v>570</v>
      </c>
      <c r="G678" s="29" t="s">
        <v>571</v>
      </c>
      <c r="H678" s="29" t="s">
        <v>803</v>
      </c>
      <c r="I678" s="36" t="str">
        <f t="shared" si="20"/>
        <v>13/01/2026NL300107</v>
      </c>
      <c r="J678" s="29" t="s">
        <v>639</v>
      </c>
      <c r="K678" s="29" t="s">
        <v>640</v>
      </c>
      <c r="L678" s="29" t="s">
        <v>641</v>
      </c>
      <c r="M678" s="31">
        <v>4</v>
      </c>
      <c r="N678" s="20">
        <f>VLOOKUP(J678,[2]Sheet1!$I:$M,5,0)</f>
        <v>8500</v>
      </c>
      <c r="O678" s="32">
        <v>0</v>
      </c>
      <c r="P678" s="33">
        <f t="shared" si="21"/>
        <v>34000</v>
      </c>
      <c r="Q678" s="33">
        <v>0</v>
      </c>
      <c r="R678" s="32">
        <v>8500</v>
      </c>
      <c r="S678" s="29" t="s">
        <v>576</v>
      </c>
      <c r="T678" s="29" t="s">
        <v>577</v>
      </c>
      <c r="U678" s="29" t="s">
        <v>15</v>
      </c>
      <c r="V678" s="29" t="s">
        <v>578</v>
      </c>
      <c r="W678" s="29" t="s">
        <v>15</v>
      </c>
      <c r="X678" s="29" t="s">
        <v>580</v>
      </c>
      <c r="Y678" s="29" t="s">
        <v>580</v>
      </c>
    </row>
    <row r="679" spans="1:25" ht="10.5" customHeight="1" x14ac:dyDescent="0.25">
      <c r="A679" s="28">
        <v>46035</v>
      </c>
      <c r="B679" s="29" t="s">
        <v>567</v>
      </c>
      <c r="C679" s="30" t="s">
        <v>802</v>
      </c>
      <c r="D679" s="30" t="s">
        <v>15</v>
      </c>
      <c r="E679" s="30" t="s">
        <v>569</v>
      </c>
      <c r="F679" s="29" t="s">
        <v>570</v>
      </c>
      <c r="G679" s="29" t="s">
        <v>571</v>
      </c>
      <c r="H679" s="29" t="s">
        <v>803</v>
      </c>
      <c r="I679" s="36" t="str">
        <f t="shared" si="20"/>
        <v>13/01/2026NL300116</v>
      </c>
      <c r="J679" s="29" t="s">
        <v>648</v>
      </c>
      <c r="K679" s="29" t="s">
        <v>649</v>
      </c>
      <c r="L679" s="29" t="s">
        <v>575</v>
      </c>
      <c r="M679" s="31">
        <v>0.2</v>
      </c>
      <c r="N679" s="20">
        <f>VLOOKUP(J679,[2]Sheet1!$I:$M,5,0)</f>
        <v>148000</v>
      </c>
      <c r="O679" s="32">
        <v>0</v>
      </c>
      <c r="P679" s="33">
        <f t="shared" si="21"/>
        <v>29600</v>
      </c>
      <c r="Q679" s="33">
        <v>0</v>
      </c>
      <c r="R679" s="32">
        <v>148000</v>
      </c>
      <c r="S679" s="29" t="s">
        <v>576</v>
      </c>
      <c r="T679" s="29" t="s">
        <v>577</v>
      </c>
      <c r="U679" s="29" t="s">
        <v>15</v>
      </c>
      <c r="V679" s="29" t="s">
        <v>578</v>
      </c>
      <c r="W679" s="29" t="s">
        <v>15</v>
      </c>
      <c r="X679" s="29" t="s">
        <v>580</v>
      </c>
      <c r="Y679" s="29" t="s">
        <v>580</v>
      </c>
    </row>
    <row r="680" spans="1:25" ht="10.5" customHeight="1" x14ac:dyDescent="0.25">
      <c r="A680" s="28">
        <v>46035</v>
      </c>
      <c r="B680" s="29" t="s">
        <v>567</v>
      </c>
      <c r="C680" s="30" t="s">
        <v>802</v>
      </c>
      <c r="D680" s="30" t="s">
        <v>15</v>
      </c>
      <c r="E680" s="30" t="s">
        <v>569</v>
      </c>
      <c r="F680" s="29" t="s">
        <v>570</v>
      </c>
      <c r="G680" s="29" t="s">
        <v>571</v>
      </c>
      <c r="H680" s="29" t="s">
        <v>803</v>
      </c>
      <c r="I680" s="36" t="str">
        <f t="shared" si="20"/>
        <v>13/01/2026NL300120</v>
      </c>
      <c r="J680" s="29" t="s">
        <v>650</v>
      </c>
      <c r="K680" s="29" t="s">
        <v>651</v>
      </c>
      <c r="L680" s="29" t="s">
        <v>575</v>
      </c>
      <c r="M680" s="31">
        <v>3</v>
      </c>
      <c r="N680" s="20">
        <f>VLOOKUP(J680,[2]Sheet1!$I:$M,5,0)</f>
        <v>36000</v>
      </c>
      <c r="O680" s="32">
        <v>0</v>
      </c>
      <c r="P680" s="33">
        <f t="shared" si="21"/>
        <v>108000</v>
      </c>
      <c r="Q680" s="33">
        <v>0</v>
      </c>
      <c r="R680" s="32">
        <v>36000</v>
      </c>
      <c r="S680" s="29" t="s">
        <v>576</v>
      </c>
      <c r="T680" s="29" t="s">
        <v>577</v>
      </c>
      <c r="U680" s="29" t="s">
        <v>15</v>
      </c>
      <c r="V680" s="29" t="s">
        <v>578</v>
      </c>
      <c r="W680" s="29" t="s">
        <v>15</v>
      </c>
      <c r="X680" s="29" t="s">
        <v>580</v>
      </c>
      <c r="Y680" s="29" t="s">
        <v>580</v>
      </c>
    </row>
    <row r="681" spans="1:25" ht="10.5" customHeight="1" x14ac:dyDescent="0.25">
      <c r="A681" s="28">
        <v>46035</v>
      </c>
      <c r="B681" s="29" t="s">
        <v>567</v>
      </c>
      <c r="C681" s="30" t="s">
        <v>802</v>
      </c>
      <c r="D681" s="30" t="s">
        <v>15</v>
      </c>
      <c r="E681" s="30" t="s">
        <v>569</v>
      </c>
      <c r="F681" s="29" t="s">
        <v>570</v>
      </c>
      <c r="G681" s="29" t="s">
        <v>571</v>
      </c>
      <c r="H681" s="29" t="s">
        <v>803</v>
      </c>
      <c r="I681" s="36" t="str">
        <f t="shared" si="20"/>
        <v>13/01/2026NL300162</v>
      </c>
      <c r="J681" s="29" t="s">
        <v>652</v>
      </c>
      <c r="K681" s="29" t="s">
        <v>653</v>
      </c>
      <c r="L681" s="29" t="s">
        <v>575</v>
      </c>
      <c r="M681" s="31">
        <v>1.5</v>
      </c>
      <c r="N681" s="20">
        <f>VLOOKUP(J681,[2]Sheet1!$I:$M,5,0)</f>
        <v>36000</v>
      </c>
      <c r="O681" s="32">
        <v>0</v>
      </c>
      <c r="P681" s="33">
        <f t="shared" si="21"/>
        <v>54000</v>
      </c>
      <c r="Q681" s="33">
        <v>0</v>
      </c>
      <c r="R681" s="32">
        <v>36000</v>
      </c>
      <c r="S681" s="29" t="s">
        <v>576</v>
      </c>
      <c r="T681" s="29" t="s">
        <v>577</v>
      </c>
      <c r="U681" s="29" t="s">
        <v>15</v>
      </c>
      <c r="V681" s="29" t="s">
        <v>578</v>
      </c>
      <c r="W681" s="29" t="s">
        <v>15</v>
      </c>
      <c r="X681" s="29" t="s">
        <v>580</v>
      </c>
      <c r="Y681" s="29" t="s">
        <v>580</v>
      </c>
    </row>
    <row r="682" spans="1:25" ht="10.5" customHeight="1" x14ac:dyDescent="0.25">
      <c r="A682" s="28">
        <v>46035</v>
      </c>
      <c r="B682" s="29" t="s">
        <v>567</v>
      </c>
      <c r="C682" s="30" t="s">
        <v>802</v>
      </c>
      <c r="D682" s="30" t="s">
        <v>15</v>
      </c>
      <c r="E682" s="30" t="s">
        <v>569</v>
      </c>
      <c r="F682" s="29" t="s">
        <v>570</v>
      </c>
      <c r="G682" s="29" t="s">
        <v>571</v>
      </c>
      <c r="H682" s="29" t="s">
        <v>803</v>
      </c>
      <c r="I682" s="36" t="str">
        <f t="shared" si="20"/>
        <v>13/01/2026NL300126</v>
      </c>
      <c r="J682" s="29" t="s">
        <v>655</v>
      </c>
      <c r="K682" s="29" t="s">
        <v>656</v>
      </c>
      <c r="L682" s="29" t="s">
        <v>575</v>
      </c>
      <c r="M682" s="31">
        <v>0.2</v>
      </c>
      <c r="N682" s="20">
        <f>VLOOKUP(J682,[2]Sheet1!$I:$M,5,0)</f>
        <v>70000</v>
      </c>
      <c r="O682" s="32">
        <v>0</v>
      </c>
      <c r="P682" s="33">
        <f t="shared" si="21"/>
        <v>14000</v>
      </c>
      <c r="Q682" s="33">
        <v>0</v>
      </c>
      <c r="R682" s="32">
        <v>70000</v>
      </c>
      <c r="S682" s="29" t="s">
        <v>576</v>
      </c>
      <c r="T682" s="29" t="s">
        <v>577</v>
      </c>
      <c r="U682" s="29" t="s">
        <v>15</v>
      </c>
      <c r="V682" s="29" t="s">
        <v>578</v>
      </c>
      <c r="W682" s="29" t="s">
        <v>15</v>
      </c>
      <c r="X682" s="29" t="s">
        <v>580</v>
      </c>
      <c r="Y682" s="29" t="s">
        <v>580</v>
      </c>
    </row>
    <row r="683" spans="1:25" ht="10.5" customHeight="1" x14ac:dyDescent="0.25">
      <c r="A683" s="28">
        <v>46035</v>
      </c>
      <c r="B683" s="29" t="s">
        <v>567</v>
      </c>
      <c r="C683" s="30" t="s">
        <v>802</v>
      </c>
      <c r="D683" s="30" t="s">
        <v>15</v>
      </c>
      <c r="E683" s="30" t="s">
        <v>569</v>
      </c>
      <c r="F683" s="29" t="s">
        <v>570</v>
      </c>
      <c r="G683" s="29" t="s">
        <v>571</v>
      </c>
      <c r="H683" s="29" t="s">
        <v>803</v>
      </c>
      <c r="I683" s="36" t="str">
        <f t="shared" si="20"/>
        <v>13/01/2026NL300127</v>
      </c>
      <c r="J683" s="29" t="s">
        <v>657</v>
      </c>
      <c r="K683" s="29" t="s">
        <v>658</v>
      </c>
      <c r="L683" s="29" t="s">
        <v>575</v>
      </c>
      <c r="M683" s="31">
        <v>3</v>
      </c>
      <c r="N683" s="20">
        <f>VLOOKUP(J683,[2]Sheet1!$I:$M,5,0)</f>
        <v>15000</v>
      </c>
      <c r="O683" s="32">
        <v>0</v>
      </c>
      <c r="P683" s="33">
        <f t="shared" si="21"/>
        <v>45000</v>
      </c>
      <c r="Q683" s="33">
        <v>0</v>
      </c>
      <c r="R683" s="32">
        <v>28000</v>
      </c>
      <c r="S683" s="29" t="s">
        <v>576</v>
      </c>
      <c r="T683" s="29" t="s">
        <v>577</v>
      </c>
      <c r="U683" s="29" t="s">
        <v>15</v>
      </c>
      <c r="V683" s="29" t="s">
        <v>578</v>
      </c>
      <c r="W683" s="29" t="s">
        <v>15</v>
      </c>
      <c r="X683" s="29" t="s">
        <v>580</v>
      </c>
      <c r="Y683" s="29" t="s">
        <v>580</v>
      </c>
    </row>
    <row r="684" spans="1:25" ht="10.5" customHeight="1" x14ac:dyDescent="0.25">
      <c r="A684" s="28">
        <v>46035</v>
      </c>
      <c r="B684" s="29" t="s">
        <v>567</v>
      </c>
      <c r="C684" s="30" t="s">
        <v>802</v>
      </c>
      <c r="D684" s="30" t="s">
        <v>15</v>
      </c>
      <c r="E684" s="30" t="s">
        <v>569</v>
      </c>
      <c r="F684" s="29" t="s">
        <v>570</v>
      </c>
      <c r="G684" s="29" t="s">
        <v>571</v>
      </c>
      <c r="H684" s="29" t="s">
        <v>803</v>
      </c>
      <c r="I684" s="36" t="str">
        <f t="shared" si="20"/>
        <v>13/01/2026NL300128</v>
      </c>
      <c r="J684" s="29" t="s">
        <v>659</v>
      </c>
      <c r="K684" s="29" t="s">
        <v>660</v>
      </c>
      <c r="L684" s="29" t="s">
        <v>575</v>
      </c>
      <c r="M684" s="31">
        <v>0.1</v>
      </c>
      <c r="N684" s="20">
        <f>VLOOKUP(J684,[2]Sheet1!$I:$M,5,0)</f>
        <v>20000</v>
      </c>
      <c r="O684" s="32">
        <v>0</v>
      </c>
      <c r="P684" s="33">
        <f t="shared" si="21"/>
        <v>2000</v>
      </c>
      <c r="Q684" s="33">
        <v>0</v>
      </c>
      <c r="R684" s="32">
        <v>20000</v>
      </c>
      <c r="S684" s="29" t="s">
        <v>576</v>
      </c>
      <c r="T684" s="29" t="s">
        <v>577</v>
      </c>
      <c r="U684" s="29" t="s">
        <v>15</v>
      </c>
      <c r="V684" s="29" t="s">
        <v>578</v>
      </c>
      <c r="W684" s="29" t="s">
        <v>15</v>
      </c>
      <c r="X684" s="29" t="s">
        <v>580</v>
      </c>
      <c r="Y684" s="29" t="s">
        <v>580</v>
      </c>
    </row>
    <row r="685" spans="1:25" ht="10.5" customHeight="1" x14ac:dyDescent="0.25">
      <c r="A685" s="28">
        <v>46035</v>
      </c>
      <c r="B685" s="29" t="s">
        <v>567</v>
      </c>
      <c r="C685" s="30" t="s">
        <v>802</v>
      </c>
      <c r="D685" s="30" t="s">
        <v>15</v>
      </c>
      <c r="E685" s="30" t="s">
        <v>569</v>
      </c>
      <c r="F685" s="29" t="s">
        <v>570</v>
      </c>
      <c r="G685" s="29" t="s">
        <v>571</v>
      </c>
      <c r="H685" s="29" t="s">
        <v>803</v>
      </c>
      <c r="I685" s="36" t="str">
        <f t="shared" si="20"/>
        <v>13/01/2026NL300121</v>
      </c>
      <c r="J685" s="29" t="s">
        <v>661</v>
      </c>
      <c r="K685" s="29" t="s">
        <v>80</v>
      </c>
      <c r="L685" s="29" t="s">
        <v>575</v>
      </c>
      <c r="M685" s="31">
        <v>0.1</v>
      </c>
      <c r="N685" s="20">
        <f>VLOOKUP(J685,[2]Sheet1!$I:$M,5,0)</f>
        <v>22000</v>
      </c>
      <c r="O685" s="32">
        <v>0</v>
      </c>
      <c r="P685" s="33">
        <f t="shared" si="21"/>
        <v>2200</v>
      </c>
      <c r="Q685" s="33">
        <v>0</v>
      </c>
      <c r="R685" s="32">
        <v>22000</v>
      </c>
      <c r="S685" s="29" t="s">
        <v>576</v>
      </c>
      <c r="T685" s="29" t="s">
        <v>577</v>
      </c>
      <c r="U685" s="29" t="s">
        <v>15</v>
      </c>
      <c r="V685" s="29" t="s">
        <v>578</v>
      </c>
      <c r="W685" s="29" t="s">
        <v>15</v>
      </c>
      <c r="X685" s="29" t="s">
        <v>580</v>
      </c>
      <c r="Y685" s="29" t="s">
        <v>580</v>
      </c>
    </row>
    <row r="686" spans="1:25" ht="10.5" customHeight="1" x14ac:dyDescent="0.25">
      <c r="A686" s="28">
        <v>46035</v>
      </c>
      <c r="B686" s="29" t="s">
        <v>567</v>
      </c>
      <c r="C686" s="30" t="s">
        <v>802</v>
      </c>
      <c r="D686" s="30" t="s">
        <v>15</v>
      </c>
      <c r="E686" s="30" t="s">
        <v>569</v>
      </c>
      <c r="F686" s="29" t="s">
        <v>570</v>
      </c>
      <c r="G686" s="29" t="s">
        <v>571</v>
      </c>
      <c r="H686" s="29" t="s">
        <v>803</v>
      </c>
      <c r="I686" s="36" t="str">
        <f t="shared" si="20"/>
        <v>13/01/2026NL300132</v>
      </c>
      <c r="J686" s="29" t="s">
        <v>662</v>
      </c>
      <c r="K686" s="29" t="s">
        <v>92</v>
      </c>
      <c r="L686" s="29" t="s">
        <v>575</v>
      </c>
      <c r="M686" s="31">
        <v>0.2</v>
      </c>
      <c r="N686" s="20">
        <f>VLOOKUP(J686,[2]Sheet1!$I:$M,5,0)</f>
        <v>12000</v>
      </c>
      <c r="O686" s="32">
        <v>0</v>
      </c>
      <c r="P686" s="33">
        <f t="shared" si="21"/>
        <v>2400</v>
      </c>
      <c r="Q686" s="33">
        <v>0</v>
      </c>
      <c r="R686" s="32">
        <v>12000</v>
      </c>
      <c r="S686" s="29" t="s">
        <v>576</v>
      </c>
      <c r="T686" s="29" t="s">
        <v>577</v>
      </c>
      <c r="U686" s="29" t="s">
        <v>15</v>
      </c>
      <c r="V686" s="29" t="s">
        <v>578</v>
      </c>
      <c r="W686" s="29" t="s">
        <v>15</v>
      </c>
      <c r="X686" s="29" t="s">
        <v>580</v>
      </c>
      <c r="Y686" s="29" t="s">
        <v>580</v>
      </c>
    </row>
    <row r="687" spans="1:25" ht="10.5" customHeight="1" x14ac:dyDescent="0.25">
      <c r="A687" s="28">
        <v>46035</v>
      </c>
      <c r="B687" s="29" t="s">
        <v>567</v>
      </c>
      <c r="C687" s="30" t="s">
        <v>802</v>
      </c>
      <c r="D687" s="30" t="s">
        <v>15</v>
      </c>
      <c r="E687" s="30" t="s">
        <v>569</v>
      </c>
      <c r="F687" s="29" t="s">
        <v>570</v>
      </c>
      <c r="G687" s="29" t="s">
        <v>571</v>
      </c>
      <c r="H687" s="29" t="s">
        <v>803</v>
      </c>
      <c r="I687" s="36" t="str">
        <f t="shared" si="20"/>
        <v>13/01/2026NL300137</v>
      </c>
      <c r="J687" s="29" t="s">
        <v>665</v>
      </c>
      <c r="K687" s="29" t="s">
        <v>666</v>
      </c>
      <c r="L687" s="29" t="s">
        <v>575</v>
      </c>
      <c r="M687" s="31">
        <v>2.5</v>
      </c>
      <c r="N687" s="20">
        <f>VLOOKUP(J687,[2]Sheet1!$I:$M,5,0)</f>
        <v>52000</v>
      </c>
      <c r="O687" s="32">
        <v>0</v>
      </c>
      <c r="P687" s="33">
        <f t="shared" si="21"/>
        <v>130000</v>
      </c>
      <c r="Q687" s="33">
        <v>0</v>
      </c>
      <c r="R687" s="32">
        <v>52000</v>
      </c>
      <c r="S687" s="29" t="s">
        <v>576</v>
      </c>
      <c r="T687" s="29" t="s">
        <v>577</v>
      </c>
      <c r="U687" s="29" t="s">
        <v>15</v>
      </c>
      <c r="V687" s="29" t="s">
        <v>578</v>
      </c>
      <c r="W687" s="29" t="s">
        <v>15</v>
      </c>
      <c r="X687" s="29" t="s">
        <v>580</v>
      </c>
      <c r="Y687" s="29" t="s">
        <v>580</v>
      </c>
    </row>
    <row r="688" spans="1:25" ht="10.5" customHeight="1" x14ac:dyDescent="0.25">
      <c r="A688" s="28">
        <v>46035</v>
      </c>
      <c r="B688" s="29" t="s">
        <v>567</v>
      </c>
      <c r="C688" s="30" t="s">
        <v>802</v>
      </c>
      <c r="D688" s="30" t="s">
        <v>15</v>
      </c>
      <c r="E688" s="30" t="s">
        <v>569</v>
      </c>
      <c r="F688" s="29" t="s">
        <v>570</v>
      </c>
      <c r="G688" s="29" t="s">
        <v>571</v>
      </c>
      <c r="H688" s="29" t="s">
        <v>803</v>
      </c>
      <c r="I688" s="36" t="str">
        <f t="shared" si="20"/>
        <v>13/01/2026NL300140</v>
      </c>
      <c r="J688" s="29" t="s">
        <v>669</v>
      </c>
      <c r="K688" s="29" t="s">
        <v>670</v>
      </c>
      <c r="L688" s="29" t="s">
        <v>575</v>
      </c>
      <c r="M688" s="31">
        <v>0.7</v>
      </c>
      <c r="N688" s="20">
        <f>VLOOKUP(J688,[2]Sheet1!$I:$M,5,0)</f>
        <v>36000</v>
      </c>
      <c r="O688" s="32">
        <v>0</v>
      </c>
      <c r="P688" s="33">
        <f t="shared" si="21"/>
        <v>25200</v>
      </c>
      <c r="Q688" s="33">
        <v>0</v>
      </c>
      <c r="R688" s="32">
        <v>36000</v>
      </c>
      <c r="S688" s="29" t="s">
        <v>576</v>
      </c>
      <c r="T688" s="29" t="s">
        <v>577</v>
      </c>
      <c r="U688" s="29" t="s">
        <v>15</v>
      </c>
      <c r="V688" s="29" t="s">
        <v>578</v>
      </c>
      <c r="W688" s="29" t="s">
        <v>15</v>
      </c>
      <c r="X688" s="29" t="s">
        <v>580</v>
      </c>
      <c r="Y688" s="29" t="s">
        <v>580</v>
      </c>
    </row>
    <row r="689" spans="1:25" ht="10.5" customHeight="1" x14ac:dyDescent="0.25">
      <c r="A689" s="28">
        <v>46035</v>
      </c>
      <c r="B689" s="29" t="s">
        <v>567</v>
      </c>
      <c r="C689" s="30" t="s">
        <v>802</v>
      </c>
      <c r="D689" s="30" t="s">
        <v>15</v>
      </c>
      <c r="E689" s="30" t="s">
        <v>569</v>
      </c>
      <c r="F689" s="29" t="s">
        <v>570</v>
      </c>
      <c r="G689" s="29" t="s">
        <v>571</v>
      </c>
      <c r="H689" s="29" t="s">
        <v>803</v>
      </c>
      <c r="I689" s="36" t="str">
        <f t="shared" si="20"/>
        <v>13/01/2026NL300145</v>
      </c>
      <c r="J689" s="29" t="s">
        <v>675</v>
      </c>
      <c r="K689" s="29" t="s">
        <v>676</v>
      </c>
      <c r="L689" s="29" t="s">
        <v>575</v>
      </c>
      <c r="M689" s="31">
        <v>13</v>
      </c>
      <c r="N689" s="20">
        <f>VLOOKUP(J689,[2]Sheet1!$I:$M,5,0)</f>
        <v>38000</v>
      </c>
      <c r="O689" s="32">
        <v>0</v>
      </c>
      <c r="P689" s="33">
        <f t="shared" si="21"/>
        <v>494000</v>
      </c>
      <c r="Q689" s="33">
        <v>0</v>
      </c>
      <c r="R689" s="32">
        <v>38000</v>
      </c>
      <c r="S689" s="29" t="s">
        <v>576</v>
      </c>
      <c r="T689" s="29" t="s">
        <v>577</v>
      </c>
      <c r="U689" s="29" t="s">
        <v>15</v>
      </c>
      <c r="V689" s="29" t="s">
        <v>578</v>
      </c>
      <c r="W689" s="29" t="s">
        <v>15</v>
      </c>
      <c r="X689" s="29" t="s">
        <v>580</v>
      </c>
      <c r="Y689" s="29" t="s">
        <v>580</v>
      </c>
    </row>
    <row r="690" spans="1:25" ht="10.5" customHeight="1" x14ac:dyDescent="0.25">
      <c r="A690" s="28">
        <v>46035</v>
      </c>
      <c r="B690" s="29" t="s">
        <v>567</v>
      </c>
      <c r="C690" s="30" t="s">
        <v>802</v>
      </c>
      <c r="D690" s="30" t="s">
        <v>15</v>
      </c>
      <c r="E690" s="30" t="s">
        <v>569</v>
      </c>
      <c r="F690" s="29" t="s">
        <v>570</v>
      </c>
      <c r="G690" s="29" t="s">
        <v>571</v>
      </c>
      <c r="H690" s="29" t="s">
        <v>803</v>
      </c>
      <c r="I690" s="36" t="str">
        <f t="shared" si="20"/>
        <v>13/01/2026NL300146</v>
      </c>
      <c r="J690" s="29" t="s">
        <v>677</v>
      </c>
      <c r="K690" s="29" t="s">
        <v>678</v>
      </c>
      <c r="L690" s="29" t="s">
        <v>575</v>
      </c>
      <c r="M690" s="31">
        <v>0.3</v>
      </c>
      <c r="N690" s="20">
        <f>VLOOKUP(J690,[2]Sheet1!$I:$M,5,0)</f>
        <v>65000</v>
      </c>
      <c r="O690" s="32">
        <v>0</v>
      </c>
      <c r="P690" s="33">
        <f t="shared" si="21"/>
        <v>19500</v>
      </c>
      <c r="Q690" s="33">
        <v>0</v>
      </c>
      <c r="R690" s="32">
        <v>65000</v>
      </c>
      <c r="S690" s="29" t="s">
        <v>576</v>
      </c>
      <c r="T690" s="29" t="s">
        <v>577</v>
      </c>
      <c r="U690" s="29" t="s">
        <v>15</v>
      </c>
      <c r="V690" s="29" t="s">
        <v>578</v>
      </c>
      <c r="W690" s="29" t="s">
        <v>15</v>
      </c>
      <c r="X690" s="29" t="s">
        <v>580</v>
      </c>
      <c r="Y690" s="29" t="s">
        <v>580</v>
      </c>
    </row>
    <row r="691" spans="1:25" ht="10.5" customHeight="1" x14ac:dyDescent="0.25">
      <c r="A691" s="28">
        <v>46035</v>
      </c>
      <c r="B691" s="29" t="s">
        <v>567</v>
      </c>
      <c r="C691" s="30" t="s">
        <v>802</v>
      </c>
      <c r="D691" s="30" t="s">
        <v>15</v>
      </c>
      <c r="E691" s="30" t="s">
        <v>569</v>
      </c>
      <c r="F691" s="29" t="s">
        <v>570</v>
      </c>
      <c r="G691" s="29" t="s">
        <v>571</v>
      </c>
      <c r="H691" s="29" t="s">
        <v>803</v>
      </c>
      <c r="I691" s="36" t="str">
        <f t="shared" si="20"/>
        <v>13/01/2026NL300148</v>
      </c>
      <c r="J691" s="29" t="s">
        <v>679</v>
      </c>
      <c r="K691" s="29" t="s">
        <v>680</v>
      </c>
      <c r="L691" s="29" t="s">
        <v>575</v>
      </c>
      <c r="M691" s="31">
        <v>0.3</v>
      </c>
      <c r="N691" s="20">
        <f>VLOOKUP(J691,[2]Sheet1!$I:$M,5,0)</f>
        <v>65000</v>
      </c>
      <c r="O691" s="32">
        <v>0</v>
      </c>
      <c r="P691" s="33">
        <f t="shared" si="21"/>
        <v>19500</v>
      </c>
      <c r="Q691" s="33">
        <v>0</v>
      </c>
      <c r="R691" s="32">
        <v>65000</v>
      </c>
      <c r="S691" s="29" t="s">
        <v>576</v>
      </c>
      <c r="T691" s="29" t="s">
        <v>577</v>
      </c>
      <c r="U691" s="29" t="s">
        <v>15</v>
      </c>
      <c r="V691" s="29" t="s">
        <v>578</v>
      </c>
      <c r="W691" s="29" t="s">
        <v>15</v>
      </c>
      <c r="X691" s="29" t="s">
        <v>580</v>
      </c>
      <c r="Y691" s="29" t="s">
        <v>580</v>
      </c>
    </row>
    <row r="692" spans="1:25" ht="10.5" customHeight="1" x14ac:dyDescent="0.25">
      <c r="A692" s="28">
        <v>46035</v>
      </c>
      <c r="B692" s="29" t="s">
        <v>567</v>
      </c>
      <c r="C692" s="30" t="s">
        <v>802</v>
      </c>
      <c r="D692" s="30" t="s">
        <v>15</v>
      </c>
      <c r="E692" s="30" t="s">
        <v>569</v>
      </c>
      <c r="F692" s="29" t="s">
        <v>570</v>
      </c>
      <c r="G692" s="29" t="s">
        <v>571</v>
      </c>
      <c r="H692" s="29" t="s">
        <v>803</v>
      </c>
      <c r="I692" s="36" t="str">
        <f t="shared" si="20"/>
        <v>13/01/2026NL300150</v>
      </c>
      <c r="J692" s="29" t="s">
        <v>704</v>
      </c>
      <c r="K692" s="29" t="s">
        <v>705</v>
      </c>
      <c r="L692" s="29" t="s">
        <v>575</v>
      </c>
      <c r="M692" s="31">
        <v>2</v>
      </c>
      <c r="N692" s="20">
        <f>VLOOKUP(J692,[2]Sheet1!$I:$M,5,0)</f>
        <v>24000</v>
      </c>
      <c r="O692" s="32">
        <v>0</v>
      </c>
      <c r="P692" s="33">
        <f t="shared" si="21"/>
        <v>48000</v>
      </c>
      <c r="Q692" s="33">
        <v>0</v>
      </c>
      <c r="R692" s="32">
        <v>24000</v>
      </c>
      <c r="S692" s="29" t="s">
        <v>576</v>
      </c>
      <c r="T692" s="29" t="s">
        <v>577</v>
      </c>
      <c r="U692" s="29" t="s">
        <v>15</v>
      </c>
      <c r="V692" s="29" t="s">
        <v>578</v>
      </c>
      <c r="W692" s="29" t="s">
        <v>15</v>
      </c>
      <c r="X692" s="29" t="s">
        <v>580</v>
      </c>
      <c r="Y692" s="29" t="s">
        <v>580</v>
      </c>
    </row>
    <row r="693" spans="1:25" ht="10.5" customHeight="1" x14ac:dyDescent="0.25">
      <c r="A693" s="28">
        <v>46035</v>
      </c>
      <c r="B693" s="29" t="s">
        <v>567</v>
      </c>
      <c r="C693" s="30" t="s">
        <v>802</v>
      </c>
      <c r="D693" s="30" t="s">
        <v>15</v>
      </c>
      <c r="E693" s="30" t="s">
        <v>569</v>
      </c>
      <c r="F693" s="29" t="s">
        <v>570</v>
      </c>
      <c r="G693" s="29" t="s">
        <v>571</v>
      </c>
      <c r="H693" s="29" t="s">
        <v>803</v>
      </c>
      <c r="I693" s="36" t="str">
        <f t="shared" si="20"/>
        <v>13/01/2026NL430158</v>
      </c>
      <c r="J693" s="29" t="s">
        <v>804</v>
      </c>
      <c r="K693" s="29" t="s">
        <v>805</v>
      </c>
      <c r="L693" s="29" t="s">
        <v>575</v>
      </c>
      <c r="M693" s="31">
        <v>0.5</v>
      </c>
      <c r="N693" s="20">
        <f>VLOOKUP(J693,[2]Sheet1!$I:$M,5,0)</f>
        <v>65000</v>
      </c>
      <c r="O693" s="32">
        <v>0</v>
      </c>
      <c r="P693" s="33">
        <f t="shared" si="21"/>
        <v>32500</v>
      </c>
      <c r="Q693" s="33">
        <v>0</v>
      </c>
      <c r="R693" s="32">
        <v>65000</v>
      </c>
      <c r="S693" s="29" t="s">
        <v>576</v>
      </c>
      <c r="T693" s="29" t="s">
        <v>577</v>
      </c>
      <c r="U693" s="29" t="s">
        <v>15</v>
      </c>
      <c r="V693" s="29" t="s">
        <v>578</v>
      </c>
      <c r="W693" s="29" t="s">
        <v>15</v>
      </c>
      <c r="X693" s="29" t="s">
        <v>580</v>
      </c>
      <c r="Y693" s="29" t="s">
        <v>580</v>
      </c>
    </row>
    <row r="694" spans="1:25" ht="10.5" customHeight="1" x14ac:dyDescent="0.25">
      <c r="A694" s="28">
        <v>46035</v>
      </c>
      <c r="B694" s="29" t="s">
        <v>567</v>
      </c>
      <c r="C694" s="30" t="s">
        <v>802</v>
      </c>
      <c r="D694" s="30" t="s">
        <v>15</v>
      </c>
      <c r="E694" s="30" t="s">
        <v>569</v>
      </c>
      <c r="F694" s="29" t="s">
        <v>570</v>
      </c>
      <c r="G694" s="29" t="s">
        <v>571</v>
      </c>
      <c r="H694" s="29" t="s">
        <v>803</v>
      </c>
      <c r="I694" s="36" t="str">
        <f t="shared" si="20"/>
        <v>13/01/2026NL300174</v>
      </c>
      <c r="J694" s="29" t="s">
        <v>573</v>
      </c>
      <c r="K694" s="29" t="s">
        <v>574</v>
      </c>
      <c r="L694" s="29" t="s">
        <v>575</v>
      </c>
      <c r="M694" s="31">
        <v>3</v>
      </c>
      <c r="N694" s="20">
        <f>VLOOKUP(J694,[2]Sheet1!$I:$M,5,0)</f>
        <v>24000</v>
      </c>
      <c r="O694" s="32">
        <v>0</v>
      </c>
      <c r="P694" s="33">
        <f t="shared" si="21"/>
        <v>72000</v>
      </c>
      <c r="Q694" s="33">
        <v>0</v>
      </c>
      <c r="R694" s="32">
        <v>24000</v>
      </c>
      <c r="S694" s="29" t="s">
        <v>576</v>
      </c>
      <c r="T694" s="29" t="s">
        <v>577</v>
      </c>
      <c r="U694" s="29" t="s">
        <v>15</v>
      </c>
      <c r="V694" s="29" t="s">
        <v>578</v>
      </c>
      <c r="W694" s="29" t="s">
        <v>15</v>
      </c>
      <c r="X694" s="29" t="s">
        <v>580</v>
      </c>
      <c r="Y694" s="29" t="s">
        <v>580</v>
      </c>
    </row>
    <row r="695" spans="1:25" ht="10.5" customHeight="1" x14ac:dyDescent="0.25">
      <c r="A695" s="28">
        <v>46035</v>
      </c>
      <c r="B695" s="29" t="s">
        <v>567</v>
      </c>
      <c r="C695" s="30" t="s">
        <v>802</v>
      </c>
      <c r="D695" s="30" t="s">
        <v>15</v>
      </c>
      <c r="E695" s="30" t="s">
        <v>569</v>
      </c>
      <c r="F695" s="29" t="s">
        <v>570</v>
      </c>
      <c r="G695" s="29" t="s">
        <v>571</v>
      </c>
      <c r="H695" s="29" t="s">
        <v>803</v>
      </c>
      <c r="I695" s="36" t="str">
        <f t="shared" si="20"/>
        <v>13/01/2026NL300003</v>
      </c>
      <c r="J695" s="29" t="s">
        <v>581</v>
      </c>
      <c r="K695" s="29" t="s">
        <v>19</v>
      </c>
      <c r="L695" s="29" t="s">
        <v>575</v>
      </c>
      <c r="M695" s="31">
        <v>1.5</v>
      </c>
      <c r="N695" s="20">
        <f>VLOOKUP(J695,[2]Sheet1!$I:$M,5,0)</f>
        <v>26000</v>
      </c>
      <c r="O695" s="32">
        <v>0</v>
      </c>
      <c r="P695" s="33">
        <f t="shared" si="21"/>
        <v>39000</v>
      </c>
      <c r="Q695" s="33">
        <v>0</v>
      </c>
      <c r="R695" s="32">
        <v>26000</v>
      </c>
      <c r="S695" s="29" t="s">
        <v>576</v>
      </c>
      <c r="T695" s="29" t="s">
        <v>577</v>
      </c>
      <c r="U695" s="29" t="s">
        <v>15</v>
      </c>
      <c r="V695" s="29" t="s">
        <v>578</v>
      </c>
      <c r="W695" s="29" t="s">
        <v>15</v>
      </c>
      <c r="X695" s="29" t="s">
        <v>580</v>
      </c>
      <c r="Y695" s="29" t="s">
        <v>580</v>
      </c>
    </row>
    <row r="696" spans="1:25" ht="10.5" customHeight="1" x14ac:dyDescent="0.25">
      <c r="A696" s="28">
        <v>46035</v>
      </c>
      <c r="B696" s="29" t="s">
        <v>567</v>
      </c>
      <c r="C696" s="30" t="s">
        <v>802</v>
      </c>
      <c r="D696" s="30" t="s">
        <v>15</v>
      </c>
      <c r="E696" s="30" t="s">
        <v>569</v>
      </c>
      <c r="F696" s="29" t="s">
        <v>570</v>
      </c>
      <c r="G696" s="29" t="s">
        <v>571</v>
      </c>
      <c r="H696" s="29" t="s">
        <v>803</v>
      </c>
      <c r="I696" s="36" t="str">
        <f t="shared" si="20"/>
        <v>13/01/2026NL300004</v>
      </c>
      <c r="J696" s="29" t="s">
        <v>582</v>
      </c>
      <c r="K696" s="29" t="s">
        <v>23</v>
      </c>
      <c r="L696" s="29" t="s">
        <v>575</v>
      </c>
      <c r="M696" s="31">
        <v>3</v>
      </c>
      <c r="N696" s="20">
        <f>VLOOKUP(J696,[2]Sheet1!$I:$M,5,0)</f>
        <v>19000</v>
      </c>
      <c r="O696" s="32">
        <v>0</v>
      </c>
      <c r="P696" s="33">
        <f t="shared" si="21"/>
        <v>57000</v>
      </c>
      <c r="Q696" s="33">
        <v>0</v>
      </c>
      <c r="R696" s="32">
        <v>19000</v>
      </c>
      <c r="S696" s="29" t="s">
        <v>576</v>
      </c>
      <c r="T696" s="29" t="s">
        <v>577</v>
      </c>
      <c r="U696" s="29" t="s">
        <v>15</v>
      </c>
      <c r="V696" s="29" t="s">
        <v>578</v>
      </c>
      <c r="W696" s="29" t="s">
        <v>15</v>
      </c>
      <c r="X696" s="29" t="s">
        <v>580</v>
      </c>
      <c r="Y696" s="29" t="s">
        <v>580</v>
      </c>
    </row>
    <row r="697" spans="1:25" ht="10.5" customHeight="1" x14ac:dyDescent="0.25">
      <c r="A697" s="28">
        <v>46035</v>
      </c>
      <c r="B697" s="29" t="s">
        <v>567</v>
      </c>
      <c r="C697" s="30" t="s">
        <v>802</v>
      </c>
      <c r="D697" s="30" t="s">
        <v>15</v>
      </c>
      <c r="E697" s="30" t="s">
        <v>569</v>
      </c>
      <c r="F697" s="29" t="s">
        <v>570</v>
      </c>
      <c r="G697" s="29" t="s">
        <v>571</v>
      </c>
      <c r="H697" s="29" t="s">
        <v>803</v>
      </c>
      <c r="I697" s="36" t="str">
        <f t="shared" si="20"/>
        <v>13/01/2026NL300011</v>
      </c>
      <c r="J697" s="29" t="s">
        <v>732</v>
      </c>
      <c r="K697" s="29" t="s">
        <v>159</v>
      </c>
      <c r="L697" s="29" t="s">
        <v>575</v>
      </c>
      <c r="M697" s="31">
        <v>0.5</v>
      </c>
      <c r="N697" s="20">
        <f>VLOOKUP(J697,[2]Sheet1!$I:$M,5,0)</f>
        <v>17000</v>
      </c>
      <c r="O697" s="32">
        <v>0</v>
      </c>
      <c r="P697" s="33">
        <f t="shared" si="21"/>
        <v>8500</v>
      </c>
      <c r="Q697" s="33">
        <v>0</v>
      </c>
      <c r="R697" s="32">
        <v>17000</v>
      </c>
      <c r="S697" s="29" t="s">
        <v>576</v>
      </c>
      <c r="T697" s="29" t="s">
        <v>577</v>
      </c>
      <c r="U697" s="29" t="s">
        <v>15</v>
      </c>
      <c r="V697" s="29" t="s">
        <v>578</v>
      </c>
      <c r="W697" s="29" t="s">
        <v>15</v>
      </c>
      <c r="X697" s="29" t="s">
        <v>580</v>
      </c>
      <c r="Y697" s="29" t="s">
        <v>580</v>
      </c>
    </row>
    <row r="698" spans="1:25" ht="10.5" customHeight="1" x14ac:dyDescent="0.25">
      <c r="A698" s="28">
        <v>46035</v>
      </c>
      <c r="B698" s="29" t="s">
        <v>567</v>
      </c>
      <c r="C698" s="30" t="s">
        <v>802</v>
      </c>
      <c r="D698" s="30" t="s">
        <v>15</v>
      </c>
      <c r="E698" s="30" t="s">
        <v>569</v>
      </c>
      <c r="F698" s="29" t="s">
        <v>570</v>
      </c>
      <c r="G698" s="29" t="s">
        <v>571</v>
      </c>
      <c r="H698" s="29" t="s">
        <v>803</v>
      </c>
      <c r="I698" s="36" t="str">
        <f t="shared" si="20"/>
        <v>13/01/2026NL300014</v>
      </c>
      <c r="J698" s="29" t="s">
        <v>584</v>
      </c>
      <c r="K698" s="29" t="s">
        <v>31</v>
      </c>
      <c r="L698" s="29" t="s">
        <v>575</v>
      </c>
      <c r="M698" s="31">
        <v>0.9</v>
      </c>
      <c r="N698" s="20">
        <f>VLOOKUP(J698,[2]Sheet1!$I:$M,5,0)</f>
        <v>55000</v>
      </c>
      <c r="O698" s="32">
        <v>0</v>
      </c>
      <c r="P698" s="33">
        <f t="shared" si="21"/>
        <v>49500</v>
      </c>
      <c r="Q698" s="33">
        <v>0</v>
      </c>
      <c r="R698" s="32">
        <v>55000</v>
      </c>
      <c r="S698" s="29" t="s">
        <v>576</v>
      </c>
      <c r="T698" s="29" t="s">
        <v>577</v>
      </c>
      <c r="U698" s="29" t="s">
        <v>15</v>
      </c>
      <c r="V698" s="29" t="s">
        <v>578</v>
      </c>
      <c r="W698" s="29" t="s">
        <v>15</v>
      </c>
      <c r="X698" s="29" t="s">
        <v>580</v>
      </c>
      <c r="Y698" s="29" t="s">
        <v>580</v>
      </c>
    </row>
    <row r="699" spans="1:25" ht="10.5" customHeight="1" x14ac:dyDescent="0.25">
      <c r="A699" s="28">
        <v>46035</v>
      </c>
      <c r="B699" s="29" t="s">
        <v>567</v>
      </c>
      <c r="C699" s="30" t="s">
        <v>802</v>
      </c>
      <c r="D699" s="30" t="s">
        <v>15</v>
      </c>
      <c r="E699" s="30" t="s">
        <v>569</v>
      </c>
      <c r="F699" s="29" t="s">
        <v>570</v>
      </c>
      <c r="G699" s="29" t="s">
        <v>571</v>
      </c>
      <c r="H699" s="29" t="s">
        <v>803</v>
      </c>
      <c r="I699" s="36" t="str">
        <f t="shared" si="20"/>
        <v>13/01/2026NL300027</v>
      </c>
      <c r="J699" s="29" t="s">
        <v>585</v>
      </c>
      <c r="K699" s="29" t="s">
        <v>33</v>
      </c>
      <c r="L699" s="29" t="s">
        <v>575</v>
      </c>
      <c r="M699" s="31">
        <v>7</v>
      </c>
      <c r="N699" s="20">
        <f>VLOOKUP(J699,[2]Sheet1!$I:$M,5,0)</f>
        <v>18000</v>
      </c>
      <c r="O699" s="32">
        <v>0</v>
      </c>
      <c r="P699" s="33">
        <f t="shared" si="21"/>
        <v>126000</v>
      </c>
      <c r="Q699" s="33">
        <v>0</v>
      </c>
      <c r="R699" s="32">
        <v>18000</v>
      </c>
      <c r="S699" s="29" t="s">
        <v>576</v>
      </c>
      <c r="T699" s="29" t="s">
        <v>577</v>
      </c>
      <c r="U699" s="29" t="s">
        <v>15</v>
      </c>
      <c r="V699" s="29" t="s">
        <v>578</v>
      </c>
      <c r="W699" s="29" t="s">
        <v>15</v>
      </c>
      <c r="X699" s="29" t="s">
        <v>580</v>
      </c>
      <c r="Y699" s="29" t="s">
        <v>580</v>
      </c>
    </row>
    <row r="700" spans="1:25" ht="10.5" customHeight="1" x14ac:dyDescent="0.25">
      <c r="A700" s="28">
        <v>46035</v>
      </c>
      <c r="B700" s="29" t="s">
        <v>567</v>
      </c>
      <c r="C700" s="30" t="s">
        <v>802</v>
      </c>
      <c r="D700" s="30" t="s">
        <v>15</v>
      </c>
      <c r="E700" s="30" t="s">
        <v>569</v>
      </c>
      <c r="F700" s="29" t="s">
        <v>570</v>
      </c>
      <c r="G700" s="29" t="s">
        <v>571</v>
      </c>
      <c r="H700" s="29" t="s">
        <v>803</v>
      </c>
      <c r="I700" s="36" t="str">
        <f t="shared" si="20"/>
        <v>13/01/2026NL300203</v>
      </c>
      <c r="J700" s="29" t="s">
        <v>586</v>
      </c>
      <c r="K700" s="29" t="s">
        <v>587</v>
      </c>
      <c r="L700" s="29" t="s">
        <v>575</v>
      </c>
      <c r="M700" s="31">
        <v>4</v>
      </c>
      <c r="N700" s="20">
        <f>VLOOKUP(J700,[2]Sheet1!$I:$M,5,0)</f>
        <v>45000</v>
      </c>
      <c r="O700" s="32">
        <v>0</v>
      </c>
      <c r="P700" s="33">
        <f t="shared" si="21"/>
        <v>180000</v>
      </c>
      <c r="Q700" s="33">
        <v>0</v>
      </c>
      <c r="R700" s="32">
        <v>45000</v>
      </c>
      <c r="S700" s="29" t="s">
        <v>576</v>
      </c>
      <c r="T700" s="29" t="s">
        <v>577</v>
      </c>
      <c r="U700" s="29" t="s">
        <v>15</v>
      </c>
      <c r="V700" s="29" t="s">
        <v>578</v>
      </c>
      <c r="W700" s="29" t="s">
        <v>15</v>
      </c>
      <c r="X700" s="29" t="s">
        <v>580</v>
      </c>
      <c r="Y700" s="29" t="s">
        <v>580</v>
      </c>
    </row>
    <row r="701" spans="1:25" ht="10.5" customHeight="1" x14ac:dyDescent="0.25">
      <c r="A701" s="28">
        <v>46035</v>
      </c>
      <c r="B701" s="29" t="s">
        <v>567</v>
      </c>
      <c r="C701" s="30" t="s">
        <v>802</v>
      </c>
      <c r="D701" s="30" t="s">
        <v>15</v>
      </c>
      <c r="E701" s="30" t="s">
        <v>569</v>
      </c>
      <c r="F701" s="29" t="s">
        <v>570</v>
      </c>
      <c r="G701" s="29" t="s">
        <v>571</v>
      </c>
      <c r="H701" s="29" t="s">
        <v>803</v>
      </c>
      <c r="I701" s="36" t="str">
        <f t="shared" si="20"/>
        <v>13/01/2026NL300033</v>
      </c>
      <c r="J701" s="29" t="s">
        <v>588</v>
      </c>
      <c r="K701" s="29" t="s">
        <v>589</v>
      </c>
      <c r="L701" s="29" t="s">
        <v>575</v>
      </c>
      <c r="M701" s="31">
        <v>1</v>
      </c>
      <c r="N701" s="20">
        <f>VLOOKUP(J701,[2]Sheet1!$I:$M,5,0)</f>
        <v>13000</v>
      </c>
      <c r="O701" s="32">
        <v>0</v>
      </c>
      <c r="P701" s="33">
        <f t="shared" si="21"/>
        <v>13000</v>
      </c>
      <c r="Q701" s="33">
        <v>0</v>
      </c>
      <c r="R701" s="32">
        <v>13000</v>
      </c>
      <c r="S701" s="29" t="s">
        <v>576</v>
      </c>
      <c r="T701" s="29" t="s">
        <v>577</v>
      </c>
      <c r="U701" s="29" t="s">
        <v>15</v>
      </c>
      <c r="V701" s="29" t="s">
        <v>578</v>
      </c>
      <c r="W701" s="29" t="s">
        <v>15</v>
      </c>
      <c r="X701" s="29" t="s">
        <v>580</v>
      </c>
      <c r="Y701" s="29" t="s">
        <v>580</v>
      </c>
    </row>
    <row r="702" spans="1:25" ht="10.5" customHeight="1" x14ac:dyDescent="0.25">
      <c r="A702" s="28">
        <v>46035</v>
      </c>
      <c r="B702" s="29" t="s">
        <v>567</v>
      </c>
      <c r="C702" s="30" t="s">
        <v>802</v>
      </c>
      <c r="D702" s="30" t="s">
        <v>15</v>
      </c>
      <c r="E702" s="30" t="s">
        <v>569</v>
      </c>
      <c r="F702" s="29" t="s">
        <v>570</v>
      </c>
      <c r="G702" s="29" t="s">
        <v>571</v>
      </c>
      <c r="H702" s="29" t="s">
        <v>803</v>
      </c>
      <c r="I702" s="36" t="str">
        <f t="shared" si="20"/>
        <v>13/01/2026NL300034</v>
      </c>
      <c r="J702" s="29" t="s">
        <v>590</v>
      </c>
      <c r="K702" s="29" t="s">
        <v>591</v>
      </c>
      <c r="L702" s="29" t="s">
        <v>575</v>
      </c>
      <c r="M702" s="31">
        <v>0.2</v>
      </c>
      <c r="N702" s="20">
        <f>VLOOKUP(J702,[2]Sheet1!$I:$M,5,0)</f>
        <v>40000</v>
      </c>
      <c r="O702" s="32">
        <v>0</v>
      </c>
      <c r="P702" s="33">
        <f t="shared" si="21"/>
        <v>8000</v>
      </c>
      <c r="Q702" s="33">
        <v>0</v>
      </c>
      <c r="R702" s="32">
        <v>40000</v>
      </c>
      <c r="S702" s="29" t="s">
        <v>576</v>
      </c>
      <c r="T702" s="29" t="s">
        <v>577</v>
      </c>
      <c r="U702" s="29" t="s">
        <v>15</v>
      </c>
      <c r="V702" s="29" t="s">
        <v>578</v>
      </c>
      <c r="W702" s="29" t="s">
        <v>15</v>
      </c>
      <c r="X702" s="29" t="s">
        <v>580</v>
      </c>
      <c r="Y702" s="29" t="s">
        <v>580</v>
      </c>
    </row>
    <row r="703" spans="1:25" ht="10.5" customHeight="1" x14ac:dyDescent="0.25">
      <c r="A703" s="28">
        <v>46035</v>
      </c>
      <c r="B703" s="29" t="s">
        <v>567</v>
      </c>
      <c r="C703" s="30" t="s">
        <v>802</v>
      </c>
      <c r="D703" s="30" t="s">
        <v>15</v>
      </c>
      <c r="E703" s="30" t="s">
        <v>569</v>
      </c>
      <c r="F703" s="29" t="s">
        <v>570</v>
      </c>
      <c r="G703" s="29" t="s">
        <v>571</v>
      </c>
      <c r="H703" s="29" t="s">
        <v>803</v>
      </c>
      <c r="I703" s="36" t="str">
        <f t="shared" si="20"/>
        <v>13/01/2026NL300188</v>
      </c>
      <c r="J703" s="29" t="s">
        <v>592</v>
      </c>
      <c r="K703" s="29" t="s">
        <v>593</v>
      </c>
      <c r="L703" s="29" t="s">
        <v>575</v>
      </c>
      <c r="M703" s="31">
        <v>0.5</v>
      </c>
      <c r="N703" s="20">
        <f>VLOOKUP(J703,[2]Sheet1!$I:$M,5,0)</f>
        <v>12000</v>
      </c>
      <c r="O703" s="32">
        <v>0</v>
      </c>
      <c r="P703" s="33">
        <f t="shared" si="21"/>
        <v>6000</v>
      </c>
      <c r="Q703" s="33">
        <v>0</v>
      </c>
      <c r="R703" s="32">
        <v>12000</v>
      </c>
      <c r="S703" s="29" t="s">
        <v>576</v>
      </c>
      <c r="T703" s="29" t="s">
        <v>577</v>
      </c>
      <c r="U703" s="29" t="s">
        <v>15</v>
      </c>
      <c r="V703" s="29" t="s">
        <v>578</v>
      </c>
      <c r="W703" s="29" t="s">
        <v>15</v>
      </c>
      <c r="X703" s="29" t="s">
        <v>580</v>
      </c>
      <c r="Y703" s="29" t="s">
        <v>580</v>
      </c>
    </row>
    <row r="704" spans="1:25" ht="10.5" customHeight="1" x14ac:dyDescent="0.25">
      <c r="A704" s="28">
        <v>46035</v>
      </c>
      <c r="B704" s="29" t="s">
        <v>567</v>
      </c>
      <c r="C704" s="30" t="s">
        <v>802</v>
      </c>
      <c r="D704" s="30" t="s">
        <v>15</v>
      </c>
      <c r="E704" s="30" t="s">
        <v>569</v>
      </c>
      <c r="F704" s="29" t="s">
        <v>570</v>
      </c>
      <c r="G704" s="29" t="s">
        <v>571</v>
      </c>
      <c r="H704" s="29" t="s">
        <v>803</v>
      </c>
      <c r="I704" s="36" t="str">
        <f t="shared" si="20"/>
        <v>13/01/2026NL300038</v>
      </c>
      <c r="J704" s="29" t="s">
        <v>594</v>
      </c>
      <c r="K704" s="29" t="s">
        <v>127</v>
      </c>
      <c r="L704" s="29" t="s">
        <v>575</v>
      </c>
      <c r="M704" s="31">
        <v>2</v>
      </c>
      <c r="N704" s="20">
        <f>VLOOKUP(J704,[2]Sheet1!$I:$M,5,0)</f>
        <v>32000</v>
      </c>
      <c r="O704" s="32">
        <v>0</v>
      </c>
      <c r="P704" s="33">
        <f t="shared" si="21"/>
        <v>64000</v>
      </c>
      <c r="Q704" s="33">
        <v>0</v>
      </c>
      <c r="R704" s="32">
        <v>32000</v>
      </c>
      <c r="S704" s="29" t="s">
        <v>576</v>
      </c>
      <c r="T704" s="29" t="s">
        <v>577</v>
      </c>
      <c r="U704" s="29" t="s">
        <v>15</v>
      </c>
      <c r="V704" s="29" t="s">
        <v>578</v>
      </c>
      <c r="W704" s="29" t="s">
        <v>15</v>
      </c>
      <c r="X704" s="29" t="s">
        <v>580</v>
      </c>
      <c r="Y704" s="29" t="s">
        <v>580</v>
      </c>
    </row>
    <row r="705" spans="1:25" ht="10.5" customHeight="1" x14ac:dyDescent="0.25">
      <c r="A705" s="28">
        <v>46035</v>
      </c>
      <c r="B705" s="29" t="s">
        <v>567</v>
      </c>
      <c r="C705" s="30" t="s">
        <v>802</v>
      </c>
      <c r="D705" s="30" t="s">
        <v>15</v>
      </c>
      <c r="E705" s="30" t="s">
        <v>569</v>
      </c>
      <c r="F705" s="29" t="s">
        <v>570</v>
      </c>
      <c r="G705" s="29" t="s">
        <v>571</v>
      </c>
      <c r="H705" s="29" t="s">
        <v>803</v>
      </c>
      <c r="I705" s="36" t="str">
        <f t="shared" si="20"/>
        <v>13/01/2026NL300156</v>
      </c>
      <c r="J705" s="29" t="s">
        <v>595</v>
      </c>
      <c r="K705" s="29" t="s">
        <v>596</v>
      </c>
      <c r="L705" s="29" t="s">
        <v>575</v>
      </c>
      <c r="M705" s="31">
        <v>0.3</v>
      </c>
      <c r="N705" s="20">
        <f>VLOOKUP(J705,[2]Sheet1!$I:$M,5,0)</f>
        <v>75000</v>
      </c>
      <c r="O705" s="32">
        <v>0</v>
      </c>
      <c r="P705" s="33">
        <f t="shared" si="21"/>
        <v>22500</v>
      </c>
      <c r="Q705" s="33">
        <v>0</v>
      </c>
      <c r="R705" s="32">
        <v>75000</v>
      </c>
      <c r="S705" s="29" t="s">
        <v>576</v>
      </c>
      <c r="T705" s="29" t="s">
        <v>577</v>
      </c>
      <c r="U705" s="29" t="s">
        <v>15</v>
      </c>
      <c r="V705" s="29" t="s">
        <v>578</v>
      </c>
      <c r="W705" s="29" t="s">
        <v>15</v>
      </c>
      <c r="X705" s="29" t="s">
        <v>580</v>
      </c>
      <c r="Y705" s="29" t="s">
        <v>580</v>
      </c>
    </row>
    <row r="706" spans="1:25" ht="10.5" customHeight="1" x14ac:dyDescent="0.25">
      <c r="A706" s="28">
        <v>46035</v>
      </c>
      <c r="B706" s="29" t="s">
        <v>567</v>
      </c>
      <c r="C706" s="30" t="s">
        <v>802</v>
      </c>
      <c r="D706" s="30" t="s">
        <v>15</v>
      </c>
      <c r="E706" s="30" t="s">
        <v>569</v>
      </c>
      <c r="F706" s="29" t="s">
        <v>570</v>
      </c>
      <c r="G706" s="29" t="s">
        <v>571</v>
      </c>
      <c r="H706" s="29" t="s">
        <v>803</v>
      </c>
      <c r="I706" s="36" t="str">
        <f t="shared" si="20"/>
        <v>13/01/2026NL300037</v>
      </c>
      <c r="J706" s="29" t="s">
        <v>597</v>
      </c>
      <c r="K706" s="29" t="s">
        <v>598</v>
      </c>
      <c r="L706" s="29" t="s">
        <v>599</v>
      </c>
      <c r="M706" s="31">
        <v>80</v>
      </c>
      <c r="N706" s="20">
        <f>VLOOKUP(J706,[2]Sheet1!$I:$M,5,0)</f>
        <v>4000</v>
      </c>
      <c r="O706" s="32">
        <v>0</v>
      </c>
      <c r="P706" s="33">
        <f t="shared" si="21"/>
        <v>320000</v>
      </c>
      <c r="Q706" s="33">
        <v>0</v>
      </c>
      <c r="R706" s="32">
        <v>4000</v>
      </c>
      <c r="S706" s="29" t="s">
        <v>576</v>
      </c>
      <c r="T706" s="29" t="s">
        <v>577</v>
      </c>
      <c r="U706" s="29" t="s">
        <v>15</v>
      </c>
      <c r="V706" s="29" t="s">
        <v>578</v>
      </c>
      <c r="W706" s="29" t="s">
        <v>15</v>
      </c>
      <c r="X706" s="29" t="s">
        <v>580</v>
      </c>
      <c r="Y706" s="29" t="s">
        <v>580</v>
      </c>
    </row>
    <row r="707" spans="1:25" ht="10.5" customHeight="1" x14ac:dyDescent="0.25">
      <c r="A707" s="28">
        <v>46035</v>
      </c>
      <c r="B707" s="29" t="s">
        <v>567</v>
      </c>
      <c r="C707" s="30" t="s">
        <v>802</v>
      </c>
      <c r="D707" s="30" t="s">
        <v>15</v>
      </c>
      <c r="E707" s="30" t="s">
        <v>569</v>
      </c>
      <c r="F707" s="29" t="s">
        <v>570</v>
      </c>
      <c r="G707" s="29" t="s">
        <v>571</v>
      </c>
      <c r="H707" s="29" t="s">
        <v>803</v>
      </c>
      <c r="I707" s="36" t="str">
        <f t="shared" si="20"/>
        <v>13/01/2026NL300043</v>
      </c>
      <c r="J707" s="29" t="s">
        <v>600</v>
      </c>
      <c r="K707" s="29" t="s">
        <v>601</v>
      </c>
      <c r="L707" s="29" t="s">
        <v>575</v>
      </c>
      <c r="M707" s="31">
        <v>1.5</v>
      </c>
      <c r="N707" s="20">
        <f>VLOOKUP(J707,[2]Sheet1!$I:$M,5,0)</f>
        <v>32000</v>
      </c>
      <c r="O707" s="32">
        <v>0</v>
      </c>
      <c r="P707" s="33">
        <f t="shared" si="21"/>
        <v>48000</v>
      </c>
      <c r="Q707" s="33">
        <v>0</v>
      </c>
      <c r="R707" s="32">
        <v>32000</v>
      </c>
      <c r="S707" s="29" t="s">
        <v>576</v>
      </c>
      <c r="T707" s="29" t="s">
        <v>577</v>
      </c>
      <c r="U707" s="29" t="s">
        <v>15</v>
      </c>
      <c r="V707" s="29" t="s">
        <v>578</v>
      </c>
      <c r="W707" s="29" t="s">
        <v>15</v>
      </c>
      <c r="X707" s="29" t="s">
        <v>580</v>
      </c>
      <c r="Y707" s="29" t="s">
        <v>580</v>
      </c>
    </row>
    <row r="708" spans="1:25" ht="10.5" customHeight="1" x14ac:dyDescent="0.25">
      <c r="A708" s="28">
        <v>46035</v>
      </c>
      <c r="B708" s="29" t="s">
        <v>567</v>
      </c>
      <c r="C708" s="30" t="s">
        <v>802</v>
      </c>
      <c r="D708" s="30" t="s">
        <v>15</v>
      </c>
      <c r="E708" s="30" t="s">
        <v>569</v>
      </c>
      <c r="F708" s="29" t="s">
        <v>570</v>
      </c>
      <c r="G708" s="29" t="s">
        <v>571</v>
      </c>
      <c r="H708" s="29" t="s">
        <v>803</v>
      </c>
      <c r="I708" s="36" t="str">
        <f t="shared" si="20"/>
        <v>13/01/2026NL300044</v>
      </c>
      <c r="J708" s="29" t="s">
        <v>602</v>
      </c>
      <c r="K708" s="29" t="s">
        <v>603</v>
      </c>
      <c r="L708" s="29" t="s">
        <v>575</v>
      </c>
      <c r="M708" s="31">
        <v>2</v>
      </c>
      <c r="N708" s="20">
        <f>VLOOKUP(J708,[2]Sheet1!$I:$M,5,0)</f>
        <v>38000</v>
      </c>
      <c r="O708" s="32">
        <v>0</v>
      </c>
      <c r="P708" s="33">
        <f t="shared" si="21"/>
        <v>76000</v>
      </c>
      <c r="Q708" s="33">
        <v>0</v>
      </c>
      <c r="R708" s="32">
        <v>38000</v>
      </c>
      <c r="S708" s="29" t="s">
        <v>576</v>
      </c>
      <c r="T708" s="29" t="s">
        <v>577</v>
      </c>
      <c r="U708" s="29" t="s">
        <v>15</v>
      </c>
      <c r="V708" s="29" t="s">
        <v>578</v>
      </c>
      <c r="W708" s="29" t="s">
        <v>15</v>
      </c>
      <c r="X708" s="29" t="s">
        <v>580</v>
      </c>
      <c r="Y708" s="29" t="s">
        <v>580</v>
      </c>
    </row>
    <row r="709" spans="1:25" ht="10.5" customHeight="1" x14ac:dyDescent="0.25">
      <c r="A709" s="28">
        <v>46035</v>
      </c>
      <c r="B709" s="29" t="s">
        <v>567</v>
      </c>
      <c r="C709" s="30" t="s">
        <v>802</v>
      </c>
      <c r="D709" s="30" t="s">
        <v>15</v>
      </c>
      <c r="E709" s="30" t="s">
        <v>569</v>
      </c>
      <c r="F709" s="29" t="s">
        <v>570</v>
      </c>
      <c r="G709" s="29" t="s">
        <v>571</v>
      </c>
      <c r="H709" s="29" t="s">
        <v>803</v>
      </c>
      <c r="I709" s="36" t="str">
        <f t="shared" si="20"/>
        <v>13/01/2026NL300049</v>
      </c>
      <c r="J709" s="29" t="s">
        <v>604</v>
      </c>
      <c r="K709" s="29" t="s">
        <v>605</v>
      </c>
      <c r="L709" s="29" t="s">
        <v>575</v>
      </c>
      <c r="M709" s="31">
        <v>1</v>
      </c>
      <c r="N709" s="20">
        <f>VLOOKUP(J709,[2]Sheet1!$I:$M,5,0)</f>
        <v>9000</v>
      </c>
      <c r="O709" s="32">
        <v>0</v>
      </c>
      <c r="P709" s="33">
        <f t="shared" si="21"/>
        <v>9000</v>
      </c>
      <c r="Q709" s="33">
        <v>0</v>
      </c>
      <c r="R709" s="32">
        <v>9000</v>
      </c>
      <c r="S709" s="29" t="s">
        <v>576</v>
      </c>
      <c r="T709" s="29" t="s">
        <v>577</v>
      </c>
      <c r="U709" s="29" t="s">
        <v>15</v>
      </c>
      <c r="V709" s="29" t="s">
        <v>578</v>
      </c>
      <c r="W709" s="29" t="s">
        <v>15</v>
      </c>
      <c r="X709" s="29" t="s">
        <v>580</v>
      </c>
      <c r="Y709" s="29" t="s">
        <v>580</v>
      </c>
    </row>
    <row r="710" spans="1:25" ht="10.5" customHeight="1" x14ac:dyDescent="0.25">
      <c r="A710" s="28">
        <v>46035</v>
      </c>
      <c r="B710" s="29" t="s">
        <v>567</v>
      </c>
      <c r="C710" s="30" t="s">
        <v>802</v>
      </c>
      <c r="D710" s="30" t="s">
        <v>15</v>
      </c>
      <c r="E710" s="30" t="s">
        <v>569</v>
      </c>
      <c r="F710" s="29" t="s">
        <v>570</v>
      </c>
      <c r="G710" s="29" t="s">
        <v>571</v>
      </c>
      <c r="H710" s="29" t="s">
        <v>803</v>
      </c>
      <c r="I710" s="36" t="str">
        <f t="shared" si="20"/>
        <v>13/01/2026NL300048</v>
      </c>
      <c r="J710" s="29" t="s">
        <v>606</v>
      </c>
      <c r="K710" s="29" t="s">
        <v>607</v>
      </c>
      <c r="L710" s="29" t="s">
        <v>575</v>
      </c>
      <c r="M710" s="31">
        <v>4.5</v>
      </c>
      <c r="N710" s="20">
        <f>VLOOKUP(J710,[2]Sheet1!$I:$M,5,0)</f>
        <v>18000</v>
      </c>
      <c r="O710" s="32">
        <v>0</v>
      </c>
      <c r="P710" s="33">
        <f t="shared" si="21"/>
        <v>81000</v>
      </c>
      <c r="Q710" s="33">
        <v>0</v>
      </c>
      <c r="R710" s="32">
        <v>18000</v>
      </c>
      <c r="S710" s="29" t="s">
        <v>576</v>
      </c>
      <c r="T710" s="29" t="s">
        <v>577</v>
      </c>
      <c r="U710" s="29" t="s">
        <v>15</v>
      </c>
      <c r="V710" s="29" t="s">
        <v>578</v>
      </c>
      <c r="W710" s="29" t="s">
        <v>15</v>
      </c>
      <c r="X710" s="29" t="s">
        <v>580</v>
      </c>
      <c r="Y710" s="29" t="s">
        <v>580</v>
      </c>
    </row>
    <row r="711" spans="1:25" ht="10.5" customHeight="1" x14ac:dyDescent="0.25">
      <c r="A711" s="28">
        <v>46035</v>
      </c>
      <c r="B711" s="29" t="s">
        <v>567</v>
      </c>
      <c r="C711" s="30" t="s">
        <v>802</v>
      </c>
      <c r="D711" s="30" t="s">
        <v>15</v>
      </c>
      <c r="E711" s="30" t="s">
        <v>569</v>
      </c>
      <c r="F711" s="29" t="s">
        <v>570</v>
      </c>
      <c r="G711" s="29" t="s">
        <v>571</v>
      </c>
      <c r="H711" s="29" t="s">
        <v>803</v>
      </c>
      <c r="I711" s="36" t="str">
        <f t="shared" ref="I711:I774" si="22">TEXT(A711,"dd/mm/yyyy")&amp;J711</f>
        <v>13/01/2026NL300054</v>
      </c>
      <c r="J711" s="29" t="s">
        <v>719</v>
      </c>
      <c r="K711" s="29" t="s">
        <v>720</v>
      </c>
      <c r="L711" s="29" t="s">
        <v>575</v>
      </c>
      <c r="M711" s="31">
        <v>0.3</v>
      </c>
      <c r="N711" s="20">
        <f>VLOOKUP(J711,[2]Sheet1!$I:$M,5,0)</f>
        <v>38000</v>
      </c>
      <c r="O711" s="32">
        <v>0</v>
      </c>
      <c r="P711" s="33">
        <f t="shared" si="21"/>
        <v>11400</v>
      </c>
      <c r="Q711" s="33">
        <v>0</v>
      </c>
      <c r="R711" s="32">
        <v>38000</v>
      </c>
      <c r="S711" s="29" t="s">
        <v>576</v>
      </c>
      <c r="T711" s="29" t="s">
        <v>577</v>
      </c>
      <c r="U711" s="29" t="s">
        <v>15</v>
      </c>
      <c r="V711" s="29" t="s">
        <v>578</v>
      </c>
      <c r="W711" s="29" t="s">
        <v>15</v>
      </c>
      <c r="X711" s="29" t="s">
        <v>580</v>
      </c>
      <c r="Y711" s="29" t="s">
        <v>580</v>
      </c>
    </row>
    <row r="712" spans="1:25" ht="10.5" customHeight="1" x14ac:dyDescent="0.25">
      <c r="A712" s="28">
        <v>46035</v>
      </c>
      <c r="B712" s="29" t="s">
        <v>567</v>
      </c>
      <c r="C712" s="30" t="s">
        <v>802</v>
      </c>
      <c r="D712" s="30" t="s">
        <v>15</v>
      </c>
      <c r="E712" s="30" t="s">
        <v>569</v>
      </c>
      <c r="F712" s="29" t="s">
        <v>570</v>
      </c>
      <c r="G712" s="29" t="s">
        <v>571</v>
      </c>
      <c r="H712" s="29" t="s">
        <v>803</v>
      </c>
      <c r="I712" s="36" t="str">
        <f t="shared" si="22"/>
        <v>13/01/2026NL300058</v>
      </c>
      <c r="J712" s="29" t="s">
        <v>610</v>
      </c>
      <c r="K712" s="29" t="s">
        <v>46</v>
      </c>
      <c r="L712" s="29" t="s">
        <v>575</v>
      </c>
      <c r="M712" s="31">
        <v>0.8</v>
      </c>
      <c r="N712" s="20">
        <f>VLOOKUP(J712,[2]Sheet1!$I:$M,5,0)</f>
        <v>55000</v>
      </c>
      <c r="O712" s="32">
        <v>0</v>
      </c>
      <c r="P712" s="33">
        <f t="shared" si="21"/>
        <v>44000</v>
      </c>
      <c r="Q712" s="33">
        <v>0</v>
      </c>
      <c r="R712" s="32">
        <v>55000</v>
      </c>
      <c r="S712" s="29" t="s">
        <v>576</v>
      </c>
      <c r="T712" s="29" t="s">
        <v>577</v>
      </c>
      <c r="U712" s="29" t="s">
        <v>15</v>
      </c>
      <c r="V712" s="29" t="s">
        <v>578</v>
      </c>
      <c r="W712" s="29" t="s">
        <v>15</v>
      </c>
      <c r="X712" s="29" t="s">
        <v>580</v>
      </c>
      <c r="Y712" s="29" t="s">
        <v>580</v>
      </c>
    </row>
    <row r="713" spans="1:25" ht="10.5" customHeight="1" x14ac:dyDescent="0.25">
      <c r="A713" s="28">
        <v>46035</v>
      </c>
      <c r="B713" s="29" t="s">
        <v>567</v>
      </c>
      <c r="C713" s="30" t="s">
        <v>802</v>
      </c>
      <c r="D713" s="30" t="s">
        <v>15</v>
      </c>
      <c r="E713" s="30" t="s">
        <v>569</v>
      </c>
      <c r="F713" s="29" t="s">
        <v>570</v>
      </c>
      <c r="G713" s="29" t="s">
        <v>571</v>
      </c>
      <c r="H713" s="29" t="s">
        <v>803</v>
      </c>
      <c r="I713" s="36" t="str">
        <f t="shared" si="22"/>
        <v>13/01/2026NL300059</v>
      </c>
      <c r="J713" s="29" t="s">
        <v>611</v>
      </c>
      <c r="K713" s="29" t="s">
        <v>48</v>
      </c>
      <c r="L713" s="29" t="s">
        <v>575</v>
      </c>
      <c r="M713" s="31">
        <v>2</v>
      </c>
      <c r="N713" s="20">
        <f>VLOOKUP(J713,[2]Sheet1!$I:$M,5,0)</f>
        <v>13000</v>
      </c>
      <c r="O713" s="32">
        <v>0</v>
      </c>
      <c r="P713" s="33">
        <f t="shared" ref="P713:P776" si="23">M713*N713</f>
        <v>26000</v>
      </c>
      <c r="Q713" s="33">
        <v>0</v>
      </c>
      <c r="R713" s="32">
        <v>13000</v>
      </c>
      <c r="S713" s="29" t="s">
        <v>576</v>
      </c>
      <c r="T713" s="29" t="s">
        <v>577</v>
      </c>
      <c r="U713" s="29" t="s">
        <v>15</v>
      </c>
      <c r="V713" s="29" t="s">
        <v>578</v>
      </c>
      <c r="W713" s="29" t="s">
        <v>15</v>
      </c>
      <c r="X713" s="29" t="s">
        <v>580</v>
      </c>
      <c r="Y713" s="29" t="s">
        <v>580</v>
      </c>
    </row>
    <row r="714" spans="1:25" ht="10.5" customHeight="1" x14ac:dyDescent="0.25">
      <c r="A714" s="28">
        <v>46035</v>
      </c>
      <c r="B714" s="29" t="s">
        <v>567</v>
      </c>
      <c r="C714" s="30" t="s">
        <v>802</v>
      </c>
      <c r="D714" s="30" t="s">
        <v>15</v>
      </c>
      <c r="E714" s="30" t="s">
        <v>569</v>
      </c>
      <c r="F714" s="29" t="s">
        <v>570</v>
      </c>
      <c r="G714" s="29" t="s">
        <v>571</v>
      </c>
      <c r="H714" s="29" t="s">
        <v>803</v>
      </c>
      <c r="I714" s="36" t="str">
        <f t="shared" si="22"/>
        <v>13/01/2026NL300060</v>
      </c>
      <c r="J714" s="29" t="s">
        <v>612</v>
      </c>
      <c r="K714" s="29" t="s">
        <v>613</v>
      </c>
      <c r="L714" s="29" t="s">
        <v>575</v>
      </c>
      <c r="M714" s="31">
        <v>0.5</v>
      </c>
      <c r="N714" s="20">
        <f>VLOOKUP(J714,[2]Sheet1!$I:$M,5,0)</f>
        <v>33000</v>
      </c>
      <c r="O714" s="32">
        <v>0</v>
      </c>
      <c r="P714" s="33">
        <f t="shared" si="23"/>
        <v>16500</v>
      </c>
      <c r="Q714" s="33">
        <v>0</v>
      </c>
      <c r="R714" s="32">
        <v>33000</v>
      </c>
      <c r="S714" s="29" t="s">
        <v>576</v>
      </c>
      <c r="T714" s="29" t="s">
        <v>577</v>
      </c>
      <c r="U714" s="29" t="s">
        <v>15</v>
      </c>
      <c r="V714" s="29" t="s">
        <v>578</v>
      </c>
      <c r="W714" s="29" t="s">
        <v>15</v>
      </c>
      <c r="X714" s="29" t="s">
        <v>580</v>
      </c>
      <c r="Y714" s="29" t="s">
        <v>580</v>
      </c>
    </row>
    <row r="715" spans="1:25" ht="10.5" customHeight="1" x14ac:dyDescent="0.25">
      <c r="A715" s="28">
        <v>46035</v>
      </c>
      <c r="B715" s="29" t="s">
        <v>567</v>
      </c>
      <c r="C715" s="30" t="s">
        <v>802</v>
      </c>
      <c r="D715" s="30" t="s">
        <v>15</v>
      </c>
      <c r="E715" s="30" t="s">
        <v>569</v>
      </c>
      <c r="F715" s="29" t="s">
        <v>570</v>
      </c>
      <c r="G715" s="29" t="s">
        <v>571</v>
      </c>
      <c r="H715" s="29" t="s">
        <v>803</v>
      </c>
      <c r="I715" s="36" t="str">
        <f t="shared" si="22"/>
        <v>13/01/2026NL300062</v>
      </c>
      <c r="J715" s="29" t="s">
        <v>614</v>
      </c>
      <c r="K715" s="29" t="s">
        <v>615</v>
      </c>
      <c r="L715" s="29" t="s">
        <v>575</v>
      </c>
      <c r="M715" s="31">
        <v>0.5</v>
      </c>
      <c r="N715" s="20">
        <f>VLOOKUP(J715,[2]Sheet1!$I:$M,5,0)</f>
        <v>65000</v>
      </c>
      <c r="O715" s="32">
        <v>0</v>
      </c>
      <c r="P715" s="33">
        <f t="shared" si="23"/>
        <v>32500</v>
      </c>
      <c r="Q715" s="33">
        <v>0</v>
      </c>
      <c r="R715" s="32">
        <v>65000</v>
      </c>
      <c r="S715" s="29" t="s">
        <v>576</v>
      </c>
      <c r="T715" s="29" t="s">
        <v>577</v>
      </c>
      <c r="U715" s="29" t="s">
        <v>15</v>
      </c>
      <c r="V715" s="29" t="s">
        <v>578</v>
      </c>
      <c r="W715" s="29" t="s">
        <v>15</v>
      </c>
      <c r="X715" s="29" t="s">
        <v>580</v>
      </c>
      <c r="Y715" s="29" t="s">
        <v>580</v>
      </c>
    </row>
    <row r="716" spans="1:25" ht="10.5" customHeight="1" x14ac:dyDescent="0.25">
      <c r="A716" s="28">
        <v>46035</v>
      </c>
      <c r="B716" s="29" t="s">
        <v>567</v>
      </c>
      <c r="C716" s="30" t="s">
        <v>802</v>
      </c>
      <c r="D716" s="30" t="s">
        <v>15</v>
      </c>
      <c r="E716" s="30" t="s">
        <v>569</v>
      </c>
      <c r="F716" s="29" t="s">
        <v>570</v>
      </c>
      <c r="G716" s="29" t="s">
        <v>571</v>
      </c>
      <c r="H716" s="29" t="s">
        <v>803</v>
      </c>
      <c r="I716" s="36" t="str">
        <f t="shared" si="22"/>
        <v>13/01/2026NL300063</v>
      </c>
      <c r="J716" s="29" t="s">
        <v>616</v>
      </c>
      <c r="K716" s="29" t="s">
        <v>617</v>
      </c>
      <c r="L716" s="29" t="s">
        <v>575</v>
      </c>
      <c r="M716" s="31">
        <v>2.5</v>
      </c>
      <c r="N716" s="20">
        <f>VLOOKUP(J716,[2]Sheet1!$I:$M,5,0)</f>
        <v>48000</v>
      </c>
      <c r="O716" s="32">
        <v>0</v>
      </c>
      <c r="P716" s="33">
        <f t="shared" si="23"/>
        <v>120000</v>
      </c>
      <c r="Q716" s="33">
        <v>0</v>
      </c>
      <c r="R716" s="32">
        <v>48000</v>
      </c>
      <c r="S716" s="29" t="s">
        <v>576</v>
      </c>
      <c r="T716" s="29" t="s">
        <v>577</v>
      </c>
      <c r="U716" s="29" t="s">
        <v>15</v>
      </c>
      <c r="V716" s="29" t="s">
        <v>578</v>
      </c>
      <c r="W716" s="29" t="s">
        <v>15</v>
      </c>
      <c r="X716" s="29" t="s">
        <v>580</v>
      </c>
      <c r="Y716" s="29" t="s">
        <v>580</v>
      </c>
    </row>
    <row r="717" spans="1:25" ht="10.5" customHeight="1" x14ac:dyDescent="0.25">
      <c r="A717" s="28">
        <v>46035</v>
      </c>
      <c r="B717" s="29" t="s">
        <v>567</v>
      </c>
      <c r="C717" s="30" t="s">
        <v>802</v>
      </c>
      <c r="D717" s="30" t="s">
        <v>15</v>
      </c>
      <c r="E717" s="30" t="s">
        <v>569</v>
      </c>
      <c r="F717" s="29" t="s">
        <v>570</v>
      </c>
      <c r="G717" s="29" t="s">
        <v>571</v>
      </c>
      <c r="H717" s="29" t="s">
        <v>803</v>
      </c>
      <c r="I717" s="36" t="str">
        <f t="shared" si="22"/>
        <v>13/01/2026NL300068</v>
      </c>
      <c r="J717" s="29" t="s">
        <v>721</v>
      </c>
      <c r="K717" s="29" t="s">
        <v>722</v>
      </c>
      <c r="L717" s="29" t="s">
        <v>575</v>
      </c>
      <c r="M717" s="31">
        <v>0.4</v>
      </c>
      <c r="N717" s="20">
        <f>VLOOKUP(J717,[2]Sheet1!$I:$M,5,0)</f>
        <v>35000</v>
      </c>
      <c r="O717" s="32">
        <v>0</v>
      </c>
      <c r="P717" s="33">
        <f t="shared" si="23"/>
        <v>14000</v>
      </c>
      <c r="Q717" s="33">
        <v>0</v>
      </c>
      <c r="R717" s="32">
        <v>35000</v>
      </c>
      <c r="S717" s="29" t="s">
        <v>576</v>
      </c>
      <c r="T717" s="29" t="s">
        <v>577</v>
      </c>
      <c r="U717" s="29" t="s">
        <v>15</v>
      </c>
      <c r="V717" s="29" t="s">
        <v>578</v>
      </c>
      <c r="W717" s="29" t="s">
        <v>15</v>
      </c>
      <c r="X717" s="29" t="s">
        <v>580</v>
      </c>
      <c r="Y717" s="29" t="s">
        <v>580</v>
      </c>
    </row>
    <row r="718" spans="1:25" ht="10.5" customHeight="1" x14ac:dyDescent="0.25">
      <c r="A718" s="28">
        <v>46035</v>
      </c>
      <c r="B718" s="29" t="s">
        <v>567</v>
      </c>
      <c r="C718" s="30" t="s">
        <v>802</v>
      </c>
      <c r="D718" s="30" t="s">
        <v>15</v>
      </c>
      <c r="E718" s="30" t="s">
        <v>569</v>
      </c>
      <c r="F718" s="29" t="s">
        <v>570</v>
      </c>
      <c r="G718" s="29" t="s">
        <v>571</v>
      </c>
      <c r="H718" s="29" t="s">
        <v>803</v>
      </c>
      <c r="I718" s="36" t="str">
        <f t="shared" si="22"/>
        <v>13/01/2026NL300072</v>
      </c>
      <c r="J718" s="29" t="s">
        <v>618</v>
      </c>
      <c r="K718" s="29" t="s">
        <v>619</v>
      </c>
      <c r="L718" s="29" t="s">
        <v>575</v>
      </c>
      <c r="M718" s="31">
        <v>3</v>
      </c>
      <c r="N718" s="20">
        <f>VLOOKUP(J718,[2]Sheet1!$I:$M,5,0)</f>
        <v>38000</v>
      </c>
      <c r="O718" s="32">
        <v>0</v>
      </c>
      <c r="P718" s="33">
        <f t="shared" si="23"/>
        <v>114000</v>
      </c>
      <c r="Q718" s="33">
        <v>0</v>
      </c>
      <c r="R718" s="32">
        <v>38000</v>
      </c>
      <c r="S718" s="29" t="s">
        <v>576</v>
      </c>
      <c r="T718" s="29" t="s">
        <v>577</v>
      </c>
      <c r="U718" s="29" t="s">
        <v>15</v>
      </c>
      <c r="V718" s="29" t="s">
        <v>578</v>
      </c>
      <c r="W718" s="29" t="s">
        <v>15</v>
      </c>
      <c r="X718" s="29" t="s">
        <v>580</v>
      </c>
      <c r="Y718" s="29" t="s">
        <v>580</v>
      </c>
    </row>
    <row r="719" spans="1:25" ht="10.5" customHeight="1" x14ac:dyDescent="0.25">
      <c r="A719" s="28">
        <v>46035</v>
      </c>
      <c r="B719" s="29" t="s">
        <v>567</v>
      </c>
      <c r="C719" s="30" t="s">
        <v>802</v>
      </c>
      <c r="D719" s="30" t="s">
        <v>15</v>
      </c>
      <c r="E719" s="30" t="s">
        <v>569</v>
      </c>
      <c r="F719" s="29" t="s">
        <v>570</v>
      </c>
      <c r="G719" s="29" t="s">
        <v>571</v>
      </c>
      <c r="H719" s="29" t="s">
        <v>803</v>
      </c>
      <c r="I719" s="36" t="str">
        <f t="shared" si="22"/>
        <v>13/01/2026NL300089</v>
      </c>
      <c r="J719" s="29" t="s">
        <v>620</v>
      </c>
      <c r="K719" s="29" t="s">
        <v>621</v>
      </c>
      <c r="L719" s="29" t="s">
        <v>575</v>
      </c>
      <c r="M719" s="31">
        <v>0.7</v>
      </c>
      <c r="N719" s="20">
        <f>VLOOKUP(J719,[2]Sheet1!$I:$M,5,0)</f>
        <v>30000</v>
      </c>
      <c r="O719" s="32">
        <v>0</v>
      </c>
      <c r="P719" s="33">
        <f t="shared" si="23"/>
        <v>21000</v>
      </c>
      <c r="Q719" s="33">
        <v>0</v>
      </c>
      <c r="R719" s="32">
        <v>30000</v>
      </c>
      <c r="S719" s="29" t="s">
        <v>576</v>
      </c>
      <c r="T719" s="29" t="s">
        <v>577</v>
      </c>
      <c r="U719" s="29" t="s">
        <v>15</v>
      </c>
      <c r="V719" s="29" t="s">
        <v>578</v>
      </c>
      <c r="W719" s="29" t="s">
        <v>15</v>
      </c>
      <c r="X719" s="29" t="s">
        <v>580</v>
      </c>
      <c r="Y719" s="29" t="s">
        <v>580</v>
      </c>
    </row>
    <row r="720" spans="1:25" ht="10.5" customHeight="1" x14ac:dyDescent="0.25">
      <c r="A720" s="28">
        <v>46035</v>
      </c>
      <c r="B720" s="29" t="s">
        <v>567</v>
      </c>
      <c r="C720" s="30" t="s">
        <v>802</v>
      </c>
      <c r="D720" s="30" t="s">
        <v>15</v>
      </c>
      <c r="E720" s="30" t="s">
        <v>569</v>
      </c>
      <c r="F720" s="29" t="s">
        <v>570</v>
      </c>
      <c r="G720" s="29" t="s">
        <v>571</v>
      </c>
      <c r="H720" s="29" t="s">
        <v>803</v>
      </c>
      <c r="I720" s="36" t="str">
        <f t="shared" si="22"/>
        <v>13/01/2026NL300074</v>
      </c>
      <c r="J720" s="29" t="s">
        <v>624</v>
      </c>
      <c r="K720" s="29" t="s">
        <v>56</v>
      </c>
      <c r="L720" s="29" t="s">
        <v>575</v>
      </c>
      <c r="M720" s="31">
        <v>8</v>
      </c>
      <c r="N720" s="20">
        <f>VLOOKUP(J720,[2]Sheet1!$I:$M,5,0)</f>
        <v>18000</v>
      </c>
      <c r="O720" s="32">
        <v>0</v>
      </c>
      <c r="P720" s="33">
        <f t="shared" si="23"/>
        <v>144000</v>
      </c>
      <c r="Q720" s="33">
        <v>0</v>
      </c>
      <c r="R720" s="32">
        <v>18000</v>
      </c>
      <c r="S720" s="29" t="s">
        <v>576</v>
      </c>
      <c r="T720" s="29" t="s">
        <v>577</v>
      </c>
      <c r="U720" s="29" t="s">
        <v>15</v>
      </c>
      <c r="V720" s="29" t="s">
        <v>578</v>
      </c>
      <c r="W720" s="29" t="s">
        <v>15</v>
      </c>
      <c r="X720" s="29" t="s">
        <v>580</v>
      </c>
      <c r="Y720" s="29" t="s">
        <v>580</v>
      </c>
    </row>
    <row r="721" spans="1:25" ht="10.5" customHeight="1" x14ac:dyDescent="0.25">
      <c r="A721" s="28">
        <v>46035</v>
      </c>
      <c r="B721" s="29" t="s">
        <v>567</v>
      </c>
      <c r="C721" s="30" t="s">
        <v>802</v>
      </c>
      <c r="D721" s="30" t="s">
        <v>15</v>
      </c>
      <c r="E721" s="30" t="s">
        <v>569</v>
      </c>
      <c r="F721" s="29" t="s">
        <v>570</v>
      </c>
      <c r="G721" s="29" t="s">
        <v>571</v>
      </c>
      <c r="H721" s="29" t="s">
        <v>803</v>
      </c>
      <c r="I721" s="36" t="str">
        <f t="shared" si="22"/>
        <v>13/01/2026NL300076</v>
      </c>
      <c r="J721" s="29" t="s">
        <v>625</v>
      </c>
      <c r="K721" s="29" t="s">
        <v>626</v>
      </c>
      <c r="L721" s="29" t="s">
        <v>575</v>
      </c>
      <c r="M721" s="31">
        <v>1.5</v>
      </c>
      <c r="N721" s="20">
        <f>VLOOKUP(J721,[2]Sheet1!$I:$M,5,0)</f>
        <v>38000</v>
      </c>
      <c r="O721" s="32">
        <v>0</v>
      </c>
      <c r="P721" s="33">
        <f t="shared" si="23"/>
        <v>57000</v>
      </c>
      <c r="Q721" s="33">
        <v>0</v>
      </c>
      <c r="R721" s="32">
        <v>38000</v>
      </c>
      <c r="S721" s="29" t="s">
        <v>576</v>
      </c>
      <c r="T721" s="29" t="s">
        <v>577</v>
      </c>
      <c r="U721" s="29" t="s">
        <v>15</v>
      </c>
      <c r="V721" s="29" t="s">
        <v>578</v>
      </c>
      <c r="W721" s="29" t="s">
        <v>15</v>
      </c>
      <c r="X721" s="29" t="s">
        <v>580</v>
      </c>
      <c r="Y721" s="29" t="s">
        <v>580</v>
      </c>
    </row>
    <row r="722" spans="1:25" ht="10.5" customHeight="1" x14ac:dyDescent="0.25">
      <c r="A722" s="28">
        <v>46035</v>
      </c>
      <c r="B722" s="29" t="s">
        <v>567</v>
      </c>
      <c r="C722" s="30" t="s">
        <v>802</v>
      </c>
      <c r="D722" s="30" t="s">
        <v>15</v>
      </c>
      <c r="E722" s="30" t="s">
        <v>569</v>
      </c>
      <c r="F722" s="29" t="s">
        <v>570</v>
      </c>
      <c r="G722" s="29" t="s">
        <v>571</v>
      </c>
      <c r="H722" s="29" t="s">
        <v>803</v>
      </c>
      <c r="I722" s="36" t="str">
        <f t="shared" si="22"/>
        <v>13/01/2026NL300077</v>
      </c>
      <c r="J722" s="29" t="s">
        <v>627</v>
      </c>
      <c r="K722" s="29" t="s">
        <v>628</v>
      </c>
      <c r="L722" s="29" t="s">
        <v>575</v>
      </c>
      <c r="M722" s="31">
        <v>0.7</v>
      </c>
      <c r="N722" s="20">
        <f>VLOOKUP(J722,[2]Sheet1!$I:$M,5,0)</f>
        <v>30000</v>
      </c>
      <c r="O722" s="32">
        <v>0</v>
      </c>
      <c r="P722" s="33">
        <f t="shared" si="23"/>
        <v>21000</v>
      </c>
      <c r="Q722" s="33">
        <v>0</v>
      </c>
      <c r="R722" s="32">
        <v>30000</v>
      </c>
      <c r="S722" s="29" t="s">
        <v>576</v>
      </c>
      <c r="T722" s="29" t="s">
        <v>577</v>
      </c>
      <c r="U722" s="29" t="s">
        <v>15</v>
      </c>
      <c r="V722" s="29" t="s">
        <v>578</v>
      </c>
      <c r="W722" s="29" t="s">
        <v>15</v>
      </c>
      <c r="X722" s="29" t="s">
        <v>580</v>
      </c>
      <c r="Y722" s="29" t="s">
        <v>580</v>
      </c>
    </row>
    <row r="723" spans="1:25" ht="10.5" customHeight="1" x14ac:dyDescent="0.25">
      <c r="A723" s="28">
        <v>46035</v>
      </c>
      <c r="B723" s="29" t="s">
        <v>567</v>
      </c>
      <c r="C723" s="30" t="s">
        <v>802</v>
      </c>
      <c r="D723" s="30" t="s">
        <v>15</v>
      </c>
      <c r="E723" s="30" t="s">
        <v>569</v>
      </c>
      <c r="F723" s="29" t="s">
        <v>570</v>
      </c>
      <c r="G723" s="29" t="s">
        <v>571</v>
      </c>
      <c r="H723" s="29" t="s">
        <v>803</v>
      </c>
      <c r="I723" s="36" t="str">
        <f t="shared" si="22"/>
        <v>13/01/2026NL300173</v>
      </c>
      <c r="J723" s="29" t="s">
        <v>629</v>
      </c>
      <c r="K723" s="29" t="s">
        <v>630</v>
      </c>
      <c r="L723" s="29" t="s">
        <v>575</v>
      </c>
      <c r="M723" s="31">
        <v>0.7</v>
      </c>
      <c r="N723" s="20">
        <f>VLOOKUP(J723,[2]Sheet1!$I:$M,5,0)</f>
        <v>80000</v>
      </c>
      <c r="O723" s="32">
        <v>0</v>
      </c>
      <c r="P723" s="33">
        <f t="shared" si="23"/>
        <v>56000</v>
      </c>
      <c r="Q723" s="33">
        <v>0</v>
      </c>
      <c r="R723" s="32">
        <v>80000</v>
      </c>
      <c r="S723" s="29" t="s">
        <v>576</v>
      </c>
      <c r="T723" s="29" t="s">
        <v>577</v>
      </c>
      <c r="U723" s="29" t="s">
        <v>15</v>
      </c>
      <c r="V723" s="29" t="s">
        <v>578</v>
      </c>
      <c r="W723" s="29" t="s">
        <v>15</v>
      </c>
      <c r="X723" s="29" t="s">
        <v>580</v>
      </c>
      <c r="Y723" s="29" t="s">
        <v>580</v>
      </c>
    </row>
    <row r="724" spans="1:25" ht="10.5" customHeight="1" x14ac:dyDescent="0.25">
      <c r="A724" s="28">
        <v>46035</v>
      </c>
      <c r="B724" s="29" t="s">
        <v>567</v>
      </c>
      <c r="C724" s="30" t="s">
        <v>802</v>
      </c>
      <c r="D724" s="30" t="s">
        <v>15</v>
      </c>
      <c r="E724" s="30" t="s">
        <v>569</v>
      </c>
      <c r="F724" s="29" t="s">
        <v>570</v>
      </c>
      <c r="G724" s="29" t="s">
        <v>571</v>
      </c>
      <c r="H724" s="29" t="s">
        <v>803</v>
      </c>
      <c r="I724" s="36" t="str">
        <f t="shared" si="22"/>
        <v>13/01/2026NL300086</v>
      </c>
      <c r="J724" s="29" t="s">
        <v>633</v>
      </c>
      <c r="K724" s="29" t="s">
        <v>634</v>
      </c>
      <c r="L724" s="29" t="s">
        <v>575</v>
      </c>
      <c r="M724" s="31">
        <v>0.5</v>
      </c>
      <c r="N724" s="20">
        <f>VLOOKUP(J724,[2]Sheet1!$I:$M,5,0)</f>
        <v>33000</v>
      </c>
      <c r="O724" s="32">
        <v>0</v>
      </c>
      <c r="P724" s="33">
        <f t="shared" si="23"/>
        <v>16500</v>
      </c>
      <c r="Q724" s="33">
        <v>0</v>
      </c>
      <c r="R724" s="32">
        <v>33000</v>
      </c>
      <c r="S724" s="29" t="s">
        <v>576</v>
      </c>
      <c r="T724" s="29" t="s">
        <v>577</v>
      </c>
      <c r="U724" s="29" t="s">
        <v>15</v>
      </c>
      <c r="V724" s="29" t="s">
        <v>578</v>
      </c>
      <c r="W724" s="29" t="s">
        <v>15</v>
      </c>
      <c r="X724" s="29" t="s">
        <v>580</v>
      </c>
      <c r="Y724" s="29" t="s">
        <v>580</v>
      </c>
    </row>
    <row r="725" spans="1:25" ht="10.5" customHeight="1" x14ac:dyDescent="0.25">
      <c r="A725" s="28">
        <v>46035</v>
      </c>
      <c r="B725" s="29" t="s">
        <v>567</v>
      </c>
      <c r="C725" s="30" t="s">
        <v>802</v>
      </c>
      <c r="D725" s="30" t="s">
        <v>15</v>
      </c>
      <c r="E725" s="30" t="s">
        <v>569</v>
      </c>
      <c r="F725" s="29" t="s">
        <v>570</v>
      </c>
      <c r="G725" s="29" t="s">
        <v>571</v>
      </c>
      <c r="H725" s="29" t="s">
        <v>803</v>
      </c>
      <c r="I725" s="36" t="str">
        <f t="shared" si="22"/>
        <v>13/01/2026NL300088</v>
      </c>
      <c r="J725" s="29" t="s">
        <v>635</v>
      </c>
      <c r="K725" s="29" t="s">
        <v>64</v>
      </c>
      <c r="L725" s="29" t="s">
        <v>575</v>
      </c>
      <c r="M725" s="31">
        <v>3</v>
      </c>
      <c r="N725" s="20">
        <f>VLOOKUP(J725,[2]Sheet1!$I:$M,5,0)</f>
        <v>27000</v>
      </c>
      <c r="O725" s="32">
        <v>0</v>
      </c>
      <c r="P725" s="33">
        <f t="shared" si="23"/>
        <v>81000</v>
      </c>
      <c r="Q725" s="33">
        <v>0</v>
      </c>
      <c r="R725" s="32">
        <v>27000</v>
      </c>
      <c r="S725" s="29" t="s">
        <v>576</v>
      </c>
      <c r="T725" s="29" t="s">
        <v>577</v>
      </c>
      <c r="U725" s="29" t="s">
        <v>15</v>
      </c>
      <c r="V725" s="29" t="s">
        <v>578</v>
      </c>
      <c r="W725" s="29" t="s">
        <v>15</v>
      </c>
      <c r="X725" s="29" t="s">
        <v>580</v>
      </c>
      <c r="Y725" s="29" t="s">
        <v>580</v>
      </c>
    </row>
    <row r="726" spans="1:25" ht="10.5" customHeight="1" x14ac:dyDescent="0.25">
      <c r="A726" s="28">
        <v>46035</v>
      </c>
      <c r="B726" s="29" t="s">
        <v>567</v>
      </c>
      <c r="C726" s="30" t="s">
        <v>802</v>
      </c>
      <c r="D726" s="30" t="s">
        <v>15</v>
      </c>
      <c r="E726" s="30" t="s">
        <v>569</v>
      </c>
      <c r="F726" s="29" t="s">
        <v>570</v>
      </c>
      <c r="G726" s="29" t="s">
        <v>571</v>
      </c>
      <c r="H726" s="29" t="s">
        <v>803</v>
      </c>
      <c r="I726" s="36" t="str">
        <f t="shared" si="22"/>
        <v>13/01/2026NL300091</v>
      </c>
      <c r="J726" s="29" t="s">
        <v>637</v>
      </c>
      <c r="K726" s="29" t="s">
        <v>153</v>
      </c>
      <c r="L726" s="29" t="s">
        <v>575</v>
      </c>
      <c r="M726" s="31">
        <v>0.5</v>
      </c>
      <c r="N726" s="20">
        <f>VLOOKUP(J726,[2]Sheet1!$I:$M,5,0)</f>
        <v>47000</v>
      </c>
      <c r="O726" s="32">
        <v>0</v>
      </c>
      <c r="P726" s="33">
        <f t="shared" si="23"/>
        <v>23500</v>
      </c>
      <c r="Q726" s="33">
        <v>0</v>
      </c>
      <c r="R726" s="32">
        <v>47000</v>
      </c>
      <c r="S726" s="29" t="s">
        <v>576</v>
      </c>
      <c r="T726" s="29" t="s">
        <v>577</v>
      </c>
      <c r="U726" s="29" t="s">
        <v>15</v>
      </c>
      <c r="V726" s="29" t="s">
        <v>578</v>
      </c>
      <c r="W726" s="29" t="s">
        <v>15</v>
      </c>
      <c r="X726" s="29" t="s">
        <v>580</v>
      </c>
      <c r="Y726" s="29" t="s">
        <v>580</v>
      </c>
    </row>
    <row r="727" spans="1:25" ht="10.5" customHeight="1" x14ac:dyDescent="0.25">
      <c r="A727" s="28">
        <v>46035</v>
      </c>
      <c r="B727" s="29" t="s">
        <v>567</v>
      </c>
      <c r="C727" s="30" t="s">
        <v>806</v>
      </c>
      <c r="D727" s="30" t="s">
        <v>15</v>
      </c>
      <c r="E727" s="30" t="s">
        <v>569</v>
      </c>
      <c r="F727" s="29" t="s">
        <v>570</v>
      </c>
      <c r="G727" s="29" t="s">
        <v>571</v>
      </c>
      <c r="H727" s="29" t="s">
        <v>803</v>
      </c>
      <c r="I727" s="36" t="str">
        <f t="shared" si="22"/>
        <v>13/01/2026NL300113</v>
      </c>
      <c r="J727" s="29" t="s">
        <v>728</v>
      </c>
      <c r="K727" s="29" t="s">
        <v>72</v>
      </c>
      <c r="L727" s="29" t="s">
        <v>575</v>
      </c>
      <c r="M727" s="31">
        <v>0.8</v>
      </c>
      <c r="N727" s="20">
        <f>VLOOKUP(J727,[2]Sheet1!$I:$M,5,0)</f>
        <v>145000</v>
      </c>
      <c r="O727" s="32">
        <v>0</v>
      </c>
      <c r="P727" s="33">
        <f t="shared" si="23"/>
        <v>116000</v>
      </c>
      <c r="Q727" s="33">
        <v>0</v>
      </c>
      <c r="R727" s="32">
        <v>145000</v>
      </c>
      <c r="S727" s="29" t="s">
        <v>576</v>
      </c>
      <c r="T727" s="29" t="s">
        <v>577</v>
      </c>
      <c r="U727" s="29" t="s">
        <v>15</v>
      </c>
      <c r="V727" s="29" t="s">
        <v>578</v>
      </c>
      <c r="W727" s="29" t="s">
        <v>15</v>
      </c>
      <c r="X727" s="29" t="s">
        <v>580</v>
      </c>
      <c r="Y727" s="29" t="s">
        <v>580</v>
      </c>
    </row>
    <row r="728" spans="1:25" ht="10.5" customHeight="1" x14ac:dyDescent="0.25">
      <c r="A728" s="28">
        <v>46035</v>
      </c>
      <c r="B728" s="29" t="s">
        <v>567</v>
      </c>
      <c r="C728" s="30" t="s">
        <v>806</v>
      </c>
      <c r="D728" s="30" t="s">
        <v>15</v>
      </c>
      <c r="E728" s="30" t="s">
        <v>569</v>
      </c>
      <c r="F728" s="29" t="s">
        <v>570</v>
      </c>
      <c r="G728" s="29" t="s">
        <v>571</v>
      </c>
      <c r="H728" s="29" t="s">
        <v>803</v>
      </c>
      <c r="I728" s="36" t="str">
        <f t="shared" si="22"/>
        <v>13/01/2026NL300119</v>
      </c>
      <c r="J728" s="29" t="s">
        <v>689</v>
      </c>
      <c r="K728" s="29" t="s">
        <v>690</v>
      </c>
      <c r="L728" s="29" t="s">
        <v>575</v>
      </c>
      <c r="M728" s="31">
        <v>2.5</v>
      </c>
      <c r="N728" s="20">
        <f>VLOOKUP(J728,[2]Sheet1!$I:$M,5,0)</f>
        <v>21000</v>
      </c>
      <c r="O728" s="32">
        <v>0</v>
      </c>
      <c r="P728" s="33">
        <f t="shared" si="23"/>
        <v>52500</v>
      </c>
      <c r="Q728" s="33">
        <v>0</v>
      </c>
      <c r="R728" s="32">
        <v>21000</v>
      </c>
      <c r="S728" s="29" t="s">
        <v>576</v>
      </c>
      <c r="T728" s="29" t="s">
        <v>577</v>
      </c>
      <c r="U728" s="29" t="s">
        <v>15</v>
      </c>
      <c r="V728" s="29" t="s">
        <v>578</v>
      </c>
      <c r="W728" s="29" t="s">
        <v>15</v>
      </c>
      <c r="X728" s="29" t="s">
        <v>580</v>
      </c>
      <c r="Y728" s="29" t="s">
        <v>580</v>
      </c>
    </row>
    <row r="729" spans="1:25" ht="10.5" customHeight="1" x14ac:dyDescent="0.25">
      <c r="A729" s="28">
        <v>46035</v>
      </c>
      <c r="B729" s="29" t="s">
        <v>567</v>
      </c>
      <c r="C729" s="30" t="s">
        <v>806</v>
      </c>
      <c r="D729" s="30" t="s">
        <v>15</v>
      </c>
      <c r="E729" s="30" t="s">
        <v>569</v>
      </c>
      <c r="F729" s="29" t="s">
        <v>570</v>
      </c>
      <c r="G729" s="29" t="s">
        <v>571</v>
      </c>
      <c r="H729" s="29" t="s">
        <v>803</v>
      </c>
      <c r="I729" s="36" t="str">
        <f t="shared" si="22"/>
        <v>13/01/2026NL300029</v>
      </c>
      <c r="J729" s="29" t="s">
        <v>692</v>
      </c>
      <c r="K729" s="29" t="s">
        <v>693</v>
      </c>
      <c r="L729" s="29" t="s">
        <v>575</v>
      </c>
      <c r="M729" s="31">
        <v>3</v>
      </c>
      <c r="N729" s="20">
        <f>VLOOKUP(J729,[2]Sheet1!$I:$M,5,0)</f>
        <v>22000</v>
      </c>
      <c r="O729" s="32">
        <v>0</v>
      </c>
      <c r="P729" s="33">
        <f t="shared" si="23"/>
        <v>66000</v>
      </c>
      <c r="Q729" s="33">
        <v>0</v>
      </c>
      <c r="R729" s="32">
        <v>22000</v>
      </c>
      <c r="S729" s="29" t="s">
        <v>576</v>
      </c>
      <c r="T729" s="29" t="s">
        <v>577</v>
      </c>
      <c r="U729" s="29" t="s">
        <v>15</v>
      </c>
      <c r="V729" s="29" t="s">
        <v>578</v>
      </c>
      <c r="W729" s="29" t="s">
        <v>15</v>
      </c>
      <c r="X729" s="29" t="s">
        <v>580</v>
      </c>
      <c r="Y729" s="29" t="s">
        <v>580</v>
      </c>
    </row>
    <row r="730" spans="1:25" ht="10.5" customHeight="1" x14ac:dyDescent="0.25">
      <c r="A730" s="28">
        <v>46035</v>
      </c>
      <c r="B730" s="29" t="s">
        <v>567</v>
      </c>
      <c r="C730" s="30" t="s">
        <v>807</v>
      </c>
      <c r="D730" s="30" t="s">
        <v>15</v>
      </c>
      <c r="E730" s="30" t="s">
        <v>569</v>
      </c>
      <c r="F730" s="29" t="s">
        <v>570</v>
      </c>
      <c r="G730" s="29" t="s">
        <v>571</v>
      </c>
      <c r="H730" s="29" t="s">
        <v>803</v>
      </c>
      <c r="I730" s="36" t="str">
        <f t="shared" si="22"/>
        <v>13/01/2026NL300090</v>
      </c>
      <c r="J730" s="29" t="s">
        <v>636</v>
      </c>
      <c r="K730" s="29" t="s">
        <v>66</v>
      </c>
      <c r="L730" s="29" t="s">
        <v>575</v>
      </c>
      <c r="M730" s="31">
        <v>1.4</v>
      </c>
      <c r="N730" s="20">
        <f>VLOOKUP(J730,[2]Sheet1!$I:$M,5,0)</f>
        <v>145000</v>
      </c>
      <c r="O730" s="32">
        <v>0</v>
      </c>
      <c r="P730" s="33">
        <f t="shared" si="23"/>
        <v>203000</v>
      </c>
      <c r="Q730" s="33">
        <v>0</v>
      </c>
      <c r="R730" s="32">
        <v>145000</v>
      </c>
      <c r="S730" s="29" t="s">
        <v>576</v>
      </c>
      <c r="T730" s="29" t="s">
        <v>577</v>
      </c>
      <c r="U730" s="29" t="s">
        <v>15</v>
      </c>
      <c r="V730" s="29" t="s">
        <v>578</v>
      </c>
      <c r="W730" s="29" t="s">
        <v>15</v>
      </c>
      <c r="X730" s="29" t="s">
        <v>580</v>
      </c>
      <c r="Y730" s="29" t="s">
        <v>580</v>
      </c>
    </row>
    <row r="731" spans="1:25" ht="10.5" customHeight="1" x14ac:dyDescent="0.25">
      <c r="A731" s="28">
        <v>46035</v>
      </c>
      <c r="B731" s="29" t="s">
        <v>567</v>
      </c>
      <c r="C731" s="30" t="s">
        <v>807</v>
      </c>
      <c r="D731" s="30" t="s">
        <v>15</v>
      </c>
      <c r="E731" s="30" t="s">
        <v>569</v>
      </c>
      <c r="F731" s="29" t="s">
        <v>570</v>
      </c>
      <c r="G731" s="29" t="s">
        <v>571</v>
      </c>
      <c r="H731" s="29" t="s">
        <v>803</v>
      </c>
      <c r="I731" s="36" t="str">
        <f t="shared" si="22"/>
        <v>13/01/2026NL300096</v>
      </c>
      <c r="J731" s="29" t="s">
        <v>638</v>
      </c>
      <c r="K731" s="29" t="s">
        <v>134</v>
      </c>
      <c r="L731" s="29" t="s">
        <v>575</v>
      </c>
      <c r="M731" s="31">
        <v>3.8</v>
      </c>
      <c r="N731" s="20">
        <f>VLOOKUP(J731,[2]Sheet1!$I:$M,5,0)</f>
        <v>45000</v>
      </c>
      <c r="O731" s="32">
        <v>0</v>
      </c>
      <c r="P731" s="33">
        <f t="shared" si="23"/>
        <v>171000</v>
      </c>
      <c r="Q731" s="33">
        <v>0</v>
      </c>
      <c r="R731" s="32">
        <v>45000</v>
      </c>
      <c r="S731" s="29" t="s">
        <v>576</v>
      </c>
      <c r="T731" s="29" t="s">
        <v>577</v>
      </c>
      <c r="U731" s="29" t="s">
        <v>15</v>
      </c>
      <c r="V731" s="29" t="s">
        <v>578</v>
      </c>
      <c r="W731" s="29" t="s">
        <v>15</v>
      </c>
      <c r="X731" s="29" t="s">
        <v>580</v>
      </c>
      <c r="Y731" s="29" t="s">
        <v>580</v>
      </c>
    </row>
    <row r="732" spans="1:25" ht="10.5" customHeight="1" x14ac:dyDescent="0.25">
      <c r="A732" s="28">
        <v>46036</v>
      </c>
      <c r="B732" s="29" t="s">
        <v>567</v>
      </c>
      <c r="C732" s="30" t="s">
        <v>808</v>
      </c>
      <c r="D732" s="30" t="s">
        <v>15</v>
      </c>
      <c r="E732" s="30" t="s">
        <v>569</v>
      </c>
      <c r="F732" s="29" t="s">
        <v>570</v>
      </c>
      <c r="G732" s="29" t="s">
        <v>571</v>
      </c>
      <c r="H732" s="29" t="s">
        <v>809</v>
      </c>
      <c r="I732" s="36" t="str">
        <f t="shared" si="22"/>
        <v>14/01/2026NL300033</v>
      </c>
      <c r="J732" s="29" t="s">
        <v>588</v>
      </c>
      <c r="K732" s="29" t="s">
        <v>589</v>
      </c>
      <c r="L732" s="29" t="s">
        <v>575</v>
      </c>
      <c r="M732" s="31">
        <v>1.5</v>
      </c>
      <c r="N732" s="20">
        <f>VLOOKUP(J732,[2]Sheet1!$I:$M,5,0)</f>
        <v>13000</v>
      </c>
      <c r="O732" s="32">
        <v>0</v>
      </c>
      <c r="P732" s="33">
        <f t="shared" si="23"/>
        <v>19500</v>
      </c>
      <c r="Q732" s="33">
        <v>0</v>
      </c>
      <c r="R732" s="32">
        <v>13000</v>
      </c>
      <c r="S732" s="29" t="s">
        <v>576</v>
      </c>
      <c r="T732" s="29" t="s">
        <v>577</v>
      </c>
      <c r="U732" s="29" t="s">
        <v>15</v>
      </c>
      <c r="V732" s="29" t="s">
        <v>578</v>
      </c>
      <c r="W732" s="29" t="s">
        <v>15</v>
      </c>
      <c r="X732" s="29" t="s">
        <v>580</v>
      </c>
      <c r="Y732" s="29" t="s">
        <v>580</v>
      </c>
    </row>
    <row r="733" spans="1:25" ht="10.5" customHeight="1" x14ac:dyDescent="0.25">
      <c r="A733" s="28">
        <v>46036</v>
      </c>
      <c r="B733" s="29" t="s">
        <v>567</v>
      </c>
      <c r="C733" s="30" t="s">
        <v>808</v>
      </c>
      <c r="D733" s="30" t="s">
        <v>15</v>
      </c>
      <c r="E733" s="30" t="s">
        <v>569</v>
      </c>
      <c r="F733" s="29" t="s">
        <v>570</v>
      </c>
      <c r="G733" s="29" t="s">
        <v>571</v>
      </c>
      <c r="H733" s="29" t="s">
        <v>809</v>
      </c>
      <c r="I733" s="36" t="str">
        <f t="shared" si="22"/>
        <v>14/01/2026NL300038</v>
      </c>
      <c r="J733" s="29" t="s">
        <v>594</v>
      </c>
      <c r="K733" s="29" t="s">
        <v>127</v>
      </c>
      <c r="L733" s="29" t="s">
        <v>575</v>
      </c>
      <c r="M733" s="31">
        <v>1</v>
      </c>
      <c r="N733" s="20">
        <f>VLOOKUP(J733,[2]Sheet1!$I:$M,5,0)</f>
        <v>32000</v>
      </c>
      <c r="O733" s="32">
        <v>0</v>
      </c>
      <c r="P733" s="33">
        <f t="shared" si="23"/>
        <v>32000</v>
      </c>
      <c r="Q733" s="33">
        <v>0</v>
      </c>
      <c r="R733" s="32">
        <v>32000</v>
      </c>
      <c r="S733" s="29" t="s">
        <v>576</v>
      </c>
      <c r="T733" s="29" t="s">
        <v>577</v>
      </c>
      <c r="U733" s="29" t="s">
        <v>15</v>
      </c>
      <c r="V733" s="29" t="s">
        <v>578</v>
      </c>
      <c r="W733" s="29" t="s">
        <v>15</v>
      </c>
      <c r="X733" s="29" t="s">
        <v>580</v>
      </c>
      <c r="Y733" s="29" t="s">
        <v>580</v>
      </c>
    </row>
    <row r="734" spans="1:25" ht="10.5" customHeight="1" x14ac:dyDescent="0.25">
      <c r="A734" s="28">
        <v>46036</v>
      </c>
      <c r="B734" s="29" t="s">
        <v>567</v>
      </c>
      <c r="C734" s="30" t="s">
        <v>808</v>
      </c>
      <c r="D734" s="30" t="s">
        <v>15</v>
      </c>
      <c r="E734" s="30" t="s">
        <v>569</v>
      </c>
      <c r="F734" s="29" t="s">
        <v>570</v>
      </c>
      <c r="G734" s="29" t="s">
        <v>571</v>
      </c>
      <c r="H734" s="29" t="s">
        <v>809</v>
      </c>
      <c r="I734" s="36" t="str">
        <f t="shared" si="22"/>
        <v>14/01/2026NL300037</v>
      </c>
      <c r="J734" s="29" t="s">
        <v>597</v>
      </c>
      <c r="K734" s="29" t="s">
        <v>598</v>
      </c>
      <c r="L734" s="29" t="s">
        <v>599</v>
      </c>
      <c r="M734" s="31">
        <v>30</v>
      </c>
      <c r="N734" s="20">
        <f>VLOOKUP(J734,[2]Sheet1!$I:$M,5,0)</f>
        <v>4000</v>
      </c>
      <c r="O734" s="32">
        <v>0</v>
      </c>
      <c r="P734" s="33">
        <f t="shared" si="23"/>
        <v>120000</v>
      </c>
      <c r="Q734" s="33">
        <v>0</v>
      </c>
      <c r="R734" s="32">
        <v>4000</v>
      </c>
      <c r="S734" s="29" t="s">
        <v>576</v>
      </c>
      <c r="T734" s="29" t="s">
        <v>577</v>
      </c>
      <c r="U734" s="29" t="s">
        <v>15</v>
      </c>
      <c r="V734" s="29" t="s">
        <v>578</v>
      </c>
      <c r="W734" s="29" t="s">
        <v>15</v>
      </c>
      <c r="X734" s="29" t="s">
        <v>580</v>
      </c>
      <c r="Y734" s="29" t="s">
        <v>580</v>
      </c>
    </row>
    <row r="735" spans="1:25" ht="10.5" customHeight="1" x14ac:dyDescent="0.25">
      <c r="A735" s="28">
        <v>46036</v>
      </c>
      <c r="B735" s="29" t="s">
        <v>567</v>
      </c>
      <c r="C735" s="30" t="s">
        <v>808</v>
      </c>
      <c r="D735" s="30" t="s">
        <v>15</v>
      </c>
      <c r="E735" s="30" t="s">
        <v>569</v>
      </c>
      <c r="F735" s="29" t="s">
        <v>570</v>
      </c>
      <c r="G735" s="29" t="s">
        <v>571</v>
      </c>
      <c r="H735" s="29" t="s">
        <v>809</v>
      </c>
      <c r="I735" s="36" t="str">
        <f t="shared" si="22"/>
        <v>14/01/2026NL300043</v>
      </c>
      <c r="J735" s="29" t="s">
        <v>600</v>
      </c>
      <c r="K735" s="29" t="s">
        <v>601</v>
      </c>
      <c r="L735" s="29" t="s">
        <v>575</v>
      </c>
      <c r="M735" s="31">
        <v>0.7</v>
      </c>
      <c r="N735" s="20">
        <f>VLOOKUP(J735,[2]Sheet1!$I:$M,5,0)</f>
        <v>32000</v>
      </c>
      <c r="O735" s="32">
        <v>0</v>
      </c>
      <c r="P735" s="33">
        <f t="shared" si="23"/>
        <v>22400</v>
      </c>
      <c r="Q735" s="33">
        <v>0</v>
      </c>
      <c r="R735" s="32">
        <v>32000</v>
      </c>
      <c r="S735" s="29" t="s">
        <v>576</v>
      </c>
      <c r="T735" s="29" t="s">
        <v>577</v>
      </c>
      <c r="U735" s="29" t="s">
        <v>15</v>
      </c>
      <c r="V735" s="29" t="s">
        <v>578</v>
      </c>
      <c r="W735" s="29" t="s">
        <v>15</v>
      </c>
      <c r="X735" s="29" t="s">
        <v>580</v>
      </c>
      <c r="Y735" s="29" t="s">
        <v>580</v>
      </c>
    </row>
    <row r="736" spans="1:25" ht="10.5" customHeight="1" x14ac:dyDescent="0.25">
      <c r="A736" s="28">
        <v>46036</v>
      </c>
      <c r="B736" s="29" t="s">
        <v>567</v>
      </c>
      <c r="C736" s="30" t="s">
        <v>808</v>
      </c>
      <c r="D736" s="30" t="s">
        <v>15</v>
      </c>
      <c r="E736" s="30" t="s">
        <v>569</v>
      </c>
      <c r="F736" s="29" t="s">
        <v>570</v>
      </c>
      <c r="G736" s="29" t="s">
        <v>571</v>
      </c>
      <c r="H736" s="29" t="s">
        <v>809</v>
      </c>
      <c r="I736" s="36" t="str">
        <f t="shared" si="22"/>
        <v>14/01/2026NL300044</v>
      </c>
      <c r="J736" s="29" t="s">
        <v>602</v>
      </c>
      <c r="K736" s="29" t="s">
        <v>603</v>
      </c>
      <c r="L736" s="29" t="s">
        <v>575</v>
      </c>
      <c r="M736" s="31">
        <v>0.7</v>
      </c>
      <c r="N736" s="20">
        <f>VLOOKUP(J736,[2]Sheet1!$I:$M,5,0)</f>
        <v>38000</v>
      </c>
      <c r="O736" s="32">
        <v>0</v>
      </c>
      <c r="P736" s="33">
        <f t="shared" si="23"/>
        <v>26600</v>
      </c>
      <c r="Q736" s="33">
        <v>0</v>
      </c>
      <c r="R736" s="32">
        <v>38000</v>
      </c>
      <c r="S736" s="29" t="s">
        <v>576</v>
      </c>
      <c r="T736" s="29" t="s">
        <v>577</v>
      </c>
      <c r="U736" s="29" t="s">
        <v>15</v>
      </c>
      <c r="V736" s="29" t="s">
        <v>578</v>
      </c>
      <c r="W736" s="29" t="s">
        <v>15</v>
      </c>
      <c r="X736" s="29" t="s">
        <v>580</v>
      </c>
      <c r="Y736" s="29" t="s">
        <v>580</v>
      </c>
    </row>
    <row r="737" spans="1:25" ht="10.5" customHeight="1" x14ac:dyDescent="0.25">
      <c r="A737" s="28">
        <v>46036</v>
      </c>
      <c r="B737" s="29" t="s">
        <v>567</v>
      </c>
      <c r="C737" s="30" t="s">
        <v>808</v>
      </c>
      <c r="D737" s="30" t="s">
        <v>15</v>
      </c>
      <c r="E737" s="30" t="s">
        <v>569</v>
      </c>
      <c r="F737" s="29" t="s">
        <v>570</v>
      </c>
      <c r="G737" s="29" t="s">
        <v>571</v>
      </c>
      <c r="H737" s="29" t="s">
        <v>809</v>
      </c>
      <c r="I737" s="36" t="str">
        <f t="shared" si="22"/>
        <v>14/01/2026NL300048</v>
      </c>
      <c r="J737" s="29" t="s">
        <v>606</v>
      </c>
      <c r="K737" s="29" t="s">
        <v>607</v>
      </c>
      <c r="L737" s="29" t="s">
        <v>575</v>
      </c>
      <c r="M737" s="31">
        <v>3</v>
      </c>
      <c r="N737" s="20">
        <f>VLOOKUP(J737,[2]Sheet1!$I:$M,5,0)</f>
        <v>18000</v>
      </c>
      <c r="O737" s="32">
        <v>0</v>
      </c>
      <c r="P737" s="33">
        <f t="shared" si="23"/>
        <v>54000</v>
      </c>
      <c r="Q737" s="33">
        <v>0</v>
      </c>
      <c r="R737" s="32">
        <v>18000</v>
      </c>
      <c r="S737" s="29" t="s">
        <v>576</v>
      </c>
      <c r="T737" s="29" t="s">
        <v>577</v>
      </c>
      <c r="U737" s="29" t="s">
        <v>15</v>
      </c>
      <c r="V737" s="29" t="s">
        <v>578</v>
      </c>
      <c r="W737" s="29" t="s">
        <v>15</v>
      </c>
      <c r="X737" s="29" t="s">
        <v>580</v>
      </c>
      <c r="Y737" s="29" t="s">
        <v>580</v>
      </c>
    </row>
    <row r="738" spans="1:25" ht="10.5" customHeight="1" x14ac:dyDescent="0.25">
      <c r="A738" s="28">
        <v>46036</v>
      </c>
      <c r="B738" s="29" t="s">
        <v>567</v>
      </c>
      <c r="C738" s="30" t="s">
        <v>808</v>
      </c>
      <c r="D738" s="30" t="s">
        <v>15</v>
      </c>
      <c r="E738" s="30" t="s">
        <v>569</v>
      </c>
      <c r="F738" s="29" t="s">
        <v>570</v>
      </c>
      <c r="G738" s="29" t="s">
        <v>571</v>
      </c>
      <c r="H738" s="29" t="s">
        <v>809</v>
      </c>
      <c r="I738" s="36" t="str">
        <f t="shared" si="22"/>
        <v>14/01/2026NL300055</v>
      </c>
      <c r="J738" s="29" t="s">
        <v>608</v>
      </c>
      <c r="K738" s="29" t="s">
        <v>609</v>
      </c>
      <c r="L738" s="29" t="s">
        <v>575</v>
      </c>
      <c r="M738" s="31">
        <v>2</v>
      </c>
      <c r="N738" s="20">
        <f>VLOOKUP(J738,[2]Sheet1!$I:$M,5,0)</f>
        <v>80000</v>
      </c>
      <c r="O738" s="32">
        <v>0</v>
      </c>
      <c r="P738" s="33">
        <f t="shared" si="23"/>
        <v>160000</v>
      </c>
      <c r="Q738" s="33">
        <v>0</v>
      </c>
      <c r="R738" s="32">
        <v>80000</v>
      </c>
      <c r="S738" s="29" t="s">
        <v>576</v>
      </c>
      <c r="T738" s="29" t="s">
        <v>577</v>
      </c>
      <c r="U738" s="29" t="s">
        <v>15</v>
      </c>
      <c r="V738" s="29" t="s">
        <v>578</v>
      </c>
      <c r="W738" s="29" t="s">
        <v>15</v>
      </c>
      <c r="X738" s="29" t="s">
        <v>580</v>
      </c>
      <c r="Y738" s="29" t="s">
        <v>580</v>
      </c>
    </row>
    <row r="739" spans="1:25" ht="10.5" customHeight="1" x14ac:dyDescent="0.25">
      <c r="A739" s="28">
        <v>46036</v>
      </c>
      <c r="B739" s="29" t="s">
        <v>567</v>
      </c>
      <c r="C739" s="30" t="s">
        <v>808</v>
      </c>
      <c r="D739" s="30" t="s">
        <v>15</v>
      </c>
      <c r="E739" s="30" t="s">
        <v>569</v>
      </c>
      <c r="F739" s="29" t="s">
        <v>570</v>
      </c>
      <c r="G739" s="29" t="s">
        <v>571</v>
      </c>
      <c r="H739" s="29" t="s">
        <v>809</v>
      </c>
      <c r="I739" s="36" t="str">
        <f t="shared" si="22"/>
        <v>14/01/2026NL300174</v>
      </c>
      <c r="J739" s="29" t="s">
        <v>573</v>
      </c>
      <c r="K739" s="29" t="s">
        <v>574</v>
      </c>
      <c r="L739" s="29" t="s">
        <v>575</v>
      </c>
      <c r="M739" s="31">
        <v>3.9</v>
      </c>
      <c r="N739" s="20">
        <f>VLOOKUP(J739,[2]Sheet1!$I:$M,5,0)</f>
        <v>24000</v>
      </c>
      <c r="O739" s="32">
        <v>0</v>
      </c>
      <c r="P739" s="33">
        <f t="shared" si="23"/>
        <v>93600</v>
      </c>
      <c r="Q739" s="33">
        <v>0</v>
      </c>
      <c r="R739" s="32">
        <v>24000</v>
      </c>
      <c r="S739" s="29" t="s">
        <v>576</v>
      </c>
      <c r="T739" s="29" t="s">
        <v>577</v>
      </c>
      <c r="U739" s="29" t="s">
        <v>15</v>
      </c>
      <c r="V739" s="29" t="s">
        <v>578</v>
      </c>
      <c r="W739" s="29" t="s">
        <v>15</v>
      </c>
      <c r="X739" s="29" t="s">
        <v>580</v>
      </c>
      <c r="Y739" s="29" t="s">
        <v>580</v>
      </c>
    </row>
    <row r="740" spans="1:25" ht="10.5" customHeight="1" x14ac:dyDescent="0.25">
      <c r="A740" s="28">
        <v>46036</v>
      </c>
      <c r="B740" s="29" t="s">
        <v>567</v>
      </c>
      <c r="C740" s="30" t="s">
        <v>808</v>
      </c>
      <c r="D740" s="30" t="s">
        <v>15</v>
      </c>
      <c r="E740" s="30" t="s">
        <v>569</v>
      </c>
      <c r="F740" s="29" t="s">
        <v>570</v>
      </c>
      <c r="G740" s="29" t="s">
        <v>571</v>
      </c>
      <c r="H740" s="29" t="s">
        <v>809</v>
      </c>
      <c r="I740" s="36" t="str">
        <f t="shared" si="22"/>
        <v>14/01/2026NL300003</v>
      </c>
      <c r="J740" s="29" t="s">
        <v>581</v>
      </c>
      <c r="K740" s="29" t="s">
        <v>19</v>
      </c>
      <c r="L740" s="29" t="s">
        <v>575</v>
      </c>
      <c r="M740" s="31">
        <v>1.5</v>
      </c>
      <c r="N740" s="20">
        <f>VLOOKUP(J740,[2]Sheet1!$I:$M,5,0)</f>
        <v>26000</v>
      </c>
      <c r="O740" s="32">
        <v>0</v>
      </c>
      <c r="P740" s="33">
        <f t="shared" si="23"/>
        <v>39000</v>
      </c>
      <c r="Q740" s="33">
        <v>0</v>
      </c>
      <c r="R740" s="32">
        <v>26000</v>
      </c>
      <c r="S740" s="29" t="s">
        <v>576</v>
      </c>
      <c r="T740" s="29" t="s">
        <v>577</v>
      </c>
      <c r="U740" s="29" t="s">
        <v>15</v>
      </c>
      <c r="V740" s="29" t="s">
        <v>578</v>
      </c>
      <c r="W740" s="29" t="s">
        <v>15</v>
      </c>
      <c r="X740" s="29" t="s">
        <v>580</v>
      </c>
      <c r="Y740" s="29" t="s">
        <v>580</v>
      </c>
    </row>
    <row r="741" spans="1:25" ht="10.5" customHeight="1" x14ac:dyDescent="0.25">
      <c r="A741" s="28">
        <v>46036</v>
      </c>
      <c r="B741" s="29" t="s">
        <v>567</v>
      </c>
      <c r="C741" s="30" t="s">
        <v>808</v>
      </c>
      <c r="D741" s="30" t="s">
        <v>15</v>
      </c>
      <c r="E741" s="30" t="s">
        <v>569</v>
      </c>
      <c r="F741" s="29" t="s">
        <v>570</v>
      </c>
      <c r="G741" s="29" t="s">
        <v>571</v>
      </c>
      <c r="H741" s="29" t="s">
        <v>809</v>
      </c>
      <c r="I741" s="36" t="str">
        <f t="shared" si="22"/>
        <v>14/01/2026NL300011</v>
      </c>
      <c r="J741" s="29" t="s">
        <v>732</v>
      </c>
      <c r="K741" s="29" t="s">
        <v>159</v>
      </c>
      <c r="L741" s="29" t="s">
        <v>575</v>
      </c>
      <c r="M741" s="31">
        <v>0.5</v>
      </c>
      <c r="N741" s="20">
        <f>VLOOKUP(J741,[2]Sheet1!$I:$M,5,0)</f>
        <v>17000</v>
      </c>
      <c r="O741" s="32">
        <v>0</v>
      </c>
      <c r="P741" s="33">
        <f t="shared" si="23"/>
        <v>8500</v>
      </c>
      <c r="Q741" s="33">
        <v>0</v>
      </c>
      <c r="R741" s="32">
        <v>17000</v>
      </c>
      <c r="S741" s="29" t="s">
        <v>576</v>
      </c>
      <c r="T741" s="29" t="s">
        <v>577</v>
      </c>
      <c r="U741" s="29" t="s">
        <v>15</v>
      </c>
      <c r="V741" s="29" t="s">
        <v>578</v>
      </c>
      <c r="W741" s="29" t="s">
        <v>15</v>
      </c>
      <c r="X741" s="29" t="s">
        <v>580</v>
      </c>
      <c r="Y741" s="29" t="s">
        <v>580</v>
      </c>
    </row>
    <row r="742" spans="1:25" ht="10.5" customHeight="1" x14ac:dyDescent="0.25">
      <c r="A742" s="28">
        <v>46036</v>
      </c>
      <c r="B742" s="29" t="s">
        <v>567</v>
      </c>
      <c r="C742" s="30" t="s">
        <v>808</v>
      </c>
      <c r="D742" s="30" t="s">
        <v>15</v>
      </c>
      <c r="E742" s="30" t="s">
        <v>569</v>
      </c>
      <c r="F742" s="29" t="s">
        <v>570</v>
      </c>
      <c r="G742" s="29" t="s">
        <v>571</v>
      </c>
      <c r="H742" s="29" t="s">
        <v>809</v>
      </c>
      <c r="I742" s="36" t="str">
        <f t="shared" si="22"/>
        <v>14/01/2026NL300013</v>
      </c>
      <c r="J742" s="29" t="s">
        <v>583</v>
      </c>
      <c r="K742" s="29" t="s">
        <v>21</v>
      </c>
      <c r="L742" s="29" t="s">
        <v>575</v>
      </c>
      <c r="M742" s="31">
        <v>3</v>
      </c>
      <c r="N742" s="20">
        <f>VLOOKUP(J742,[2]Sheet1!$I:$M,5,0)</f>
        <v>50000</v>
      </c>
      <c r="O742" s="32">
        <v>0</v>
      </c>
      <c r="P742" s="33">
        <f t="shared" si="23"/>
        <v>150000</v>
      </c>
      <c r="Q742" s="33">
        <v>0</v>
      </c>
      <c r="R742" s="32">
        <v>50000</v>
      </c>
      <c r="S742" s="29" t="s">
        <v>576</v>
      </c>
      <c r="T742" s="29" t="s">
        <v>577</v>
      </c>
      <c r="U742" s="29" t="s">
        <v>15</v>
      </c>
      <c r="V742" s="29" t="s">
        <v>578</v>
      </c>
      <c r="W742" s="29" t="s">
        <v>15</v>
      </c>
      <c r="X742" s="29" t="s">
        <v>580</v>
      </c>
      <c r="Y742" s="29" t="s">
        <v>580</v>
      </c>
    </row>
    <row r="743" spans="1:25" ht="10.5" customHeight="1" x14ac:dyDescent="0.25">
      <c r="A743" s="28">
        <v>46036</v>
      </c>
      <c r="B743" s="29" t="s">
        <v>567</v>
      </c>
      <c r="C743" s="30" t="s">
        <v>808</v>
      </c>
      <c r="D743" s="30" t="s">
        <v>15</v>
      </c>
      <c r="E743" s="30" t="s">
        <v>569</v>
      </c>
      <c r="F743" s="29" t="s">
        <v>570</v>
      </c>
      <c r="G743" s="29" t="s">
        <v>571</v>
      </c>
      <c r="H743" s="29" t="s">
        <v>809</v>
      </c>
      <c r="I743" s="36" t="str">
        <f t="shared" si="22"/>
        <v>14/01/2026NL300014</v>
      </c>
      <c r="J743" s="29" t="s">
        <v>584</v>
      </c>
      <c r="K743" s="29" t="s">
        <v>31</v>
      </c>
      <c r="L743" s="29" t="s">
        <v>575</v>
      </c>
      <c r="M743" s="31">
        <v>1</v>
      </c>
      <c r="N743" s="20">
        <f>VLOOKUP(J743,[2]Sheet1!$I:$M,5,0)</f>
        <v>55000</v>
      </c>
      <c r="O743" s="32">
        <v>0</v>
      </c>
      <c r="P743" s="33">
        <f t="shared" si="23"/>
        <v>55000</v>
      </c>
      <c r="Q743" s="33">
        <v>0</v>
      </c>
      <c r="R743" s="32">
        <v>55000</v>
      </c>
      <c r="S743" s="29" t="s">
        <v>576</v>
      </c>
      <c r="T743" s="29" t="s">
        <v>577</v>
      </c>
      <c r="U743" s="29" t="s">
        <v>15</v>
      </c>
      <c r="V743" s="29" t="s">
        <v>578</v>
      </c>
      <c r="W743" s="29" t="s">
        <v>15</v>
      </c>
      <c r="X743" s="29" t="s">
        <v>580</v>
      </c>
      <c r="Y743" s="29" t="s">
        <v>580</v>
      </c>
    </row>
    <row r="744" spans="1:25" ht="10.5" customHeight="1" x14ac:dyDescent="0.25">
      <c r="A744" s="28">
        <v>46036</v>
      </c>
      <c r="B744" s="29" t="s">
        <v>567</v>
      </c>
      <c r="C744" s="30" t="s">
        <v>808</v>
      </c>
      <c r="D744" s="30" t="s">
        <v>15</v>
      </c>
      <c r="E744" s="30" t="s">
        <v>569</v>
      </c>
      <c r="F744" s="29" t="s">
        <v>570</v>
      </c>
      <c r="G744" s="29" t="s">
        <v>571</v>
      </c>
      <c r="H744" s="29" t="s">
        <v>809</v>
      </c>
      <c r="I744" s="36" t="str">
        <f t="shared" si="22"/>
        <v>14/01/2026NL300027</v>
      </c>
      <c r="J744" s="29" t="s">
        <v>585</v>
      </c>
      <c r="K744" s="29" t="s">
        <v>33</v>
      </c>
      <c r="L744" s="29" t="s">
        <v>575</v>
      </c>
      <c r="M744" s="31">
        <v>2</v>
      </c>
      <c r="N744" s="20">
        <f>VLOOKUP(J744,[2]Sheet1!$I:$M,5,0)</f>
        <v>18000</v>
      </c>
      <c r="O744" s="32">
        <v>0</v>
      </c>
      <c r="P744" s="33">
        <f t="shared" si="23"/>
        <v>36000</v>
      </c>
      <c r="Q744" s="33">
        <v>0</v>
      </c>
      <c r="R744" s="32">
        <v>18000</v>
      </c>
      <c r="S744" s="29" t="s">
        <v>576</v>
      </c>
      <c r="T744" s="29" t="s">
        <v>577</v>
      </c>
      <c r="U744" s="29" t="s">
        <v>15</v>
      </c>
      <c r="V744" s="29" t="s">
        <v>578</v>
      </c>
      <c r="W744" s="29" t="s">
        <v>15</v>
      </c>
      <c r="X744" s="29" t="s">
        <v>580</v>
      </c>
      <c r="Y744" s="29" t="s">
        <v>580</v>
      </c>
    </row>
    <row r="745" spans="1:25" ht="10.5" customHeight="1" x14ac:dyDescent="0.25">
      <c r="A745" s="28">
        <v>46036</v>
      </c>
      <c r="B745" s="29" t="s">
        <v>567</v>
      </c>
      <c r="C745" s="30" t="s">
        <v>808</v>
      </c>
      <c r="D745" s="30" t="s">
        <v>15</v>
      </c>
      <c r="E745" s="30" t="s">
        <v>569</v>
      </c>
      <c r="F745" s="29" t="s">
        <v>570</v>
      </c>
      <c r="G745" s="29" t="s">
        <v>571</v>
      </c>
      <c r="H745" s="29" t="s">
        <v>809</v>
      </c>
      <c r="I745" s="36" t="str">
        <f t="shared" si="22"/>
        <v>14/01/2026NL300203</v>
      </c>
      <c r="J745" s="29" t="s">
        <v>586</v>
      </c>
      <c r="K745" s="29" t="s">
        <v>587</v>
      </c>
      <c r="L745" s="29" t="s">
        <v>575</v>
      </c>
      <c r="M745" s="31">
        <v>2.5</v>
      </c>
      <c r="N745" s="20">
        <f>VLOOKUP(J745,[2]Sheet1!$I:$M,5,0)</f>
        <v>45000</v>
      </c>
      <c r="O745" s="32">
        <v>0</v>
      </c>
      <c r="P745" s="33">
        <f t="shared" si="23"/>
        <v>112500</v>
      </c>
      <c r="Q745" s="33">
        <v>0</v>
      </c>
      <c r="R745" s="32">
        <v>45000</v>
      </c>
      <c r="S745" s="29" t="s">
        <v>576</v>
      </c>
      <c r="T745" s="29" t="s">
        <v>577</v>
      </c>
      <c r="U745" s="29" t="s">
        <v>15</v>
      </c>
      <c r="V745" s="29" t="s">
        <v>578</v>
      </c>
      <c r="W745" s="29" t="s">
        <v>15</v>
      </c>
      <c r="X745" s="29" t="s">
        <v>580</v>
      </c>
      <c r="Y745" s="29" t="s">
        <v>580</v>
      </c>
    </row>
    <row r="746" spans="1:25" ht="10.5" customHeight="1" x14ac:dyDescent="0.25">
      <c r="A746" s="28">
        <v>46036</v>
      </c>
      <c r="B746" s="29" t="s">
        <v>567</v>
      </c>
      <c r="C746" s="30" t="s">
        <v>808</v>
      </c>
      <c r="D746" s="30" t="s">
        <v>15</v>
      </c>
      <c r="E746" s="30" t="s">
        <v>569</v>
      </c>
      <c r="F746" s="29" t="s">
        <v>570</v>
      </c>
      <c r="G746" s="29" t="s">
        <v>571</v>
      </c>
      <c r="H746" s="29" t="s">
        <v>809</v>
      </c>
      <c r="I746" s="36" t="str">
        <f t="shared" si="22"/>
        <v>14/01/2026NL300058</v>
      </c>
      <c r="J746" s="29" t="s">
        <v>610</v>
      </c>
      <c r="K746" s="29" t="s">
        <v>46</v>
      </c>
      <c r="L746" s="29" t="s">
        <v>575</v>
      </c>
      <c r="M746" s="31">
        <v>0.5</v>
      </c>
      <c r="N746" s="20">
        <f>VLOOKUP(J746,[2]Sheet1!$I:$M,5,0)</f>
        <v>55000</v>
      </c>
      <c r="O746" s="32">
        <v>0</v>
      </c>
      <c r="P746" s="33">
        <f t="shared" si="23"/>
        <v>27500</v>
      </c>
      <c r="Q746" s="33">
        <v>0</v>
      </c>
      <c r="R746" s="32">
        <v>55000</v>
      </c>
      <c r="S746" s="29" t="s">
        <v>576</v>
      </c>
      <c r="T746" s="29" t="s">
        <v>577</v>
      </c>
      <c r="U746" s="29" t="s">
        <v>15</v>
      </c>
      <c r="V746" s="29" t="s">
        <v>578</v>
      </c>
      <c r="W746" s="29" t="s">
        <v>15</v>
      </c>
      <c r="X746" s="29" t="s">
        <v>580</v>
      </c>
      <c r="Y746" s="29" t="s">
        <v>580</v>
      </c>
    </row>
    <row r="747" spans="1:25" ht="10.5" customHeight="1" x14ac:dyDescent="0.25">
      <c r="A747" s="28">
        <v>46036</v>
      </c>
      <c r="B747" s="29" t="s">
        <v>567</v>
      </c>
      <c r="C747" s="30" t="s">
        <v>808</v>
      </c>
      <c r="D747" s="30" t="s">
        <v>15</v>
      </c>
      <c r="E747" s="30" t="s">
        <v>569</v>
      </c>
      <c r="F747" s="29" t="s">
        <v>570</v>
      </c>
      <c r="G747" s="29" t="s">
        <v>571</v>
      </c>
      <c r="H747" s="29" t="s">
        <v>809</v>
      </c>
      <c r="I747" s="36" t="str">
        <f t="shared" si="22"/>
        <v>14/01/2026NL300059</v>
      </c>
      <c r="J747" s="29" t="s">
        <v>611</v>
      </c>
      <c r="K747" s="29" t="s">
        <v>48</v>
      </c>
      <c r="L747" s="29" t="s">
        <v>575</v>
      </c>
      <c r="M747" s="31">
        <v>0.5</v>
      </c>
      <c r="N747" s="20">
        <f>VLOOKUP(J747,[2]Sheet1!$I:$M,5,0)</f>
        <v>13000</v>
      </c>
      <c r="O747" s="32">
        <v>0</v>
      </c>
      <c r="P747" s="33">
        <f t="shared" si="23"/>
        <v>6500</v>
      </c>
      <c r="Q747" s="33">
        <v>0</v>
      </c>
      <c r="R747" s="32">
        <v>13000</v>
      </c>
      <c r="S747" s="29" t="s">
        <v>576</v>
      </c>
      <c r="T747" s="29" t="s">
        <v>577</v>
      </c>
      <c r="U747" s="29" t="s">
        <v>15</v>
      </c>
      <c r="V747" s="29" t="s">
        <v>578</v>
      </c>
      <c r="W747" s="29" t="s">
        <v>15</v>
      </c>
      <c r="X747" s="29" t="s">
        <v>580</v>
      </c>
      <c r="Y747" s="29" t="s">
        <v>580</v>
      </c>
    </row>
    <row r="748" spans="1:25" ht="10.5" customHeight="1" x14ac:dyDescent="0.25">
      <c r="A748" s="28">
        <v>46036</v>
      </c>
      <c r="B748" s="29" t="s">
        <v>567</v>
      </c>
      <c r="C748" s="30" t="s">
        <v>808</v>
      </c>
      <c r="D748" s="30" t="s">
        <v>15</v>
      </c>
      <c r="E748" s="30" t="s">
        <v>569</v>
      </c>
      <c r="F748" s="29" t="s">
        <v>570</v>
      </c>
      <c r="G748" s="29" t="s">
        <v>571</v>
      </c>
      <c r="H748" s="29" t="s">
        <v>809</v>
      </c>
      <c r="I748" s="36" t="str">
        <f t="shared" si="22"/>
        <v>14/01/2026NL300060</v>
      </c>
      <c r="J748" s="29" t="s">
        <v>612</v>
      </c>
      <c r="K748" s="29" t="s">
        <v>613</v>
      </c>
      <c r="L748" s="29" t="s">
        <v>575</v>
      </c>
      <c r="M748" s="31">
        <v>0.5</v>
      </c>
      <c r="N748" s="20">
        <f>VLOOKUP(J748,[2]Sheet1!$I:$M,5,0)</f>
        <v>33000</v>
      </c>
      <c r="O748" s="32">
        <v>0</v>
      </c>
      <c r="P748" s="33">
        <f t="shared" si="23"/>
        <v>16500</v>
      </c>
      <c r="Q748" s="33">
        <v>0</v>
      </c>
      <c r="R748" s="32">
        <v>33000</v>
      </c>
      <c r="S748" s="29" t="s">
        <v>576</v>
      </c>
      <c r="T748" s="29" t="s">
        <v>577</v>
      </c>
      <c r="U748" s="29" t="s">
        <v>15</v>
      </c>
      <c r="V748" s="29" t="s">
        <v>578</v>
      </c>
      <c r="W748" s="29" t="s">
        <v>15</v>
      </c>
      <c r="X748" s="29" t="s">
        <v>580</v>
      </c>
      <c r="Y748" s="29" t="s">
        <v>580</v>
      </c>
    </row>
    <row r="749" spans="1:25" ht="10.5" customHeight="1" x14ac:dyDescent="0.25">
      <c r="A749" s="28">
        <v>46036</v>
      </c>
      <c r="B749" s="29" t="s">
        <v>567</v>
      </c>
      <c r="C749" s="30" t="s">
        <v>808</v>
      </c>
      <c r="D749" s="30" t="s">
        <v>15</v>
      </c>
      <c r="E749" s="30" t="s">
        <v>569</v>
      </c>
      <c r="F749" s="29" t="s">
        <v>570</v>
      </c>
      <c r="G749" s="29" t="s">
        <v>571</v>
      </c>
      <c r="H749" s="29" t="s">
        <v>809</v>
      </c>
      <c r="I749" s="36" t="str">
        <f t="shared" si="22"/>
        <v>14/01/2026NL300062</v>
      </c>
      <c r="J749" s="29" t="s">
        <v>614</v>
      </c>
      <c r="K749" s="29" t="s">
        <v>615</v>
      </c>
      <c r="L749" s="29" t="s">
        <v>575</v>
      </c>
      <c r="M749" s="31">
        <v>0.2</v>
      </c>
      <c r="N749" s="20">
        <f>VLOOKUP(J749,[2]Sheet1!$I:$M,5,0)</f>
        <v>65000</v>
      </c>
      <c r="O749" s="32">
        <v>0</v>
      </c>
      <c r="P749" s="33">
        <f t="shared" si="23"/>
        <v>13000</v>
      </c>
      <c r="Q749" s="33">
        <v>0</v>
      </c>
      <c r="R749" s="32">
        <v>65000</v>
      </c>
      <c r="S749" s="29" t="s">
        <v>576</v>
      </c>
      <c r="T749" s="29" t="s">
        <v>577</v>
      </c>
      <c r="U749" s="29" t="s">
        <v>15</v>
      </c>
      <c r="V749" s="29" t="s">
        <v>578</v>
      </c>
      <c r="W749" s="29" t="s">
        <v>15</v>
      </c>
      <c r="X749" s="29" t="s">
        <v>580</v>
      </c>
      <c r="Y749" s="29" t="s">
        <v>580</v>
      </c>
    </row>
    <row r="750" spans="1:25" ht="10.5" customHeight="1" x14ac:dyDescent="0.25">
      <c r="A750" s="28">
        <v>46036</v>
      </c>
      <c r="B750" s="29" t="s">
        <v>567</v>
      </c>
      <c r="C750" s="30" t="s">
        <v>808</v>
      </c>
      <c r="D750" s="30" t="s">
        <v>15</v>
      </c>
      <c r="E750" s="30" t="s">
        <v>569</v>
      </c>
      <c r="F750" s="29" t="s">
        <v>570</v>
      </c>
      <c r="G750" s="29" t="s">
        <v>571</v>
      </c>
      <c r="H750" s="29" t="s">
        <v>809</v>
      </c>
      <c r="I750" s="36" t="str">
        <f t="shared" si="22"/>
        <v>14/01/2026NL300063</v>
      </c>
      <c r="J750" s="29" t="s">
        <v>616</v>
      </c>
      <c r="K750" s="29" t="s">
        <v>617</v>
      </c>
      <c r="L750" s="29" t="s">
        <v>575</v>
      </c>
      <c r="M750" s="31">
        <v>1.2</v>
      </c>
      <c r="N750" s="20">
        <f>VLOOKUP(J750,[2]Sheet1!$I:$M,5,0)</f>
        <v>48000</v>
      </c>
      <c r="O750" s="32">
        <v>0</v>
      </c>
      <c r="P750" s="33">
        <f t="shared" si="23"/>
        <v>57600</v>
      </c>
      <c r="Q750" s="33">
        <v>0</v>
      </c>
      <c r="R750" s="32">
        <v>48000</v>
      </c>
      <c r="S750" s="29" t="s">
        <v>576</v>
      </c>
      <c r="T750" s="29" t="s">
        <v>577</v>
      </c>
      <c r="U750" s="29" t="s">
        <v>15</v>
      </c>
      <c r="V750" s="29" t="s">
        <v>578</v>
      </c>
      <c r="W750" s="29" t="s">
        <v>15</v>
      </c>
      <c r="X750" s="29" t="s">
        <v>580</v>
      </c>
      <c r="Y750" s="29" t="s">
        <v>580</v>
      </c>
    </row>
    <row r="751" spans="1:25" ht="10.5" customHeight="1" x14ac:dyDescent="0.25">
      <c r="A751" s="28">
        <v>46036</v>
      </c>
      <c r="B751" s="29" t="s">
        <v>567</v>
      </c>
      <c r="C751" s="30" t="s">
        <v>808</v>
      </c>
      <c r="D751" s="30" t="s">
        <v>15</v>
      </c>
      <c r="E751" s="30" t="s">
        <v>569</v>
      </c>
      <c r="F751" s="29" t="s">
        <v>570</v>
      </c>
      <c r="G751" s="29" t="s">
        <v>571</v>
      </c>
      <c r="H751" s="29" t="s">
        <v>809</v>
      </c>
      <c r="I751" s="36" t="str">
        <f t="shared" si="22"/>
        <v>14/01/2026NL300068</v>
      </c>
      <c r="J751" s="29" t="s">
        <v>721</v>
      </c>
      <c r="K751" s="29" t="s">
        <v>722</v>
      </c>
      <c r="L751" s="29" t="s">
        <v>575</v>
      </c>
      <c r="M751" s="31">
        <v>0.1</v>
      </c>
      <c r="N751" s="20">
        <f>VLOOKUP(J751,[2]Sheet1!$I:$M,5,0)</f>
        <v>35000</v>
      </c>
      <c r="O751" s="32">
        <v>0</v>
      </c>
      <c r="P751" s="33">
        <f t="shared" si="23"/>
        <v>3500</v>
      </c>
      <c r="Q751" s="33">
        <v>0</v>
      </c>
      <c r="R751" s="32">
        <v>35000</v>
      </c>
      <c r="S751" s="29" t="s">
        <v>576</v>
      </c>
      <c r="T751" s="29" t="s">
        <v>577</v>
      </c>
      <c r="U751" s="29" t="s">
        <v>15</v>
      </c>
      <c r="V751" s="29" t="s">
        <v>578</v>
      </c>
      <c r="W751" s="29" t="s">
        <v>15</v>
      </c>
      <c r="X751" s="29" t="s">
        <v>580</v>
      </c>
      <c r="Y751" s="29" t="s">
        <v>580</v>
      </c>
    </row>
    <row r="752" spans="1:25" ht="10.5" customHeight="1" x14ac:dyDescent="0.25">
      <c r="A752" s="28">
        <v>46036</v>
      </c>
      <c r="B752" s="29" t="s">
        <v>567</v>
      </c>
      <c r="C752" s="30" t="s">
        <v>808</v>
      </c>
      <c r="D752" s="30" t="s">
        <v>15</v>
      </c>
      <c r="E752" s="30" t="s">
        <v>569</v>
      </c>
      <c r="F752" s="29" t="s">
        <v>570</v>
      </c>
      <c r="G752" s="29" t="s">
        <v>571</v>
      </c>
      <c r="H752" s="29" t="s">
        <v>809</v>
      </c>
      <c r="I752" s="36" t="str">
        <f t="shared" si="22"/>
        <v>14/01/2026NL300072</v>
      </c>
      <c r="J752" s="29" t="s">
        <v>618</v>
      </c>
      <c r="K752" s="29" t="s">
        <v>619</v>
      </c>
      <c r="L752" s="29" t="s">
        <v>575</v>
      </c>
      <c r="M752" s="31">
        <v>2</v>
      </c>
      <c r="N752" s="20">
        <f>VLOOKUP(J752,[2]Sheet1!$I:$M,5,0)</f>
        <v>38000</v>
      </c>
      <c r="O752" s="32">
        <v>0</v>
      </c>
      <c r="P752" s="33">
        <f t="shared" si="23"/>
        <v>76000</v>
      </c>
      <c r="Q752" s="33">
        <v>0</v>
      </c>
      <c r="R752" s="32">
        <v>38000</v>
      </c>
      <c r="S752" s="29" t="s">
        <v>576</v>
      </c>
      <c r="T752" s="29" t="s">
        <v>577</v>
      </c>
      <c r="U752" s="29" t="s">
        <v>15</v>
      </c>
      <c r="V752" s="29" t="s">
        <v>578</v>
      </c>
      <c r="W752" s="29" t="s">
        <v>15</v>
      </c>
      <c r="X752" s="29" t="s">
        <v>580</v>
      </c>
      <c r="Y752" s="29" t="s">
        <v>580</v>
      </c>
    </row>
    <row r="753" spans="1:25" ht="10.5" customHeight="1" x14ac:dyDescent="0.25">
      <c r="A753" s="28">
        <v>46036</v>
      </c>
      <c r="B753" s="29" t="s">
        <v>567</v>
      </c>
      <c r="C753" s="30" t="s">
        <v>808</v>
      </c>
      <c r="D753" s="30" t="s">
        <v>15</v>
      </c>
      <c r="E753" s="30" t="s">
        <v>569</v>
      </c>
      <c r="F753" s="29" t="s">
        <v>570</v>
      </c>
      <c r="G753" s="29" t="s">
        <v>571</v>
      </c>
      <c r="H753" s="29" t="s">
        <v>809</v>
      </c>
      <c r="I753" s="36" t="str">
        <f t="shared" si="22"/>
        <v>14/01/2026NL300089</v>
      </c>
      <c r="J753" s="29" t="s">
        <v>620</v>
      </c>
      <c r="K753" s="29" t="s">
        <v>621</v>
      </c>
      <c r="L753" s="29" t="s">
        <v>575</v>
      </c>
      <c r="M753" s="31">
        <v>0.5</v>
      </c>
      <c r="N753" s="20">
        <f>VLOOKUP(J753,[2]Sheet1!$I:$M,5,0)</f>
        <v>30000</v>
      </c>
      <c r="O753" s="32">
        <v>0</v>
      </c>
      <c r="P753" s="33">
        <f t="shared" si="23"/>
        <v>15000</v>
      </c>
      <c r="Q753" s="33">
        <v>0</v>
      </c>
      <c r="R753" s="32">
        <v>30000</v>
      </c>
      <c r="S753" s="29" t="s">
        <v>576</v>
      </c>
      <c r="T753" s="29" t="s">
        <v>577</v>
      </c>
      <c r="U753" s="29" t="s">
        <v>15</v>
      </c>
      <c r="V753" s="29" t="s">
        <v>578</v>
      </c>
      <c r="W753" s="29" t="s">
        <v>15</v>
      </c>
      <c r="X753" s="29" t="s">
        <v>580</v>
      </c>
      <c r="Y753" s="29" t="s">
        <v>580</v>
      </c>
    </row>
    <row r="754" spans="1:25" ht="10.5" customHeight="1" x14ac:dyDescent="0.25">
      <c r="A754" s="28">
        <v>46036</v>
      </c>
      <c r="B754" s="29" t="s">
        <v>567</v>
      </c>
      <c r="C754" s="30" t="s">
        <v>808</v>
      </c>
      <c r="D754" s="30" t="s">
        <v>15</v>
      </c>
      <c r="E754" s="30" t="s">
        <v>569</v>
      </c>
      <c r="F754" s="29" t="s">
        <v>570</v>
      </c>
      <c r="G754" s="29" t="s">
        <v>571</v>
      </c>
      <c r="H754" s="29" t="s">
        <v>809</v>
      </c>
      <c r="I754" s="36" t="str">
        <f t="shared" si="22"/>
        <v>14/01/2026NL300067</v>
      </c>
      <c r="J754" s="29" t="s">
        <v>622</v>
      </c>
      <c r="K754" s="29" t="s">
        <v>623</v>
      </c>
      <c r="L754" s="29" t="s">
        <v>575</v>
      </c>
      <c r="M754" s="31">
        <v>0.3</v>
      </c>
      <c r="N754" s="20">
        <f>VLOOKUP(J754,[2]Sheet1!$I:$M,5,0)</f>
        <v>25000</v>
      </c>
      <c r="O754" s="32">
        <v>0</v>
      </c>
      <c r="P754" s="33">
        <f t="shared" si="23"/>
        <v>7500</v>
      </c>
      <c r="Q754" s="33">
        <v>0</v>
      </c>
      <c r="R754" s="32">
        <v>25000</v>
      </c>
      <c r="S754" s="29" t="s">
        <v>576</v>
      </c>
      <c r="T754" s="29" t="s">
        <v>577</v>
      </c>
      <c r="U754" s="29" t="s">
        <v>15</v>
      </c>
      <c r="V754" s="29" t="s">
        <v>578</v>
      </c>
      <c r="W754" s="29" t="s">
        <v>15</v>
      </c>
      <c r="X754" s="29" t="s">
        <v>580</v>
      </c>
      <c r="Y754" s="29" t="s">
        <v>580</v>
      </c>
    </row>
    <row r="755" spans="1:25" ht="10.5" customHeight="1" x14ac:dyDescent="0.25">
      <c r="A755" s="28">
        <v>46036</v>
      </c>
      <c r="B755" s="29" t="s">
        <v>567</v>
      </c>
      <c r="C755" s="30" t="s">
        <v>808</v>
      </c>
      <c r="D755" s="30" t="s">
        <v>15</v>
      </c>
      <c r="E755" s="30" t="s">
        <v>569</v>
      </c>
      <c r="F755" s="29" t="s">
        <v>570</v>
      </c>
      <c r="G755" s="29" t="s">
        <v>571</v>
      </c>
      <c r="H755" s="29" t="s">
        <v>809</v>
      </c>
      <c r="I755" s="36" t="str">
        <f t="shared" si="22"/>
        <v>14/01/2026NL300074</v>
      </c>
      <c r="J755" s="29" t="s">
        <v>624</v>
      </c>
      <c r="K755" s="29" t="s">
        <v>56</v>
      </c>
      <c r="L755" s="29" t="s">
        <v>575</v>
      </c>
      <c r="M755" s="31">
        <v>5</v>
      </c>
      <c r="N755" s="20">
        <f>VLOOKUP(J755,[2]Sheet1!$I:$M,5,0)</f>
        <v>18000</v>
      </c>
      <c r="O755" s="32">
        <v>0</v>
      </c>
      <c r="P755" s="33">
        <f t="shared" si="23"/>
        <v>90000</v>
      </c>
      <c r="Q755" s="33">
        <v>0</v>
      </c>
      <c r="R755" s="32">
        <v>18000</v>
      </c>
      <c r="S755" s="29" t="s">
        <v>576</v>
      </c>
      <c r="T755" s="29" t="s">
        <v>577</v>
      </c>
      <c r="U755" s="29" t="s">
        <v>15</v>
      </c>
      <c r="V755" s="29" t="s">
        <v>578</v>
      </c>
      <c r="W755" s="29" t="s">
        <v>15</v>
      </c>
      <c r="X755" s="29" t="s">
        <v>580</v>
      </c>
      <c r="Y755" s="29" t="s">
        <v>580</v>
      </c>
    </row>
    <row r="756" spans="1:25" ht="10.5" customHeight="1" x14ac:dyDescent="0.25">
      <c r="A756" s="28">
        <v>46036</v>
      </c>
      <c r="B756" s="29" t="s">
        <v>567</v>
      </c>
      <c r="C756" s="30" t="s">
        <v>808</v>
      </c>
      <c r="D756" s="30" t="s">
        <v>15</v>
      </c>
      <c r="E756" s="30" t="s">
        <v>569</v>
      </c>
      <c r="F756" s="29" t="s">
        <v>570</v>
      </c>
      <c r="G756" s="29" t="s">
        <v>571</v>
      </c>
      <c r="H756" s="29" t="s">
        <v>809</v>
      </c>
      <c r="I756" s="36" t="str">
        <f t="shared" si="22"/>
        <v>14/01/2026NL300076</v>
      </c>
      <c r="J756" s="29" t="s">
        <v>625</v>
      </c>
      <c r="K756" s="29" t="s">
        <v>626</v>
      </c>
      <c r="L756" s="29" t="s">
        <v>575</v>
      </c>
      <c r="M756" s="31">
        <v>0.7</v>
      </c>
      <c r="N756" s="20">
        <f>VLOOKUP(J756,[2]Sheet1!$I:$M,5,0)</f>
        <v>38000</v>
      </c>
      <c r="O756" s="32">
        <v>0</v>
      </c>
      <c r="P756" s="33">
        <f t="shared" si="23"/>
        <v>26600</v>
      </c>
      <c r="Q756" s="33">
        <v>0</v>
      </c>
      <c r="R756" s="32">
        <v>38000</v>
      </c>
      <c r="S756" s="29" t="s">
        <v>576</v>
      </c>
      <c r="T756" s="29" t="s">
        <v>577</v>
      </c>
      <c r="U756" s="29" t="s">
        <v>15</v>
      </c>
      <c r="V756" s="29" t="s">
        <v>578</v>
      </c>
      <c r="W756" s="29" t="s">
        <v>15</v>
      </c>
      <c r="X756" s="29" t="s">
        <v>580</v>
      </c>
      <c r="Y756" s="29" t="s">
        <v>580</v>
      </c>
    </row>
    <row r="757" spans="1:25" ht="10.5" customHeight="1" x14ac:dyDescent="0.25">
      <c r="A757" s="28">
        <v>46036</v>
      </c>
      <c r="B757" s="29" t="s">
        <v>567</v>
      </c>
      <c r="C757" s="30" t="s">
        <v>808</v>
      </c>
      <c r="D757" s="30" t="s">
        <v>15</v>
      </c>
      <c r="E757" s="30" t="s">
        <v>569</v>
      </c>
      <c r="F757" s="29" t="s">
        <v>570</v>
      </c>
      <c r="G757" s="29" t="s">
        <v>571</v>
      </c>
      <c r="H757" s="29" t="s">
        <v>809</v>
      </c>
      <c r="I757" s="36" t="str">
        <f t="shared" si="22"/>
        <v>14/01/2026NL300066</v>
      </c>
      <c r="J757" s="29" t="s">
        <v>725</v>
      </c>
      <c r="K757" s="29" t="s">
        <v>726</v>
      </c>
      <c r="L757" s="29" t="s">
        <v>575</v>
      </c>
      <c r="M757" s="31">
        <v>0.1</v>
      </c>
      <c r="N757" s="20">
        <f>VLOOKUP(J757,[2]Sheet1!$I:$M,5,0)</f>
        <v>220000</v>
      </c>
      <c r="O757" s="32">
        <v>0</v>
      </c>
      <c r="P757" s="33">
        <f t="shared" si="23"/>
        <v>22000</v>
      </c>
      <c r="Q757" s="33">
        <v>0</v>
      </c>
      <c r="R757" s="32">
        <v>220000</v>
      </c>
      <c r="S757" s="29" t="s">
        <v>576</v>
      </c>
      <c r="T757" s="29" t="s">
        <v>577</v>
      </c>
      <c r="U757" s="29" t="s">
        <v>15</v>
      </c>
      <c r="V757" s="29" t="s">
        <v>578</v>
      </c>
      <c r="W757" s="29" t="s">
        <v>15</v>
      </c>
      <c r="X757" s="29" t="s">
        <v>580</v>
      </c>
      <c r="Y757" s="29" t="s">
        <v>580</v>
      </c>
    </row>
    <row r="758" spans="1:25" ht="10.5" customHeight="1" x14ac:dyDescent="0.25">
      <c r="A758" s="28">
        <v>46036</v>
      </c>
      <c r="B758" s="29" t="s">
        <v>567</v>
      </c>
      <c r="C758" s="30" t="s">
        <v>808</v>
      </c>
      <c r="D758" s="30" t="s">
        <v>15</v>
      </c>
      <c r="E758" s="30" t="s">
        <v>569</v>
      </c>
      <c r="F758" s="29" t="s">
        <v>570</v>
      </c>
      <c r="G758" s="29" t="s">
        <v>571</v>
      </c>
      <c r="H758" s="29" t="s">
        <v>809</v>
      </c>
      <c r="I758" s="36" t="str">
        <f t="shared" si="22"/>
        <v>14/01/2026NL300077</v>
      </c>
      <c r="J758" s="29" t="s">
        <v>627</v>
      </c>
      <c r="K758" s="29" t="s">
        <v>628</v>
      </c>
      <c r="L758" s="29" t="s">
        <v>575</v>
      </c>
      <c r="M758" s="31">
        <v>0.5</v>
      </c>
      <c r="N758" s="20">
        <f>VLOOKUP(J758,[2]Sheet1!$I:$M,5,0)</f>
        <v>30000</v>
      </c>
      <c r="O758" s="32">
        <v>0</v>
      </c>
      <c r="P758" s="33">
        <f t="shared" si="23"/>
        <v>15000</v>
      </c>
      <c r="Q758" s="33">
        <v>0</v>
      </c>
      <c r="R758" s="32">
        <v>30000</v>
      </c>
      <c r="S758" s="29" t="s">
        <v>576</v>
      </c>
      <c r="T758" s="29" t="s">
        <v>577</v>
      </c>
      <c r="U758" s="29" t="s">
        <v>15</v>
      </c>
      <c r="V758" s="29" t="s">
        <v>578</v>
      </c>
      <c r="W758" s="29" t="s">
        <v>15</v>
      </c>
      <c r="X758" s="29" t="s">
        <v>580</v>
      </c>
      <c r="Y758" s="29" t="s">
        <v>580</v>
      </c>
    </row>
    <row r="759" spans="1:25" ht="10.5" customHeight="1" x14ac:dyDescent="0.25">
      <c r="A759" s="28">
        <v>46036</v>
      </c>
      <c r="B759" s="29" t="s">
        <v>567</v>
      </c>
      <c r="C759" s="30" t="s">
        <v>808</v>
      </c>
      <c r="D759" s="30" t="s">
        <v>15</v>
      </c>
      <c r="E759" s="30" t="s">
        <v>569</v>
      </c>
      <c r="F759" s="29" t="s">
        <v>570</v>
      </c>
      <c r="G759" s="29" t="s">
        <v>571</v>
      </c>
      <c r="H759" s="29" t="s">
        <v>809</v>
      </c>
      <c r="I759" s="36" t="str">
        <f t="shared" si="22"/>
        <v>14/01/2026NL300173</v>
      </c>
      <c r="J759" s="29" t="s">
        <v>629</v>
      </c>
      <c r="K759" s="29" t="s">
        <v>630</v>
      </c>
      <c r="L759" s="29" t="s">
        <v>575</v>
      </c>
      <c r="M759" s="31">
        <v>0.3</v>
      </c>
      <c r="N759" s="20">
        <f>VLOOKUP(J759,[2]Sheet1!$I:$M,5,0)</f>
        <v>80000</v>
      </c>
      <c r="O759" s="32">
        <v>0</v>
      </c>
      <c r="P759" s="33">
        <f t="shared" si="23"/>
        <v>24000</v>
      </c>
      <c r="Q759" s="33">
        <v>0</v>
      </c>
      <c r="R759" s="32">
        <v>80000</v>
      </c>
      <c r="S759" s="29" t="s">
        <v>576</v>
      </c>
      <c r="T759" s="29" t="s">
        <v>577</v>
      </c>
      <c r="U759" s="29" t="s">
        <v>15</v>
      </c>
      <c r="V759" s="29" t="s">
        <v>578</v>
      </c>
      <c r="W759" s="29" t="s">
        <v>15</v>
      </c>
      <c r="X759" s="29" t="s">
        <v>580</v>
      </c>
      <c r="Y759" s="29" t="s">
        <v>580</v>
      </c>
    </row>
    <row r="760" spans="1:25" ht="10.5" customHeight="1" x14ac:dyDescent="0.25">
      <c r="A760" s="28">
        <v>46036</v>
      </c>
      <c r="B760" s="29" t="s">
        <v>567</v>
      </c>
      <c r="C760" s="30" t="s">
        <v>808</v>
      </c>
      <c r="D760" s="30" t="s">
        <v>15</v>
      </c>
      <c r="E760" s="30" t="s">
        <v>569</v>
      </c>
      <c r="F760" s="29" t="s">
        <v>570</v>
      </c>
      <c r="G760" s="29" t="s">
        <v>571</v>
      </c>
      <c r="H760" s="29" t="s">
        <v>809</v>
      </c>
      <c r="I760" s="36" t="str">
        <f t="shared" si="22"/>
        <v>14/01/2026NL300080</v>
      </c>
      <c r="J760" s="29" t="s">
        <v>631</v>
      </c>
      <c r="K760" s="29" t="s">
        <v>632</v>
      </c>
      <c r="L760" s="29" t="s">
        <v>575</v>
      </c>
      <c r="M760" s="31">
        <v>0.3</v>
      </c>
      <c r="N760" s="20">
        <f>VLOOKUP(J760,[2]Sheet1!$I:$M,5,0)</f>
        <v>95000</v>
      </c>
      <c r="O760" s="32">
        <v>0</v>
      </c>
      <c r="P760" s="33">
        <f t="shared" si="23"/>
        <v>28500</v>
      </c>
      <c r="Q760" s="33">
        <v>0</v>
      </c>
      <c r="R760" s="32">
        <v>95000</v>
      </c>
      <c r="S760" s="29" t="s">
        <v>576</v>
      </c>
      <c r="T760" s="29" t="s">
        <v>577</v>
      </c>
      <c r="U760" s="29" t="s">
        <v>15</v>
      </c>
      <c r="V760" s="29" t="s">
        <v>578</v>
      </c>
      <c r="W760" s="29" t="s">
        <v>15</v>
      </c>
      <c r="X760" s="29" t="s">
        <v>580</v>
      </c>
      <c r="Y760" s="29" t="s">
        <v>580</v>
      </c>
    </row>
    <row r="761" spans="1:25" ht="10.5" customHeight="1" x14ac:dyDescent="0.25">
      <c r="A761" s="28">
        <v>46036</v>
      </c>
      <c r="B761" s="29" t="s">
        <v>567</v>
      </c>
      <c r="C761" s="30" t="s">
        <v>808</v>
      </c>
      <c r="D761" s="30" t="s">
        <v>15</v>
      </c>
      <c r="E761" s="30" t="s">
        <v>569</v>
      </c>
      <c r="F761" s="29" t="s">
        <v>570</v>
      </c>
      <c r="G761" s="29" t="s">
        <v>571</v>
      </c>
      <c r="H761" s="29" t="s">
        <v>809</v>
      </c>
      <c r="I761" s="36" t="str">
        <f t="shared" si="22"/>
        <v>14/01/2026NL300086</v>
      </c>
      <c r="J761" s="29" t="s">
        <v>633</v>
      </c>
      <c r="K761" s="29" t="s">
        <v>634</v>
      </c>
      <c r="L761" s="29" t="s">
        <v>575</v>
      </c>
      <c r="M761" s="31">
        <v>0.2</v>
      </c>
      <c r="N761" s="20">
        <f>VLOOKUP(J761,[2]Sheet1!$I:$M,5,0)</f>
        <v>33000</v>
      </c>
      <c r="O761" s="32">
        <v>0</v>
      </c>
      <c r="P761" s="33">
        <f t="shared" si="23"/>
        <v>6600</v>
      </c>
      <c r="Q761" s="33">
        <v>0</v>
      </c>
      <c r="R761" s="32">
        <v>33000</v>
      </c>
      <c r="S761" s="29" t="s">
        <v>576</v>
      </c>
      <c r="T761" s="29" t="s">
        <v>577</v>
      </c>
      <c r="U761" s="29" t="s">
        <v>15</v>
      </c>
      <c r="V761" s="29" t="s">
        <v>578</v>
      </c>
      <c r="W761" s="29" t="s">
        <v>15</v>
      </c>
      <c r="X761" s="29" t="s">
        <v>580</v>
      </c>
      <c r="Y761" s="29" t="s">
        <v>580</v>
      </c>
    </row>
    <row r="762" spans="1:25" ht="10.5" customHeight="1" x14ac:dyDescent="0.25">
      <c r="A762" s="28">
        <v>46036</v>
      </c>
      <c r="B762" s="29" t="s">
        <v>567</v>
      </c>
      <c r="C762" s="30" t="s">
        <v>808</v>
      </c>
      <c r="D762" s="30" t="s">
        <v>15</v>
      </c>
      <c r="E762" s="30" t="s">
        <v>569</v>
      </c>
      <c r="F762" s="29" t="s">
        <v>570</v>
      </c>
      <c r="G762" s="29" t="s">
        <v>571</v>
      </c>
      <c r="H762" s="29" t="s">
        <v>809</v>
      </c>
      <c r="I762" s="36" t="str">
        <f t="shared" si="22"/>
        <v>14/01/2026NL300088</v>
      </c>
      <c r="J762" s="29" t="s">
        <v>635</v>
      </c>
      <c r="K762" s="29" t="s">
        <v>64</v>
      </c>
      <c r="L762" s="29" t="s">
        <v>575</v>
      </c>
      <c r="M762" s="31">
        <v>4</v>
      </c>
      <c r="N762" s="20">
        <f>VLOOKUP(J762,[2]Sheet1!$I:$M,5,0)</f>
        <v>27000</v>
      </c>
      <c r="O762" s="32">
        <v>0</v>
      </c>
      <c r="P762" s="33">
        <f t="shared" si="23"/>
        <v>108000</v>
      </c>
      <c r="Q762" s="33">
        <v>0</v>
      </c>
      <c r="R762" s="32">
        <v>27000</v>
      </c>
      <c r="S762" s="29" t="s">
        <v>576</v>
      </c>
      <c r="T762" s="29" t="s">
        <v>577</v>
      </c>
      <c r="U762" s="29" t="s">
        <v>15</v>
      </c>
      <c r="V762" s="29" t="s">
        <v>578</v>
      </c>
      <c r="W762" s="29" t="s">
        <v>15</v>
      </c>
      <c r="X762" s="29" t="s">
        <v>580</v>
      </c>
      <c r="Y762" s="29" t="s">
        <v>580</v>
      </c>
    </row>
    <row r="763" spans="1:25" ht="10.5" customHeight="1" x14ac:dyDescent="0.25">
      <c r="A763" s="28">
        <v>46036</v>
      </c>
      <c r="B763" s="29" t="s">
        <v>567</v>
      </c>
      <c r="C763" s="30" t="s">
        <v>808</v>
      </c>
      <c r="D763" s="30" t="s">
        <v>15</v>
      </c>
      <c r="E763" s="30" t="s">
        <v>569</v>
      </c>
      <c r="F763" s="29" t="s">
        <v>570</v>
      </c>
      <c r="G763" s="29" t="s">
        <v>571</v>
      </c>
      <c r="H763" s="29" t="s">
        <v>809</v>
      </c>
      <c r="I763" s="36" t="str">
        <f t="shared" si="22"/>
        <v>14/01/2026NL300090</v>
      </c>
      <c r="J763" s="29" t="s">
        <v>636</v>
      </c>
      <c r="K763" s="29" t="s">
        <v>66</v>
      </c>
      <c r="L763" s="29" t="s">
        <v>575</v>
      </c>
      <c r="M763" s="31">
        <v>0.5</v>
      </c>
      <c r="N763" s="20">
        <f>VLOOKUP(J763,[2]Sheet1!$I:$M,5,0)</f>
        <v>145000</v>
      </c>
      <c r="O763" s="32">
        <v>0</v>
      </c>
      <c r="P763" s="33">
        <f t="shared" si="23"/>
        <v>72500</v>
      </c>
      <c r="Q763" s="33">
        <v>0</v>
      </c>
      <c r="R763" s="32">
        <v>145000</v>
      </c>
      <c r="S763" s="29" t="s">
        <v>576</v>
      </c>
      <c r="T763" s="29" t="s">
        <v>577</v>
      </c>
      <c r="U763" s="29" t="s">
        <v>15</v>
      </c>
      <c r="V763" s="29" t="s">
        <v>578</v>
      </c>
      <c r="W763" s="29" t="s">
        <v>15</v>
      </c>
      <c r="X763" s="29" t="s">
        <v>580</v>
      </c>
      <c r="Y763" s="29" t="s">
        <v>580</v>
      </c>
    </row>
    <row r="764" spans="1:25" ht="10.5" customHeight="1" x14ac:dyDescent="0.25">
      <c r="A764" s="28">
        <v>46036</v>
      </c>
      <c r="B764" s="29" t="s">
        <v>567</v>
      </c>
      <c r="C764" s="30" t="s">
        <v>808</v>
      </c>
      <c r="D764" s="30" t="s">
        <v>15</v>
      </c>
      <c r="E764" s="30" t="s">
        <v>569</v>
      </c>
      <c r="F764" s="29" t="s">
        <v>570</v>
      </c>
      <c r="G764" s="29" t="s">
        <v>571</v>
      </c>
      <c r="H764" s="29" t="s">
        <v>809</v>
      </c>
      <c r="I764" s="36" t="str">
        <f t="shared" si="22"/>
        <v>14/01/2026NL300091</v>
      </c>
      <c r="J764" s="29" t="s">
        <v>637</v>
      </c>
      <c r="K764" s="29" t="s">
        <v>153</v>
      </c>
      <c r="L764" s="29" t="s">
        <v>575</v>
      </c>
      <c r="M764" s="31">
        <v>1</v>
      </c>
      <c r="N764" s="20">
        <f>VLOOKUP(J764,[2]Sheet1!$I:$M,5,0)</f>
        <v>47000</v>
      </c>
      <c r="O764" s="32">
        <v>0</v>
      </c>
      <c r="P764" s="33">
        <f t="shared" si="23"/>
        <v>47000</v>
      </c>
      <c r="Q764" s="33">
        <v>0</v>
      </c>
      <c r="R764" s="32">
        <v>47000</v>
      </c>
      <c r="S764" s="29" t="s">
        <v>576</v>
      </c>
      <c r="T764" s="29" t="s">
        <v>577</v>
      </c>
      <c r="U764" s="29" t="s">
        <v>15</v>
      </c>
      <c r="V764" s="29" t="s">
        <v>578</v>
      </c>
      <c r="W764" s="29" t="s">
        <v>15</v>
      </c>
      <c r="X764" s="29" t="s">
        <v>580</v>
      </c>
      <c r="Y764" s="29" t="s">
        <v>580</v>
      </c>
    </row>
    <row r="765" spans="1:25" ht="10.5" customHeight="1" x14ac:dyDescent="0.25">
      <c r="A765" s="28">
        <v>46036</v>
      </c>
      <c r="B765" s="29" t="s">
        <v>567</v>
      </c>
      <c r="C765" s="30" t="s">
        <v>808</v>
      </c>
      <c r="D765" s="30" t="s">
        <v>15</v>
      </c>
      <c r="E765" s="30" t="s">
        <v>569</v>
      </c>
      <c r="F765" s="29" t="s">
        <v>570</v>
      </c>
      <c r="G765" s="29" t="s">
        <v>571</v>
      </c>
      <c r="H765" s="29" t="s">
        <v>809</v>
      </c>
      <c r="I765" s="36" t="str">
        <f t="shared" si="22"/>
        <v>14/01/2026NL300096</v>
      </c>
      <c r="J765" s="29" t="s">
        <v>638</v>
      </c>
      <c r="K765" s="29" t="s">
        <v>134</v>
      </c>
      <c r="L765" s="29" t="s">
        <v>575</v>
      </c>
      <c r="M765" s="31">
        <v>2</v>
      </c>
      <c r="N765" s="20">
        <f>VLOOKUP(J765,[2]Sheet1!$I:$M,5,0)</f>
        <v>45000</v>
      </c>
      <c r="O765" s="32">
        <v>0</v>
      </c>
      <c r="P765" s="33">
        <f t="shared" si="23"/>
        <v>90000</v>
      </c>
      <c r="Q765" s="33">
        <v>0</v>
      </c>
      <c r="R765" s="32">
        <v>45000</v>
      </c>
      <c r="S765" s="29" t="s">
        <v>576</v>
      </c>
      <c r="T765" s="29" t="s">
        <v>577</v>
      </c>
      <c r="U765" s="29" t="s">
        <v>15</v>
      </c>
      <c r="V765" s="29" t="s">
        <v>578</v>
      </c>
      <c r="W765" s="29" t="s">
        <v>15</v>
      </c>
      <c r="X765" s="29" t="s">
        <v>580</v>
      </c>
      <c r="Y765" s="29" t="s">
        <v>580</v>
      </c>
    </row>
    <row r="766" spans="1:25" ht="10.5" customHeight="1" x14ac:dyDescent="0.25">
      <c r="A766" s="28">
        <v>46036</v>
      </c>
      <c r="B766" s="29" t="s">
        <v>567</v>
      </c>
      <c r="C766" s="30" t="s">
        <v>808</v>
      </c>
      <c r="D766" s="30" t="s">
        <v>15</v>
      </c>
      <c r="E766" s="30" t="s">
        <v>569</v>
      </c>
      <c r="F766" s="29" t="s">
        <v>570</v>
      </c>
      <c r="G766" s="29" t="s">
        <v>571</v>
      </c>
      <c r="H766" s="29" t="s">
        <v>809</v>
      </c>
      <c r="I766" s="36" t="str">
        <f t="shared" si="22"/>
        <v>14/01/2026NL300107</v>
      </c>
      <c r="J766" s="29" t="s">
        <v>639</v>
      </c>
      <c r="K766" s="29" t="s">
        <v>640</v>
      </c>
      <c r="L766" s="29" t="s">
        <v>641</v>
      </c>
      <c r="M766" s="31">
        <v>2</v>
      </c>
      <c r="N766" s="20">
        <f>VLOOKUP(J766,[2]Sheet1!$I:$M,5,0)</f>
        <v>8500</v>
      </c>
      <c r="O766" s="32">
        <v>0</v>
      </c>
      <c r="P766" s="33">
        <f t="shared" si="23"/>
        <v>17000</v>
      </c>
      <c r="Q766" s="33">
        <v>0</v>
      </c>
      <c r="R766" s="32">
        <v>8500</v>
      </c>
      <c r="S766" s="29" t="s">
        <v>576</v>
      </c>
      <c r="T766" s="29" t="s">
        <v>577</v>
      </c>
      <c r="U766" s="29" t="s">
        <v>15</v>
      </c>
      <c r="V766" s="29" t="s">
        <v>578</v>
      </c>
      <c r="W766" s="29" t="s">
        <v>15</v>
      </c>
      <c r="X766" s="29" t="s">
        <v>580</v>
      </c>
      <c r="Y766" s="29" t="s">
        <v>580</v>
      </c>
    </row>
    <row r="767" spans="1:25" ht="10.5" customHeight="1" x14ac:dyDescent="0.25">
      <c r="A767" s="28">
        <v>46036</v>
      </c>
      <c r="B767" s="29" t="s">
        <v>567</v>
      </c>
      <c r="C767" s="30" t="s">
        <v>808</v>
      </c>
      <c r="D767" s="30" t="s">
        <v>15</v>
      </c>
      <c r="E767" s="30" t="s">
        <v>569</v>
      </c>
      <c r="F767" s="29" t="s">
        <v>570</v>
      </c>
      <c r="G767" s="29" t="s">
        <v>571</v>
      </c>
      <c r="H767" s="29" t="s">
        <v>809</v>
      </c>
      <c r="I767" s="36" t="str">
        <f t="shared" si="22"/>
        <v>14/01/2026NL300116</v>
      </c>
      <c r="J767" s="29" t="s">
        <v>648</v>
      </c>
      <c r="K767" s="29" t="s">
        <v>649</v>
      </c>
      <c r="L767" s="29" t="s">
        <v>575</v>
      </c>
      <c r="M767" s="31">
        <v>0.1</v>
      </c>
      <c r="N767" s="20">
        <f>VLOOKUP(J767,[2]Sheet1!$I:$M,5,0)</f>
        <v>148000</v>
      </c>
      <c r="O767" s="32">
        <v>0</v>
      </c>
      <c r="P767" s="33">
        <f t="shared" si="23"/>
        <v>14800</v>
      </c>
      <c r="Q767" s="33">
        <v>0</v>
      </c>
      <c r="R767" s="32">
        <v>148000</v>
      </c>
      <c r="S767" s="29" t="s">
        <v>576</v>
      </c>
      <c r="T767" s="29" t="s">
        <v>577</v>
      </c>
      <c r="U767" s="29" t="s">
        <v>15</v>
      </c>
      <c r="V767" s="29" t="s">
        <v>578</v>
      </c>
      <c r="W767" s="29" t="s">
        <v>15</v>
      </c>
      <c r="X767" s="29" t="s">
        <v>580</v>
      </c>
      <c r="Y767" s="29" t="s">
        <v>580</v>
      </c>
    </row>
    <row r="768" spans="1:25" ht="10.5" customHeight="1" x14ac:dyDescent="0.25">
      <c r="A768" s="28">
        <v>46036</v>
      </c>
      <c r="B768" s="29" t="s">
        <v>567</v>
      </c>
      <c r="C768" s="30" t="s">
        <v>808</v>
      </c>
      <c r="D768" s="30" t="s">
        <v>15</v>
      </c>
      <c r="E768" s="30" t="s">
        <v>569</v>
      </c>
      <c r="F768" s="29" t="s">
        <v>570</v>
      </c>
      <c r="G768" s="29" t="s">
        <v>571</v>
      </c>
      <c r="H768" s="29" t="s">
        <v>809</v>
      </c>
      <c r="I768" s="36" t="str">
        <f t="shared" si="22"/>
        <v>14/01/2026NL300120</v>
      </c>
      <c r="J768" s="29" t="s">
        <v>650</v>
      </c>
      <c r="K768" s="29" t="s">
        <v>651</v>
      </c>
      <c r="L768" s="29" t="s">
        <v>575</v>
      </c>
      <c r="M768" s="31">
        <v>1</v>
      </c>
      <c r="N768" s="20">
        <f>VLOOKUP(J768,[2]Sheet1!$I:$M,5,0)</f>
        <v>36000</v>
      </c>
      <c r="O768" s="32">
        <v>0</v>
      </c>
      <c r="P768" s="33">
        <f t="shared" si="23"/>
        <v>36000</v>
      </c>
      <c r="Q768" s="33">
        <v>0</v>
      </c>
      <c r="R768" s="32">
        <v>36000</v>
      </c>
      <c r="S768" s="29" t="s">
        <v>576</v>
      </c>
      <c r="T768" s="29" t="s">
        <v>577</v>
      </c>
      <c r="U768" s="29" t="s">
        <v>15</v>
      </c>
      <c r="V768" s="29" t="s">
        <v>578</v>
      </c>
      <c r="W768" s="29" t="s">
        <v>15</v>
      </c>
      <c r="X768" s="29" t="s">
        <v>580</v>
      </c>
      <c r="Y768" s="29" t="s">
        <v>580</v>
      </c>
    </row>
    <row r="769" spans="1:25" ht="10.5" customHeight="1" x14ac:dyDescent="0.25">
      <c r="A769" s="28">
        <v>46036</v>
      </c>
      <c r="B769" s="29" t="s">
        <v>567</v>
      </c>
      <c r="C769" s="30" t="s">
        <v>808</v>
      </c>
      <c r="D769" s="30" t="s">
        <v>15</v>
      </c>
      <c r="E769" s="30" t="s">
        <v>569</v>
      </c>
      <c r="F769" s="29" t="s">
        <v>570</v>
      </c>
      <c r="G769" s="29" t="s">
        <v>571</v>
      </c>
      <c r="H769" s="29" t="s">
        <v>809</v>
      </c>
      <c r="I769" s="36" t="str">
        <f t="shared" si="22"/>
        <v>14/01/2026NL300162</v>
      </c>
      <c r="J769" s="29" t="s">
        <v>652</v>
      </c>
      <c r="K769" s="29" t="s">
        <v>653</v>
      </c>
      <c r="L769" s="29" t="s">
        <v>575</v>
      </c>
      <c r="M769" s="31">
        <v>1</v>
      </c>
      <c r="N769" s="20">
        <f>VLOOKUP(J769,[2]Sheet1!$I:$M,5,0)</f>
        <v>36000</v>
      </c>
      <c r="O769" s="32">
        <v>0</v>
      </c>
      <c r="P769" s="33">
        <f t="shared" si="23"/>
        <v>36000</v>
      </c>
      <c r="Q769" s="33">
        <v>0</v>
      </c>
      <c r="R769" s="32">
        <v>36000</v>
      </c>
      <c r="S769" s="29" t="s">
        <v>576</v>
      </c>
      <c r="T769" s="29" t="s">
        <v>577</v>
      </c>
      <c r="U769" s="29" t="s">
        <v>15</v>
      </c>
      <c r="V769" s="29" t="s">
        <v>578</v>
      </c>
      <c r="W769" s="29" t="s">
        <v>15</v>
      </c>
      <c r="X769" s="29" t="s">
        <v>580</v>
      </c>
      <c r="Y769" s="29" t="s">
        <v>580</v>
      </c>
    </row>
    <row r="770" spans="1:25" ht="10.5" customHeight="1" x14ac:dyDescent="0.25">
      <c r="A770" s="28">
        <v>46036</v>
      </c>
      <c r="B770" s="29" t="s">
        <v>567</v>
      </c>
      <c r="C770" s="30" t="s">
        <v>808</v>
      </c>
      <c r="D770" s="30" t="s">
        <v>15</v>
      </c>
      <c r="E770" s="30" t="s">
        <v>569</v>
      </c>
      <c r="F770" s="29" t="s">
        <v>570</v>
      </c>
      <c r="G770" s="29" t="s">
        <v>571</v>
      </c>
      <c r="H770" s="29" t="s">
        <v>809</v>
      </c>
      <c r="I770" s="36" t="str">
        <f t="shared" si="22"/>
        <v>14/01/2026NL300122</v>
      </c>
      <c r="J770" s="29" t="s">
        <v>654</v>
      </c>
      <c r="K770" s="29" t="s">
        <v>139</v>
      </c>
      <c r="L770" s="29" t="s">
        <v>575</v>
      </c>
      <c r="M770" s="31">
        <v>0.3</v>
      </c>
      <c r="N770" s="20">
        <f>VLOOKUP(J770,[2]Sheet1!$I:$M,5,0)</f>
        <v>35000</v>
      </c>
      <c r="O770" s="32">
        <v>0</v>
      </c>
      <c r="P770" s="33">
        <f t="shared" si="23"/>
        <v>10500</v>
      </c>
      <c r="Q770" s="33">
        <v>0</v>
      </c>
      <c r="R770" s="32">
        <v>35000</v>
      </c>
      <c r="S770" s="29" t="s">
        <v>576</v>
      </c>
      <c r="T770" s="29" t="s">
        <v>577</v>
      </c>
      <c r="U770" s="29" t="s">
        <v>15</v>
      </c>
      <c r="V770" s="29" t="s">
        <v>578</v>
      </c>
      <c r="W770" s="29" t="s">
        <v>15</v>
      </c>
      <c r="X770" s="29" t="s">
        <v>580</v>
      </c>
      <c r="Y770" s="29" t="s">
        <v>580</v>
      </c>
    </row>
    <row r="771" spans="1:25" ht="10.5" customHeight="1" x14ac:dyDescent="0.25">
      <c r="A771" s="28">
        <v>46036</v>
      </c>
      <c r="B771" s="29" t="s">
        <v>567</v>
      </c>
      <c r="C771" s="30" t="s">
        <v>808</v>
      </c>
      <c r="D771" s="30" t="s">
        <v>15</v>
      </c>
      <c r="E771" s="30" t="s">
        <v>569</v>
      </c>
      <c r="F771" s="29" t="s">
        <v>570</v>
      </c>
      <c r="G771" s="29" t="s">
        <v>571</v>
      </c>
      <c r="H771" s="29" t="s">
        <v>809</v>
      </c>
      <c r="I771" s="36" t="str">
        <f t="shared" si="22"/>
        <v>14/01/2026NL300127</v>
      </c>
      <c r="J771" s="29" t="s">
        <v>657</v>
      </c>
      <c r="K771" s="29" t="s">
        <v>658</v>
      </c>
      <c r="L771" s="29" t="s">
        <v>575</v>
      </c>
      <c r="M771" s="31">
        <v>2.5</v>
      </c>
      <c r="N771" s="20">
        <f>VLOOKUP(J771,[2]Sheet1!$I:$M,5,0)</f>
        <v>15000</v>
      </c>
      <c r="O771" s="32">
        <v>0</v>
      </c>
      <c r="P771" s="33">
        <f t="shared" si="23"/>
        <v>37500</v>
      </c>
      <c r="Q771" s="33">
        <v>0</v>
      </c>
      <c r="R771" s="32">
        <v>28000</v>
      </c>
      <c r="S771" s="29" t="s">
        <v>576</v>
      </c>
      <c r="T771" s="29" t="s">
        <v>577</v>
      </c>
      <c r="U771" s="29" t="s">
        <v>15</v>
      </c>
      <c r="V771" s="29" t="s">
        <v>578</v>
      </c>
      <c r="W771" s="29" t="s">
        <v>15</v>
      </c>
      <c r="X771" s="29" t="s">
        <v>580</v>
      </c>
      <c r="Y771" s="29" t="s">
        <v>580</v>
      </c>
    </row>
    <row r="772" spans="1:25" ht="10.5" customHeight="1" x14ac:dyDescent="0.25">
      <c r="A772" s="28">
        <v>46036</v>
      </c>
      <c r="B772" s="29" t="s">
        <v>567</v>
      </c>
      <c r="C772" s="30" t="s">
        <v>808</v>
      </c>
      <c r="D772" s="30" t="s">
        <v>15</v>
      </c>
      <c r="E772" s="30" t="s">
        <v>569</v>
      </c>
      <c r="F772" s="29" t="s">
        <v>570</v>
      </c>
      <c r="G772" s="29" t="s">
        <v>571</v>
      </c>
      <c r="H772" s="29" t="s">
        <v>809</v>
      </c>
      <c r="I772" s="36" t="str">
        <f t="shared" si="22"/>
        <v>14/01/2026NL300128</v>
      </c>
      <c r="J772" s="29" t="s">
        <v>659</v>
      </c>
      <c r="K772" s="29" t="s">
        <v>660</v>
      </c>
      <c r="L772" s="29" t="s">
        <v>575</v>
      </c>
      <c r="M772" s="31">
        <v>0.1</v>
      </c>
      <c r="N772" s="20">
        <f>VLOOKUP(J772,[2]Sheet1!$I:$M,5,0)</f>
        <v>20000</v>
      </c>
      <c r="O772" s="32">
        <v>0</v>
      </c>
      <c r="P772" s="33">
        <f t="shared" si="23"/>
        <v>2000</v>
      </c>
      <c r="Q772" s="33">
        <v>0</v>
      </c>
      <c r="R772" s="32">
        <v>20000</v>
      </c>
      <c r="S772" s="29" t="s">
        <v>576</v>
      </c>
      <c r="T772" s="29" t="s">
        <v>577</v>
      </c>
      <c r="U772" s="29" t="s">
        <v>15</v>
      </c>
      <c r="V772" s="29" t="s">
        <v>578</v>
      </c>
      <c r="W772" s="29" t="s">
        <v>15</v>
      </c>
      <c r="X772" s="29" t="s">
        <v>580</v>
      </c>
      <c r="Y772" s="29" t="s">
        <v>580</v>
      </c>
    </row>
    <row r="773" spans="1:25" ht="10.5" customHeight="1" x14ac:dyDescent="0.25">
      <c r="A773" s="28">
        <v>46036</v>
      </c>
      <c r="B773" s="29" t="s">
        <v>567</v>
      </c>
      <c r="C773" s="30" t="s">
        <v>808</v>
      </c>
      <c r="D773" s="30" t="s">
        <v>15</v>
      </c>
      <c r="E773" s="30" t="s">
        <v>569</v>
      </c>
      <c r="F773" s="29" t="s">
        <v>570</v>
      </c>
      <c r="G773" s="29" t="s">
        <v>571</v>
      </c>
      <c r="H773" s="29" t="s">
        <v>809</v>
      </c>
      <c r="I773" s="36" t="str">
        <f t="shared" si="22"/>
        <v>14/01/2026NL300132</v>
      </c>
      <c r="J773" s="29" t="s">
        <v>662</v>
      </c>
      <c r="K773" s="29" t="s">
        <v>92</v>
      </c>
      <c r="L773" s="29" t="s">
        <v>575</v>
      </c>
      <c r="M773" s="31">
        <v>0.2</v>
      </c>
      <c r="N773" s="20">
        <f>VLOOKUP(J773,[2]Sheet1!$I:$M,5,0)</f>
        <v>12000</v>
      </c>
      <c r="O773" s="32">
        <v>0</v>
      </c>
      <c r="P773" s="33">
        <f t="shared" si="23"/>
        <v>2400</v>
      </c>
      <c r="Q773" s="33">
        <v>0</v>
      </c>
      <c r="R773" s="32">
        <v>12000</v>
      </c>
      <c r="S773" s="29" t="s">
        <v>576</v>
      </c>
      <c r="T773" s="29" t="s">
        <v>577</v>
      </c>
      <c r="U773" s="29" t="s">
        <v>15</v>
      </c>
      <c r="V773" s="29" t="s">
        <v>578</v>
      </c>
      <c r="W773" s="29" t="s">
        <v>15</v>
      </c>
      <c r="X773" s="29" t="s">
        <v>580</v>
      </c>
      <c r="Y773" s="29" t="s">
        <v>580</v>
      </c>
    </row>
    <row r="774" spans="1:25" ht="10.5" customHeight="1" x14ac:dyDescent="0.25">
      <c r="A774" s="28">
        <v>46036</v>
      </c>
      <c r="B774" s="29" t="s">
        <v>567</v>
      </c>
      <c r="C774" s="30" t="s">
        <v>808</v>
      </c>
      <c r="D774" s="30" t="s">
        <v>15</v>
      </c>
      <c r="E774" s="30" t="s">
        <v>569</v>
      </c>
      <c r="F774" s="29" t="s">
        <v>570</v>
      </c>
      <c r="G774" s="29" t="s">
        <v>571</v>
      </c>
      <c r="H774" s="29" t="s">
        <v>809</v>
      </c>
      <c r="I774" s="36" t="str">
        <f t="shared" si="22"/>
        <v>14/01/2026NL300138</v>
      </c>
      <c r="J774" s="29" t="s">
        <v>663</v>
      </c>
      <c r="K774" s="29" t="s">
        <v>664</v>
      </c>
      <c r="L774" s="29" t="s">
        <v>575</v>
      </c>
      <c r="M774" s="31">
        <v>1</v>
      </c>
      <c r="N774" s="20">
        <f>VLOOKUP(J774,[2]Sheet1!$I:$M,5,0)</f>
        <v>20000</v>
      </c>
      <c r="O774" s="32">
        <v>0</v>
      </c>
      <c r="P774" s="33">
        <f t="shared" si="23"/>
        <v>20000</v>
      </c>
      <c r="Q774" s="33">
        <v>0</v>
      </c>
      <c r="R774" s="32">
        <v>20000</v>
      </c>
      <c r="S774" s="29" t="s">
        <v>576</v>
      </c>
      <c r="T774" s="29" t="s">
        <v>577</v>
      </c>
      <c r="U774" s="29" t="s">
        <v>15</v>
      </c>
      <c r="V774" s="29" t="s">
        <v>578</v>
      </c>
      <c r="W774" s="29" t="s">
        <v>15</v>
      </c>
      <c r="X774" s="29" t="s">
        <v>580</v>
      </c>
      <c r="Y774" s="29" t="s">
        <v>580</v>
      </c>
    </row>
    <row r="775" spans="1:25" ht="10.5" customHeight="1" x14ac:dyDescent="0.25">
      <c r="A775" s="28">
        <v>46036</v>
      </c>
      <c r="B775" s="29" t="s">
        <v>567</v>
      </c>
      <c r="C775" s="30" t="s">
        <v>808</v>
      </c>
      <c r="D775" s="30" t="s">
        <v>15</v>
      </c>
      <c r="E775" s="30" t="s">
        <v>569</v>
      </c>
      <c r="F775" s="29" t="s">
        <v>570</v>
      </c>
      <c r="G775" s="29" t="s">
        <v>571</v>
      </c>
      <c r="H775" s="29" t="s">
        <v>809</v>
      </c>
      <c r="I775" s="36" t="str">
        <f t="shared" ref="I775:I838" si="24">TEXT(A775,"dd/mm/yyyy")&amp;J775</f>
        <v>14/01/2026NL300137</v>
      </c>
      <c r="J775" s="29" t="s">
        <v>665</v>
      </c>
      <c r="K775" s="29" t="s">
        <v>666</v>
      </c>
      <c r="L775" s="29" t="s">
        <v>575</v>
      </c>
      <c r="M775" s="31">
        <v>2</v>
      </c>
      <c r="N775" s="20">
        <f>VLOOKUP(J775,[2]Sheet1!$I:$M,5,0)</f>
        <v>52000</v>
      </c>
      <c r="O775" s="32">
        <v>0</v>
      </c>
      <c r="P775" s="33">
        <f t="shared" si="23"/>
        <v>104000</v>
      </c>
      <c r="Q775" s="33">
        <v>0</v>
      </c>
      <c r="R775" s="32">
        <v>52000</v>
      </c>
      <c r="S775" s="29" t="s">
        <v>576</v>
      </c>
      <c r="T775" s="29" t="s">
        <v>577</v>
      </c>
      <c r="U775" s="29" t="s">
        <v>15</v>
      </c>
      <c r="V775" s="29" t="s">
        <v>578</v>
      </c>
      <c r="W775" s="29" t="s">
        <v>15</v>
      </c>
      <c r="X775" s="29" t="s">
        <v>580</v>
      </c>
      <c r="Y775" s="29" t="s">
        <v>580</v>
      </c>
    </row>
    <row r="776" spans="1:25" ht="10.5" customHeight="1" x14ac:dyDescent="0.25">
      <c r="A776" s="28">
        <v>46036</v>
      </c>
      <c r="B776" s="29" t="s">
        <v>567</v>
      </c>
      <c r="C776" s="30" t="s">
        <v>808</v>
      </c>
      <c r="D776" s="30" t="s">
        <v>15</v>
      </c>
      <c r="E776" s="30" t="s">
        <v>569</v>
      </c>
      <c r="F776" s="29" t="s">
        <v>570</v>
      </c>
      <c r="G776" s="29" t="s">
        <v>571</v>
      </c>
      <c r="H776" s="29" t="s">
        <v>809</v>
      </c>
      <c r="I776" s="36" t="str">
        <f t="shared" si="24"/>
        <v>14/01/2026NL300141</v>
      </c>
      <c r="J776" s="29" t="s">
        <v>667</v>
      </c>
      <c r="K776" s="29" t="s">
        <v>668</v>
      </c>
      <c r="L776" s="29" t="s">
        <v>575</v>
      </c>
      <c r="M776" s="31">
        <v>0.1</v>
      </c>
      <c r="N776" s="20">
        <f>VLOOKUP(J776,[2]Sheet1!$I:$M,5,0)</f>
        <v>92000</v>
      </c>
      <c r="O776" s="32">
        <v>0</v>
      </c>
      <c r="P776" s="33">
        <f t="shared" si="23"/>
        <v>9200</v>
      </c>
      <c r="Q776" s="33">
        <v>0</v>
      </c>
      <c r="R776" s="32">
        <v>92000</v>
      </c>
      <c r="S776" s="29" t="s">
        <v>576</v>
      </c>
      <c r="T776" s="29" t="s">
        <v>577</v>
      </c>
      <c r="U776" s="29" t="s">
        <v>15</v>
      </c>
      <c r="V776" s="29" t="s">
        <v>578</v>
      </c>
      <c r="W776" s="29" t="s">
        <v>15</v>
      </c>
      <c r="X776" s="29" t="s">
        <v>580</v>
      </c>
      <c r="Y776" s="29" t="s">
        <v>580</v>
      </c>
    </row>
    <row r="777" spans="1:25" ht="10.5" customHeight="1" x14ac:dyDescent="0.25">
      <c r="A777" s="28">
        <v>46036</v>
      </c>
      <c r="B777" s="29" t="s">
        <v>567</v>
      </c>
      <c r="C777" s="30" t="s">
        <v>808</v>
      </c>
      <c r="D777" s="30" t="s">
        <v>15</v>
      </c>
      <c r="E777" s="30" t="s">
        <v>569</v>
      </c>
      <c r="F777" s="29" t="s">
        <v>570</v>
      </c>
      <c r="G777" s="29" t="s">
        <v>571</v>
      </c>
      <c r="H777" s="29" t="s">
        <v>809</v>
      </c>
      <c r="I777" s="36" t="str">
        <f t="shared" si="24"/>
        <v>14/01/2026NL300140</v>
      </c>
      <c r="J777" s="29" t="s">
        <v>669</v>
      </c>
      <c r="K777" s="29" t="s">
        <v>670</v>
      </c>
      <c r="L777" s="29" t="s">
        <v>575</v>
      </c>
      <c r="M777" s="31">
        <v>0.3</v>
      </c>
      <c r="N777" s="20">
        <f>VLOOKUP(J777,[2]Sheet1!$I:$M,5,0)</f>
        <v>36000</v>
      </c>
      <c r="O777" s="32">
        <v>0</v>
      </c>
      <c r="P777" s="33">
        <f t="shared" ref="P777:P828" si="25">M777*N777</f>
        <v>10800</v>
      </c>
      <c r="Q777" s="33">
        <v>0</v>
      </c>
      <c r="R777" s="32">
        <v>36000</v>
      </c>
      <c r="S777" s="29" t="s">
        <v>576</v>
      </c>
      <c r="T777" s="29" t="s">
        <v>577</v>
      </c>
      <c r="U777" s="29" t="s">
        <v>15</v>
      </c>
      <c r="V777" s="29" t="s">
        <v>578</v>
      </c>
      <c r="W777" s="29" t="s">
        <v>15</v>
      </c>
      <c r="X777" s="29" t="s">
        <v>580</v>
      </c>
      <c r="Y777" s="29" t="s">
        <v>580</v>
      </c>
    </row>
    <row r="778" spans="1:25" ht="10.5" customHeight="1" x14ac:dyDescent="0.25">
      <c r="A778" s="28">
        <v>46036</v>
      </c>
      <c r="B778" s="29" t="s">
        <v>567</v>
      </c>
      <c r="C778" s="30" t="s">
        <v>808</v>
      </c>
      <c r="D778" s="30" t="s">
        <v>15</v>
      </c>
      <c r="E778" s="30" t="s">
        <v>569</v>
      </c>
      <c r="F778" s="29" t="s">
        <v>570</v>
      </c>
      <c r="G778" s="29" t="s">
        <v>571</v>
      </c>
      <c r="H778" s="29" t="s">
        <v>809</v>
      </c>
      <c r="I778" s="36" t="str">
        <f t="shared" si="24"/>
        <v>14/01/2026NL300142</v>
      </c>
      <c r="J778" s="29" t="s">
        <v>671</v>
      </c>
      <c r="K778" s="29" t="s">
        <v>672</v>
      </c>
      <c r="L778" s="29" t="s">
        <v>575</v>
      </c>
      <c r="M778" s="31">
        <v>1.8</v>
      </c>
      <c r="N778" s="20">
        <f>VLOOKUP(J778,[2]Sheet1!$I:$M,5,0)</f>
        <v>50000</v>
      </c>
      <c r="O778" s="32">
        <v>0</v>
      </c>
      <c r="P778" s="33">
        <f t="shared" si="25"/>
        <v>90000</v>
      </c>
      <c r="Q778" s="33">
        <v>0</v>
      </c>
      <c r="R778" s="32">
        <v>50000</v>
      </c>
      <c r="S778" s="29" t="s">
        <v>576</v>
      </c>
      <c r="T778" s="29" t="s">
        <v>577</v>
      </c>
      <c r="U778" s="29" t="s">
        <v>15</v>
      </c>
      <c r="V778" s="29" t="s">
        <v>578</v>
      </c>
      <c r="W778" s="29" t="s">
        <v>15</v>
      </c>
      <c r="X778" s="29" t="s">
        <v>580</v>
      </c>
      <c r="Y778" s="29" t="s">
        <v>580</v>
      </c>
    </row>
    <row r="779" spans="1:25" ht="10.5" customHeight="1" x14ac:dyDescent="0.25">
      <c r="A779" s="28">
        <v>46036</v>
      </c>
      <c r="B779" s="29" t="s">
        <v>567</v>
      </c>
      <c r="C779" s="30" t="s">
        <v>808</v>
      </c>
      <c r="D779" s="30" t="s">
        <v>15</v>
      </c>
      <c r="E779" s="30" t="s">
        <v>569</v>
      </c>
      <c r="F779" s="29" t="s">
        <v>570</v>
      </c>
      <c r="G779" s="29" t="s">
        <v>571</v>
      </c>
      <c r="H779" s="29" t="s">
        <v>809</v>
      </c>
      <c r="I779" s="36" t="str">
        <f t="shared" si="24"/>
        <v>14/01/2026NL300145</v>
      </c>
      <c r="J779" s="29" t="s">
        <v>675</v>
      </c>
      <c r="K779" s="29" t="s">
        <v>676</v>
      </c>
      <c r="L779" s="29" t="s">
        <v>575</v>
      </c>
      <c r="M779" s="31">
        <v>4</v>
      </c>
      <c r="N779" s="20">
        <f>VLOOKUP(J779,[2]Sheet1!$I:$M,5,0)</f>
        <v>38000</v>
      </c>
      <c r="O779" s="32">
        <v>0</v>
      </c>
      <c r="P779" s="33">
        <f t="shared" si="25"/>
        <v>152000</v>
      </c>
      <c r="Q779" s="33">
        <v>0</v>
      </c>
      <c r="R779" s="32">
        <v>38000</v>
      </c>
      <c r="S779" s="29" t="s">
        <v>576</v>
      </c>
      <c r="T779" s="29" t="s">
        <v>577</v>
      </c>
      <c r="U779" s="29" t="s">
        <v>15</v>
      </c>
      <c r="V779" s="29" t="s">
        <v>578</v>
      </c>
      <c r="W779" s="29" t="s">
        <v>15</v>
      </c>
      <c r="X779" s="29" t="s">
        <v>580</v>
      </c>
      <c r="Y779" s="29" t="s">
        <v>580</v>
      </c>
    </row>
    <row r="780" spans="1:25" ht="10.5" customHeight="1" x14ac:dyDescent="0.25">
      <c r="A780" s="28">
        <v>46036</v>
      </c>
      <c r="B780" s="29" t="s">
        <v>567</v>
      </c>
      <c r="C780" s="30" t="s">
        <v>808</v>
      </c>
      <c r="D780" s="30" t="s">
        <v>15</v>
      </c>
      <c r="E780" s="30" t="s">
        <v>569</v>
      </c>
      <c r="F780" s="29" t="s">
        <v>570</v>
      </c>
      <c r="G780" s="29" t="s">
        <v>571</v>
      </c>
      <c r="H780" s="29" t="s">
        <v>809</v>
      </c>
      <c r="I780" s="36" t="str">
        <f t="shared" si="24"/>
        <v>14/01/2026NL430009</v>
      </c>
      <c r="J780" s="29" t="s">
        <v>733</v>
      </c>
      <c r="K780" s="29" t="s">
        <v>734</v>
      </c>
      <c r="L780" s="29" t="s">
        <v>575</v>
      </c>
      <c r="M780" s="31">
        <v>1.5</v>
      </c>
      <c r="N780" s="20">
        <f>VLOOKUP(J780,[2]Sheet1!$I:$M,5,0)</f>
        <v>28000</v>
      </c>
      <c r="O780" s="32">
        <v>0</v>
      </c>
      <c r="P780" s="33">
        <f t="shared" si="25"/>
        <v>42000</v>
      </c>
      <c r="Q780" s="33">
        <v>0</v>
      </c>
      <c r="R780" s="32">
        <v>28000</v>
      </c>
      <c r="S780" s="29" t="s">
        <v>576</v>
      </c>
      <c r="T780" s="29" t="s">
        <v>577</v>
      </c>
      <c r="U780" s="29" t="s">
        <v>15</v>
      </c>
      <c r="V780" s="29" t="s">
        <v>578</v>
      </c>
      <c r="W780" s="29" t="s">
        <v>15</v>
      </c>
      <c r="X780" s="29" t="s">
        <v>580</v>
      </c>
      <c r="Y780" s="29" t="s">
        <v>580</v>
      </c>
    </row>
    <row r="781" spans="1:25" ht="10.5" customHeight="1" x14ac:dyDescent="0.25">
      <c r="A781" s="28">
        <v>46036</v>
      </c>
      <c r="B781" s="29" t="s">
        <v>567</v>
      </c>
      <c r="C781" s="30" t="s">
        <v>808</v>
      </c>
      <c r="D781" s="30" t="s">
        <v>15</v>
      </c>
      <c r="E781" s="30" t="s">
        <v>569</v>
      </c>
      <c r="F781" s="29" t="s">
        <v>570</v>
      </c>
      <c r="G781" s="29" t="s">
        <v>571</v>
      </c>
      <c r="H781" s="29" t="s">
        <v>809</v>
      </c>
      <c r="I781" s="36" t="str">
        <f t="shared" si="24"/>
        <v>14/01/2026NL410008</v>
      </c>
      <c r="J781" s="29" t="s">
        <v>810</v>
      </c>
      <c r="K781" s="29" t="s">
        <v>811</v>
      </c>
      <c r="L781" s="29" t="s">
        <v>575</v>
      </c>
      <c r="M781" s="31">
        <v>2.5</v>
      </c>
      <c r="N781" s="20">
        <f>VLOOKUP(J781,[2]Sheet1!$I:$M,5,0)</f>
        <v>82000</v>
      </c>
      <c r="O781" s="32">
        <v>0</v>
      </c>
      <c r="P781" s="33">
        <f t="shared" si="25"/>
        <v>205000</v>
      </c>
      <c r="Q781" s="33">
        <v>0</v>
      </c>
      <c r="R781" s="32">
        <v>82000</v>
      </c>
      <c r="S781" s="29" t="s">
        <v>576</v>
      </c>
      <c r="T781" s="29" t="s">
        <v>577</v>
      </c>
      <c r="U781" s="29" t="s">
        <v>15</v>
      </c>
      <c r="V781" s="29" t="s">
        <v>578</v>
      </c>
      <c r="W781" s="29" t="s">
        <v>15</v>
      </c>
      <c r="X781" s="29" t="s">
        <v>580</v>
      </c>
      <c r="Y781" s="29" t="s">
        <v>580</v>
      </c>
    </row>
    <row r="782" spans="1:25" ht="10.5" customHeight="1" x14ac:dyDescent="0.25">
      <c r="A782" s="28">
        <v>46036</v>
      </c>
      <c r="B782" s="29" t="s">
        <v>567</v>
      </c>
      <c r="C782" s="30" t="s">
        <v>808</v>
      </c>
      <c r="D782" s="30" t="s">
        <v>15</v>
      </c>
      <c r="E782" s="30" t="s">
        <v>569</v>
      </c>
      <c r="F782" s="29" t="s">
        <v>570</v>
      </c>
      <c r="G782" s="29" t="s">
        <v>571</v>
      </c>
      <c r="H782" s="29" t="s">
        <v>809</v>
      </c>
      <c r="I782" s="36" t="str">
        <f t="shared" si="24"/>
        <v>14/01/2026NL300113</v>
      </c>
      <c r="J782" s="29" t="s">
        <v>728</v>
      </c>
      <c r="K782" s="29" t="s">
        <v>72</v>
      </c>
      <c r="L782" s="29" t="s">
        <v>575</v>
      </c>
      <c r="M782" s="31">
        <v>1.8</v>
      </c>
      <c r="N782" s="20">
        <f>VLOOKUP(J782,[2]Sheet1!$I:$M,5,0)</f>
        <v>145000</v>
      </c>
      <c r="O782" s="32">
        <v>0</v>
      </c>
      <c r="P782" s="33">
        <f t="shared" si="25"/>
        <v>261000</v>
      </c>
      <c r="Q782" s="33">
        <v>0</v>
      </c>
      <c r="R782" s="32">
        <v>145000</v>
      </c>
      <c r="S782" s="29" t="s">
        <v>576</v>
      </c>
      <c r="T782" s="29" t="s">
        <v>577</v>
      </c>
      <c r="U782" s="29" t="s">
        <v>15</v>
      </c>
      <c r="V782" s="29" t="s">
        <v>578</v>
      </c>
      <c r="W782" s="29" t="s">
        <v>15</v>
      </c>
      <c r="X782" s="29" t="s">
        <v>580</v>
      </c>
      <c r="Y782" s="29" t="s">
        <v>580</v>
      </c>
    </row>
    <row r="783" spans="1:25" ht="10.5" customHeight="1" x14ac:dyDescent="0.25">
      <c r="A783" s="28">
        <v>46036</v>
      </c>
      <c r="B783" s="29" t="s">
        <v>567</v>
      </c>
      <c r="C783" s="30" t="s">
        <v>808</v>
      </c>
      <c r="D783" s="30" t="s">
        <v>15</v>
      </c>
      <c r="E783" s="30" t="s">
        <v>569</v>
      </c>
      <c r="F783" s="29" t="s">
        <v>570</v>
      </c>
      <c r="G783" s="29" t="s">
        <v>571</v>
      </c>
      <c r="H783" s="29" t="s">
        <v>809</v>
      </c>
      <c r="I783" s="36" t="str">
        <f t="shared" si="24"/>
        <v>14/01/2026NL300119</v>
      </c>
      <c r="J783" s="29" t="s">
        <v>689</v>
      </c>
      <c r="K783" s="29" t="s">
        <v>690</v>
      </c>
      <c r="L783" s="29" t="s">
        <v>575</v>
      </c>
      <c r="M783" s="31">
        <v>2</v>
      </c>
      <c r="N783" s="20">
        <f>VLOOKUP(J783,[2]Sheet1!$I:$M,5,0)</f>
        <v>21000</v>
      </c>
      <c r="O783" s="32">
        <v>0</v>
      </c>
      <c r="P783" s="33">
        <f t="shared" si="25"/>
        <v>42000</v>
      </c>
      <c r="Q783" s="33">
        <v>0</v>
      </c>
      <c r="R783" s="32">
        <v>21000</v>
      </c>
      <c r="S783" s="29" t="s">
        <v>576</v>
      </c>
      <c r="T783" s="29" t="s">
        <v>577</v>
      </c>
      <c r="U783" s="29" t="s">
        <v>15</v>
      </c>
      <c r="V783" s="29" t="s">
        <v>578</v>
      </c>
      <c r="W783" s="29" t="s">
        <v>15</v>
      </c>
      <c r="X783" s="29" t="s">
        <v>580</v>
      </c>
      <c r="Y783" s="29" t="s">
        <v>580</v>
      </c>
    </row>
    <row r="784" spans="1:25" ht="10.5" customHeight="1" x14ac:dyDescent="0.25">
      <c r="A784" s="28">
        <v>46037</v>
      </c>
      <c r="B784" s="29" t="s">
        <v>567</v>
      </c>
      <c r="C784" s="30" t="s">
        <v>812</v>
      </c>
      <c r="D784" s="30" t="s">
        <v>15</v>
      </c>
      <c r="E784" s="30" t="s">
        <v>569</v>
      </c>
      <c r="F784" s="29" t="s">
        <v>570</v>
      </c>
      <c r="G784" s="29" t="s">
        <v>571</v>
      </c>
      <c r="H784" s="29" t="s">
        <v>813</v>
      </c>
      <c r="I784" s="36" t="str">
        <f t="shared" si="24"/>
        <v>15/01/2026NL300140</v>
      </c>
      <c r="J784" s="29" t="s">
        <v>669</v>
      </c>
      <c r="K784" s="29" t="s">
        <v>670</v>
      </c>
      <c r="L784" s="29" t="s">
        <v>575</v>
      </c>
      <c r="M784" s="31">
        <v>0.3</v>
      </c>
      <c r="N784" s="20">
        <f>VLOOKUP(J784,[2]Sheet1!$I:$M,5,0)</f>
        <v>36000</v>
      </c>
      <c r="O784" s="32">
        <v>0</v>
      </c>
      <c r="P784" s="33">
        <f t="shared" si="25"/>
        <v>10800</v>
      </c>
      <c r="Q784" s="33">
        <v>0</v>
      </c>
      <c r="R784" s="32">
        <v>36000</v>
      </c>
      <c r="S784" s="29" t="s">
        <v>576</v>
      </c>
      <c r="T784" s="29" t="s">
        <v>577</v>
      </c>
      <c r="U784" s="29" t="s">
        <v>15</v>
      </c>
      <c r="V784" s="29" t="s">
        <v>578</v>
      </c>
      <c r="W784" s="29" t="s">
        <v>15</v>
      </c>
      <c r="X784" s="29" t="s">
        <v>580</v>
      </c>
      <c r="Y784" s="29" t="s">
        <v>580</v>
      </c>
    </row>
    <row r="785" spans="1:25" ht="10.5" customHeight="1" x14ac:dyDescent="0.25">
      <c r="A785" s="28">
        <v>46037</v>
      </c>
      <c r="B785" s="29" t="s">
        <v>567</v>
      </c>
      <c r="C785" s="30" t="s">
        <v>812</v>
      </c>
      <c r="D785" s="30" t="s">
        <v>15</v>
      </c>
      <c r="E785" s="30" t="s">
        <v>569</v>
      </c>
      <c r="F785" s="29" t="s">
        <v>570</v>
      </c>
      <c r="G785" s="29" t="s">
        <v>571</v>
      </c>
      <c r="H785" s="29" t="s">
        <v>813</v>
      </c>
      <c r="I785" s="36" t="str">
        <f t="shared" si="24"/>
        <v>15/01/2026NL300142</v>
      </c>
      <c r="J785" s="29" t="s">
        <v>671</v>
      </c>
      <c r="K785" s="29" t="s">
        <v>672</v>
      </c>
      <c r="L785" s="29" t="s">
        <v>575</v>
      </c>
      <c r="M785" s="31">
        <v>0.5</v>
      </c>
      <c r="N785" s="20">
        <f>VLOOKUP(J785,[2]Sheet1!$I:$M,5,0)</f>
        <v>50000</v>
      </c>
      <c r="O785" s="32">
        <v>0</v>
      </c>
      <c r="P785" s="33">
        <f t="shared" si="25"/>
        <v>25000</v>
      </c>
      <c r="Q785" s="33">
        <v>0</v>
      </c>
      <c r="R785" s="32">
        <v>50000</v>
      </c>
      <c r="S785" s="29" t="s">
        <v>576</v>
      </c>
      <c r="T785" s="29" t="s">
        <v>577</v>
      </c>
      <c r="U785" s="29" t="s">
        <v>15</v>
      </c>
      <c r="V785" s="29" t="s">
        <v>578</v>
      </c>
      <c r="W785" s="29" t="s">
        <v>15</v>
      </c>
      <c r="X785" s="29" t="s">
        <v>580</v>
      </c>
      <c r="Y785" s="29" t="s">
        <v>580</v>
      </c>
    </row>
    <row r="786" spans="1:25" ht="10.5" customHeight="1" x14ac:dyDescent="0.25">
      <c r="A786" s="28">
        <v>46037</v>
      </c>
      <c r="B786" s="29" t="s">
        <v>567</v>
      </c>
      <c r="C786" s="30" t="s">
        <v>812</v>
      </c>
      <c r="D786" s="30" t="s">
        <v>15</v>
      </c>
      <c r="E786" s="30" t="s">
        <v>569</v>
      </c>
      <c r="F786" s="29" t="s">
        <v>570</v>
      </c>
      <c r="G786" s="29" t="s">
        <v>571</v>
      </c>
      <c r="H786" s="29" t="s">
        <v>813</v>
      </c>
      <c r="I786" s="36" t="str">
        <f t="shared" si="24"/>
        <v>15/01/2026NL300144</v>
      </c>
      <c r="J786" s="29" t="s">
        <v>673</v>
      </c>
      <c r="K786" s="29" t="s">
        <v>674</v>
      </c>
      <c r="L786" s="29" t="s">
        <v>575</v>
      </c>
      <c r="M786" s="31">
        <v>0.2</v>
      </c>
      <c r="N786" s="20">
        <f>VLOOKUP(J786,[2]Sheet1!$I:$M,5,0)</f>
        <v>90000</v>
      </c>
      <c r="O786" s="32">
        <v>0</v>
      </c>
      <c r="P786" s="33">
        <f t="shared" si="25"/>
        <v>18000</v>
      </c>
      <c r="Q786" s="33">
        <v>0</v>
      </c>
      <c r="R786" s="32">
        <v>90000</v>
      </c>
      <c r="S786" s="29" t="s">
        <v>576</v>
      </c>
      <c r="T786" s="29" t="s">
        <v>577</v>
      </c>
      <c r="U786" s="29" t="s">
        <v>15</v>
      </c>
      <c r="V786" s="29" t="s">
        <v>578</v>
      </c>
      <c r="W786" s="29" t="s">
        <v>15</v>
      </c>
      <c r="X786" s="29" t="s">
        <v>580</v>
      </c>
      <c r="Y786" s="29" t="s">
        <v>580</v>
      </c>
    </row>
    <row r="787" spans="1:25" ht="10.5" customHeight="1" x14ac:dyDescent="0.25">
      <c r="A787" s="28">
        <v>46037</v>
      </c>
      <c r="B787" s="29" t="s">
        <v>567</v>
      </c>
      <c r="C787" s="30" t="s">
        <v>812</v>
      </c>
      <c r="D787" s="30" t="s">
        <v>15</v>
      </c>
      <c r="E787" s="30" t="s">
        <v>569</v>
      </c>
      <c r="F787" s="29" t="s">
        <v>570</v>
      </c>
      <c r="G787" s="29" t="s">
        <v>571</v>
      </c>
      <c r="H787" s="29" t="s">
        <v>813</v>
      </c>
      <c r="I787" s="36" t="str">
        <f t="shared" si="24"/>
        <v>15/01/2026NL300145</v>
      </c>
      <c r="J787" s="29" t="s">
        <v>675</v>
      </c>
      <c r="K787" s="29" t="s">
        <v>676</v>
      </c>
      <c r="L787" s="29" t="s">
        <v>575</v>
      </c>
      <c r="M787" s="31">
        <v>4</v>
      </c>
      <c r="N787" s="20">
        <f>VLOOKUP(J787,[2]Sheet1!$I:$M,5,0)</f>
        <v>38000</v>
      </c>
      <c r="O787" s="32">
        <v>0</v>
      </c>
      <c r="P787" s="33">
        <f t="shared" si="25"/>
        <v>152000</v>
      </c>
      <c r="Q787" s="33">
        <v>0</v>
      </c>
      <c r="R787" s="32">
        <v>38000</v>
      </c>
      <c r="S787" s="29" t="s">
        <v>576</v>
      </c>
      <c r="T787" s="29" t="s">
        <v>577</v>
      </c>
      <c r="U787" s="29" t="s">
        <v>15</v>
      </c>
      <c r="V787" s="29" t="s">
        <v>578</v>
      </c>
      <c r="W787" s="29" t="s">
        <v>15</v>
      </c>
      <c r="X787" s="29" t="s">
        <v>580</v>
      </c>
      <c r="Y787" s="29" t="s">
        <v>580</v>
      </c>
    </row>
    <row r="788" spans="1:25" ht="10.5" customHeight="1" x14ac:dyDescent="0.25">
      <c r="A788" s="28">
        <v>46037</v>
      </c>
      <c r="B788" s="29" t="s">
        <v>567</v>
      </c>
      <c r="C788" s="30" t="s">
        <v>812</v>
      </c>
      <c r="D788" s="30" t="s">
        <v>15</v>
      </c>
      <c r="E788" s="30" t="s">
        <v>569</v>
      </c>
      <c r="F788" s="29" t="s">
        <v>570</v>
      </c>
      <c r="G788" s="29" t="s">
        <v>571</v>
      </c>
      <c r="H788" s="29" t="s">
        <v>813</v>
      </c>
      <c r="I788" s="36" t="str">
        <f t="shared" si="24"/>
        <v>15/01/2026NL300113</v>
      </c>
      <c r="J788" s="29" t="s">
        <v>728</v>
      </c>
      <c r="K788" s="29" t="s">
        <v>72</v>
      </c>
      <c r="L788" s="29" t="s">
        <v>575</v>
      </c>
      <c r="M788" s="31">
        <v>0.8</v>
      </c>
      <c r="N788" s="20">
        <f>VLOOKUP(J788,[2]Sheet1!$I:$M,5,0)</f>
        <v>145000</v>
      </c>
      <c r="O788" s="32">
        <v>0</v>
      </c>
      <c r="P788" s="33">
        <f t="shared" si="25"/>
        <v>116000</v>
      </c>
      <c r="Q788" s="33">
        <v>0</v>
      </c>
      <c r="R788" s="32">
        <v>145000</v>
      </c>
      <c r="S788" s="29" t="s">
        <v>576</v>
      </c>
      <c r="T788" s="29" t="s">
        <v>577</v>
      </c>
      <c r="U788" s="29" t="s">
        <v>15</v>
      </c>
      <c r="V788" s="29" t="s">
        <v>578</v>
      </c>
      <c r="W788" s="29" t="s">
        <v>15</v>
      </c>
      <c r="X788" s="29" t="s">
        <v>580</v>
      </c>
      <c r="Y788" s="29" t="s">
        <v>580</v>
      </c>
    </row>
    <row r="789" spans="1:25" ht="10.5" customHeight="1" x14ac:dyDescent="0.25">
      <c r="A789" s="28">
        <v>46037</v>
      </c>
      <c r="B789" s="29" t="s">
        <v>567</v>
      </c>
      <c r="C789" s="30" t="s">
        <v>812</v>
      </c>
      <c r="D789" s="30" t="s">
        <v>15</v>
      </c>
      <c r="E789" s="30" t="s">
        <v>569</v>
      </c>
      <c r="F789" s="29" t="s">
        <v>570</v>
      </c>
      <c r="G789" s="29" t="s">
        <v>571</v>
      </c>
      <c r="H789" s="29" t="s">
        <v>813</v>
      </c>
      <c r="I789" s="36" t="str">
        <f t="shared" si="24"/>
        <v>15/01/2026NL300119</v>
      </c>
      <c r="J789" s="29" t="s">
        <v>689</v>
      </c>
      <c r="K789" s="29" t="s">
        <v>690</v>
      </c>
      <c r="L789" s="29" t="s">
        <v>575</v>
      </c>
      <c r="M789" s="31">
        <v>1</v>
      </c>
      <c r="N789" s="20">
        <f>VLOOKUP(J789,[2]Sheet1!$I:$M,5,0)</f>
        <v>21000</v>
      </c>
      <c r="O789" s="32">
        <v>0</v>
      </c>
      <c r="P789" s="33">
        <f t="shared" si="25"/>
        <v>21000</v>
      </c>
      <c r="Q789" s="33">
        <v>0</v>
      </c>
      <c r="R789" s="32">
        <v>21000</v>
      </c>
      <c r="S789" s="29" t="s">
        <v>576</v>
      </c>
      <c r="T789" s="29" t="s">
        <v>577</v>
      </c>
      <c r="U789" s="29" t="s">
        <v>15</v>
      </c>
      <c r="V789" s="29" t="s">
        <v>578</v>
      </c>
      <c r="W789" s="29" t="s">
        <v>15</v>
      </c>
      <c r="X789" s="29" t="s">
        <v>580</v>
      </c>
      <c r="Y789" s="29" t="s">
        <v>580</v>
      </c>
    </row>
    <row r="790" spans="1:25" ht="10.5" customHeight="1" x14ac:dyDescent="0.25">
      <c r="A790" s="28">
        <v>46037</v>
      </c>
      <c r="B790" s="29" t="s">
        <v>567</v>
      </c>
      <c r="C790" s="30" t="s">
        <v>812</v>
      </c>
      <c r="D790" s="30" t="s">
        <v>15</v>
      </c>
      <c r="E790" s="30" t="s">
        <v>569</v>
      </c>
      <c r="F790" s="29" t="s">
        <v>570</v>
      </c>
      <c r="G790" s="29" t="s">
        <v>571</v>
      </c>
      <c r="H790" s="29" t="s">
        <v>813</v>
      </c>
      <c r="I790" s="36" t="str">
        <f t="shared" si="24"/>
        <v>15/01/2026NL300174</v>
      </c>
      <c r="J790" s="29" t="s">
        <v>573</v>
      </c>
      <c r="K790" s="29" t="s">
        <v>574</v>
      </c>
      <c r="L790" s="29" t="s">
        <v>575</v>
      </c>
      <c r="M790" s="31">
        <v>2</v>
      </c>
      <c r="N790" s="20">
        <f>VLOOKUP(J790,[2]Sheet1!$I:$M,5,0)</f>
        <v>24000</v>
      </c>
      <c r="O790" s="32">
        <v>0</v>
      </c>
      <c r="P790" s="33">
        <f t="shared" si="25"/>
        <v>48000</v>
      </c>
      <c r="Q790" s="33">
        <v>0</v>
      </c>
      <c r="R790" s="32">
        <v>24000</v>
      </c>
      <c r="S790" s="29" t="s">
        <v>576</v>
      </c>
      <c r="T790" s="29" t="s">
        <v>577</v>
      </c>
      <c r="U790" s="29" t="s">
        <v>15</v>
      </c>
      <c r="V790" s="29" t="s">
        <v>578</v>
      </c>
      <c r="W790" s="29" t="s">
        <v>15</v>
      </c>
      <c r="X790" s="29" t="s">
        <v>580</v>
      </c>
      <c r="Y790" s="29" t="s">
        <v>580</v>
      </c>
    </row>
    <row r="791" spans="1:25" ht="10.5" customHeight="1" x14ac:dyDescent="0.25">
      <c r="A791" s="28">
        <v>46037</v>
      </c>
      <c r="B791" s="29" t="s">
        <v>567</v>
      </c>
      <c r="C791" s="30" t="s">
        <v>812</v>
      </c>
      <c r="D791" s="30" t="s">
        <v>15</v>
      </c>
      <c r="E791" s="30" t="s">
        <v>569</v>
      </c>
      <c r="F791" s="29" t="s">
        <v>570</v>
      </c>
      <c r="G791" s="29" t="s">
        <v>571</v>
      </c>
      <c r="H791" s="29" t="s">
        <v>813</v>
      </c>
      <c r="I791" s="36" t="str">
        <f t="shared" si="24"/>
        <v>15/01/2026NL300011</v>
      </c>
      <c r="J791" s="29" t="s">
        <v>732</v>
      </c>
      <c r="K791" s="29" t="s">
        <v>159</v>
      </c>
      <c r="L791" s="29" t="s">
        <v>575</v>
      </c>
      <c r="M791" s="31">
        <v>0.3</v>
      </c>
      <c r="N791" s="20">
        <f>VLOOKUP(J791,[2]Sheet1!$I:$M,5,0)</f>
        <v>17000</v>
      </c>
      <c r="O791" s="32">
        <v>0</v>
      </c>
      <c r="P791" s="33">
        <f t="shared" si="25"/>
        <v>5100</v>
      </c>
      <c r="Q791" s="33">
        <v>0</v>
      </c>
      <c r="R791" s="32">
        <v>17000</v>
      </c>
      <c r="S791" s="29" t="s">
        <v>576</v>
      </c>
      <c r="T791" s="29" t="s">
        <v>577</v>
      </c>
      <c r="U791" s="29" t="s">
        <v>15</v>
      </c>
      <c r="V791" s="29" t="s">
        <v>578</v>
      </c>
      <c r="W791" s="29" t="s">
        <v>15</v>
      </c>
      <c r="X791" s="29" t="s">
        <v>580</v>
      </c>
      <c r="Y791" s="29" t="s">
        <v>580</v>
      </c>
    </row>
    <row r="792" spans="1:25" ht="10.5" customHeight="1" x14ac:dyDescent="0.25">
      <c r="A792" s="28">
        <v>46037</v>
      </c>
      <c r="B792" s="29" t="s">
        <v>567</v>
      </c>
      <c r="C792" s="30" t="s">
        <v>812</v>
      </c>
      <c r="D792" s="30" t="s">
        <v>15</v>
      </c>
      <c r="E792" s="30" t="s">
        <v>569</v>
      </c>
      <c r="F792" s="29" t="s">
        <v>570</v>
      </c>
      <c r="G792" s="29" t="s">
        <v>571</v>
      </c>
      <c r="H792" s="29" t="s">
        <v>813</v>
      </c>
      <c r="I792" s="36" t="str">
        <f t="shared" si="24"/>
        <v>15/01/2026NL300013</v>
      </c>
      <c r="J792" s="29" t="s">
        <v>583</v>
      </c>
      <c r="K792" s="29" t="s">
        <v>21</v>
      </c>
      <c r="L792" s="29" t="s">
        <v>575</v>
      </c>
      <c r="M792" s="31">
        <v>3</v>
      </c>
      <c r="N792" s="20">
        <f>VLOOKUP(J792,[2]Sheet1!$I:$M,5,0)</f>
        <v>50000</v>
      </c>
      <c r="O792" s="32">
        <v>0</v>
      </c>
      <c r="P792" s="33">
        <f t="shared" si="25"/>
        <v>150000</v>
      </c>
      <c r="Q792" s="33">
        <v>0</v>
      </c>
      <c r="R792" s="32">
        <v>50000</v>
      </c>
      <c r="S792" s="29" t="s">
        <v>576</v>
      </c>
      <c r="T792" s="29" t="s">
        <v>577</v>
      </c>
      <c r="U792" s="29" t="s">
        <v>15</v>
      </c>
      <c r="V792" s="29" t="s">
        <v>578</v>
      </c>
      <c r="W792" s="29" t="s">
        <v>15</v>
      </c>
      <c r="X792" s="29" t="s">
        <v>580</v>
      </c>
      <c r="Y792" s="29" t="s">
        <v>580</v>
      </c>
    </row>
    <row r="793" spans="1:25" ht="10.5" customHeight="1" x14ac:dyDescent="0.25">
      <c r="A793" s="28">
        <v>46037</v>
      </c>
      <c r="B793" s="29" t="s">
        <v>567</v>
      </c>
      <c r="C793" s="30" t="s">
        <v>812</v>
      </c>
      <c r="D793" s="30" t="s">
        <v>15</v>
      </c>
      <c r="E793" s="30" t="s">
        <v>569</v>
      </c>
      <c r="F793" s="29" t="s">
        <v>570</v>
      </c>
      <c r="G793" s="29" t="s">
        <v>571</v>
      </c>
      <c r="H793" s="29" t="s">
        <v>813</v>
      </c>
      <c r="I793" s="36" t="str">
        <f t="shared" si="24"/>
        <v>15/01/2026NL300014</v>
      </c>
      <c r="J793" s="29" t="s">
        <v>584</v>
      </c>
      <c r="K793" s="29" t="s">
        <v>31</v>
      </c>
      <c r="L793" s="29" t="s">
        <v>575</v>
      </c>
      <c r="M793" s="31">
        <v>1</v>
      </c>
      <c r="N793" s="20">
        <f>VLOOKUP(J793,[2]Sheet1!$I:$M,5,0)</f>
        <v>55000</v>
      </c>
      <c r="O793" s="32">
        <v>0</v>
      </c>
      <c r="P793" s="33">
        <f t="shared" si="25"/>
        <v>55000</v>
      </c>
      <c r="Q793" s="33">
        <v>0</v>
      </c>
      <c r="R793" s="32">
        <v>55000</v>
      </c>
      <c r="S793" s="29" t="s">
        <v>576</v>
      </c>
      <c r="T793" s="29" t="s">
        <v>577</v>
      </c>
      <c r="U793" s="29" t="s">
        <v>15</v>
      </c>
      <c r="V793" s="29" t="s">
        <v>578</v>
      </c>
      <c r="W793" s="29" t="s">
        <v>15</v>
      </c>
      <c r="X793" s="29" t="s">
        <v>580</v>
      </c>
      <c r="Y793" s="29" t="s">
        <v>580</v>
      </c>
    </row>
    <row r="794" spans="1:25" ht="10.5" customHeight="1" x14ac:dyDescent="0.25">
      <c r="A794" s="28">
        <v>46037</v>
      </c>
      <c r="B794" s="29" t="s">
        <v>567</v>
      </c>
      <c r="C794" s="30" t="s">
        <v>812</v>
      </c>
      <c r="D794" s="30" t="s">
        <v>15</v>
      </c>
      <c r="E794" s="30" t="s">
        <v>569</v>
      </c>
      <c r="F794" s="29" t="s">
        <v>570</v>
      </c>
      <c r="G794" s="29" t="s">
        <v>571</v>
      </c>
      <c r="H794" s="29" t="s">
        <v>813</v>
      </c>
      <c r="I794" s="36" t="str">
        <f t="shared" si="24"/>
        <v>15/01/2026NL300027</v>
      </c>
      <c r="J794" s="29" t="s">
        <v>585</v>
      </c>
      <c r="K794" s="29" t="s">
        <v>33</v>
      </c>
      <c r="L794" s="29" t="s">
        <v>575</v>
      </c>
      <c r="M794" s="31">
        <v>2</v>
      </c>
      <c r="N794" s="20">
        <f>VLOOKUP(J794,[2]Sheet1!$I:$M,5,0)</f>
        <v>18000</v>
      </c>
      <c r="O794" s="32">
        <v>0</v>
      </c>
      <c r="P794" s="33">
        <f t="shared" si="25"/>
        <v>36000</v>
      </c>
      <c r="Q794" s="33">
        <v>0</v>
      </c>
      <c r="R794" s="32">
        <v>18000</v>
      </c>
      <c r="S794" s="29" t="s">
        <v>576</v>
      </c>
      <c r="T794" s="29" t="s">
        <v>577</v>
      </c>
      <c r="U794" s="29" t="s">
        <v>15</v>
      </c>
      <c r="V794" s="29" t="s">
        <v>578</v>
      </c>
      <c r="W794" s="29" t="s">
        <v>15</v>
      </c>
      <c r="X794" s="29" t="s">
        <v>580</v>
      </c>
      <c r="Y794" s="29" t="s">
        <v>580</v>
      </c>
    </row>
    <row r="795" spans="1:25" ht="10.5" customHeight="1" x14ac:dyDescent="0.25">
      <c r="A795" s="28">
        <v>46037</v>
      </c>
      <c r="B795" s="29" t="s">
        <v>567</v>
      </c>
      <c r="C795" s="30" t="s">
        <v>812</v>
      </c>
      <c r="D795" s="30" t="s">
        <v>15</v>
      </c>
      <c r="E795" s="30" t="s">
        <v>569</v>
      </c>
      <c r="F795" s="29" t="s">
        <v>570</v>
      </c>
      <c r="G795" s="29" t="s">
        <v>571</v>
      </c>
      <c r="H795" s="29" t="s">
        <v>813</v>
      </c>
      <c r="I795" s="36" t="str">
        <f t="shared" si="24"/>
        <v>15/01/2026NL300203</v>
      </c>
      <c r="J795" s="29" t="s">
        <v>586</v>
      </c>
      <c r="K795" s="29" t="s">
        <v>587</v>
      </c>
      <c r="L795" s="29" t="s">
        <v>575</v>
      </c>
      <c r="M795" s="31">
        <v>2</v>
      </c>
      <c r="N795" s="20">
        <f>VLOOKUP(J795,[2]Sheet1!$I:$M,5,0)</f>
        <v>45000</v>
      </c>
      <c r="O795" s="32">
        <v>0</v>
      </c>
      <c r="P795" s="33">
        <f t="shared" si="25"/>
        <v>90000</v>
      </c>
      <c r="Q795" s="33">
        <v>0</v>
      </c>
      <c r="R795" s="32">
        <v>45000</v>
      </c>
      <c r="S795" s="29" t="s">
        <v>576</v>
      </c>
      <c r="T795" s="29" t="s">
        <v>577</v>
      </c>
      <c r="U795" s="29" t="s">
        <v>15</v>
      </c>
      <c r="V795" s="29" t="s">
        <v>578</v>
      </c>
      <c r="W795" s="29" t="s">
        <v>15</v>
      </c>
      <c r="X795" s="29" t="s">
        <v>580</v>
      </c>
      <c r="Y795" s="29" t="s">
        <v>580</v>
      </c>
    </row>
    <row r="796" spans="1:25" ht="10.5" customHeight="1" x14ac:dyDescent="0.25">
      <c r="A796" s="28">
        <v>46037</v>
      </c>
      <c r="B796" s="29" t="s">
        <v>567</v>
      </c>
      <c r="C796" s="30" t="s">
        <v>812</v>
      </c>
      <c r="D796" s="30" t="s">
        <v>15</v>
      </c>
      <c r="E796" s="30" t="s">
        <v>569</v>
      </c>
      <c r="F796" s="29" t="s">
        <v>570</v>
      </c>
      <c r="G796" s="29" t="s">
        <v>571</v>
      </c>
      <c r="H796" s="29" t="s">
        <v>813</v>
      </c>
      <c r="I796" s="36" t="str">
        <f t="shared" si="24"/>
        <v>15/01/2026NL300188</v>
      </c>
      <c r="J796" s="29" t="s">
        <v>592</v>
      </c>
      <c r="K796" s="29" t="s">
        <v>593</v>
      </c>
      <c r="L796" s="29" t="s">
        <v>575</v>
      </c>
      <c r="M796" s="31">
        <v>0.5</v>
      </c>
      <c r="N796" s="20">
        <f>VLOOKUP(J796,[2]Sheet1!$I:$M,5,0)</f>
        <v>12000</v>
      </c>
      <c r="O796" s="32">
        <v>0</v>
      </c>
      <c r="P796" s="33">
        <f t="shared" si="25"/>
        <v>6000</v>
      </c>
      <c r="Q796" s="33">
        <v>0</v>
      </c>
      <c r="R796" s="32">
        <v>12000</v>
      </c>
      <c r="S796" s="29" t="s">
        <v>576</v>
      </c>
      <c r="T796" s="29" t="s">
        <v>577</v>
      </c>
      <c r="U796" s="29" t="s">
        <v>15</v>
      </c>
      <c r="V796" s="29" t="s">
        <v>578</v>
      </c>
      <c r="W796" s="29" t="s">
        <v>15</v>
      </c>
      <c r="X796" s="29" t="s">
        <v>580</v>
      </c>
      <c r="Y796" s="29" t="s">
        <v>580</v>
      </c>
    </row>
    <row r="797" spans="1:25" ht="10.5" customHeight="1" x14ac:dyDescent="0.25">
      <c r="A797" s="28">
        <v>46037</v>
      </c>
      <c r="B797" s="29" t="s">
        <v>567</v>
      </c>
      <c r="C797" s="30" t="s">
        <v>812</v>
      </c>
      <c r="D797" s="30" t="s">
        <v>15</v>
      </c>
      <c r="E797" s="30" t="s">
        <v>569</v>
      </c>
      <c r="F797" s="29" t="s">
        <v>570</v>
      </c>
      <c r="G797" s="29" t="s">
        <v>571</v>
      </c>
      <c r="H797" s="29" t="s">
        <v>813</v>
      </c>
      <c r="I797" s="36" t="str">
        <f t="shared" si="24"/>
        <v>15/01/2026NL300038</v>
      </c>
      <c r="J797" s="29" t="s">
        <v>594</v>
      </c>
      <c r="K797" s="29" t="s">
        <v>127</v>
      </c>
      <c r="L797" s="29" t="s">
        <v>575</v>
      </c>
      <c r="M797" s="31">
        <v>1</v>
      </c>
      <c r="N797" s="20">
        <f>VLOOKUP(J797,[2]Sheet1!$I:$M,5,0)</f>
        <v>32000</v>
      </c>
      <c r="O797" s="32">
        <v>0</v>
      </c>
      <c r="P797" s="33">
        <f t="shared" si="25"/>
        <v>32000</v>
      </c>
      <c r="Q797" s="33">
        <v>0</v>
      </c>
      <c r="R797" s="32">
        <v>32000</v>
      </c>
      <c r="S797" s="29" t="s">
        <v>576</v>
      </c>
      <c r="T797" s="29" t="s">
        <v>577</v>
      </c>
      <c r="U797" s="29" t="s">
        <v>15</v>
      </c>
      <c r="V797" s="29" t="s">
        <v>578</v>
      </c>
      <c r="W797" s="29" t="s">
        <v>15</v>
      </c>
      <c r="X797" s="29" t="s">
        <v>580</v>
      </c>
      <c r="Y797" s="29" t="s">
        <v>580</v>
      </c>
    </row>
    <row r="798" spans="1:25" ht="10.5" customHeight="1" x14ac:dyDescent="0.25">
      <c r="A798" s="28">
        <v>46037</v>
      </c>
      <c r="B798" s="29" t="s">
        <v>567</v>
      </c>
      <c r="C798" s="30" t="s">
        <v>812</v>
      </c>
      <c r="D798" s="30" t="s">
        <v>15</v>
      </c>
      <c r="E798" s="30" t="s">
        <v>569</v>
      </c>
      <c r="F798" s="29" t="s">
        <v>570</v>
      </c>
      <c r="G798" s="29" t="s">
        <v>571</v>
      </c>
      <c r="H798" s="29" t="s">
        <v>813</v>
      </c>
      <c r="I798" s="36" t="str">
        <f t="shared" si="24"/>
        <v>15/01/2026NL300037</v>
      </c>
      <c r="J798" s="29" t="s">
        <v>597</v>
      </c>
      <c r="K798" s="29" t="s">
        <v>598</v>
      </c>
      <c r="L798" s="29" t="s">
        <v>599</v>
      </c>
      <c r="M798" s="31">
        <v>40</v>
      </c>
      <c r="N798" s="20">
        <f>VLOOKUP(J798,[2]Sheet1!$I:$M,5,0)</f>
        <v>4000</v>
      </c>
      <c r="O798" s="32">
        <v>0</v>
      </c>
      <c r="P798" s="33">
        <f t="shared" si="25"/>
        <v>160000</v>
      </c>
      <c r="Q798" s="33">
        <v>0</v>
      </c>
      <c r="R798" s="32">
        <v>4000</v>
      </c>
      <c r="S798" s="29" t="s">
        <v>576</v>
      </c>
      <c r="T798" s="29" t="s">
        <v>577</v>
      </c>
      <c r="U798" s="29" t="s">
        <v>15</v>
      </c>
      <c r="V798" s="29" t="s">
        <v>578</v>
      </c>
      <c r="W798" s="29" t="s">
        <v>15</v>
      </c>
      <c r="X798" s="29" t="s">
        <v>580</v>
      </c>
      <c r="Y798" s="29" t="s">
        <v>580</v>
      </c>
    </row>
    <row r="799" spans="1:25" ht="10.5" customHeight="1" x14ac:dyDescent="0.25">
      <c r="A799" s="28">
        <v>46037</v>
      </c>
      <c r="B799" s="29" t="s">
        <v>567</v>
      </c>
      <c r="C799" s="30" t="s">
        <v>812</v>
      </c>
      <c r="D799" s="30" t="s">
        <v>15</v>
      </c>
      <c r="E799" s="30" t="s">
        <v>569</v>
      </c>
      <c r="F799" s="29" t="s">
        <v>570</v>
      </c>
      <c r="G799" s="29" t="s">
        <v>571</v>
      </c>
      <c r="H799" s="29" t="s">
        <v>813</v>
      </c>
      <c r="I799" s="36" t="str">
        <f t="shared" si="24"/>
        <v>15/01/2026NL300043</v>
      </c>
      <c r="J799" s="29" t="s">
        <v>600</v>
      </c>
      <c r="K799" s="29" t="s">
        <v>601</v>
      </c>
      <c r="L799" s="29" t="s">
        <v>575</v>
      </c>
      <c r="M799" s="31">
        <v>0.7</v>
      </c>
      <c r="N799" s="20">
        <f>VLOOKUP(J799,[2]Sheet1!$I:$M,5,0)</f>
        <v>32000</v>
      </c>
      <c r="O799" s="32">
        <v>0</v>
      </c>
      <c r="P799" s="33">
        <f t="shared" si="25"/>
        <v>22400</v>
      </c>
      <c r="Q799" s="33">
        <v>0</v>
      </c>
      <c r="R799" s="32">
        <v>32000</v>
      </c>
      <c r="S799" s="29" t="s">
        <v>576</v>
      </c>
      <c r="T799" s="29" t="s">
        <v>577</v>
      </c>
      <c r="U799" s="29" t="s">
        <v>15</v>
      </c>
      <c r="V799" s="29" t="s">
        <v>578</v>
      </c>
      <c r="W799" s="29" t="s">
        <v>15</v>
      </c>
      <c r="X799" s="29" t="s">
        <v>580</v>
      </c>
      <c r="Y799" s="29" t="s">
        <v>580</v>
      </c>
    </row>
    <row r="800" spans="1:25" ht="10.5" customHeight="1" x14ac:dyDescent="0.25">
      <c r="A800" s="28">
        <v>46037</v>
      </c>
      <c r="B800" s="29" t="s">
        <v>567</v>
      </c>
      <c r="C800" s="30" t="s">
        <v>812</v>
      </c>
      <c r="D800" s="30" t="s">
        <v>15</v>
      </c>
      <c r="E800" s="30" t="s">
        <v>569</v>
      </c>
      <c r="F800" s="29" t="s">
        <v>570</v>
      </c>
      <c r="G800" s="29" t="s">
        <v>571</v>
      </c>
      <c r="H800" s="29" t="s">
        <v>813</v>
      </c>
      <c r="I800" s="36" t="str">
        <f t="shared" si="24"/>
        <v>15/01/2026NL300044</v>
      </c>
      <c r="J800" s="29" t="s">
        <v>602</v>
      </c>
      <c r="K800" s="29" t="s">
        <v>603</v>
      </c>
      <c r="L800" s="29" t="s">
        <v>575</v>
      </c>
      <c r="M800" s="31">
        <v>0.7</v>
      </c>
      <c r="N800" s="20">
        <f>VLOOKUP(J800,[2]Sheet1!$I:$M,5,0)</f>
        <v>38000</v>
      </c>
      <c r="O800" s="32">
        <v>0</v>
      </c>
      <c r="P800" s="33">
        <f t="shared" si="25"/>
        <v>26600</v>
      </c>
      <c r="Q800" s="33">
        <v>0</v>
      </c>
      <c r="R800" s="32">
        <v>38000</v>
      </c>
      <c r="S800" s="29" t="s">
        <v>576</v>
      </c>
      <c r="T800" s="29" t="s">
        <v>577</v>
      </c>
      <c r="U800" s="29" t="s">
        <v>15</v>
      </c>
      <c r="V800" s="29" t="s">
        <v>578</v>
      </c>
      <c r="W800" s="29" t="s">
        <v>15</v>
      </c>
      <c r="X800" s="29" t="s">
        <v>580</v>
      </c>
      <c r="Y800" s="29" t="s">
        <v>580</v>
      </c>
    </row>
    <row r="801" spans="1:25" ht="10.5" customHeight="1" x14ac:dyDescent="0.25">
      <c r="A801" s="28">
        <v>46037</v>
      </c>
      <c r="B801" s="29" t="s">
        <v>567</v>
      </c>
      <c r="C801" s="30" t="s">
        <v>812</v>
      </c>
      <c r="D801" s="30" t="s">
        <v>15</v>
      </c>
      <c r="E801" s="30" t="s">
        <v>569</v>
      </c>
      <c r="F801" s="29" t="s">
        <v>570</v>
      </c>
      <c r="G801" s="29" t="s">
        <v>571</v>
      </c>
      <c r="H801" s="29" t="s">
        <v>813</v>
      </c>
      <c r="I801" s="36" t="str">
        <f t="shared" si="24"/>
        <v>15/01/2026NL300048</v>
      </c>
      <c r="J801" s="29" t="s">
        <v>606</v>
      </c>
      <c r="K801" s="29" t="s">
        <v>607</v>
      </c>
      <c r="L801" s="29" t="s">
        <v>575</v>
      </c>
      <c r="M801" s="31">
        <v>4</v>
      </c>
      <c r="N801" s="20">
        <f>VLOOKUP(J801,[2]Sheet1!$I:$M,5,0)</f>
        <v>18000</v>
      </c>
      <c r="O801" s="32">
        <v>0</v>
      </c>
      <c r="P801" s="33">
        <f t="shared" si="25"/>
        <v>72000</v>
      </c>
      <c r="Q801" s="33">
        <v>0</v>
      </c>
      <c r="R801" s="32">
        <v>18000</v>
      </c>
      <c r="S801" s="29" t="s">
        <v>576</v>
      </c>
      <c r="T801" s="29" t="s">
        <v>577</v>
      </c>
      <c r="U801" s="29" t="s">
        <v>15</v>
      </c>
      <c r="V801" s="29" t="s">
        <v>578</v>
      </c>
      <c r="W801" s="29" t="s">
        <v>15</v>
      </c>
      <c r="X801" s="29" t="s">
        <v>580</v>
      </c>
      <c r="Y801" s="29" t="s">
        <v>580</v>
      </c>
    </row>
    <row r="802" spans="1:25" ht="10.5" customHeight="1" x14ac:dyDescent="0.25">
      <c r="A802" s="28">
        <v>46037</v>
      </c>
      <c r="B802" s="29" t="s">
        <v>567</v>
      </c>
      <c r="C802" s="30" t="s">
        <v>812</v>
      </c>
      <c r="D802" s="30" t="s">
        <v>15</v>
      </c>
      <c r="E802" s="30" t="s">
        <v>569</v>
      </c>
      <c r="F802" s="29" t="s">
        <v>570</v>
      </c>
      <c r="G802" s="29" t="s">
        <v>571</v>
      </c>
      <c r="H802" s="29" t="s">
        <v>813</v>
      </c>
      <c r="I802" s="36" t="str">
        <f t="shared" si="24"/>
        <v>15/01/2026NL300055</v>
      </c>
      <c r="J802" s="29" t="s">
        <v>608</v>
      </c>
      <c r="K802" s="29" t="s">
        <v>609</v>
      </c>
      <c r="L802" s="29" t="s">
        <v>575</v>
      </c>
      <c r="M802" s="31">
        <v>1</v>
      </c>
      <c r="N802" s="20">
        <f>VLOOKUP(J802,[2]Sheet1!$I:$M,5,0)</f>
        <v>80000</v>
      </c>
      <c r="O802" s="32">
        <v>0</v>
      </c>
      <c r="P802" s="33">
        <f t="shared" si="25"/>
        <v>80000</v>
      </c>
      <c r="Q802" s="33">
        <v>0</v>
      </c>
      <c r="R802" s="32">
        <v>80000</v>
      </c>
      <c r="S802" s="29" t="s">
        <v>576</v>
      </c>
      <c r="T802" s="29" t="s">
        <v>577</v>
      </c>
      <c r="U802" s="29" t="s">
        <v>15</v>
      </c>
      <c r="V802" s="29" t="s">
        <v>578</v>
      </c>
      <c r="W802" s="29" t="s">
        <v>15</v>
      </c>
      <c r="X802" s="29" t="s">
        <v>580</v>
      </c>
      <c r="Y802" s="29" t="s">
        <v>580</v>
      </c>
    </row>
    <row r="803" spans="1:25" ht="10.5" customHeight="1" x14ac:dyDescent="0.25">
      <c r="A803" s="28">
        <v>46037</v>
      </c>
      <c r="B803" s="29" t="s">
        <v>567</v>
      </c>
      <c r="C803" s="30" t="s">
        <v>812</v>
      </c>
      <c r="D803" s="30" t="s">
        <v>15</v>
      </c>
      <c r="E803" s="30" t="s">
        <v>569</v>
      </c>
      <c r="F803" s="29" t="s">
        <v>570</v>
      </c>
      <c r="G803" s="29" t="s">
        <v>571</v>
      </c>
      <c r="H803" s="29" t="s">
        <v>813</v>
      </c>
      <c r="I803" s="36" t="str">
        <f t="shared" si="24"/>
        <v>15/01/2026NL300058</v>
      </c>
      <c r="J803" s="29" t="s">
        <v>610</v>
      </c>
      <c r="K803" s="29" t="s">
        <v>46</v>
      </c>
      <c r="L803" s="29" t="s">
        <v>575</v>
      </c>
      <c r="M803" s="31">
        <v>0.5</v>
      </c>
      <c r="N803" s="20">
        <f>VLOOKUP(J803,[2]Sheet1!$I:$M,5,0)</f>
        <v>55000</v>
      </c>
      <c r="O803" s="32">
        <v>0</v>
      </c>
      <c r="P803" s="33">
        <f t="shared" si="25"/>
        <v>27500</v>
      </c>
      <c r="Q803" s="33">
        <v>0</v>
      </c>
      <c r="R803" s="32">
        <v>55000</v>
      </c>
      <c r="S803" s="29" t="s">
        <v>576</v>
      </c>
      <c r="T803" s="29" t="s">
        <v>577</v>
      </c>
      <c r="U803" s="29" t="s">
        <v>15</v>
      </c>
      <c r="V803" s="29" t="s">
        <v>578</v>
      </c>
      <c r="W803" s="29" t="s">
        <v>15</v>
      </c>
      <c r="X803" s="29" t="s">
        <v>580</v>
      </c>
      <c r="Y803" s="29" t="s">
        <v>580</v>
      </c>
    </row>
    <row r="804" spans="1:25" ht="10.5" customHeight="1" x14ac:dyDescent="0.25">
      <c r="A804" s="28">
        <v>46037</v>
      </c>
      <c r="B804" s="29" t="s">
        <v>567</v>
      </c>
      <c r="C804" s="30" t="s">
        <v>812</v>
      </c>
      <c r="D804" s="30" t="s">
        <v>15</v>
      </c>
      <c r="E804" s="30" t="s">
        <v>569</v>
      </c>
      <c r="F804" s="29" t="s">
        <v>570</v>
      </c>
      <c r="G804" s="29" t="s">
        <v>571</v>
      </c>
      <c r="H804" s="29" t="s">
        <v>813</v>
      </c>
      <c r="I804" s="36" t="str">
        <f t="shared" si="24"/>
        <v>15/01/2026NL300060</v>
      </c>
      <c r="J804" s="29" t="s">
        <v>612</v>
      </c>
      <c r="K804" s="29" t="s">
        <v>613</v>
      </c>
      <c r="L804" s="29" t="s">
        <v>575</v>
      </c>
      <c r="M804" s="31">
        <v>0.2</v>
      </c>
      <c r="N804" s="20">
        <f>VLOOKUP(J804,[2]Sheet1!$I:$M,5,0)</f>
        <v>33000</v>
      </c>
      <c r="O804" s="32">
        <v>0</v>
      </c>
      <c r="P804" s="33">
        <f t="shared" si="25"/>
        <v>6600</v>
      </c>
      <c r="Q804" s="33">
        <v>0</v>
      </c>
      <c r="R804" s="32">
        <v>33000</v>
      </c>
      <c r="S804" s="29" t="s">
        <v>576</v>
      </c>
      <c r="T804" s="29" t="s">
        <v>577</v>
      </c>
      <c r="U804" s="29" t="s">
        <v>15</v>
      </c>
      <c r="V804" s="29" t="s">
        <v>578</v>
      </c>
      <c r="W804" s="29" t="s">
        <v>15</v>
      </c>
      <c r="X804" s="29" t="s">
        <v>580</v>
      </c>
      <c r="Y804" s="29" t="s">
        <v>580</v>
      </c>
    </row>
    <row r="805" spans="1:25" ht="10.5" customHeight="1" x14ac:dyDescent="0.25">
      <c r="A805" s="28">
        <v>46037</v>
      </c>
      <c r="B805" s="29" t="s">
        <v>567</v>
      </c>
      <c r="C805" s="30" t="s">
        <v>812</v>
      </c>
      <c r="D805" s="30" t="s">
        <v>15</v>
      </c>
      <c r="E805" s="30" t="s">
        <v>569</v>
      </c>
      <c r="F805" s="29" t="s">
        <v>570</v>
      </c>
      <c r="G805" s="29" t="s">
        <v>571</v>
      </c>
      <c r="H805" s="29" t="s">
        <v>813</v>
      </c>
      <c r="I805" s="36" t="str">
        <f t="shared" si="24"/>
        <v>15/01/2026NL300062</v>
      </c>
      <c r="J805" s="29" t="s">
        <v>614</v>
      </c>
      <c r="K805" s="29" t="s">
        <v>615</v>
      </c>
      <c r="L805" s="29" t="s">
        <v>575</v>
      </c>
      <c r="M805" s="31">
        <v>0.2</v>
      </c>
      <c r="N805" s="20">
        <f>VLOOKUP(J805,[2]Sheet1!$I:$M,5,0)</f>
        <v>65000</v>
      </c>
      <c r="O805" s="32">
        <v>0</v>
      </c>
      <c r="P805" s="33">
        <f t="shared" si="25"/>
        <v>13000</v>
      </c>
      <c r="Q805" s="33">
        <v>0</v>
      </c>
      <c r="R805" s="32">
        <v>65000</v>
      </c>
      <c r="S805" s="29" t="s">
        <v>576</v>
      </c>
      <c r="T805" s="29" t="s">
        <v>577</v>
      </c>
      <c r="U805" s="29" t="s">
        <v>15</v>
      </c>
      <c r="V805" s="29" t="s">
        <v>578</v>
      </c>
      <c r="W805" s="29" t="s">
        <v>15</v>
      </c>
      <c r="X805" s="29" t="s">
        <v>580</v>
      </c>
      <c r="Y805" s="29" t="s">
        <v>580</v>
      </c>
    </row>
    <row r="806" spans="1:25" ht="10.5" customHeight="1" x14ac:dyDescent="0.25">
      <c r="A806" s="28">
        <v>46037</v>
      </c>
      <c r="B806" s="29" t="s">
        <v>567</v>
      </c>
      <c r="C806" s="30" t="s">
        <v>812</v>
      </c>
      <c r="D806" s="30" t="s">
        <v>15</v>
      </c>
      <c r="E806" s="30" t="s">
        <v>569</v>
      </c>
      <c r="F806" s="29" t="s">
        <v>570</v>
      </c>
      <c r="G806" s="29" t="s">
        <v>571</v>
      </c>
      <c r="H806" s="29" t="s">
        <v>813</v>
      </c>
      <c r="I806" s="36" t="str">
        <f t="shared" si="24"/>
        <v>15/01/2026NL300063</v>
      </c>
      <c r="J806" s="29" t="s">
        <v>616</v>
      </c>
      <c r="K806" s="29" t="s">
        <v>617</v>
      </c>
      <c r="L806" s="29" t="s">
        <v>575</v>
      </c>
      <c r="M806" s="31">
        <v>1</v>
      </c>
      <c r="N806" s="20">
        <f>VLOOKUP(J806,[2]Sheet1!$I:$M,5,0)</f>
        <v>48000</v>
      </c>
      <c r="O806" s="32">
        <v>0</v>
      </c>
      <c r="P806" s="33">
        <f t="shared" si="25"/>
        <v>48000</v>
      </c>
      <c r="Q806" s="33">
        <v>0</v>
      </c>
      <c r="R806" s="32">
        <v>48000</v>
      </c>
      <c r="S806" s="29" t="s">
        <v>576</v>
      </c>
      <c r="T806" s="29" t="s">
        <v>577</v>
      </c>
      <c r="U806" s="29" t="s">
        <v>15</v>
      </c>
      <c r="V806" s="29" t="s">
        <v>578</v>
      </c>
      <c r="W806" s="29" t="s">
        <v>15</v>
      </c>
      <c r="X806" s="29" t="s">
        <v>580</v>
      </c>
      <c r="Y806" s="29" t="s">
        <v>580</v>
      </c>
    </row>
    <row r="807" spans="1:25" ht="10.5" customHeight="1" x14ac:dyDescent="0.25">
      <c r="A807" s="28">
        <v>46037</v>
      </c>
      <c r="B807" s="29" t="s">
        <v>567</v>
      </c>
      <c r="C807" s="30" t="s">
        <v>812</v>
      </c>
      <c r="D807" s="30" t="s">
        <v>15</v>
      </c>
      <c r="E807" s="30" t="s">
        <v>569</v>
      </c>
      <c r="F807" s="29" t="s">
        <v>570</v>
      </c>
      <c r="G807" s="29" t="s">
        <v>571</v>
      </c>
      <c r="H807" s="29" t="s">
        <v>813</v>
      </c>
      <c r="I807" s="36" t="str">
        <f t="shared" si="24"/>
        <v>15/01/2026NL300071</v>
      </c>
      <c r="J807" s="29" t="s">
        <v>723</v>
      </c>
      <c r="K807" s="29" t="s">
        <v>724</v>
      </c>
      <c r="L807" s="29" t="s">
        <v>575</v>
      </c>
      <c r="M807" s="31">
        <v>0.5</v>
      </c>
      <c r="N807" s="20">
        <f>VLOOKUP(J807,[2]Sheet1!$I:$M,5,0)</f>
        <v>20000</v>
      </c>
      <c r="O807" s="32">
        <v>0</v>
      </c>
      <c r="P807" s="33">
        <f t="shared" si="25"/>
        <v>10000</v>
      </c>
      <c r="Q807" s="33">
        <v>0</v>
      </c>
      <c r="R807" s="32">
        <v>20000</v>
      </c>
      <c r="S807" s="29" t="s">
        <v>576</v>
      </c>
      <c r="T807" s="29" t="s">
        <v>577</v>
      </c>
      <c r="U807" s="29" t="s">
        <v>15</v>
      </c>
      <c r="V807" s="29" t="s">
        <v>578</v>
      </c>
      <c r="W807" s="29" t="s">
        <v>15</v>
      </c>
      <c r="X807" s="29" t="s">
        <v>580</v>
      </c>
      <c r="Y807" s="29" t="s">
        <v>580</v>
      </c>
    </row>
    <row r="808" spans="1:25" ht="10.5" customHeight="1" x14ac:dyDescent="0.25">
      <c r="A808" s="28">
        <v>46037</v>
      </c>
      <c r="B808" s="29" t="s">
        <v>567</v>
      </c>
      <c r="C808" s="30" t="s">
        <v>812</v>
      </c>
      <c r="D808" s="30" t="s">
        <v>15</v>
      </c>
      <c r="E808" s="30" t="s">
        <v>569</v>
      </c>
      <c r="F808" s="29" t="s">
        <v>570</v>
      </c>
      <c r="G808" s="29" t="s">
        <v>571</v>
      </c>
      <c r="H808" s="29" t="s">
        <v>813</v>
      </c>
      <c r="I808" s="36" t="str">
        <f t="shared" si="24"/>
        <v>15/01/2026NL300072</v>
      </c>
      <c r="J808" s="29" t="s">
        <v>618</v>
      </c>
      <c r="K808" s="29" t="s">
        <v>619</v>
      </c>
      <c r="L808" s="29" t="s">
        <v>575</v>
      </c>
      <c r="M808" s="31">
        <v>2</v>
      </c>
      <c r="N808" s="20">
        <f>VLOOKUP(J808,[2]Sheet1!$I:$M,5,0)</f>
        <v>38000</v>
      </c>
      <c r="O808" s="32">
        <v>0</v>
      </c>
      <c r="P808" s="33">
        <f t="shared" si="25"/>
        <v>76000</v>
      </c>
      <c r="Q808" s="33">
        <v>0</v>
      </c>
      <c r="R808" s="32">
        <v>38000</v>
      </c>
      <c r="S808" s="29" t="s">
        <v>576</v>
      </c>
      <c r="T808" s="29" t="s">
        <v>577</v>
      </c>
      <c r="U808" s="29" t="s">
        <v>15</v>
      </c>
      <c r="V808" s="29" t="s">
        <v>578</v>
      </c>
      <c r="W808" s="29" t="s">
        <v>15</v>
      </c>
      <c r="X808" s="29" t="s">
        <v>580</v>
      </c>
      <c r="Y808" s="29" t="s">
        <v>580</v>
      </c>
    </row>
    <row r="809" spans="1:25" ht="10.5" customHeight="1" x14ac:dyDescent="0.25">
      <c r="A809" s="28">
        <v>46037</v>
      </c>
      <c r="B809" s="29" t="s">
        <v>567</v>
      </c>
      <c r="C809" s="30" t="s">
        <v>812</v>
      </c>
      <c r="D809" s="30" t="s">
        <v>15</v>
      </c>
      <c r="E809" s="30" t="s">
        <v>569</v>
      </c>
      <c r="F809" s="29" t="s">
        <v>570</v>
      </c>
      <c r="G809" s="29" t="s">
        <v>571</v>
      </c>
      <c r="H809" s="29" t="s">
        <v>813</v>
      </c>
      <c r="I809" s="36" t="str">
        <f t="shared" si="24"/>
        <v>15/01/2026NL300067</v>
      </c>
      <c r="J809" s="29" t="s">
        <v>622</v>
      </c>
      <c r="K809" s="29" t="s">
        <v>623</v>
      </c>
      <c r="L809" s="29" t="s">
        <v>575</v>
      </c>
      <c r="M809" s="31">
        <v>0.2</v>
      </c>
      <c r="N809" s="20">
        <f>VLOOKUP(J809,[2]Sheet1!$I:$M,5,0)</f>
        <v>25000</v>
      </c>
      <c r="O809" s="32">
        <v>0</v>
      </c>
      <c r="P809" s="33">
        <f t="shared" si="25"/>
        <v>5000</v>
      </c>
      <c r="Q809" s="33">
        <v>0</v>
      </c>
      <c r="R809" s="32">
        <v>25000</v>
      </c>
      <c r="S809" s="29" t="s">
        <v>576</v>
      </c>
      <c r="T809" s="29" t="s">
        <v>577</v>
      </c>
      <c r="U809" s="29" t="s">
        <v>15</v>
      </c>
      <c r="V809" s="29" t="s">
        <v>578</v>
      </c>
      <c r="W809" s="29" t="s">
        <v>15</v>
      </c>
      <c r="X809" s="29" t="s">
        <v>580</v>
      </c>
      <c r="Y809" s="29" t="s">
        <v>580</v>
      </c>
    </row>
    <row r="810" spans="1:25" ht="10.5" customHeight="1" x14ac:dyDescent="0.25">
      <c r="A810" s="28">
        <v>46037</v>
      </c>
      <c r="B810" s="29" t="s">
        <v>567</v>
      </c>
      <c r="C810" s="30" t="s">
        <v>812</v>
      </c>
      <c r="D810" s="30" t="s">
        <v>15</v>
      </c>
      <c r="E810" s="30" t="s">
        <v>569</v>
      </c>
      <c r="F810" s="29" t="s">
        <v>570</v>
      </c>
      <c r="G810" s="29" t="s">
        <v>571</v>
      </c>
      <c r="H810" s="29" t="s">
        <v>813</v>
      </c>
      <c r="I810" s="36" t="str">
        <f t="shared" si="24"/>
        <v>15/01/2026NL300074</v>
      </c>
      <c r="J810" s="29" t="s">
        <v>624</v>
      </c>
      <c r="K810" s="29" t="s">
        <v>56</v>
      </c>
      <c r="L810" s="29" t="s">
        <v>575</v>
      </c>
      <c r="M810" s="31">
        <v>5</v>
      </c>
      <c r="N810" s="20">
        <f>VLOOKUP(J810,[2]Sheet1!$I:$M,5,0)</f>
        <v>18000</v>
      </c>
      <c r="O810" s="32">
        <v>0</v>
      </c>
      <c r="P810" s="33">
        <f t="shared" si="25"/>
        <v>90000</v>
      </c>
      <c r="Q810" s="33">
        <v>0</v>
      </c>
      <c r="R810" s="32">
        <v>18000</v>
      </c>
      <c r="S810" s="29" t="s">
        <v>576</v>
      </c>
      <c r="T810" s="29" t="s">
        <v>577</v>
      </c>
      <c r="U810" s="29" t="s">
        <v>15</v>
      </c>
      <c r="V810" s="29" t="s">
        <v>578</v>
      </c>
      <c r="W810" s="29" t="s">
        <v>15</v>
      </c>
      <c r="X810" s="29" t="s">
        <v>580</v>
      </c>
      <c r="Y810" s="29" t="s">
        <v>580</v>
      </c>
    </row>
    <row r="811" spans="1:25" ht="10.5" customHeight="1" x14ac:dyDescent="0.25">
      <c r="A811" s="28">
        <v>46037</v>
      </c>
      <c r="B811" s="29" t="s">
        <v>567</v>
      </c>
      <c r="C811" s="30" t="s">
        <v>812</v>
      </c>
      <c r="D811" s="30" t="s">
        <v>15</v>
      </c>
      <c r="E811" s="30" t="s">
        <v>569</v>
      </c>
      <c r="F811" s="29" t="s">
        <v>570</v>
      </c>
      <c r="G811" s="29" t="s">
        <v>571</v>
      </c>
      <c r="H811" s="29" t="s">
        <v>813</v>
      </c>
      <c r="I811" s="36" t="str">
        <f t="shared" si="24"/>
        <v>15/01/2026NL300076</v>
      </c>
      <c r="J811" s="29" t="s">
        <v>625</v>
      </c>
      <c r="K811" s="29" t="s">
        <v>626</v>
      </c>
      <c r="L811" s="29" t="s">
        <v>575</v>
      </c>
      <c r="M811" s="31">
        <v>1</v>
      </c>
      <c r="N811" s="20">
        <f>VLOOKUP(J811,[2]Sheet1!$I:$M,5,0)</f>
        <v>38000</v>
      </c>
      <c r="O811" s="32">
        <v>0</v>
      </c>
      <c r="P811" s="33">
        <f t="shared" si="25"/>
        <v>38000</v>
      </c>
      <c r="Q811" s="33">
        <v>0</v>
      </c>
      <c r="R811" s="32">
        <v>38000</v>
      </c>
      <c r="S811" s="29" t="s">
        <v>576</v>
      </c>
      <c r="T811" s="29" t="s">
        <v>577</v>
      </c>
      <c r="U811" s="29" t="s">
        <v>15</v>
      </c>
      <c r="V811" s="29" t="s">
        <v>578</v>
      </c>
      <c r="W811" s="29" t="s">
        <v>15</v>
      </c>
      <c r="X811" s="29" t="s">
        <v>580</v>
      </c>
      <c r="Y811" s="29" t="s">
        <v>580</v>
      </c>
    </row>
    <row r="812" spans="1:25" ht="10.5" customHeight="1" x14ac:dyDescent="0.25">
      <c r="A812" s="28">
        <v>46037</v>
      </c>
      <c r="B812" s="29" t="s">
        <v>567</v>
      </c>
      <c r="C812" s="30" t="s">
        <v>812</v>
      </c>
      <c r="D812" s="30" t="s">
        <v>15</v>
      </c>
      <c r="E812" s="30" t="s">
        <v>569</v>
      </c>
      <c r="F812" s="29" t="s">
        <v>570</v>
      </c>
      <c r="G812" s="29" t="s">
        <v>571</v>
      </c>
      <c r="H812" s="29" t="s">
        <v>813</v>
      </c>
      <c r="I812" s="36" t="str">
        <f t="shared" si="24"/>
        <v>15/01/2026NL300077</v>
      </c>
      <c r="J812" s="29" t="s">
        <v>627</v>
      </c>
      <c r="K812" s="29" t="s">
        <v>628</v>
      </c>
      <c r="L812" s="29" t="s">
        <v>575</v>
      </c>
      <c r="M812" s="31">
        <v>0.5</v>
      </c>
      <c r="N812" s="20">
        <f>VLOOKUP(J812,[2]Sheet1!$I:$M,5,0)</f>
        <v>30000</v>
      </c>
      <c r="O812" s="32">
        <v>0</v>
      </c>
      <c r="P812" s="33">
        <f t="shared" si="25"/>
        <v>15000</v>
      </c>
      <c r="Q812" s="33">
        <v>0</v>
      </c>
      <c r="R812" s="32">
        <v>30000</v>
      </c>
      <c r="S812" s="29" t="s">
        <v>576</v>
      </c>
      <c r="T812" s="29" t="s">
        <v>577</v>
      </c>
      <c r="U812" s="29" t="s">
        <v>15</v>
      </c>
      <c r="V812" s="29" t="s">
        <v>578</v>
      </c>
      <c r="W812" s="29" t="s">
        <v>15</v>
      </c>
      <c r="X812" s="29" t="s">
        <v>580</v>
      </c>
      <c r="Y812" s="29" t="s">
        <v>580</v>
      </c>
    </row>
    <row r="813" spans="1:25" ht="10.5" customHeight="1" x14ac:dyDescent="0.25">
      <c r="A813" s="28">
        <v>46037</v>
      </c>
      <c r="B813" s="29" t="s">
        <v>567</v>
      </c>
      <c r="C813" s="30" t="s">
        <v>812</v>
      </c>
      <c r="D813" s="30" t="s">
        <v>15</v>
      </c>
      <c r="E813" s="30" t="s">
        <v>569</v>
      </c>
      <c r="F813" s="29" t="s">
        <v>570</v>
      </c>
      <c r="G813" s="29" t="s">
        <v>571</v>
      </c>
      <c r="H813" s="29" t="s">
        <v>813</v>
      </c>
      <c r="I813" s="36" t="str">
        <f t="shared" si="24"/>
        <v>15/01/2026NL300086</v>
      </c>
      <c r="J813" s="29" t="s">
        <v>633</v>
      </c>
      <c r="K813" s="29" t="s">
        <v>634</v>
      </c>
      <c r="L813" s="29" t="s">
        <v>575</v>
      </c>
      <c r="M813" s="31">
        <v>0.2</v>
      </c>
      <c r="N813" s="20">
        <f>VLOOKUP(J813,[2]Sheet1!$I:$M,5,0)</f>
        <v>33000</v>
      </c>
      <c r="O813" s="32">
        <v>0</v>
      </c>
      <c r="P813" s="33">
        <f t="shared" si="25"/>
        <v>6600</v>
      </c>
      <c r="Q813" s="33">
        <v>0</v>
      </c>
      <c r="R813" s="32">
        <v>33000</v>
      </c>
      <c r="S813" s="29" t="s">
        <v>576</v>
      </c>
      <c r="T813" s="29" t="s">
        <v>577</v>
      </c>
      <c r="U813" s="29" t="s">
        <v>15</v>
      </c>
      <c r="V813" s="29" t="s">
        <v>578</v>
      </c>
      <c r="W813" s="29" t="s">
        <v>15</v>
      </c>
      <c r="X813" s="29" t="s">
        <v>580</v>
      </c>
      <c r="Y813" s="29" t="s">
        <v>580</v>
      </c>
    </row>
    <row r="814" spans="1:25" ht="10.5" customHeight="1" x14ac:dyDescent="0.25">
      <c r="A814" s="28">
        <v>46037</v>
      </c>
      <c r="B814" s="29" t="s">
        <v>567</v>
      </c>
      <c r="C814" s="30" t="s">
        <v>812</v>
      </c>
      <c r="D814" s="30" t="s">
        <v>15</v>
      </c>
      <c r="E814" s="30" t="s">
        <v>569</v>
      </c>
      <c r="F814" s="29" t="s">
        <v>570</v>
      </c>
      <c r="G814" s="29" t="s">
        <v>571</v>
      </c>
      <c r="H814" s="29" t="s">
        <v>813</v>
      </c>
      <c r="I814" s="36" t="str">
        <f t="shared" si="24"/>
        <v>15/01/2026NL300088</v>
      </c>
      <c r="J814" s="29" t="s">
        <v>635</v>
      </c>
      <c r="K814" s="29" t="s">
        <v>64</v>
      </c>
      <c r="L814" s="29" t="s">
        <v>575</v>
      </c>
      <c r="M814" s="31">
        <v>2.5</v>
      </c>
      <c r="N814" s="20">
        <f>VLOOKUP(J814,[2]Sheet1!$I:$M,5,0)</f>
        <v>27000</v>
      </c>
      <c r="O814" s="32">
        <v>0</v>
      </c>
      <c r="P814" s="33">
        <f t="shared" si="25"/>
        <v>67500</v>
      </c>
      <c r="Q814" s="33">
        <v>0</v>
      </c>
      <c r="R814" s="32">
        <v>27000</v>
      </c>
      <c r="S814" s="29" t="s">
        <v>576</v>
      </c>
      <c r="T814" s="29" t="s">
        <v>577</v>
      </c>
      <c r="U814" s="29" t="s">
        <v>15</v>
      </c>
      <c r="V814" s="29" t="s">
        <v>578</v>
      </c>
      <c r="W814" s="29" t="s">
        <v>15</v>
      </c>
      <c r="X814" s="29" t="s">
        <v>580</v>
      </c>
      <c r="Y814" s="29" t="s">
        <v>580</v>
      </c>
    </row>
    <row r="815" spans="1:25" ht="10.5" customHeight="1" x14ac:dyDescent="0.25">
      <c r="A815" s="28">
        <v>46037</v>
      </c>
      <c r="B815" s="29" t="s">
        <v>567</v>
      </c>
      <c r="C815" s="30" t="s">
        <v>812</v>
      </c>
      <c r="D815" s="30" t="s">
        <v>15</v>
      </c>
      <c r="E815" s="30" t="s">
        <v>569</v>
      </c>
      <c r="F815" s="29" t="s">
        <v>570</v>
      </c>
      <c r="G815" s="29" t="s">
        <v>571</v>
      </c>
      <c r="H815" s="29" t="s">
        <v>813</v>
      </c>
      <c r="I815" s="36" t="str">
        <f t="shared" si="24"/>
        <v>15/01/2026NL300096</v>
      </c>
      <c r="J815" s="29" t="s">
        <v>638</v>
      </c>
      <c r="K815" s="29" t="s">
        <v>134</v>
      </c>
      <c r="L815" s="29" t="s">
        <v>575</v>
      </c>
      <c r="M815" s="31">
        <v>1</v>
      </c>
      <c r="N815" s="20">
        <f>VLOOKUP(J815,[2]Sheet1!$I:$M,5,0)</f>
        <v>45000</v>
      </c>
      <c r="O815" s="32">
        <v>0</v>
      </c>
      <c r="P815" s="33">
        <f t="shared" si="25"/>
        <v>45000</v>
      </c>
      <c r="Q815" s="33">
        <v>0</v>
      </c>
      <c r="R815" s="32">
        <v>45000</v>
      </c>
      <c r="S815" s="29" t="s">
        <v>576</v>
      </c>
      <c r="T815" s="29" t="s">
        <v>577</v>
      </c>
      <c r="U815" s="29" t="s">
        <v>15</v>
      </c>
      <c r="V815" s="29" t="s">
        <v>578</v>
      </c>
      <c r="W815" s="29" t="s">
        <v>15</v>
      </c>
      <c r="X815" s="29" t="s">
        <v>580</v>
      </c>
      <c r="Y815" s="29" t="s">
        <v>580</v>
      </c>
    </row>
    <row r="816" spans="1:25" ht="10.5" customHeight="1" x14ac:dyDescent="0.25">
      <c r="A816" s="28">
        <v>46037</v>
      </c>
      <c r="B816" s="29" t="s">
        <v>567</v>
      </c>
      <c r="C816" s="30" t="s">
        <v>812</v>
      </c>
      <c r="D816" s="30" t="s">
        <v>15</v>
      </c>
      <c r="E816" s="30" t="s">
        <v>569</v>
      </c>
      <c r="F816" s="29" t="s">
        <v>570</v>
      </c>
      <c r="G816" s="29" t="s">
        <v>571</v>
      </c>
      <c r="H816" s="29" t="s">
        <v>813</v>
      </c>
      <c r="I816" s="36" t="str">
        <f t="shared" si="24"/>
        <v>15/01/2026NL300107</v>
      </c>
      <c r="J816" s="29" t="s">
        <v>639</v>
      </c>
      <c r="K816" s="29" t="s">
        <v>640</v>
      </c>
      <c r="L816" s="29" t="s">
        <v>641</v>
      </c>
      <c r="M816" s="31">
        <v>2</v>
      </c>
      <c r="N816" s="20">
        <f>VLOOKUP(J816,[2]Sheet1!$I:$M,5,0)</f>
        <v>8500</v>
      </c>
      <c r="O816" s="32">
        <v>0</v>
      </c>
      <c r="P816" s="33">
        <f t="shared" si="25"/>
        <v>17000</v>
      </c>
      <c r="Q816" s="33">
        <v>0</v>
      </c>
      <c r="R816" s="32">
        <v>8500</v>
      </c>
      <c r="S816" s="29" t="s">
        <v>576</v>
      </c>
      <c r="T816" s="29" t="s">
        <v>577</v>
      </c>
      <c r="U816" s="29" t="s">
        <v>15</v>
      </c>
      <c r="V816" s="29" t="s">
        <v>578</v>
      </c>
      <c r="W816" s="29" t="s">
        <v>15</v>
      </c>
      <c r="X816" s="29" t="s">
        <v>580</v>
      </c>
      <c r="Y816" s="29" t="s">
        <v>580</v>
      </c>
    </row>
    <row r="817" spans="1:25" ht="10.5" customHeight="1" x14ac:dyDescent="0.25">
      <c r="A817" s="28">
        <v>46037</v>
      </c>
      <c r="B817" s="29" t="s">
        <v>567</v>
      </c>
      <c r="C817" s="30" t="s">
        <v>812</v>
      </c>
      <c r="D817" s="30" t="s">
        <v>15</v>
      </c>
      <c r="E817" s="30" t="s">
        <v>569</v>
      </c>
      <c r="F817" s="29" t="s">
        <v>570</v>
      </c>
      <c r="G817" s="29" t="s">
        <v>571</v>
      </c>
      <c r="H817" s="29" t="s">
        <v>813</v>
      </c>
      <c r="I817" s="36" t="str">
        <f t="shared" si="24"/>
        <v>15/01/2026NL300120</v>
      </c>
      <c r="J817" s="29" t="s">
        <v>650</v>
      </c>
      <c r="K817" s="29" t="s">
        <v>651</v>
      </c>
      <c r="L817" s="29" t="s">
        <v>575</v>
      </c>
      <c r="M817" s="31">
        <v>1</v>
      </c>
      <c r="N817" s="20">
        <f>VLOOKUP(J817,[2]Sheet1!$I:$M,5,0)</f>
        <v>36000</v>
      </c>
      <c r="O817" s="32">
        <v>0</v>
      </c>
      <c r="P817" s="33">
        <f t="shared" si="25"/>
        <v>36000</v>
      </c>
      <c r="Q817" s="33">
        <v>0</v>
      </c>
      <c r="R817" s="32">
        <v>36000</v>
      </c>
      <c r="S817" s="29" t="s">
        <v>576</v>
      </c>
      <c r="T817" s="29" t="s">
        <v>577</v>
      </c>
      <c r="U817" s="29" t="s">
        <v>15</v>
      </c>
      <c r="V817" s="29" t="s">
        <v>578</v>
      </c>
      <c r="W817" s="29" t="s">
        <v>15</v>
      </c>
      <c r="X817" s="29" t="s">
        <v>580</v>
      </c>
      <c r="Y817" s="29" t="s">
        <v>580</v>
      </c>
    </row>
    <row r="818" spans="1:25" ht="10.5" customHeight="1" x14ac:dyDescent="0.25">
      <c r="A818" s="28">
        <v>46037</v>
      </c>
      <c r="B818" s="29" t="s">
        <v>567</v>
      </c>
      <c r="C818" s="30" t="s">
        <v>812</v>
      </c>
      <c r="D818" s="30" t="s">
        <v>15</v>
      </c>
      <c r="E818" s="30" t="s">
        <v>569</v>
      </c>
      <c r="F818" s="29" t="s">
        <v>570</v>
      </c>
      <c r="G818" s="29" t="s">
        <v>571</v>
      </c>
      <c r="H818" s="29" t="s">
        <v>813</v>
      </c>
      <c r="I818" s="36" t="str">
        <f t="shared" si="24"/>
        <v>15/01/2026NL300162</v>
      </c>
      <c r="J818" s="29" t="s">
        <v>652</v>
      </c>
      <c r="K818" s="29" t="s">
        <v>653</v>
      </c>
      <c r="L818" s="29" t="s">
        <v>575</v>
      </c>
      <c r="M818" s="31">
        <v>0.7</v>
      </c>
      <c r="N818" s="20">
        <f>VLOOKUP(J818,[2]Sheet1!$I:$M,5,0)</f>
        <v>36000</v>
      </c>
      <c r="O818" s="32">
        <v>0</v>
      </c>
      <c r="P818" s="33">
        <f t="shared" si="25"/>
        <v>25200</v>
      </c>
      <c r="Q818" s="33">
        <v>0</v>
      </c>
      <c r="R818" s="32">
        <v>36000</v>
      </c>
      <c r="S818" s="29" t="s">
        <v>576</v>
      </c>
      <c r="T818" s="29" t="s">
        <v>577</v>
      </c>
      <c r="U818" s="29" t="s">
        <v>15</v>
      </c>
      <c r="V818" s="29" t="s">
        <v>578</v>
      </c>
      <c r="W818" s="29" t="s">
        <v>15</v>
      </c>
      <c r="X818" s="29" t="s">
        <v>580</v>
      </c>
      <c r="Y818" s="29" t="s">
        <v>580</v>
      </c>
    </row>
    <row r="819" spans="1:25" ht="10.5" customHeight="1" x14ac:dyDescent="0.25">
      <c r="A819" s="28">
        <v>46037</v>
      </c>
      <c r="B819" s="29" t="s">
        <v>567</v>
      </c>
      <c r="C819" s="30" t="s">
        <v>812</v>
      </c>
      <c r="D819" s="30" t="s">
        <v>15</v>
      </c>
      <c r="E819" s="30" t="s">
        <v>569</v>
      </c>
      <c r="F819" s="29" t="s">
        <v>570</v>
      </c>
      <c r="G819" s="29" t="s">
        <v>571</v>
      </c>
      <c r="H819" s="29" t="s">
        <v>813</v>
      </c>
      <c r="I819" s="36" t="str">
        <f t="shared" si="24"/>
        <v>15/01/2026NL300122</v>
      </c>
      <c r="J819" s="29" t="s">
        <v>654</v>
      </c>
      <c r="K819" s="29" t="s">
        <v>139</v>
      </c>
      <c r="L819" s="29" t="s">
        <v>575</v>
      </c>
      <c r="M819" s="31">
        <v>0.3</v>
      </c>
      <c r="N819" s="20">
        <f>VLOOKUP(J819,[2]Sheet1!$I:$M,5,0)</f>
        <v>35000</v>
      </c>
      <c r="O819" s="32">
        <v>0</v>
      </c>
      <c r="P819" s="33">
        <f t="shared" si="25"/>
        <v>10500</v>
      </c>
      <c r="Q819" s="33">
        <v>0</v>
      </c>
      <c r="R819" s="32">
        <v>35000</v>
      </c>
      <c r="S819" s="29" t="s">
        <v>576</v>
      </c>
      <c r="T819" s="29" t="s">
        <v>577</v>
      </c>
      <c r="U819" s="29" t="s">
        <v>15</v>
      </c>
      <c r="V819" s="29" t="s">
        <v>578</v>
      </c>
      <c r="W819" s="29" t="s">
        <v>15</v>
      </c>
      <c r="X819" s="29" t="s">
        <v>580</v>
      </c>
      <c r="Y819" s="29" t="s">
        <v>580</v>
      </c>
    </row>
    <row r="820" spans="1:25" ht="10.5" customHeight="1" x14ac:dyDescent="0.25">
      <c r="A820" s="28">
        <v>46037</v>
      </c>
      <c r="B820" s="29" t="s">
        <v>567</v>
      </c>
      <c r="C820" s="30" t="s">
        <v>812</v>
      </c>
      <c r="D820" s="30" t="s">
        <v>15</v>
      </c>
      <c r="E820" s="30" t="s">
        <v>569</v>
      </c>
      <c r="F820" s="29" t="s">
        <v>570</v>
      </c>
      <c r="G820" s="29" t="s">
        <v>571</v>
      </c>
      <c r="H820" s="29" t="s">
        <v>813</v>
      </c>
      <c r="I820" s="36" t="str">
        <f t="shared" si="24"/>
        <v>15/01/2026NL300126</v>
      </c>
      <c r="J820" s="29" t="s">
        <v>655</v>
      </c>
      <c r="K820" s="29" t="s">
        <v>656</v>
      </c>
      <c r="L820" s="29" t="s">
        <v>575</v>
      </c>
      <c r="M820" s="31">
        <v>0.2</v>
      </c>
      <c r="N820" s="20">
        <f>VLOOKUP(J820,[2]Sheet1!$I:$M,5,0)</f>
        <v>70000</v>
      </c>
      <c r="O820" s="32">
        <v>0</v>
      </c>
      <c r="P820" s="33">
        <f t="shared" si="25"/>
        <v>14000</v>
      </c>
      <c r="Q820" s="33">
        <v>0</v>
      </c>
      <c r="R820" s="32">
        <v>70000</v>
      </c>
      <c r="S820" s="29" t="s">
        <v>576</v>
      </c>
      <c r="T820" s="29" t="s">
        <v>577</v>
      </c>
      <c r="U820" s="29" t="s">
        <v>15</v>
      </c>
      <c r="V820" s="29" t="s">
        <v>578</v>
      </c>
      <c r="W820" s="29" t="s">
        <v>15</v>
      </c>
      <c r="X820" s="29" t="s">
        <v>580</v>
      </c>
      <c r="Y820" s="29" t="s">
        <v>580</v>
      </c>
    </row>
    <row r="821" spans="1:25" ht="10.5" customHeight="1" x14ac:dyDescent="0.25">
      <c r="A821" s="28">
        <v>46037</v>
      </c>
      <c r="B821" s="29" t="s">
        <v>567</v>
      </c>
      <c r="C821" s="30" t="s">
        <v>812</v>
      </c>
      <c r="D821" s="30" t="s">
        <v>15</v>
      </c>
      <c r="E821" s="30" t="s">
        <v>569</v>
      </c>
      <c r="F821" s="29" t="s">
        <v>570</v>
      </c>
      <c r="G821" s="29" t="s">
        <v>571</v>
      </c>
      <c r="H821" s="29" t="s">
        <v>813</v>
      </c>
      <c r="I821" s="36" t="str">
        <f t="shared" si="24"/>
        <v>15/01/2026NL300127</v>
      </c>
      <c r="J821" s="29" t="s">
        <v>657</v>
      </c>
      <c r="K821" s="29" t="s">
        <v>658</v>
      </c>
      <c r="L821" s="29" t="s">
        <v>575</v>
      </c>
      <c r="M821" s="31">
        <v>1.5</v>
      </c>
      <c r="N821" s="20">
        <f>VLOOKUP(J821,[2]Sheet1!$I:$M,5,0)</f>
        <v>15000</v>
      </c>
      <c r="O821" s="32">
        <v>0</v>
      </c>
      <c r="P821" s="33">
        <f t="shared" si="25"/>
        <v>22500</v>
      </c>
      <c r="Q821" s="33">
        <v>0</v>
      </c>
      <c r="R821" s="32">
        <v>28000</v>
      </c>
      <c r="S821" s="29" t="s">
        <v>576</v>
      </c>
      <c r="T821" s="29" t="s">
        <v>577</v>
      </c>
      <c r="U821" s="29" t="s">
        <v>15</v>
      </c>
      <c r="V821" s="29" t="s">
        <v>578</v>
      </c>
      <c r="W821" s="29" t="s">
        <v>15</v>
      </c>
      <c r="X821" s="29" t="s">
        <v>580</v>
      </c>
      <c r="Y821" s="29" t="s">
        <v>580</v>
      </c>
    </row>
    <row r="822" spans="1:25" ht="10.5" customHeight="1" x14ac:dyDescent="0.25">
      <c r="A822" s="28">
        <v>46037</v>
      </c>
      <c r="B822" s="29" t="s">
        <v>567</v>
      </c>
      <c r="C822" s="30" t="s">
        <v>812</v>
      </c>
      <c r="D822" s="30" t="s">
        <v>15</v>
      </c>
      <c r="E822" s="30" t="s">
        <v>569</v>
      </c>
      <c r="F822" s="29" t="s">
        <v>570</v>
      </c>
      <c r="G822" s="29" t="s">
        <v>571</v>
      </c>
      <c r="H822" s="29" t="s">
        <v>813</v>
      </c>
      <c r="I822" s="36" t="str">
        <f t="shared" si="24"/>
        <v>15/01/2026NL300128</v>
      </c>
      <c r="J822" s="29" t="s">
        <v>659</v>
      </c>
      <c r="K822" s="29" t="s">
        <v>660</v>
      </c>
      <c r="L822" s="29" t="s">
        <v>575</v>
      </c>
      <c r="M822" s="31">
        <v>0.1</v>
      </c>
      <c r="N822" s="20">
        <f>VLOOKUP(J822,[2]Sheet1!$I:$M,5,0)</f>
        <v>20000</v>
      </c>
      <c r="O822" s="32">
        <v>0</v>
      </c>
      <c r="P822" s="33">
        <f t="shared" si="25"/>
        <v>2000</v>
      </c>
      <c r="Q822" s="33">
        <v>0</v>
      </c>
      <c r="R822" s="32">
        <v>20000</v>
      </c>
      <c r="S822" s="29" t="s">
        <v>576</v>
      </c>
      <c r="T822" s="29" t="s">
        <v>577</v>
      </c>
      <c r="U822" s="29" t="s">
        <v>15</v>
      </c>
      <c r="V822" s="29" t="s">
        <v>578</v>
      </c>
      <c r="W822" s="29" t="s">
        <v>15</v>
      </c>
      <c r="X822" s="29" t="s">
        <v>580</v>
      </c>
      <c r="Y822" s="29" t="s">
        <v>580</v>
      </c>
    </row>
    <row r="823" spans="1:25" ht="10.5" customHeight="1" x14ac:dyDescent="0.25">
      <c r="A823" s="28">
        <v>46037</v>
      </c>
      <c r="B823" s="29" t="s">
        <v>567</v>
      </c>
      <c r="C823" s="30" t="s">
        <v>812</v>
      </c>
      <c r="D823" s="30" t="s">
        <v>15</v>
      </c>
      <c r="E823" s="30" t="s">
        <v>569</v>
      </c>
      <c r="F823" s="29" t="s">
        <v>570</v>
      </c>
      <c r="G823" s="29" t="s">
        <v>571</v>
      </c>
      <c r="H823" s="29" t="s">
        <v>813</v>
      </c>
      <c r="I823" s="36" t="str">
        <f t="shared" si="24"/>
        <v>15/01/2026NL300121</v>
      </c>
      <c r="J823" s="29" t="s">
        <v>661</v>
      </c>
      <c r="K823" s="29" t="s">
        <v>80</v>
      </c>
      <c r="L823" s="29" t="s">
        <v>575</v>
      </c>
      <c r="M823" s="31">
        <v>0.1</v>
      </c>
      <c r="N823" s="20">
        <f>VLOOKUP(J823,[2]Sheet1!$I:$M,5,0)</f>
        <v>22000</v>
      </c>
      <c r="O823" s="32">
        <v>0</v>
      </c>
      <c r="P823" s="33">
        <f t="shared" si="25"/>
        <v>2200</v>
      </c>
      <c r="Q823" s="33">
        <v>0</v>
      </c>
      <c r="R823" s="32">
        <v>22000</v>
      </c>
      <c r="S823" s="29" t="s">
        <v>576</v>
      </c>
      <c r="T823" s="29" t="s">
        <v>577</v>
      </c>
      <c r="U823" s="29" t="s">
        <v>15</v>
      </c>
      <c r="V823" s="29" t="s">
        <v>578</v>
      </c>
      <c r="W823" s="29" t="s">
        <v>15</v>
      </c>
      <c r="X823" s="29" t="s">
        <v>580</v>
      </c>
      <c r="Y823" s="29" t="s">
        <v>580</v>
      </c>
    </row>
    <row r="824" spans="1:25" ht="10.5" customHeight="1" x14ac:dyDescent="0.25">
      <c r="A824" s="28">
        <v>46037</v>
      </c>
      <c r="B824" s="29" t="s">
        <v>567</v>
      </c>
      <c r="C824" s="30" t="s">
        <v>812</v>
      </c>
      <c r="D824" s="30" t="s">
        <v>15</v>
      </c>
      <c r="E824" s="30" t="s">
        <v>569</v>
      </c>
      <c r="F824" s="29" t="s">
        <v>570</v>
      </c>
      <c r="G824" s="29" t="s">
        <v>571</v>
      </c>
      <c r="H824" s="29" t="s">
        <v>813</v>
      </c>
      <c r="I824" s="36" t="str">
        <f t="shared" si="24"/>
        <v>15/01/2026NL300137</v>
      </c>
      <c r="J824" s="29" t="s">
        <v>665</v>
      </c>
      <c r="K824" s="29" t="s">
        <v>666</v>
      </c>
      <c r="L824" s="29" t="s">
        <v>575</v>
      </c>
      <c r="M824" s="31">
        <v>2</v>
      </c>
      <c r="N824" s="20">
        <f>VLOOKUP(J824,[2]Sheet1!$I:$M,5,0)</f>
        <v>52000</v>
      </c>
      <c r="O824" s="32">
        <v>0</v>
      </c>
      <c r="P824" s="33">
        <f t="shared" si="25"/>
        <v>104000</v>
      </c>
      <c r="Q824" s="33">
        <v>0</v>
      </c>
      <c r="R824" s="32">
        <v>52000</v>
      </c>
      <c r="S824" s="29" t="s">
        <v>576</v>
      </c>
      <c r="T824" s="29" t="s">
        <v>577</v>
      </c>
      <c r="U824" s="29" t="s">
        <v>15</v>
      </c>
      <c r="V824" s="29" t="s">
        <v>578</v>
      </c>
      <c r="W824" s="29" t="s">
        <v>15</v>
      </c>
      <c r="X824" s="29" t="s">
        <v>580</v>
      </c>
      <c r="Y824" s="29" t="s">
        <v>580</v>
      </c>
    </row>
    <row r="825" spans="1:25" ht="10.5" customHeight="1" x14ac:dyDescent="0.25">
      <c r="A825" s="28">
        <v>46037</v>
      </c>
      <c r="B825" s="29" t="s">
        <v>567</v>
      </c>
      <c r="C825" s="30" t="s">
        <v>812</v>
      </c>
      <c r="D825" s="30" t="s">
        <v>15</v>
      </c>
      <c r="E825" s="30" t="s">
        <v>569</v>
      </c>
      <c r="F825" s="29" t="s">
        <v>570</v>
      </c>
      <c r="G825" s="29" t="s">
        <v>571</v>
      </c>
      <c r="H825" s="29" t="s">
        <v>813</v>
      </c>
      <c r="I825" s="36" t="str">
        <f t="shared" si="24"/>
        <v>15/01/2026NL300141</v>
      </c>
      <c r="J825" s="29" t="s">
        <v>667</v>
      </c>
      <c r="K825" s="29" t="s">
        <v>668</v>
      </c>
      <c r="L825" s="29" t="s">
        <v>575</v>
      </c>
      <c r="M825" s="31">
        <v>0.1</v>
      </c>
      <c r="N825" s="20">
        <f>VLOOKUP(J825,[2]Sheet1!$I:$M,5,0)</f>
        <v>92000</v>
      </c>
      <c r="O825" s="32">
        <v>0</v>
      </c>
      <c r="P825" s="33">
        <f t="shared" si="25"/>
        <v>9200</v>
      </c>
      <c r="Q825" s="33">
        <v>0</v>
      </c>
      <c r="R825" s="32">
        <v>92000</v>
      </c>
      <c r="S825" s="29" t="s">
        <v>576</v>
      </c>
      <c r="T825" s="29" t="s">
        <v>577</v>
      </c>
      <c r="U825" s="29" t="s">
        <v>15</v>
      </c>
      <c r="V825" s="29" t="s">
        <v>578</v>
      </c>
      <c r="W825" s="29" t="s">
        <v>15</v>
      </c>
      <c r="X825" s="29" t="s">
        <v>580</v>
      </c>
      <c r="Y825" s="29" t="s">
        <v>580</v>
      </c>
    </row>
    <row r="826" spans="1:25" ht="10.5" customHeight="1" x14ac:dyDescent="0.25">
      <c r="A826" s="28">
        <v>46037</v>
      </c>
      <c r="B826" s="29" t="s">
        <v>567</v>
      </c>
      <c r="C826" s="30" t="s">
        <v>814</v>
      </c>
      <c r="D826" s="30" t="s">
        <v>15</v>
      </c>
      <c r="E826" s="30" t="s">
        <v>569</v>
      </c>
      <c r="F826" s="29" t="s">
        <v>570</v>
      </c>
      <c r="G826" s="29" t="s">
        <v>571</v>
      </c>
      <c r="H826" s="29" t="s">
        <v>813</v>
      </c>
      <c r="I826" s="36" t="str">
        <f t="shared" si="24"/>
        <v>15/01/2026NL430004</v>
      </c>
      <c r="J826" s="29" t="s">
        <v>815</v>
      </c>
      <c r="K826" s="29" t="s">
        <v>816</v>
      </c>
      <c r="L826" s="29" t="s">
        <v>575</v>
      </c>
      <c r="M826" s="31">
        <v>1.5</v>
      </c>
      <c r="N826" s="20">
        <f>VLOOKUP(J826,[2]Sheet1!$I:$M,5,0)</f>
        <v>19000</v>
      </c>
      <c r="O826" s="32">
        <v>0</v>
      </c>
      <c r="P826" s="33">
        <f t="shared" si="25"/>
        <v>28500</v>
      </c>
      <c r="Q826" s="33">
        <v>0</v>
      </c>
      <c r="R826" s="32">
        <v>19000</v>
      </c>
      <c r="S826" s="29" t="s">
        <v>576</v>
      </c>
      <c r="T826" s="29" t="s">
        <v>577</v>
      </c>
      <c r="U826" s="29" t="s">
        <v>15</v>
      </c>
      <c r="V826" s="29" t="s">
        <v>578</v>
      </c>
      <c r="W826" s="29" t="s">
        <v>15</v>
      </c>
      <c r="X826" s="29" t="s">
        <v>580</v>
      </c>
      <c r="Y826" s="29" t="s">
        <v>580</v>
      </c>
    </row>
    <row r="827" spans="1:25" ht="10.5" customHeight="1" x14ac:dyDescent="0.25">
      <c r="A827" s="28">
        <v>46037</v>
      </c>
      <c r="B827" s="29" t="s">
        <v>567</v>
      </c>
      <c r="C827" s="30" t="s">
        <v>814</v>
      </c>
      <c r="D827" s="30" t="s">
        <v>15</v>
      </c>
      <c r="E827" s="30" t="s">
        <v>569</v>
      </c>
      <c r="F827" s="29" t="s">
        <v>570</v>
      </c>
      <c r="G827" s="29" t="s">
        <v>571</v>
      </c>
      <c r="H827" s="29" t="s">
        <v>813</v>
      </c>
      <c r="I827" s="36" t="str">
        <f t="shared" si="24"/>
        <v>15/01/2026NL430020</v>
      </c>
      <c r="J827" s="29" t="s">
        <v>752</v>
      </c>
      <c r="K827" s="29" t="s">
        <v>753</v>
      </c>
      <c r="L827" s="29" t="s">
        <v>575</v>
      </c>
      <c r="M827" s="31">
        <v>1.5</v>
      </c>
      <c r="N827" s="20">
        <f>VLOOKUP(J827,[2]Sheet1!$I:$M,5,0)</f>
        <v>18000</v>
      </c>
      <c r="O827" s="32">
        <v>0</v>
      </c>
      <c r="P827" s="33">
        <f t="shared" si="25"/>
        <v>27000</v>
      </c>
      <c r="Q827" s="33">
        <v>0</v>
      </c>
      <c r="R827" s="32">
        <v>18000</v>
      </c>
      <c r="S827" s="29" t="s">
        <v>576</v>
      </c>
      <c r="T827" s="29" t="s">
        <v>577</v>
      </c>
      <c r="U827" s="29" t="s">
        <v>15</v>
      </c>
      <c r="V827" s="29" t="s">
        <v>578</v>
      </c>
      <c r="W827" s="29" t="s">
        <v>15</v>
      </c>
      <c r="X827" s="29" t="s">
        <v>580</v>
      </c>
      <c r="Y827" s="29" t="s">
        <v>580</v>
      </c>
    </row>
    <row r="828" spans="1:25" x14ac:dyDescent="0.25">
      <c r="A828" s="41">
        <v>46024</v>
      </c>
      <c r="B828" s="42" t="s">
        <v>567</v>
      </c>
      <c r="C828" s="43" t="s">
        <v>703</v>
      </c>
      <c r="D828" s="43" t="s">
        <v>15</v>
      </c>
      <c r="E828" s="43" t="s">
        <v>569</v>
      </c>
      <c r="F828" s="42" t="s">
        <v>570</v>
      </c>
      <c r="G828" s="42" t="s">
        <v>571</v>
      </c>
      <c r="H828" s="42" t="s">
        <v>695</v>
      </c>
      <c r="I828" s="36" t="str">
        <f t="shared" si="24"/>
        <v>02/01/2026NL300150</v>
      </c>
      <c r="J828" s="42" t="s">
        <v>704</v>
      </c>
      <c r="K828" s="42" t="s">
        <v>705</v>
      </c>
      <c r="L828" s="42" t="s">
        <v>575</v>
      </c>
      <c r="M828" s="44">
        <v>0.3</v>
      </c>
      <c r="N828" s="20">
        <f>VLOOKUP(J828,[2]Sheet1!$I:$M,5,0)</f>
        <v>24000</v>
      </c>
      <c r="O828" s="45">
        <v>0</v>
      </c>
      <c r="P828" s="33">
        <f t="shared" si="25"/>
        <v>7200</v>
      </c>
      <c r="Q828" s="46">
        <v>0</v>
      </c>
      <c r="R828" s="45">
        <v>24000</v>
      </c>
      <c r="S828" s="42" t="s">
        <v>576</v>
      </c>
      <c r="T828" s="42" t="s">
        <v>577</v>
      </c>
      <c r="U828" s="42" t="s">
        <v>15</v>
      </c>
      <c r="V828" s="42" t="s">
        <v>578</v>
      </c>
      <c r="W828" s="42" t="s">
        <v>15</v>
      </c>
      <c r="X828" s="42" t="s">
        <v>579</v>
      </c>
      <c r="Y828" s="42" t="s">
        <v>580</v>
      </c>
    </row>
  </sheetData>
  <autoFilter ref="A6:Y828" xr:uid="{682FABE5-08E0-4957-B9EF-A78A9866CE60}">
    <filterColumn colId="0">
      <customFilters>
        <customFilter operator="notEqual" val=" "/>
      </customFilters>
    </filterColumn>
    <sortState xmlns:xlrd2="http://schemas.microsoft.com/office/spreadsheetml/2017/richdata2" ref="A71:Y828">
      <sortCondition ref="K6:K828"/>
    </sortState>
  </autoFilter>
  <conditionalFormatting sqref="K7:K70">
    <cfRule type="duplicateValues" dxfId="25" priority="8"/>
  </conditionalFormatting>
  <conditionalFormatting sqref="K71:K147">
    <cfRule type="duplicateValues" dxfId="24" priority="18"/>
  </conditionalFormatting>
  <conditionalFormatting sqref="K148:K198">
    <cfRule type="duplicateValues" dxfId="23" priority="6"/>
  </conditionalFormatting>
  <conditionalFormatting sqref="K199:K240">
    <cfRule type="duplicateValues" dxfId="22" priority="4"/>
    <cfRule type="duplicateValues" dxfId="21" priority="5"/>
  </conditionalFormatting>
  <conditionalFormatting sqref="K553:K616">
    <cfRule type="duplicateValues" dxfId="20" priority="19"/>
  </conditionalFormatting>
  <conditionalFormatting sqref="K617:K677">
    <cfRule type="duplicateValues" dxfId="19" priority="2"/>
  </conditionalFormatting>
  <conditionalFormatting sqref="K678:K731">
    <cfRule type="duplicateValues" dxfId="1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2795-8B61-40E0-8E9B-59EE5E059868}">
  <sheetPr>
    <tabColor rgb="FFFFFF00"/>
  </sheetPr>
  <dimension ref="A1:R767"/>
  <sheetViews>
    <sheetView showGridLines="0" zoomScale="85" zoomScaleNormal="85" workbookViewId="0">
      <selection activeCell="R13" sqref="R13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bestFit="1" customWidth="1"/>
    <col min="9" max="9" width="11.140625" bestFit="1" customWidth="1"/>
    <col min="10" max="10" width="17" customWidth="1"/>
    <col min="11" max="11" width="39" customWidth="1"/>
    <col min="14" max="14" width="15.140625" bestFit="1" customWidth="1"/>
    <col min="17" max="17" width="14.285156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255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179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24" customHeight="1" x14ac:dyDescent="0.25">
      <c r="J13" s="10">
        <f>SUBTOTAL(9,J15:J767)</f>
        <v>58579700</v>
      </c>
      <c r="L13" s="12"/>
      <c r="N13" s="13">
        <f>SUBTOTAL(9,N15:N987)</f>
        <v>2224.9499999999962</v>
      </c>
      <c r="O13" s="13">
        <f>N13-Sheet5!M5</f>
        <v>0</v>
      </c>
      <c r="Q13" s="23">
        <f>SUBTOTAL(9,Q15:Q987)</f>
        <v>49032800</v>
      </c>
      <c r="R13" s="14">
        <f>Q13-Sheet5!P5</f>
        <v>0</v>
      </c>
    </row>
    <row r="14" spans="1:18" ht="16.5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ht="19.5" customHeight="1" x14ac:dyDescent="0.25">
      <c r="A15" s="4" t="s">
        <v>256</v>
      </c>
      <c r="B15" s="5" t="s">
        <v>183</v>
      </c>
      <c r="C15" s="4" t="s">
        <v>176</v>
      </c>
      <c r="D15" s="5" t="s">
        <v>390</v>
      </c>
      <c r="E15" s="4" t="s">
        <v>18</v>
      </c>
      <c r="F15" s="4" t="s">
        <v>19</v>
      </c>
      <c r="G15" s="4" t="s">
        <v>14</v>
      </c>
      <c r="H15" s="6">
        <v>1</v>
      </c>
      <c r="I15" s="7">
        <v>26000</v>
      </c>
      <c r="J15" s="7">
        <f>I15*H15</f>
        <v>26000</v>
      </c>
      <c r="K15" s="8" t="s">
        <v>15</v>
      </c>
      <c r="L15" s="15" t="str">
        <f>VLOOKUP(F15,[1]Sheet1!$D:$J,7,0)</f>
        <v>NL300003</v>
      </c>
      <c r="M15" s="18" t="str">
        <f>A15&amp;L15</f>
        <v>01/01/2026NL300003</v>
      </c>
      <c r="N15" s="15">
        <f>VLOOKUP(M15,Sheet5!I:P,5,0)</f>
        <v>1</v>
      </c>
      <c r="O15" s="19">
        <f>H15-N15</f>
        <v>0</v>
      </c>
      <c r="P15" s="20">
        <f>VLOOKUP(L15,[2]Sheet1!$I:$M,5,0)</f>
        <v>26000</v>
      </c>
      <c r="Q15" s="21">
        <f>N15*P15</f>
        <v>26000</v>
      </c>
      <c r="R15" s="22">
        <f>J15-Q15</f>
        <v>0</v>
      </c>
    </row>
    <row r="16" spans="1:18" ht="15" customHeight="1" x14ac:dyDescent="0.25">
      <c r="A16" s="4" t="s">
        <v>256</v>
      </c>
      <c r="B16" s="5" t="s">
        <v>183</v>
      </c>
      <c r="C16" s="4" t="s">
        <v>176</v>
      </c>
      <c r="D16" s="5" t="s">
        <v>390</v>
      </c>
      <c r="E16" s="4" t="s">
        <v>22</v>
      </c>
      <c r="F16" s="4" t="s">
        <v>23</v>
      </c>
      <c r="G16" s="4" t="s">
        <v>14</v>
      </c>
      <c r="H16" s="6">
        <v>2</v>
      </c>
      <c r="I16" s="7">
        <v>19000</v>
      </c>
      <c r="J16" s="7">
        <f t="shared" ref="J16:J79" si="0">I16*H16</f>
        <v>38000</v>
      </c>
      <c r="K16" s="8" t="s">
        <v>15</v>
      </c>
      <c r="L16" s="15" t="str">
        <f>VLOOKUP(F16,[1]Sheet1!$D:$J,7,0)</f>
        <v>NL300004</v>
      </c>
      <c r="M16" s="18" t="str">
        <f t="shared" ref="M16:M24" si="1">A16&amp;L16</f>
        <v>01/01/2026NL300004</v>
      </c>
      <c r="N16" s="15">
        <f>VLOOKUP(M16,Sheet5!I:P,5,0)</f>
        <v>2</v>
      </c>
      <c r="O16" s="19">
        <f t="shared" ref="O16:O24" si="2">H16-N16</f>
        <v>0</v>
      </c>
      <c r="P16" s="20">
        <f>VLOOKUP(L16,[2]Sheet1!$I:$M,5,0)</f>
        <v>19000</v>
      </c>
      <c r="Q16" s="21">
        <f t="shared" ref="Q16:Q24" si="3">N16*P16</f>
        <v>38000</v>
      </c>
      <c r="R16" s="22">
        <f t="shared" ref="R16:R24" si="4">J16-Q16</f>
        <v>0</v>
      </c>
    </row>
    <row r="17" spans="1:18" ht="15" customHeight="1" x14ac:dyDescent="0.25">
      <c r="A17" s="4" t="s">
        <v>256</v>
      </c>
      <c r="B17" s="5" t="s">
        <v>183</v>
      </c>
      <c r="C17" s="4" t="s">
        <v>176</v>
      </c>
      <c r="D17" s="5" t="s">
        <v>390</v>
      </c>
      <c r="E17" s="4" t="s">
        <v>162</v>
      </c>
      <c r="F17" s="4" t="s">
        <v>161</v>
      </c>
      <c r="G17" s="4" t="s">
        <v>14</v>
      </c>
      <c r="H17" s="6">
        <v>0.6</v>
      </c>
      <c r="I17" s="7">
        <v>33000</v>
      </c>
      <c r="J17" s="7">
        <f t="shared" si="0"/>
        <v>19800</v>
      </c>
      <c r="K17" s="8" t="s">
        <v>15</v>
      </c>
      <c r="L17" s="15" t="str">
        <f>VLOOKUP(F17,[1]Sheet1!$D:$J,7,0)</f>
        <v>NL300060</v>
      </c>
      <c r="M17" s="18" t="str">
        <f t="shared" si="1"/>
        <v>01/01/2026NL300060</v>
      </c>
      <c r="N17" s="15">
        <f>VLOOKUP(M17,Sheet5!I:P,5,0)</f>
        <v>0.6</v>
      </c>
      <c r="O17" s="19">
        <f t="shared" si="2"/>
        <v>0</v>
      </c>
      <c r="P17" s="20">
        <f>VLOOKUP(L17,[2]Sheet1!$I:$M,5,0)</f>
        <v>33000</v>
      </c>
      <c r="Q17" s="21">
        <f t="shared" si="3"/>
        <v>19800</v>
      </c>
      <c r="R17" s="22">
        <f t="shared" si="4"/>
        <v>0</v>
      </c>
    </row>
    <row r="18" spans="1:18" ht="17.25" customHeight="1" x14ac:dyDescent="0.25">
      <c r="A18" s="4" t="s">
        <v>256</v>
      </c>
      <c r="B18" s="5" t="s">
        <v>183</v>
      </c>
      <c r="C18" s="4" t="s">
        <v>176</v>
      </c>
      <c r="D18" s="5" t="s">
        <v>390</v>
      </c>
      <c r="E18" s="4" t="s">
        <v>113</v>
      </c>
      <c r="F18" s="4" t="s">
        <v>114</v>
      </c>
      <c r="G18" s="4" t="s">
        <v>115</v>
      </c>
      <c r="H18" s="6">
        <v>6</v>
      </c>
      <c r="I18" s="7">
        <v>8500</v>
      </c>
      <c r="J18" s="7">
        <f t="shared" si="0"/>
        <v>51000</v>
      </c>
      <c r="K18" s="8" t="s">
        <v>15</v>
      </c>
      <c r="L18" s="15" t="str">
        <f>VLOOKUP(F18,[1]Sheet1!$D:$J,7,0)</f>
        <v>NL300107</v>
      </c>
      <c r="M18" s="18" t="str">
        <f t="shared" si="1"/>
        <v>01/01/2026NL300107</v>
      </c>
      <c r="N18" s="15">
        <f>VLOOKUP(M18,Sheet5!I:P,5,0)</f>
        <v>6</v>
      </c>
      <c r="O18" s="19">
        <f t="shared" si="2"/>
        <v>0</v>
      </c>
      <c r="P18" s="20">
        <f>VLOOKUP(L18,[2]Sheet1!$I:$M,5,0)</f>
        <v>8500</v>
      </c>
      <c r="Q18" s="21">
        <f t="shared" si="3"/>
        <v>51000</v>
      </c>
      <c r="R18" s="22">
        <f t="shared" si="4"/>
        <v>0</v>
      </c>
    </row>
    <row r="19" spans="1:18" ht="17.25" customHeight="1" x14ac:dyDescent="0.25">
      <c r="A19" s="4" t="s">
        <v>256</v>
      </c>
      <c r="B19" s="5" t="s">
        <v>183</v>
      </c>
      <c r="C19" s="4" t="s">
        <v>176</v>
      </c>
      <c r="D19" s="5" t="s">
        <v>390</v>
      </c>
      <c r="E19" s="4" t="s">
        <v>26</v>
      </c>
      <c r="F19" s="4" t="s">
        <v>27</v>
      </c>
      <c r="G19" s="4" t="s">
        <v>14</v>
      </c>
      <c r="H19" s="6">
        <v>6</v>
      </c>
      <c r="I19" s="7">
        <v>24000</v>
      </c>
      <c r="J19" s="7">
        <f t="shared" si="0"/>
        <v>144000</v>
      </c>
      <c r="K19" s="8" t="s">
        <v>15</v>
      </c>
      <c r="L19" s="15" t="str">
        <f>VLOOKUP(F19,[1]Sheet1!$D:$J,7,0)</f>
        <v>NL300174</v>
      </c>
      <c r="M19" s="18" t="str">
        <f t="shared" si="1"/>
        <v>01/01/2026NL300174</v>
      </c>
      <c r="N19" s="15">
        <f>VLOOKUP(M19,Sheet5!I:P,5,0)</f>
        <v>6</v>
      </c>
      <c r="O19" s="19">
        <f t="shared" si="2"/>
        <v>0</v>
      </c>
      <c r="P19" s="20">
        <f>VLOOKUP(L19,[2]Sheet1!$I:$M,5,0)</f>
        <v>24000</v>
      </c>
      <c r="Q19" s="21">
        <f t="shared" si="3"/>
        <v>144000</v>
      </c>
      <c r="R19" s="22">
        <f t="shared" si="4"/>
        <v>0</v>
      </c>
    </row>
    <row r="20" spans="1:18" ht="17.25" customHeight="1" x14ac:dyDescent="0.25">
      <c r="A20" s="4" t="s">
        <v>256</v>
      </c>
      <c r="B20" s="5" t="s">
        <v>183</v>
      </c>
      <c r="C20" s="4" t="s">
        <v>176</v>
      </c>
      <c r="D20" s="5" t="s">
        <v>390</v>
      </c>
      <c r="E20" s="4" t="s">
        <v>152</v>
      </c>
      <c r="F20" s="4" t="s">
        <v>151</v>
      </c>
      <c r="G20" s="4" t="s">
        <v>14</v>
      </c>
      <c r="H20" s="6">
        <v>5</v>
      </c>
      <c r="I20" s="7">
        <v>45000</v>
      </c>
      <c r="J20" s="7">
        <f t="shared" si="0"/>
        <v>225000</v>
      </c>
      <c r="K20" s="8" t="s">
        <v>15</v>
      </c>
      <c r="L20" s="15" t="str">
        <f>VLOOKUP(F20,[1]Sheet1!$D:$J,7,0)</f>
        <v>NL300203</v>
      </c>
      <c r="M20" s="18" t="str">
        <f t="shared" si="1"/>
        <v>01/01/2026NL300203</v>
      </c>
      <c r="N20" s="15">
        <f>VLOOKUP(M20,Sheet5!I:P,5,0)</f>
        <v>5</v>
      </c>
      <c r="O20" s="19">
        <f t="shared" si="2"/>
        <v>0</v>
      </c>
      <c r="P20" s="20">
        <f>VLOOKUP(L20,[2]Sheet1!$I:$M,5,0)</f>
        <v>45000</v>
      </c>
      <c r="Q20" s="21">
        <f t="shared" si="3"/>
        <v>225000</v>
      </c>
      <c r="R20" s="22">
        <f t="shared" si="4"/>
        <v>0</v>
      </c>
    </row>
    <row r="21" spans="1:18" ht="17.25" customHeight="1" x14ac:dyDescent="0.25">
      <c r="A21" s="4" t="s">
        <v>256</v>
      </c>
      <c r="B21" s="5" t="s">
        <v>183</v>
      </c>
      <c r="C21" s="4" t="s">
        <v>176</v>
      </c>
      <c r="D21" s="5" t="s">
        <v>390</v>
      </c>
      <c r="E21" s="4" t="s">
        <v>28</v>
      </c>
      <c r="F21" s="4" t="s">
        <v>29</v>
      </c>
      <c r="G21" s="4" t="s">
        <v>14</v>
      </c>
      <c r="H21" s="6">
        <v>4</v>
      </c>
      <c r="I21" s="7">
        <v>52000</v>
      </c>
      <c r="J21" s="7">
        <f t="shared" si="0"/>
        <v>208000</v>
      </c>
      <c r="K21" s="8" t="s">
        <v>15</v>
      </c>
      <c r="L21" s="15" t="str">
        <f>VLOOKUP(F21,[1]Sheet1!$D:$J,7,0)</f>
        <v>NL300137</v>
      </c>
      <c r="M21" s="18" t="str">
        <f t="shared" si="1"/>
        <v>01/01/2026NL300137</v>
      </c>
      <c r="N21" s="15">
        <f>VLOOKUP(M21,Sheet5!I:P,5,0)</f>
        <v>4</v>
      </c>
      <c r="O21" s="19">
        <f t="shared" si="2"/>
        <v>0</v>
      </c>
      <c r="P21" s="20">
        <f>VLOOKUP(L21,[2]Sheet1!$I:$M,5,0)</f>
        <v>52000</v>
      </c>
      <c r="Q21" s="21">
        <f t="shared" si="3"/>
        <v>208000</v>
      </c>
      <c r="R21" s="22">
        <f t="shared" si="4"/>
        <v>0</v>
      </c>
    </row>
    <row r="22" spans="1:18" ht="17.25" customHeight="1" x14ac:dyDescent="0.25">
      <c r="A22" s="4" t="s">
        <v>256</v>
      </c>
      <c r="B22" s="5" t="s">
        <v>183</v>
      </c>
      <c r="C22" s="4" t="s">
        <v>176</v>
      </c>
      <c r="D22" s="5" t="s">
        <v>390</v>
      </c>
      <c r="E22" s="4" t="s">
        <v>160</v>
      </c>
      <c r="F22" s="4" t="s">
        <v>159</v>
      </c>
      <c r="G22" s="4" t="s">
        <v>14</v>
      </c>
      <c r="H22" s="6">
        <v>1</v>
      </c>
      <c r="I22" s="7">
        <v>17000</v>
      </c>
      <c r="J22" s="7">
        <f t="shared" si="0"/>
        <v>17000</v>
      </c>
      <c r="K22" s="8" t="s">
        <v>15</v>
      </c>
      <c r="L22" s="15" t="str">
        <f>VLOOKUP(F22,[1]Sheet1!$D:$J,7,0)</f>
        <v>NL300011</v>
      </c>
      <c r="M22" s="18" t="str">
        <f t="shared" si="1"/>
        <v>01/01/2026NL300011</v>
      </c>
      <c r="N22" s="15">
        <f>VLOOKUP(M22,Sheet5!I:P,5,0)</f>
        <v>1</v>
      </c>
      <c r="O22" s="19">
        <f t="shared" si="2"/>
        <v>0</v>
      </c>
      <c r="P22" s="20">
        <f>VLOOKUP(L22,[2]Sheet1!$I:$M,5,0)</f>
        <v>17000</v>
      </c>
      <c r="Q22" s="21">
        <f t="shared" si="3"/>
        <v>17000</v>
      </c>
      <c r="R22" s="22">
        <f t="shared" si="4"/>
        <v>0</v>
      </c>
    </row>
    <row r="23" spans="1:18" x14ac:dyDescent="0.25">
      <c r="A23" s="4" t="s">
        <v>256</v>
      </c>
      <c r="B23" s="5" t="s">
        <v>183</v>
      </c>
      <c r="C23" s="4" t="s">
        <v>176</v>
      </c>
      <c r="D23" s="5" t="s">
        <v>390</v>
      </c>
      <c r="E23" s="4" t="s">
        <v>20</v>
      </c>
      <c r="F23" s="4" t="s">
        <v>21</v>
      </c>
      <c r="G23" s="4" t="s">
        <v>14</v>
      </c>
      <c r="H23" s="6">
        <v>4</v>
      </c>
      <c r="I23" s="7">
        <v>50000</v>
      </c>
      <c r="J23" s="7">
        <f t="shared" si="0"/>
        <v>200000</v>
      </c>
      <c r="K23" s="8" t="s">
        <v>15</v>
      </c>
      <c r="L23" s="15" t="str">
        <f>VLOOKUP(F23,[1]Sheet1!$D:$J,7,0)</f>
        <v>NL300013</v>
      </c>
      <c r="M23" s="18" t="str">
        <f t="shared" si="1"/>
        <v>01/01/2026NL300013</v>
      </c>
      <c r="N23" s="15">
        <f>VLOOKUP(M23,Sheet5!I:P,5,0)</f>
        <v>4</v>
      </c>
      <c r="O23" s="19">
        <f t="shared" si="2"/>
        <v>0</v>
      </c>
      <c r="P23" s="20">
        <f>VLOOKUP(L23,[2]Sheet1!$I:$M,5,0)</f>
        <v>50000</v>
      </c>
      <c r="Q23" s="21">
        <f t="shared" si="3"/>
        <v>200000</v>
      </c>
      <c r="R23" s="22">
        <f t="shared" si="4"/>
        <v>0</v>
      </c>
    </row>
    <row r="24" spans="1:18" x14ac:dyDescent="0.25">
      <c r="A24" s="4" t="s">
        <v>256</v>
      </c>
      <c r="B24" s="5" t="s">
        <v>183</v>
      </c>
      <c r="C24" s="4" t="s">
        <v>176</v>
      </c>
      <c r="D24" s="5" t="s">
        <v>390</v>
      </c>
      <c r="E24" s="4" t="s">
        <v>30</v>
      </c>
      <c r="F24" s="4" t="s">
        <v>31</v>
      </c>
      <c r="G24" s="4" t="s">
        <v>14</v>
      </c>
      <c r="H24" s="6">
        <v>1</v>
      </c>
      <c r="I24" s="7">
        <v>55000</v>
      </c>
      <c r="J24" s="7">
        <f t="shared" si="0"/>
        <v>55000</v>
      </c>
      <c r="K24" s="8" t="s">
        <v>15</v>
      </c>
      <c r="L24" s="15" t="str">
        <f>VLOOKUP(F24,[1]Sheet1!$D:$J,7,0)</f>
        <v>NL300014</v>
      </c>
      <c r="M24" s="18" t="str">
        <f t="shared" si="1"/>
        <v>01/01/2026NL300014</v>
      </c>
      <c r="N24" s="15">
        <f>VLOOKUP(M24,Sheet5!I:P,5,0)</f>
        <v>1</v>
      </c>
      <c r="O24" s="19">
        <f t="shared" si="2"/>
        <v>0</v>
      </c>
      <c r="P24" s="20">
        <f>VLOOKUP(L24,[2]Sheet1!$I:$M,5,0)</f>
        <v>55000</v>
      </c>
      <c r="Q24" s="21">
        <f t="shared" si="3"/>
        <v>55000</v>
      </c>
      <c r="R24" s="22">
        <f t="shared" si="4"/>
        <v>0</v>
      </c>
    </row>
    <row r="25" spans="1:18" x14ac:dyDescent="0.25">
      <c r="A25" s="4" t="s">
        <v>256</v>
      </c>
      <c r="B25" s="5" t="s">
        <v>183</v>
      </c>
      <c r="C25" s="4" t="s">
        <v>176</v>
      </c>
      <c r="D25" s="5" t="s">
        <v>390</v>
      </c>
      <c r="E25" s="4" t="s">
        <v>32</v>
      </c>
      <c r="F25" s="4" t="s">
        <v>33</v>
      </c>
      <c r="G25" s="4" t="s">
        <v>14</v>
      </c>
      <c r="H25" s="6">
        <v>12</v>
      </c>
      <c r="I25" s="7">
        <v>18000</v>
      </c>
      <c r="J25" s="7">
        <f t="shared" si="0"/>
        <v>216000</v>
      </c>
      <c r="K25" s="8" t="s">
        <v>15</v>
      </c>
      <c r="L25" s="15" t="str">
        <f>VLOOKUP(F25,[1]Sheet1!$D:$J,7,0)</f>
        <v>NL300027</v>
      </c>
      <c r="M25" s="18" t="str">
        <f t="shared" ref="M25:M88" si="5">A25&amp;L25</f>
        <v>01/01/2026NL300027</v>
      </c>
      <c r="N25" s="15">
        <f>VLOOKUP(M25,Sheet5!I:P,5,0)</f>
        <v>12</v>
      </c>
      <c r="O25" s="19">
        <f t="shared" ref="O25:O88" si="6">H25-N25</f>
        <v>0</v>
      </c>
      <c r="P25" s="20">
        <f>VLOOKUP(L25,[2]Sheet1!$I:$M,5,0)</f>
        <v>18000</v>
      </c>
      <c r="Q25" s="21">
        <f t="shared" ref="Q25:Q88" si="7">N25*P25</f>
        <v>216000</v>
      </c>
      <c r="R25" s="22">
        <f t="shared" ref="R25:R88" si="8">J25-Q25</f>
        <v>0</v>
      </c>
    </row>
    <row r="26" spans="1:18" x14ac:dyDescent="0.25">
      <c r="A26" s="4" t="s">
        <v>256</v>
      </c>
      <c r="B26" s="5" t="s">
        <v>183</v>
      </c>
      <c r="C26" s="4" t="s">
        <v>176</v>
      </c>
      <c r="D26" s="5" t="s">
        <v>390</v>
      </c>
      <c r="E26" s="4" t="s">
        <v>93</v>
      </c>
      <c r="F26" s="4" t="s">
        <v>94</v>
      </c>
      <c r="G26" s="4" t="s">
        <v>14</v>
      </c>
      <c r="H26" s="6">
        <v>2</v>
      </c>
      <c r="I26" s="7">
        <v>22000</v>
      </c>
      <c r="J26" s="7">
        <f t="shared" si="0"/>
        <v>44000</v>
      </c>
      <c r="K26" s="8" t="s">
        <v>15</v>
      </c>
      <c r="L26" s="15" t="str">
        <f>VLOOKUP(F26,[1]Sheet1!$D:$J,7,0)</f>
        <v>NL300029</v>
      </c>
      <c r="M26" s="18" t="str">
        <f t="shared" si="5"/>
        <v>01/01/2026NL300029</v>
      </c>
      <c r="N26" s="15">
        <f>VLOOKUP(M26,Sheet5!I:P,5,0)</f>
        <v>2</v>
      </c>
      <c r="O26" s="19">
        <f t="shared" si="6"/>
        <v>0</v>
      </c>
      <c r="P26" s="20">
        <f>VLOOKUP(L26,[2]Sheet1!$I:$M,5,0)</f>
        <v>22000</v>
      </c>
      <c r="Q26" s="21">
        <f t="shared" si="7"/>
        <v>44000</v>
      </c>
      <c r="R26" s="22">
        <f t="shared" si="8"/>
        <v>0</v>
      </c>
    </row>
    <row r="27" spans="1:18" x14ac:dyDescent="0.25">
      <c r="A27" s="4" t="s">
        <v>256</v>
      </c>
      <c r="B27" s="5" t="s">
        <v>183</v>
      </c>
      <c r="C27" s="4" t="s">
        <v>176</v>
      </c>
      <c r="D27" s="5" t="s">
        <v>390</v>
      </c>
      <c r="E27" s="4" t="s">
        <v>116</v>
      </c>
      <c r="F27" s="4" t="s">
        <v>117</v>
      </c>
      <c r="G27" s="4" t="s">
        <v>14</v>
      </c>
      <c r="H27" s="6">
        <v>0.2</v>
      </c>
      <c r="I27" s="7">
        <v>40000</v>
      </c>
      <c r="J27" s="7">
        <f t="shared" si="0"/>
        <v>8000</v>
      </c>
      <c r="K27" s="8" t="s">
        <v>15</v>
      </c>
      <c r="L27" s="15" t="str">
        <f>VLOOKUP(F27,[1]Sheet1!$D:$J,7,0)</f>
        <v>NL300034</v>
      </c>
      <c r="M27" s="18" t="str">
        <f t="shared" si="5"/>
        <v>01/01/2026NL300034</v>
      </c>
      <c r="N27" s="15">
        <f>VLOOKUP(M27,Sheet5!I:P,5,0)</f>
        <v>0.2</v>
      </c>
      <c r="O27" s="19">
        <f t="shared" si="6"/>
        <v>0</v>
      </c>
      <c r="P27" s="20">
        <f>VLOOKUP(L27,[2]Sheet1!$I:$M,5,0)</f>
        <v>40000</v>
      </c>
      <c r="Q27" s="21">
        <f t="shared" si="7"/>
        <v>8000</v>
      </c>
      <c r="R27" s="22">
        <f t="shared" si="8"/>
        <v>0</v>
      </c>
    </row>
    <row r="28" spans="1:18" ht="28.5" x14ac:dyDescent="0.25">
      <c r="A28" s="4" t="s">
        <v>256</v>
      </c>
      <c r="B28" s="5" t="s">
        <v>183</v>
      </c>
      <c r="C28" s="4" t="s">
        <v>176</v>
      </c>
      <c r="D28" s="5" t="s">
        <v>390</v>
      </c>
      <c r="E28" s="4" t="s">
        <v>38</v>
      </c>
      <c r="F28" s="4" t="s">
        <v>39</v>
      </c>
      <c r="G28" s="4" t="s">
        <v>14</v>
      </c>
      <c r="H28" s="6">
        <v>3</v>
      </c>
      <c r="I28" s="7">
        <v>13000</v>
      </c>
      <c r="J28" s="7">
        <f t="shared" si="0"/>
        <v>39000</v>
      </c>
      <c r="K28" s="8" t="s">
        <v>15</v>
      </c>
      <c r="L28" s="15" t="str">
        <f>VLOOKUP(F28,[1]Sheet1!$D:$J,7,0)</f>
        <v>NL300033</v>
      </c>
      <c r="M28" s="18" t="str">
        <f t="shared" si="5"/>
        <v>01/01/2026NL300033</v>
      </c>
      <c r="N28" s="15">
        <f>VLOOKUP(M28,Sheet5!I:P,5,0)</f>
        <v>3</v>
      </c>
      <c r="O28" s="19">
        <f t="shared" si="6"/>
        <v>0</v>
      </c>
      <c r="P28" s="20">
        <f>VLOOKUP(L28,[2]Sheet1!$I:$M,5,0)</f>
        <v>13000</v>
      </c>
      <c r="Q28" s="21">
        <f t="shared" si="7"/>
        <v>39000</v>
      </c>
      <c r="R28" s="22">
        <f t="shared" si="8"/>
        <v>0</v>
      </c>
    </row>
    <row r="29" spans="1:18" x14ac:dyDescent="0.25">
      <c r="A29" s="4" t="s">
        <v>256</v>
      </c>
      <c r="B29" s="5" t="s">
        <v>183</v>
      </c>
      <c r="C29" s="4" t="s">
        <v>176</v>
      </c>
      <c r="D29" s="5" t="s">
        <v>390</v>
      </c>
      <c r="E29" s="4" t="s">
        <v>95</v>
      </c>
      <c r="F29" s="4" t="s">
        <v>96</v>
      </c>
      <c r="G29" s="4" t="s">
        <v>14</v>
      </c>
      <c r="H29" s="6">
        <v>0.6</v>
      </c>
      <c r="I29" s="7">
        <v>12000</v>
      </c>
      <c r="J29" s="7">
        <f t="shared" si="0"/>
        <v>7200</v>
      </c>
      <c r="K29" s="8" t="s">
        <v>15</v>
      </c>
      <c r="L29" s="15" t="str">
        <f>VLOOKUP(F29,[1]Sheet1!$D:$J,7,0)</f>
        <v>NL300188</v>
      </c>
      <c r="M29" s="18" t="str">
        <f t="shared" si="5"/>
        <v>01/01/2026NL300188</v>
      </c>
      <c r="N29" s="15">
        <f>VLOOKUP(M29,Sheet5!I:P,5,0)</f>
        <v>0.6</v>
      </c>
      <c r="O29" s="19">
        <f t="shared" si="6"/>
        <v>0</v>
      </c>
      <c r="P29" s="20">
        <f>VLOOKUP(L29,[2]Sheet1!$I:$M,5,0)</f>
        <v>12000</v>
      </c>
      <c r="Q29" s="21">
        <f t="shared" si="7"/>
        <v>7200</v>
      </c>
      <c r="R29" s="22">
        <f t="shared" si="8"/>
        <v>0</v>
      </c>
    </row>
    <row r="30" spans="1:18" x14ac:dyDescent="0.25">
      <c r="A30" s="4" t="s">
        <v>256</v>
      </c>
      <c r="B30" s="5" t="s">
        <v>183</v>
      </c>
      <c r="C30" s="4" t="s">
        <v>176</v>
      </c>
      <c r="D30" s="5" t="s">
        <v>390</v>
      </c>
      <c r="E30" s="4" t="s">
        <v>126</v>
      </c>
      <c r="F30" s="4" t="s">
        <v>127</v>
      </c>
      <c r="G30" s="4" t="s">
        <v>14</v>
      </c>
      <c r="H30" s="6">
        <v>3.6</v>
      </c>
      <c r="I30" s="7">
        <v>32000</v>
      </c>
      <c r="J30" s="7">
        <f t="shared" si="0"/>
        <v>115200</v>
      </c>
      <c r="K30" s="8" t="s">
        <v>15</v>
      </c>
      <c r="L30" s="15" t="str">
        <f>VLOOKUP(F30,[1]Sheet1!$D:$J,7,0)</f>
        <v>NL300038</v>
      </c>
      <c r="M30" s="18" t="str">
        <f t="shared" si="5"/>
        <v>01/01/2026NL300038</v>
      </c>
      <c r="N30" s="15">
        <f>VLOOKUP(M30,Sheet5!I:P,5,0)</f>
        <v>3.6</v>
      </c>
      <c r="O30" s="19">
        <f t="shared" si="6"/>
        <v>0</v>
      </c>
      <c r="P30" s="20">
        <f>VLOOKUP(L30,[2]Sheet1!$I:$M,5,0)</f>
        <v>32000</v>
      </c>
      <c r="Q30" s="21">
        <f t="shared" si="7"/>
        <v>115200</v>
      </c>
      <c r="R30" s="22">
        <f t="shared" si="8"/>
        <v>0</v>
      </c>
    </row>
    <row r="31" spans="1:18" ht="28.5" x14ac:dyDescent="0.25">
      <c r="A31" s="4" t="s">
        <v>256</v>
      </c>
      <c r="B31" s="5" t="s">
        <v>183</v>
      </c>
      <c r="C31" s="4" t="s">
        <v>176</v>
      </c>
      <c r="D31" s="5" t="s">
        <v>390</v>
      </c>
      <c r="E31" s="4" t="s">
        <v>97</v>
      </c>
      <c r="F31" s="4" t="s">
        <v>98</v>
      </c>
      <c r="G31" s="4" t="s">
        <v>14</v>
      </c>
      <c r="H31" s="6">
        <v>0.3</v>
      </c>
      <c r="I31" s="7">
        <v>75000</v>
      </c>
      <c r="J31" s="7">
        <f t="shared" si="0"/>
        <v>22500</v>
      </c>
      <c r="K31" s="8" t="s">
        <v>15</v>
      </c>
      <c r="L31" s="15" t="str">
        <f>VLOOKUP(F31,[1]Sheet1!$D:$J,7,0)</f>
        <v>NL300156</v>
      </c>
      <c r="M31" s="18" t="str">
        <f t="shared" si="5"/>
        <v>01/01/2026NL300156</v>
      </c>
      <c r="N31" s="15">
        <f>VLOOKUP(M31,Sheet5!I:P,5,0)</f>
        <v>0.3</v>
      </c>
      <c r="O31" s="19">
        <f t="shared" si="6"/>
        <v>0</v>
      </c>
      <c r="P31" s="20">
        <f>VLOOKUP(L31,[2]Sheet1!$I:$M,5,0)</f>
        <v>75000</v>
      </c>
      <c r="Q31" s="21">
        <f t="shared" si="7"/>
        <v>22500</v>
      </c>
      <c r="R31" s="22">
        <f t="shared" si="8"/>
        <v>0</v>
      </c>
    </row>
    <row r="32" spans="1:18" ht="28.5" x14ac:dyDescent="0.25">
      <c r="A32" s="4" t="s">
        <v>256</v>
      </c>
      <c r="B32" s="5" t="s">
        <v>183</v>
      </c>
      <c r="C32" s="4" t="s">
        <v>176</v>
      </c>
      <c r="D32" s="5" t="s">
        <v>390</v>
      </c>
      <c r="E32" s="4" t="s">
        <v>40</v>
      </c>
      <c r="F32" s="4" t="s">
        <v>41</v>
      </c>
      <c r="G32" s="4" t="s">
        <v>42</v>
      </c>
      <c r="H32" s="6">
        <v>120</v>
      </c>
      <c r="I32" s="7">
        <v>4000</v>
      </c>
      <c r="J32" s="7">
        <f t="shared" si="0"/>
        <v>480000</v>
      </c>
      <c r="K32" s="8" t="s">
        <v>15</v>
      </c>
      <c r="L32" s="15" t="str">
        <f>VLOOKUP(F32,[1]Sheet1!$D:$J,7,0)</f>
        <v>NL300037</v>
      </c>
      <c r="M32" s="18" t="str">
        <f t="shared" si="5"/>
        <v>01/01/2026NL300037</v>
      </c>
      <c r="N32" s="15">
        <f>VLOOKUP(M32,Sheet5!I:P,5,0)</f>
        <v>120</v>
      </c>
      <c r="O32" s="19">
        <f t="shared" si="6"/>
        <v>0</v>
      </c>
      <c r="P32" s="20">
        <f>VLOOKUP(L32,[2]Sheet1!$I:$M,5,0)</f>
        <v>4000</v>
      </c>
      <c r="Q32" s="21">
        <f t="shared" si="7"/>
        <v>480000</v>
      </c>
      <c r="R32" s="22">
        <f t="shared" si="8"/>
        <v>0</v>
      </c>
    </row>
    <row r="33" spans="1:18" x14ac:dyDescent="0.25">
      <c r="A33" s="4" t="s">
        <v>256</v>
      </c>
      <c r="B33" s="5" t="s">
        <v>183</v>
      </c>
      <c r="C33" s="4" t="s">
        <v>176</v>
      </c>
      <c r="D33" s="5" t="s">
        <v>390</v>
      </c>
      <c r="E33" s="4" t="s">
        <v>150</v>
      </c>
      <c r="F33" s="4" t="s">
        <v>149</v>
      </c>
      <c r="G33" s="4" t="s">
        <v>14</v>
      </c>
      <c r="H33" s="6">
        <v>2</v>
      </c>
      <c r="I33" s="7">
        <v>9000</v>
      </c>
      <c r="J33" s="7">
        <f t="shared" si="0"/>
        <v>18000</v>
      </c>
      <c r="K33" s="8" t="s">
        <v>15</v>
      </c>
      <c r="L33" s="15" t="str">
        <f>VLOOKUP(F33,[1]Sheet1!$D:$J,7,0)</f>
        <v>NL300049</v>
      </c>
      <c r="M33" s="18" t="str">
        <f t="shared" si="5"/>
        <v>01/01/2026NL300049</v>
      </c>
      <c r="N33" s="15">
        <f>VLOOKUP(M33,Sheet5!I:P,5,0)</f>
        <v>2</v>
      </c>
      <c r="O33" s="19">
        <f t="shared" si="6"/>
        <v>0</v>
      </c>
      <c r="P33" s="20">
        <f>VLOOKUP(L33,[2]Sheet1!$I:$M,5,0)</f>
        <v>9000</v>
      </c>
      <c r="Q33" s="21">
        <f t="shared" si="7"/>
        <v>18000</v>
      </c>
      <c r="R33" s="22">
        <f t="shared" si="8"/>
        <v>0</v>
      </c>
    </row>
    <row r="34" spans="1:18" x14ac:dyDescent="0.25">
      <c r="A34" s="4" t="s">
        <v>256</v>
      </c>
      <c r="B34" s="5" t="s">
        <v>183</v>
      </c>
      <c r="C34" s="4" t="s">
        <v>176</v>
      </c>
      <c r="D34" s="5" t="s">
        <v>390</v>
      </c>
      <c r="E34" s="4" t="s">
        <v>99</v>
      </c>
      <c r="F34" s="4" t="s">
        <v>100</v>
      </c>
      <c r="G34" s="4" t="s">
        <v>14</v>
      </c>
      <c r="H34" s="6">
        <v>8.1999999999999993</v>
      </c>
      <c r="I34" s="7">
        <v>18000</v>
      </c>
      <c r="J34" s="7">
        <f t="shared" si="0"/>
        <v>147600</v>
      </c>
      <c r="K34" s="8" t="s">
        <v>15</v>
      </c>
      <c r="L34" s="15" t="str">
        <f>VLOOKUP(F34,[1]Sheet1!$D:$J,7,0)</f>
        <v>NL600004</v>
      </c>
      <c r="M34" s="18" t="str">
        <f t="shared" si="5"/>
        <v>01/01/2026NL600004</v>
      </c>
      <c r="N34" s="15">
        <f>VLOOKUP(M34,Sheet5!I:P,5,0)</f>
        <v>8.1999999999999993</v>
      </c>
      <c r="O34" s="19">
        <f t="shared" si="6"/>
        <v>0</v>
      </c>
      <c r="P34" s="20">
        <f>VLOOKUP(L34,[2]Sheet1!$I:$M,5,0)</f>
        <v>18000</v>
      </c>
      <c r="Q34" s="21">
        <f t="shared" si="7"/>
        <v>147600</v>
      </c>
      <c r="R34" s="22">
        <f t="shared" si="8"/>
        <v>0</v>
      </c>
    </row>
    <row r="35" spans="1:18" x14ac:dyDescent="0.25">
      <c r="A35" s="4" t="s">
        <v>256</v>
      </c>
      <c r="B35" s="5" t="s">
        <v>183</v>
      </c>
      <c r="C35" s="4" t="s">
        <v>176</v>
      </c>
      <c r="D35" s="5" t="s">
        <v>390</v>
      </c>
      <c r="E35" s="4" t="s">
        <v>43</v>
      </c>
      <c r="F35" s="4" t="s">
        <v>44</v>
      </c>
      <c r="G35" s="4" t="s">
        <v>14</v>
      </c>
      <c r="H35" s="6">
        <v>4</v>
      </c>
      <c r="I35" s="7">
        <v>18000</v>
      </c>
      <c r="J35" s="7">
        <f t="shared" si="0"/>
        <v>72000</v>
      </c>
      <c r="K35" s="8" t="s">
        <v>15</v>
      </c>
      <c r="L35" s="15" t="str">
        <f>VLOOKUP(F35,[1]Sheet1!$D:$J,7,0)</f>
        <v>NL300048</v>
      </c>
      <c r="M35" s="18" t="str">
        <f t="shared" si="5"/>
        <v>01/01/2026NL300048</v>
      </c>
      <c r="N35" s="15">
        <f>VLOOKUP(M35,Sheet5!I:P,5,0)</f>
        <v>4</v>
      </c>
      <c r="O35" s="19">
        <f t="shared" si="6"/>
        <v>0</v>
      </c>
      <c r="P35" s="20">
        <f>VLOOKUP(L35,[2]Sheet1!$I:$M,5,0)</f>
        <v>18000</v>
      </c>
      <c r="Q35" s="21">
        <f t="shared" si="7"/>
        <v>72000</v>
      </c>
      <c r="R35" s="22">
        <f t="shared" si="8"/>
        <v>0</v>
      </c>
    </row>
    <row r="36" spans="1:18" x14ac:dyDescent="0.25">
      <c r="A36" s="4" t="s">
        <v>256</v>
      </c>
      <c r="B36" s="5" t="s">
        <v>183</v>
      </c>
      <c r="C36" s="4" t="s">
        <v>176</v>
      </c>
      <c r="D36" s="5" t="s">
        <v>390</v>
      </c>
      <c r="E36" s="4" t="s">
        <v>45</v>
      </c>
      <c r="F36" s="4" t="s">
        <v>46</v>
      </c>
      <c r="G36" s="4" t="s">
        <v>14</v>
      </c>
      <c r="H36" s="6">
        <v>0.6</v>
      </c>
      <c r="I36" s="7">
        <v>55000</v>
      </c>
      <c r="J36" s="7">
        <f t="shared" si="0"/>
        <v>33000</v>
      </c>
      <c r="K36" s="8" t="s">
        <v>15</v>
      </c>
      <c r="L36" s="15" t="str">
        <f>VLOOKUP(F36,[1]Sheet1!$D:$J,7,0)</f>
        <v>NL300058</v>
      </c>
      <c r="M36" s="18" t="str">
        <f t="shared" si="5"/>
        <v>01/01/2026NL300058</v>
      </c>
      <c r="N36" s="15">
        <f>VLOOKUP(M36,Sheet5!I:P,5,0)</f>
        <v>0.6</v>
      </c>
      <c r="O36" s="19">
        <f t="shared" si="6"/>
        <v>0</v>
      </c>
      <c r="P36" s="20">
        <f>VLOOKUP(L36,[2]Sheet1!$I:$M,5,0)</f>
        <v>55000</v>
      </c>
      <c r="Q36" s="21">
        <f t="shared" si="7"/>
        <v>33000</v>
      </c>
      <c r="R36" s="22">
        <f t="shared" si="8"/>
        <v>0</v>
      </c>
    </row>
    <row r="37" spans="1:18" x14ac:dyDescent="0.25">
      <c r="A37" s="4" t="s">
        <v>256</v>
      </c>
      <c r="B37" s="5" t="s">
        <v>183</v>
      </c>
      <c r="C37" s="4" t="s">
        <v>176</v>
      </c>
      <c r="D37" s="5" t="s">
        <v>390</v>
      </c>
      <c r="E37" s="4" t="s">
        <v>47</v>
      </c>
      <c r="F37" s="4" t="s">
        <v>48</v>
      </c>
      <c r="G37" s="4" t="s">
        <v>14</v>
      </c>
      <c r="H37" s="6">
        <v>3</v>
      </c>
      <c r="I37" s="7">
        <v>13000</v>
      </c>
      <c r="J37" s="7">
        <f t="shared" si="0"/>
        <v>39000</v>
      </c>
      <c r="K37" s="8" t="s">
        <v>15</v>
      </c>
      <c r="L37" s="15" t="str">
        <f>VLOOKUP(F37,[1]Sheet1!$D:$J,7,0)</f>
        <v>NL300059</v>
      </c>
      <c r="M37" s="18" t="str">
        <f t="shared" si="5"/>
        <v>01/01/2026NL300059</v>
      </c>
      <c r="N37" s="15">
        <f>VLOOKUP(M37,Sheet5!I:P,5,0)</f>
        <v>3</v>
      </c>
      <c r="O37" s="19">
        <f t="shared" si="6"/>
        <v>0</v>
      </c>
      <c r="P37" s="20">
        <f>VLOOKUP(L37,[2]Sheet1!$I:$M,5,0)</f>
        <v>13000</v>
      </c>
      <c r="Q37" s="21">
        <f t="shared" si="7"/>
        <v>39000</v>
      </c>
      <c r="R37" s="22">
        <f t="shared" si="8"/>
        <v>0</v>
      </c>
    </row>
    <row r="38" spans="1:18" x14ac:dyDescent="0.25">
      <c r="A38" s="4" t="s">
        <v>256</v>
      </c>
      <c r="B38" s="5" t="s">
        <v>183</v>
      </c>
      <c r="C38" s="4" t="s">
        <v>176</v>
      </c>
      <c r="D38" s="5" t="s">
        <v>390</v>
      </c>
      <c r="E38" s="4" t="s">
        <v>49</v>
      </c>
      <c r="F38" s="4" t="s">
        <v>50</v>
      </c>
      <c r="G38" s="4" t="s">
        <v>14</v>
      </c>
      <c r="H38" s="6">
        <v>3</v>
      </c>
      <c r="I38" s="7">
        <v>80000</v>
      </c>
      <c r="J38" s="7">
        <f t="shared" si="0"/>
        <v>240000</v>
      </c>
      <c r="K38" s="8" t="s">
        <v>15</v>
      </c>
      <c r="L38" s="15" t="str">
        <f>VLOOKUP(F38,[1]Sheet1!$D:$J,7,0)</f>
        <v>NL300055</v>
      </c>
      <c r="M38" s="18" t="str">
        <f t="shared" si="5"/>
        <v>01/01/2026NL300055</v>
      </c>
      <c r="N38" s="15">
        <f>VLOOKUP(M38,Sheet5!I:P,5,0)</f>
        <v>3</v>
      </c>
      <c r="O38" s="19">
        <f t="shared" si="6"/>
        <v>0</v>
      </c>
      <c r="P38" s="20">
        <f>VLOOKUP(L38,[2]Sheet1!$I:$M,5,0)</f>
        <v>80000</v>
      </c>
      <c r="Q38" s="21">
        <f t="shared" si="7"/>
        <v>240000</v>
      </c>
      <c r="R38" s="22">
        <f t="shared" si="8"/>
        <v>0</v>
      </c>
    </row>
    <row r="39" spans="1:18" x14ac:dyDescent="0.25">
      <c r="A39" s="4" t="s">
        <v>256</v>
      </c>
      <c r="B39" s="5" t="s">
        <v>183</v>
      </c>
      <c r="C39" s="4" t="s">
        <v>176</v>
      </c>
      <c r="D39" s="5" t="s">
        <v>390</v>
      </c>
      <c r="E39" s="4" t="s">
        <v>51</v>
      </c>
      <c r="F39" s="4" t="s">
        <v>52</v>
      </c>
      <c r="G39" s="4" t="s">
        <v>14</v>
      </c>
      <c r="H39" s="6">
        <v>1</v>
      </c>
      <c r="I39" s="7">
        <v>38000</v>
      </c>
      <c r="J39" s="7">
        <f t="shared" si="0"/>
        <v>38000</v>
      </c>
      <c r="K39" s="8" t="s">
        <v>15</v>
      </c>
      <c r="L39" s="15" t="str">
        <f>VLOOKUP(F39,[1]Sheet1!$D:$J,7,0)</f>
        <v>NL300076</v>
      </c>
      <c r="M39" s="18" t="str">
        <f t="shared" si="5"/>
        <v>01/01/2026NL300076</v>
      </c>
      <c r="N39" s="15">
        <f>VLOOKUP(M39,Sheet5!I:P,5,0)</f>
        <v>1</v>
      </c>
      <c r="O39" s="19">
        <f t="shared" si="6"/>
        <v>0</v>
      </c>
      <c r="P39" s="20">
        <f>VLOOKUP(L39,[2]Sheet1!$I:$M,5,0)</f>
        <v>38000</v>
      </c>
      <c r="Q39" s="21">
        <f t="shared" si="7"/>
        <v>38000</v>
      </c>
      <c r="R39" s="22">
        <f t="shared" si="8"/>
        <v>0</v>
      </c>
    </row>
    <row r="40" spans="1:18" x14ac:dyDescent="0.25">
      <c r="A40" s="4" t="s">
        <v>256</v>
      </c>
      <c r="B40" s="5" t="s">
        <v>183</v>
      </c>
      <c r="C40" s="4" t="s">
        <v>176</v>
      </c>
      <c r="D40" s="5" t="s">
        <v>390</v>
      </c>
      <c r="E40" s="4" t="s">
        <v>53</v>
      </c>
      <c r="F40" s="4" t="s">
        <v>54</v>
      </c>
      <c r="G40" s="4" t="s">
        <v>14</v>
      </c>
      <c r="H40" s="6">
        <v>2</v>
      </c>
      <c r="I40" s="7">
        <v>48000</v>
      </c>
      <c r="J40" s="7">
        <f t="shared" si="0"/>
        <v>96000</v>
      </c>
      <c r="K40" s="8" t="s">
        <v>15</v>
      </c>
      <c r="L40" s="15" t="str">
        <f>VLOOKUP(F40,[1]Sheet1!$D:$J,7,0)</f>
        <v>NL300063</v>
      </c>
      <c r="M40" s="18" t="str">
        <f t="shared" si="5"/>
        <v>01/01/2026NL300063</v>
      </c>
      <c r="N40" s="15">
        <f>VLOOKUP(M40,Sheet5!I:P,5,0)</f>
        <v>2</v>
      </c>
      <c r="O40" s="19">
        <f t="shared" si="6"/>
        <v>0</v>
      </c>
      <c r="P40" s="20">
        <f>VLOOKUP(L40,[2]Sheet1!$I:$M,5,0)</f>
        <v>48000</v>
      </c>
      <c r="Q40" s="21">
        <f t="shared" si="7"/>
        <v>96000</v>
      </c>
      <c r="R40" s="22">
        <f t="shared" si="8"/>
        <v>0</v>
      </c>
    </row>
    <row r="41" spans="1:18" x14ac:dyDescent="0.25">
      <c r="A41" s="4" t="s">
        <v>256</v>
      </c>
      <c r="B41" s="5" t="s">
        <v>183</v>
      </c>
      <c r="C41" s="4" t="s">
        <v>176</v>
      </c>
      <c r="D41" s="5" t="s">
        <v>390</v>
      </c>
      <c r="E41" s="4" t="s">
        <v>158</v>
      </c>
      <c r="F41" s="4" t="s">
        <v>157</v>
      </c>
      <c r="G41" s="4" t="s">
        <v>14</v>
      </c>
      <c r="H41" s="6">
        <v>1</v>
      </c>
      <c r="I41" s="7">
        <v>25000</v>
      </c>
      <c r="J41" s="7">
        <f t="shared" si="0"/>
        <v>25000</v>
      </c>
      <c r="K41" s="8" t="s">
        <v>15</v>
      </c>
      <c r="L41" s="15" t="str">
        <f>VLOOKUP(F41,[1]Sheet1!$D:$J,7,0)</f>
        <v>NL300067</v>
      </c>
      <c r="M41" s="18" t="str">
        <f t="shared" si="5"/>
        <v>01/01/2026NL300067</v>
      </c>
      <c r="N41" s="15">
        <f>VLOOKUP(M41,Sheet5!I:P,5,0)</f>
        <v>1</v>
      </c>
      <c r="O41" s="19">
        <f t="shared" si="6"/>
        <v>0</v>
      </c>
      <c r="P41" s="20">
        <f>VLOOKUP(L41,[2]Sheet1!$I:$M,5,0)</f>
        <v>25000</v>
      </c>
      <c r="Q41" s="21">
        <f t="shared" si="7"/>
        <v>25000</v>
      </c>
      <c r="R41" s="22">
        <f t="shared" si="8"/>
        <v>0</v>
      </c>
    </row>
    <row r="42" spans="1:18" x14ac:dyDescent="0.25">
      <c r="A42" s="4" t="s">
        <v>256</v>
      </c>
      <c r="B42" s="5" t="s">
        <v>183</v>
      </c>
      <c r="C42" s="4" t="s">
        <v>176</v>
      </c>
      <c r="D42" s="5" t="s">
        <v>390</v>
      </c>
      <c r="E42" s="4" t="s">
        <v>148</v>
      </c>
      <c r="F42" s="4" t="s">
        <v>147</v>
      </c>
      <c r="G42" s="4" t="s">
        <v>14</v>
      </c>
      <c r="H42" s="6">
        <v>0.3</v>
      </c>
      <c r="I42" s="7">
        <v>35000</v>
      </c>
      <c r="J42" s="7">
        <f t="shared" si="0"/>
        <v>10500</v>
      </c>
      <c r="K42" s="8" t="s">
        <v>15</v>
      </c>
      <c r="L42" s="15" t="str">
        <f>VLOOKUP(F42,[1]Sheet1!$D:$J,7,0)</f>
        <v>NL300068</v>
      </c>
      <c r="M42" s="18" t="str">
        <f t="shared" si="5"/>
        <v>01/01/2026NL300068</v>
      </c>
      <c r="N42" s="15">
        <f>VLOOKUP(M42,Sheet5!I:P,5,0)</f>
        <v>0.3</v>
      </c>
      <c r="O42" s="19">
        <f t="shared" si="6"/>
        <v>0</v>
      </c>
      <c r="P42" s="20">
        <f>VLOOKUP(L42,[2]Sheet1!$I:$M,5,0)</f>
        <v>35000</v>
      </c>
      <c r="Q42" s="21">
        <f t="shared" si="7"/>
        <v>10500</v>
      </c>
      <c r="R42" s="22">
        <f t="shared" si="8"/>
        <v>0</v>
      </c>
    </row>
    <row r="43" spans="1:18" x14ac:dyDescent="0.25">
      <c r="A43" s="4" t="s">
        <v>256</v>
      </c>
      <c r="B43" s="5" t="s">
        <v>183</v>
      </c>
      <c r="C43" s="4" t="s">
        <v>176</v>
      </c>
      <c r="D43" s="5" t="s">
        <v>390</v>
      </c>
      <c r="E43" s="4" t="s">
        <v>12</v>
      </c>
      <c r="F43" s="4" t="s">
        <v>13</v>
      </c>
      <c r="G43" s="4" t="s">
        <v>14</v>
      </c>
      <c r="H43" s="6">
        <v>1.1000000000000001</v>
      </c>
      <c r="I43" s="7">
        <v>30000</v>
      </c>
      <c r="J43" s="7">
        <f t="shared" si="0"/>
        <v>33000</v>
      </c>
      <c r="K43" s="8" t="s">
        <v>15</v>
      </c>
      <c r="L43" s="15" t="str">
        <f>VLOOKUP(F43,[1]Sheet1!$D:$J,7,0)</f>
        <v>NL300089</v>
      </c>
      <c r="M43" s="18" t="str">
        <f t="shared" si="5"/>
        <v>01/01/2026NL300089</v>
      </c>
      <c r="N43" s="15">
        <f>VLOOKUP(M43,Sheet5!I:P,5,0)</f>
        <v>1.1000000000000001</v>
      </c>
      <c r="O43" s="19">
        <f t="shared" si="6"/>
        <v>0</v>
      </c>
      <c r="P43" s="20">
        <f>VLOOKUP(L43,[2]Sheet1!$I:$M,5,0)</f>
        <v>30000</v>
      </c>
      <c r="Q43" s="21">
        <f t="shared" si="7"/>
        <v>33000</v>
      </c>
      <c r="R43" s="22">
        <f t="shared" si="8"/>
        <v>0</v>
      </c>
    </row>
    <row r="44" spans="1:18" x14ac:dyDescent="0.25">
      <c r="A44" s="4" t="s">
        <v>256</v>
      </c>
      <c r="B44" s="5" t="s">
        <v>183</v>
      </c>
      <c r="C44" s="4" t="s">
        <v>176</v>
      </c>
      <c r="D44" s="5" t="s">
        <v>390</v>
      </c>
      <c r="E44" s="4" t="s">
        <v>164</v>
      </c>
      <c r="F44" s="4" t="s">
        <v>163</v>
      </c>
      <c r="G44" s="4" t="s">
        <v>14</v>
      </c>
      <c r="H44" s="6">
        <v>1.1000000000000001</v>
      </c>
      <c r="I44" s="7">
        <v>20000</v>
      </c>
      <c r="J44" s="7">
        <f t="shared" si="0"/>
        <v>22000</v>
      </c>
      <c r="K44" s="8" t="s">
        <v>15</v>
      </c>
      <c r="L44" s="15" t="str">
        <f>VLOOKUP(F44,[1]Sheet1!$D:$J,7,0)</f>
        <v>NL300071</v>
      </c>
      <c r="M44" s="18" t="str">
        <f t="shared" si="5"/>
        <v>01/01/2026NL300071</v>
      </c>
      <c r="N44" s="15">
        <f>VLOOKUP(M44,Sheet5!I:P,5,0)</f>
        <v>1.1000000000000001</v>
      </c>
      <c r="O44" s="19">
        <f t="shared" si="6"/>
        <v>0</v>
      </c>
      <c r="P44" s="20">
        <f>VLOOKUP(L44,[2]Sheet1!$I:$M,5,0)</f>
        <v>20000</v>
      </c>
      <c r="Q44" s="21">
        <f t="shared" si="7"/>
        <v>22000</v>
      </c>
      <c r="R44" s="22">
        <f t="shared" si="8"/>
        <v>0</v>
      </c>
    </row>
    <row r="45" spans="1:18" ht="28.5" x14ac:dyDescent="0.25">
      <c r="A45" s="4" t="s">
        <v>256</v>
      </c>
      <c r="B45" s="5" t="s">
        <v>183</v>
      </c>
      <c r="C45" s="4" t="s">
        <v>176</v>
      </c>
      <c r="D45" s="5" t="s">
        <v>390</v>
      </c>
      <c r="E45" s="4" t="s">
        <v>146</v>
      </c>
      <c r="F45" s="4" t="s">
        <v>145</v>
      </c>
      <c r="G45" s="4" t="s">
        <v>14</v>
      </c>
      <c r="H45" s="6">
        <v>0.5</v>
      </c>
      <c r="I45" s="7">
        <v>95000</v>
      </c>
      <c r="J45" s="7">
        <f t="shared" si="0"/>
        <v>47500</v>
      </c>
      <c r="K45" s="8" t="s">
        <v>15</v>
      </c>
      <c r="L45" s="15" t="str">
        <f>VLOOKUP(F45,[1]Sheet1!$D:$J,7,0)</f>
        <v>NL300080</v>
      </c>
      <c r="M45" s="18" t="str">
        <f t="shared" si="5"/>
        <v>01/01/2026NL300080</v>
      </c>
      <c r="N45" s="15">
        <f>VLOOKUP(M45,Sheet5!I:P,5,0)</f>
        <v>0.5</v>
      </c>
      <c r="O45" s="19">
        <f t="shared" si="6"/>
        <v>0</v>
      </c>
      <c r="P45" s="20">
        <f>VLOOKUP(L45,[2]Sheet1!$I:$M,5,0)</f>
        <v>95000</v>
      </c>
      <c r="Q45" s="21">
        <f t="shared" si="7"/>
        <v>47500</v>
      </c>
      <c r="R45" s="22">
        <f t="shared" si="8"/>
        <v>0</v>
      </c>
    </row>
    <row r="46" spans="1:18" x14ac:dyDescent="0.25">
      <c r="A46" s="4" t="s">
        <v>256</v>
      </c>
      <c r="B46" s="5" t="s">
        <v>183</v>
      </c>
      <c r="C46" s="4" t="s">
        <v>176</v>
      </c>
      <c r="D46" s="5" t="s">
        <v>390</v>
      </c>
      <c r="E46" s="4" t="s">
        <v>55</v>
      </c>
      <c r="F46" s="4" t="s">
        <v>56</v>
      </c>
      <c r="G46" s="4" t="s">
        <v>14</v>
      </c>
      <c r="H46" s="6">
        <v>18</v>
      </c>
      <c r="I46" s="7">
        <v>18000</v>
      </c>
      <c r="J46" s="7">
        <f t="shared" si="0"/>
        <v>324000</v>
      </c>
      <c r="K46" s="8" t="s">
        <v>15</v>
      </c>
      <c r="L46" s="15" t="str">
        <f>VLOOKUP(F46,[1]Sheet1!$D:$J,7,0)</f>
        <v>NL300074</v>
      </c>
      <c r="M46" s="18" t="str">
        <f t="shared" si="5"/>
        <v>01/01/2026NL300074</v>
      </c>
      <c r="N46" s="15">
        <f>VLOOKUP(M46,Sheet5!I:P,5,0)</f>
        <v>18</v>
      </c>
      <c r="O46" s="19">
        <f t="shared" si="6"/>
        <v>0</v>
      </c>
      <c r="P46" s="20">
        <f>VLOOKUP(L46,[2]Sheet1!$I:$M,5,0)</f>
        <v>18000</v>
      </c>
      <c r="Q46" s="21">
        <f t="shared" si="7"/>
        <v>324000</v>
      </c>
      <c r="R46" s="22">
        <f t="shared" si="8"/>
        <v>0</v>
      </c>
    </row>
    <row r="47" spans="1:18" x14ac:dyDescent="0.25">
      <c r="A47" s="4" t="s">
        <v>256</v>
      </c>
      <c r="B47" s="5" t="s">
        <v>183</v>
      </c>
      <c r="C47" s="4" t="s">
        <v>176</v>
      </c>
      <c r="D47" s="5" t="s">
        <v>390</v>
      </c>
      <c r="E47" s="4" t="s">
        <v>57</v>
      </c>
      <c r="F47" s="4" t="s">
        <v>58</v>
      </c>
      <c r="G47" s="4" t="s">
        <v>14</v>
      </c>
      <c r="H47" s="6">
        <v>2</v>
      </c>
      <c r="I47" s="7">
        <v>32000</v>
      </c>
      <c r="J47" s="7">
        <f t="shared" si="0"/>
        <v>64000</v>
      </c>
      <c r="K47" s="8" t="s">
        <v>15</v>
      </c>
      <c r="L47" s="15" t="str">
        <f>VLOOKUP(F47,[1]Sheet1!$D:$J,7,0)</f>
        <v>NL300043</v>
      </c>
      <c r="M47" s="18" t="str">
        <f t="shared" si="5"/>
        <v>01/01/2026NL300043</v>
      </c>
      <c r="N47" s="15">
        <f>VLOOKUP(M47,Sheet5!I:P,5,0)</f>
        <v>2</v>
      </c>
      <c r="O47" s="19">
        <f t="shared" si="6"/>
        <v>0</v>
      </c>
      <c r="P47" s="20">
        <f>VLOOKUP(L47,[2]Sheet1!$I:$M,5,0)</f>
        <v>32000</v>
      </c>
      <c r="Q47" s="21">
        <f t="shared" si="7"/>
        <v>64000</v>
      </c>
      <c r="R47" s="22">
        <f t="shared" si="8"/>
        <v>0</v>
      </c>
    </row>
    <row r="48" spans="1:18" x14ac:dyDescent="0.25">
      <c r="A48" s="4" t="s">
        <v>256</v>
      </c>
      <c r="B48" s="5" t="s">
        <v>183</v>
      </c>
      <c r="C48" s="4" t="s">
        <v>176</v>
      </c>
      <c r="D48" s="5" t="s">
        <v>390</v>
      </c>
      <c r="E48" s="4" t="s">
        <v>144</v>
      </c>
      <c r="F48" s="4" t="s">
        <v>143</v>
      </c>
      <c r="G48" s="4" t="s">
        <v>14</v>
      </c>
      <c r="H48" s="6">
        <v>0.3</v>
      </c>
      <c r="I48" s="7">
        <v>80000</v>
      </c>
      <c r="J48" s="7">
        <f t="shared" si="0"/>
        <v>24000</v>
      </c>
      <c r="K48" s="8" t="s">
        <v>15</v>
      </c>
      <c r="L48" s="15" t="str">
        <f>VLOOKUP(F48,[1]Sheet1!$D:$J,7,0)</f>
        <v>NL300173</v>
      </c>
      <c r="M48" s="18" t="str">
        <f t="shared" si="5"/>
        <v>01/01/2026NL300173</v>
      </c>
      <c r="N48" s="15">
        <f>VLOOKUP(M48,Sheet5!I:P,5,0)</f>
        <v>0.3</v>
      </c>
      <c r="O48" s="19">
        <f t="shared" si="6"/>
        <v>0</v>
      </c>
      <c r="P48" s="20">
        <f>VLOOKUP(L48,[2]Sheet1!$I:$M,5,0)</f>
        <v>80000</v>
      </c>
      <c r="Q48" s="21">
        <f t="shared" si="7"/>
        <v>24000</v>
      </c>
      <c r="R48" s="22">
        <f t="shared" si="8"/>
        <v>0</v>
      </c>
    </row>
    <row r="49" spans="1:18" x14ac:dyDescent="0.25">
      <c r="A49" s="4" t="s">
        <v>256</v>
      </c>
      <c r="B49" s="5" t="s">
        <v>183</v>
      </c>
      <c r="C49" s="4" t="s">
        <v>176</v>
      </c>
      <c r="D49" s="5" t="s">
        <v>390</v>
      </c>
      <c r="E49" s="4" t="s">
        <v>59</v>
      </c>
      <c r="F49" s="4" t="s">
        <v>60</v>
      </c>
      <c r="G49" s="4" t="s">
        <v>14</v>
      </c>
      <c r="H49" s="6">
        <v>0.5</v>
      </c>
      <c r="I49" s="7">
        <v>30000</v>
      </c>
      <c r="J49" s="7">
        <f t="shared" si="0"/>
        <v>15000</v>
      </c>
      <c r="K49" s="8" t="s">
        <v>15</v>
      </c>
      <c r="L49" s="15" t="str">
        <f>VLOOKUP(F49,[1]Sheet1!$D:$J,7,0)</f>
        <v>NL300077</v>
      </c>
      <c r="M49" s="18" t="str">
        <f t="shared" si="5"/>
        <v>01/01/2026NL300077</v>
      </c>
      <c r="N49" s="15">
        <f>VLOOKUP(M49,Sheet5!I:P,5,0)</f>
        <v>0.5</v>
      </c>
      <c r="O49" s="19">
        <f t="shared" si="6"/>
        <v>0</v>
      </c>
      <c r="P49" s="20">
        <f>VLOOKUP(L49,[2]Sheet1!$I:$M,5,0)</f>
        <v>30000</v>
      </c>
      <c r="Q49" s="21">
        <f t="shared" si="7"/>
        <v>15000</v>
      </c>
      <c r="R49" s="22">
        <f t="shared" si="8"/>
        <v>0</v>
      </c>
    </row>
    <row r="50" spans="1:18" x14ac:dyDescent="0.25">
      <c r="A50" s="4" t="s">
        <v>256</v>
      </c>
      <c r="B50" s="5" t="s">
        <v>183</v>
      </c>
      <c r="C50" s="4" t="s">
        <v>176</v>
      </c>
      <c r="D50" s="5" t="s">
        <v>390</v>
      </c>
      <c r="E50" s="4" t="s">
        <v>61</v>
      </c>
      <c r="F50" s="4" t="s">
        <v>62</v>
      </c>
      <c r="G50" s="4" t="s">
        <v>14</v>
      </c>
      <c r="H50" s="6">
        <v>2</v>
      </c>
      <c r="I50" s="7">
        <v>38000</v>
      </c>
      <c r="J50" s="7">
        <f t="shared" si="0"/>
        <v>76000</v>
      </c>
      <c r="K50" s="8" t="s">
        <v>15</v>
      </c>
      <c r="L50" s="15" t="str">
        <f>VLOOKUP(F50,[1]Sheet1!$D:$J,7,0)</f>
        <v>NL300044</v>
      </c>
      <c r="M50" s="18" t="str">
        <f t="shared" si="5"/>
        <v>01/01/2026NL300044</v>
      </c>
      <c r="N50" s="15">
        <f>VLOOKUP(M50,Sheet5!I:P,5,0)</f>
        <v>2</v>
      </c>
      <c r="O50" s="19">
        <f t="shared" si="6"/>
        <v>0</v>
      </c>
      <c r="P50" s="20">
        <f>VLOOKUP(L50,[2]Sheet1!$I:$M,5,0)</f>
        <v>38000</v>
      </c>
      <c r="Q50" s="21">
        <f t="shared" si="7"/>
        <v>76000</v>
      </c>
      <c r="R50" s="22">
        <f t="shared" si="8"/>
        <v>0</v>
      </c>
    </row>
    <row r="51" spans="1:18" x14ac:dyDescent="0.25">
      <c r="A51" s="4" t="s">
        <v>256</v>
      </c>
      <c r="B51" s="5" t="s">
        <v>183</v>
      </c>
      <c r="C51" s="4" t="s">
        <v>176</v>
      </c>
      <c r="D51" s="5" t="s">
        <v>390</v>
      </c>
      <c r="E51" s="4" t="s">
        <v>63</v>
      </c>
      <c r="F51" s="4" t="s">
        <v>64</v>
      </c>
      <c r="G51" s="4" t="s">
        <v>14</v>
      </c>
      <c r="H51" s="6">
        <v>8</v>
      </c>
      <c r="I51" s="7">
        <v>27000</v>
      </c>
      <c r="J51" s="7">
        <f t="shared" si="0"/>
        <v>216000</v>
      </c>
      <c r="K51" s="8" t="s">
        <v>15</v>
      </c>
      <c r="L51" s="15" t="str">
        <f>VLOOKUP(F51,[1]Sheet1!$D:$J,7,0)</f>
        <v>NL300088</v>
      </c>
      <c r="M51" s="18" t="str">
        <f t="shared" si="5"/>
        <v>01/01/2026NL300088</v>
      </c>
      <c r="N51" s="15">
        <f>VLOOKUP(M51,Sheet5!I:P,5,0)</f>
        <v>8</v>
      </c>
      <c r="O51" s="19">
        <f t="shared" si="6"/>
        <v>0</v>
      </c>
      <c r="P51" s="20">
        <f>VLOOKUP(L51,[2]Sheet1!$I:$M,5,0)</f>
        <v>27000</v>
      </c>
      <c r="Q51" s="21">
        <f t="shared" si="7"/>
        <v>216000</v>
      </c>
      <c r="R51" s="22">
        <f t="shared" si="8"/>
        <v>0</v>
      </c>
    </row>
    <row r="52" spans="1:18" ht="28.5" x14ac:dyDescent="0.25">
      <c r="A52" s="4" t="s">
        <v>256</v>
      </c>
      <c r="B52" s="5" t="s">
        <v>183</v>
      </c>
      <c r="C52" s="4" t="s">
        <v>176</v>
      </c>
      <c r="D52" s="5" t="s">
        <v>390</v>
      </c>
      <c r="E52" s="4" t="s">
        <v>65</v>
      </c>
      <c r="F52" s="4" t="s">
        <v>66</v>
      </c>
      <c r="G52" s="4" t="s">
        <v>14</v>
      </c>
      <c r="H52" s="6">
        <v>1.4</v>
      </c>
      <c r="I52" s="7">
        <v>145000</v>
      </c>
      <c r="J52" s="7">
        <f t="shared" si="0"/>
        <v>203000</v>
      </c>
      <c r="K52" s="8" t="s">
        <v>15</v>
      </c>
      <c r="L52" s="15" t="str">
        <f>VLOOKUP(F52,[1]Sheet1!$D:$J,7,0)</f>
        <v>NL300090</v>
      </c>
      <c r="M52" s="18" t="str">
        <f t="shared" si="5"/>
        <v>01/01/2026NL300090</v>
      </c>
      <c r="N52" s="15">
        <f>VLOOKUP(M52,Sheet5!I:P,5,0)</f>
        <v>1.4</v>
      </c>
      <c r="O52" s="19">
        <f t="shared" si="6"/>
        <v>0</v>
      </c>
      <c r="P52" s="20">
        <f>VLOOKUP(L52,[2]Sheet1!$I:$M,5,0)</f>
        <v>145000</v>
      </c>
      <c r="Q52" s="21">
        <f t="shared" si="7"/>
        <v>203000</v>
      </c>
      <c r="R52" s="22">
        <f t="shared" si="8"/>
        <v>0</v>
      </c>
    </row>
    <row r="53" spans="1:18" x14ac:dyDescent="0.25">
      <c r="A53" s="4" t="s">
        <v>256</v>
      </c>
      <c r="B53" s="5" t="s">
        <v>183</v>
      </c>
      <c r="C53" s="4" t="s">
        <v>176</v>
      </c>
      <c r="D53" s="5" t="s">
        <v>390</v>
      </c>
      <c r="E53" s="4" t="s">
        <v>154</v>
      </c>
      <c r="F53" s="4" t="s">
        <v>153</v>
      </c>
      <c r="G53" s="4" t="s">
        <v>14</v>
      </c>
      <c r="H53" s="6">
        <v>2</v>
      </c>
      <c r="I53" s="7">
        <v>47000</v>
      </c>
      <c r="J53" s="7">
        <f t="shared" si="0"/>
        <v>94000</v>
      </c>
      <c r="K53" s="8" t="s">
        <v>15</v>
      </c>
      <c r="L53" s="15" t="str">
        <f>VLOOKUP(F53,[1]Sheet1!$D:$J,7,0)</f>
        <v>NL300091</v>
      </c>
      <c r="M53" s="18" t="str">
        <f t="shared" si="5"/>
        <v>01/01/2026NL300091</v>
      </c>
      <c r="N53" s="15">
        <f>VLOOKUP(M53,Sheet5!I:P,5,0)</f>
        <v>2</v>
      </c>
      <c r="O53" s="19">
        <f t="shared" si="6"/>
        <v>0</v>
      </c>
      <c r="P53" s="20">
        <f>VLOOKUP(L53,[2]Sheet1!$I:$M,5,0)</f>
        <v>47000</v>
      </c>
      <c r="Q53" s="21">
        <f t="shared" si="7"/>
        <v>94000</v>
      </c>
      <c r="R53" s="22">
        <f t="shared" si="8"/>
        <v>0</v>
      </c>
    </row>
    <row r="54" spans="1:18" ht="28.5" x14ac:dyDescent="0.25">
      <c r="A54" s="4" t="s">
        <v>256</v>
      </c>
      <c r="B54" s="5" t="s">
        <v>183</v>
      </c>
      <c r="C54" s="4" t="s">
        <v>176</v>
      </c>
      <c r="D54" s="5" t="s">
        <v>390</v>
      </c>
      <c r="E54" s="4" t="s">
        <v>133</v>
      </c>
      <c r="F54" s="4" t="s">
        <v>134</v>
      </c>
      <c r="G54" s="4" t="s">
        <v>14</v>
      </c>
      <c r="H54" s="6">
        <v>5.4</v>
      </c>
      <c r="I54" s="7">
        <v>45000</v>
      </c>
      <c r="J54" s="7">
        <f t="shared" si="0"/>
        <v>243000.00000000003</v>
      </c>
      <c r="K54" s="8" t="s">
        <v>15</v>
      </c>
      <c r="L54" s="15" t="str">
        <f>VLOOKUP(F54,[1]Sheet1!$D:$J,7,0)</f>
        <v>NL300096</v>
      </c>
      <c r="M54" s="18" t="str">
        <f t="shared" si="5"/>
        <v>01/01/2026NL300096</v>
      </c>
      <c r="N54" s="15">
        <f>VLOOKUP(M54,Sheet5!I:P,5,0)</f>
        <v>5.4</v>
      </c>
      <c r="O54" s="19">
        <f t="shared" si="6"/>
        <v>0</v>
      </c>
      <c r="P54" s="20">
        <f>VLOOKUP(L54,[2]Sheet1!$I:$M,5,0)</f>
        <v>45000</v>
      </c>
      <c r="Q54" s="21">
        <f t="shared" si="7"/>
        <v>243000.00000000003</v>
      </c>
      <c r="R54" s="22">
        <f t="shared" si="8"/>
        <v>0</v>
      </c>
    </row>
    <row r="55" spans="1:18" x14ac:dyDescent="0.25">
      <c r="A55" s="4" t="s">
        <v>256</v>
      </c>
      <c r="B55" s="5" t="s">
        <v>183</v>
      </c>
      <c r="C55" s="4" t="s">
        <v>176</v>
      </c>
      <c r="D55" s="5" t="s">
        <v>390</v>
      </c>
      <c r="E55" s="4" t="s">
        <v>118</v>
      </c>
      <c r="F55" s="4" t="s">
        <v>119</v>
      </c>
      <c r="G55" s="4" t="s">
        <v>14</v>
      </c>
      <c r="H55" s="6">
        <v>1</v>
      </c>
      <c r="I55" s="7">
        <v>33000</v>
      </c>
      <c r="J55" s="7">
        <f t="shared" si="0"/>
        <v>33000</v>
      </c>
      <c r="K55" s="8" t="s">
        <v>15</v>
      </c>
      <c r="L55" s="15" t="str">
        <f>VLOOKUP(F55,[1]Sheet1!$D:$J,7,0)</f>
        <v>NL300086</v>
      </c>
      <c r="M55" s="18" t="str">
        <f t="shared" si="5"/>
        <v>01/01/2026NL300086</v>
      </c>
      <c r="N55" s="15">
        <f>VLOOKUP(M55,Sheet5!I:P,5,0)</f>
        <v>1</v>
      </c>
      <c r="O55" s="19">
        <f t="shared" si="6"/>
        <v>0</v>
      </c>
      <c r="P55" s="20">
        <f>VLOOKUP(L55,[2]Sheet1!$I:$M,5,0)</f>
        <v>33000</v>
      </c>
      <c r="Q55" s="21">
        <f t="shared" si="7"/>
        <v>33000</v>
      </c>
      <c r="R55" s="22">
        <f t="shared" si="8"/>
        <v>0</v>
      </c>
    </row>
    <row r="56" spans="1:18" x14ac:dyDescent="0.25">
      <c r="A56" s="4" t="s">
        <v>256</v>
      </c>
      <c r="B56" s="5" t="s">
        <v>183</v>
      </c>
      <c r="C56" s="4" t="s">
        <v>176</v>
      </c>
      <c r="D56" s="5" t="s">
        <v>390</v>
      </c>
      <c r="E56" s="4" t="s">
        <v>142</v>
      </c>
      <c r="F56" s="4" t="s">
        <v>141</v>
      </c>
      <c r="G56" s="4" t="s">
        <v>14</v>
      </c>
      <c r="H56" s="6">
        <v>0.2</v>
      </c>
      <c r="I56" s="7">
        <v>20000</v>
      </c>
      <c r="J56" s="7">
        <f t="shared" si="0"/>
        <v>4000</v>
      </c>
      <c r="K56" s="8" t="s">
        <v>15</v>
      </c>
      <c r="L56" s="15" t="str">
        <f>VLOOKUP(F56,[1]Sheet1!$D:$J,7,0)</f>
        <v>NL300128</v>
      </c>
      <c r="M56" s="18" t="str">
        <f t="shared" si="5"/>
        <v>01/01/2026NL300128</v>
      </c>
      <c r="N56" s="15">
        <f>VLOOKUP(M56,Sheet5!I:P,5,0)</f>
        <v>0.2</v>
      </c>
      <c r="O56" s="19">
        <f t="shared" si="6"/>
        <v>0</v>
      </c>
      <c r="P56" s="20">
        <f>VLOOKUP(L56,[2]Sheet1!$I:$M,5,0)</f>
        <v>20000</v>
      </c>
      <c r="Q56" s="21">
        <f t="shared" si="7"/>
        <v>4000</v>
      </c>
      <c r="R56" s="22">
        <f t="shared" si="8"/>
        <v>0</v>
      </c>
    </row>
    <row r="57" spans="1:18" x14ac:dyDescent="0.25">
      <c r="A57" s="4" t="s">
        <v>256</v>
      </c>
      <c r="B57" s="5" t="s">
        <v>183</v>
      </c>
      <c r="C57" s="4" t="s">
        <v>176</v>
      </c>
      <c r="D57" s="5" t="s">
        <v>390</v>
      </c>
      <c r="E57" s="4" t="s">
        <v>131</v>
      </c>
      <c r="F57" s="4" t="s">
        <v>132</v>
      </c>
      <c r="G57" s="4" t="s">
        <v>14</v>
      </c>
      <c r="H57" s="6">
        <v>0.3</v>
      </c>
      <c r="I57" s="7">
        <v>70000</v>
      </c>
      <c r="J57" s="7">
        <f t="shared" si="0"/>
        <v>21000</v>
      </c>
      <c r="K57" s="8" t="s">
        <v>15</v>
      </c>
      <c r="L57" s="15" t="str">
        <f>VLOOKUP(F57,[1]Sheet1!$D:$J,7,0)</f>
        <v>NL300126</v>
      </c>
      <c r="M57" s="18" t="str">
        <f t="shared" si="5"/>
        <v>01/01/2026NL300126</v>
      </c>
      <c r="N57" s="15">
        <f>VLOOKUP(M57,Sheet5!I:P,5,0)</f>
        <v>0.3</v>
      </c>
      <c r="O57" s="19">
        <f t="shared" si="6"/>
        <v>0</v>
      </c>
      <c r="P57" s="20">
        <f>VLOOKUP(L57,[2]Sheet1!$I:$M,5,0)</f>
        <v>70000</v>
      </c>
      <c r="Q57" s="21">
        <f t="shared" si="7"/>
        <v>21000</v>
      </c>
      <c r="R57" s="22">
        <f t="shared" si="8"/>
        <v>0</v>
      </c>
    </row>
    <row r="58" spans="1:18" x14ac:dyDescent="0.25">
      <c r="A58" s="4" t="s">
        <v>256</v>
      </c>
      <c r="B58" s="5" t="s">
        <v>183</v>
      </c>
      <c r="C58" s="4" t="s">
        <v>176</v>
      </c>
      <c r="D58" s="5" t="s">
        <v>390</v>
      </c>
      <c r="E58" s="4" t="s">
        <v>103</v>
      </c>
      <c r="F58" s="4" t="s">
        <v>104</v>
      </c>
      <c r="G58" s="4" t="s">
        <v>14</v>
      </c>
      <c r="H58" s="6">
        <v>0.2</v>
      </c>
      <c r="I58" s="7">
        <v>63000</v>
      </c>
      <c r="J58" s="7">
        <f t="shared" si="0"/>
        <v>12600</v>
      </c>
      <c r="K58" s="8" t="s">
        <v>15</v>
      </c>
      <c r="L58" s="15" t="str">
        <f>VLOOKUP(F58,[1]Sheet1!$D:$J,7,0)</f>
        <v>NL300112</v>
      </c>
      <c r="M58" s="18" t="str">
        <f t="shared" si="5"/>
        <v>01/01/2026NL300112</v>
      </c>
      <c r="N58" s="15">
        <f>VLOOKUP(M58,Sheet5!I:P,5,0)</f>
        <v>0.2</v>
      </c>
      <c r="O58" s="19">
        <f t="shared" si="6"/>
        <v>0</v>
      </c>
      <c r="P58" s="20">
        <f>VLOOKUP(L58,[2]Sheet1!$I:$M,5,0)</f>
        <v>63000</v>
      </c>
      <c r="Q58" s="21">
        <f t="shared" si="7"/>
        <v>12600</v>
      </c>
      <c r="R58" s="22">
        <f t="shared" si="8"/>
        <v>0</v>
      </c>
    </row>
    <row r="59" spans="1:18" x14ac:dyDescent="0.25">
      <c r="A59" s="4" t="s">
        <v>256</v>
      </c>
      <c r="B59" s="5" t="s">
        <v>183</v>
      </c>
      <c r="C59" s="4" t="s">
        <v>176</v>
      </c>
      <c r="D59" s="5" t="s">
        <v>390</v>
      </c>
      <c r="E59" s="4" t="s">
        <v>67</v>
      </c>
      <c r="F59" s="4" t="s">
        <v>68</v>
      </c>
      <c r="G59" s="4" t="s">
        <v>14</v>
      </c>
      <c r="H59" s="6">
        <v>0.2</v>
      </c>
      <c r="I59" s="7">
        <v>65000</v>
      </c>
      <c r="J59" s="7">
        <f t="shared" si="0"/>
        <v>13000</v>
      </c>
      <c r="K59" s="8" t="s">
        <v>15</v>
      </c>
      <c r="L59" s="15" t="str">
        <f>VLOOKUP(F59,[1]Sheet1!$D:$J,7,0)</f>
        <v>NL300152</v>
      </c>
      <c r="M59" s="18" t="str">
        <f t="shared" si="5"/>
        <v>01/01/2026NL300152</v>
      </c>
      <c r="N59" s="15">
        <f>VLOOKUP(M59,Sheet5!I:P,5,0)</f>
        <v>0.2</v>
      </c>
      <c r="O59" s="19">
        <f t="shared" si="6"/>
        <v>0</v>
      </c>
      <c r="P59" s="20">
        <f>VLOOKUP(L59,[2]Sheet1!$I:$M,5,0)</f>
        <v>65000</v>
      </c>
      <c r="Q59" s="21">
        <f t="shared" si="7"/>
        <v>13000</v>
      </c>
      <c r="R59" s="22">
        <f t="shared" si="8"/>
        <v>0</v>
      </c>
    </row>
    <row r="60" spans="1:18" x14ac:dyDescent="0.25">
      <c r="A60" s="4" t="s">
        <v>256</v>
      </c>
      <c r="B60" s="5" t="s">
        <v>183</v>
      </c>
      <c r="C60" s="4" t="s">
        <v>176</v>
      </c>
      <c r="D60" s="5" t="s">
        <v>390</v>
      </c>
      <c r="E60" s="4" t="s">
        <v>69</v>
      </c>
      <c r="F60" s="4" t="s">
        <v>70</v>
      </c>
      <c r="G60" s="4" t="s">
        <v>14</v>
      </c>
      <c r="H60" s="6">
        <v>0.2</v>
      </c>
      <c r="I60" s="7">
        <v>46000</v>
      </c>
      <c r="J60" s="7">
        <f t="shared" si="0"/>
        <v>9200</v>
      </c>
      <c r="K60" s="8" t="s">
        <v>15</v>
      </c>
      <c r="L60" s="15" t="str">
        <f>VLOOKUP(F60,[1]Sheet1!$D:$J,7,0)</f>
        <v>NL300153</v>
      </c>
      <c r="M60" s="18" t="str">
        <f t="shared" si="5"/>
        <v>01/01/2026NL300153</v>
      </c>
      <c r="N60" s="15">
        <f>VLOOKUP(M60,Sheet5!I:P,5,0)</f>
        <v>0.2</v>
      </c>
      <c r="O60" s="19">
        <f t="shared" si="6"/>
        <v>0</v>
      </c>
      <c r="P60" s="20">
        <f>VLOOKUP(L60,[2]Sheet1!$I:$M,5,0)</f>
        <v>46000</v>
      </c>
      <c r="Q60" s="21">
        <f t="shared" si="7"/>
        <v>9200</v>
      </c>
      <c r="R60" s="22">
        <f t="shared" si="8"/>
        <v>0</v>
      </c>
    </row>
    <row r="61" spans="1:18" x14ac:dyDescent="0.25">
      <c r="A61" s="4" t="s">
        <v>256</v>
      </c>
      <c r="B61" s="5" t="s">
        <v>183</v>
      </c>
      <c r="C61" s="4" t="s">
        <v>176</v>
      </c>
      <c r="D61" s="5" t="s">
        <v>390</v>
      </c>
      <c r="E61" s="4" t="s">
        <v>71</v>
      </c>
      <c r="F61" s="4" t="s">
        <v>72</v>
      </c>
      <c r="G61" s="4" t="s">
        <v>14</v>
      </c>
      <c r="H61" s="6">
        <v>2.5</v>
      </c>
      <c r="I61" s="7">
        <v>145000</v>
      </c>
      <c r="J61" s="7">
        <f t="shared" si="0"/>
        <v>362500</v>
      </c>
      <c r="K61" s="8" t="s">
        <v>15</v>
      </c>
      <c r="L61" s="15" t="str">
        <f>VLOOKUP(F61,[1]Sheet1!$D:$J,7,0)</f>
        <v>NL300113</v>
      </c>
      <c r="M61" s="18" t="str">
        <f t="shared" si="5"/>
        <v>01/01/2026NL300113</v>
      </c>
      <c r="N61" s="15">
        <f>VLOOKUP(M61,Sheet5!I:P,5,0)</f>
        <v>2.5</v>
      </c>
      <c r="O61" s="19">
        <f t="shared" si="6"/>
        <v>0</v>
      </c>
      <c r="P61" s="20">
        <f>VLOOKUP(L61,[2]Sheet1!$I:$M,5,0)</f>
        <v>145000</v>
      </c>
      <c r="Q61" s="21">
        <f t="shared" si="7"/>
        <v>362500</v>
      </c>
      <c r="R61" s="22">
        <f t="shared" si="8"/>
        <v>0</v>
      </c>
    </row>
    <row r="62" spans="1:18" x14ac:dyDescent="0.25">
      <c r="A62" s="4" t="s">
        <v>256</v>
      </c>
      <c r="B62" s="5" t="s">
        <v>183</v>
      </c>
      <c r="C62" s="4" t="s">
        <v>176</v>
      </c>
      <c r="D62" s="5" t="s">
        <v>390</v>
      </c>
      <c r="E62" s="4" t="s">
        <v>73</v>
      </c>
      <c r="F62" s="4" t="s">
        <v>74</v>
      </c>
      <c r="G62" s="4" t="s">
        <v>14</v>
      </c>
      <c r="H62" s="6">
        <v>0.4</v>
      </c>
      <c r="I62" s="7">
        <v>148000</v>
      </c>
      <c r="J62" s="7">
        <f t="shared" si="0"/>
        <v>59200</v>
      </c>
      <c r="K62" s="8" t="s">
        <v>15</v>
      </c>
      <c r="L62" s="15" t="str">
        <f>VLOOKUP(F62,[1]Sheet1!$D:$J,7,0)</f>
        <v>NL300116</v>
      </c>
      <c r="M62" s="18" t="str">
        <f t="shared" si="5"/>
        <v>01/01/2026NL300116</v>
      </c>
      <c r="N62" s="15">
        <f>VLOOKUP(M62,Sheet5!I:P,5,0)</f>
        <v>0.4</v>
      </c>
      <c r="O62" s="19">
        <f t="shared" si="6"/>
        <v>0</v>
      </c>
      <c r="P62" s="20">
        <f>VLOOKUP(L62,[2]Sheet1!$I:$M,5,0)</f>
        <v>148000</v>
      </c>
      <c r="Q62" s="21">
        <f t="shared" si="7"/>
        <v>59200</v>
      </c>
      <c r="R62" s="22">
        <f t="shared" si="8"/>
        <v>0</v>
      </c>
    </row>
    <row r="63" spans="1:18" x14ac:dyDescent="0.25">
      <c r="A63" s="4" t="s">
        <v>256</v>
      </c>
      <c r="B63" s="5" t="s">
        <v>183</v>
      </c>
      <c r="C63" s="4" t="s">
        <v>176</v>
      </c>
      <c r="D63" s="5" t="s">
        <v>390</v>
      </c>
      <c r="E63" s="4" t="s">
        <v>75</v>
      </c>
      <c r="F63" s="4" t="s">
        <v>76</v>
      </c>
      <c r="G63" s="4" t="s">
        <v>14</v>
      </c>
      <c r="H63" s="6">
        <v>3</v>
      </c>
      <c r="I63" s="7">
        <v>36000</v>
      </c>
      <c r="J63" s="7">
        <f t="shared" si="0"/>
        <v>108000</v>
      </c>
      <c r="K63" s="8" t="s">
        <v>15</v>
      </c>
      <c r="L63" s="15" t="str">
        <f>VLOOKUP(F63,[1]Sheet1!$D:$J,7,0)</f>
        <v>NL300120</v>
      </c>
      <c r="M63" s="18" t="str">
        <f t="shared" si="5"/>
        <v>01/01/2026NL300120</v>
      </c>
      <c r="N63" s="15">
        <f>VLOOKUP(M63,Sheet5!I:P,5,0)</f>
        <v>3</v>
      </c>
      <c r="O63" s="19">
        <f t="shared" si="6"/>
        <v>0</v>
      </c>
      <c r="P63" s="20">
        <f>VLOOKUP(L63,[2]Sheet1!$I:$M,5,0)</f>
        <v>36000</v>
      </c>
      <c r="Q63" s="21">
        <f t="shared" si="7"/>
        <v>108000</v>
      </c>
      <c r="R63" s="22">
        <f t="shared" si="8"/>
        <v>0</v>
      </c>
    </row>
    <row r="64" spans="1:18" x14ac:dyDescent="0.25">
      <c r="A64" s="4" t="s">
        <v>256</v>
      </c>
      <c r="B64" s="5" t="s">
        <v>183</v>
      </c>
      <c r="C64" s="4" t="s">
        <v>176</v>
      </c>
      <c r="D64" s="5" t="s">
        <v>390</v>
      </c>
      <c r="E64" s="4" t="s">
        <v>140</v>
      </c>
      <c r="F64" s="4" t="s">
        <v>139</v>
      </c>
      <c r="G64" s="4" t="s">
        <v>14</v>
      </c>
      <c r="H64" s="6">
        <v>0.7</v>
      </c>
      <c r="I64" s="7">
        <v>35000</v>
      </c>
      <c r="J64" s="7">
        <f t="shared" si="0"/>
        <v>24500</v>
      </c>
      <c r="K64" s="8" t="s">
        <v>15</v>
      </c>
      <c r="L64" s="15" t="str">
        <f>VLOOKUP(F64,[1]Sheet1!$D:$J,7,0)</f>
        <v>NL300122</v>
      </c>
      <c r="M64" s="18" t="str">
        <f t="shared" si="5"/>
        <v>01/01/2026NL300122</v>
      </c>
      <c r="N64" s="15">
        <f>VLOOKUP(M64,Sheet5!I:P,5,0)</f>
        <v>0.7</v>
      </c>
      <c r="O64" s="19">
        <f t="shared" si="6"/>
        <v>0</v>
      </c>
      <c r="P64" s="20">
        <f>VLOOKUP(L64,[2]Sheet1!$I:$M,5,0)</f>
        <v>35000</v>
      </c>
      <c r="Q64" s="21">
        <f t="shared" si="7"/>
        <v>24500</v>
      </c>
      <c r="R64" s="22">
        <f t="shared" si="8"/>
        <v>0</v>
      </c>
    </row>
    <row r="65" spans="1:18" x14ac:dyDescent="0.25">
      <c r="A65" s="4" t="s">
        <v>256</v>
      </c>
      <c r="B65" s="5" t="s">
        <v>183</v>
      </c>
      <c r="C65" s="4" t="s">
        <v>176</v>
      </c>
      <c r="D65" s="5" t="s">
        <v>390</v>
      </c>
      <c r="E65" s="4" t="s">
        <v>77</v>
      </c>
      <c r="F65" s="4" t="s">
        <v>78</v>
      </c>
      <c r="G65" s="4" t="s">
        <v>14</v>
      </c>
      <c r="H65" s="6">
        <v>3</v>
      </c>
      <c r="I65" s="7">
        <v>38000</v>
      </c>
      <c r="J65" s="7">
        <f t="shared" si="0"/>
        <v>114000</v>
      </c>
      <c r="K65" s="8" t="s">
        <v>15</v>
      </c>
      <c r="L65" s="15" t="str">
        <f>VLOOKUP(F65,[1]Sheet1!$D:$J,7,0)</f>
        <v>NL300072</v>
      </c>
      <c r="M65" s="18" t="str">
        <f t="shared" si="5"/>
        <v>01/01/2026NL300072</v>
      </c>
      <c r="N65" s="15">
        <f>VLOOKUP(M65,Sheet5!I:P,5,0)</f>
        <v>3</v>
      </c>
      <c r="O65" s="19">
        <f t="shared" si="6"/>
        <v>0</v>
      </c>
      <c r="P65" s="20">
        <f>VLOOKUP(L65,[2]Sheet1!$I:$M,5,0)</f>
        <v>38000</v>
      </c>
      <c r="Q65" s="21">
        <f t="shared" si="7"/>
        <v>114000</v>
      </c>
      <c r="R65" s="22">
        <f t="shared" si="8"/>
        <v>0</v>
      </c>
    </row>
    <row r="66" spans="1:18" x14ac:dyDescent="0.25">
      <c r="A66" s="4" t="s">
        <v>256</v>
      </c>
      <c r="B66" s="5" t="s">
        <v>183</v>
      </c>
      <c r="C66" s="4" t="s">
        <v>176</v>
      </c>
      <c r="D66" s="5" t="s">
        <v>390</v>
      </c>
      <c r="E66" s="4" t="s">
        <v>129</v>
      </c>
      <c r="F66" s="4" t="s">
        <v>130</v>
      </c>
      <c r="G66" s="4" t="s">
        <v>14</v>
      </c>
      <c r="H66" s="6">
        <v>5</v>
      </c>
      <c r="I66" s="7">
        <v>15000</v>
      </c>
      <c r="J66" s="7">
        <f t="shared" si="0"/>
        <v>75000</v>
      </c>
      <c r="K66" s="8" t="s">
        <v>15</v>
      </c>
      <c r="L66" s="15" t="str">
        <f>VLOOKUP(F66,[1]Sheet1!$D:$J,7,0)</f>
        <v>NL300127</v>
      </c>
      <c r="M66" s="18" t="str">
        <f t="shared" si="5"/>
        <v>01/01/2026NL300127</v>
      </c>
      <c r="N66" s="15">
        <f>VLOOKUP(M66,Sheet5!I:P,5,0)</f>
        <v>5</v>
      </c>
      <c r="O66" s="19">
        <f t="shared" si="6"/>
        <v>0</v>
      </c>
      <c r="P66" s="20">
        <f>VLOOKUP(L66,[2]Sheet1!$I:$M,5,0)</f>
        <v>15000</v>
      </c>
      <c r="Q66" s="21">
        <f t="shared" si="7"/>
        <v>75000</v>
      </c>
      <c r="R66" s="22">
        <f t="shared" si="8"/>
        <v>0</v>
      </c>
    </row>
    <row r="67" spans="1:18" x14ac:dyDescent="0.25">
      <c r="A67" s="4" t="s">
        <v>256</v>
      </c>
      <c r="B67" s="5" t="s">
        <v>183</v>
      </c>
      <c r="C67" s="4" t="s">
        <v>176</v>
      </c>
      <c r="D67" s="5" t="s">
        <v>390</v>
      </c>
      <c r="E67" s="4" t="s">
        <v>79</v>
      </c>
      <c r="F67" s="4" t="s">
        <v>80</v>
      </c>
      <c r="G67" s="4" t="s">
        <v>14</v>
      </c>
      <c r="H67" s="6">
        <v>0.2</v>
      </c>
      <c r="I67" s="7">
        <v>22000</v>
      </c>
      <c r="J67" s="7">
        <f t="shared" si="0"/>
        <v>4400</v>
      </c>
      <c r="K67" s="8" t="s">
        <v>15</v>
      </c>
      <c r="L67" s="15" t="str">
        <f>VLOOKUP(F67,[1]Sheet1!$D:$J,7,0)</f>
        <v>NL300121</v>
      </c>
      <c r="M67" s="18" t="str">
        <f t="shared" si="5"/>
        <v>01/01/2026NL300121</v>
      </c>
      <c r="N67" s="15">
        <f>VLOOKUP(M67,Sheet5!I:P,5,0)</f>
        <v>0.2</v>
      </c>
      <c r="O67" s="19">
        <f t="shared" si="6"/>
        <v>0</v>
      </c>
      <c r="P67" s="20">
        <f>VLOOKUP(L67,[2]Sheet1!$I:$M,5,0)</f>
        <v>22000</v>
      </c>
      <c r="Q67" s="21">
        <f t="shared" si="7"/>
        <v>4400</v>
      </c>
      <c r="R67" s="22">
        <f t="shared" si="8"/>
        <v>0</v>
      </c>
    </row>
    <row r="68" spans="1:18" x14ac:dyDescent="0.25">
      <c r="A68" s="4" t="s">
        <v>256</v>
      </c>
      <c r="B68" s="5" t="s">
        <v>183</v>
      </c>
      <c r="C68" s="4" t="s">
        <v>176</v>
      </c>
      <c r="D68" s="5" t="s">
        <v>390</v>
      </c>
      <c r="E68" s="4" t="s">
        <v>87</v>
      </c>
      <c r="F68" s="4" t="s">
        <v>88</v>
      </c>
      <c r="G68" s="4" t="s">
        <v>14</v>
      </c>
      <c r="H68" s="6">
        <v>1.8</v>
      </c>
      <c r="I68" s="7">
        <v>36000</v>
      </c>
      <c r="J68" s="7">
        <f t="shared" si="0"/>
        <v>64800</v>
      </c>
      <c r="K68" s="8" t="s">
        <v>15</v>
      </c>
      <c r="L68" s="15" t="str">
        <f>VLOOKUP(F68,[1]Sheet1!$D:$J,7,0)</f>
        <v>NL300140</v>
      </c>
      <c r="M68" s="18" t="str">
        <f t="shared" si="5"/>
        <v>01/01/2026NL300140</v>
      </c>
      <c r="N68" s="15">
        <f>VLOOKUP(M68,Sheet5!I:P,5,0)</f>
        <v>1.8</v>
      </c>
      <c r="O68" s="19">
        <f t="shared" si="6"/>
        <v>0</v>
      </c>
      <c r="P68" s="20">
        <f>VLOOKUP(L68,[2]Sheet1!$I:$M,5,0)</f>
        <v>36000</v>
      </c>
      <c r="Q68" s="21">
        <f t="shared" si="7"/>
        <v>64800</v>
      </c>
      <c r="R68" s="22">
        <f t="shared" si="8"/>
        <v>0</v>
      </c>
    </row>
    <row r="69" spans="1:18" ht="28.5" x14ac:dyDescent="0.25">
      <c r="A69" s="4" t="s">
        <v>256</v>
      </c>
      <c r="B69" s="5" t="s">
        <v>183</v>
      </c>
      <c r="C69" s="4" t="s">
        <v>176</v>
      </c>
      <c r="D69" s="5" t="s">
        <v>390</v>
      </c>
      <c r="E69" s="4" t="s">
        <v>120</v>
      </c>
      <c r="F69" s="4" t="s">
        <v>121</v>
      </c>
      <c r="G69" s="4" t="s">
        <v>14</v>
      </c>
      <c r="H69" s="6">
        <v>0.1</v>
      </c>
      <c r="I69" s="7">
        <v>220000</v>
      </c>
      <c r="J69" s="7">
        <f t="shared" si="0"/>
        <v>22000</v>
      </c>
      <c r="K69" s="8" t="s">
        <v>15</v>
      </c>
      <c r="L69" s="15" t="str">
        <f>VLOOKUP(F69,[1]Sheet1!$D:$J,7,0)</f>
        <v>NL300066</v>
      </c>
      <c r="M69" s="18" t="str">
        <f t="shared" si="5"/>
        <v>01/01/2026NL300066</v>
      </c>
      <c r="N69" s="15">
        <f>VLOOKUP(M69,Sheet5!I:P,5,0)</f>
        <v>0.1</v>
      </c>
      <c r="O69" s="19">
        <f t="shared" si="6"/>
        <v>0</v>
      </c>
      <c r="P69" s="20">
        <f>VLOOKUP(L69,[2]Sheet1!$I:$M,5,0)</f>
        <v>220000</v>
      </c>
      <c r="Q69" s="21">
        <f t="shared" si="7"/>
        <v>22000</v>
      </c>
      <c r="R69" s="22">
        <f t="shared" si="8"/>
        <v>0</v>
      </c>
    </row>
    <row r="70" spans="1:18" x14ac:dyDescent="0.25">
      <c r="A70" s="4" t="s">
        <v>256</v>
      </c>
      <c r="B70" s="5" t="s">
        <v>183</v>
      </c>
      <c r="C70" s="4" t="s">
        <v>176</v>
      </c>
      <c r="D70" s="5" t="s">
        <v>390</v>
      </c>
      <c r="E70" s="4" t="s">
        <v>91</v>
      </c>
      <c r="F70" s="4" t="s">
        <v>92</v>
      </c>
      <c r="G70" s="4" t="s">
        <v>14</v>
      </c>
      <c r="H70" s="6">
        <v>0.5</v>
      </c>
      <c r="I70" s="7">
        <v>12000</v>
      </c>
      <c r="J70" s="7">
        <f t="shared" si="0"/>
        <v>6000</v>
      </c>
      <c r="K70" s="8" t="s">
        <v>15</v>
      </c>
      <c r="L70" s="15" t="str">
        <f>VLOOKUP(F70,[1]Sheet1!$D:$J,7,0)</f>
        <v>NL300132</v>
      </c>
      <c r="M70" s="18" t="str">
        <f t="shared" si="5"/>
        <v>01/01/2026NL300132</v>
      </c>
      <c r="N70" s="15">
        <f>VLOOKUP(M70,Sheet5!I:P,5,0)</f>
        <v>0.5</v>
      </c>
      <c r="O70" s="19">
        <f t="shared" si="6"/>
        <v>0</v>
      </c>
      <c r="P70" s="20">
        <f>VLOOKUP(L70,[2]Sheet1!$I:$M,5,0)</f>
        <v>12000</v>
      </c>
      <c r="Q70" s="21">
        <f t="shared" si="7"/>
        <v>6000</v>
      </c>
      <c r="R70" s="22">
        <f t="shared" si="8"/>
        <v>0</v>
      </c>
    </row>
    <row r="71" spans="1:18" x14ac:dyDescent="0.25">
      <c r="A71" s="4" t="s">
        <v>256</v>
      </c>
      <c r="B71" s="5" t="s">
        <v>183</v>
      </c>
      <c r="C71" s="4" t="s">
        <v>176</v>
      </c>
      <c r="D71" s="5" t="s">
        <v>390</v>
      </c>
      <c r="E71" s="4" t="s">
        <v>81</v>
      </c>
      <c r="F71" s="4" t="s">
        <v>82</v>
      </c>
      <c r="G71" s="4" t="s">
        <v>14</v>
      </c>
      <c r="H71" s="6">
        <v>0.5</v>
      </c>
      <c r="I71" s="7">
        <v>36000</v>
      </c>
      <c r="J71" s="7">
        <f t="shared" si="0"/>
        <v>18000</v>
      </c>
      <c r="K71" s="8" t="s">
        <v>15</v>
      </c>
      <c r="L71" s="15" t="str">
        <f>VLOOKUP(F71,[1]Sheet1!$D:$J,7,0)</f>
        <v>NL300162</v>
      </c>
      <c r="M71" s="18" t="str">
        <f t="shared" si="5"/>
        <v>01/01/2026NL300162</v>
      </c>
      <c r="N71" s="15">
        <f>VLOOKUP(M71,Sheet5!I:P,5,0)</f>
        <v>0.5</v>
      </c>
      <c r="O71" s="19">
        <f t="shared" si="6"/>
        <v>0</v>
      </c>
      <c r="P71" s="20">
        <f>VLOOKUP(L71,[2]Sheet1!$I:$M,5,0)</f>
        <v>36000</v>
      </c>
      <c r="Q71" s="21">
        <f t="shared" si="7"/>
        <v>18000</v>
      </c>
      <c r="R71" s="22">
        <f t="shared" si="8"/>
        <v>0</v>
      </c>
    </row>
    <row r="72" spans="1:18" x14ac:dyDescent="0.25">
      <c r="A72" s="4" t="s">
        <v>256</v>
      </c>
      <c r="B72" s="5" t="s">
        <v>183</v>
      </c>
      <c r="C72" s="4" t="s">
        <v>176</v>
      </c>
      <c r="D72" s="5" t="s">
        <v>390</v>
      </c>
      <c r="E72" s="4" t="s">
        <v>83</v>
      </c>
      <c r="F72" s="4" t="s">
        <v>84</v>
      </c>
      <c r="G72" s="4" t="s">
        <v>14</v>
      </c>
      <c r="H72" s="6">
        <v>3.4</v>
      </c>
      <c r="I72" s="7">
        <v>20000</v>
      </c>
      <c r="J72" s="7">
        <f t="shared" si="0"/>
        <v>68000</v>
      </c>
      <c r="K72" s="8" t="s">
        <v>15</v>
      </c>
      <c r="L72" s="15" t="str">
        <f>VLOOKUP(F72,[1]Sheet1!$D:$J,7,0)</f>
        <v>NL300138</v>
      </c>
      <c r="M72" s="18" t="str">
        <f t="shared" si="5"/>
        <v>01/01/2026NL300138</v>
      </c>
      <c r="N72" s="15">
        <f>VLOOKUP(M72,Sheet5!I:P,5,0)</f>
        <v>3.4</v>
      </c>
      <c r="O72" s="19">
        <f t="shared" si="6"/>
        <v>0</v>
      </c>
      <c r="P72" s="20">
        <f>VLOOKUP(L72,[2]Sheet1!$I:$M,5,0)</f>
        <v>20000</v>
      </c>
      <c r="Q72" s="21">
        <f t="shared" si="7"/>
        <v>68000</v>
      </c>
      <c r="R72" s="22">
        <f t="shared" si="8"/>
        <v>0</v>
      </c>
    </row>
    <row r="73" spans="1:18" x14ac:dyDescent="0.25">
      <c r="A73" s="4" t="s">
        <v>256</v>
      </c>
      <c r="B73" s="5" t="s">
        <v>183</v>
      </c>
      <c r="C73" s="4" t="s">
        <v>176</v>
      </c>
      <c r="D73" s="5" t="s">
        <v>390</v>
      </c>
      <c r="E73" s="4" t="s">
        <v>85</v>
      </c>
      <c r="F73" s="4" t="s">
        <v>86</v>
      </c>
      <c r="G73" s="4" t="s">
        <v>14</v>
      </c>
      <c r="H73" s="6">
        <v>4</v>
      </c>
      <c r="I73" s="7">
        <v>21000</v>
      </c>
      <c r="J73" s="7">
        <f t="shared" si="0"/>
        <v>84000</v>
      </c>
      <c r="K73" s="8" t="s">
        <v>15</v>
      </c>
      <c r="L73" s="15" t="str">
        <f>VLOOKUP(F73,[1]Sheet1!$D:$J,7,0)</f>
        <v>NL300119</v>
      </c>
      <c r="M73" s="18" t="str">
        <f t="shared" si="5"/>
        <v>01/01/2026NL300119</v>
      </c>
      <c r="N73" s="15">
        <f>VLOOKUP(M73,Sheet5!I:P,5,0)</f>
        <v>4</v>
      </c>
      <c r="O73" s="19">
        <f t="shared" si="6"/>
        <v>0</v>
      </c>
      <c r="P73" s="20">
        <f>VLOOKUP(L73,[2]Sheet1!$I:$M,5,0)</f>
        <v>21000</v>
      </c>
      <c r="Q73" s="21">
        <f t="shared" si="7"/>
        <v>84000</v>
      </c>
      <c r="R73" s="22">
        <f t="shared" si="8"/>
        <v>0</v>
      </c>
    </row>
    <row r="74" spans="1:18" x14ac:dyDescent="0.25">
      <c r="A74" s="4" t="s">
        <v>256</v>
      </c>
      <c r="B74" s="5" t="s">
        <v>183</v>
      </c>
      <c r="C74" s="4" t="s">
        <v>176</v>
      </c>
      <c r="D74" s="5" t="s">
        <v>390</v>
      </c>
      <c r="E74" s="4" t="s">
        <v>156</v>
      </c>
      <c r="F74" s="4" t="s">
        <v>155</v>
      </c>
      <c r="G74" s="4" t="s">
        <v>14</v>
      </c>
      <c r="H74" s="6">
        <v>0.5</v>
      </c>
      <c r="I74" s="7">
        <v>92000</v>
      </c>
      <c r="J74" s="7">
        <f t="shared" si="0"/>
        <v>46000</v>
      </c>
      <c r="K74" s="8" t="s">
        <v>15</v>
      </c>
      <c r="L74" s="15" t="str">
        <f>VLOOKUP(F74,[1]Sheet1!$D:$J,7,0)</f>
        <v>NL300141</v>
      </c>
      <c r="M74" s="18" t="str">
        <f t="shared" si="5"/>
        <v>01/01/2026NL300141</v>
      </c>
      <c r="N74" s="15">
        <f>VLOOKUP(M74,Sheet5!I:P,5,0)</f>
        <v>0.5</v>
      </c>
      <c r="O74" s="19">
        <f t="shared" si="6"/>
        <v>0</v>
      </c>
      <c r="P74" s="20">
        <f>VLOOKUP(L74,[2]Sheet1!$I:$M,5,0)</f>
        <v>92000</v>
      </c>
      <c r="Q74" s="21">
        <f t="shared" si="7"/>
        <v>46000</v>
      </c>
      <c r="R74" s="22">
        <f t="shared" si="8"/>
        <v>0</v>
      </c>
    </row>
    <row r="75" spans="1:18" x14ac:dyDescent="0.25">
      <c r="A75" s="4" t="s">
        <v>256</v>
      </c>
      <c r="B75" s="5" t="s">
        <v>183</v>
      </c>
      <c r="C75" s="4" t="s">
        <v>176</v>
      </c>
      <c r="D75" s="5" t="s">
        <v>390</v>
      </c>
      <c r="E75" s="4" t="s">
        <v>122</v>
      </c>
      <c r="F75" s="4" t="s">
        <v>123</v>
      </c>
      <c r="G75" s="4" t="s">
        <v>14</v>
      </c>
      <c r="H75" s="6">
        <v>0.5</v>
      </c>
      <c r="I75" s="7">
        <v>90000</v>
      </c>
      <c r="J75" s="7">
        <f t="shared" si="0"/>
        <v>45000</v>
      </c>
      <c r="K75" s="8" t="s">
        <v>15</v>
      </c>
      <c r="L75" s="15" t="str">
        <f>VLOOKUP(F75,[1]Sheet1!$D:$J,7,0)</f>
        <v>NL300144</v>
      </c>
      <c r="M75" s="18" t="str">
        <f t="shared" si="5"/>
        <v>01/01/2026NL300144</v>
      </c>
      <c r="N75" s="15">
        <f>VLOOKUP(M75,Sheet5!I:P,5,0)</f>
        <v>0.5</v>
      </c>
      <c r="O75" s="19">
        <f t="shared" si="6"/>
        <v>0</v>
      </c>
      <c r="P75" s="20">
        <f>VLOOKUP(L75,[2]Sheet1!$I:$M,5,0)</f>
        <v>90000</v>
      </c>
      <c r="Q75" s="21">
        <f t="shared" si="7"/>
        <v>45000</v>
      </c>
      <c r="R75" s="22">
        <f t="shared" si="8"/>
        <v>0</v>
      </c>
    </row>
    <row r="76" spans="1:18" x14ac:dyDescent="0.25">
      <c r="A76" s="4" t="s">
        <v>256</v>
      </c>
      <c r="B76" s="5" t="s">
        <v>183</v>
      </c>
      <c r="C76" s="4" t="s">
        <v>176</v>
      </c>
      <c r="D76" s="5" t="s">
        <v>390</v>
      </c>
      <c r="E76" s="4" t="s">
        <v>105</v>
      </c>
      <c r="F76" s="4" t="s">
        <v>106</v>
      </c>
      <c r="G76" s="4" t="s">
        <v>14</v>
      </c>
      <c r="H76" s="6">
        <v>2.5</v>
      </c>
      <c r="I76" s="7">
        <v>50000</v>
      </c>
      <c r="J76" s="7">
        <f t="shared" si="0"/>
        <v>125000</v>
      </c>
      <c r="K76" s="8" t="s">
        <v>15</v>
      </c>
      <c r="L76" s="15" t="str">
        <f>VLOOKUP(F76,[1]Sheet1!$D:$J,7,0)</f>
        <v>NL300142</v>
      </c>
      <c r="M76" s="18" t="str">
        <f t="shared" si="5"/>
        <v>01/01/2026NL300142</v>
      </c>
      <c r="N76" s="15">
        <f>VLOOKUP(M76,Sheet5!I:P,5,0)</f>
        <v>2.5</v>
      </c>
      <c r="O76" s="19">
        <f t="shared" si="6"/>
        <v>0</v>
      </c>
      <c r="P76" s="20">
        <f>VLOOKUP(L76,[2]Sheet1!$I:$M,5,0)</f>
        <v>50000</v>
      </c>
      <c r="Q76" s="21">
        <f t="shared" si="7"/>
        <v>125000</v>
      </c>
      <c r="R76" s="22">
        <f t="shared" si="8"/>
        <v>0</v>
      </c>
    </row>
    <row r="77" spans="1:18" x14ac:dyDescent="0.25">
      <c r="A77" s="4" t="s">
        <v>256</v>
      </c>
      <c r="B77" s="5" t="s">
        <v>183</v>
      </c>
      <c r="C77" s="4" t="s">
        <v>176</v>
      </c>
      <c r="D77" s="5" t="s">
        <v>390</v>
      </c>
      <c r="E77" s="4" t="s">
        <v>107</v>
      </c>
      <c r="F77" s="4" t="s">
        <v>108</v>
      </c>
      <c r="G77" s="4" t="s">
        <v>14</v>
      </c>
      <c r="H77" s="6">
        <v>0.6</v>
      </c>
      <c r="I77" s="7">
        <v>65000</v>
      </c>
      <c r="J77" s="7">
        <f t="shared" si="0"/>
        <v>39000</v>
      </c>
      <c r="K77" s="8" t="s">
        <v>15</v>
      </c>
      <c r="L77" s="15" t="str">
        <f>VLOOKUP(F77,[1]Sheet1!$D:$J,7,0)</f>
        <v>NL300146</v>
      </c>
      <c r="M77" s="18" t="str">
        <f t="shared" si="5"/>
        <v>01/01/2026NL300146</v>
      </c>
      <c r="N77" s="15">
        <f>VLOOKUP(M77,Sheet5!I:P,5,0)</f>
        <v>0.6</v>
      </c>
      <c r="O77" s="19">
        <f t="shared" si="6"/>
        <v>0</v>
      </c>
      <c r="P77" s="20">
        <f>VLOOKUP(L77,[2]Sheet1!$I:$M,5,0)</f>
        <v>65000</v>
      </c>
      <c r="Q77" s="21">
        <f t="shared" si="7"/>
        <v>39000</v>
      </c>
      <c r="R77" s="22">
        <f t="shared" si="8"/>
        <v>0</v>
      </c>
    </row>
    <row r="78" spans="1:18" x14ac:dyDescent="0.25">
      <c r="A78" s="4" t="s">
        <v>256</v>
      </c>
      <c r="B78" s="5" t="s">
        <v>183</v>
      </c>
      <c r="C78" s="4" t="s">
        <v>176</v>
      </c>
      <c r="D78" s="5" t="s">
        <v>390</v>
      </c>
      <c r="E78" s="4" t="s">
        <v>109</v>
      </c>
      <c r="F78" s="4" t="s">
        <v>110</v>
      </c>
      <c r="G78" s="4" t="s">
        <v>14</v>
      </c>
      <c r="H78" s="6">
        <v>0.3</v>
      </c>
      <c r="I78" s="7">
        <v>65000</v>
      </c>
      <c r="J78" s="7">
        <f t="shared" si="0"/>
        <v>19500</v>
      </c>
      <c r="K78" s="8" t="s">
        <v>15</v>
      </c>
      <c r="L78" s="15" t="str">
        <f>VLOOKUP(F78,[1]Sheet1!$D:$J,7,0)</f>
        <v>NL300148</v>
      </c>
      <c r="M78" s="18" t="str">
        <f t="shared" si="5"/>
        <v>01/01/2026NL300148</v>
      </c>
      <c r="N78" s="15">
        <f>VLOOKUP(M78,Sheet5!I:P,5,0)</f>
        <v>0.3</v>
      </c>
      <c r="O78" s="19">
        <f t="shared" si="6"/>
        <v>0</v>
      </c>
      <c r="P78" s="20">
        <f>VLOOKUP(L78,[2]Sheet1!$I:$M,5,0)</f>
        <v>65000</v>
      </c>
      <c r="Q78" s="21">
        <f t="shared" si="7"/>
        <v>19500</v>
      </c>
      <c r="R78" s="22">
        <f t="shared" si="8"/>
        <v>0</v>
      </c>
    </row>
    <row r="79" spans="1:18" x14ac:dyDescent="0.25">
      <c r="A79" s="4" t="s">
        <v>256</v>
      </c>
      <c r="B79" s="5" t="s">
        <v>183</v>
      </c>
      <c r="C79" s="4" t="s">
        <v>176</v>
      </c>
      <c r="D79" s="5" t="s">
        <v>390</v>
      </c>
      <c r="E79" s="4" t="s">
        <v>89</v>
      </c>
      <c r="F79" s="4" t="s">
        <v>90</v>
      </c>
      <c r="G79" s="4" t="s">
        <v>14</v>
      </c>
      <c r="H79" s="6">
        <v>20</v>
      </c>
      <c r="I79" s="7">
        <v>38000</v>
      </c>
      <c r="J79" s="7">
        <f t="shared" si="0"/>
        <v>760000</v>
      </c>
      <c r="K79" s="8" t="s">
        <v>15</v>
      </c>
      <c r="L79" s="15" t="str">
        <f>VLOOKUP(F79,[1]Sheet1!$D:$J,7,0)</f>
        <v>NL300145</v>
      </c>
      <c r="M79" s="18" t="str">
        <f t="shared" si="5"/>
        <v>01/01/2026NL300145</v>
      </c>
      <c r="N79" s="15">
        <f>VLOOKUP(M79,Sheet5!I:P,5,0)</f>
        <v>20</v>
      </c>
      <c r="O79" s="19">
        <f t="shared" si="6"/>
        <v>0</v>
      </c>
      <c r="P79" s="20">
        <f>VLOOKUP(L79,[2]Sheet1!$I:$M,5,0)</f>
        <v>38000</v>
      </c>
      <c r="Q79" s="21">
        <f t="shared" si="7"/>
        <v>760000</v>
      </c>
      <c r="R79" s="22">
        <f t="shared" si="8"/>
        <v>0</v>
      </c>
    </row>
    <row r="80" spans="1:18" x14ac:dyDescent="0.25">
      <c r="A80" s="4" t="s">
        <v>256</v>
      </c>
      <c r="B80" s="5" t="s">
        <v>183</v>
      </c>
      <c r="C80" s="4" t="s">
        <v>176</v>
      </c>
      <c r="D80" s="5" t="s">
        <v>390</v>
      </c>
      <c r="E80" s="4" t="s">
        <v>171</v>
      </c>
      <c r="F80" s="4" t="s">
        <v>190</v>
      </c>
      <c r="G80" s="4" t="s">
        <v>14</v>
      </c>
      <c r="H80" s="6">
        <v>1.2</v>
      </c>
      <c r="I80" s="7">
        <v>24000</v>
      </c>
      <c r="J80" s="7">
        <f t="shared" ref="J80:J143" si="9">I80*H80</f>
        <v>28800</v>
      </c>
      <c r="K80" s="8" t="s">
        <v>15</v>
      </c>
      <c r="L80" s="15" t="str">
        <f>VLOOKUP(F80,[1]Sheet1!$D:$J,7,0)</f>
        <v>NL300150</v>
      </c>
      <c r="M80" s="18" t="str">
        <f t="shared" si="5"/>
        <v>01/01/2026NL300150</v>
      </c>
      <c r="N80" s="15">
        <f>VLOOKUP(M80,Sheet5!I:P,5,0)</f>
        <v>1.2</v>
      </c>
      <c r="O80" s="19">
        <f t="shared" si="6"/>
        <v>0</v>
      </c>
      <c r="P80" s="20">
        <f>VLOOKUP(L80,[2]Sheet1!$I:$M,5,0)</f>
        <v>24000</v>
      </c>
      <c r="Q80" s="21">
        <f t="shared" si="7"/>
        <v>28800</v>
      </c>
      <c r="R80" s="22">
        <f t="shared" si="8"/>
        <v>0</v>
      </c>
    </row>
    <row r="81" spans="1:18" x14ac:dyDescent="0.25">
      <c r="A81" s="4" t="s">
        <v>259</v>
      </c>
      <c r="B81" s="5" t="s">
        <v>183</v>
      </c>
      <c r="C81" s="4" t="s">
        <v>176</v>
      </c>
      <c r="D81" s="5" t="s">
        <v>391</v>
      </c>
      <c r="E81" s="4" t="s">
        <v>18</v>
      </c>
      <c r="F81" s="4" t="s">
        <v>19</v>
      </c>
      <c r="G81" s="4" t="s">
        <v>14</v>
      </c>
      <c r="H81" s="6">
        <v>2.5</v>
      </c>
      <c r="I81" s="7">
        <v>26000</v>
      </c>
      <c r="J81" s="7">
        <f t="shared" si="9"/>
        <v>65000</v>
      </c>
      <c r="K81" s="8" t="s">
        <v>15</v>
      </c>
      <c r="L81" s="15" t="str">
        <f>VLOOKUP(F81,[1]Sheet1!$D:$J,7,0)</f>
        <v>NL300003</v>
      </c>
      <c r="M81" s="18" t="str">
        <f t="shared" si="5"/>
        <v>02/01/2026NL300003</v>
      </c>
      <c r="N81" s="15">
        <f>VLOOKUP(M81,Sheet5!I:P,5,0)</f>
        <v>2.5</v>
      </c>
      <c r="O81" s="19">
        <f t="shared" si="6"/>
        <v>0</v>
      </c>
      <c r="P81" s="20">
        <f>VLOOKUP(L81,[2]Sheet1!$I:$M,5,0)</f>
        <v>26000</v>
      </c>
      <c r="Q81" s="21">
        <f t="shared" si="7"/>
        <v>65000</v>
      </c>
      <c r="R81" s="22">
        <f t="shared" si="8"/>
        <v>0</v>
      </c>
    </row>
    <row r="82" spans="1:18" x14ac:dyDescent="0.25">
      <c r="A82" s="4" t="s">
        <v>259</v>
      </c>
      <c r="B82" s="5" t="s">
        <v>183</v>
      </c>
      <c r="C82" s="4" t="s">
        <v>176</v>
      </c>
      <c r="D82" s="5" t="s">
        <v>391</v>
      </c>
      <c r="E82" s="4" t="s">
        <v>22</v>
      </c>
      <c r="F82" s="4" t="s">
        <v>23</v>
      </c>
      <c r="G82" s="4" t="s">
        <v>14</v>
      </c>
      <c r="H82" s="6">
        <v>2.2000000000000002</v>
      </c>
      <c r="I82" s="7">
        <v>19000</v>
      </c>
      <c r="J82" s="7">
        <f t="shared" si="9"/>
        <v>41800</v>
      </c>
      <c r="K82" s="8" t="s">
        <v>15</v>
      </c>
      <c r="L82" s="15" t="str">
        <f>VLOOKUP(F82,[1]Sheet1!$D:$J,7,0)</f>
        <v>NL300004</v>
      </c>
      <c r="M82" s="18" t="str">
        <f t="shared" si="5"/>
        <v>02/01/2026NL300004</v>
      </c>
      <c r="N82" s="15">
        <f>VLOOKUP(M82,Sheet5!I:P,5,0)</f>
        <v>2.2000000000000002</v>
      </c>
      <c r="O82" s="19">
        <f t="shared" si="6"/>
        <v>0</v>
      </c>
      <c r="P82" s="20">
        <f>VLOOKUP(L82,[2]Sheet1!$I:$M,5,0)</f>
        <v>19000</v>
      </c>
      <c r="Q82" s="21">
        <f t="shared" si="7"/>
        <v>41800</v>
      </c>
      <c r="R82" s="22">
        <f t="shared" si="8"/>
        <v>0</v>
      </c>
    </row>
    <row r="83" spans="1:18" x14ac:dyDescent="0.25">
      <c r="A83" s="4" t="s">
        <v>259</v>
      </c>
      <c r="B83" s="5" t="s">
        <v>183</v>
      </c>
      <c r="C83" s="4" t="s">
        <v>176</v>
      </c>
      <c r="D83" s="5" t="s">
        <v>391</v>
      </c>
      <c r="E83" s="4" t="s">
        <v>162</v>
      </c>
      <c r="F83" s="4" t="s">
        <v>161</v>
      </c>
      <c r="G83" s="4" t="s">
        <v>14</v>
      </c>
      <c r="H83" s="6">
        <v>0.6</v>
      </c>
      <c r="I83" s="7">
        <v>33000</v>
      </c>
      <c r="J83" s="7">
        <f t="shared" si="9"/>
        <v>19800</v>
      </c>
      <c r="K83" s="8" t="s">
        <v>15</v>
      </c>
      <c r="L83" s="15" t="str">
        <f>VLOOKUP(F83,[1]Sheet1!$D:$J,7,0)</f>
        <v>NL300060</v>
      </c>
      <c r="M83" s="18" t="str">
        <f t="shared" si="5"/>
        <v>02/01/2026NL300060</v>
      </c>
      <c r="N83" s="15">
        <f>VLOOKUP(M83,Sheet5!I:P,5,0)</f>
        <v>0.6</v>
      </c>
      <c r="O83" s="19">
        <f t="shared" si="6"/>
        <v>0</v>
      </c>
      <c r="P83" s="20">
        <f>VLOOKUP(L83,[2]Sheet1!$I:$M,5,0)</f>
        <v>33000</v>
      </c>
      <c r="Q83" s="21">
        <f t="shared" si="7"/>
        <v>19800</v>
      </c>
      <c r="R83" s="22">
        <f t="shared" si="8"/>
        <v>0</v>
      </c>
    </row>
    <row r="84" spans="1:18" ht="28.5" x14ac:dyDescent="0.25">
      <c r="A84" s="4" t="s">
        <v>259</v>
      </c>
      <c r="B84" s="5" t="s">
        <v>183</v>
      </c>
      <c r="C84" s="4" t="s">
        <v>176</v>
      </c>
      <c r="D84" s="5" t="s">
        <v>391</v>
      </c>
      <c r="E84" s="4" t="s">
        <v>113</v>
      </c>
      <c r="F84" s="4" t="s">
        <v>114</v>
      </c>
      <c r="G84" s="4" t="s">
        <v>115</v>
      </c>
      <c r="H84" s="6">
        <v>2</v>
      </c>
      <c r="I84" s="7">
        <v>8500</v>
      </c>
      <c r="J84" s="7">
        <f t="shared" si="9"/>
        <v>17000</v>
      </c>
      <c r="K84" s="8" t="s">
        <v>15</v>
      </c>
      <c r="L84" s="15" t="str">
        <f>VLOOKUP(F84,[1]Sheet1!$D:$J,7,0)</f>
        <v>NL300107</v>
      </c>
      <c r="M84" s="18" t="str">
        <f t="shared" si="5"/>
        <v>02/01/2026NL300107</v>
      </c>
      <c r="N84" s="15">
        <f>VLOOKUP(M84,Sheet5!I:P,5,0)</f>
        <v>2</v>
      </c>
      <c r="O84" s="19">
        <f t="shared" si="6"/>
        <v>0</v>
      </c>
      <c r="P84" s="20">
        <f>VLOOKUP(L84,[2]Sheet1!$I:$M,5,0)</f>
        <v>8500</v>
      </c>
      <c r="Q84" s="21">
        <f t="shared" si="7"/>
        <v>17000</v>
      </c>
      <c r="R84" s="22">
        <f t="shared" si="8"/>
        <v>0</v>
      </c>
    </row>
    <row r="85" spans="1:18" x14ac:dyDescent="0.25">
      <c r="A85" s="4" t="s">
        <v>259</v>
      </c>
      <c r="B85" s="5" t="s">
        <v>183</v>
      </c>
      <c r="C85" s="4" t="s">
        <v>176</v>
      </c>
      <c r="D85" s="5" t="s">
        <v>391</v>
      </c>
      <c r="E85" s="4" t="s">
        <v>26</v>
      </c>
      <c r="F85" s="4" t="s">
        <v>27</v>
      </c>
      <c r="G85" s="4" t="s">
        <v>14</v>
      </c>
      <c r="H85" s="6">
        <v>4</v>
      </c>
      <c r="I85" s="7">
        <v>24000</v>
      </c>
      <c r="J85" s="7">
        <f t="shared" si="9"/>
        <v>96000</v>
      </c>
      <c r="K85" s="8" t="s">
        <v>15</v>
      </c>
      <c r="L85" s="15" t="str">
        <f>VLOOKUP(F85,[1]Sheet1!$D:$J,7,0)</f>
        <v>NL300174</v>
      </c>
      <c r="M85" s="18" t="str">
        <f t="shared" si="5"/>
        <v>02/01/2026NL300174</v>
      </c>
      <c r="N85" s="15">
        <f>VLOOKUP(M85,Sheet5!I:P,5,0)</f>
        <v>4</v>
      </c>
      <c r="O85" s="19">
        <f t="shared" si="6"/>
        <v>0</v>
      </c>
      <c r="P85" s="20">
        <f>VLOOKUP(L85,[2]Sheet1!$I:$M,5,0)</f>
        <v>24000</v>
      </c>
      <c r="Q85" s="21">
        <f t="shared" si="7"/>
        <v>96000</v>
      </c>
      <c r="R85" s="22">
        <f t="shared" si="8"/>
        <v>0</v>
      </c>
    </row>
    <row r="86" spans="1:18" ht="28.5" x14ac:dyDescent="0.25">
      <c r="A86" s="4" t="s">
        <v>259</v>
      </c>
      <c r="B86" s="5" t="s">
        <v>183</v>
      </c>
      <c r="C86" s="4" t="s">
        <v>176</v>
      </c>
      <c r="D86" s="5" t="s">
        <v>391</v>
      </c>
      <c r="E86" s="4" t="s">
        <v>152</v>
      </c>
      <c r="F86" s="4" t="s">
        <v>151</v>
      </c>
      <c r="G86" s="4" t="s">
        <v>14</v>
      </c>
      <c r="H86" s="6">
        <v>3.2</v>
      </c>
      <c r="I86" s="7">
        <v>45000</v>
      </c>
      <c r="J86" s="7">
        <f t="shared" si="9"/>
        <v>144000</v>
      </c>
      <c r="K86" s="8" t="s">
        <v>15</v>
      </c>
      <c r="L86" s="15" t="str">
        <f>VLOOKUP(F86,[1]Sheet1!$D:$J,7,0)</f>
        <v>NL300203</v>
      </c>
      <c r="M86" s="18" t="str">
        <f t="shared" si="5"/>
        <v>02/01/2026NL300203</v>
      </c>
      <c r="N86" s="15">
        <f>VLOOKUP(M86,Sheet5!I:P,5,0)</f>
        <v>3.2</v>
      </c>
      <c r="O86" s="19">
        <f t="shared" si="6"/>
        <v>0</v>
      </c>
      <c r="P86" s="20">
        <f>VLOOKUP(L86,[2]Sheet1!$I:$M,5,0)</f>
        <v>45000</v>
      </c>
      <c r="Q86" s="21">
        <f t="shared" si="7"/>
        <v>144000</v>
      </c>
      <c r="R86" s="22">
        <f t="shared" si="8"/>
        <v>0</v>
      </c>
    </row>
    <row r="87" spans="1:18" x14ac:dyDescent="0.25">
      <c r="A87" s="4" t="s">
        <v>259</v>
      </c>
      <c r="B87" s="5" t="s">
        <v>183</v>
      </c>
      <c r="C87" s="4" t="s">
        <v>176</v>
      </c>
      <c r="D87" s="5" t="s">
        <v>391</v>
      </c>
      <c r="E87" s="4" t="s">
        <v>28</v>
      </c>
      <c r="F87" s="4" t="s">
        <v>29</v>
      </c>
      <c r="G87" s="4" t="s">
        <v>14</v>
      </c>
      <c r="H87" s="6">
        <v>2.9</v>
      </c>
      <c r="I87" s="7">
        <v>52000</v>
      </c>
      <c r="J87" s="7">
        <f t="shared" si="9"/>
        <v>150800</v>
      </c>
      <c r="K87" s="8" t="s">
        <v>15</v>
      </c>
      <c r="L87" s="15" t="str">
        <f>VLOOKUP(F87,[1]Sheet1!$D:$J,7,0)</f>
        <v>NL300137</v>
      </c>
      <c r="M87" s="18" t="str">
        <f t="shared" si="5"/>
        <v>02/01/2026NL300137</v>
      </c>
      <c r="N87" s="15">
        <f>VLOOKUP(M87,Sheet5!I:P,5,0)</f>
        <v>2.9</v>
      </c>
      <c r="O87" s="19">
        <f t="shared" si="6"/>
        <v>0</v>
      </c>
      <c r="P87" s="20">
        <f>VLOOKUP(L87,[2]Sheet1!$I:$M,5,0)</f>
        <v>52000</v>
      </c>
      <c r="Q87" s="21">
        <f t="shared" si="7"/>
        <v>150800</v>
      </c>
      <c r="R87" s="22">
        <f t="shared" si="8"/>
        <v>0</v>
      </c>
    </row>
    <row r="88" spans="1:18" x14ac:dyDescent="0.25">
      <c r="A88" s="4" t="s">
        <v>259</v>
      </c>
      <c r="B88" s="5" t="s">
        <v>183</v>
      </c>
      <c r="C88" s="4" t="s">
        <v>176</v>
      </c>
      <c r="D88" s="5" t="s">
        <v>391</v>
      </c>
      <c r="E88" s="4" t="s">
        <v>160</v>
      </c>
      <c r="F88" s="4" t="s">
        <v>159</v>
      </c>
      <c r="G88" s="4" t="s">
        <v>14</v>
      </c>
      <c r="H88" s="6">
        <v>1</v>
      </c>
      <c r="I88" s="7">
        <v>17000</v>
      </c>
      <c r="J88" s="7">
        <f t="shared" si="9"/>
        <v>17000</v>
      </c>
      <c r="K88" s="8" t="s">
        <v>15</v>
      </c>
      <c r="L88" s="15" t="str">
        <f>VLOOKUP(F88,[1]Sheet1!$D:$J,7,0)</f>
        <v>NL300011</v>
      </c>
      <c r="M88" s="18" t="str">
        <f t="shared" si="5"/>
        <v>02/01/2026NL300011</v>
      </c>
      <c r="N88" s="15">
        <f>VLOOKUP(M88,Sheet5!I:P,5,0)</f>
        <v>1</v>
      </c>
      <c r="O88" s="19">
        <f t="shared" si="6"/>
        <v>0</v>
      </c>
      <c r="P88" s="20">
        <f>VLOOKUP(L88,[2]Sheet1!$I:$M,5,0)</f>
        <v>17000</v>
      </c>
      <c r="Q88" s="21">
        <f t="shared" si="7"/>
        <v>17000</v>
      </c>
      <c r="R88" s="22">
        <f t="shared" si="8"/>
        <v>0</v>
      </c>
    </row>
    <row r="89" spans="1:18" x14ac:dyDescent="0.25">
      <c r="A89" s="4" t="s">
        <v>259</v>
      </c>
      <c r="B89" s="5" t="s">
        <v>183</v>
      </c>
      <c r="C89" s="4" t="s">
        <v>176</v>
      </c>
      <c r="D89" s="5" t="s">
        <v>391</v>
      </c>
      <c r="E89" s="4" t="s">
        <v>20</v>
      </c>
      <c r="F89" s="4" t="s">
        <v>21</v>
      </c>
      <c r="G89" s="4" t="s">
        <v>14</v>
      </c>
      <c r="H89" s="6">
        <v>5</v>
      </c>
      <c r="I89" s="7">
        <v>50000</v>
      </c>
      <c r="J89" s="7">
        <f t="shared" si="9"/>
        <v>250000</v>
      </c>
      <c r="K89" s="8" t="s">
        <v>15</v>
      </c>
      <c r="L89" s="15" t="str">
        <f>VLOOKUP(F89,[1]Sheet1!$D:$J,7,0)</f>
        <v>NL300013</v>
      </c>
      <c r="M89" s="18" t="str">
        <f t="shared" ref="M89:M152" si="10">A89&amp;L89</f>
        <v>02/01/2026NL300013</v>
      </c>
      <c r="N89" s="15">
        <f>VLOOKUP(M89,Sheet5!I:P,5,0)</f>
        <v>5</v>
      </c>
      <c r="O89" s="19">
        <f t="shared" ref="O89:O152" si="11">H89-N89</f>
        <v>0</v>
      </c>
      <c r="P89" s="20">
        <f>VLOOKUP(L89,[2]Sheet1!$I:$M,5,0)</f>
        <v>50000</v>
      </c>
      <c r="Q89" s="21">
        <f t="shared" ref="Q89:Q152" si="12">N89*P89</f>
        <v>250000</v>
      </c>
      <c r="R89" s="22">
        <f t="shared" ref="R89:R152" si="13">J89-Q89</f>
        <v>0</v>
      </c>
    </row>
    <row r="90" spans="1:18" x14ac:dyDescent="0.25">
      <c r="A90" s="4" t="s">
        <v>259</v>
      </c>
      <c r="B90" s="5" t="s">
        <v>183</v>
      </c>
      <c r="C90" s="4" t="s">
        <v>176</v>
      </c>
      <c r="D90" s="5" t="s">
        <v>391</v>
      </c>
      <c r="E90" s="4" t="s">
        <v>30</v>
      </c>
      <c r="F90" s="4" t="s">
        <v>31</v>
      </c>
      <c r="G90" s="4" t="s">
        <v>14</v>
      </c>
      <c r="H90" s="6">
        <v>1.6</v>
      </c>
      <c r="I90" s="7">
        <v>55000</v>
      </c>
      <c r="J90" s="7">
        <f t="shared" si="9"/>
        <v>88000</v>
      </c>
      <c r="K90" s="8" t="s">
        <v>15</v>
      </c>
      <c r="L90" s="15" t="str">
        <f>VLOOKUP(F90,[1]Sheet1!$D:$J,7,0)</f>
        <v>NL300014</v>
      </c>
      <c r="M90" s="18" t="str">
        <f t="shared" si="10"/>
        <v>02/01/2026NL300014</v>
      </c>
      <c r="N90" s="15">
        <f>VLOOKUP(M90,Sheet5!I:P,5,0)</f>
        <v>1.6</v>
      </c>
      <c r="O90" s="19">
        <f t="shared" si="11"/>
        <v>0</v>
      </c>
      <c r="P90" s="20">
        <f>VLOOKUP(L90,[2]Sheet1!$I:$M,5,0)</f>
        <v>55000</v>
      </c>
      <c r="Q90" s="21">
        <f t="shared" si="12"/>
        <v>88000</v>
      </c>
      <c r="R90" s="22">
        <f t="shared" si="13"/>
        <v>0</v>
      </c>
    </row>
    <row r="91" spans="1:18" x14ac:dyDescent="0.25">
      <c r="A91" s="4" t="s">
        <v>259</v>
      </c>
      <c r="B91" s="5" t="s">
        <v>183</v>
      </c>
      <c r="C91" s="4" t="s">
        <v>176</v>
      </c>
      <c r="D91" s="5" t="s">
        <v>391</v>
      </c>
      <c r="E91" s="4" t="s">
        <v>32</v>
      </c>
      <c r="F91" s="4" t="s">
        <v>33</v>
      </c>
      <c r="G91" s="4" t="s">
        <v>14</v>
      </c>
      <c r="H91" s="6">
        <v>10</v>
      </c>
      <c r="I91" s="7">
        <v>18000</v>
      </c>
      <c r="J91" s="7">
        <f t="shared" si="9"/>
        <v>180000</v>
      </c>
      <c r="K91" s="8" t="s">
        <v>15</v>
      </c>
      <c r="L91" s="15" t="str">
        <f>VLOOKUP(F91,[1]Sheet1!$D:$J,7,0)</f>
        <v>NL300027</v>
      </c>
      <c r="M91" s="18" t="str">
        <f t="shared" si="10"/>
        <v>02/01/2026NL300027</v>
      </c>
      <c r="N91" s="15">
        <f>VLOOKUP(M91,Sheet5!I:P,5,0)</f>
        <v>10</v>
      </c>
      <c r="O91" s="19">
        <f t="shared" si="11"/>
        <v>0</v>
      </c>
      <c r="P91" s="20">
        <f>VLOOKUP(L91,[2]Sheet1!$I:$M,5,0)</f>
        <v>18000</v>
      </c>
      <c r="Q91" s="21">
        <f t="shared" si="12"/>
        <v>180000</v>
      </c>
      <c r="R91" s="22">
        <f t="shared" si="13"/>
        <v>0</v>
      </c>
    </row>
    <row r="92" spans="1:18" x14ac:dyDescent="0.25">
      <c r="A92" s="4" t="s">
        <v>259</v>
      </c>
      <c r="B92" s="5" t="s">
        <v>183</v>
      </c>
      <c r="C92" s="4" t="s">
        <v>176</v>
      </c>
      <c r="D92" s="5" t="s">
        <v>391</v>
      </c>
      <c r="E92" s="4" t="s">
        <v>116</v>
      </c>
      <c r="F92" s="4" t="s">
        <v>117</v>
      </c>
      <c r="G92" s="4" t="s">
        <v>14</v>
      </c>
      <c r="H92" s="6">
        <v>0.2</v>
      </c>
      <c r="I92" s="7">
        <v>40000</v>
      </c>
      <c r="J92" s="7">
        <f t="shared" si="9"/>
        <v>8000</v>
      </c>
      <c r="K92" s="8" t="s">
        <v>15</v>
      </c>
      <c r="L92" s="15" t="str">
        <f>VLOOKUP(F92,[1]Sheet1!$D:$J,7,0)</f>
        <v>NL300034</v>
      </c>
      <c r="M92" s="18" t="str">
        <f t="shared" si="10"/>
        <v>02/01/2026NL300034</v>
      </c>
      <c r="N92" s="15">
        <f>VLOOKUP(M92,Sheet5!I:P,5,0)</f>
        <v>0.2</v>
      </c>
      <c r="O92" s="19">
        <f t="shared" si="11"/>
        <v>0</v>
      </c>
      <c r="P92" s="20">
        <f>VLOOKUP(L92,[2]Sheet1!$I:$M,5,0)</f>
        <v>40000</v>
      </c>
      <c r="Q92" s="21">
        <f t="shared" si="12"/>
        <v>8000</v>
      </c>
      <c r="R92" s="22">
        <f t="shared" si="13"/>
        <v>0</v>
      </c>
    </row>
    <row r="93" spans="1:18" ht="28.5" x14ac:dyDescent="0.25">
      <c r="A93" s="4" t="s">
        <v>259</v>
      </c>
      <c r="B93" s="5" t="s">
        <v>183</v>
      </c>
      <c r="C93" s="4" t="s">
        <v>176</v>
      </c>
      <c r="D93" s="5" t="s">
        <v>391</v>
      </c>
      <c r="E93" s="4" t="s">
        <v>38</v>
      </c>
      <c r="F93" s="4" t="s">
        <v>39</v>
      </c>
      <c r="G93" s="4" t="s">
        <v>14</v>
      </c>
      <c r="H93" s="6">
        <v>2.4</v>
      </c>
      <c r="I93" s="7">
        <v>13000</v>
      </c>
      <c r="J93" s="7">
        <f t="shared" si="9"/>
        <v>31200</v>
      </c>
      <c r="K93" s="8" t="s">
        <v>15</v>
      </c>
      <c r="L93" s="15" t="str">
        <f>VLOOKUP(F93,[1]Sheet1!$D:$J,7,0)</f>
        <v>NL300033</v>
      </c>
      <c r="M93" s="18" t="str">
        <f t="shared" si="10"/>
        <v>02/01/2026NL300033</v>
      </c>
      <c r="N93" s="15">
        <f>VLOOKUP(M93,Sheet5!I:P,5,0)</f>
        <v>2.4</v>
      </c>
      <c r="O93" s="19">
        <f t="shared" si="11"/>
        <v>0</v>
      </c>
      <c r="P93" s="20">
        <f>VLOOKUP(L93,[2]Sheet1!$I:$M,5,0)</f>
        <v>13000</v>
      </c>
      <c r="Q93" s="21">
        <f t="shared" si="12"/>
        <v>31200</v>
      </c>
      <c r="R93" s="22">
        <f t="shared" si="13"/>
        <v>0</v>
      </c>
    </row>
    <row r="94" spans="1:18" x14ac:dyDescent="0.25">
      <c r="A94" s="4" t="s">
        <v>259</v>
      </c>
      <c r="B94" s="5" t="s">
        <v>183</v>
      </c>
      <c r="C94" s="4" t="s">
        <v>176</v>
      </c>
      <c r="D94" s="5" t="s">
        <v>391</v>
      </c>
      <c r="E94" s="4" t="s">
        <v>126</v>
      </c>
      <c r="F94" s="4" t="s">
        <v>127</v>
      </c>
      <c r="G94" s="4" t="s">
        <v>14</v>
      </c>
      <c r="H94" s="6">
        <v>2.4</v>
      </c>
      <c r="I94" s="7">
        <v>32000</v>
      </c>
      <c r="J94" s="7">
        <f t="shared" si="9"/>
        <v>76800</v>
      </c>
      <c r="K94" s="8" t="s">
        <v>15</v>
      </c>
      <c r="L94" s="15" t="str">
        <f>VLOOKUP(F94,[1]Sheet1!$D:$J,7,0)</f>
        <v>NL300038</v>
      </c>
      <c r="M94" s="18" t="str">
        <f t="shared" si="10"/>
        <v>02/01/2026NL300038</v>
      </c>
      <c r="N94" s="15">
        <f>VLOOKUP(M94,Sheet5!I:P,5,0)</f>
        <v>2.4</v>
      </c>
      <c r="O94" s="19">
        <f t="shared" si="11"/>
        <v>0</v>
      </c>
      <c r="P94" s="20">
        <f>VLOOKUP(L94,[2]Sheet1!$I:$M,5,0)</f>
        <v>32000</v>
      </c>
      <c r="Q94" s="21">
        <f t="shared" si="12"/>
        <v>76800</v>
      </c>
      <c r="R94" s="22">
        <f t="shared" si="13"/>
        <v>0</v>
      </c>
    </row>
    <row r="95" spans="1:18" ht="28.5" x14ac:dyDescent="0.25">
      <c r="A95" s="4" t="s">
        <v>259</v>
      </c>
      <c r="B95" s="5" t="s">
        <v>183</v>
      </c>
      <c r="C95" s="4" t="s">
        <v>176</v>
      </c>
      <c r="D95" s="5" t="s">
        <v>391</v>
      </c>
      <c r="E95" s="4" t="s">
        <v>97</v>
      </c>
      <c r="F95" s="4" t="s">
        <v>98</v>
      </c>
      <c r="G95" s="4" t="s">
        <v>14</v>
      </c>
      <c r="H95" s="6">
        <v>0.1</v>
      </c>
      <c r="I95" s="7">
        <v>75000</v>
      </c>
      <c r="J95" s="7">
        <f t="shared" si="9"/>
        <v>7500</v>
      </c>
      <c r="K95" s="8" t="s">
        <v>15</v>
      </c>
      <c r="L95" s="15" t="str">
        <f>VLOOKUP(F95,[1]Sheet1!$D:$J,7,0)</f>
        <v>NL300156</v>
      </c>
      <c r="M95" s="18" t="str">
        <f t="shared" si="10"/>
        <v>02/01/2026NL300156</v>
      </c>
      <c r="N95" s="15">
        <f>VLOOKUP(M95,Sheet5!I:P,5,0)</f>
        <v>0.1</v>
      </c>
      <c r="O95" s="19">
        <f t="shared" si="11"/>
        <v>0</v>
      </c>
      <c r="P95" s="20">
        <f>VLOOKUP(L95,[2]Sheet1!$I:$M,5,0)</f>
        <v>75000</v>
      </c>
      <c r="Q95" s="21">
        <f t="shared" si="12"/>
        <v>7500</v>
      </c>
      <c r="R95" s="22">
        <f t="shared" si="13"/>
        <v>0</v>
      </c>
    </row>
    <row r="96" spans="1:18" ht="28.5" x14ac:dyDescent="0.25">
      <c r="A96" s="4" t="s">
        <v>259</v>
      </c>
      <c r="B96" s="5" t="s">
        <v>183</v>
      </c>
      <c r="C96" s="4" t="s">
        <v>176</v>
      </c>
      <c r="D96" s="5" t="s">
        <v>391</v>
      </c>
      <c r="E96" s="4" t="s">
        <v>40</v>
      </c>
      <c r="F96" s="4" t="s">
        <v>41</v>
      </c>
      <c r="G96" s="4" t="s">
        <v>42</v>
      </c>
      <c r="H96" s="6">
        <v>100</v>
      </c>
      <c r="I96" s="7">
        <v>4000</v>
      </c>
      <c r="J96" s="7">
        <f t="shared" si="9"/>
        <v>400000</v>
      </c>
      <c r="K96" s="8" t="s">
        <v>15</v>
      </c>
      <c r="L96" s="15" t="str">
        <f>VLOOKUP(F96,[1]Sheet1!$D:$J,7,0)</f>
        <v>NL300037</v>
      </c>
      <c r="M96" s="18" t="str">
        <f t="shared" si="10"/>
        <v>02/01/2026NL300037</v>
      </c>
      <c r="N96" s="15">
        <f>VLOOKUP(M96,Sheet5!I:P,5,0)</f>
        <v>100</v>
      </c>
      <c r="O96" s="19">
        <f t="shared" si="11"/>
        <v>0</v>
      </c>
      <c r="P96" s="20">
        <f>VLOOKUP(L96,[2]Sheet1!$I:$M,5,0)</f>
        <v>4000</v>
      </c>
      <c r="Q96" s="21">
        <f t="shared" si="12"/>
        <v>400000</v>
      </c>
      <c r="R96" s="22">
        <f t="shared" si="13"/>
        <v>0</v>
      </c>
    </row>
    <row r="97" spans="1:18" x14ac:dyDescent="0.25">
      <c r="A97" s="4" t="s">
        <v>259</v>
      </c>
      <c r="B97" s="5" t="s">
        <v>183</v>
      </c>
      <c r="C97" s="4" t="s">
        <v>176</v>
      </c>
      <c r="D97" s="5" t="s">
        <v>391</v>
      </c>
      <c r="E97" s="4" t="s">
        <v>150</v>
      </c>
      <c r="F97" s="4" t="s">
        <v>149</v>
      </c>
      <c r="G97" s="4" t="s">
        <v>14</v>
      </c>
      <c r="H97" s="6">
        <v>1.9</v>
      </c>
      <c r="I97" s="7">
        <v>9000</v>
      </c>
      <c r="J97" s="7">
        <f t="shared" si="9"/>
        <v>17100</v>
      </c>
      <c r="K97" s="8" t="s">
        <v>15</v>
      </c>
      <c r="L97" s="15" t="str">
        <f>VLOOKUP(F97,[1]Sheet1!$D:$J,7,0)</f>
        <v>NL300049</v>
      </c>
      <c r="M97" s="18" t="str">
        <f t="shared" si="10"/>
        <v>02/01/2026NL300049</v>
      </c>
      <c r="N97" s="15">
        <f>VLOOKUP(M97,Sheet5!I:P,5,0)</f>
        <v>1.9</v>
      </c>
      <c r="O97" s="19">
        <f t="shared" si="11"/>
        <v>0</v>
      </c>
      <c r="P97" s="20">
        <f>VLOOKUP(L97,[2]Sheet1!$I:$M,5,0)</f>
        <v>9000</v>
      </c>
      <c r="Q97" s="21">
        <f t="shared" si="12"/>
        <v>17100</v>
      </c>
      <c r="R97" s="22">
        <f t="shared" si="13"/>
        <v>0</v>
      </c>
    </row>
    <row r="98" spans="1:18" x14ac:dyDescent="0.25">
      <c r="A98" s="4" t="s">
        <v>259</v>
      </c>
      <c r="B98" s="5" t="s">
        <v>183</v>
      </c>
      <c r="C98" s="4" t="s">
        <v>176</v>
      </c>
      <c r="D98" s="5" t="s">
        <v>391</v>
      </c>
      <c r="E98" s="4" t="s">
        <v>99</v>
      </c>
      <c r="F98" s="4" t="s">
        <v>100</v>
      </c>
      <c r="G98" s="4" t="s">
        <v>14</v>
      </c>
      <c r="H98" s="6">
        <v>6</v>
      </c>
      <c r="I98" s="7">
        <v>18000</v>
      </c>
      <c r="J98" s="7">
        <f t="shared" si="9"/>
        <v>108000</v>
      </c>
      <c r="K98" s="8" t="s">
        <v>15</v>
      </c>
      <c r="L98" s="15" t="str">
        <f>VLOOKUP(F98,[1]Sheet1!$D:$J,7,0)</f>
        <v>NL600004</v>
      </c>
      <c r="M98" s="18" t="str">
        <f t="shared" si="10"/>
        <v>02/01/2026NL600004</v>
      </c>
      <c r="N98" s="15">
        <f>VLOOKUP(M98,Sheet5!I:P,5,0)</f>
        <v>6</v>
      </c>
      <c r="O98" s="19">
        <f t="shared" si="11"/>
        <v>0</v>
      </c>
      <c r="P98" s="20">
        <f>VLOOKUP(L98,[2]Sheet1!$I:$M,5,0)</f>
        <v>18000</v>
      </c>
      <c r="Q98" s="21">
        <f t="shared" si="12"/>
        <v>108000</v>
      </c>
      <c r="R98" s="22">
        <f t="shared" si="13"/>
        <v>0</v>
      </c>
    </row>
    <row r="99" spans="1:18" x14ac:dyDescent="0.25">
      <c r="A99" s="4" t="s">
        <v>259</v>
      </c>
      <c r="B99" s="5" t="s">
        <v>183</v>
      </c>
      <c r="C99" s="4" t="s">
        <v>176</v>
      </c>
      <c r="D99" s="5" t="s">
        <v>391</v>
      </c>
      <c r="E99" s="4" t="s">
        <v>43</v>
      </c>
      <c r="F99" s="4" t="s">
        <v>44</v>
      </c>
      <c r="G99" s="4" t="s">
        <v>14</v>
      </c>
      <c r="H99" s="6">
        <v>4</v>
      </c>
      <c r="I99" s="7">
        <v>18000</v>
      </c>
      <c r="J99" s="7">
        <f t="shared" si="9"/>
        <v>72000</v>
      </c>
      <c r="K99" s="8" t="s">
        <v>15</v>
      </c>
      <c r="L99" s="15" t="str">
        <f>VLOOKUP(F99,[1]Sheet1!$D:$J,7,0)</f>
        <v>NL300048</v>
      </c>
      <c r="M99" s="18" t="str">
        <f t="shared" si="10"/>
        <v>02/01/2026NL300048</v>
      </c>
      <c r="N99" s="15">
        <f>VLOOKUP(M99,Sheet5!I:P,5,0)</f>
        <v>4</v>
      </c>
      <c r="O99" s="19">
        <f t="shared" si="11"/>
        <v>0</v>
      </c>
      <c r="P99" s="20">
        <f>VLOOKUP(L99,[2]Sheet1!$I:$M,5,0)</f>
        <v>18000</v>
      </c>
      <c r="Q99" s="21">
        <f t="shared" si="12"/>
        <v>72000</v>
      </c>
      <c r="R99" s="22">
        <f t="shared" si="13"/>
        <v>0</v>
      </c>
    </row>
    <row r="100" spans="1:18" x14ac:dyDescent="0.25">
      <c r="A100" s="4" t="s">
        <v>259</v>
      </c>
      <c r="B100" s="5" t="s">
        <v>183</v>
      </c>
      <c r="C100" s="4" t="s">
        <v>176</v>
      </c>
      <c r="D100" s="5" t="s">
        <v>391</v>
      </c>
      <c r="E100" s="4" t="s">
        <v>45</v>
      </c>
      <c r="F100" s="4" t="s">
        <v>46</v>
      </c>
      <c r="G100" s="4" t="s">
        <v>14</v>
      </c>
      <c r="H100" s="6">
        <v>0.7</v>
      </c>
      <c r="I100" s="7">
        <v>55000</v>
      </c>
      <c r="J100" s="7">
        <f t="shared" si="9"/>
        <v>38500</v>
      </c>
      <c r="K100" s="8" t="s">
        <v>15</v>
      </c>
      <c r="L100" s="15" t="str">
        <f>VLOOKUP(F100,[1]Sheet1!$D:$J,7,0)</f>
        <v>NL300058</v>
      </c>
      <c r="M100" s="18" t="str">
        <f t="shared" si="10"/>
        <v>02/01/2026NL300058</v>
      </c>
      <c r="N100" s="15">
        <f>VLOOKUP(M100,Sheet5!I:P,5,0)</f>
        <v>0.7</v>
      </c>
      <c r="O100" s="19">
        <f t="shared" si="11"/>
        <v>0</v>
      </c>
      <c r="P100" s="20">
        <f>VLOOKUP(L100,[2]Sheet1!$I:$M,5,0)</f>
        <v>55000</v>
      </c>
      <c r="Q100" s="21">
        <f t="shared" si="12"/>
        <v>38500</v>
      </c>
      <c r="R100" s="22">
        <f t="shared" si="13"/>
        <v>0</v>
      </c>
    </row>
    <row r="101" spans="1:18" x14ac:dyDescent="0.25">
      <c r="A101" s="4" t="s">
        <v>259</v>
      </c>
      <c r="B101" s="5" t="s">
        <v>183</v>
      </c>
      <c r="C101" s="4" t="s">
        <v>176</v>
      </c>
      <c r="D101" s="5" t="s">
        <v>391</v>
      </c>
      <c r="E101" s="4" t="s">
        <v>47</v>
      </c>
      <c r="F101" s="4" t="s">
        <v>48</v>
      </c>
      <c r="G101" s="4" t="s">
        <v>14</v>
      </c>
      <c r="H101" s="6">
        <v>0.8</v>
      </c>
      <c r="I101" s="7">
        <v>13000</v>
      </c>
      <c r="J101" s="7">
        <f t="shared" si="9"/>
        <v>10400</v>
      </c>
      <c r="K101" s="8" t="s">
        <v>15</v>
      </c>
      <c r="L101" s="15" t="str">
        <f>VLOOKUP(F101,[1]Sheet1!$D:$J,7,0)</f>
        <v>NL300059</v>
      </c>
      <c r="M101" s="18" t="str">
        <f t="shared" si="10"/>
        <v>02/01/2026NL300059</v>
      </c>
      <c r="N101" s="15">
        <f>VLOOKUP(M101,Sheet5!I:P,5,0)</f>
        <v>0.8</v>
      </c>
      <c r="O101" s="19">
        <f t="shared" si="11"/>
        <v>0</v>
      </c>
      <c r="P101" s="20">
        <f>VLOOKUP(L101,[2]Sheet1!$I:$M,5,0)</f>
        <v>13000</v>
      </c>
      <c r="Q101" s="21">
        <f t="shared" si="12"/>
        <v>10400</v>
      </c>
      <c r="R101" s="22">
        <f t="shared" si="13"/>
        <v>0</v>
      </c>
    </row>
    <row r="102" spans="1:18" x14ac:dyDescent="0.25">
      <c r="A102" s="4" t="s">
        <v>259</v>
      </c>
      <c r="B102" s="5" t="s">
        <v>183</v>
      </c>
      <c r="C102" s="4" t="s">
        <v>176</v>
      </c>
      <c r="D102" s="5" t="s">
        <v>391</v>
      </c>
      <c r="E102" s="4" t="s">
        <v>49</v>
      </c>
      <c r="F102" s="4" t="s">
        <v>50</v>
      </c>
      <c r="G102" s="4" t="s">
        <v>14</v>
      </c>
      <c r="H102" s="6">
        <v>1.3</v>
      </c>
      <c r="I102" s="7">
        <v>80000</v>
      </c>
      <c r="J102" s="7">
        <f t="shared" si="9"/>
        <v>104000</v>
      </c>
      <c r="K102" s="8" t="s">
        <v>15</v>
      </c>
      <c r="L102" s="15" t="str">
        <f>VLOOKUP(F102,[1]Sheet1!$D:$J,7,0)</f>
        <v>NL300055</v>
      </c>
      <c r="M102" s="18" t="str">
        <f t="shared" si="10"/>
        <v>02/01/2026NL300055</v>
      </c>
      <c r="N102" s="15">
        <f>VLOOKUP(M102,Sheet5!I:P,5,0)</f>
        <v>1.3</v>
      </c>
      <c r="O102" s="19">
        <f t="shared" si="11"/>
        <v>0</v>
      </c>
      <c r="P102" s="20">
        <f>VLOOKUP(L102,[2]Sheet1!$I:$M,5,0)</f>
        <v>80000</v>
      </c>
      <c r="Q102" s="21">
        <f t="shared" si="12"/>
        <v>104000</v>
      </c>
      <c r="R102" s="22">
        <f t="shared" si="13"/>
        <v>0</v>
      </c>
    </row>
    <row r="103" spans="1:18" x14ac:dyDescent="0.25">
      <c r="A103" s="4" t="s">
        <v>259</v>
      </c>
      <c r="B103" s="5" t="s">
        <v>183</v>
      </c>
      <c r="C103" s="4" t="s">
        <v>176</v>
      </c>
      <c r="D103" s="5" t="s">
        <v>391</v>
      </c>
      <c r="E103" s="4" t="s">
        <v>51</v>
      </c>
      <c r="F103" s="4" t="s">
        <v>52</v>
      </c>
      <c r="G103" s="4" t="s">
        <v>14</v>
      </c>
      <c r="H103" s="6">
        <v>1.2</v>
      </c>
      <c r="I103" s="7">
        <v>38000</v>
      </c>
      <c r="J103" s="7">
        <f t="shared" si="9"/>
        <v>45600</v>
      </c>
      <c r="K103" s="8" t="s">
        <v>15</v>
      </c>
      <c r="L103" s="15" t="str">
        <f>VLOOKUP(F103,[1]Sheet1!$D:$J,7,0)</f>
        <v>NL300076</v>
      </c>
      <c r="M103" s="18" t="str">
        <f t="shared" si="10"/>
        <v>02/01/2026NL300076</v>
      </c>
      <c r="N103" s="15">
        <f>VLOOKUP(M103,Sheet5!I:P,5,0)</f>
        <v>1.2</v>
      </c>
      <c r="O103" s="19">
        <f t="shared" si="11"/>
        <v>0</v>
      </c>
      <c r="P103" s="20">
        <f>VLOOKUP(L103,[2]Sheet1!$I:$M,5,0)</f>
        <v>38000</v>
      </c>
      <c r="Q103" s="21">
        <f t="shared" si="12"/>
        <v>45600</v>
      </c>
      <c r="R103" s="22">
        <f t="shared" si="13"/>
        <v>0</v>
      </c>
    </row>
    <row r="104" spans="1:18" x14ac:dyDescent="0.25">
      <c r="A104" s="4" t="s">
        <v>259</v>
      </c>
      <c r="B104" s="5" t="s">
        <v>183</v>
      </c>
      <c r="C104" s="4" t="s">
        <v>176</v>
      </c>
      <c r="D104" s="5" t="s">
        <v>391</v>
      </c>
      <c r="E104" s="4" t="s">
        <v>53</v>
      </c>
      <c r="F104" s="4" t="s">
        <v>54</v>
      </c>
      <c r="G104" s="4" t="s">
        <v>14</v>
      </c>
      <c r="H104" s="6">
        <v>1</v>
      </c>
      <c r="I104" s="7">
        <v>48000</v>
      </c>
      <c r="J104" s="7">
        <f t="shared" si="9"/>
        <v>48000</v>
      </c>
      <c r="K104" s="8" t="s">
        <v>15</v>
      </c>
      <c r="L104" s="15" t="str">
        <f>VLOOKUP(F104,[1]Sheet1!$D:$J,7,0)</f>
        <v>NL300063</v>
      </c>
      <c r="M104" s="18" t="str">
        <f t="shared" si="10"/>
        <v>02/01/2026NL300063</v>
      </c>
      <c r="N104" s="15">
        <f>VLOOKUP(M104,Sheet5!I:P,5,0)</f>
        <v>1</v>
      </c>
      <c r="O104" s="19">
        <f t="shared" si="11"/>
        <v>0</v>
      </c>
      <c r="P104" s="20">
        <f>VLOOKUP(L104,[2]Sheet1!$I:$M,5,0)</f>
        <v>48000</v>
      </c>
      <c r="Q104" s="21">
        <f t="shared" si="12"/>
        <v>48000</v>
      </c>
      <c r="R104" s="22">
        <f t="shared" si="13"/>
        <v>0</v>
      </c>
    </row>
    <row r="105" spans="1:18" x14ac:dyDescent="0.25">
      <c r="A105" s="4" t="s">
        <v>259</v>
      </c>
      <c r="B105" s="5" t="s">
        <v>183</v>
      </c>
      <c r="C105" s="4" t="s">
        <v>176</v>
      </c>
      <c r="D105" s="5" t="s">
        <v>391</v>
      </c>
      <c r="E105" s="4" t="s">
        <v>158</v>
      </c>
      <c r="F105" s="4" t="s">
        <v>157</v>
      </c>
      <c r="G105" s="4" t="s">
        <v>14</v>
      </c>
      <c r="H105" s="6">
        <v>0.5</v>
      </c>
      <c r="I105" s="7">
        <v>25000</v>
      </c>
      <c r="J105" s="7">
        <f t="shared" si="9"/>
        <v>12500</v>
      </c>
      <c r="K105" s="8" t="s">
        <v>15</v>
      </c>
      <c r="L105" s="15" t="str">
        <f>VLOOKUP(F105,[1]Sheet1!$D:$J,7,0)</f>
        <v>NL300067</v>
      </c>
      <c r="M105" s="18" t="str">
        <f t="shared" si="10"/>
        <v>02/01/2026NL300067</v>
      </c>
      <c r="N105" s="15">
        <f>VLOOKUP(M105,Sheet5!I:P,5,0)</f>
        <v>0.5</v>
      </c>
      <c r="O105" s="19">
        <f t="shared" si="11"/>
        <v>0</v>
      </c>
      <c r="P105" s="20">
        <f>VLOOKUP(L105,[2]Sheet1!$I:$M,5,0)</f>
        <v>25000</v>
      </c>
      <c r="Q105" s="21">
        <f t="shared" si="12"/>
        <v>12500</v>
      </c>
      <c r="R105" s="22">
        <f t="shared" si="13"/>
        <v>0</v>
      </c>
    </row>
    <row r="106" spans="1:18" x14ac:dyDescent="0.25">
      <c r="A106" s="4" t="s">
        <v>259</v>
      </c>
      <c r="B106" s="5" t="s">
        <v>183</v>
      </c>
      <c r="C106" s="4" t="s">
        <v>176</v>
      </c>
      <c r="D106" s="5" t="s">
        <v>391</v>
      </c>
      <c r="E106" s="4" t="s">
        <v>164</v>
      </c>
      <c r="F106" s="4" t="s">
        <v>163</v>
      </c>
      <c r="G106" s="4" t="s">
        <v>14</v>
      </c>
      <c r="H106" s="6">
        <v>0.8</v>
      </c>
      <c r="I106" s="7">
        <v>20000</v>
      </c>
      <c r="J106" s="7">
        <f t="shared" si="9"/>
        <v>16000</v>
      </c>
      <c r="K106" s="8" t="s">
        <v>15</v>
      </c>
      <c r="L106" s="15" t="str">
        <f>VLOOKUP(F106,[1]Sheet1!$D:$J,7,0)</f>
        <v>NL300071</v>
      </c>
      <c r="M106" s="18" t="str">
        <f t="shared" si="10"/>
        <v>02/01/2026NL300071</v>
      </c>
      <c r="N106" s="15">
        <f>VLOOKUP(M106,Sheet5!I:P,5,0)</f>
        <v>0.8</v>
      </c>
      <c r="O106" s="19">
        <f t="shared" si="11"/>
        <v>0</v>
      </c>
      <c r="P106" s="20">
        <f>VLOOKUP(L106,[2]Sheet1!$I:$M,5,0)</f>
        <v>20000</v>
      </c>
      <c r="Q106" s="21">
        <f t="shared" si="12"/>
        <v>16000</v>
      </c>
      <c r="R106" s="22">
        <f t="shared" si="13"/>
        <v>0</v>
      </c>
    </row>
    <row r="107" spans="1:18" ht="28.5" x14ac:dyDescent="0.25">
      <c r="A107" s="4" t="s">
        <v>259</v>
      </c>
      <c r="B107" s="5" t="s">
        <v>183</v>
      </c>
      <c r="C107" s="4" t="s">
        <v>176</v>
      </c>
      <c r="D107" s="5" t="s">
        <v>391</v>
      </c>
      <c r="E107" s="4" t="s">
        <v>146</v>
      </c>
      <c r="F107" s="4" t="s">
        <v>145</v>
      </c>
      <c r="G107" s="4" t="s">
        <v>14</v>
      </c>
      <c r="H107" s="6">
        <v>0.3</v>
      </c>
      <c r="I107" s="7">
        <v>95000</v>
      </c>
      <c r="J107" s="7">
        <f t="shared" si="9"/>
        <v>28500</v>
      </c>
      <c r="K107" s="8" t="s">
        <v>15</v>
      </c>
      <c r="L107" s="15" t="str">
        <f>VLOOKUP(F107,[1]Sheet1!$D:$J,7,0)</f>
        <v>NL300080</v>
      </c>
      <c r="M107" s="18" t="str">
        <f t="shared" si="10"/>
        <v>02/01/2026NL300080</v>
      </c>
      <c r="N107" s="15">
        <f>VLOOKUP(M107,Sheet5!I:P,5,0)</f>
        <v>0.3</v>
      </c>
      <c r="O107" s="19">
        <f t="shared" si="11"/>
        <v>0</v>
      </c>
      <c r="P107" s="20">
        <f>VLOOKUP(L107,[2]Sheet1!$I:$M,5,0)</f>
        <v>95000</v>
      </c>
      <c r="Q107" s="21">
        <f t="shared" si="12"/>
        <v>28500</v>
      </c>
      <c r="R107" s="22">
        <f t="shared" si="13"/>
        <v>0</v>
      </c>
    </row>
    <row r="108" spans="1:18" x14ac:dyDescent="0.25">
      <c r="A108" s="4" t="s">
        <v>259</v>
      </c>
      <c r="B108" s="5" t="s">
        <v>183</v>
      </c>
      <c r="C108" s="4" t="s">
        <v>176</v>
      </c>
      <c r="D108" s="5" t="s">
        <v>391</v>
      </c>
      <c r="E108" s="4" t="s">
        <v>55</v>
      </c>
      <c r="F108" s="4" t="s">
        <v>56</v>
      </c>
      <c r="G108" s="4" t="s">
        <v>14</v>
      </c>
      <c r="H108" s="6">
        <v>4</v>
      </c>
      <c r="I108" s="7">
        <v>18000</v>
      </c>
      <c r="J108" s="7">
        <f t="shared" si="9"/>
        <v>72000</v>
      </c>
      <c r="K108" s="8" t="s">
        <v>15</v>
      </c>
      <c r="L108" s="15" t="str">
        <f>VLOOKUP(F108,[1]Sheet1!$D:$J,7,0)</f>
        <v>NL300074</v>
      </c>
      <c r="M108" s="18" t="str">
        <f t="shared" si="10"/>
        <v>02/01/2026NL300074</v>
      </c>
      <c r="N108" s="15">
        <f>VLOOKUP(M108,Sheet5!I:P,5,0)</f>
        <v>4</v>
      </c>
      <c r="O108" s="19">
        <f t="shared" si="11"/>
        <v>0</v>
      </c>
      <c r="P108" s="20">
        <f>VLOOKUP(L108,[2]Sheet1!$I:$M,5,0)</f>
        <v>18000</v>
      </c>
      <c r="Q108" s="21">
        <f t="shared" si="12"/>
        <v>72000</v>
      </c>
      <c r="R108" s="22">
        <f t="shared" si="13"/>
        <v>0</v>
      </c>
    </row>
    <row r="109" spans="1:18" x14ac:dyDescent="0.25">
      <c r="A109" s="4" t="s">
        <v>259</v>
      </c>
      <c r="B109" s="5" t="s">
        <v>183</v>
      </c>
      <c r="C109" s="4" t="s">
        <v>176</v>
      </c>
      <c r="D109" s="5" t="s">
        <v>391</v>
      </c>
      <c r="E109" s="4" t="s">
        <v>57</v>
      </c>
      <c r="F109" s="4" t="s">
        <v>58</v>
      </c>
      <c r="G109" s="4" t="s">
        <v>14</v>
      </c>
      <c r="H109" s="6">
        <v>1.6</v>
      </c>
      <c r="I109" s="7">
        <v>32000</v>
      </c>
      <c r="J109" s="7">
        <f t="shared" si="9"/>
        <v>51200</v>
      </c>
      <c r="K109" s="8" t="s">
        <v>15</v>
      </c>
      <c r="L109" s="15" t="str">
        <f>VLOOKUP(F109,[1]Sheet1!$D:$J,7,0)</f>
        <v>NL300043</v>
      </c>
      <c r="M109" s="18" t="str">
        <f t="shared" si="10"/>
        <v>02/01/2026NL300043</v>
      </c>
      <c r="N109" s="15">
        <f>VLOOKUP(M109,Sheet5!I:P,5,0)</f>
        <v>1.6</v>
      </c>
      <c r="O109" s="19">
        <f t="shared" si="11"/>
        <v>0</v>
      </c>
      <c r="P109" s="20">
        <f>VLOOKUP(L109,[2]Sheet1!$I:$M,5,0)</f>
        <v>32000</v>
      </c>
      <c r="Q109" s="21">
        <f t="shared" si="12"/>
        <v>51200</v>
      </c>
      <c r="R109" s="22">
        <f t="shared" si="13"/>
        <v>0</v>
      </c>
    </row>
    <row r="110" spans="1:18" x14ac:dyDescent="0.25">
      <c r="A110" s="4" t="s">
        <v>259</v>
      </c>
      <c r="B110" s="5" t="s">
        <v>183</v>
      </c>
      <c r="C110" s="4" t="s">
        <v>176</v>
      </c>
      <c r="D110" s="5" t="s">
        <v>391</v>
      </c>
      <c r="E110" s="4" t="s">
        <v>144</v>
      </c>
      <c r="F110" s="4" t="s">
        <v>143</v>
      </c>
      <c r="G110" s="4" t="s">
        <v>14</v>
      </c>
      <c r="H110" s="6">
        <v>0.4</v>
      </c>
      <c r="I110" s="7">
        <v>80000</v>
      </c>
      <c r="J110" s="7">
        <f t="shared" si="9"/>
        <v>32000</v>
      </c>
      <c r="K110" s="8" t="s">
        <v>15</v>
      </c>
      <c r="L110" s="15" t="str">
        <f>VLOOKUP(F110,[1]Sheet1!$D:$J,7,0)</f>
        <v>NL300173</v>
      </c>
      <c r="M110" s="18" t="str">
        <f t="shared" si="10"/>
        <v>02/01/2026NL300173</v>
      </c>
      <c r="N110" s="15">
        <f>VLOOKUP(M110,Sheet5!I:P,5,0)</f>
        <v>0.4</v>
      </c>
      <c r="O110" s="19">
        <f t="shared" si="11"/>
        <v>0</v>
      </c>
      <c r="P110" s="20">
        <f>VLOOKUP(L110,[2]Sheet1!$I:$M,5,0)</f>
        <v>80000</v>
      </c>
      <c r="Q110" s="21">
        <f t="shared" si="12"/>
        <v>32000</v>
      </c>
      <c r="R110" s="22">
        <f t="shared" si="13"/>
        <v>0</v>
      </c>
    </row>
    <row r="111" spans="1:18" x14ac:dyDescent="0.25">
      <c r="A111" s="4" t="s">
        <v>259</v>
      </c>
      <c r="B111" s="5" t="s">
        <v>183</v>
      </c>
      <c r="C111" s="4" t="s">
        <v>176</v>
      </c>
      <c r="D111" s="5" t="s">
        <v>391</v>
      </c>
      <c r="E111" s="4" t="s">
        <v>59</v>
      </c>
      <c r="F111" s="4" t="s">
        <v>60</v>
      </c>
      <c r="G111" s="4" t="s">
        <v>14</v>
      </c>
      <c r="H111" s="6">
        <v>0.8</v>
      </c>
      <c r="I111" s="7">
        <v>30000</v>
      </c>
      <c r="J111" s="7">
        <f t="shared" si="9"/>
        <v>24000</v>
      </c>
      <c r="K111" s="8" t="s">
        <v>15</v>
      </c>
      <c r="L111" s="15" t="str">
        <f>VLOOKUP(F111,[1]Sheet1!$D:$J,7,0)</f>
        <v>NL300077</v>
      </c>
      <c r="M111" s="18" t="str">
        <f t="shared" si="10"/>
        <v>02/01/2026NL300077</v>
      </c>
      <c r="N111" s="15">
        <f>VLOOKUP(M111,Sheet5!I:P,5,0)</f>
        <v>0.8</v>
      </c>
      <c r="O111" s="19">
        <f t="shared" si="11"/>
        <v>0</v>
      </c>
      <c r="P111" s="20">
        <f>VLOOKUP(L111,[2]Sheet1!$I:$M,5,0)</f>
        <v>30000</v>
      </c>
      <c r="Q111" s="21">
        <f t="shared" si="12"/>
        <v>24000</v>
      </c>
      <c r="R111" s="22">
        <f t="shared" si="13"/>
        <v>0</v>
      </c>
    </row>
    <row r="112" spans="1:18" x14ac:dyDescent="0.25">
      <c r="A112" s="4" t="s">
        <v>259</v>
      </c>
      <c r="B112" s="5" t="s">
        <v>183</v>
      </c>
      <c r="C112" s="4" t="s">
        <v>176</v>
      </c>
      <c r="D112" s="5" t="s">
        <v>391</v>
      </c>
      <c r="E112" s="4" t="s">
        <v>61</v>
      </c>
      <c r="F112" s="4" t="s">
        <v>62</v>
      </c>
      <c r="G112" s="4" t="s">
        <v>14</v>
      </c>
      <c r="H112" s="6">
        <v>1.6</v>
      </c>
      <c r="I112" s="7">
        <v>38000</v>
      </c>
      <c r="J112" s="7">
        <f t="shared" si="9"/>
        <v>60800</v>
      </c>
      <c r="K112" s="8" t="s">
        <v>15</v>
      </c>
      <c r="L112" s="15" t="str">
        <f>VLOOKUP(F112,[1]Sheet1!$D:$J,7,0)</f>
        <v>NL300044</v>
      </c>
      <c r="M112" s="18" t="str">
        <f t="shared" si="10"/>
        <v>02/01/2026NL300044</v>
      </c>
      <c r="N112" s="15">
        <f>VLOOKUP(M112,Sheet5!I:P,5,0)</f>
        <v>1.6</v>
      </c>
      <c r="O112" s="19">
        <f t="shared" si="11"/>
        <v>0</v>
      </c>
      <c r="P112" s="20">
        <f>VLOOKUP(L112,[2]Sheet1!$I:$M,5,0)</f>
        <v>38000</v>
      </c>
      <c r="Q112" s="21">
        <f t="shared" si="12"/>
        <v>60800</v>
      </c>
      <c r="R112" s="22">
        <f t="shared" si="13"/>
        <v>0</v>
      </c>
    </row>
    <row r="113" spans="1:18" x14ac:dyDescent="0.25">
      <c r="A113" s="4" t="s">
        <v>259</v>
      </c>
      <c r="B113" s="5" t="s">
        <v>183</v>
      </c>
      <c r="C113" s="4" t="s">
        <v>176</v>
      </c>
      <c r="D113" s="5" t="s">
        <v>391</v>
      </c>
      <c r="E113" s="4" t="s">
        <v>63</v>
      </c>
      <c r="F113" s="4" t="s">
        <v>64</v>
      </c>
      <c r="G113" s="4" t="s">
        <v>14</v>
      </c>
      <c r="H113" s="6">
        <v>2</v>
      </c>
      <c r="I113" s="7">
        <v>27000</v>
      </c>
      <c r="J113" s="7">
        <f t="shared" si="9"/>
        <v>54000</v>
      </c>
      <c r="K113" s="8" t="s">
        <v>15</v>
      </c>
      <c r="L113" s="15" t="str">
        <f>VLOOKUP(F113,[1]Sheet1!$D:$J,7,0)</f>
        <v>NL300088</v>
      </c>
      <c r="M113" s="18" t="str">
        <f t="shared" si="10"/>
        <v>02/01/2026NL300088</v>
      </c>
      <c r="N113" s="15">
        <f>VLOOKUP(M113,Sheet5!I:P,5,0)</f>
        <v>2</v>
      </c>
      <c r="O113" s="19">
        <f t="shared" si="11"/>
        <v>0</v>
      </c>
      <c r="P113" s="20">
        <f>VLOOKUP(L113,[2]Sheet1!$I:$M,5,0)</f>
        <v>27000</v>
      </c>
      <c r="Q113" s="21">
        <f t="shared" si="12"/>
        <v>54000</v>
      </c>
      <c r="R113" s="22">
        <f t="shared" si="13"/>
        <v>0</v>
      </c>
    </row>
    <row r="114" spans="1:18" ht="28.5" x14ac:dyDescent="0.25">
      <c r="A114" s="4" t="s">
        <v>259</v>
      </c>
      <c r="B114" s="5" t="s">
        <v>183</v>
      </c>
      <c r="C114" s="4" t="s">
        <v>176</v>
      </c>
      <c r="D114" s="5" t="s">
        <v>391</v>
      </c>
      <c r="E114" s="4" t="s">
        <v>133</v>
      </c>
      <c r="F114" s="4" t="s">
        <v>134</v>
      </c>
      <c r="G114" s="4" t="s">
        <v>14</v>
      </c>
      <c r="H114" s="6">
        <v>3</v>
      </c>
      <c r="I114" s="7">
        <v>45000</v>
      </c>
      <c r="J114" s="7">
        <f t="shared" si="9"/>
        <v>135000</v>
      </c>
      <c r="K114" s="8" t="s">
        <v>15</v>
      </c>
      <c r="L114" s="15" t="str">
        <f>VLOOKUP(F114,[1]Sheet1!$D:$J,7,0)</f>
        <v>NL300096</v>
      </c>
      <c r="M114" s="18" t="str">
        <f t="shared" si="10"/>
        <v>02/01/2026NL300096</v>
      </c>
      <c r="N114" s="15">
        <f>VLOOKUP(M114,Sheet5!I:P,5,0)</f>
        <v>3</v>
      </c>
      <c r="O114" s="19">
        <f t="shared" si="11"/>
        <v>0</v>
      </c>
      <c r="P114" s="20">
        <f>VLOOKUP(L114,[2]Sheet1!$I:$M,5,0)</f>
        <v>45000</v>
      </c>
      <c r="Q114" s="21">
        <f t="shared" si="12"/>
        <v>135000</v>
      </c>
      <c r="R114" s="22">
        <f t="shared" si="13"/>
        <v>0</v>
      </c>
    </row>
    <row r="115" spans="1:18" x14ac:dyDescent="0.25">
      <c r="A115" s="4" t="s">
        <v>259</v>
      </c>
      <c r="B115" s="5" t="s">
        <v>183</v>
      </c>
      <c r="C115" s="4" t="s">
        <v>176</v>
      </c>
      <c r="D115" s="5" t="s">
        <v>391</v>
      </c>
      <c r="E115" s="4" t="s">
        <v>118</v>
      </c>
      <c r="F115" s="4" t="s">
        <v>119</v>
      </c>
      <c r="G115" s="4" t="s">
        <v>14</v>
      </c>
      <c r="H115" s="6">
        <v>0.3</v>
      </c>
      <c r="I115" s="7">
        <v>33000</v>
      </c>
      <c r="J115" s="7">
        <f t="shared" si="9"/>
        <v>9900</v>
      </c>
      <c r="K115" s="8" t="s">
        <v>15</v>
      </c>
      <c r="L115" s="15" t="str">
        <f>VLOOKUP(F115,[1]Sheet1!$D:$J,7,0)</f>
        <v>NL300086</v>
      </c>
      <c r="M115" s="18" t="str">
        <f t="shared" si="10"/>
        <v>02/01/2026NL300086</v>
      </c>
      <c r="N115" s="15">
        <f>VLOOKUP(M115,Sheet5!I:P,5,0)</f>
        <v>0.3</v>
      </c>
      <c r="O115" s="19">
        <f t="shared" si="11"/>
        <v>0</v>
      </c>
      <c r="P115" s="20">
        <f>VLOOKUP(L115,[2]Sheet1!$I:$M,5,0)</f>
        <v>33000</v>
      </c>
      <c r="Q115" s="21">
        <f t="shared" si="12"/>
        <v>9900</v>
      </c>
      <c r="R115" s="22">
        <f t="shared" si="13"/>
        <v>0</v>
      </c>
    </row>
    <row r="116" spans="1:18" x14ac:dyDescent="0.25">
      <c r="A116" s="4" t="s">
        <v>259</v>
      </c>
      <c r="B116" s="5" t="s">
        <v>183</v>
      </c>
      <c r="C116" s="4" t="s">
        <v>176</v>
      </c>
      <c r="D116" s="5" t="s">
        <v>391</v>
      </c>
      <c r="E116" s="4" t="s">
        <v>142</v>
      </c>
      <c r="F116" s="4" t="s">
        <v>141</v>
      </c>
      <c r="G116" s="4" t="s">
        <v>14</v>
      </c>
      <c r="H116" s="6">
        <v>0.2</v>
      </c>
      <c r="I116" s="7">
        <v>20000</v>
      </c>
      <c r="J116" s="7">
        <f t="shared" si="9"/>
        <v>4000</v>
      </c>
      <c r="K116" s="8" t="s">
        <v>15</v>
      </c>
      <c r="L116" s="15" t="str">
        <f>VLOOKUP(F116,[1]Sheet1!$D:$J,7,0)</f>
        <v>NL300128</v>
      </c>
      <c r="M116" s="18" t="str">
        <f t="shared" si="10"/>
        <v>02/01/2026NL300128</v>
      </c>
      <c r="N116" s="15">
        <f>VLOOKUP(M116,Sheet5!I:P,5,0)</f>
        <v>0.2</v>
      </c>
      <c r="O116" s="19">
        <f t="shared" si="11"/>
        <v>0</v>
      </c>
      <c r="P116" s="20">
        <f>VLOOKUP(L116,[2]Sheet1!$I:$M,5,0)</f>
        <v>20000</v>
      </c>
      <c r="Q116" s="21">
        <f t="shared" si="12"/>
        <v>4000</v>
      </c>
      <c r="R116" s="22">
        <f t="shared" si="13"/>
        <v>0</v>
      </c>
    </row>
    <row r="117" spans="1:18" x14ac:dyDescent="0.25">
      <c r="A117" s="4" t="s">
        <v>259</v>
      </c>
      <c r="B117" s="5" t="s">
        <v>183</v>
      </c>
      <c r="C117" s="4" t="s">
        <v>176</v>
      </c>
      <c r="D117" s="5" t="s">
        <v>391</v>
      </c>
      <c r="E117" s="4" t="s">
        <v>101</v>
      </c>
      <c r="F117" s="4" t="s">
        <v>102</v>
      </c>
      <c r="G117" s="4" t="s">
        <v>14</v>
      </c>
      <c r="H117" s="6">
        <v>0.1</v>
      </c>
      <c r="I117" s="7">
        <v>45000</v>
      </c>
      <c r="J117" s="7">
        <f t="shared" si="9"/>
        <v>4500</v>
      </c>
      <c r="K117" s="8" t="s">
        <v>15</v>
      </c>
      <c r="L117" s="15" t="str">
        <f>VLOOKUP(F117,[1]Sheet1!$D:$J,7,0)</f>
        <v>NL300085</v>
      </c>
      <c r="M117" s="18" t="str">
        <f t="shared" si="10"/>
        <v>02/01/2026NL300085</v>
      </c>
      <c r="N117" s="15">
        <f>VLOOKUP(M117,Sheet5!I:P,5,0)</f>
        <v>0.1</v>
      </c>
      <c r="O117" s="19">
        <f t="shared" si="11"/>
        <v>0</v>
      </c>
      <c r="P117" s="20">
        <f>VLOOKUP(L117,[2]Sheet1!$I:$M,5,0)</f>
        <v>45000</v>
      </c>
      <c r="Q117" s="21">
        <f t="shared" si="12"/>
        <v>4500</v>
      </c>
      <c r="R117" s="22">
        <f t="shared" si="13"/>
        <v>0</v>
      </c>
    </row>
    <row r="118" spans="1:18" x14ac:dyDescent="0.25">
      <c r="A118" s="4" t="s">
        <v>259</v>
      </c>
      <c r="B118" s="5" t="s">
        <v>183</v>
      </c>
      <c r="C118" s="4" t="s">
        <v>176</v>
      </c>
      <c r="D118" s="5" t="s">
        <v>391</v>
      </c>
      <c r="E118" s="4" t="s">
        <v>131</v>
      </c>
      <c r="F118" s="4" t="s">
        <v>132</v>
      </c>
      <c r="G118" s="4" t="s">
        <v>14</v>
      </c>
      <c r="H118" s="6">
        <v>0.2</v>
      </c>
      <c r="I118" s="7">
        <v>70000</v>
      </c>
      <c r="J118" s="7">
        <f t="shared" si="9"/>
        <v>14000</v>
      </c>
      <c r="K118" s="8" t="s">
        <v>15</v>
      </c>
      <c r="L118" s="15" t="str">
        <f>VLOOKUP(F118,[1]Sheet1!$D:$J,7,0)</f>
        <v>NL300126</v>
      </c>
      <c r="M118" s="18" t="str">
        <f t="shared" si="10"/>
        <v>02/01/2026NL300126</v>
      </c>
      <c r="N118" s="15">
        <f>VLOOKUP(M118,Sheet5!I:P,5,0)</f>
        <v>0.2</v>
      </c>
      <c r="O118" s="19">
        <f t="shared" si="11"/>
        <v>0</v>
      </c>
      <c r="P118" s="20">
        <f>VLOOKUP(L118,[2]Sheet1!$I:$M,5,0)</f>
        <v>70000</v>
      </c>
      <c r="Q118" s="21">
        <f t="shared" si="12"/>
        <v>14000</v>
      </c>
      <c r="R118" s="22">
        <f t="shared" si="13"/>
        <v>0</v>
      </c>
    </row>
    <row r="119" spans="1:18" x14ac:dyDescent="0.25">
      <c r="A119" s="4" t="s">
        <v>259</v>
      </c>
      <c r="B119" s="5" t="s">
        <v>183</v>
      </c>
      <c r="C119" s="4" t="s">
        <v>176</v>
      </c>
      <c r="D119" s="5" t="s">
        <v>391</v>
      </c>
      <c r="E119" s="4" t="s">
        <v>103</v>
      </c>
      <c r="F119" s="4" t="s">
        <v>104</v>
      </c>
      <c r="G119" s="4" t="s">
        <v>14</v>
      </c>
      <c r="H119" s="6">
        <v>0.2</v>
      </c>
      <c r="I119" s="7">
        <v>63000</v>
      </c>
      <c r="J119" s="7">
        <f t="shared" si="9"/>
        <v>12600</v>
      </c>
      <c r="K119" s="8" t="s">
        <v>15</v>
      </c>
      <c r="L119" s="15" t="str">
        <f>VLOOKUP(F119,[1]Sheet1!$D:$J,7,0)</f>
        <v>NL300112</v>
      </c>
      <c r="M119" s="18" t="str">
        <f t="shared" si="10"/>
        <v>02/01/2026NL300112</v>
      </c>
      <c r="N119" s="15">
        <f>VLOOKUP(M119,Sheet5!I:P,5,0)</f>
        <v>0.2</v>
      </c>
      <c r="O119" s="19">
        <f t="shared" si="11"/>
        <v>0</v>
      </c>
      <c r="P119" s="20">
        <f>VLOOKUP(L119,[2]Sheet1!$I:$M,5,0)</f>
        <v>63000</v>
      </c>
      <c r="Q119" s="21">
        <f t="shared" si="12"/>
        <v>12600</v>
      </c>
      <c r="R119" s="22">
        <f t="shared" si="13"/>
        <v>0</v>
      </c>
    </row>
    <row r="120" spans="1:18" x14ac:dyDescent="0.25">
      <c r="A120" s="4" t="s">
        <v>259</v>
      </c>
      <c r="B120" s="5" t="s">
        <v>183</v>
      </c>
      <c r="C120" s="4" t="s">
        <v>176</v>
      </c>
      <c r="D120" s="5" t="s">
        <v>391</v>
      </c>
      <c r="E120" s="4" t="s">
        <v>67</v>
      </c>
      <c r="F120" s="4" t="s">
        <v>68</v>
      </c>
      <c r="G120" s="4" t="s">
        <v>14</v>
      </c>
      <c r="H120" s="6">
        <v>0.2</v>
      </c>
      <c r="I120" s="7">
        <v>65000</v>
      </c>
      <c r="J120" s="7">
        <f t="shared" si="9"/>
        <v>13000</v>
      </c>
      <c r="K120" s="8" t="s">
        <v>15</v>
      </c>
      <c r="L120" s="15" t="str">
        <f>VLOOKUP(F120,[1]Sheet1!$D:$J,7,0)</f>
        <v>NL300152</v>
      </c>
      <c r="M120" s="18" t="str">
        <f t="shared" si="10"/>
        <v>02/01/2026NL300152</v>
      </c>
      <c r="N120" s="15">
        <f>VLOOKUP(M120,Sheet5!I:P,5,0)</f>
        <v>0.2</v>
      </c>
      <c r="O120" s="19">
        <f t="shared" si="11"/>
        <v>0</v>
      </c>
      <c r="P120" s="20">
        <f>VLOOKUP(L120,[2]Sheet1!$I:$M,5,0)</f>
        <v>65000</v>
      </c>
      <c r="Q120" s="21">
        <f t="shared" si="12"/>
        <v>13000</v>
      </c>
      <c r="R120" s="22">
        <f t="shared" si="13"/>
        <v>0</v>
      </c>
    </row>
    <row r="121" spans="1:18" x14ac:dyDescent="0.25">
      <c r="A121" s="4" t="s">
        <v>259</v>
      </c>
      <c r="B121" s="5" t="s">
        <v>183</v>
      </c>
      <c r="C121" s="4" t="s">
        <v>176</v>
      </c>
      <c r="D121" s="5" t="s">
        <v>391</v>
      </c>
      <c r="E121" s="4" t="s">
        <v>69</v>
      </c>
      <c r="F121" s="4" t="s">
        <v>70</v>
      </c>
      <c r="G121" s="4" t="s">
        <v>14</v>
      </c>
      <c r="H121" s="6">
        <v>0.2</v>
      </c>
      <c r="I121" s="7">
        <v>46000</v>
      </c>
      <c r="J121" s="7">
        <f t="shared" si="9"/>
        <v>9200</v>
      </c>
      <c r="K121" s="8" t="s">
        <v>15</v>
      </c>
      <c r="L121" s="15" t="str">
        <f>VLOOKUP(F121,[1]Sheet1!$D:$J,7,0)</f>
        <v>NL300153</v>
      </c>
      <c r="M121" s="18" t="str">
        <f t="shared" si="10"/>
        <v>02/01/2026NL300153</v>
      </c>
      <c r="N121" s="15">
        <f>VLOOKUP(M121,Sheet5!I:P,5,0)</f>
        <v>0.2</v>
      </c>
      <c r="O121" s="19">
        <f t="shared" si="11"/>
        <v>0</v>
      </c>
      <c r="P121" s="20">
        <f>VLOOKUP(L121,[2]Sheet1!$I:$M,5,0)</f>
        <v>46000</v>
      </c>
      <c r="Q121" s="21">
        <f t="shared" si="12"/>
        <v>9200</v>
      </c>
      <c r="R121" s="22">
        <f t="shared" si="13"/>
        <v>0</v>
      </c>
    </row>
    <row r="122" spans="1:18" x14ac:dyDescent="0.25">
      <c r="A122" s="4" t="s">
        <v>259</v>
      </c>
      <c r="B122" s="5" t="s">
        <v>183</v>
      </c>
      <c r="C122" s="4" t="s">
        <v>176</v>
      </c>
      <c r="D122" s="5" t="s">
        <v>391</v>
      </c>
      <c r="E122" s="4" t="s">
        <v>71</v>
      </c>
      <c r="F122" s="4" t="s">
        <v>72</v>
      </c>
      <c r="G122" s="4" t="s">
        <v>14</v>
      </c>
      <c r="H122" s="6">
        <v>1</v>
      </c>
      <c r="I122" s="7">
        <v>145000</v>
      </c>
      <c r="J122" s="7">
        <f t="shared" si="9"/>
        <v>145000</v>
      </c>
      <c r="K122" s="8" t="s">
        <v>15</v>
      </c>
      <c r="L122" s="15" t="str">
        <f>VLOOKUP(F122,[1]Sheet1!$D:$J,7,0)</f>
        <v>NL300113</v>
      </c>
      <c r="M122" s="18" t="str">
        <f t="shared" si="10"/>
        <v>02/01/2026NL300113</v>
      </c>
      <c r="N122" s="15">
        <f>VLOOKUP(M122,Sheet5!I:P,5,0)</f>
        <v>2</v>
      </c>
      <c r="O122" s="19">
        <f t="shared" si="11"/>
        <v>-1</v>
      </c>
      <c r="P122" s="20">
        <f>VLOOKUP(L122,[2]Sheet1!$I:$M,5,0)</f>
        <v>145000</v>
      </c>
      <c r="Q122" s="21">
        <f t="shared" si="12"/>
        <v>290000</v>
      </c>
      <c r="R122" s="22">
        <f t="shared" si="13"/>
        <v>-145000</v>
      </c>
    </row>
    <row r="123" spans="1:18" x14ac:dyDescent="0.25">
      <c r="A123" s="4" t="s">
        <v>259</v>
      </c>
      <c r="B123" s="5" t="s">
        <v>183</v>
      </c>
      <c r="C123" s="4" t="s">
        <v>176</v>
      </c>
      <c r="D123" s="5" t="s">
        <v>391</v>
      </c>
      <c r="E123" s="4" t="s">
        <v>75</v>
      </c>
      <c r="F123" s="4" t="s">
        <v>76</v>
      </c>
      <c r="G123" s="4" t="s">
        <v>14</v>
      </c>
      <c r="H123" s="6">
        <v>2</v>
      </c>
      <c r="I123" s="7">
        <v>36000</v>
      </c>
      <c r="J123" s="7">
        <f t="shared" si="9"/>
        <v>72000</v>
      </c>
      <c r="K123" s="8" t="s">
        <v>15</v>
      </c>
      <c r="L123" s="15" t="str">
        <f>VLOOKUP(F123,[1]Sheet1!$D:$J,7,0)</f>
        <v>NL300120</v>
      </c>
      <c r="M123" s="18" t="str">
        <f t="shared" si="10"/>
        <v>02/01/2026NL300120</v>
      </c>
      <c r="N123" s="15">
        <f>VLOOKUP(M123,Sheet5!I:P,5,0)</f>
        <v>2</v>
      </c>
      <c r="O123" s="19">
        <f t="shared" si="11"/>
        <v>0</v>
      </c>
      <c r="P123" s="20">
        <f>VLOOKUP(L123,[2]Sheet1!$I:$M,5,0)</f>
        <v>36000</v>
      </c>
      <c r="Q123" s="21">
        <f t="shared" si="12"/>
        <v>72000</v>
      </c>
      <c r="R123" s="22">
        <f t="shared" si="13"/>
        <v>0</v>
      </c>
    </row>
    <row r="124" spans="1:18" x14ac:dyDescent="0.25">
      <c r="A124" s="4" t="s">
        <v>259</v>
      </c>
      <c r="B124" s="5" t="s">
        <v>183</v>
      </c>
      <c r="C124" s="4" t="s">
        <v>176</v>
      </c>
      <c r="D124" s="5" t="s">
        <v>391</v>
      </c>
      <c r="E124" s="4" t="s">
        <v>140</v>
      </c>
      <c r="F124" s="4" t="s">
        <v>139</v>
      </c>
      <c r="G124" s="4" t="s">
        <v>14</v>
      </c>
      <c r="H124" s="6">
        <v>0.3</v>
      </c>
      <c r="I124" s="7">
        <v>35000</v>
      </c>
      <c r="J124" s="7">
        <f t="shared" si="9"/>
        <v>10500</v>
      </c>
      <c r="K124" s="8" t="s">
        <v>15</v>
      </c>
      <c r="L124" s="15" t="str">
        <f>VLOOKUP(F124,[1]Sheet1!$D:$J,7,0)</f>
        <v>NL300122</v>
      </c>
      <c r="M124" s="18" t="str">
        <f t="shared" si="10"/>
        <v>02/01/2026NL300122</v>
      </c>
      <c r="N124" s="15">
        <f>VLOOKUP(M124,Sheet5!I:P,5,0)</f>
        <v>0.3</v>
      </c>
      <c r="O124" s="19">
        <f t="shared" si="11"/>
        <v>0</v>
      </c>
      <c r="P124" s="20">
        <f>VLOOKUP(L124,[2]Sheet1!$I:$M,5,0)</f>
        <v>35000</v>
      </c>
      <c r="Q124" s="21">
        <f t="shared" si="12"/>
        <v>10500</v>
      </c>
      <c r="R124" s="22">
        <f t="shared" si="13"/>
        <v>0</v>
      </c>
    </row>
    <row r="125" spans="1:18" x14ac:dyDescent="0.25">
      <c r="A125" s="4" t="s">
        <v>259</v>
      </c>
      <c r="B125" s="5" t="s">
        <v>183</v>
      </c>
      <c r="C125" s="4" t="s">
        <v>176</v>
      </c>
      <c r="D125" s="5" t="s">
        <v>391</v>
      </c>
      <c r="E125" s="4" t="s">
        <v>77</v>
      </c>
      <c r="F125" s="4" t="s">
        <v>78</v>
      </c>
      <c r="G125" s="4" t="s">
        <v>14</v>
      </c>
      <c r="H125" s="6">
        <v>2.2000000000000002</v>
      </c>
      <c r="I125" s="7">
        <v>38000</v>
      </c>
      <c r="J125" s="7">
        <f t="shared" si="9"/>
        <v>83600</v>
      </c>
      <c r="K125" s="8" t="s">
        <v>15</v>
      </c>
      <c r="L125" s="15" t="str">
        <f>VLOOKUP(F125,[1]Sheet1!$D:$J,7,0)</f>
        <v>NL300072</v>
      </c>
      <c r="M125" s="18" t="str">
        <f t="shared" si="10"/>
        <v>02/01/2026NL300072</v>
      </c>
      <c r="N125" s="15">
        <f>VLOOKUP(M125,Sheet5!I:P,5,0)</f>
        <v>2.2000000000000002</v>
      </c>
      <c r="O125" s="19">
        <f t="shared" si="11"/>
        <v>0</v>
      </c>
      <c r="P125" s="20">
        <f>VLOOKUP(L125,[2]Sheet1!$I:$M,5,0)</f>
        <v>38000</v>
      </c>
      <c r="Q125" s="21">
        <f t="shared" si="12"/>
        <v>83600</v>
      </c>
      <c r="R125" s="22">
        <f t="shared" si="13"/>
        <v>0</v>
      </c>
    </row>
    <row r="126" spans="1:18" x14ac:dyDescent="0.25">
      <c r="A126" s="4" t="s">
        <v>259</v>
      </c>
      <c r="B126" s="5" t="s">
        <v>183</v>
      </c>
      <c r="C126" s="4" t="s">
        <v>176</v>
      </c>
      <c r="D126" s="5" t="s">
        <v>391</v>
      </c>
      <c r="E126" s="4" t="s">
        <v>129</v>
      </c>
      <c r="F126" s="4" t="s">
        <v>130</v>
      </c>
      <c r="G126" s="4" t="s">
        <v>14</v>
      </c>
      <c r="H126" s="6">
        <v>4</v>
      </c>
      <c r="I126" s="7">
        <v>15000</v>
      </c>
      <c r="J126" s="7">
        <f t="shared" si="9"/>
        <v>60000</v>
      </c>
      <c r="K126" s="8" t="s">
        <v>15</v>
      </c>
      <c r="L126" s="15" t="str">
        <f>VLOOKUP(F126,[1]Sheet1!$D:$J,7,0)</f>
        <v>NL300127</v>
      </c>
      <c r="M126" s="18" t="str">
        <f t="shared" si="10"/>
        <v>02/01/2026NL300127</v>
      </c>
      <c r="N126" s="15">
        <f>VLOOKUP(M126,Sheet5!I:P,5,0)</f>
        <v>4</v>
      </c>
      <c r="O126" s="19">
        <f t="shared" si="11"/>
        <v>0</v>
      </c>
      <c r="P126" s="20">
        <f>VLOOKUP(L126,[2]Sheet1!$I:$M,5,0)</f>
        <v>15000</v>
      </c>
      <c r="Q126" s="21">
        <f t="shared" si="12"/>
        <v>60000</v>
      </c>
      <c r="R126" s="22">
        <f t="shared" si="13"/>
        <v>0</v>
      </c>
    </row>
    <row r="127" spans="1:18" x14ac:dyDescent="0.25">
      <c r="A127" s="4" t="s">
        <v>259</v>
      </c>
      <c r="B127" s="5" t="s">
        <v>183</v>
      </c>
      <c r="C127" s="4" t="s">
        <v>176</v>
      </c>
      <c r="D127" s="5" t="s">
        <v>391</v>
      </c>
      <c r="E127" s="4" t="s">
        <v>79</v>
      </c>
      <c r="F127" s="4" t="s">
        <v>80</v>
      </c>
      <c r="G127" s="4" t="s">
        <v>14</v>
      </c>
      <c r="H127" s="6">
        <v>0.1</v>
      </c>
      <c r="I127" s="7">
        <v>22000</v>
      </c>
      <c r="J127" s="7">
        <f t="shared" si="9"/>
        <v>2200</v>
      </c>
      <c r="K127" s="8" t="s">
        <v>15</v>
      </c>
      <c r="L127" s="15" t="str">
        <f>VLOOKUP(F127,[1]Sheet1!$D:$J,7,0)</f>
        <v>NL300121</v>
      </c>
      <c r="M127" s="18" t="str">
        <f t="shared" si="10"/>
        <v>02/01/2026NL300121</v>
      </c>
      <c r="N127" s="15">
        <f>VLOOKUP(M127,Sheet5!I:P,5,0)</f>
        <v>0.1</v>
      </c>
      <c r="O127" s="19">
        <f t="shared" si="11"/>
        <v>0</v>
      </c>
      <c r="P127" s="20">
        <f>VLOOKUP(L127,[2]Sheet1!$I:$M,5,0)</f>
        <v>22000</v>
      </c>
      <c r="Q127" s="21">
        <f t="shared" si="12"/>
        <v>2200</v>
      </c>
      <c r="R127" s="22">
        <f t="shared" si="13"/>
        <v>0</v>
      </c>
    </row>
    <row r="128" spans="1:18" x14ac:dyDescent="0.25">
      <c r="A128" s="4" t="s">
        <v>259</v>
      </c>
      <c r="B128" s="5" t="s">
        <v>183</v>
      </c>
      <c r="C128" s="4" t="s">
        <v>176</v>
      </c>
      <c r="D128" s="5" t="s">
        <v>391</v>
      </c>
      <c r="E128" s="4" t="s">
        <v>87</v>
      </c>
      <c r="F128" s="4" t="s">
        <v>88</v>
      </c>
      <c r="G128" s="4" t="s">
        <v>14</v>
      </c>
      <c r="H128" s="6">
        <v>0.6</v>
      </c>
      <c r="I128" s="7">
        <v>36000</v>
      </c>
      <c r="J128" s="7">
        <f t="shared" si="9"/>
        <v>21600</v>
      </c>
      <c r="K128" s="8" t="s">
        <v>15</v>
      </c>
      <c r="L128" s="15" t="str">
        <f>VLOOKUP(F128,[1]Sheet1!$D:$J,7,0)</f>
        <v>NL300140</v>
      </c>
      <c r="M128" s="18" t="str">
        <f t="shared" si="10"/>
        <v>02/01/2026NL300140</v>
      </c>
      <c r="N128" s="15">
        <f>VLOOKUP(M128,Sheet5!I:P,5,0)</f>
        <v>0.6</v>
      </c>
      <c r="O128" s="19">
        <f t="shared" si="11"/>
        <v>0</v>
      </c>
      <c r="P128" s="20">
        <f>VLOOKUP(L128,[2]Sheet1!$I:$M,5,0)</f>
        <v>36000</v>
      </c>
      <c r="Q128" s="21">
        <f t="shared" si="12"/>
        <v>21600</v>
      </c>
      <c r="R128" s="22">
        <f t="shared" si="13"/>
        <v>0</v>
      </c>
    </row>
    <row r="129" spans="1:18" ht="28.5" x14ac:dyDescent="0.25">
      <c r="A129" s="4" t="s">
        <v>259</v>
      </c>
      <c r="B129" s="5" t="s">
        <v>183</v>
      </c>
      <c r="C129" s="4" t="s">
        <v>176</v>
      </c>
      <c r="D129" s="5" t="s">
        <v>391</v>
      </c>
      <c r="E129" s="4" t="s">
        <v>120</v>
      </c>
      <c r="F129" s="4" t="s">
        <v>121</v>
      </c>
      <c r="G129" s="4" t="s">
        <v>14</v>
      </c>
      <c r="H129" s="6">
        <v>0.1</v>
      </c>
      <c r="I129" s="7">
        <v>220000</v>
      </c>
      <c r="J129" s="7">
        <f t="shared" si="9"/>
        <v>22000</v>
      </c>
      <c r="K129" s="8" t="s">
        <v>15</v>
      </c>
      <c r="L129" s="15" t="str">
        <f>VLOOKUP(F129,[1]Sheet1!$D:$J,7,0)</f>
        <v>NL300066</v>
      </c>
      <c r="M129" s="18" t="str">
        <f t="shared" si="10"/>
        <v>02/01/2026NL300066</v>
      </c>
      <c r="N129" s="15">
        <f>VLOOKUP(M129,Sheet5!I:P,5,0)</f>
        <v>0.1</v>
      </c>
      <c r="O129" s="19">
        <f t="shared" si="11"/>
        <v>0</v>
      </c>
      <c r="P129" s="20">
        <f>VLOOKUP(L129,[2]Sheet1!$I:$M,5,0)</f>
        <v>220000</v>
      </c>
      <c r="Q129" s="21">
        <f t="shared" si="12"/>
        <v>22000</v>
      </c>
      <c r="R129" s="22">
        <f t="shared" si="13"/>
        <v>0</v>
      </c>
    </row>
    <row r="130" spans="1:18" x14ac:dyDescent="0.25">
      <c r="A130" s="4" t="s">
        <v>259</v>
      </c>
      <c r="B130" s="5" t="s">
        <v>183</v>
      </c>
      <c r="C130" s="4" t="s">
        <v>176</v>
      </c>
      <c r="D130" s="5" t="s">
        <v>391</v>
      </c>
      <c r="E130" s="4" t="s">
        <v>91</v>
      </c>
      <c r="F130" s="4" t="s">
        <v>92</v>
      </c>
      <c r="G130" s="4" t="s">
        <v>14</v>
      </c>
      <c r="H130" s="6">
        <v>0.65</v>
      </c>
      <c r="I130" s="7">
        <v>12000</v>
      </c>
      <c r="J130" s="7">
        <f t="shared" si="9"/>
        <v>7800</v>
      </c>
      <c r="K130" s="8" t="s">
        <v>15</v>
      </c>
      <c r="L130" s="15" t="str">
        <f>VLOOKUP(F130,[1]Sheet1!$D:$J,7,0)</f>
        <v>NL300132</v>
      </c>
      <c r="M130" s="18" t="str">
        <f t="shared" si="10"/>
        <v>02/01/2026NL300132</v>
      </c>
      <c r="N130" s="15">
        <f>VLOOKUP(M130,Sheet5!I:P,5,0)</f>
        <v>0.65</v>
      </c>
      <c r="O130" s="19">
        <f t="shared" si="11"/>
        <v>0</v>
      </c>
      <c r="P130" s="20">
        <f>VLOOKUP(L130,[2]Sheet1!$I:$M,5,0)</f>
        <v>12000</v>
      </c>
      <c r="Q130" s="21">
        <f t="shared" si="12"/>
        <v>7800</v>
      </c>
      <c r="R130" s="22">
        <f t="shared" si="13"/>
        <v>0</v>
      </c>
    </row>
    <row r="131" spans="1:18" x14ac:dyDescent="0.25">
      <c r="A131" s="4" t="s">
        <v>259</v>
      </c>
      <c r="B131" s="5" t="s">
        <v>183</v>
      </c>
      <c r="C131" s="4" t="s">
        <v>176</v>
      </c>
      <c r="D131" s="5" t="s">
        <v>391</v>
      </c>
      <c r="E131" s="4" t="s">
        <v>81</v>
      </c>
      <c r="F131" s="4" t="s">
        <v>82</v>
      </c>
      <c r="G131" s="4" t="s">
        <v>14</v>
      </c>
      <c r="H131" s="6">
        <v>1.2</v>
      </c>
      <c r="I131" s="7">
        <v>36000</v>
      </c>
      <c r="J131" s="7">
        <f t="shared" si="9"/>
        <v>43200</v>
      </c>
      <c r="K131" s="8" t="s">
        <v>15</v>
      </c>
      <c r="L131" s="15" t="str">
        <f>VLOOKUP(F131,[1]Sheet1!$D:$J,7,0)</f>
        <v>NL300162</v>
      </c>
      <c r="M131" s="18" t="str">
        <f t="shared" si="10"/>
        <v>02/01/2026NL300162</v>
      </c>
      <c r="N131" s="15">
        <f>VLOOKUP(M131,Sheet5!I:P,5,0)</f>
        <v>1.8</v>
      </c>
      <c r="O131" s="19">
        <f t="shared" si="11"/>
        <v>-0.60000000000000009</v>
      </c>
      <c r="P131" s="20">
        <f>VLOOKUP(L131,[2]Sheet1!$I:$M,5,0)</f>
        <v>36000</v>
      </c>
      <c r="Q131" s="21">
        <f t="shared" si="12"/>
        <v>64800</v>
      </c>
      <c r="R131" s="22">
        <f t="shared" si="13"/>
        <v>-21600</v>
      </c>
    </row>
    <row r="132" spans="1:18" x14ac:dyDescent="0.25">
      <c r="A132" s="4" t="s">
        <v>259</v>
      </c>
      <c r="B132" s="5" t="s">
        <v>183</v>
      </c>
      <c r="C132" s="4" t="s">
        <v>176</v>
      </c>
      <c r="D132" s="5" t="s">
        <v>391</v>
      </c>
      <c r="E132" s="4" t="s">
        <v>83</v>
      </c>
      <c r="F132" s="4" t="s">
        <v>84</v>
      </c>
      <c r="G132" s="4" t="s">
        <v>14</v>
      </c>
      <c r="H132" s="6">
        <v>1.8</v>
      </c>
      <c r="I132" s="7">
        <v>20000</v>
      </c>
      <c r="J132" s="7">
        <f t="shared" si="9"/>
        <v>36000</v>
      </c>
      <c r="K132" s="8" t="s">
        <v>15</v>
      </c>
      <c r="L132" s="15" t="str">
        <f>VLOOKUP(F132,[1]Sheet1!$D:$J,7,0)</f>
        <v>NL300138</v>
      </c>
      <c r="M132" s="18" t="str">
        <f t="shared" si="10"/>
        <v>02/01/2026NL300138</v>
      </c>
      <c r="N132" s="15">
        <f>VLOOKUP(M132,Sheet5!I:P,5,0)</f>
        <v>1.2</v>
      </c>
      <c r="O132" s="19">
        <f t="shared" si="11"/>
        <v>0.60000000000000009</v>
      </c>
      <c r="P132" s="20">
        <f>VLOOKUP(L132,[2]Sheet1!$I:$M,5,0)</f>
        <v>20000</v>
      </c>
      <c r="Q132" s="21">
        <f t="shared" si="12"/>
        <v>24000</v>
      </c>
      <c r="R132" s="22">
        <f t="shared" si="13"/>
        <v>12000</v>
      </c>
    </row>
    <row r="133" spans="1:18" x14ac:dyDescent="0.25">
      <c r="A133" s="4" t="s">
        <v>259</v>
      </c>
      <c r="B133" s="5" t="s">
        <v>183</v>
      </c>
      <c r="C133" s="4" t="s">
        <v>176</v>
      </c>
      <c r="D133" s="5" t="s">
        <v>391</v>
      </c>
      <c r="E133" s="4" t="s">
        <v>85</v>
      </c>
      <c r="F133" s="4" t="s">
        <v>86</v>
      </c>
      <c r="G133" s="4" t="s">
        <v>14</v>
      </c>
      <c r="H133" s="6">
        <v>1.2</v>
      </c>
      <c r="I133" s="7">
        <v>21000</v>
      </c>
      <c r="J133" s="7">
        <f t="shared" si="9"/>
        <v>25200</v>
      </c>
      <c r="K133" s="8" t="s">
        <v>15</v>
      </c>
      <c r="L133" s="15" t="str">
        <f>VLOOKUP(F133,[1]Sheet1!$D:$J,7,0)</f>
        <v>NL300119</v>
      </c>
      <c r="M133" s="18" t="str">
        <f t="shared" si="10"/>
        <v>02/01/2026NL300119</v>
      </c>
      <c r="N133" s="15">
        <f>VLOOKUP(M133,Sheet5!I:P,5,0)</f>
        <v>1.2</v>
      </c>
      <c r="O133" s="19">
        <f t="shared" si="11"/>
        <v>0</v>
      </c>
      <c r="P133" s="20">
        <f>VLOOKUP(L133,[2]Sheet1!$I:$M,5,0)</f>
        <v>21000</v>
      </c>
      <c r="Q133" s="21">
        <f t="shared" si="12"/>
        <v>25200</v>
      </c>
      <c r="R133" s="22">
        <f t="shared" si="13"/>
        <v>0</v>
      </c>
    </row>
    <row r="134" spans="1:18" x14ac:dyDescent="0.25">
      <c r="A134" s="4" t="s">
        <v>259</v>
      </c>
      <c r="B134" s="5" t="s">
        <v>183</v>
      </c>
      <c r="C134" s="4" t="s">
        <v>176</v>
      </c>
      <c r="D134" s="5" t="s">
        <v>391</v>
      </c>
      <c r="E134" s="4" t="s">
        <v>105</v>
      </c>
      <c r="F134" s="4" t="s">
        <v>106</v>
      </c>
      <c r="G134" s="4" t="s">
        <v>14</v>
      </c>
      <c r="H134" s="6">
        <v>2</v>
      </c>
      <c r="I134" s="7">
        <v>50000</v>
      </c>
      <c r="J134" s="7">
        <f t="shared" si="9"/>
        <v>100000</v>
      </c>
      <c r="K134" s="8" t="s">
        <v>15</v>
      </c>
      <c r="L134" s="15" t="str">
        <f>VLOOKUP(F134,[1]Sheet1!$D:$J,7,0)</f>
        <v>NL300142</v>
      </c>
      <c r="M134" s="18" t="str">
        <f t="shared" si="10"/>
        <v>02/01/2026NL300142</v>
      </c>
      <c r="N134" s="15">
        <f>VLOOKUP(M134,Sheet5!I:P,5,0)</f>
        <v>2</v>
      </c>
      <c r="O134" s="19">
        <f t="shared" si="11"/>
        <v>0</v>
      </c>
      <c r="P134" s="20">
        <f>VLOOKUP(L134,[2]Sheet1!$I:$M,5,0)</f>
        <v>50000</v>
      </c>
      <c r="Q134" s="21">
        <f t="shared" si="12"/>
        <v>100000</v>
      </c>
      <c r="R134" s="22">
        <f t="shared" si="13"/>
        <v>0</v>
      </c>
    </row>
    <row r="135" spans="1:18" x14ac:dyDescent="0.25">
      <c r="A135" s="4" t="s">
        <v>259</v>
      </c>
      <c r="B135" s="5" t="s">
        <v>183</v>
      </c>
      <c r="C135" s="4" t="s">
        <v>176</v>
      </c>
      <c r="D135" s="5" t="s">
        <v>391</v>
      </c>
      <c r="E135" s="4" t="s">
        <v>89</v>
      </c>
      <c r="F135" s="4" t="s">
        <v>90</v>
      </c>
      <c r="G135" s="4" t="s">
        <v>14</v>
      </c>
      <c r="H135" s="6">
        <v>17</v>
      </c>
      <c r="I135" s="7">
        <v>38000</v>
      </c>
      <c r="J135" s="7">
        <f t="shared" si="9"/>
        <v>646000</v>
      </c>
      <c r="K135" s="8" t="s">
        <v>15</v>
      </c>
      <c r="L135" s="15" t="str">
        <f>VLOOKUP(F135,[1]Sheet1!$D:$J,7,0)</f>
        <v>NL300145</v>
      </c>
      <c r="M135" s="18" t="str">
        <f t="shared" si="10"/>
        <v>02/01/2026NL300145</v>
      </c>
      <c r="N135" s="15">
        <f>VLOOKUP(M135,Sheet5!I:P,5,0)</f>
        <v>17</v>
      </c>
      <c r="O135" s="19">
        <f t="shared" si="11"/>
        <v>0</v>
      </c>
      <c r="P135" s="20">
        <f>VLOOKUP(L135,[2]Sheet1!$I:$M,5,0)</f>
        <v>38000</v>
      </c>
      <c r="Q135" s="21">
        <f t="shared" si="12"/>
        <v>646000</v>
      </c>
      <c r="R135" s="22">
        <f t="shared" si="13"/>
        <v>0</v>
      </c>
    </row>
    <row r="136" spans="1:18" x14ac:dyDescent="0.25">
      <c r="A136" s="4" t="s">
        <v>259</v>
      </c>
      <c r="B136" s="5" t="s">
        <v>183</v>
      </c>
      <c r="C136" s="4" t="s">
        <v>176</v>
      </c>
      <c r="D136" s="5" t="s">
        <v>392</v>
      </c>
      <c r="E136" s="4" t="s">
        <v>24</v>
      </c>
      <c r="F136" s="4" t="s">
        <v>25</v>
      </c>
      <c r="G136" s="4" t="s">
        <v>14</v>
      </c>
      <c r="H136" s="6">
        <v>1.6</v>
      </c>
      <c r="I136" s="7">
        <v>65000</v>
      </c>
      <c r="J136" s="7">
        <f t="shared" si="9"/>
        <v>104000</v>
      </c>
      <c r="K136" s="8" t="s">
        <v>15</v>
      </c>
      <c r="L136" s="15" t="str">
        <f>VLOOKUP(F136,[1]Sheet1!$D:$J,7,0)</f>
        <v>NL300062</v>
      </c>
      <c r="M136" s="18" t="str">
        <f t="shared" si="10"/>
        <v>02/01/2026NL300062</v>
      </c>
      <c r="N136" s="15">
        <v>0</v>
      </c>
      <c r="O136" s="19">
        <f t="shared" si="11"/>
        <v>1.6</v>
      </c>
      <c r="P136" s="20">
        <f>VLOOKUP(L136,[2]Sheet1!$I:$M,5,0)</f>
        <v>65000</v>
      </c>
      <c r="Q136" s="21">
        <f t="shared" si="12"/>
        <v>0</v>
      </c>
      <c r="R136" s="22">
        <f t="shared" si="13"/>
        <v>104000</v>
      </c>
    </row>
    <row r="137" spans="1:18" x14ac:dyDescent="0.25">
      <c r="A137" s="4" t="s">
        <v>261</v>
      </c>
      <c r="B137" s="5" t="s">
        <v>183</v>
      </c>
      <c r="C137" s="4" t="s">
        <v>176</v>
      </c>
      <c r="D137" s="5" t="s">
        <v>393</v>
      </c>
      <c r="E137" s="4" t="s">
        <v>18</v>
      </c>
      <c r="F137" s="4" t="s">
        <v>19</v>
      </c>
      <c r="G137" s="4" t="s">
        <v>14</v>
      </c>
      <c r="H137" s="6">
        <v>1</v>
      </c>
      <c r="I137" s="7">
        <v>26000</v>
      </c>
      <c r="J137" s="7">
        <f t="shared" si="9"/>
        <v>26000</v>
      </c>
      <c r="K137" s="8" t="s">
        <v>15</v>
      </c>
      <c r="L137" s="15" t="str">
        <f>VLOOKUP(F137,[1]Sheet1!$D:$J,7,0)</f>
        <v>NL300003</v>
      </c>
      <c r="M137" s="18" t="str">
        <f t="shared" si="10"/>
        <v>03/01/2026NL300003</v>
      </c>
      <c r="N137" s="15">
        <f>VLOOKUP(M137,Sheet5!I:P,5,0)</f>
        <v>1</v>
      </c>
      <c r="O137" s="19">
        <f t="shared" si="11"/>
        <v>0</v>
      </c>
      <c r="P137" s="20">
        <f>VLOOKUP(L137,[2]Sheet1!$I:$M,5,0)</f>
        <v>26000</v>
      </c>
      <c r="Q137" s="21">
        <f t="shared" si="12"/>
        <v>26000</v>
      </c>
      <c r="R137" s="22">
        <f t="shared" si="13"/>
        <v>0</v>
      </c>
    </row>
    <row r="138" spans="1:18" x14ac:dyDescent="0.25">
      <c r="A138" s="4" t="s">
        <v>261</v>
      </c>
      <c r="B138" s="5" t="s">
        <v>183</v>
      </c>
      <c r="C138" s="4" t="s">
        <v>176</v>
      </c>
      <c r="D138" s="5" t="s">
        <v>393</v>
      </c>
      <c r="E138" s="4" t="s">
        <v>22</v>
      </c>
      <c r="F138" s="4" t="s">
        <v>23</v>
      </c>
      <c r="G138" s="4" t="s">
        <v>14</v>
      </c>
      <c r="H138" s="6">
        <v>2</v>
      </c>
      <c r="I138" s="7">
        <v>19000</v>
      </c>
      <c r="J138" s="7">
        <f t="shared" si="9"/>
        <v>38000</v>
      </c>
      <c r="K138" s="8" t="s">
        <v>15</v>
      </c>
      <c r="L138" s="15" t="str">
        <f>VLOOKUP(F138,[1]Sheet1!$D:$J,7,0)</f>
        <v>NL300004</v>
      </c>
      <c r="M138" s="18" t="str">
        <f t="shared" si="10"/>
        <v>03/01/2026NL300004</v>
      </c>
      <c r="N138" s="15">
        <f>VLOOKUP(M138,Sheet5!I:P,5,0)</f>
        <v>2</v>
      </c>
      <c r="O138" s="19">
        <f t="shared" si="11"/>
        <v>0</v>
      </c>
      <c r="P138" s="20">
        <f>VLOOKUP(L138,[2]Sheet1!$I:$M,5,0)</f>
        <v>19000</v>
      </c>
      <c r="Q138" s="21">
        <f t="shared" si="12"/>
        <v>38000</v>
      </c>
      <c r="R138" s="22">
        <f t="shared" si="13"/>
        <v>0</v>
      </c>
    </row>
    <row r="139" spans="1:18" x14ac:dyDescent="0.25">
      <c r="A139" s="4" t="s">
        <v>261</v>
      </c>
      <c r="B139" s="5" t="s">
        <v>183</v>
      </c>
      <c r="C139" s="4" t="s">
        <v>176</v>
      </c>
      <c r="D139" s="5" t="s">
        <v>393</v>
      </c>
      <c r="E139" s="4" t="s">
        <v>162</v>
      </c>
      <c r="F139" s="4" t="s">
        <v>161</v>
      </c>
      <c r="G139" s="4" t="s">
        <v>14</v>
      </c>
      <c r="H139" s="6">
        <v>0.6</v>
      </c>
      <c r="I139" s="7">
        <v>33000</v>
      </c>
      <c r="J139" s="7">
        <f t="shared" si="9"/>
        <v>19800</v>
      </c>
      <c r="K139" s="8" t="s">
        <v>15</v>
      </c>
      <c r="L139" s="15" t="str">
        <f>VLOOKUP(F139,[1]Sheet1!$D:$J,7,0)</f>
        <v>NL300060</v>
      </c>
      <c r="M139" s="18" t="str">
        <f t="shared" si="10"/>
        <v>03/01/2026NL300060</v>
      </c>
      <c r="N139" s="15">
        <f>VLOOKUP(M139,Sheet5!I:P,5,0)</f>
        <v>0.6</v>
      </c>
      <c r="O139" s="19">
        <f t="shared" si="11"/>
        <v>0</v>
      </c>
      <c r="P139" s="20">
        <f>VLOOKUP(L139,[2]Sheet1!$I:$M,5,0)</f>
        <v>33000</v>
      </c>
      <c r="Q139" s="21">
        <f t="shared" si="12"/>
        <v>19800</v>
      </c>
      <c r="R139" s="22">
        <f t="shared" si="13"/>
        <v>0</v>
      </c>
    </row>
    <row r="140" spans="1:18" ht="28.5" x14ac:dyDescent="0.25">
      <c r="A140" s="4" t="s">
        <v>261</v>
      </c>
      <c r="B140" s="5" t="s">
        <v>183</v>
      </c>
      <c r="C140" s="4" t="s">
        <v>176</v>
      </c>
      <c r="D140" s="5" t="s">
        <v>393</v>
      </c>
      <c r="E140" s="4" t="s">
        <v>113</v>
      </c>
      <c r="F140" s="4" t="s">
        <v>114</v>
      </c>
      <c r="G140" s="4" t="s">
        <v>115</v>
      </c>
      <c r="H140" s="6">
        <v>2</v>
      </c>
      <c r="I140" s="7">
        <v>8500</v>
      </c>
      <c r="J140" s="7">
        <f t="shared" si="9"/>
        <v>17000</v>
      </c>
      <c r="K140" s="8" t="s">
        <v>15</v>
      </c>
      <c r="L140" s="15" t="str">
        <f>VLOOKUP(F140,[1]Sheet1!$D:$J,7,0)</f>
        <v>NL300107</v>
      </c>
      <c r="M140" s="18" t="str">
        <f t="shared" si="10"/>
        <v>03/01/2026NL300107</v>
      </c>
      <c r="N140" s="15">
        <f>VLOOKUP(M140,Sheet5!I:P,5,0)</f>
        <v>2</v>
      </c>
      <c r="O140" s="19">
        <f t="shared" si="11"/>
        <v>0</v>
      </c>
      <c r="P140" s="20">
        <f>VLOOKUP(L140,[2]Sheet1!$I:$M,5,0)</f>
        <v>8500</v>
      </c>
      <c r="Q140" s="21">
        <f t="shared" si="12"/>
        <v>17000</v>
      </c>
      <c r="R140" s="22">
        <f t="shared" si="13"/>
        <v>0</v>
      </c>
    </row>
    <row r="141" spans="1:18" x14ac:dyDescent="0.25">
      <c r="A141" s="4" t="s">
        <v>261</v>
      </c>
      <c r="B141" s="5" t="s">
        <v>183</v>
      </c>
      <c r="C141" s="4" t="s">
        <v>176</v>
      </c>
      <c r="D141" s="5" t="s">
        <v>393</v>
      </c>
      <c r="E141" s="4" t="s">
        <v>26</v>
      </c>
      <c r="F141" s="4" t="s">
        <v>27</v>
      </c>
      <c r="G141" s="4" t="s">
        <v>14</v>
      </c>
      <c r="H141" s="6">
        <v>6</v>
      </c>
      <c r="I141" s="7">
        <v>24000</v>
      </c>
      <c r="J141" s="7">
        <f t="shared" si="9"/>
        <v>144000</v>
      </c>
      <c r="K141" s="8" t="s">
        <v>15</v>
      </c>
      <c r="L141" s="15" t="str">
        <f>VLOOKUP(F141,[1]Sheet1!$D:$J,7,0)</f>
        <v>NL300174</v>
      </c>
      <c r="M141" s="18" t="str">
        <f t="shared" si="10"/>
        <v>03/01/2026NL300174</v>
      </c>
      <c r="N141" s="15">
        <f>VLOOKUP(M141,Sheet5!I:P,5,0)</f>
        <v>6</v>
      </c>
      <c r="O141" s="19">
        <f t="shared" si="11"/>
        <v>0</v>
      </c>
      <c r="P141" s="20">
        <f>VLOOKUP(L141,[2]Sheet1!$I:$M,5,0)</f>
        <v>24000</v>
      </c>
      <c r="Q141" s="21">
        <f t="shared" si="12"/>
        <v>144000</v>
      </c>
      <c r="R141" s="22">
        <f t="shared" si="13"/>
        <v>0</v>
      </c>
    </row>
    <row r="142" spans="1:18" ht="28.5" x14ac:dyDescent="0.25">
      <c r="A142" s="4" t="s">
        <v>261</v>
      </c>
      <c r="B142" s="5" t="s">
        <v>183</v>
      </c>
      <c r="C142" s="4" t="s">
        <v>176</v>
      </c>
      <c r="D142" s="5" t="s">
        <v>393</v>
      </c>
      <c r="E142" s="4" t="s">
        <v>152</v>
      </c>
      <c r="F142" s="4" t="s">
        <v>151</v>
      </c>
      <c r="G142" s="4" t="s">
        <v>14</v>
      </c>
      <c r="H142" s="6">
        <v>5</v>
      </c>
      <c r="I142" s="7">
        <v>45000</v>
      </c>
      <c r="J142" s="7">
        <f t="shared" si="9"/>
        <v>225000</v>
      </c>
      <c r="K142" s="8" t="s">
        <v>15</v>
      </c>
      <c r="L142" s="15" t="str">
        <f>VLOOKUP(F142,[1]Sheet1!$D:$J,7,0)</f>
        <v>NL300203</v>
      </c>
      <c r="M142" s="18" t="str">
        <f t="shared" si="10"/>
        <v>03/01/2026NL300203</v>
      </c>
      <c r="N142" s="15">
        <f>VLOOKUP(M142,Sheet5!I:P,5,0)</f>
        <v>5</v>
      </c>
      <c r="O142" s="19">
        <f t="shared" si="11"/>
        <v>0</v>
      </c>
      <c r="P142" s="20">
        <f>VLOOKUP(L142,[2]Sheet1!$I:$M,5,0)</f>
        <v>45000</v>
      </c>
      <c r="Q142" s="21">
        <f t="shared" si="12"/>
        <v>225000</v>
      </c>
      <c r="R142" s="22">
        <f t="shared" si="13"/>
        <v>0</v>
      </c>
    </row>
    <row r="143" spans="1:18" x14ac:dyDescent="0.25">
      <c r="A143" s="4" t="s">
        <v>261</v>
      </c>
      <c r="B143" s="5" t="s">
        <v>183</v>
      </c>
      <c r="C143" s="4" t="s">
        <v>176</v>
      </c>
      <c r="D143" s="5" t="s">
        <v>393</v>
      </c>
      <c r="E143" s="4" t="s">
        <v>28</v>
      </c>
      <c r="F143" s="4" t="s">
        <v>29</v>
      </c>
      <c r="G143" s="4" t="s">
        <v>14</v>
      </c>
      <c r="H143" s="6">
        <v>2</v>
      </c>
      <c r="I143" s="7">
        <v>52000</v>
      </c>
      <c r="J143" s="7">
        <f t="shared" si="9"/>
        <v>104000</v>
      </c>
      <c r="K143" s="8" t="s">
        <v>15</v>
      </c>
      <c r="L143" s="15" t="str">
        <f>VLOOKUP(F143,[1]Sheet1!$D:$J,7,0)</f>
        <v>NL300137</v>
      </c>
      <c r="M143" s="18" t="str">
        <f t="shared" si="10"/>
        <v>03/01/2026NL300137</v>
      </c>
      <c r="N143" s="15">
        <f>VLOOKUP(M143,Sheet5!I:P,5,0)</f>
        <v>2</v>
      </c>
      <c r="O143" s="19">
        <f t="shared" si="11"/>
        <v>0</v>
      </c>
      <c r="P143" s="20">
        <f>VLOOKUP(L143,[2]Sheet1!$I:$M,5,0)</f>
        <v>52000</v>
      </c>
      <c r="Q143" s="21">
        <f t="shared" si="12"/>
        <v>104000</v>
      </c>
      <c r="R143" s="22">
        <f t="shared" si="13"/>
        <v>0</v>
      </c>
    </row>
    <row r="144" spans="1:18" x14ac:dyDescent="0.25">
      <c r="A144" s="4" t="s">
        <v>261</v>
      </c>
      <c r="B144" s="5" t="s">
        <v>183</v>
      </c>
      <c r="C144" s="4" t="s">
        <v>176</v>
      </c>
      <c r="D144" s="5" t="s">
        <v>393</v>
      </c>
      <c r="E144" s="4" t="s">
        <v>20</v>
      </c>
      <c r="F144" s="4" t="s">
        <v>21</v>
      </c>
      <c r="G144" s="4" t="s">
        <v>14</v>
      </c>
      <c r="H144" s="6">
        <v>4</v>
      </c>
      <c r="I144" s="7">
        <v>50000</v>
      </c>
      <c r="J144" s="7">
        <f t="shared" ref="J144:J207" si="14">I144*H144</f>
        <v>200000</v>
      </c>
      <c r="K144" s="8" t="s">
        <v>15</v>
      </c>
      <c r="L144" s="15" t="str">
        <f>VLOOKUP(F144,[1]Sheet1!$D:$J,7,0)</f>
        <v>NL300013</v>
      </c>
      <c r="M144" s="18" t="str">
        <f t="shared" si="10"/>
        <v>03/01/2026NL300013</v>
      </c>
      <c r="N144" s="15">
        <f>VLOOKUP(M144,Sheet5!I:P,5,0)</f>
        <v>4</v>
      </c>
      <c r="O144" s="19">
        <f t="shared" si="11"/>
        <v>0</v>
      </c>
      <c r="P144" s="20">
        <f>VLOOKUP(L144,[2]Sheet1!$I:$M,5,0)</f>
        <v>50000</v>
      </c>
      <c r="Q144" s="21">
        <f t="shared" si="12"/>
        <v>200000</v>
      </c>
      <c r="R144" s="22">
        <f t="shared" si="13"/>
        <v>0</v>
      </c>
    </row>
    <row r="145" spans="1:18" x14ac:dyDescent="0.25">
      <c r="A145" s="4" t="s">
        <v>261</v>
      </c>
      <c r="B145" s="5" t="s">
        <v>183</v>
      </c>
      <c r="C145" s="4" t="s">
        <v>176</v>
      </c>
      <c r="D145" s="5" t="s">
        <v>393</v>
      </c>
      <c r="E145" s="4" t="s">
        <v>30</v>
      </c>
      <c r="F145" s="4" t="s">
        <v>31</v>
      </c>
      <c r="G145" s="4" t="s">
        <v>14</v>
      </c>
      <c r="H145" s="6">
        <v>1</v>
      </c>
      <c r="I145" s="7">
        <v>55000</v>
      </c>
      <c r="J145" s="7">
        <f t="shared" si="14"/>
        <v>55000</v>
      </c>
      <c r="K145" s="8" t="s">
        <v>15</v>
      </c>
      <c r="L145" s="15" t="str">
        <f>VLOOKUP(F145,[1]Sheet1!$D:$J,7,0)</f>
        <v>NL300014</v>
      </c>
      <c r="M145" s="18" t="str">
        <f t="shared" si="10"/>
        <v>03/01/2026NL300014</v>
      </c>
      <c r="N145" s="15">
        <f>VLOOKUP(M145,Sheet5!I:P,5,0)</f>
        <v>1</v>
      </c>
      <c r="O145" s="19">
        <f t="shared" si="11"/>
        <v>0</v>
      </c>
      <c r="P145" s="20">
        <f>VLOOKUP(L145,[2]Sheet1!$I:$M,5,0)</f>
        <v>55000</v>
      </c>
      <c r="Q145" s="21">
        <f t="shared" si="12"/>
        <v>55000</v>
      </c>
      <c r="R145" s="22">
        <f t="shared" si="13"/>
        <v>0</v>
      </c>
    </row>
    <row r="146" spans="1:18" x14ac:dyDescent="0.25">
      <c r="A146" s="4" t="s">
        <v>261</v>
      </c>
      <c r="B146" s="5" t="s">
        <v>183</v>
      </c>
      <c r="C146" s="4" t="s">
        <v>176</v>
      </c>
      <c r="D146" s="5" t="s">
        <v>393</v>
      </c>
      <c r="E146" s="4" t="s">
        <v>32</v>
      </c>
      <c r="F146" s="4" t="s">
        <v>33</v>
      </c>
      <c r="G146" s="4" t="s">
        <v>14</v>
      </c>
      <c r="H146" s="6">
        <v>3</v>
      </c>
      <c r="I146" s="7">
        <v>18000</v>
      </c>
      <c r="J146" s="7">
        <f t="shared" si="14"/>
        <v>54000</v>
      </c>
      <c r="K146" s="8" t="s">
        <v>15</v>
      </c>
      <c r="L146" s="15" t="str">
        <f>VLOOKUP(F146,[1]Sheet1!$D:$J,7,0)</f>
        <v>NL300027</v>
      </c>
      <c r="M146" s="18" t="str">
        <f t="shared" si="10"/>
        <v>03/01/2026NL300027</v>
      </c>
      <c r="N146" s="15">
        <f>VLOOKUP(M146,Sheet5!I:P,5,0)</f>
        <v>3</v>
      </c>
      <c r="O146" s="19">
        <f t="shared" si="11"/>
        <v>0</v>
      </c>
      <c r="P146" s="20">
        <f>VLOOKUP(L146,[2]Sheet1!$I:$M,5,0)</f>
        <v>18000</v>
      </c>
      <c r="Q146" s="21">
        <f t="shared" si="12"/>
        <v>54000</v>
      </c>
      <c r="R146" s="22">
        <f t="shared" si="13"/>
        <v>0</v>
      </c>
    </row>
    <row r="147" spans="1:18" x14ac:dyDescent="0.25">
      <c r="A147" s="4" t="s">
        <v>261</v>
      </c>
      <c r="B147" s="5" t="s">
        <v>183</v>
      </c>
      <c r="C147" s="4" t="s">
        <v>176</v>
      </c>
      <c r="D147" s="5" t="s">
        <v>393</v>
      </c>
      <c r="E147" s="4" t="s">
        <v>93</v>
      </c>
      <c r="F147" s="4" t="s">
        <v>94</v>
      </c>
      <c r="G147" s="4" t="s">
        <v>14</v>
      </c>
      <c r="H147" s="6">
        <v>3</v>
      </c>
      <c r="I147" s="7">
        <v>22000</v>
      </c>
      <c r="J147" s="7">
        <f t="shared" si="14"/>
        <v>66000</v>
      </c>
      <c r="K147" s="8" t="s">
        <v>15</v>
      </c>
      <c r="L147" s="15" t="str">
        <f>VLOOKUP(F147,[1]Sheet1!$D:$J,7,0)</f>
        <v>NL300029</v>
      </c>
      <c r="M147" s="18" t="str">
        <f t="shared" si="10"/>
        <v>03/01/2026NL300029</v>
      </c>
      <c r="N147" s="15">
        <f>VLOOKUP(M147,Sheet5!I:P,5,0)</f>
        <v>3</v>
      </c>
      <c r="O147" s="19">
        <f t="shared" si="11"/>
        <v>0</v>
      </c>
      <c r="P147" s="20">
        <f>VLOOKUP(L147,[2]Sheet1!$I:$M,5,0)</f>
        <v>22000</v>
      </c>
      <c r="Q147" s="21">
        <f t="shared" si="12"/>
        <v>66000</v>
      </c>
      <c r="R147" s="22">
        <f t="shared" si="13"/>
        <v>0</v>
      </c>
    </row>
    <row r="148" spans="1:18" x14ac:dyDescent="0.25">
      <c r="A148" s="4" t="s">
        <v>261</v>
      </c>
      <c r="B148" s="5" t="s">
        <v>183</v>
      </c>
      <c r="C148" s="4" t="s">
        <v>176</v>
      </c>
      <c r="D148" s="5" t="s">
        <v>393</v>
      </c>
      <c r="E148" s="4" t="s">
        <v>116</v>
      </c>
      <c r="F148" s="4" t="s">
        <v>117</v>
      </c>
      <c r="G148" s="4" t="s">
        <v>14</v>
      </c>
      <c r="H148" s="6">
        <v>0.2</v>
      </c>
      <c r="I148" s="7">
        <v>40000</v>
      </c>
      <c r="J148" s="7">
        <f t="shared" si="14"/>
        <v>8000</v>
      </c>
      <c r="K148" s="8" t="s">
        <v>15</v>
      </c>
      <c r="L148" s="15" t="str">
        <f>VLOOKUP(F148,[1]Sheet1!$D:$J,7,0)</f>
        <v>NL300034</v>
      </c>
      <c r="M148" s="18" t="str">
        <f t="shared" si="10"/>
        <v>03/01/2026NL300034</v>
      </c>
      <c r="N148" s="15">
        <f>VLOOKUP(M148,Sheet5!I:P,5,0)</f>
        <v>0.2</v>
      </c>
      <c r="O148" s="19">
        <f t="shared" si="11"/>
        <v>0</v>
      </c>
      <c r="P148" s="20">
        <f>VLOOKUP(L148,[2]Sheet1!$I:$M,5,0)</f>
        <v>40000</v>
      </c>
      <c r="Q148" s="21">
        <f t="shared" si="12"/>
        <v>8000</v>
      </c>
      <c r="R148" s="22">
        <f t="shared" si="13"/>
        <v>0</v>
      </c>
    </row>
    <row r="149" spans="1:18" x14ac:dyDescent="0.25">
      <c r="A149" s="4" t="s">
        <v>261</v>
      </c>
      <c r="B149" s="5" t="s">
        <v>183</v>
      </c>
      <c r="C149" s="4" t="s">
        <v>176</v>
      </c>
      <c r="D149" s="5" t="s">
        <v>393</v>
      </c>
      <c r="E149" s="4" t="s">
        <v>95</v>
      </c>
      <c r="F149" s="4" t="s">
        <v>96</v>
      </c>
      <c r="G149" s="4" t="s">
        <v>14</v>
      </c>
      <c r="H149" s="6">
        <v>0.6</v>
      </c>
      <c r="I149" s="7">
        <v>12000</v>
      </c>
      <c r="J149" s="7">
        <f t="shared" si="14"/>
        <v>7200</v>
      </c>
      <c r="K149" s="8" t="s">
        <v>15</v>
      </c>
      <c r="L149" s="15" t="str">
        <f>VLOOKUP(F149,[1]Sheet1!$D:$J,7,0)</f>
        <v>NL300188</v>
      </c>
      <c r="M149" s="18" t="str">
        <f t="shared" si="10"/>
        <v>03/01/2026NL300188</v>
      </c>
      <c r="N149" s="15">
        <f>VLOOKUP(M149,Sheet5!I:P,5,0)</f>
        <v>0.6</v>
      </c>
      <c r="O149" s="19">
        <f t="shared" si="11"/>
        <v>0</v>
      </c>
      <c r="P149" s="20">
        <f>VLOOKUP(L149,[2]Sheet1!$I:$M,5,0)</f>
        <v>12000</v>
      </c>
      <c r="Q149" s="21">
        <f t="shared" si="12"/>
        <v>7200</v>
      </c>
      <c r="R149" s="22">
        <f t="shared" si="13"/>
        <v>0</v>
      </c>
    </row>
    <row r="150" spans="1:18" x14ac:dyDescent="0.25">
      <c r="A150" s="4" t="s">
        <v>261</v>
      </c>
      <c r="B150" s="5" t="s">
        <v>183</v>
      </c>
      <c r="C150" s="4" t="s">
        <v>176</v>
      </c>
      <c r="D150" s="5" t="s">
        <v>393</v>
      </c>
      <c r="E150" s="4" t="s">
        <v>126</v>
      </c>
      <c r="F150" s="4" t="s">
        <v>127</v>
      </c>
      <c r="G150" s="4" t="s">
        <v>14</v>
      </c>
      <c r="H150" s="6">
        <v>1.6</v>
      </c>
      <c r="I150" s="7">
        <v>32000</v>
      </c>
      <c r="J150" s="7">
        <f t="shared" si="14"/>
        <v>51200</v>
      </c>
      <c r="K150" s="8" t="s">
        <v>15</v>
      </c>
      <c r="L150" s="15" t="str">
        <f>VLOOKUP(F150,[1]Sheet1!$D:$J,7,0)</f>
        <v>NL300038</v>
      </c>
      <c r="M150" s="18" t="str">
        <f t="shared" si="10"/>
        <v>03/01/2026NL300038</v>
      </c>
      <c r="N150" s="15">
        <f>VLOOKUP(M150,Sheet5!I:P,5,0)</f>
        <v>1.6</v>
      </c>
      <c r="O150" s="19">
        <f t="shared" si="11"/>
        <v>0</v>
      </c>
      <c r="P150" s="20">
        <f>VLOOKUP(L150,[2]Sheet1!$I:$M,5,0)</f>
        <v>32000</v>
      </c>
      <c r="Q150" s="21">
        <f t="shared" si="12"/>
        <v>51200</v>
      </c>
      <c r="R150" s="22">
        <f t="shared" si="13"/>
        <v>0</v>
      </c>
    </row>
    <row r="151" spans="1:18" ht="28.5" x14ac:dyDescent="0.25">
      <c r="A151" s="4" t="s">
        <v>261</v>
      </c>
      <c r="B151" s="5" t="s">
        <v>183</v>
      </c>
      <c r="C151" s="4" t="s">
        <v>176</v>
      </c>
      <c r="D151" s="5" t="s">
        <v>393</v>
      </c>
      <c r="E151" s="4" t="s">
        <v>40</v>
      </c>
      <c r="F151" s="4" t="s">
        <v>41</v>
      </c>
      <c r="G151" s="4" t="s">
        <v>42</v>
      </c>
      <c r="H151" s="6">
        <v>90</v>
      </c>
      <c r="I151" s="7">
        <v>4000</v>
      </c>
      <c r="J151" s="7">
        <f t="shared" si="14"/>
        <v>360000</v>
      </c>
      <c r="K151" s="8" t="s">
        <v>15</v>
      </c>
      <c r="L151" s="15" t="str">
        <f>VLOOKUP(F151,[1]Sheet1!$D:$J,7,0)</f>
        <v>NL300037</v>
      </c>
      <c r="M151" s="18" t="str">
        <f t="shared" si="10"/>
        <v>03/01/2026NL300037</v>
      </c>
      <c r="N151" s="15">
        <f>VLOOKUP(M151,Sheet5!I:P,5,0)</f>
        <v>90</v>
      </c>
      <c r="O151" s="19">
        <f t="shared" si="11"/>
        <v>0</v>
      </c>
      <c r="P151" s="20">
        <f>VLOOKUP(L151,[2]Sheet1!$I:$M,5,0)</f>
        <v>4000</v>
      </c>
      <c r="Q151" s="21">
        <f t="shared" si="12"/>
        <v>360000</v>
      </c>
      <c r="R151" s="22">
        <f t="shared" si="13"/>
        <v>0</v>
      </c>
    </row>
    <row r="152" spans="1:18" x14ac:dyDescent="0.25">
      <c r="A152" s="4" t="s">
        <v>261</v>
      </c>
      <c r="B152" s="5" t="s">
        <v>183</v>
      </c>
      <c r="C152" s="4" t="s">
        <v>176</v>
      </c>
      <c r="D152" s="5" t="s">
        <v>393</v>
      </c>
      <c r="E152" s="4" t="s">
        <v>150</v>
      </c>
      <c r="F152" s="4" t="s">
        <v>149</v>
      </c>
      <c r="G152" s="4" t="s">
        <v>14</v>
      </c>
      <c r="H152" s="6">
        <v>0.8</v>
      </c>
      <c r="I152" s="7">
        <v>9000</v>
      </c>
      <c r="J152" s="7">
        <f t="shared" si="14"/>
        <v>7200</v>
      </c>
      <c r="K152" s="8" t="s">
        <v>15</v>
      </c>
      <c r="L152" s="15" t="str">
        <f>VLOOKUP(F152,[1]Sheet1!$D:$J,7,0)</f>
        <v>NL300049</v>
      </c>
      <c r="M152" s="18" t="str">
        <f t="shared" si="10"/>
        <v>03/01/2026NL300049</v>
      </c>
      <c r="N152" s="15">
        <f>VLOOKUP(M152,Sheet5!I:P,5,0)</f>
        <v>0.8</v>
      </c>
      <c r="O152" s="19">
        <f t="shared" si="11"/>
        <v>0</v>
      </c>
      <c r="P152" s="20">
        <f>VLOOKUP(L152,[2]Sheet1!$I:$M,5,0)</f>
        <v>9000</v>
      </c>
      <c r="Q152" s="21">
        <f t="shared" si="12"/>
        <v>7200</v>
      </c>
      <c r="R152" s="22">
        <f t="shared" si="13"/>
        <v>0</v>
      </c>
    </row>
    <row r="153" spans="1:18" x14ac:dyDescent="0.25">
      <c r="A153" s="4" t="s">
        <v>261</v>
      </c>
      <c r="B153" s="5" t="s">
        <v>183</v>
      </c>
      <c r="C153" s="4" t="s">
        <v>176</v>
      </c>
      <c r="D153" s="5" t="s">
        <v>393</v>
      </c>
      <c r="E153" s="4" t="s">
        <v>99</v>
      </c>
      <c r="F153" s="4" t="s">
        <v>100</v>
      </c>
      <c r="G153" s="4" t="s">
        <v>14</v>
      </c>
      <c r="H153" s="6">
        <v>3.5</v>
      </c>
      <c r="I153" s="7">
        <v>18000</v>
      </c>
      <c r="J153" s="7">
        <f t="shared" si="14"/>
        <v>63000</v>
      </c>
      <c r="K153" s="8" t="s">
        <v>15</v>
      </c>
      <c r="L153" s="15" t="str">
        <f>VLOOKUP(F153,[1]Sheet1!$D:$J,7,0)</f>
        <v>NL600004</v>
      </c>
      <c r="M153" s="18" t="str">
        <f t="shared" ref="M153:M216" si="15">A153&amp;L153</f>
        <v>03/01/2026NL600004</v>
      </c>
      <c r="N153" s="15">
        <f>VLOOKUP(M153,Sheet5!I:P,5,0)</f>
        <v>3.5</v>
      </c>
      <c r="O153" s="19">
        <f t="shared" ref="O153:O216" si="16">H153-N153</f>
        <v>0</v>
      </c>
      <c r="P153" s="20">
        <f>VLOOKUP(L153,[2]Sheet1!$I:$M,5,0)</f>
        <v>18000</v>
      </c>
      <c r="Q153" s="21">
        <f t="shared" ref="Q153:Q216" si="17">N153*P153</f>
        <v>63000</v>
      </c>
      <c r="R153" s="22">
        <f t="shared" ref="R153:R216" si="18">J153-Q153</f>
        <v>0</v>
      </c>
    </row>
    <row r="154" spans="1:18" x14ac:dyDescent="0.25">
      <c r="A154" s="4" t="s">
        <v>261</v>
      </c>
      <c r="B154" s="5" t="s">
        <v>183</v>
      </c>
      <c r="C154" s="4" t="s">
        <v>176</v>
      </c>
      <c r="D154" s="5" t="s">
        <v>393</v>
      </c>
      <c r="E154" s="4" t="s">
        <v>43</v>
      </c>
      <c r="F154" s="4" t="s">
        <v>44</v>
      </c>
      <c r="G154" s="4" t="s">
        <v>14</v>
      </c>
      <c r="H154" s="6">
        <v>5</v>
      </c>
      <c r="I154" s="7">
        <v>18000</v>
      </c>
      <c r="J154" s="7">
        <f t="shared" si="14"/>
        <v>90000</v>
      </c>
      <c r="K154" s="8" t="s">
        <v>15</v>
      </c>
      <c r="L154" s="15" t="str">
        <f>VLOOKUP(F154,[1]Sheet1!$D:$J,7,0)</f>
        <v>NL300048</v>
      </c>
      <c r="M154" s="18" t="str">
        <f t="shared" si="15"/>
        <v>03/01/2026NL300048</v>
      </c>
      <c r="N154" s="15">
        <f>VLOOKUP(M154,Sheet5!I:P,5,0)</f>
        <v>5</v>
      </c>
      <c r="O154" s="19">
        <f t="shared" si="16"/>
        <v>0</v>
      </c>
      <c r="P154" s="20">
        <f>VLOOKUP(L154,[2]Sheet1!$I:$M,5,0)</f>
        <v>18000</v>
      </c>
      <c r="Q154" s="21">
        <f t="shared" si="17"/>
        <v>90000</v>
      </c>
      <c r="R154" s="22">
        <f t="shared" si="18"/>
        <v>0</v>
      </c>
    </row>
    <row r="155" spans="1:18" x14ac:dyDescent="0.25">
      <c r="A155" s="4" t="s">
        <v>261</v>
      </c>
      <c r="B155" s="5" t="s">
        <v>183</v>
      </c>
      <c r="C155" s="4" t="s">
        <v>176</v>
      </c>
      <c r="D155" s="5" t="s">
        <v>393</v>
      </c>
      <c r="E155" s="4" t="s">
        <v>45</v>
      </c>
      <c r="F155" s="4" t="s">
        <v>46</v>
      </c>
      <c r="G155" s="4" t="s">
        <v>14</v>
      </c>
      <c r="H155" s="6">
        <v>0.5</v>
      </c>
      <c r="I155" s="7">
        <v>55000</v>
      </c>
      <c r="J155" s="7">
        <f t="shared" si="14"/>
        <v>27500</v>
      </c>
      <c r="K155" s="8" t="s">
        <v>15</v>
      </c>
      <c r="L155" s="15" t="str">
        <f>VLOOKUP(F155,[1]Sheet1!$D:$J,7,0)</f>
        <v>NL300058</v>
      </c>
      <c r="M155" s="18" t="str">
        <f t="shared" si="15"/>
        <v>03/01/2026NL300058</v>
      </c>
      <c r="N155" s="15">
        <f>VLOOKUP(M155,Sheet5!I:P,5,0)</f>
        <v>1</v>
      </c>
      <c r="O155" s="19">
        <f t="shared" si="16"/>
        <v>-0.5</v>
      </c>
      <c r="P155" s="20">
        <f>VLOOKUP(L155,[2]Sheet1!$I:$M,5,0)</f>
        <v>55000</v>
      </c>
      <c r="Q155" s="21">
        <f t="shared" si="17"/>
        <v>55000</v>
      </c>
      <c r="R155" s="22">
        <f t="shared" si="18"/>
        <v>-27500</v>
      </c>
    </row>
    <row r="156" spans="1:18" x14ac:dyDescent="0.25">
      <c r="A156" s="4" t="s">
        <v>261</v>
      </c>
      <c r="B156" s="5" t="s">
        <v>183</v>
      </c>
      <c r="C156" s="4" t="s">
        <v>176</v>
      </c>
      <c r="D156" s="5" t="s">
        <v>393</v>
      </c>
      <c r="E156" s="4" t="s">
        <v>47</v>
      </c>
      <c r="F156" s="4" t="s">
        <v>48</v>
      </c>
      <c r="G156" s="4" t="s">
        <v>14</v>
      </c>
      <c r="H156" s="6">
        <v>2</v>
      </c>
      <c r="I156" s="7">
        <v>13000</v>
      </c>
      <c r="J156" s="7">
        <f t="shared" si="14"/>
        <v>26000</v>
      </c>
      <c r="K156" s="8" t="s">
        <v>15</v>
      </c>
      <c r="L156" s="15" t="str">
        <f>VLOOKUP(F156,[1]Sheet1!$D:$J,7,0)</f>
        <v>NL300059</v>
      </c>
      <c r="M156" s="18" t="str">
        <f t="shared" si="15"/>
        <v>03/01/2026NL300059</v>
      </c>
      <c r="N156" s="15">
        <f>VLOOKUP(M156,Sheet5!I:P,5,0)</f>
        <v>2</v>
      </c>
      <c r="O156" s="19">
        <f t="shared" si="16"/>
        <v>0</v>
      </c>
      <c r="P156" s="20">
        <f>VLOOKUP(L156,[2]Sheet1!$I:$M,5,0)</f>
        <v>13000</v>
      </c>
      <c r="Q156" s="21">
        <f t="shared" si="17"/>
        <v>26000</v>
      </c>
      <c r="R156" s="22">
        <f t="shared" si="18"/>
        <v>0</v>
      </c>
    </row>
    <row r="157" spans="1:18" x14ac:dyDescent="0.25">
      <c r="A157" s="4" t="s">
        <v>261</v>
      </c>
      <c r="B157" s="5" t="s">
        <v>183</v>
      </c>
      <c r="C157" s="4" t="s">
        <v>176</v>
      </c>
      <c r="D157" s="5" t="s">
        <v>393</v>
      </c>
      <c r="E157" s="4" t="s">
        <v>49</v>
      </c>
      <c r="F157" s="4" t="s">
        <v>50</v>
      </c>
      <c r="G157" s="4" t="s">
        <v>14</v>
      </c>
      <c r="H157" s="6">
        <v>2.5</v>
      </c>
      <c r="I157" s="7">
        <v>80000</v>
      </c>
      <c r="J157" s="7">
        <f t="shared" si="14"/>
        <v>200000</v>
      </c>
      <c r="K157" s="8" t="s">
        <v>15</v>
      </c>
      <c r="L157" s="15" t="str">
        <f>VLOOKUP(F157,[1]Sheet1!$D:$J,7,0)</f>
        <v>NL300055</v>
      </c>
      <c r="M157" s="18" t="str">
        <f t="shared" si="15"/>
        <v>03/01/2026NL300055</v>
      </c>
      <c r="N157" s="15">
        <f>VLOOKUP(M157,Sheet5!I:P,5,0)</f>
        <v>2.5</v>
      </c>
      <c r="O157" s="19">
        <f t="shared" si="16"/>
        <v>0</v>
      </c>
      <c r="P157" s="20">
        <f>VLOOKUP(L157,[2]Sheet1!$I:$M,5,0)</f>
        <v>80000</v>
      </c>
      <c r="Q157" s="21">
        <f t="shared" si="17"/>
        <v>200000</v>
      </c>
      <c r="R157" s="22">
        <f t="shared" si="18"/>
        <v>0</v>
      </c>
    </row>
    <row r="158" spans="1:18" x14ac:dyDescent="0.25">
      <c r="A158" s="4" t="s">
        <v>261</v>
      </c>
      <c r="B158" s="5" t="s">
        <v>183</v>
      </c>
      <c r="C158" s="4" t="s">
        <v>176</v>
      </c>
      <c r="D158" s="5" t="s">
        <v>393</v>
      </c>
      <c r="E158" s="4" t="s">
        <v>51</v>
      </c>
      <c r="F158" s="4" t="s">
        <v>52</v>
      </c>
      <c r="G158" s="4" t="s">
        <v>14</v>
      </c>
      <c r="H158" s="6">
        <v>1</v>
      </c>
      <c r="I158" s="7">
        <v>38000</v>
      </c>
      <c r="J158" s="7">
        <f t="shared" si="14"/>
        <v>38000</v>
      </c>
      <c r="K158" s="8" t="s">
        <v>15</v>
      </c>
      <c r="L158" s="15" t="str">
        <f>VLOOKUP(F158,[1]Sheet1!$D:$J,7,0)</f>
        <v>NL300076</v>
      </c>
      <c r="M158" s="18" t="str">
        <f t="shared" si="15"/>
        <v>03/01/2026NL300076</v>
      </c>
      <c r="N158" s="15">
        <f>VLOOKUP(M158,Sheet5!I:P,5,0)</f>
        <v>1</v>
      </c>
      <c r="O158" s="19">
        <f t="shared" si="16"/>
        <v>0</v>
      </c>
      <c r="P158" s="20">
        <f>VLOOKUP(L158,[2]Sheet1!$I:$M,5,0)</f>
        <v>38000</v>
      </c>
      <c r="Q158" s="21">
        <f t="shared" si="17"/>
        <v>38000</v>
      </c>
      <c r="R158" s="22">
        <f t="shared" si="18"/>
        <v>0</v>
      </c>
    </row>
    <row r="159" spans="1:18" x14ac:dyDescent="0.25">
      <c r="A159" s="4" t="s">
        <v>261</v>
      </c>
      <c r="B159" s="5" t="s">
        <v>183</v>
      </c>
      <c r="C159" s="4" t="s">
        <v>176</v>
      </c>
      <c r="D159" s="5" t="s">
        <v>393</v>
      </c>
      <c r="E159" s="4" t="s">
        <v>53</v>
      </c>
      <c r="F159" s="4" t="s">
        <v>54</v>
      </c>
      <c r="G159" s="4" t="s">
        <v>14</v>
      </c>
      <c r="H159" s="6">
        <v>1</v>
      </c>
      <c r="I159" s="7">
        <v>48000</v>
      </c>
      <c r="J159" s="7">
        <f t="shared" si="14"/>
        <v>48000</v>
      </c>
      <c r="K159" s="8" t="s">
        <v>15</v>
      </c>
      <c r="L159" s="15" t="str">
        <f>VLOOKUP(F159,[1]Sheet1!$D:$J,7,0)</f>
        <v>NL300063</v>
      </c>
      <c r="M159" s="18" t="str">
        <f t="shared" si="15"/>
        <v>03/01/2026NL300063</v>
      </c>
      <c r="N159" s="15">
        <f>VLOOKUP(M159,Sheet5!I:P,5,0)</f>
        <v>1</v>
      </c>
      <c r="O159" s="19">
        <f t="shared" si="16"/>
        <v>0</v>
      </c>
      <c r="P159" s="20">
        <f>VLOOKUP(L159,[2]Sheet1!$I:$M,5,0)</f>
        <v>48000</v>
      </c>
      <c r="Q159" s="21">
        <f t="shared" si="17"/>
        <v>48000</v>
      </c>
      <c r="R159" s="22">
        <f t="shared" si="18"/>
        <v>0</v>
      </c>
    </row>
    <row r="160" spans="1:18" x14ac:dyDescent="0.25">
      <c r="A160" s="4" t="s">
        <v>261</v>
      </c>
      <c r="B160" s="5" t="s">
        <v>183</v>
      </c>
      <c r="C160" s="4" t="s">
        <v>176</v>
      </c>
      <c r="D160" s="5" t="s">
        <v>393</v>
      </c>
      <c r="E160" s="4" t="s">
        <v>148</v>
      </c>
      <c r="F160" s="4" t="s">
        <v>147</v>
      </c>
      <c r="G160" s="4" t="s">
        <v>14</v>
      </c>
      <c r="H160" s="6">
        <v>0.1</v>
      </c>
      <c r="I160" s="7">
        <v>35000</v>
      </c>
      <c r="J160" s="7">
        <f t="shared" si="14"/>
        <v>3500</v>
      </c>
      <c r="K160" s="8" t="s">
        <v>15</v>
      </c>
      <c r="L160" s="15" t="str">
        <f>VLOOKUP(F160,[1]Sheet1!$D:$J,7,0)</f>
        <v>NL300068</v>
      </c>
      <c r="M160" s="18" t="str">
        <f t="shared" si="15"/>
        <v>03/01/2026NL300068</v>
      </c>
      <c r="N160" s="15">
        <f>VLOOKUP(M160,Sheet5!I:P,5,0)</f>
        <v>0.1</v>
      </c>
      <c r="O160" s="19">
        <f t="shared" si="16"/>
        <v>0</v>
      </c>
      <c r="P160" s="20">
        <f>VLOOKUP(L160,[2]Sheet1!$I:$M,5,0)</f>
        <v>35000</v>
      </c>
      <c r="Q160" s="21">
        <f t="shared" si="17"/>
        <v>3500</v>
      </c>
      <c r="R160" s="22">
        <f t="shared" si="18"/>
        <v>0</v>
      </c>
    </row>
    <row r="161" spans="1:18" x14ac:dyDescent="0.25">
      <c r="A161" s="4" t="s">
        <v>261</v>
      </c>
      <c r="B161" s="5" t="s">
        <v>183</v>
      </c>
      <c r="C161" s="4" t="s">
        <v>176</v>
      </c>
      <c r="D161" s="5" t="s">
        <v>393</v>
      </c>
      <c r="E161" s="4" t="s">
        <v>164</v>
      </c>
      <c r="F161" s="4" t="s">
        <v>163</v>
      </c>
      <c r="G161" s="4" t="s">
        <v>14</v>
      </c>
      <c r="H161" s="6">
        <v>0.6</v>
      </c>
      <c r="I161" s="7">
        <v>20000</v>
      </c>
      <c r="J161" s="7">
        <f t="shared" si="14"/>
        <v>12000</v>
      </c>
      <c r="K161" s="8" t="s">
        <v>15</v>
      </c>
      <c r="L161" s="15" t="str">
        <f>VLOOKUP(F161,[1]Sheet1!$D:$J,7,0)</f>
        <v>NL300071</v>
      </c>
      <c r="M161" s="18" t="str">
        <f t="shared" si="15"/>
        <v>03/01/2026NL300071</v>
      </c>
      <c r="N161" s="15">
        <f>VLOOKUP(M161,Sheet5!I:P,5,0)</f>
        <v>0.6</v>
      </c>
      <c r="O161" s="19">
        <f t="shared" si="16"/>
        <v>0</v>
      </c>
      <c r="P161" s="20">
        <f>VLOOKUP(L161,[2]Sheet1!$I:$M,5,0)</f>
        <v>20000</v>
      </c>
      <c r="Q161" s="21">
        <f t="shared" si="17"/>
        <v>12000</v>
      </c>
      <c r="R161" s="22">
        <f t="shared" si="18"/>
        <v>0</v>
      </c>
    </row>
    <row r="162" spans="1:18" x14ac:dyDescent="0.25">
      <c r="A162" s="4" t="s">
        <v>261</v>
      </c>
      <c r="B162" s="5" t="s">
        <v>183</v>
      </c>
      <c r="C162" s="4" t="s">
        <v>176</v>
      </c>
      <c r="D162" s="5" t="s">
        <v>393</v>
      </c>
      <c r="E162" s="4" t="s">
        <v>55</v>
      </c>
      <c r="F162" s="4" t="s">
        <v>56</v>
      </c>
      <c r="G162" s="4" t="s">
        <v>14</v>
      </c>
      <c r="H162" s="6">
        <v>13.5</v>
      </c>
      <c r="I162" s="7">
        <v>18000</v>
      </c>
      <c r="J162" s="7">
        <f t="shared" si="14"/>
        <v>243000</v>
      </c>
      <c r="K162" s="8" t="s">
        <v>15</v>
      </c>
      <c r="L162" s="15" t="str">
        <f>VLOOKUP(F162,[1]Sheet1!$D:$J,7,0)</f>
        <v>NL300074</v>
      </c>
      <c r="M162" s="18" t="str">
        <f t="shared" si="15"/>
        <v>03/01/2026NL300074</v>
      </c>
      <c r="N162" s="15">
        <f>VLOOKUP(M162,Sheet5!I:P,5,0)</f>
        <v>13.5</v>
      </c>
      <c r="O162" s="19">
        <f t="shared" si="16"/>
        <v>0</v>
      </c>
      <c r="P162" s="20">
        <f>VLOOKUP(L162,[2]Sheet1!$I:$M,5,0)</f>
        <v>18000</v>
      </c>
      <c r="Q162" s="21">
        <f t="shared" si="17"/>
        <v>243000</v>
      </c>
      <c r="R162" s="22">
        <f t="shared" si="18"/>
        <v>0</v>
      </c>
    </row>
    <row r="163" spans="1:18" x14ac:dyDescent="0.25">
      <c r="A163" s="4" t="s">
        <v>261</v>
      </c>
      <c r="B163" s="5" t="s">
        <v>183</v>
      </c>
      <c r="C163" s="4" t="s">
        <v>176</v>
      </c>
      <c r="D163" s="5" t="s">
        <v>393</v>
      </c>
      <c r="E163" s="4" t="s">
        <v>57</v>
      </c>
      <c r="F163" s="4" t="s">
        <v>58</v>
      </c>
      <c r="G163" s="4" t="s">
        <v>14</v>
      </c>
      <c r="H163" s="6">
        <v>1</v>
      </c>
      <c r="I163" s="7">
        <v>32000</v>
      </c>
      <c r="J163" s="7">
        <f t="shared" si="14"/>
        <v>32000</v>
      </c>
      <c r="K163" s="8" t="s">
        <v>15</v>
      </c>
      <c r="L163" s="15" t="str">
        <f>VLOOKUP(F163,[1]Sheet1!$D:$J,7,0)</f>
        <v>NL300043</v>
      </c>
      <c r="M163" s="18" t="str">
        <f t="shared" si="15"/>
        <v>03/01/2026NL300043</v>
      </c>
      <c r="N163" s="15">
        <f>VLOOKUP(M163,Sheet5!I:P,5,0)</f>
        <v>1</v>
      </c>
      <c r="O163" s="19">
        <f t="shared" si="16"/>
        <v>0</v>
      </c>
      <c r="P163" s="20">
        <f>VLOOKUP(L163,[2]Sheet1!$I:$M,5,0)</f>
        <v>32000</v>
      </c>
      <c r="Q163" s="21">
        <f t="shared" si="17"/>
        <v>32000</v>
      </c>
      <c r="R163" s="22">
        <f t="shared" si="18"/>
        <v>0</v>
      </c>
    </row>
    <row r="164" spans="1:18" x14ac:dyDescent="0.25">
      <c r="A164" s="4" t="s">
        <v>261</v>
      </c>
      <c r="B164" s="5" t="s">
        <v>183</v>
      </c>
      <c r="C164" s="4" t="s">
        <v>176</v>
      </c>
      <c r="D164" s="5" t="s">
        <v>393</v>
      </c>
      <c r="E164" s="4" t="s">
        <v>144</v>
      </c>
      <c r="F164" s="4" t="s">
        <v>143</v>
      </c>
      <c r="G164" s="4" t="s">
        <v>14</v>
      </c>
      <c r="H164" s="6">
        <v>0.4</v>
      </c>
      <c r="I164" s="7">
        <v>80000</v>
      </c>
      <c r="J164" s="7">
        <f t="shared" si="14"/>
        <v>32000</v>
      </c>
      <c r="K164" s="8" t="s">
        <v>15</v>
      </c>
      <c r="L164" s="15" t="str">
        <f>VLOOKUP(F164,[1]Sheet1!$D:$J,7,0)</f>
        <v>NL300173</v>
      </c>
      <c r="M164" s="18" t="str">
        <f t="shared" si="15"/>
        <v>03/01/2026NL300173</v>
      </c>
      <c r="N164" s="15">
        <f>VLOOKUP(M164,Sheet5!I:P,5,0)</f>
        <v>0.4</v>
      </c>
      <c r="O164" s="19">
        <f t="shared" si="16"/>
        <v>0</v>
      </c>
      <c r="P164" s="20">
        <f>VLOOKUP(L164,[2]Sheet1!$I:$M,5,0)</f>
        <v>80000</v>
      </c>
      <c r="Q164" s="21">
        <f t="shared" si="17"/>
        <v>32000</v>
      </c>
      <c r="R164" s="22">
        <f t="shared" si="18"/>
        <v>0</v>
      </c>
    </row>
    <row r="165" spans="1:18" x14ac:dyDescent="0.25">
      <c r="A165" s="4" t="s">
        <v>261</v>
      </c>
      <c r="B165" s="5" t="s">
        <v>183</v>
      </c>
      <c r="C165" s="4" t="s">
        <v>176</v>
      </c>
      <c r="D165" s="5" t="s">
        <v>393</v>
      </c>
      <c r="E165" s="4" t="s">
        <v>59</v>
      </c>
      <c r="F165" s="4" t="s">
        <v>60</v>
      </c>
      <c r="G165" s="4" t="s">
        <v>14</v>
      </c>
      <c r="H165" s="6">
        <v>0.6</v>
      </c>
      <c r="I165" s="7">
        <v>30000</v>
      </c>
      <c r="J165" s="7">
        <f t="shared" si="14"/>
        <v>18000</v>
      </c>
      <c r="K165" s="8" t="s">
        <v>15</v>
      </c>
      <c r="L165" s="15" t="str">
        <f>VLOOKUP(F165,[1]Sheet1!$D:$J,7,0)</f>
        <v>NL300077</v>
      </c>
      <c r="M165" s="18" t="str">
        <f t="shared" si="15"/>
        <v>03/01/2026NL300077</v>
      </c>
      <c r="N165" s="15">
        <f>VLOOKUP(M165,Sheet5!I:P,5,0)</f>
        <v>0.6</v>
      </c>
      <c r="O165" s="19">
        <f t="shared" si="16"/>
        <v>0</v>
      </c>
      <c r="P165" s="20">
        <f>VLOOKUP(L165,[2]Sheet1!$I:$M,5,0)</f>
        <v>30000</v>
      </c>
      <c r="Q165" s="21">
        <f t="shared" si="17"/>
        <v>18000</v>
      </c>
      <c r="R165" s="22">
        <f t="shared" si="18"/>
        <v>0</v>
      </c>
    </row>
    <row r="166" spans="1:18" x14ac:dyDescent="0.25">
      <c r="A166" s="4" t="s">
        <v>261</v>
      </c>
      <c r="B166" s="5" t="s">
        <v>183</v>
      </c>
      <c r="C166" s="4" t="s">
        <v>176</v>
      </c>
      <c r="D166" s="5" t="s">
        <v>393</v>
      </c>
      <c r="E166" s="4" t="s">
        <v>61</v>
      </c>
      <c r="F166" s="4" t="s">
        <v>62</v>
      </c>
      <c r="G166" s="4" t="s">
        <v>14</v>
      </c>
      <c r="H166" s="6">
        <v>1.4</v>
      </c>
      <c r="I166" s="7">
        <v>38000</v>
      </c>
      <c r="J166" s="7">
        <f t="shared" si="14"/>
        <v>53200</v>
      </c>
      <c r="K166" s="8" t="s">
        <v>15</v>
      </c>
      <c r="L166" s="15" t="str">
        <f>VLOOKUP(F166,[1]Sheet1!$D:$J,7,0)</f>
        <v>NL300044</v>
      </c>
      <c r="M166" s="18" t="str">
        <f t="shared" si="15"/>
        <v>03/01/2026NL300044</v>
      </c>
      <c r="N166" s="15">
        <f>VLOOKUP(M166,Sheet5!I:P,5,0)</f>
        <v>1.4</v>
      </c>
      <c r="O166" s="19">
        <f t="shared" si="16"/>
        <v>0</v>
      </c>
      <c r="P166" s="20">
        <f>VLOOKUP(L166,[2]Sheet1!$I:$M,5,0)</f>
        <v>38000</v>
      </c>
      <c r="Q166" s="21">
        <f t="shared" si="17"/>
        <v>53200</v>
      </c>
      <c r="R166" s="22">
        <f t="shared" si="18"/>
        <v>0</v>
      </c>
    </row>
    <row r="167" spans="1:18" x14ac:dyDescent="0.25">
      <c r="A167" s="4" t="s">
        <v>261</v>
      </c>
      <c r="B167" s="5" t="s">
        <v>183</v>
      </c>
      <c r="C167" s="4" t="s">
        <v>176</v>
      </c>
      <c r="D167" s="5" t="s">
        <v>393</v>
      </c>
      <c r="E167" s="4" t="s">
        <v>63</v>
      </c>
      <c r="F167" s="4" t="s">
        <v>64</v>
      </c>
      <c r="G167" s="4" t="s">
        <v>14</v>
      </c>
      <c r="H167" s="6">
        <v>6</v>
      </c>
      <c r="I167" s="7">
        <v>27000</v>
      </c>
      <c r="J167" s="7">
        <f t="shared" si="14"/>
        <v>162000</v>
      </c>
      <c r="K167" s="8" t="s">
        <v>15</v>
      </c>
      <c r="L167" s="15" t="str">
        <f>VLOOKUP(F167,[1]Sheet1!$D:$J,7,0)</f>
        <v>NL300088</v>
      </c>
      <c r="M167" s="18" t="str">
        <f t="shared" si="15"/>
        <v>03/01/2026NL300088</v>
      </c>
      <c r="N167" s="15">
        <f>VLOOKUP(M167,Sheet5!I:P,5,0)</f>
        <v>6</v>
      </c>
      <c r="O167" s="19">
        <f t="shared" si="16"/>
        <v>0</v>
      </c>
      <c r="P167" s="20">
        <f>VLOOKUP(L167,[2]Sheet1!$I:$M,5,0)</f>
        <v>27000</v>
      </c>
      <c r="Q167" s="21">
        <f t="shared" si="17"/>
        <v>162000</v>
      </c>
      <c r="R167" s="22">
        <f t="shared" si="18"/>
        <v>0</v>
      </c>
    </row>
    <row r="168" spans="1:18" ht="28.5" x14ac:dyDescent="0.25">
      <c r="A168" s="4" t="s">
        <v>261</v>
      </c>
      <c r="B168" s="5" t="s">
        <v>183</v>
      </c>
      <c r="C168" s="4" t="s">
        <v>176</v>
      </c>
      <c r="D168" s="5" t="s">
        <v>393</v>
      </c>
      <c r="E168" s="4" t="s">
        <v>133</v>
      </c>
      <c r="F168" s="4" t="s">
        <v>134</v>
      </c>
      <c r="G168" s="4" t="s">
        <v>14</v>
      </c>
      <c r="H168" s="6">
        <v>3</v>
      </c>
      <c r="I168" s="7">
        <v>45000</v>
      </c>
      <c r="J168" s="7">
        <f t="shared" si="14"/>
        <v>135000</v>
      </c>
      <c r="K168" s="8" t="s">
        <v>15</v>
      </c>
      <c r="L168" s="15" t="str">
        <f>VLOOKUP(F168,[1]Sheet1!$D:$J,7,0)</f>
        <v>NL300096</v>
      </c>
      <c r="M168" s="18" t="str">
        <f t="shared" si="15"/>
        <v>03/01/2026NL300096</v>
      </c>
      <c r="N168" s="15">
        <f>VLOOKUP(M168,Sheet5!I:P,5,0)</f>
        <v>3</v>
      </c>
      <c r="O168" s="19">
        <f t="shared" si="16"/>
        <v>0</v>
      </c>
      <c r="P168" s="20">
        <f>VLOOKUP(L168,[2]Sheet1!$I:$M,5,0)</f>
        <v>45000</v>
      </c>
      <c r="Q168" s="21">
        <f t="shared" si="17"/>
        <v>135000</v>
      </c>
      <c r="R168" s="22">
        <f t="shared" si="18"/>
        <v>0</v>
      </c>
    </row>
    <row r="169" spans="1:18" x14ac:dyDescent="0.25">
      <c r="A169" s="4" t="s">
        <v>261</v>
      </c>
      <c r="B169" s="5" t="s">
        <v>183</v>
      </c>
      <c r="C169" s="4" t="s">
        <v>176</v>
      </c>
      <c r="D169" s="5" t="s">
        <v>393</v>
      </c>
      <c r="E169" s="4" t="s">
        <v>131</v>
      </c>
      <c r="F169" s="4" t="s">
        <v>132</v>
      </c>
      <c r="G169" s="4" t="s">
        <v>14</v>
      </c>
      <c r="H169" s="6">
        <v>0.2</v>
      </c>
      <c r="I169" s="7">
        <v>70000</v>
      </c>
      <c r="J169" s="7">
        <f t="shared" si="14"/>
        <v>14000</v>
      </c>
      <c r="K169" s="8" t="s">
        <v>15</v>
      </c>
      <c r="L169" s="15" t="str">
        <f>VLOOKUP(F169,[1]Sheet1!$D:$J,7,0)</f>
        <v>NL300126</v>
      </c>
      <c r="M169" s="18" t="str">
        <f t="shared" si="15"/>
        <v>03/01/2026NL300126</v>
      </c>
      <c r="N169" s="15">
        <f>VLOOKUP(M169,Sheet5!I:P,5,0)</f>
        <v>0.2</v>
      </c>
      <c r="O169" s="19">
        <f t="shared" si="16"/>
        <v>0</v>
      </c>
      <c r="P169" s="20">
        <f>VLOOKUP(L169,[2]Sheet1!$I:$M,5,0)</f>
        <v>70000</v>
      </c>
      <c r="Q169" s="21">
        <f t="shared" si="17"/>
        <v>14000</v>
      </c>
      <c r="R169" s="22">
        <f t="shared" si="18"/>
        <v>0</v>
      </c>
    </row>
    <row r="170" spans="1:18" x14ac:dyDescent="0.25">
      <c r="A170" s="4" t="s">
        <v>261</v>
      </c>
      <c r="B170" s="5" t="s">
        <v>183</v>
      </c>
      <c r="C170" s="4" t="s">
        <v>176</v>
      </c>
      <c r="D170" s="5" t="s">
        <v>393</v>
      </c>
      <c r="E170" s="4" t="s">
        <v>75</v>
      </c>
      <c r="F170" s="4" t="s">
        <v>76</v>
      </c>
      <c r="G170" s="4" t="s">
        <v>14</v>
      </c>
      <c r="H170" s="6">
        <v>2</v>
      </c>
      <c r="I170" s="7">
        <v>36000</v>
      </c>
      <c r="J170" s="7">
        <f t="shared" si="14"/>
        <v>72000</v>
      </c>
      <c r="K170" s="8" t="s">
        <v>15</v>
      </c>
      <c r="L170" s="15" t="str">
        <f>VLOOKUP(F170,[1]Sheet1!$D:$J,7,0)</f>
        <v>NL300120</v>
      </c>
      <c r="M170" s="18" t="str">
        <f t="shared" si="15"/>
        <v>03/01/2026NL300120</v>
      </c>
      <c r="N170" s="15">
        <f>VLOOKUP(M170,Sheet5!I:P,5,0)</f>
        <v>2</v>
      </c>
      <c r="O170" s="19">
        <f t="shared" si="16"/>
        <v>0</v>
      </c>
      <c r="P170" s="20">
        <f>VLOOKUP(L170,[2]Sheet1!$I:$M,5,0)</f>
        <v>36000</v>
      </c>
      <c r="Q170" s="21">
        <f t="shared" si="17"/>
        <v>72000</v>
      </c>
      <c r="R170" s="22">
        <f t="shared" si="18"/>
        <v>0</v>
      </c>
    </row>
    <row r="171" spans="1:18" x14ac:dyDescent="0.25">
      <c r="A171" s="4" t="s">
        <v>261</v>
      </c>
      <c r="B171" s="5" t="s">
        <v>183</v>
      </c>
      <c r="C171" s="4" t="s">
        <v>176</v>
      </c>
      <c r="D171" s="5" t="s">
        <v>393</v>
      </c>
      <c r="E171" s="4" t="s">
        <v>140</v>
      </c>
      <c r="F171" s="4" t="s">
        <v>139</v>
      </c>
      <c r="G171" s="4" t="s">
        <v>14</v>
      </c>
      <c r="H171" s="6">
        <v>0.2</v>
      </c>
      <c r="I171" s="7">
        <v>35000</v>
      </c>
      <c r="J171" s="7">
        <f t="shared" si="14"/>
        <v>7000</v>
      </c>
      <c r="K171" s="8" t="s">
        <v>15</v>
      </c>
      <c r="L171" s="15" t="str">
        <f>VLOOKUP(F171,[1]Sheet1!$D:$J,7,0)</f>
        <v>NL300122</v>
      </c>
      <c r="M171" s="18" t="str">
        <f t="shared" si="15"/>
        <v>03/01/2026NL300122</v>
      </c>
      <c r="N171" s="15">
        <f>VLOOKUP(M171,Sheet5!I:P,5,0)</f>
        <v>0.2</v>
      </c>
      <c r="O171" s="19">
        <f t="shared" si="16"/>
        <v>0</v>
      </c>
      <c r="P171" s="20">
        <f>VLOOKUP(L171,[2]Sheet1!$I:$M,5,0)</f>
        <v>35000</v>
      </c>
      <c r="Q171" s="21">
        <f t="shared" si="17"/>
        <v>7000</v>
      </c>
      <c r="R171" s="22">
        <f t="shared" si="18"/>
        <v>0</v>
      </c>
    </row>
    <row r="172" spans="1:18" x14ac:dyDescent="0.25">
      <c r="A172" s="4" t="s">
        <v>261</v>
      </c>
      <c r="B172" s="5" t="s">
        <v>183</v>
      </c>
      <c r="C172" s="4" t="s">
        <v>176</v>
      </c>
      <c r="D172" s="5" t="s">
        <v>393</v>
      </c>
      <c r="E172" s="4" t="s">
        <v>77</v>
      </c>
      <c r="F172" s="4" t="s">
        <v>78</v>
      </c>
      <c r="G172" s="4" t="s">
        <v>14</v>
      </c>
      <c r="H172" s="6">
        <v>2</v>
      </c>
      <c r="I172" s="7">
        <v>38000</v>
      </c>
      <c r="J172" s="7">
        <f t="shared" si="14"/>
        <v>76000</v>
      </c>
      <c r="K172" s="8" t="s">
        <v>15</v>
      </c>
      <c r="L172" s="15" t="str">
        <f>VLOOKUP(F172,[1]Sheet1!$D:$J,7,0)</f>
        <v>NL300072</v>
      </c>
      <c r="M172" s="18" t="str">
        <f t="shared" si="15"/>
        <v>03/01/2026NL300072</v>
      </c>
      <c r="N172" s="15">
        <f>VLOOKUP(M172,Sheet5!I:P,5,0)</f>
        <v>2</v>
      </c>
      <c r="O172" s="19">
        <f t="shared" si="16"/>
        <v>0</v>
      </c>
      <c r="P172" s="20">
        <f>VLOOKUP(L172,[2]Sheet1!$I:$M,5,0)</f>
        <v>38000</v>
      </c>
      <c r="Q172" s="21">
        <f t="shared" si="17"/>
        <v>76000</v>
      </c>
      <c r="R172" s="22">
        <f t="shared" si="18"/>
        <v>0</v>
      </c>
    </row>
    <row r="173" spans="1:18" x14ac:dyDescent="0.25">
      <c r="A173" s="4" t="s">
        <v>261</v>
      </c>
      <c r="B173" s="5" t="s">
        <v>183</v>
      </c>
      <c r="C173" s="4" t="s">
        <v>176</v>
      </c>
      <c r="D173" s="5" t="s">
        <v>393</v>
      </c>
      <c r="E173" s="4" t="s">
        <v>129</v>
      </c>
      <c r="F173" s="4" t="s">
        <v>130</v>
      </c>
      <c r="G173" s="4" t="s">
        <v>14</v>
      </c>
      <c r="H173" s="6">
        <v>5</v>
      </c>
      <c r="I173" s="7">
        <v>15000</v>
      </c>
      <c r="J173" s="7">
        <f t="shared" si="14"/>
        <v>75000</v>
      </c>
      <c r="K173" s="8" t="s">
        <v>15</v>
      </c>
      <c r="L173" s="15" t="str">
        <f>VLOOKUP(F173,[1]Sheet1!$D:$J,7,0)</f>
        <v>NL300127</v>
      </c>
      <c r="M173" s="18" t="str">
        <f t="shared" si="15"/>
        <v>03/01/2026NL300127</v>
      </c>
      <c r="N173" s="15">
        <f>VLOOKUP(M173,Sheet5!I:P,5,0)</f>
        <v>5</v>
      </c>
      <c r="O173" s="19">
        <f t="shared" si="16"/>
        <v>0</v>
      </c>
      <c r="P173" s="20">
        <f>VLOOKUP(L173,[2]Sheet1!$I:$M,5,0)</f>
        <v>15000</v>
      </c>
      <c r="Q173" s="21">
        <f t="shared" si="17"/>
        <v>75000</v>
      </c>
      <c r="R173" s="22">
        <f t="shared" si="18"/>
        <v>0</v>
      </c>
    </row>
    <row r="174" spans="1:18" x14ac:dyDescent="0.25">
      <c r="A174" s="4" t="s">
        <v>261</v>
      </c>
      <c r="B174" s="5" t="s">
        <v>183</v>
      </c>
      <c r="C174" s="4" t="s">
        <v>176</v>
      </c>
      <c r="D174" s="5" t="s">
        <v>393</v>
      </c>
      <c r="E174" s="4" t="s">
        <v>79</v>
      </c>
      <c r="F174" s="4" t="s">
        <v>80</v>
      </c>
      <c r="G174" s="4" t="s">
        <v>14</v>
      </c>
      <c r="H174" s="6">
        <v>0.1</v>
      </c>
      <c r="I174" s="7">
        <v>22000</v>
      </c>
      <c r="J174" s="7">
        <f t="shared" si="14"/>
        <v>2200</v>
      </c>
      <c r="K174" s="8" t="s">
        <v>15</v>
      </c>
      <c r="L174" s="15" t="str">
        <f>VLOOKUP(F174,[1]Sheet1!$D:$J,7,0)</f>
        <v>NL300121</v>
      </c>
      <c r="M174" s="18" t="str">
        <f t="shared" si="15"/>
        <v>03/01/2026NL300121</v>
      </c>
      <c r="N174" s="15">
        <f>VLOOKUP(M174,Sheet5!I:P,5,0)</f>
        <v>0.1</v>
      </c>
      <c r="O174" s="19">
        <f t="shared" si="16"/>
        <v>0</v>
      </c>
      <c r="P174" s="20">
        <f>VLOOKUP(L174,[2]Sheet1!$I:$M,5,0)</f>
        <v>22000</v>
      </c>
      <c r="Q174" s="21">
        <f t="shared" si="17"/>
        <v>2200</v>
      </c>
      <c r="R174" s="22">
        <f t="shared" si="18"/>
        <v>0</v>
      </c>
    </row>
    <row r="175" spans="1:18" x14ac:dyDescent="0.25">
      <c r="A175" s="4" t="s">
        <v>261</v>
      </c>
      <c r="B175" s="5" t="s">
        <v>183</v>
      </c>
      <c r="C175" s="4" t="s">
        <v>176</v>
      </c>
      <c r="D175" s="5" t="s">
        <v>393</v>
      </c>
      <c r="E175" s="4" t="s">
        <v>87</v>
      </c>
      <c r="F175" s="4" t="s">
        <v>88</v>
      </c>
      <c r="G175" s="4" t="s">
        <v>14</v>
      </c>
      <c r="H175" s="6">
        <v>1.3</v>
      </c>
      <c r="I175" s="7">
        <v>36000</v>
      </c>
      <c r="J175" s="7">
        <f t="shared" si="14"/>
        <v>46800</v>
      </c>
      <c r="K175" s="8" t="s">
        <v>15</v>
      </c>
      <c r="L175" s="15" t="str">
        <f>VLOOKUP(F175,[1]Sheet1!$D:$J,7,0)</f>
        <v>NL300140</v>
      </c>
      <c r="M175" s="18" t="str">
        <f t="shared" si="15"/>
        <v>03/01/2026NL300140</v>
      </c>
      <c r="N175" s="15">
        <f>VLOOKUP(M175,Sheet5!I:P,5,0)</f>
        <v>1.3</v>
      </c>
      <c r="O175" s="19">
        <f t="shared" si="16"/>
        <v>0</v>
      </c>
      <c r="P175" s="20">
        <f>VLOOKUP(L175,[2]Sheet1!$I:$M,5,0)</f>
        <v>36000</v>
      </c>
      <c r="Q175" s="21">
        <f t="shared" si="17"/>
        <v>46800</v>
      </c>
      <c r="R175" s="22">
        <f t="shared" si="18"/>
        <v>0</v>
      </c>
    </row>
    <row r="176" spans="1:18" x14ac:dyDescent="0.25">
      <c r="A176" s="4" t="s">
        <v>261</v>
      </c>
      <c r="B176" s="5" t="s">
        <v>183</v>
      </c>
      <c r="C176" s="4" t="s">
        <v>176</v>
      </c>
      <c r="D176" s="5" t="s">
        <v>393</v>
      </c>
      <c r="E176" s="4" t="s">
        <v>81</v>
      </c>
      <c r="F176" s="4" t="s">
        <v>82</v>
      </c>
      <c r="G176" s="4" t="s">
        <v>14</v>
      </c>
      <c r="H176" s="6">
        <v>1.4</v>
      </c>
      <c r="I176" s="7">
        <v>36000</v>
      </c>
      <c r="J176" s="7">
        <f t="shared" si="14"/>
        <v>50400</v>
      </c>
      <c r="K176" s="8" t="s">
        <v>15</v>
      </c>
      <c r="L176" s="15" t="str">
        <f>VLOOKUP(F176,[1]Sheet1!$D:$J,7,0)</f>
        <v>NL300162</v>
      </c>
      <c r="M176" s="18" t="str">
        <f t="shared" si="15"/>
        <v>03/01/2026NL300162</v>
      </c>
      <c r="N176" s="15">
        <f>VLOOKUP(M176,Sheet5!I:P,5,0)</f>
        <v>1.4</v>
      </c>
      <c r="O176" s="19">
        <f t="shared" si="16"/>
        <v>0</v>
      </c>
      <c r="P176" s="20">
        <f>VLOOKUP(L176,[2]Sheet1!$I:$M,5,0)</f>
        <v>36000</v>
      </c>
      <c r="Q176" s="21">
        <f t="shared" si="17"/>
        <v>50400</v>
      </c>
      <c r="R176" s="22">
        <f t="shared" si="18"/>
        <v>0</v>
      </c>
    </row>
    <row r="177" spans="1:18" x14ac:dyDescent="0.25">
      <c r="A177" s="4" t="s">
        <v>261</v>
      </c>
      <c r="B177" s="5" t="s">
        <v>183</v>
      </c>
      <c r="C177" s="4" t="s">
        <v>176</v>
      </c>
      <c r="D177" s="5" t="s">
        <v>393</v>
      </c>
      <c r="E177" s="4" t="s">
        <v>156</v>
      </c>
      <c r="F177" s="4" t="s">
        <v>155</v>
      </c>
      <c r="G177" s="4" t="s">
        <v>14</v>
      </c>
      <c r="H177" s="6">
        <v>0.5</v>
      </c>
      <c r="I177" s="7">
        <v>92000</v>
      </c>
      <c r="J177" s="7">
        <f t="shared" si="14"/>
        <v>46000</v>
      </c>
      <c r="K177" s="8" t="s">
        <v>15</v>
      </c>
      <c r="L177" s="15" t="str">
        <f>VLOOKUP(F177,[1]Sheet1!$D:$J,7,0)</f>
        <v>NL300141</v>
      </c>
      <c r="M177" s="18" t="str">
        <f t="shared" si="15"/>
        <v>03/01/2026NL300141</v>
      </c>
      <c r="N177" s="15">
        <f>VLOOKUP(M177,Sheet5!I:P,5,0)</f>
        <v>0.5</v>
      </c>
      <c r="O177" s="19">
        <f t="shared" si="16"/>
        <v>0</v>
      </c>
      <c r="P177" s="20">
        <f>VLOOKUP(L177,[2]Sheet1!$I:$M,5,0)</f>
        <v>92000</v>
      </c>
      <c r="Q177" s="21">
        <f t="shared" si="17"/>
        <v>46000</v>
      </c>
      <c r="R177" s="22">
        <f t="shared" si="18"/>
        <v>0</v>
      </c>
    </row>
    <row r="178" spans="1:18" x14ac:dyDescent="0.25">
      <c r="A178" s="4" t="s">
        <v>261</v>
      </c>
      <c r="B178" s="5" t="s">
        <v>183</v>
      </c>
      <c r="C178" s="4" t="s">
        <v>176</v>
      </c>
      <c r="D178" s="5" t="s">
        <v>393</v>
      </c>
      <c r="E178" s="4" t="s">
        <v>122</v>
      </c>
      <c r="F178" s="4" t="s">
        <v>123</v>
      </c>
      <c r="G178" s="4" t="s">
        <v>14</v>
      </c>
      <c r="H178" s="6">
        <v>0.5</v>
      </c>
      <c r="I178" s="7">
        <v>90000</v>
      </c>
      <c r="J178" s="7">
        <f t="shared" si="14"/>
        <v>45000</v>
      </c>
      <c r="K178" s="8" t="s">
        <v>15</v>
      </c>
      <c r="L178" s="15" t="str">
        <f>VLOOKUP(F178,[1]Sheet1!$D:$J,7,0)</f>
        <v>NL300144</v>
      </c>
      <c r="M178" s="18" t="str">
        <f t="shared" si="15"/>
        <v>03/01/2026NL300144</v>
      </c>
      <c r="N178" s="15">
        <f>VLOOKUP(M178,Sheet5!I:P,5,0)</f>
        <v>0.5</v>
      </c>
      <c r="O178" s="19">
        <f t="shared" si="16"/>
        <v>0</v>
      </c>
      <c r="P178" s="20">
        <f>VLOOKUP(L178,[2]Sheet1!$I:$M,5,0)</f>
        <v>90000</v>
      </c>
      <c r="Q178" s="21">
        <f t="shared" si="17"/>
        <v>45000</v>
      </c>
      <c r="R178" s="22">
        <f t="shared" si="18"/>
        <v>0</v>
      </c>
    </row>
    <row r="179" spans="1:18" x14ac:dyDescent="0.25">
      <c r="A179" s="4" t="s">
        <v>261</v>
      </c>
      <c r="B179" s="5" t="s">
        <v>183</v>
      </c>
      <c r="C179" s="4" t="s">
        <v>176</v>
      </c>
      <c r="D179" s="5" t="s">
        <v>393</v>
      </c>
      <c r="E179" s="4" t="s">
        <v>105</v>
      </c>
      <c r="F179" s="4" t="s">
        <v>106</v>
      </c>
      <c r="G179" s="4" t="s">
        <v>14</v>
      </c>
      <c r="H179" s="6">
        <v>2.5</v>
      </c>
      <c r="I179" s="7">
        <v>50000</v>
      </c>
      <c r="J179" s="7">
        <f t="shared" si="14"/>
        <v>125000</v>
      </c>
      <c r="K179" s="8" t="s">
        <v>15</v>
      </c>
      <c r="L179" s="15" t="str">
        <f>VLOOKUP(F179,[1]Sheet1!$D:$J,7,0)</f>
        <v>NL300142</v>
      </c>
      <c r="M179" s="18" t="str">
        <f t="shared" si="15"/>
        <v>03/01/2026NL300142</v>
      </c>
      <c r="N179" s="15">
        <f>VLOOKUP(M179,Sheet5!I:P,5,0)</f>
        <v>2.5</v>
      </c>
      <c r="O179" s="19">
        <f t="shared" si="16"/>
        <v>0</v>
      </c>
      <c r="P179" s="20">
        <f>VLOOKUP(L179,[2]Sheet1!$I:$M,5,0)</f>
        <v>50000</v>
      </c>
      <c r="Q179" s="21">
        <f t="shared" si="17"/>
        <v>125000</v>
      </c>
      <c r="R179" s="22">
        <f t="shared" si="18"/>
        <v>0</v>
      </c>
    </row>
    <row r="180" spans="1:18" x14ac:dyDescent="0.25">
      <c r="A180" s="4" t="s">
        <v>261</v>
      </c>
      <c r="B180" s="5" t="s">
        <v>183</v>
      </c>
      <c r="C180" s="4" t="s">
        <v>176</v>
      </c>
      <c r="D180" s="5" t="s">
        <v>393</v>
      </c>
      <c r="E180" s="4" t="s">
        <v>89</v>
      </c>
      <c r="F180" s="4" t="s">
        <v>90</v>
      </c>
      <c r="G180" s="4" t="s">
        <v>14</v>
      </c>
      <c r="H180" s="6">
        <v>10</v>
      </c>
      <c r="I180" s="7">
        <v>38000</v>
      </c>
      <c r="J180" s="7">
        <f t="shared" si="14"/>
        <v>380000</v>
      </c>
      <c r="K180" s="8" t="s">
        <v>15</v>
      </c>
      <c r="L180" s="15" t="str">
        <f>VLOOKUP(F180,[1]Sheet1!$D:$J,7,0)</f>
        <v>NL300145</v>
      </c>
      <c r="M180" s="18" t="str">
        <f t="shared" si="15"/>
        <v>03/01/2026NL300145</v>
      </c>
      <c r="N180" s="15">
        <f>VLOOKUP(M180,Sheet5!I:P,5,0)</f>
        <v>10</v>
      </c>
      <c r="O180" s="19">
        <f t="shared" si="16"/>
        <v>0</v>
      </c>
      <c r="P180" s="20">
        <f>VLOOKUP(L180,[2]Sheet1!$I:$M,5,0)</f>
        <v>38000</v>
      </c>
      <c r="Q180" s="21">
        <f t="shared" si="17"/>
        <v>380000</v>
      </c>
      <c r="R180" s="22">
        <f t="shared" si="18"/>
        <v>0</v>
      </c>
    </row>
    <row r="181" spans="1:18" x14ac:dyDescent="0.25">
      <c r="A181" s="4" t="s">
        <v>261</v>
      </c>
      <c r="B181" s="5" t="s">
        <v>183</v>
      </c>
      <c r="C181" s="4" t="s">
        <v>176</v>
      </c>
      <c r="D181" s="5" t="s">
        <v>393</v>
      </c>
      <c r="E181" s="4" t="s">
        <v>171</v>
      </c>
      <c r="F181" s="4" t="s">
        <v>190</v>
      </c>
      <c r="G181" s="4" t="s">
        <v>14</v>
      </c>
      <c r="H181" s="6">
        <v>0.4</v>
      </c>
      <c r="I181" s="7">
        <v>24000</v>
      </c>
      <c r="J181" s="7">
        <f t="shared" si="14"/>
        <v>9600</v>
      </c>
      <c r="K181" s="8" t="s">
        <v>15</v>
      </c>
      <c r="L181" s="15" t="str">
        <f>VLOOKUP(F181,[1]Sheet1!$D:$J,7,0)</f>
        <v>NL300150</v>
      </c>
      <c r="M181" s="18" t="str">
        <f t="shared" si="15"/>
        <v>03/01/2026NL300150</v>
      </c>
      <c r="N181" s="15">
        <f>VLOOKUP(M181,Sheet5!I:P,5,0)</f>
        <v>0.4</v>
      </c>
      <c r="O181" s="19">
        <f t="shared" si="16"/>
        <v>0</v>
      </c>
      <c r="P181" s="20">
        <f>VLOOKUP(L181,[2]Sheet1!$I:$M,5,0)</f>
        <v>24000</v>
      </c>
      <c r="Q181" s="21">
        <f t="shared" si="17"/>
        <v>9600</v>
      </c>
      <c r="R181" s="22">
        <f t="shared" si="18"/>
        <v>0</v>
      </c>
    </row>
    <row r="182" spans="1:18" x14ac:dyDescent="0.25">
      <c r="A182" s="4" t="s">
        <v>261</v>
      </c>
      <c r="B182" s="5" t="s">
        <v>183</v>
      </c>
      <c r="C182" s="4" t="s">
        <v>176</v>
      </c>
      <c r="D182" s="5" t="s">
        <v>394</v>
      </c>
      <c r="E182" s="4" t="s">
        <v>24</v>
      </c>
      <c r="F182" s="4" t="s">
        <v>25</v>
      </c>
      <c r="G182" s="4" t="s">
        <v>14</v>
      </c>
      <c r="H182" s="6">
        <v>1</v>
      </c>
      <c r="I182" s="7">
        <v>65000</v>
      </c>
      <c r="J182" s="7">
        <f t="shared" si="14"/>
        <v>65000</v>
      </c>
      <c r="K182" s="8" t="s">
        <v>15</v>
      </c>
      <c r="L182" s="15" t="str">
        <f>VLOOKUP(F182,[1]Sheet1!$D:$J,7,0)</f>
        <v>NL300062</v>
      </c>
      <c r="M182" s="18" t="str">
        <f t="shared" si="15"/>
        <v>03/01/2026NL300062</v>
      </c>
      <c r="N182" s="15">
        <f>VLOOKUP(M182,Sheet5!I:P,5,0)</f>
        <v>1</v>
      </c>
      <c r="O182" s="19">
        <f t="shared" si="16"/>
        <v>0</v>
      </c>
      <c r="P182" s="20">
        <f>VLOOKUP(L182,[2]Sheet1!$I:$M,5,0)</f>
        <v>65000</v>
      </c>
      <c r="Q182" s="21">
        <f t="shared" si="17"/>
        <v>65000</v>
      </c>
      <c r="R182" s="22">
        <f t="shared" si="18"/>
        <v>0</v>
      </c>
    </row>
    <row r="183" spans="1:18" x14ac:dyDescent="0.25">
      <c r="A183" s="4" t="s">
        <v>264</v>
      </c>
      <c r="B183" s="5" t="s">
        <v>183</v>
      </c>
      <c r="C183" s="4" t="s">
        <v>176</v>
      </c>
      <c r="D183" s="5" t="s">
        <v>395</v>
      </c>
      <c r="E183" s="4" t="s">
        <v>18</v>
      </c>
      <c r="F183" s="4" t="s">
        <v>19</v>
      </c>
      <c r="G183" s="4" t="s">
        <v>14</v>
      </c>
      <c r="H183" s="6">
        <v>1</v>
      </c>
      <c r="I183" s="7">
        <v>26000</v>
      </c>
      <c r="J183" s="7">
        <f t="shared" si="14"/>
        <v>26000</v>
      </c>
      <c r="K183" s="8" t="s">
        <v>15</v>
      </c>
      <c r="L183" s="15" t="str">
        <f>VLOOKUP(F183,[1]Sheet1!$D:$J,7,0)</f>
        <v>NL300003</v>
      </c>
      <c r="M183" s="18" t="str">
        <f t="shared" si="15"/>
        <v>04/01/2026NL300003</v>
      </c>
      <c r="N183" s="15">
        <f>VLOOKUP(M183,Sheet5!I:P,5,0)</f>
        <v>1</v>
      </c>
      <c r="O183" s="19">
        <f t="shared" si="16"/>
        <v>0</v>
      </c>
      <c r="P183" s="20">
        <f>VLOOKUP(L183,[2]Sheet1!$I:$M,5,0)</f>
        <v>26000</v>
      </c>
      <c r="Q183" s="21">
        <f t="shared" si="17"/>
        <v>26000</v>
      </c>
      <c r="R183" s="22">
        <f t="shared" si="18"/>
        <v>0</v>
      </c>
    </row>
    <row r="184" spans="1:18" x14ac:dyDescent="0.25">
      <c r="A184" s="4" t="s">
        <v>264</v>
      </c>
      <c r="B184" s="5" t="s">
        <v>183</v>
      </c>
      <c r="C184" s="4" t="s">
        <v>176</v>
      </c>
      <c r="D184" s="5" t="s">
        <v>395</v>
      </c>
      <c r="E184" s="4" t="s">
        <v>162</v>
      </c>
      <c r="F184" s="4" t="s">
        <v>161</v>
      </c>
      <c r="G184" s="4" t="s">
        <v>14</v>
      </c>
      <c r="H184" s="6">
        <v>0.7</v>
      </c>
      <c r="I184" s="7">
        <v>33000</v>
      </c>
      <c r="J184" s="7">
        <f t="shared" si="14"/>
        <v>23100</v>
      </c>
      <c r="K184" s="8" t="s">
        <v>15</v>
      </c>
      <c r="L184" s="15" t="str">
        <f>VLOOKUP(F184,[1]Sheet1!$D:$J,7,0)</f>
        <v>NL300060</v>
      </c>
      <c r="M184" s="18" t="str">
        <f t="shared" si="15"/>
        <v>04/01/2026NL300060</v>
      </c>
      <c r="N184" s="15">
        <f>VLOOKUP(M184,Sheet5!I:P,5,0)</f>
        <v>0.7</v>
      </c>
      <c r="O184" s="19">
        <f t="shared" si="16"/>
        <v>0</v>
      </c>
      <c r="P184" s="20">
        <f>VLOOKUP(L184,[2]Sheet1!$I:$M,5,0)</f>
        <v>33000</v>
      </c>
      <c r="Q184" s="21">
        <f t="shared" si="17"/>
        <v>23100</v>
      </c>
      <c r="R184" s="22">
        <f t="shared" si="18"/>
        <v>0</v>
      </c>
    </row>
    <row r="185" spans="1:18" ht="28.5" x14ac:dyDescent="0.25">
      <c r="A185" s="4" t="s">
        <v>264</v>
      </c>
      <c r="B185" s="5" t="s">
        <v>183</v>
      </c>
      <c r="C185" s="4" t="s">
        <v>176</v>
      </c>
      <c r="D185" s="5" t="s">
        <v>395</v>
      </c>
      <c r="E185" s="4" t="s">
        <v>113</v>
      </c>
      <c r="F185" s="4" t="s">
        <v>114</v>
      </c>
      <c r="G185" s="4" t="s">
        <v>115</v>
      </c>
      <c r="H185" s="6">
        <v>4</v>
      </c>
      <c r="I185" s="7">
        <v>8500</v>
      </c>
      <c r="J185" s="7">
        <f t="shared" si="14"/>
        <v>34000</v>
      </c>
      <c r="K185" s="8" t="s">
        <v>15</v>
      </c>
      <c r="L185" s="15" t="str">
        <f>VLOOKUP(F185,[1]Sheet1!$D:$J,7,0)</f>
        <v>NL300107</v>
      </c>
      <c r="M185" s="18" t="str">
        <f t="shared" si="15"/>
        <v>04/01/2026NL300107</v>
      </c>
      <c r="N185" s="15">
        <f>VLOOKUP(M185,Sheet5!I:P,5,0)</f>
        <v>4</v>
      </c>
      <c r="O185" s="19">
        <f t="shared" si="16"/>
        <v>0</v>
      </c>
      <c r="P185" s="20">
        <f>VLOOKUP(L185,[2]Sheet1!$I:$M,5,0)</f>
        <v>8500</v>
      </c>
      <c r="Q185" s="21">
        <f t="shared" si="17"/>
        <v>34000</v>
      </c>
      <c r="R185" s="22">
        <f t="shared" si="18"/>
        <v>0</v>
      </c>
    </row>
    <row r="186" spans="1:18" x14ac:dyDescent="0.25">
      <c r="A186" s="4" t="s">
        <v>264</v>
      </c>
      <c r="B186" s="5" t="s">
        <v>183</v>
      </c>
      <c r="C186" s="4" t="s">
        <v>176</v>
      </c>
      <c r="D186" s="5" t="s">
        <v>395</v>
      </c>
      <c r="E186" s="4" t="s">
        <v>26</v>
      </c>
      <c r="F186" s="4" t="s">
        <v>27</v>
      </c>
      <c r="G186" s="4" t="s">
        <v>14</v>
      </c>
      <c r="H186" s="6">
        <v>3</v>
      </c>
      <c r="I186" s="7">
        <v>24000</v>
      </c>
      <c r="J186" s="7">
        <f t="shared" si="14"/>
        <v>72000</v>
      </c>
      <c r="K186" s="8" t="s">
        <v>15</v>
      </c>
      <c r="L186" s="15" t="str">
        <f>VLOOKUP(F186,[1]Sheet1!$D:$J,7,0)</f>
        <v>NL300174</v>
      </c>
      <c r="M186" s="18" t="str">
        <f t="shared" si="15"/>
        <v>04/01/2026NL300174</v>
      </c>
      <c r="N186" s="15">
        <f>VLOOKUP(M186,Sheet5!I:P,5,0)</f>
        <v>3</v>
      </c>
      <c r="O186" s="19">
        <f t="shared" si="16"/>
        <v>0</v>
      </c>
      <c r="P186" s="20">
        <f>VLOOKUP(L186,[2]Sheet1!$I:$M,5,0)</f>
        <v>24000</v>
      </c>
      <c r="Q186" s="21">
        <f t="shared" si="17"/>
        <v>72000</v>
      </c>
      <c r="R186" s="22">
        <f t="shared" si="18"/>
        <v>0</v>
      </c>
    </row>
    <row r="187" spans="1:18" ht="28.5" x14ac:dyDescent="0.25">
      <c r="A187" s="4" t="s">
        <v>264</v>
      </c>
      <c r="B187" s="5" t="s">
        <v>183</v>
      </c>
      <c r="C187" s="4" t="s">
        <v>176</v>
      </c>
      <c r="D187" s="5" t="s">
        <v>395</v>
      </c>
      <c r="E187" s="4" t="s">
        <v>152</v>
      </c>
      <c r="F187" s="4" t="s">
        <v>151</v>
      </c>
      <c r="G187" s="4" t="s">
        <v>14</v>
      </c>
      <c r="H187" s="6">
        <v>1</v>
      </c>
      <c r="I187" s="7">
        <v>45000</v>
      </c>
      <c r="J187" s="7">
        <f t="shared" si="14"/>
        <v>45000</v>
      </c>
      <c r="K187" s="8" t="s">
        <v>15</v>
      </c>
      <c r="L187" s="15" t="str">
        <f>VLOOKUP(F187,[1]Sheet1!$D:$J,7,0)</f>
        <v>NL300203</v>
      </c>
      <c r="M187" s="18" t="str">
        <f t="shared" si="15"/>
        <v>04/01/2026NL300203</v>
      </c>
      <c r="N187" s="15">
        <f>VLOOKUP(M187,Sheet5!I:P,5,0)</f>
        <v>1</v>
      </c>
      <c r="O187" s="19">
        <f t="shared" si="16"/>
        <v>0</v>
      </c>
      <c r="P187" s="20">
        <f>VLOOKUP(L187,[2]Sheet1!$I:$M,5,0)</f>
        <v>45000</v>
      </c>
      <c r="Q187" s="21">
        <f t="shared" si="17"/>
        <v>45000</v>
      </c>
      <c r="R187" s="22">
        <f t="shared" si="18"/>
        <v>0</v>
      </c>
    </row>
    <row r="188" spans="1:18" x14ac:dyDescent="0.25">
      <c r="A188" s="4" t="s">
        <v>264</v>
      </c>
      <c r="B188" s="5" t="s">
        <v>183</v>
      </c>
      <c r="C188" s="4" t="s">
        <v>176</v>
      </c>
      <c r="D188" s="5" t="s">
        <v>395</v>
      </c>
      <c r="E188" s="4" t="s">
        <v>28</v>
      </c>
      <c r="F188" s="4" t="s">
        <v>29</v>
      </c>
      <c r="G188" s="4" t="s">
        <v>14</v>
      </c>
      <c r="H188" s="6">
        <v>2.5</v>
      </c>
      <c r="I188" s="7">
        <v>52000</v>
      </c>
      <c r="J188" s="7">
        <f t="shared" si="14"/>
        <v>130000</v>
      </c>
      <c r="K188" s="8" t="s">
        <v>15</v>
      </c>
      <c r="L188" s="15" t="str">
        <f>VLOOKUP(F188,[1]Sheet1!$D:$J,7,0)</f>
        <v>NL300137</v>
      </c>
      <c r="M188" s="18" t="str">
        <f t="shared" si="15"/>
        <v>04/01/2026NL300137</v>
      </c>
      <c r="N188" s="15">
        <f>VLOOKUP(M188,Sheet5!I:P,5,0)</f>
        <v>2.5</v>
      </c>
      <c r="O188" s="19">
        <f t="shared" si="16"/>
        <v>0</v>
      </c>
      <c r="P188" s="20">
        <f>VLOOKUP(L188,[2]Sheet1!$I:$M,5,0)</f>
        <v>52000</v>
      </c>
      <c r="Q188" s="21">
        <f t="shared" si="17"/>
        <v>130000</v>
      </c>
      <c r="R188" s="22">
        <f t="shared" si="18"/>
        <v>0</v>
      </c>
    </row>
    <row r="189" spans="1:18" x14ac:dyDescent="0.25">
      <c r="A189" s="4" t="s">
        <v>264</v>
      </c>
      <c r="B189" s="5" t="s">
        <v>183</v>
      </c>
      <c r="C189" s="4" t="s">
        <v>176</v>
      </c>
      <c r="D189" s="5" t="s">
        <v>395</v>
      </c>
      <c r="E189" s="4" t="s">
        <v>160</v>
      </c>
      <c r="F189" s="4" t="s">
        <v>159</v>
      </c>
      <c r="G189" s="4" t="s">
        <v>14</v>
      </c>
      <c r="H189" s="6">
        <v>1.3</v>
      </c>
      <c r="I189" s="7">
        <v>17000</v>
      </c>
      <c r="J189" s="7">
        <f t="shared" si="14"/>
        <v>22100</v>
      </c>
      <c r="K189" s="8" t="s">
        <v>15</v>
      </c>
      <c r="L189" s="15" t="str">
        <f>VLOOKUP(F189,[1]Sheet1!$D:$J,7,0)</f>
        <v>NL300011</v>
      </c>
      <c r="M189" s="18" t="str">
        <f t="shared" si="15"/>
        <v>04/01/2026NL300011</v>
      </c>
      <c r="N189" s="15">
        <f>VLOOKUP(M189,Sheet5!I:P,5,0)</f>
        <v>1.3</v>
      </c>
      <c r="O189" s="19">
        <f t="shared" si="16"/>
        <v>0</v>
      </c>
      <c r="P189" s="20">
        <f>VLOOKUP(L189,[2]Sheet1!$I:$M,5,0)</f>
        <v>17000</v>
      </c>
      <c r="Q189" s="21">
        <f t="shared" si="17"/>
        <v>22100</v>
      </c>
      <c r="R189" s="22">
        <f t="shared" si="18"/>
        <v>0</v>
      </c>
    </row>
    <row r="190" spans="1:18" x14ac:dyDescent="0.25">
      <c r="A190" s="4" t="s">
        <v>264</v>
      </c>
      <c r="B190" s="5" t="s">
        <v>183</v>
      </c>
      <c r="C190" s="4" t="s">
        <v>176</v>
      </c>
      <c r="D190" s="5" t="s">
        <v>395</v>
      </c>
      <c r="E190" s="4" t="s">
        <v>20</v>
      </c>
      <c r="F190" s="4" t="s">
        <v>21</v>
      </c>
      <c r="G190" s="4" t="s">
        <v>14</v>
      </c>
      <c r="H190" s="6">
        <v>2</v>
      </c>
      <c r="I190" s="7">
        <v>50000</v>
      </c>
      <c r="J190" s="7">
        <f t="shared" si="14"/>
        <v>100000</v>
      </c>
      <c r="K190" s="8" t="s">
        <v>15</v>
      </c>
      <c r="L190" s="15" t="str">
        <f>VLOOKUP(F190,[1]Sheet1!$D:$J,7,0)</f>
        <v>NL300013</v>
      </c>
      <c r="M190" s="18" t="str">
        <f t="shared" si="15"/>
        <v>04/01/2026NL300013</v>
      </c>
      <c r="N190" s="15">
        <f>VLOOKUP(M190,Sheet5!I:P,5,0)</f>
        <v>2</v>
      </c>
      <c r="O190" s="19">
        <f t="shared" si="16"/>
        <v>0</v>
      </c>
      <c r="P190" s="20">
        <f>VLOOKUP(L190,[2]Sheet1!$I:$M,5,0)</f>
        <v>50000</v>
      </c>
      <c r="Q190" s="21">
        <f t="shared" si="17"/>
        <v>100000</v>
      </c>
      <c r="R190" s="22">
        <f t="shared" si="18"/>
        <v>0</v>
      </c>
    </row>
    <row r="191" spans="1:18" x14ac:dyDescent="0.25">
      <c r="A191" s="4" t="s">
        <v>264</v>
      </c>
      <c r="B191" s="5" t="s">
        <v>183</v>
      </c>
      <c r="C191" s="4" t="s">
        <v>176</v>
      </c>
      <c r="D191" s="5" t="s">
        <v>395</v>
      </c>
      <c r="E191" s="4" t="s">
        <v>30</v>
      </c>
      <c r="F191" s="4" t="s">
        <v>31</v>
      </c>
      <c r="G191" s="4" t="s">
        <v>14</v>
      </c>
      <c r="H191" s="6">
        <v>1</v>
      </c>
      <c r="I191" s="7">
        <v>55000</v>
      </c>
      <c r="J191" s="7">
        <f t="shared" si="14"/>
        <v>55000</v>
      </c>
      <c r="K191" s="8" t="s">
        <v>15</v>
      </c>
      <c r="L191" s="15" t="str">
        <f>VLOOKUP(F191,[1]Sheet1!$D:$J,7,0)</f>
        <v>NL300014</v>
      </c>
      <c r="M191" s="18" t="str">
        <f t="shared" si="15"/>
        <v>04/01/2026NL300014</v>
      </c>
      <c r="N191" s="15">
        <f>VLOOKUP(M191,Sheet5!I:P,5,0)</f>
        <v>1</v>
      </c>
      <c r="O191" s="19">
        <f t="shared" si="16"/>
        <v>0</v>
      </c>
      <c r="P191" s="20">
        <f>VLOOKUP(L191,[2]Sheet1!$I:$M,5,0)</f>
        <v>55000</v>
      </c>
      <c r="Q191" s="21">
        <f t="shared" si="17"/>
        <v>55000</v>
      </c>
      <c r="R191" s="22">
        <f t="shared" si="18"/>
        <v>0</v>
      </c>
    </row>
    <row r="192" spans="1:18" x14ac:dyDescent="0.25">
      <c r="A192" s="4" t="s">
        <v>264</v>
      </c>
      <c r="B192" s="5" t="s">
        <v>183</v>
      </c>
      <c r="C192" s="4" t="s">
        <v>176</v>
      </c>
      <c r="D192" s="5" t="s">
        <v>395</v>
      </c>
      <c r="E192" s="4" t="s">
        <v>32</v>
      </c>
      <c r="F192" s="4" t="s">
        <v>33</v>
      </c>
      <c r="G192" s="4" t="s">
        <v>14</v>
      </c>
      <c r="H192" s="6">
        <v>6.1</v>
      </c>
      <c r="I192" s="7">
        <v>18000</v>
      </c>
      <c r="J192" s="7">
        <f t="shared" si="14"/>
        <v>109800</v>
      </c>
      <c r="K192" s="8" t="s">
        <v>15</v>
      </c>
      <c r="L192" s="15" t="str">
        <f>VLOOKUP(F192,[1]Sheet1!$D:$J,7,0)</f>
        <v>NL300027</v>
      </c>
      <c r="M192" s="18" t="str">
        <f t="shared" si="15"/>
        <v>04/01/2026NL300027</v>
      </c>
      <c r="N192" s="15">
        <f>VLOOKUP(M192,Sheet5!I:P,5,0)</f>
        <v>6.1</v>
      </c>
      <c r="O192" s="19">
        <f t="shared" si="16"/>
        <v>0</v>
      </c>
      <c r="P192" s="20">
        <f>VLOOKUP(L192,[2]Sheet1!$I:$M,5,0)</f>
        <v>18000</v>
      </c>
      <c r="Q192" s="21">
        <f t="shared" si="17"/>
        <v>109800</v>
      </c>
      <c r="R192" s="22">
        <f t="shared" si="18"/>
        <v>0</v>
      </c>
    </row>
    <row r="193" spans="1:18" x14ac:dyDescent="0.25">
      <c r="A193" s="4" t="s">
        <v>264</v>
      </c>
      <c r="B193" s="5" t="s">
        <v>183</v>
      </c>
      <c r="C193" s="4" t="s">
        <v>176</v>
      </c>
      <c r="D193" s="5" t="s">
        <v>395</v>
      </c>
      <c r="E193" s="4" t="s">
        <v>93</v>
      </c>
      <c r="F193" s="4" t="s">
        <v>94</v>
      </c>
      <c r="G193" s="4" t="s">
        <v>14</v>
      </c>
      <c r="H193" s="6">
        <v>2</v>
      </c>
      <c r="I193" s="7">
        <v>22000</v>
      </c>
      <c r="J193" s="7">
        <f t="shared" si="14"/>
        <v>44000</v>
      </c>
      <c r="K193" s="8" t="s">
        <v>15</v>
      </c>
      <c r="L193" s="15" t="str">
        <f>VLOOKUP(F193,[1]Sheet1!$D:$J,7,0)</f>
        <v>NL300029</v>
      </c>
      <c r="M193" s="18" t="str">
        <f t="shared" si="15"/>
        <v>04/01/2026NL300029</v>
      </c>
      <c r="N193" s="15">
        <f>VLOOKUP(M193,Sheet5!I:P,5,0)</f>
        <v>2</v>
      </c>
      <c r="O193" s="19">
        <f t="shared" si="16"/>
        <v>0</v>
      </c>
      <c r="P193" s="20">
        <f>VLOOKUP(L193,[2]Sheet1!$I:$M,5,0)</f>
        <v>22000</v>
      </c>
      <c r="Q193" s="21">
        <f t="shared" si="17"/>
        <v>44000</v>
      </c>
      <c r="R193" s="22">
        <f t="shared" si="18"/>
        <v>0</v>
      </c>
    </row>
    <row r="194" spans="1:18" x14ac:dyDescent="0.25">
      <c r="A194" s="4" t="s">
        <v>264</v>
      </c>
      <c r="B194" s="5" t="s">
        <v>183</v>
      </c>
      <c r="C194" s="4" t="s">
        <v>176</v>
      </c>
      <c r="D194" s="5" t="s">
        <v>395</v>
      </c>
      <c r="E194" s="4" t="s">
        <v>116</v>
      </c>
      <c r="F194" s="4" t="s">
        <v>117</v>
      </c>
      <c r="G194" s="4" t="s">
        <v>14</v>
      </c>
      <c r="H194" s="6">
        <v>0.2</v>
      </c>
      <c r="I194" s="7">
        <v>40000</v>
      </c>
      <c r="J194" s="7">
        <f t="shared" si="14"/>
        <v>8000</v>
      </c>
      <c r="K194" s="8" t="s">
        <v>15</v>
      </c>
      <c r="L194" s="15" t="str">
        <f>VLOOKUP(F194,[1]Sheet1!$D:$J,7,0)</f>
        <v>NL300034</v>
      </c>
      <c r="M194" s="18" t="str">
        <f t="shared" si="15"/>
        <v>04/01/2026NL300034</v>
      </c>
      <c r="N194" s="15">
        <f>VLOOKUP(M194,Sheet5!I:P,5,0)</f>
        <v>0.2</v>
      </c>
      <c r="O194" s="19">
        <f t="shared" si="16"/>
        <v>0</v>
      </c>
      <c r="P194" s="20">
        <f>VLOOKUP(L194,[2]Sheet1!$I:$M,5,0)</f>
        <v>40000</v>
      </c>
      <c r="Q194" s="21">
        <f t="shared" si="17"/>
        <v>8000</v>
      </c>
      <c r="R194" s="22">
        <f t="shared" si="18"/>
        <v>0</v>
      </c>
    </row>
    <row r="195" spans="1:18" ht="28.5" x14ac:dyDescent="0.25">
      <c r="A195" s="4" t="s">
        <v>264</v>
      </c>
      <c r="B195" s="5" t="s">
        <v>183</v>
      </c>
      <c r="C195" s="4" t="s">
        <v>176</v>
      </c>
      <c r="D195" s="5" t="s">
        <v>395</v>
      </c>
      <c r="E195" s="4" t="s">
        <v>38</v>
      </c>
      <c r="F195" s="4" t="s">
        <v>39</v>
      </c>
      <c r="G195" s="4" t="s">
        <v>14</v>
      </c>
      <c r="H195" s="6">
        <v>1.7</v>
      </c>
      <c r="I195" s="7">
        <v>13000</v>
      </c>
      <c r="J195" s="7">
        <f t="shared" si="14"/>
        <v>22100</v>
      </c>
      <c r="K195" s="8" t="s">
        <v>15</v>
      </c>
      <c r="L195" s="15" t="str">
        <f>VLOOKUP(F195,[1]Sheet1!$D:$J,7,0)</f>
        <v>NL300033</v>
      </c>
      <c r="M195" s="18" t="str">
        <f t="shared" si="15"/>
        <v>04/01/2026NL300033</v>
      </c>
      <c r="N195" s="15">
        <f>VLOOKUP(M195,Sheet5!I:P,5,0)</f>
        <v>1.7</v>
      </c>
      <c r="O195" s="19">
        <f t="shared" si="16"/>
        <v>0</v>
      </c>
      <c r="P195" s="20">
        <f>VLOOKUP(L195,[2]Sheet1!$I:$M,5,0)</f>
        <v>13000</v>
      </c>
      <c r="Q195" s="21">
        <f t="shared" si="17"/>
        <v>22100</v>
      </c>
      <c r="R195" s="22">
        <f t="shared" si="18"/>
        <v>0</v>
      </c>
    </row>
    <row r="196" spans="1:18" x14ac:dyDescent="0.25">
      <c r="A196" s="4" t="s">
        <v>264</v>
      </c>
      <c r="B196" s="5" t="s">
        <v>183</v>
      </c>
      <c r="C196" s="4" t="s">
        <v>176</v>
      </c>
      <c r="D196" s="5" t="s">
        <v>395</v>
      </c>
      <c r="E196" s="4" t="s">
        <v>124</v>
      </c>
      <c r="F196" s="4" t="s">
        <v>125</v>
      </c>
      <c r="G196" s="4" t="s">
        <v>14</v>
      </c>
      <c r="H196" s="6">
        <v>0.5</v>
      </c>
      <c r="I196" s="7">
        <v>38000</v>
      </c>
      <c r="J196" s="7">
        <f t="shared" si="14"/>
        <v>19000</v>
      </c>
      <c r="K196" s="8" t="s">
        <v>15</v>
      </c>
      <c r="L196" s="15" t="str">
        <f>VLOOKUP(F196,[1]Sheet1!$D:$J,7,0)</f>
        <v>NL300054</v>
      </c>
      <c r="M196" s="18" t="str">
        <f t="shared" si="15"/>
        <v>04/01/2026NL300054</v>
      </c>
      <c r="N196" s="15">
        <f>VLOOKUP(M196,Sheet5!I:P,5,0)</f>
        <v>0.5</v>
      </c>
      <c r="O196" s="19">
        <f t="shared" si="16"/>
        <v>0</v>
      </c>
      <c r="P196" s="20">
        <f>VLOOKUP(L196,[2]Sheet1!$I:$M,5,0)</f>
        <v>38000</v>
      </c>
      <c r="Q196" s="21">
        <f t="shared" si="17"/>
        <v>19000</v>
      </c>
      <c r="R196" s="22">
        <f t="shared" si="18"/>
        <v>0</v>
      </c>
    </row>
    <row r="197" spans="1:18" x14ac:dyDescent="0.25">
      <c r="A197" s="4" t="s">
        <v>264</v>
      </c>
      <c r="B197" s="5" t="s">
        <v>183</v>
      </c>
      <c r="C197" s="4" t="s">
        <v>176</v>
      </c>
      <c r="D197" s="5" t="s">
        <v>395</v>
      </c>
      <c r="E197" s="4" t="s">
        <v>95</v>
      </c>
      <c r="F197" s="4" t="s">
        <v>96</v>
      </c>
      <c r="G197" s="4" t="s">
        <v>14</v>
      </c>
      <c r="H197" s="6">
        <v>0.8</v>
      </c>
      <c r="I197" s="7">
        <v>12000</v>
      </c>
      <c r="J197" s="7">
        <f t="shared" si="14"/>
        <v>9600</v>
      </c>
      <c r="K197" s="8" t="s">
        <v>15</v>
      </c>
      <c r="L197" s="15" t="str">
        <f>VLOOKUP(F197,[1]Sheet1!$D:$J,7,0)</f>
        <v>NL300188</v>
      </c>
      <c r="M197" s="18" t="str">
        <f t="shared" si="15"/>
        <v>04/01/2026NL300188</v>
      </c>
      <c r="N197" s="15">
        <f>VLOOKUP(M197,Sheet5!I:P,5,0)</f>
        <v>0.8</v>
      </c>
      <c r="O197" s="19">
        <f t="shared" si="16"/>
        <v>0</v>
      </c>
      <c r="P197" s="20">
        <f>VLOOKUP(L197,[2]Sheet1!$I:$M,5,0)</f>
        <v>12000</v>
      </c>
      <c r="Q197" s="21">
        <f t="shared" si="17"/>
        <v>9600</v>
      </c>
      <c r="R197" s="22">
        <f t="shared" si="18"/>
        <v>0</v>
      </c>
    </row>
    <row r="198" spans="1:18" x14ac:dyDescent="0.25">
      <c r="A198" s="4" t="s">
        <v>264</v>
      </c>
      <c r="B198" s="5" t="s">
        <v>183</v>
      </c>
      <c r="C198" s="4" t="s">
        <v>176</v>
      </c>
      <c r="D198" s="5" t="s">
        <v>395</v>
      </c>
      <c r="E198" s="4" t="s">
        <v>126</v>
      </c>
      <c r="F198" s="4" t="s">
        <v>127</v>
      </c>
      <c r="G198" s="4" t="s">
        <v>14</v>
      </c>
      <c r="H198" s="6">
        <v>1.5</v>
      </c>
      <c r="I198" s="7">
        <v>32000</v>
      </c>
      <c r="J198" s="7">
        <f t="shared" si="14"/>
        <v>48000</v>
      </c>
      <c r="K198" s="8" t="s">
        <v>15</v>
      </c>
      <c r="L198" s="15" t="str">
        <f>VLOOKUP(F198,[1]Sheet1!$D:$J,7,0)</f>
        <v>NL300038</v>
      </c>
      <c r="M198" s="18" t="str">
        <f t="shared" si="15"/>
        <v>04/01/2026NL300038</v>
      </c>
      <c r="N198" s="15">
        <f>VLOOKUP(M198,Sheet5!I:P,5,0)</f>
        <v>1.5</v>
      </c>
      <c r="O198" s="19">
        <f t="shared" si="16"/>
        <v>0</v>
      </c>
      <c r="P198" s="20">
        <f>VLOOKUP(L198,[2]Sheet1!$I:$M,5,0)</f>
        <v>32000</v>
      </c>
      <c r="Q198" s="21">
        <f t="shared" si="17"/>
        <v>48000</v>
      </c>
      <c r="R198" s="22">
        <f t="shared" si="18"/>
        <v>0</v>
      </c>
    </row>
    <row r="199" spans="1:18" ht="28.5" x14ac:dyDescent="0.25">
      <c r="A199" s="4" t="s">
        <v>264</v>
      </c>
      <c r="B199" s="5" t="s">
        <v>183</v>
      </c>
      <c r="C199" s="4" t="s">
        <v>176</v>
      </c>
      <c r="D199" s="5" t="s">
        <v>395</v>
      </c>
      <c r="E199" s="4" t="s">
        <v>40</v>
      </c>
      <c r="F199" s="4" t="s">
        <v>41</v>
      </c>
      <c r="G199" s="4" t="s">
        <v>42</v>
      </c>
      <c r="H199" s="6">
        <v>80</v>
      </c>
      <c r="I199" s="7">
        <v>4000</v>
      </c>
      <c r="J199" s="7">
        <f t="shared" si="14"/>
        <v>320000</v>
      </c>
      <c r="K199" s="8" t="s">
        <v>15</v>
      </c>
      <c r="L199" s="15" t="str">
        <f>VLOOKUP(F199,[1]Sheet1!$D:$J,7,0)</f>
        <v>NL300037</v>
      </c>
      <c r="M199" s="18" t="str">
        <f t="shared" si="15"/>
        <v>04/01/2026NL300037</v>
      </c>
      <c r="N199" s="15">
        <f>VLOOKUP(M199,Sheet5!I:P,5,0)</f>
        <v>80</v>
      </c>
      <c r="O199" s="19">
        <f t="shared" si="16"/>
        <v>0</v>
      </c>
      <c r="P199" s="20">
        <f>VLOOKUP(L199,[2]Sheet1!$I:$M,5,0)</f>
        <v>4000</v>
      </c>
      <c r="Q199" s="21">
        <f t="shared" si="17"/>
        <v>320000</v>
      </c>
      <c r="R199" s="22">
        <f t="shared" si="18"/>
        <v>0</v>
      </c>
    </row>
    <row r="200" spans="1:18" x14ac:dyDescent="0.25">
      <c r="A200" s="4" t="s">
        <v>264</v>
      </c>
      <c r="B200" s="5" t="s">
        <v>183</v>
      </c>
      <c r="C200" s="4" t="s">
        <v>176</v>
      </c>
      <c r="D200" s="5" t="s">
        <v>395</v>
      </c>
      <c r="E200" s="4" t="s">
        <v>150</v>
      </c>
      <c r="F200" s="4" t="s">
        <v>149</v>
      </c>
      <c r="G200" s="4" t="s">
        <v>14</v>
      </c>
      <c r="H200" s="6">
        <v>2.7</v>
      </c>
      <c r="I200" s="7">
        <v>9000</v>
      </c>
      <c r="J200" s="7">
        <f t="shared" si="14"/>
        <v>24300</v>
      </c>
      <c r="K200" s="8" t="s">
        <v>15</v>
      </c>
      <c r="L200" s="15" t="str">
        <f>VLOOKUP(F200,[1]Sheet1!$D:$J,7,0)</f>
        <v>NL300049</v>
      </c>
      <c r="M200" s="18" t="str">
        <f t="shared" si="15"/>
        <v>04/01/2026NL300049</v>
      </c>
      <c r="N200" s="15">
        <f>VLOOKUP(M200,Sheet5!I:P,5,0)</f>
        <v>2.7</v>
      </c>
      <c r="O200" s="19">
        <f t="shared" si="16"/>
        <v>0</v>
      </c>
      <c r="P200" s="20">
        <f>VLOOKUP(L200,[2]Sheet1!$I:$M,5,0)</f>
        <v>9000</v>
      </c>
      <c r="Q200" s="21">
        <f t="shared" si="17"/>
        <v>24300</v>
      </c>
      <c r="R200" s="22">
        <f t="shared" si="18"/>
        <v>0</v>
      </c>
    </row>
    <row r="201" spans="1:18" x14ac:dyDescent="0.25">
      <c r="A201" s="4" t="s">
        <v>264</v>
      </c>
      <c r="B201" s="5" t="s">
        <v>183</v>
      </c>
      <c r="C201" s="4" t="s">
        <v>176</v>
      </c>
      <c r="D201" s="5" t="s">
        <v>395</v>
      </c>
      <c r="E201" s="4" t="s">
        <v>99</v>
      </c>
      <c r="F201" s="4" t="s">
        <v>100</v>
      </c>
      <c r="G201" s="4" t="s">
        <v>14</v>
      </c>
      <c r="H201" s="6">
        <v>3</v>
      </c>
      <c r="I201" s="7">
        <v>18000</v>
      </c>
      <c r="J201" s="7">
        <f t="shared" si="14"/>
        <v>54000</v>
      </c>
      <c r="K201" s="8" t="s">
        <v>15</v>
      </c>
      <c r="L201" s="15" t="str">
        <f>VLOOKUP(F201,[1]Sheet1!$D:$J,7,0)</f>
        <v>NL600004</v>
      </c>
      <c r="M201" s="18" t="str">
        <f t="shared" si="15"/>
        <v>04/01/2026NL600004</v>
      </c>
      <c r="N201" s="15">
        <f>VLOOKUP(M201,Sheet5!I:P,5,0)</f>
        <v>3</v>
      </c>
      <c r="O201" s="19">
        <f t="shared" si="16"/>
        <v>0</v>
      </c>
      <c r="P201" s="20">
        <f>VLOOKUP(L201,[2]Sheet1!$I:$M,5,0)</f>
        <v>18000</v>
      </c>
      <c r="Q201" s="21">
        <f t="shared" si="17"/>
        <v>54000</v>
      </c>
      <c r="R201" s="22">
        <f t="shared" si="18"/>
        <v>0</v>
      </c>
    </row>
    <row r="202" spans="1:18" x14ac:dyDescent="0.25">
      <c r="A202" s="4" t="s">
        <v>264</v>
      </c>
      <c r="B202" s="5" t="s">
        <v>183</v>
      </c>
      <c r="C202" s="4" t="s">
        <v>176</v>
      </c>
      <c r="D202" s="5" t="s">
        <v>395</v>
      </c>
      <c r="E202" s="4" t="s">
        <v>43</v>
      </c>
      <c r="F202" s="4" t="s">
        <v>44</v>
      </c>
      <c r="G202" s="4" t="s">
        <v>14</v>
      </c>
      <c r="H202" s="6">
        <v>4</v>
      </c>
      <c r="I202" s="7">
        <v>18000</v>
      </c>
      <c r="J202" s="7">
        <f t="shared" si="14"/>
        <v>72000</v>
      </c>
      <c r="K202" s="8" t="s">
        <v>15</v>
      </c>
      <c r="L202" s="15" t="str">
        <f>VLOOKUP(F202,[1]Sheet1!$D:$J,7,0)</f>
        <v>NL300048</v>
      </c>
      <c r="M202" s="18" t="str">
        <f t="shared" si="15"/>
        <v>04/01/2026NL300048</v>
      </c>
      <c r="N202" s="15">
        <f>VLOOKUP(M202,Sheet5!I:P,5,0)</f>
        <v>4</v>
      </c>
      <c r="O202" s="19">
        <f t="shared" si="16"/>
        <v>0</v>
      </c>
      <c r="P202" s="20">
        <f>VLOOKUP(L202,[2]Sheet1!$I:$M,5,0)</f>
        <v>18000</v>
      </c>
      <c r="Q202" s="21">
        <f t="shared" si="17"/>
        <v>72000</v>
      </c>
      <c r="R202" s="22">
        <f t="shared" si="18"/>
        <v>0</v>
      </c>
    </row>
    <row r="203" spans="1:18" x14ac:dyDescent="0.25">
      <c r="A203" s="4" t="s">
        <v>264</v>
      </c>
      <c r="B203" s="5" t="s">
        <v>183</v>
      </c>
      <c r="C203" s="4" t="s">
        <v>176</v>
      </c>
      <c r="D203" s="5" t="s">
        <v>395</v>
      </c>
      <c r="E203" s="4" t="s">
        <v>45</v>
      </c>
      <c r="F203" s="4" t="s">
        <v>46</v>
      </c>
      <c r="G203" s="4" t="s">
        <v>14</v>
      </c>
      <c r="H203" s="6">
        <v>0.5</v>
      </c>
      <c r="I203" s="7">
        <v>55000</v>
      </c>
      <c r="J203" s="7">
        <f t="shared" si="14"/>
        <v>27500</v>
      </c>
      <c r="K203" s="8" t="s">
        <v>15</v>
      </c>
      <c r="L203" s="15" t="str">
        <f>VLOOKUP(F203,[1]Sheet1!$D:$J,7,0)</f>
        <v>NL300058</v>
      </c>
      <c r="M203" s="18" t="str">
        <f t="shared" si="15"/>
        <v>04/01/2026NL300058</v>
      </c>
      <c r="N203" s="15">
        <f>VLOOKUP(M203,Sheet5!I:P,5,0)</f>
        <v>0.5</v>
      </c>
      <c r="O203" s="19">
        <f t="shared" si="16"/>
        <v>0</v>
      </c>
      <c r="P203" s="20">
        <f>VLOOKUP(L203,[2]Sheet1!$I:$M,5,0)</f>
        <v>55000</v>
      </c>
      <c r="Q203" s="21">
        <f t="shared" si="17"/>
        <v>27500</v>
      </c>
      <c r="R203" s="22">
        <f t="shared" si="18"/>
        <v>0</v>
      </c>
    </row>
    <row r="204" spans="1:18" x14ac:dyDescent="0.25">
      <c r="A204" s="4" t="s">
        <v>264</v>
      </c>
      <c r="B204" s="5" t="s">
        <v>183</v>
      </c>
      <c r="C204" s="4" t="s">
        <v>176</v>
      </c>
      <c r="D204" s="5" t="s">
        <v>395</v>
      </c>
      <c r="E204" s="4" t="s">
        <v>49</v>
      </c>
      <c r="F204" s="4" t="s">
        <v>50</v>
      </c>
      <c r="G204" s="4" t="s">
        <v>14</v>
      </c>
      <c r="H204" s="6">
        <v>2</v>
      </c>
      <c r="I204" s="7">
        <v>80000</v>
      </c>
      <c r="J204" s="7">
        <f t="shared" si="14"/>
        <v>160000</v>
      </c>
      <c r="K204" s="8" t="s">
        <v>15</v>
      </c>
      <c r="L204" s="15" t="str">
        <f>VLOOKUP(F204,[1]Sheet1!$D:$J,7,0)</f>
        <v>NL300055</v>
      </c>
      <c r="M204" s="18" t="str">
        <f t="shared" si="15"/>
        <v>04/01/2026NL300055</v>
      </c>
      <c r="N204" s="15">
        <f>VLOOKUP(M204,Sheet5!I:P,5,0)</f>
        <v>2</v>
      </c>
      <c r="O204" s="19">
        <f t="shared" si="16"/>
        <v>0</v>
      </c>
      <c r="P204" s="20">
        <f>VLOOKUP(L204,[2]Sheet1!$I:$M,5,0)</f>
        <v>80000</v>
      </c>
      <c r="Q204" s="21">
        <f t="shared" si="17"/>
        <v>160000</v>
      </c>
      <c r="R204" s="22">
        <f t="shared" si="18"/>
        <v>0</v>
      </c>
    </row>
    <row r="205" spans="1:18" x14ac:dyDescent="0.25">
      <c r="A205" s="4" t="s">
        <v>264</v>
      </c>
      <c r="B205" s="5" t="s">
        <v>183</v>
      </c>
      <c r="C205" s="4" t="s">
        <v>176</v>
      </c>
      <c r="D205" s="5" t="s">
        <v>395</v>
      </c>
      <c r="E205" s="4" t="s">
        <v>51</v>
      </c>
      <c r="F205" s="4" t="s">
        <v>52</v>
      </c>
      <c r="G205" s="4" t="s">
        <v>14</v>
      </c>
      <c r="H205" s="6">
        <v>1</v>
      </c>
      <c r="I205" s="7">
        <v>38000</v>
      </c>
      <c r="J205" s="7">
        <f t="shared" si="14"/>
        <v>38000</v>
      </c>
      <c r="K205" s="8" t="s">
        <v>15</v>
      </c>
      <c r="L205" s="15" t="str">
        <f>VLOOKUP(F205,[1]Sheet1!$D:$J,7,0)</f>
        <v>NL300076</v>
      </c>
      <c r="M205" s="18" t="str">
        <f t="shared" si="15"/>
        <v>04/01/2026NL300076</v>
      </c>
      <c r="N205" s="15">
        <f>VLOOKUP(M205,Sheet5!I:P,5,0)</f>
        <v>1</v>
      </c>
      <c r="O205" s="19">
        <f t="shared" si="16"/>
        <v>0</v>
      </c>
      <c r="P205" s="20">
        <f>VLOOKUP(L205,[2]Sheet1!$I:$M,5,0)</f>
        <v>38000</v>
      </c>
      <c r="Q205" s="21">
        <f t="shared" si="17"/>
        <v>38000</v>
      </c>
      <c r="R205" s="22">
        <f t="shared" si="18"/>
        <v>0</v>
      </c>
    </row>
    <row r="206" spans="1:18" x14ac:dyDescent="0.25">
      <c r="A206" s="4" t="s">
        <v>264</v>
      </c>
      <c r="B206" s="5" t="s">
        <v>183</v>
      </c>
      <c r="C206" s="4" t="s">
        <v>176</v>
      </c>
      <c r="D206" s="5" t="s">
        <v>395</v>
      </c>
      <c r="E206" s="4" t="s">
        <v>53</v>
      </c>
      <c r="F206" s="4" t="s">
        <v>54</v>
      </c>
      <c r="G206" s="4" t="s">
        <v>14</v>
      </c>
      <c r="H206" s="6">
        <v>1.5</v>
      </c>
      <c r="I206" s="7">
        <v>48000</v>
      </c>
      <c r="J206" s="7">
        <f t="shared" si="14"/>
        <v>72000</v>
      </c>
      <c r="K206" s="8" t="s">
        <v>15</v>
      </c>
      <c r="L206" s="15" t="str">
        <f>VLOOKUP(F206,[1]Sheet1!$D:$J,7,0)</f>
        <v>NL300063</v>
      </c>
      <c r="M206" s="18" t="str">
        <f t="shared" si="15"/>
        <v>04/01/2026NL300063</v>
      </c>
      <c r="N206" s="15">
        <f>VLOOKUP(M206,Sheet5!I:P,5,0)</f>
        <v>1.5</v>
      </c>
      <c r="O206" s="19">
        <f t="shared" si="16"/>
        <v>0</v>
      </c>
      <c r="P206" s="20">
        <f>VLOOKUP(L206,[2]Sheet1!$I:$M,5,0)</f>
        <v>48000</v>
      </c>
      <c r="Q206" s="21">
        <f t="shared" si="17"/>
        <v>72000</v>
      </c>
      <c r="R206" s="22">
        <f t="shared" si="18"/>
        <v>0</v>
      </c>
    </row>
    <row r="207" spans="1:18" x14ac:dyDescent="0.25">
      <c r="A207" s="4" t="s">
        <v>264</v>
      </c>
      <c r="B207" s="5" t="s">
        <v>183</v>
      </c>
      <c r="C207" s="4" t="s">
        <v>176</v>
      </c>
      <c r="D207" s="5" t="s">
        <v>395</v>
      </c>
      <c r="E207" s="4" t="s">
        <v>158</v>
      </c>
      <c r="F207" s="4" t="s">
        <v>157</v>
      </c>
      <c r="G207" s="4" t="s">
        <v>14</v>
      </c>
      <c r="H207" s="6">
        <v>0.7</v>
      </c>
      <c r="I207" s="7">
        <v>25000</v>
      </c>
      <c r="J207" s="7">
        <f t="shared" si="14"/>
        <v>17500</v>
      </c>
      <c r="K207" s="8" t="s">
        <v>15</v>
      </c>
      <c r="L207" s="15" t="str">
        <f>VLOOKUP(F207,[1]Sheet1!$D:$J,7,0)</f>
        <v>NL300067</v>
      </c>
      <c r="M207" s="18" t="str">
        <f t="shared" si="15"/>
        <v>04/01/2026NL300067</v>
      </c>
      <c r="N207" s="15">
        <f>VLOOKUP(M207,Sheet5!I:P,5,0)</f>
        <v>0.7</v>
      </c>
      <c r="O207" s="19">
        <f t="shared" si="16"/>
        <v>0</v>
      </c>
      <c r="P207" s="20">
        <f>VLOOKUP(L207,[2]Sheet1!$I:$M,5,0)</f>
        <v>25000</v>
      </c>
      <c r="Q207" s="21">
        <f t="shared" si="17"/>
        <v>17500</v>
      </c>
      <c r="R207" s="22">
        <f t="shared" si="18"/>
        <v>0</v>
      </c>
    </row>
    <row r="208" spans="1:18" x14ac:dyDescent="0.25">
      <c r="A208" s="4" t="s">
        <v>264</v>
      </c>
      <c r="B208" s="5" t="s">
        <v>183</v>
      </c>
      <c r="C208" s="4" t="s">
        <v>176</v>
      </c>
      <c r="D208" s="5" t="s">
        <v>395</v>
      </c>
      <c r="E208" s="4" t="s">
        <v>12</v>
      </c>
      <c r="F208" s="4" t="s">
        <v>13</v>
      </c>
      <c r="G208" s="4" t="s">
        <v>14</v>
      </c>
      <c r="H208" s="6">
        <v>0.9</v>
      </c>
      <c r="I208" s="7">
        <v>30000</v>
      </c>
      <c r="J208" s="7">
        <f t="shared" ref="J208:J271" si="19">I208*H208</f>
        <v>27000</v>
      </c>
      <c r="K208" s="8" t="s">
        <v>15</v>
      </c>
      <c r="L208" s="15" t="str">
        <f>VLOOKUP(F208,[1]Sheet1!$D:$J,7,0)</f>
        <v>NL300089</v>
      </c>
      <c r="M208" s="18" t="str">
        <f t="shared" si="15"/>
        <v>04/01/2026NL300089</v>
      </c>
      <c r="N208" s="15">
        <f>VLOOKUP(M208,Sheet5!I:P,5,0)</f>
        <v>0.9</v>
      </c>
      <c r="O208" s="19">
        <f t="shared" si="16"/>
        <v>0</v>
      </c>
      <c r="P208" s="20">
        <f>VLOOKUP(L208,[2]Sheet1!$I:$M,5,0)</f>
        <v>30000</v>
      </c>
      <c r="Q208" s="21">
        <f t="shared" si="17"/>
        <v>27000</v>
      </c>
      <c r="R208" s="22">
        <f t="shared" si="18"/>
        <v>0</v>
      </c>
    </row>
    <row r="209" spans="1:18" x14ac:dyDescent="0.25">
      <c r="A209" s="4" t="s">
        <v>264</v>
      </c>
      <c r="B209" s="5" t="s">
        <v>183</v>
      </c>
      <c r="C209" s="4" t="s">
        <v>176</v>
      </c>
      <c r="D209" s="5" t="s">
        <v>395</v>
      </c>
      <c r="E209" s="4" t="s">
        <v>166</v>
      </c>
      <c r="F209" s="4" t="s">
        <v>165</v>
      </c>
      <c r="G209" s="4" t="s">
        <v>14</v>
      </c>
      <c r="H209" s="6">
        <v>0.1</v>
      </c>
      <c r="I209" s="7">
        <v>42000</v>
      </c>
      <c r="J209" s="7">
        <f t="shared" si="19"/>
        <v>4200</v>
      </c>
      <c r="K209" s="8" t="s">
        <v>15</v>
      </c>
      <c r="L209" s="15" t="str">
        <f>VLOOKUP(F209,[1]Sheet1!$D:$J,7,0)</f>
        <v>NL300073</v>
      </c>
      <c r="M209" s="18" t="str">
        <f t="shared" si="15"/>
        <v>04/01/2026NL300073</v>
      </c>
      <c r="N209" s="15">
        <f>VLOOKUP(M209,Sheet5!I:P,5,0)</f>
        <v>0.1</v>
      </c>
      <c r="O209" s="19">
        <f t="shared" si="16"/>
        <v>0</v>
      </c>
      <c r="P209" s="20">
        <f>VLOOKUP(L209,[2]Sheet1!$I:$M,5,0)</f>
        <v>42000</v>
      </c>
      <c r="Q209" s="21">
        <f t="shared" si="17"/>
        <v>4200</v>
      </c>
      <c r="R209" s="22">
        <f t="shared" si="18"/>
        <v>0</v>
      </c>
    </row>
    <row r="210" spans="1:18" x14ac:dyDescent="0.25">
      <c r="A210" s="4" t="s">
        <v>264</v>
      </c>
      <c r="B210" s="5" t="s">
        <v>183</v>
      </c>
      <c r="C210" s="4" t="s">
        <v>176</v>
      </c>
      <c r="D210" s="5" t="s">
        <v>395</v>
      </c>
      <c r="E210" s="4" t="s">
        <v>55</v>
      </c>
      <c r="F210" s="4" t="s">
        <v>56</v>
      </c>
      <c r="G210" s="4" t="s">
        <v>14</v>
      </c>
      <c r="H210" s="6">
        <v>15</v>
      </c>
      <c r="I210" s="7">
        <v>18000</v>
      </c>
      <c r="J210" s="7">
        <f t="shared" si="19"/>
        <v>270000</v>
      </c>
      <c r="K210" s="8" t="s">
        <v>15</v>
      </c>
      <c r="L210" s="15" t="str">
        <f>VLOOKUP(F210,[1]Sheet1!$D:$J,7,0)</f>
        <v>NL300074</v>
      </c>
      <c r="M210" s="18" t="str">
        <f t="shared" si="15"/>
        <v>04/01/2026NL300074</v>
      </c>
      <c r="N210" s="15">
        <f>VLOOKUP(M210,Sheet5!I:P,5,0)</f>
        <v>15</v>
      </c>
      <c r="O210" s="19">
        <f t="shared" si="16"/>
        <v>0</v>
      </c>
      <c r="P210" s="20">
        <f>VLOOKUP(L210,[2]Sheet1!$I:$M,5,0)</f>
        <v>18000</v>
      </c>
      <c r="Q210" s="21">
        <f t="shared" si="17"/>
        <v>270000</v>
      </c>
      <c r="R210" s="22">
        <f t="shared" si="18"/>
        <v>0</v>
      </c>
    </row>
    <row r="211" spans="1:18" x14ac:dyDescent="0.25">
      <c r="A211" s="4" t="s">
        <v>264</v>
      </c>
      <c r="B211" s="5" t="s">
        <v>183</v>
      </c>
      <c r="C211" s="4" t="s">
        <v>176</v>
      </c>
      <c r="D211" s="5" t="s">
        <v>395</v>
      </c>
      <c r="E211" s="4" t="s">
        <v>57</v>
      </c>
      <c r="F211" s="4" t="s">
        <v>58</v>
      </c>
      <c r="G211" s="4" t="s">
        <v>14</v>
      </c>
      <c r="H211" s="6">
        <v>2</v>
      </c>
      <c r="I211" s="7">
        <v>32000</v>
      </c>
      <c r="J211" s="7">
        <f t="shared" si="19"/>
        <v>64000</v>
      </c>
      <c r="K211" s="8" t="s">
        <v>15</v>
      </c>
      <c r="L211" s="15" t="str">
        <f>VLOOKUP(F211,[1]Sheet1!$D:$J,7,0)</f>
        <v>NL300043</v>
      </c>
      <c r="M211" s="18" t="str">
        <f t="shared" si="15"/>
        <v>04/01/2026NL300043</v>
      </c>
      <c r="N211" s="15">
        <f>VLOOKUP(M211,Sheet5!I:P,5,0)</f>
        <v>2</v>
      </c>
      <c r="O211" s="19">
        <f t="shared" si="16"/>
        <v>0</v>
      </c>
      <c r="P211" s="20">
        <f>VLOOKUP(L211,[2]Sheet1!$I:$M,5,0)</f>
        <v>32000</v>
      </c>
      <c r="Q211" s="21">
        <f t="shared" si="17"/>
        <v>64000</v>
      </c>
      <c r="R211" s="22">
        <f t="shared" si="18"/>
        <v>0</v>
      </c>
    </row>
    <row r="212" spans="1:18" x14ac:dyDescent="0.25">
      <c r="A212" s="4" t="s">
        <v>264</v>
      </c>
      <c r="B212" s="5" t="s">
        <v>183</v>
      </c>
      <c r="C212" s="4" t="s">
        <v>176</v>
      </c>
      <c r="D212" s="5" t="s">
        <v>395</v>
      </c>
      <c r="E212" s="4" t="s">
        <v>144</v>
      </c>
      <c r="F212" s="4" t="s">
        <v>143</v>
      </c>
      <c r="G212" s="4" t="s">
        <v>14</v>
      </c>
      <c r="H212" s="6">
        <v>0.4</v>
      </c>
      <c r="I212" s="7">
        <v>80000</v>
      </c>
      <c r="J212" s="7">
        <f t="shared" si="19"/>
        <v>32000</v>
      </c>
      <c r="K212" s="8" t="s">
        <v>15</v>
      </c>
      <c r="L212" s="15" t="str">
        <f>VLOOKUP(F212,[1]Sheet1!$D:$J,7,0)</f>
        <v>NL300173</v>
      </c>
      <c r="M212" s="18" t="str">
        <f t="shared" si="15"/>
        <v>04/01/2026NL300173</v>
      </c>
      <c r="N212" s="15">
        <f>VLOOKUP(M212,Sheet5!I:P,5,0)</f>
        <v>0.4</v>
      </c>
      <c r="O212" s="19">
        <f t="shared" si="16"/>
        <v>0</v>
      </c>
      <c r="P212" s="20">
        <f>VLOOKUP(L212,[2]Sheet1!$I:$M,5,0)</f>
        <v>80000</v>
      </c>
      <c r="Q212" s="21">
        <f t="shared" si="17"/>
        <v>32000</v>
      </c>
      <c r="R212" s="22">
        <f t="shared" si="18"/>
        <v>0</v>
      </c>
    </row>
    <row r="213" spans="1:18" x14ac:dyDescent="0.25">
      <c r="A213" s="4" t="s">
        <v>264</v>
      </c>
      <c r="B213" s="5" t="s">
        <v>183</v>
      </c>
      <c r="C213" s="4" t="s">
        <v>176</v>
      </c>
      <c r="D213" s="5" t="s">
        <v>395</v>
      </c>
      <c r="E213" s="4" t="s">
        <v>59</v>
      </c>
      <c r="F213" s="4" t="s">
        <v>60</v>
      </c>
      <c r="G213" s="4" t="s">
        <v>14</v>
      </c>
      <c r="H213" s="6">
        <v>0.3</v>
      </c>
      <c r="I213" s="7">
        <v>30000</v>
      </c>
      <c r="J213" s="7">
        <f t="shared" si="19"/>
        <v>9000</v>
      </c>
      <c r="K213" s="8" t="s">
        <v>15</v>
      </c>
      <c r="L213" s="15" t="str">
        <f>VLOOKUP(F213,[1]Sheet1!$D:$J,7,0)</f>
        <v>NL300077</v>
      </c>
      <c r="M213" s="18" t="str">
        <f t="shared" si="15"/>
        <v>04/01/2026NL300077</v>
      </c>
      <c r="N213" s="15">
        <f>VLOOKUP(M213,Sheet5!I:P,5,0)</f>
        <v>0.3</v>
      </c>
      <c r="O213" s="19">
        <f t="shared" si="16"/>
        <v>0</v>
      </c>
      <c r="P213" s="20">
        <f>VLOOKUP(L213,[2]Sheet1!$I:$M,5,0)</f>
        <v>30000</v>
      </c>
      <c r="Q213" s="21">
        <f t="shared" si="17"/>
        <v>9000</v>
      </c>
      <c r="R213" s="22">
        <f t="shared" si="18"/>
        <v>0</v>
      </c>
    </row>
    <row r="214" spans="1:18" x14ac:dyDescent="0.25">
      <c r="A214" s="4" t="s">
        <v>264</v>
      </c>
      <c r="B214" s="5" t="s">
        <v>183</v>
      </c>
      <c r="C214" s="4" t="s">
        <v>176</v>
      </c>
      <c r="D214" s="5" t="s">
        <v>395</v>
      </c>
      <c r="E214" s="4" t="s">
        <v>61</v>
      </c>
      <c r="F214" s="4" t="s">
        <v>62</v>
      </c>
      <c r="G214" s="4" t="s">
        <v>14</v>
      </c>
      <c r="H214" s="6">
        <v>1</v>
      </c>
      <c r="I214" s="7">
        <v>38000</v>
      </c>
      <c r="J214" s="7">
        <f t="shared" si="19"/>
        <v>38000</v>
      </c>
      <c r="K214" s="8" t="s">
        <v>15</v>
      </c>
      <c r="L214" s="15" t="str">
        <f>VLOOKUP(F214,[1]Sheet1!$D:$J,7,0)</f>
        <v>NL300044</v>
      </c>
      <c r="M214" s="18" t="str">
        <f t="shared" si="15"/>
        <v>04/01/2026NL300044</v>
      </c>
      <c r="N214" s="15">
        <f>VLOOKUP(M214,Sheet5!I:P,5,0)</f>
        <v>1</v>
      </c>
      <c r="O214" s="19">
        <f t="shared" si="16"/>
        <v>0</v>
      </c>
      <c r="P214" s="20">
        <f>VLOOKUP(L214,[2]Sheet1!$I:$M,5,0)</f>
        <v>38000</v>
      </c>
      <c r="Q214" s="21">
        <f t="shared" si="17"/>
        <v>38000</v>
      </c>
      <c r="R214" s="22">
        <f t="shared" si="18"/>
        <v>0</v>
      </c>
    </row>
    <row r="215" spans="1:18" x14ac:dyDescent="0.25">
      <c r="A215" s="4" t="s">
        <v>264</v>
      </c>
      <c r="B215" s="5" t="s">
        <v>183</v>
      </c>
      <c r="C215" s="4" t="s">
        <v>176</v>
      </c>
      <c r="D215" s="5" t="s">
        <v>395</v>
      </c>
      <c r="E215" s="4" t="s">
        <v>63</v>
      </c>
      <c r="F215" s="4" t="s">
        <v>64</v>
      </c>
      <c r="G215" s="4" t="s">
        <v>14</v>
      </c>
      <c r="H215" s="6">
        <v>4</v>
      </c>
      <c r="I215" s="7">
        <v>27000</v>
      </c>
      <c r="J215" s="7">
        <f t="shared" si="19"/>
        <v>108000</v>
      </c>
      <c r="K215" s="8" t="s">
        <v>15</v>
      </c>
      <c r="L215" s="15" t="str">
        <f>VLOOKUP(F215,[1]Sheet1!$D:$J,7,0)</f>
        <v>NL300088</v>
      </c>
      <c r="M215" s="18" t="str">
        <f t="shared" si="15"/>
        <v>04/01/2026NL300088</v>
      </c>
      <c r="N215" s="15">
        <f>VLOOKUP(M215,Sheet5!I:P,5,0)</f>
        <v>4</v>
      </c>
      <c r="O215" s="19">
        <f t="shared" si="16"/>
        <v>0</v>
      </c>
      <c r="P215" s="20">
        <f>VLOOKUP(L215,[2]Sheet1!$I:$M,5,0)</f>
        <v>27000</v>
      </c>
      <c r="Q215" s="21">
        <f t="shared" si="17"/>
        <v>108000</v>
      </c>
      <c r="R215" s="22">
        <f t="shared" si="18"/>
        <v>0</v>
      </c>
    </row>
    <row r="216" spans="1:18" ht="28.5" x14ac:dyDescent="0.25">
      <c r="A216" s="4" t="s">
        <v>264</v>
      </c>
      <c r="B216" s="5" t="s">
        <v>183</v>
      </c>
      <c r="C216" s="4" t="s">
        <v>176</v>
      </c>
      <c r="D216" s="5" t="s">
        <v>395</v>
      </c>
      <c r="E216" s="4" t="s">
        <v>65</v>
      </c>
      <c r="F216" s="4" t="s">
        <v>66</v>
      </c>
      <c r="G216" s="4" t="s">
        <v>14</v>
      </c>
      <c r="H216" s="6">
        <v>1</v>
      </c>
      <c r="I216" s="7">
        <v>145000</v>
      </c>
      <c r="J216" s="7">
        <f t="shared" si="19"/>
        <v>145000</v>
      </c>
      <c r="K216" s="8" t="s">
        <v>15</v>
      </c>
      <c r="L216" s="15" t="str">
        <f>VLOOKUP(F216,[1]Sheet1!$D:$J,7,0)</f>
        <v>NL300090</v>
      </c>
      <c r="M216" s="18" t="str">
        <f t="shared" si="15"/>
        <v>04/01/2026NL300090</v>
      </c>
      <c r="N216" s="15">
        <f>VLOOKUP(M216,Sheet5!I:P,5,0)</f>
        <v>1</v>
      </c>
      <c r="O216" s="19">
        <f t="shared" si="16"/>
        <v>0</v>
      </c>
      <c r="P216" s="20">
        <f>VLOOKUP(L216,[2]Sheet1!$I:$M,5,0)</f>
        <v>145000</v>
      </c>
      <c r="Q216" s="21">
        <f t="shared" si="17"/>
        <v>145000</v>
      </c>
      <c r="R216" s="22">
        <f t="shared" si="18"/>
        <v>0</v>
      </c>
    </row>
    <row r="217" spans="1:18" x14ac:dyDescent="0.25">
      <c r="A217" s="4" t="s">
        <v>264</v>
      </c>
      <c r="B217" s="5" t="s">
        <v>183</v>
      </c>
      <c r="C217" s="4" t="s">
        <v>176</v>
      </c>
      <c r="D217" s="5" t="s">
        <v>395</v>
      </c>
      <c r="E217" s="4" t="s">
        <v>154</v>
      </c>
      <c r="F217" s="4" t="s">
        <v>153</v>
      </c>
      <c r="G217" s="4" t="s">
        <v>14</v>
      </c>
      <c r="H217" s="6">
        <v>1</v>
      </c>
      <c r="I217" s="7">
        <v>47000</v>
      </c>
      <c r="J217" s="7">
        <f t="shared" si="19"/>
        <v>47000</v>
      </c>
      <c r="K217" s="8" t="s">
        <v>15</v>
      </c>
      <c r="L217" s="15" t="str">
        <f>VLOOKUP(F217,[1]Sheet1!$D:$J,7,0)</f>
        <v>NL300091</v>
      </c>
      <c r="M217" s="18" t="str">
        <f t="shared" ref="M217:M280" si="20">A217&amp;L217</f>
        <v>04/01/2026NL300091</v>
      </c>
      <c r="N217" s="15">
        <f>VLOOKUP(M217,Sheet5!I:P,5,0)</f>
        <v>1</v>
      </c>
      <c r="O217" s="19">
        <f t="shared" ref="O217:O280" si="21">H217-N217</f>
        <v>0</v>
      </c>
      <c r="P217" s="20">
        <f>VLOOKUP(L217,[2]Sheet1!$I:$M,5,0)</f>
        <v>47000</v>
      </c>
      <c r="Q217" s="21">
        <f t="shared" ref="Q217:Q280" si="22">N217*P217</f>
        <v>47000</v>
      </c>
      <c r="R217" s="22">
        <f t="shared" ref="R217:R280" si="23">J217-Q217</f>
        <v>0</v>
      </c>
    </row>
    <row r="218" spans="1:18" ht="28.5" x14ac:dyDescent="0.25">
      <c r="A218" s="4" t="s">
        <v>264</v>
      </c>
      <c r="B218" s="5" t="s">
        <v>183</v>
      </c>
      <c r="C218" s="4" t="s">
        <v>176</v>
      </c>
      <c r="D218" s="5" t="s">
        <v>395</v>
      </c>
      <c r="E218" s="4" t="s">
        <v>133</v>
      </c>
      <c r="F218" s="4" t="s">
        <v>134</v>
      </c>
      <c r="G218" s="4" t="s">
        <v>14</v>
      </c>
      <c r="H218" s="6">
        <v>3</v>
      </c>
      <c r="I218" s="7">
        <v>45000</v>
      </c>
      <c r="J218" s="7">
        <f t="shared" si="19"/>
        <v>135000</v>
      </c>
      <c r="K218" s="8" t="s">
        <v>15</v>
      </c>
      <c r="L218" s="15" t="str">
        <f>VLOOKUP(F218,[1]Sheet1!$D:$J,7,0)</f>
        <v>NL300096</v>
      </c>
      <c r="M218" s="18" t="str">
        <f t="shared" si="20"/>
        <v>04/01/2026NL300096</v>
      </c>
      <c r="N218" s="15">
        <f>VLOOKUP(M218,Sheet5!I:P,5,0)</f>
        <v>3</v>
      </c>
      <c r="O218" s="19">
        <f t="shared" si="21"/>
        <v>0</v>
      </c>
      <c r="P218" s="20">
        <f>VLOOKUP(L218,[2]Sheet1!$I:$M,5,0)</f>
        <v>45000</v>
      </c>
      <c r="Q218" s="21">
        <f t="shared" si="22"/>
        <v>135000</v>
      </c>
      <c r="R218" s="22">
        <f t="shared" si="23"/>
        <v>0</v>
      </c>
    </row>
    <row r="219" spans="1:18" x14ac:dyDescent="0.25">
      <c r="A219" s="4" t="s">
        <v>264</v>
      </c>
      <c r="B219" s="5" t="s">
        <v>183</v>
      </c>
      <c r="C219" s="4" t="s">
        <v>176</v>
      </c>
      <c r="D219" s="5" t="s">
        <v>395</v>
      </c>
      <c r="E219" s="4" t="s">
        <v>118</v>
      </c>
      <c r="F219" s="4" t="s">
        <v>119</v>
      </c>
      <c r="G219" s="4" t="s">
        <v>14</v>
      </c>
      <c r="H219" s="6">
        <v>0.5</v>
      </c>
      <c r="I219" s="7">
        <v>33000</v>
      </c>
      <c r="J219" s="7">
        <f t="shared" si="19"/>
        <v>16500</v>
      </c>
      <c r="K219" s="8" t="s">
        <v>15</v>
      </c>
      <c r="L219" s="15" t="str">
        <f>VLOOKUP(F219,[1]Sheet1!$D:$J,7,0)</f>
        <v>NL300086</v>
      </c>
      <c r="M219" s="18" t="str">
        <f t="shared" si="20"/>
        <v>04/01/2026NL300086</v>
      </c>
      <c r="N219" s="15">
        <f>VLOOKUP(M219,Sheet5!I:P,5,0)</f>
        <v>0.5</v>
      </c>
      <c r="O219" s="19">
        <f t="shared" si="21"/>
        <v>0</v>
      </c>
      <c r="P219" s="20">
        <f>VLOOKUP(L219,[2]Sheet1!$I:$M,5,0)</f>
        <v>33000</v>
      </c>
      <c r="Q219" s="21">
        <f t="shared" si="22"/>
        <v>16500</v>
      </c>
      <c r="R219" s="22">
        <f t="shared" si="23"/>
        <v>0</v>
      </c>
    </row>
    <row r="220" spans="1:18" x14ac:dyDescent="0.25">
      <c r="A220" s="4" t="s">
        <v>264</v>
      </c>
      <c r="B220" s="5" t="s">
        <v>183</v>
      </c>
      <c r="C220" s="4" t="s">
        <v>176</v>
      </c>
      <c r="D220" s="5" t="s">
        <v>395</v>
      </c>
      <c r="E220" s="4" t="s">
        <v>142</v>
      </c>
      <c r="F220" s="4" t="s">
        <v>141</v>
      </c>
      <c r="G220" s="4" t="s">
        <v>14</v>
      </c>
      <c r="H220" s="6">
        <v>0.2</v>
      </c>
      <c r="I220" s="7">
        <v>20000</v>
      </c>
      <c r="J220" s="7">
        <f t="shared" si="19"/>
        <v>4000</v>
      </c>
      <c r="K220" s="8" t="s">
        <v>15</v>
      </c>
      <c r="L220" s="15" t="str">
        <f>VLOOKUP(F220,[1]Sheet1!$D:$J,7,0)</f>
        <v>NL300128</v>
      </c>
      <c r="M220" s="18" t="str">
        <f t="shared" si="20"/>
        <v>04/01/2026NL300128</v>
      </c>
      <c r="N220" s="15">
        <f>VLOOKUP(M220,Sheet5!I:P,5,0)</f>
        <v>0.2</v>
      </c>
      <c r="O220" s="19">
        <f t="shared" si="21"/>
        <v>0</v>
      </c>
      <c r="P220" s="20">
        <f>VLOOKUP(L220,[2]Sheet1!$I:$M,5,0)</f>
        <v>20000</v>
      </c>
      <c r="Q220" s="21">
        <f t="shared" si="22"/>
        <v>4000</v>
      </c>
      <c r="R220" s="22">
        <f t="shared" si="23"/>
        <v>0</v>
      </c>
    </row>
    <row r="221" spans="1:18" x14ac:dyDescent="0.25">
      <c r="A221" s="4" t="s">
        <v>264</v>
      </c>
      <c r="B221" s="5" t="s">
        <v>183</v>
      </c>
      <c r="C221" s="4" t="s">
        <v>176</v>
      </c>
      <c r="D221" s="5" t="s">
        <v>395</v>
      </c>
      <c r="E221" s="4" t="s">
        <v>131</v>
      </c>
      <c r="F221" s="4" t="s">
        <v>132</v>
      </c>
      <c r="G221" s="4" t="s">
        <v>14</v>
      </c>
      <c r="H221" s="6">
        <v>0.3</v>
      </c>
      <c r="I221" s="7">
        <v>70000</v>
      </c>
      <c r="J221" s="7">
        <f t="shared" si="19"/>
        <v>21000</v>
      </c>
      <c r="K221" s="8" t="s">
        <v>15</v>
      </c>
      <c r="L221" s="15" t="str">
        <f>VLOOKUP(F221,[1]Sheet1!$D:$J,7,0)</f>
        <v>NL300126</v>
      </c>
      <c r="M221" s="18" t="str">
        <f t="shared" si="20"/>
        <v>04/01/2026NL300126</v>
      </c>
      <c r="N221" s="15">
        <f>VLOOKUP(M221,Sheet5!I:P,5,0)</f>
        <v>0.3</v>
      </c>
      <c r="O221" s="19">
        <f t="shared" si="21"/>
        <v>0</v>
      </c>
      <c r="P221" s="20">
        <f>VLOOKUP(L221,[2]Sheet1!$I:$M,5,0)</f>
        <v>70000</v>
      </c>
      <c r="Q221" s="21">
        <f t="shared" si="22"/>
        <v>21000</v>
      </c>
      <c r="R221" s="22">
        <f t="shared" si="23"/>
        <v>0</v>
      </c>
    </row>
    <row r="222" spans="1:18" x14ac:dyDescent="0.25">
      <c r="A222" s="4" t="s">
        <v>264</v>
      </c>
      <c r="B222" s="5" t="s">
        <v>183</v>
      </c>
      <c r="C222" s="4" t="s">
        <v>176</v>
      </c>
      <c r="D222" s="5" t="s">
        <v>395</v>
      </c>
      <c r="E222" s="4" t="s">
        <v>103</v>
      </c>
      <c r="F222" s="4" t="s">
        <v>104</v>
      </c>
      <c r="G222" s="4" t="s">
        <v>14</v>
      </c>
      <c r="H222" s="6">
        <v>0.3</v>
      </c>
      <c r="I222" s="7">
        <v>63000</v>
      </c>
      <c r="J222" s="7">
        <f t="shared" si="19"/>
        <v>18900</v>
      </c>
      <c r="K222" s="8" t="s">
        <v>15</v>
      </c>
      <c r="L222" s="15" t="str">
        <f>VLOOKUP(F222,[1]Sheet1!$D:$J,7,0)</f>
        <v>NL300112</v>
      </c>
      <c r="M222" s="18" t="str">
        <f t="shared" si="20"/>
        <v>04/01/2026NL300112</v>
      </c>
      <c r="N222" s="15">
        <f>VLOOKUP(M222,Sheet5!I:P,5,0)</f>
        <v>0.3</v>
      </c>
      <c r="O222" s="19">
        <f t="shared" si="21"/>
        <v>0</v>
      </c>
      <c r="P222" s="20">
        <f>VLOOKUP(L222,[2]Sheet1!$I:$M,5,0)</f>
        <v>63000</v>
      </c>
      <c r="Q222" s="21">
        <f t="shared" si="22"/>
        <v>18900</v>
      </c>
      <c r="R222" s="22">
        <f t="shared" si="23"/>
        <v>0</v>
      </c>
    </row>
    <row r="223" spans="1:18" x14ac:dyDescent="0.25">
      <c r="A223" s="4" t="s">
        <v>264</v>
      </c>
      <c r="B223" s="5" t="s">
        <v>183</v>
      </c>
      <c r="C223" s="4" t="s">
        <v>176</v>
      </c>
      <c r="D223" s="5" t="s">
        <v>395</v>
      </c>
      <c r="E223" s="4" t="s">
        <v>67</v>
      </c>
      <c r="F223" s="4" t="s">
        <v>68</v>
      </c>
      <c r="G223" s="4" t="s">
        <v>14</v>
      </c>
      <c r="H223" s="6">
        <v>0.3</v>
      </c>
      <c r="I223" s="7">
        <v>65000</v>
      </c>
      <c r="J223" s="7">
        <f t="shared" si="19"/>
        <v>19500</v>
      </c>
      <c r="K223" s="8" t="s">
        <v>15</v>
      </c>
      <c r="L223" s="15" t="str">
        <f>VLOOKUP(F223,[1]Sheet1!$D:$J,7,0)</f>
        <v>NL300152</v>
      </c>
      <c r="M223" s="18" t="str">
        <f t="shared" si="20"/>
        <v>04/01/2026NL300152</v>
      </c>
      <c r="N223" s="15">
        <f>VLOOKUP(M223,Sheet5!I:P,5,0)</f>
        <v>0.3</v>
      </c>
      <c r="O223" s="19">
        <f t="shared" si="21"/>
        <v>0</v>
      </c>
      <c r="P223" s="20">
        <f>VLOOKUP(L223,[2]Sheet1!$I:$M,5,0)</f>
        <v>65000</v>
      </c>
      <c r="Q223" s="21">
        <f t="shared" si="22"/>
        <v>19500</v>
      </c>
      <c r="R223" s="22">
        <f t="shared" si="23"/>
        <v>0</v>
      </c>
    </row>
    <row r="224" spans="1:18" x14ac:dyDescent="0.25">
      <c r="A224" s="4" t="s">
        <v>264</v>
      </c>
      <c r="B224" s="5" t="s">
        <v>183</v>
      </c>
      <c r="C224" s="4" t="s">
        <v>176</v>
      </c>
      <c r="D224" s="5" t="s">
        <v>395</v>
      </c>
      <c r="E224" s="4" t="s">
        <v>69</v>
      </c>
      <c r="F224" s="4" t="s">
        <v>70</v>
      </c>
      <c r="G224" s="4" t="s">
        <v>14</v>
      </c>
      <c r="H224" s="6">
        <v>0.4</v>
      </c>
      <c r="I224" s="7">
        <v>46000</v>
      </c>
      <c r="J224" s="7">
        <f t="shared" si="19"/>
        <v>18400</v>
      </c>
      <c r="K224" s="8" t="s">
        <v>15</v>
      </c>
      <c r="L224" s="15" t="str">
        <f>VLOOKUP(F224,[1]Sheet1!$D:$J,7,0)</f>
        <v>NL300153</v>
      </c>
      <c r="M224" s="18" t="str">
        <f t="shared" si="20"/>
        <v>04/01/2026NL300153</v>
      </c>
      <c r="N224" s="15">
        <f>VLOOKUP(M224,Sheet5!I:P,5,0)</f>
        <v>0.4</v>
      </c>
      <c r="O224" s="19">
        <f t="shared" si="21"/>
        <v>0</v>
      </c>
      <c r="P224" s="20">
        <f>VLOOKUP(L224,[2]Sheet1!$I:$M,5,0)</f>
        <v>46000</v>
      </c>
      <c r="Q224" s="21">
        <f t="shared" si="22"/>
        <v>18400</v>
      </c>
      <c r="R224" s="22">
        <f t="shared" si="23"/>
        <v>0</v>
      </c>
    </row>
    <row r="225" spans="1:18" x14ac:dyDescent="0.25">
      <c r="A225" s="4" t="s">
        <v>264</v>
      </c>
      <c r="B225" s="5" t="s">
        <v>183</v>
      </c>
      <c r="C225" s="4" t="s">
        <v>176</v>
      </c>
      <c r="D225" s="5" t="s">
        <v>395</v>
      </c>
      <c r="E225" s="4" t="s">
        <v>73</v>
      </c>
      <c r="F225" s="4" t="s">
        <v>74</v>
      </c>
      <c r="G225" s="4" t="s">
        <v>14</v>
      </c>
      <c r="H225" s="6">
        <v>0.5</v>
      </c>
      <c r="I225" s="7">
        <v>148000</v>
      </c>
      <c r="J225" s="7">
        <f t="shared" si="19"/>
        <v>74000</v>
      </c>
      <c r="K225" s="8" t="s">
        <v>15</v>
      </c>
      <c r="L225" s="15" t="str">
        <f>VLOOKUP(F225,[1]Sheet1!$D:$J,7,0)</f>
        <v>NL300116</v>
      </c>
      <c r="M225" s="18" t="str">
        <f t="shared" si="20"/>
        <v>04/01/2026NL300116</v>
      </c>
      <c r="N225" s="15">
        <f>VLOOKUP(M225,Sheet5!I:P,5,0)</f>
        <v>0.5</v>
      </c>
      <c r="O225" s="19">
        <f t="shared" si="21"/>
        <v>0</v>
      </c>
      <c r="P225" s="20">
        <f>VLOOKUP(L225,[2]Sheet1!$I:$M,5,0)</f>
        <v>148000</v>
      </c>
      <c r="Q225" s="21">
        <f t="shared" si="22"/>
        <v>74000</v>
      </c>
      <c r="R225" s="22">
        <f t="shared" si="23"/>
        <v>0</v>
      </c>
    </row>
    <row r="226" spans="1:18" x14ac:dyDescent="0.25">
      <c r="A226" s="4" t="s">
        <v>264</v>
      </c>
      <c r="B226" s="5" t="s">
        <v>183</v>
      </c>
      <c r="C226" s="4" t="s">
        <v>176</v>
      </c>
      <c r="D226" s="5" t="s">
        <v>395</v>
      </c>
      <c r="E226" s="4" t="s">
        <v>75</v>
      </c>
      <c r="F226" s="4" t="s">
        <v>76</v>
      </c>
      <c r="G226" s="4" t="s">
        <v>14</v>
      </c>
      <c r="H226" s="6">
        <v>2</v>
      </c>
      <c r="I226" s="7">
        <v>36000</v>
      </c>
      <c r="J226" s="7">
        <f t="shared" si="19"/>
        <v>72000</v>
      </c>
      <c r="K226" s="8" t="s">
        <v>15</v>
      </c>
      <c r="L226" s="15" t="str">
        <f>VLOOKUP(F226,[1]Sheet1!$D:$J,7,0)</f>
        <v>NL300120</v>
      </c>
      <c r="M226" s="18" t="str">
        <f t="shared" si="20"/>
        <v>04/01/2026NL300120</v>
      </c>
      <c r="N226" s="15">
        <f>VLOOKUP(M226,Sheet5!I:P,5,0)</f>
        <v>2</v>
      </c>
      <c r="O226" s="19">
        <f t="shared" si="21"/>
        <v>0</v>
      </c>
      <c r="P226" s="20">
        <f>VLOOKUP(L226,[2]Sheet1!$I:$M,5,0)</f>
        <v>36000</v>
      </c>
      <c r="Q226" s="21">
        <f t="shared" si="22"/>
        <v>72000</v>
      </c>
      <c r="R226" s="22">
        <f t="shared" si="23"/>
        <v>0</v>
      </c>
    </row>
    <row r="227" spans="1:18" x14ac:dyDescent="0.25">
      <c r="A227" s="4" t="s">
        <v>264</v>
      </c>
      <c r="B227" s="5" t="s">
        <v>183</v>
      </c>
      <c r="C227" s="4" t="s">
        <v>176</v>
      </c>
      <c r="D227" s="5" t="s">
        <v>395</v>
      </c>
      <c r="E227" s="4" t="s">
        <v>140</v>
      </c>
      <c r="F227" s="4" t="s">
        <v>139</v>
      </c>
      <c r="G227" s="4" t="s">
        <v>14</v>
      </c>
      <c r="H227" s="6">
        <v>0.5</v>
      </c>
      <c r="I227" s="7">
        <v>35000</v>
      </c>
      <c r="J227" s="7">
        <f t="shared" si="19"/>
        <v>17500</v>
      </c>
      <c r="K227" s="8" t="s">
        <v>15</v>
      </c>
      <c r="L227" s="15" t="str">
        <f>VLOOKUP(F227,[1]Sheet1!$D:$J,7,0)</f>
        <v>NL300122</v>
      </c>
      <c r="M227" s="18" t="str">
        <f t="shared" si="20"/>
        <v>04/01/2026NL300122</v>
      </c>
      <c r="N227" s="15">
        <f>VLOOKUP(M227,Sheet5!I:P,5,0)</f>
        <v>0.5</v>
      </c>
      <c r="O227" s="19">
        <f t="shared" si="21"/>
        <v>0</v>
      </c>
      <c r="P227" s="20">
        <f>VLOOKUP(L227,[2]Sheet1!$I:$M,5,0)</f>
        <v>35000</v>
      </c>
      <c r="Q227" s="21">
        <f t="shared" si="22"/>
        <v>17500</v>
      </c>
      <c r="R227" s="22">
        <f t="shared" si="23"/>
        <v>0</v>
      </c>
    </row>
    <row r="228" spans="1:18" x14ac:dyDescent="0.25">
      <c r="A228" s="4" t="s">
        <v>264</v>
      </c>
      <c r="B228" s="5" t="s">
        <v>183</v>
      </c>
      <c r="C228" s="4" t="s">
        <v>176</v>
      </c>
      <c r="D228" s="5" t="s">
        <v>395</v>
      </c>
      <c r="E228" s="4" t="s">
        <v>77</v>
      </c>
      <c r="F228" s="4" t="s">
        <v>78</v>
      </c>
      <c r="G228" s="4" t="s">
        <v>14</v>
      </c>
      <c r="H228" s="6">
        <v>2</v>
      </c>
      <c r="I228" s="7">
        <v>38000</v>
      </c>
      <c r="J228" s="7">
        <f t="shared" si="19"/>
        <v>76000</v>
      </c>
      <c r="K228" s="8" t="s">
        <v>15</v>
      </c>
      <c r="L228" s="15" t="str">
        <f>VLOOKUP(F228,[1]Sheet1!$D:$J,7,0)</f>
        <v>NL300072</v>
      </c>
      <c r="M228" s="18" t="str">
        <f t="shared" si="20"/>
        <v>04/01/2026NL300072</v>
      </c>
      <c r="N228" s="15">
        <f>VLOOKUP(M228,Sheet5!I:P,5,0)</f>
        <v>2</v>
      </c>
      <c r="O228" s="19">
        <f t="shared" si="21"/>
        <v>0</v>
      </c>
      <c r="P228" s="20">
        <f>VLOOKUP(L228,[2]Sheet1!$I:$M,5,0)</f>
        <v>38000</v>
      </c>
      <c r="Q228" s="21">
        <f t="shared" si="22"/>
        <v>76000</v>
      </c>
      <c r="R228" s="22">
        <f t="shared" si="23"/>
        <v>0</v>
      </c>
    </row>
    <row r="229" spans="1:18" x14ac:dyDescent="0.25">
      <c r="A229" s="4" t="s">
        <v>264</v>
      </c>
      <c r="B229" s="5" t="s">
        <v>183</v>
      </c>
      <c r="C229" s="4" t="s">
        <v>176</v>
      </c>
      <c r="D229" s="5" t="s">
        <v>395</v>
      </c>
      <c r="E229" s="4" t="s">
        <v>129</v>
      </c>
      <c r="F229" s="4" t="s">
        <v>130</v>
      </c>
      <c r="G229" s="4" t="s">
        <v>14</v>
      </c>
      <c r="H229" s="6">
        <v>4</v>
      </c>
      <c r="I229" s="7">
        <v>15000</v>
      </c>
      <c r="J229" s="7">
        <f t="shared" si="19"/>
        <v>60000</v>
      </c>
      <c r="K229" s="8" t="s">
        <v>15</v>
      </c>
      <c r="L229" s="15" t="str">
        <f>VLOOKUP(F229,[1]Sheet1!$D:$J,7,0)</f>
        <v>NL300127</v>
      </c>
      <c r="M229" s="18" t="str">
        <f t="shared" si="20"/>
        <v>04/01/2026NL300127</v>
      </c>
      <c r="N229" s="15">
        <f>VLOOKUP(M229,Sheet5!I:P,5,0)</f>
        <v>4</v>
      </c>
      <c r="O229" s="19">
        <f t="shared" si="21"/>
        <v>0</v>
      </c>
      <c r="P229" s="20">
        <f>VLOOKUP(L229,[2]Sheet1!$I:$M,5,0)</f>
        <v>15000</v>
      </c>
      <c r="Q229" s="21">
        <f t="shared" si="22"/>
        <v>60000</v>
      </c>
      <c r="R229" s="22">
        <f t="shared" si="23"/>
        <v>0</v>
      </c>
    </row>
    <row r="230" spans="1:18" x14ac:dyDescent="0.25">
      <c r="A230" s="4" t="s">
        <v>264</v>
      </c>
      <c r="B230" s="5" t="s">
        <v>183</v>
      </c>
      <c r="C230" s="4" t="s">
        <v>176</v>
      </c>
      <c r="D230" s="5" t="s">
        <v>395</v>
      </c>
      <c r="E230" s="4" t="s">
        <v>79</v>
      </c>
      <c r="F230" s="4" t="s">
        <v>80</v>
      </c>
      <c r="G230" s="4" t="s">
        <v>14</v>
      </c>
      <c r="H230" s="6">
        <v>0.1</v>
      </c>
      <c r="I230" s="7">
        <v>22000</v>
      </c>
      <c r="J230" s="7">
        <f t="shared" si="19"/>
        <v>2200</v>
      </c>
      <c r="K230" s="8" t="s">
        <v>15</v>
      </c>
      <c r="L230" s="15" t="str">
        <f>VLOOKUP(F230,[1]Sheet1!$D:$J,7,0)</f>
        <v>NL300121</v>
      </c>
      <c r="M230" s="18" t="str">
        <f t="shared" si="20"/>
        <v>04/01/2026NL300121</v>
      </c>
      <c r="N230" s="15">
        <f>VLOOKUP(M230,Sheet5!I:P,5,0)</f>
        <v>0.1</v>
      </c>
      <c r="O230" s="19">
        <f t="shared" si="21"/>
        <v>0</v>
      </c>
      <c r="P230" s="20">
        <f>VLOOKUP(L230,[2]Sheet1!$I:$M,5,0)</f>
        <v>22000</v>
      </c>
      <c r="Q230" s="21">
        <f t="shared" si="22"/>
        <v>2200</v>
      </c>
      <c r="R230" s="22">
        <f t="shared" si="23"/>
        <v>0</v>
      </c>
    </row>
    <row r="231" spans="1:18" ht="28.5" x14ac:dyDescent="0.25">
      <c r="A231" s="4" t="s">
        <v>264</v>
      </c>
      <c r="B231" s="5" t="s">
        <v>183</v>
      </c>
      <c r="C231" s="4" t="s">
        <v>176</v>
      </c>
      <c r="D231" s="5" t="s">
        <v>395</v>
      </c>
      <c r="E231" s="4" t="s">
        <v>120</v>
      </c>
      <c r="F231" s="4" t="s">
        <v>121</v>
      </c>
      <c r="G231" s="4" t="s">
        <v>14</v>
      </c>
      <c r="H231" s="6">
        <v>0.1</v>
      </c>
      <c r="I231" s="7">
        <v>220000</v>
      </c>
      <c r="J231" s="7">
        <f t="shared" si="19"/>
        <v>22000</v>
      </c>
      <c r="K231" s="8" t="s">
        <v>15</v>
      </c>
      <c r="L231" s="15" t="str">
        <f>VLOOKUP(F231,[1]Sheet1!$D:$J,7,0)</f>
        <v>NL300066</v>
      </c>
      <c r="M231" s="18" t="str">
        <f t="shared" si="20"/>
        <v>04/01/2026NL300066</v>
      </c>
      <c r="N231" s="15">
        <f>VLOOKUP(M231,Sheet5!I:P,5,0)</f>
        <v>0.1</v>
      </c>
      <c r="O231" s="19">
        <f t="shared" si="21"/>
        <v>0</v>
      </c>
      <c r="P231" s="20">
        <f>VLOOKUP(L231,[2]Sheet1!$I:$M,5,0)</f>
        <v>220000</v>
      </c>
      <c r="Q231" s="21">
        <f t="shared" si="22"/>
        <v>22000</v>
      </c>
      <c r="R231" s="22">
        <f t="shared" si="23"/>
        <v>0</v>
      </c>
    </row>
    <row r="232" spans="1:18" x14ac:dyDescent="0.25">
      <c r="A232" s="4" t="s">
        <v>264</v>
      </c>
      <c r="B232" s="5" t="s">
        <v>183</v>
      </c>
      <c r="C232" s="4" t="s">
        <v>176</v>
      </c>
      <c r="D232" s="5" t="s">
        <v>395</v>
      </c>
      <c r="E232" s="4" t="s">
        <v>91</v>
      </c>
      <c r="F232" s="4" t="s">
        <v>92</v>
      </c>
      <c r="G232" s="4" t="s">
        <v>14</v>
      </c>
      <c r="H232" s="6">
        <v>0.5</v>
      </c>
      <c r="I232" s="7">
        <v>12000</v>
      </c>
      <c r="J232" s="7">
        <f t="shared" si="19"/>
        <v>6000</v>
      </c>
      <c r="K232" s="8" t="s">
        <v>15</v>
      </c>
      <c r="L232" s="15" t="str">
        <f>VLOOKUP(F232,[1]Sheet1!$D:$J,7,0)</f>
        <v>NL300132</v>
      </c>
      <c r="M232" s="18" t="str">
        <f t="shared" si="20"/>
        <v>04/01/2026NL300132</v>
      </c>
      <c r="N232" s="15">
        <f>VLOOKUP(M232,Sheet5!I:P,5,0)</f>
        <v>0.5</v>
      </c>
      <c r="O232" s="19">
        <f t="shared" si="21"/>
        <v>0</v>
      </c>
      <c r="P232" s="20">
        <f>VLOOKUP(L232,[2]Sheet1!$I:$M,5,0)</f>
        <v>12000</v>
      </c>
      <c r="Q232" s="21">
        <f t="shared" si="22"/>
        <v>6000</v>
      </c>
      <c r="R232" s="22">
        <f t="shared" si="23"/>
        <v>0</v>
      </c>
    </row>
    <row r="233" spans="1:18" x14ac:dyDescent="0.25">
      <c r="A233" s="4" t="s">
        <v>264</v>
      </c>
      <c r="B233" s="5" t="s">
        <v>183</v>
      </c>
      <c r="C233" s="4" t="s">
        <v>176</v>
      </c>
      <c r="D233" s="5" t="s">
        <v>395</v>
      </c>
      <c r="E233" s="4" t="s">
        <v>81</v>
      </c>
      <c r="F233" s="4" t="s">
        <v>82</v>
      </c>
      <c r="G233" s="4" t="s">
        <v>14</v>
      </c>
      <c r="H233" s="6">
        <v>3</v>
      </c>
      <c r="I233" s="7">
        <v>36000</v>
      </c>
      <c r="J233" s="7">
        <f t="shared" si="19"/>
        <v>108000</v>
      </c>
      <c r="K233" s="8" t="s">
        <v>15</v>
      </c>
      <c r="L233" s="15" t="str">
        <f>VLOOKUP(F233,[1]Sheet1!$D:$J,7,0)</f>
        <v>NL300162</v>
      </c>
      <c r="M233" s="18" t="str">
        <f t="shared" si="20"/>
        <v>04/01/2026NL300162</v>
      </c>
      <c r="N233" s="15">
        <f>VLOOKUP(M233,Sheet5!I:P,5,0)</f>
        <v>3</v>
      </c>
      <c r="O233" s="19">
        <f t="shared" si="21"/>
        <v>0</v>
      </c>
      <c r="P233" s="20">
        <f>VLOOKUP(L233,[2]Sheet1!$I:$M,5,0)</f>
        <v>36000</v>
      </c>
      <c r="Q233" s="21">
        <f t="shared" si="22"/>
        <v>108000</v>
      </c>
      <c r="R233" s="22">
        <f t="shared" si="23"/>
        <v>0</v>
      </c>
    </row>
    <row r="234" spans="1:18" x14ac:dyDescent="0.25">
      <c r="A234" s="4" t="s">
        <v>264</v>
      </c>
      <c r="B234" s="5" t="s">
        <v>183</v>
      </c>
      <c r="C234" s="4" t="s">
        <v>176</v>
      </c>
      <c r="D234" s="5" t="s">
        <v>395</v>
      </c>
      <c r="E234" s="4" t="s">
        <v>85</v>
      </c>
      <c r="F234" s="4" t="s">
        <v>86</v>
      </c>
      <c r="G234" s="4" t="s">
        <v>14</v>
      </c>
      <c r="H234" s="6">
        <v>1</v>
      </c>
      <c r="I234" s="7">
        <v>21000</v>
      </c>
      <c r="J234" s="7">
        <f t="shared" si="19"/>
        <v>21000</v>
      </c>
      <c r="K234" s="8" t="s">
        <v>15</v>
      </c>
      <c r="L234" s="15" t="str">
        <f>VLOOKUP(F234,[1]Sheet1!$D:$J,7,0)</f>
        <v>NL300119</v>
      </c>
      <c r="M234" s="18" t="str">
        <f t="shared" si="20"/>
        <v>04/01/2026NL300119</v>
      </c>
      <c r="N234" s="15">
        <f>VLOOKUP(M234,Sheet5!I:P,5,0)</f>
        <v>0.8</v>
      </c>
      <c r="O234" s="19">
        <f t="shared" si="21"/>
        <v>0.19999999999999996</v>
      </c>
      <c r="P234" s="20">
        <f>VLOOKUP(L234,[2]Sheet1!$I:$M,5,0)</f>
        <v>21000</v>
      </c>
      <c r="Q234" s="21">
        <f t="shared" si="22"/>
        <v>16800</v>
      </c>
      <c r="R234" s="22">
        <f t="shared" si="23"/>
        <v>4200</v>
      </c>
    </row>
    <row r="235" spans="1:18" x14ac:dyDescent="0.25">
      <c r="A235" s="4" t="s">
        <v>264</v>
      </c>
      <c r="B235" s="5" t="s">
        <v>183</v>
      </c>
      <c r="C235" s="4" t="s">
        <v>176</v>
      </c>
      <c r="D235" s="5" t="s">
        <v>395</v>
      </c>
      <c r="E235" s="4" t="s">
        <v>156</v>
      </c>
      <c r="F235" s="4" t="s">
        <v>155</v>
      </c>
      <c r="G235" s="4" t="s">
        <v>14</v>
      </c>
      <c r="H235" s="6">
        <v>0.5</v>
      </c>
      <c r="I235" s="7">
        <v>92000</v>
      </c>
      <c r="J235" s="7">
        <f t="shared" si="19"/>
        <v>46000</v>
      </c>
      <c r="K235" s="8" t="s">
        <v>15</v>
      </c>
      <c r="L235" s="15" t="str">
        <f>VLOOKUP(F235,[1]Sheet1!$D:$J,7,0)</f>
        <v>NL300141</v>
      </c>
      <c r="M235" s="18" t="str">
        <f t="shared" si="20"/>
        <v>04/01/2026NL300141</v>
      </c>
      <c r="N235" s="15">
        <f>VLOOKUP(M235,Sheet5!I:P,5,0)</f>
        <v>0.5</v>
      </c>
      <c r="O235" s="19">
        <f t="shared" si="21"/>
        <v>0</v>
      </c>
      <c r="P235" s="20">
        <f>VLOOKUP(L235,[2]Sheet1!$I:$M,5,0)</f>
        <v>92000</v>
      </c>
      <c r="Q235" s="21">
        <f t="shared" si="22"/>
        <v>46000</v>
      </c>
      <c r="R235" s="22">
        <f t="shared" si="23"/>
        <v>0</v>
      </c>
    </row>
    <row r="236" spans="1:18" x14ac:dyDescent="0.25">
      <c r="A236" s="4" t="s">
        <v>264</v>
      </c>
      <c r="B236" s="5" t="s">
        <v>183</v>
      </c>
      <c r="C236" s="4" t="s">
        <v>176</v>
      </c>
      <c r="D236" s="5" t="s">
        <v>395</v>
      </c>
      <c r="E236" s="4" t="s">
        <v>122</v>
      </c>
      <c r="F236" s="4" t="s">
        <v>123</v>
      </c>
      <c r="G236" s="4" t="s">
        <v>14</v>
      </c>
      <c r="H236" s="6">
        <v>0.4</v>
      </c>
      <c r="I236" s="7">
        <v>90000</v>
      </c>
      <c r="J236" s="7">
        <f t="shared" si="19"/>
        <v>36000</v>
      </c>
      <c r="K236" s="8" t="s">
        <v>15</v>
      </c>
      <c r="L236" s="15" t="str">
        <f>VLOOKUP(F236,[1]Sheet1!$D:$J,7,0)</f>
        <v>NL300144</v>
      </c>
      <c r="M236" s="18" t="str">
        <f t="shared" si="20"/>
        <v>04/01/2026NL300144</v>
      </c>
      <c r="N236" s="15">
        <f>VLOOKUP(M236,Sheet5!I:P,5,0)</f>
        <v>0.4</v>
      </c>
      <c r="O236" s="19">
        <f t="shared" si="21"/>
        <v>0</v>
      </c>
      <c r="P236" s="20">
        <f>VLOOKUP(L236,[2]Sheet1!$I:$M,5,0)</f>
        <v>90000</v>
      </c>
      <c r="Q236" s="21">
        <f t="shared" si="22"/>
        <v>36000</v>
      </c>
      <c r="R236" s="22">
        <f t="shared" si="23"/>
        <v>0</v>
      </c>
    </row>
    <row r="237" spans="1:18" x14ac:dyDescent="0.25">
      <c r="A237" s="4" t="s">
        <v>264</v>
      </c>
      <c r="B237" s="5" t="s">
        <v>183</v>
      </c>
      <c r="C237" s="4" t="s">
        <v>176</v>
      </c>
      <c r="D237" s="5" t="s">
        <v>395</v>
      </c>
      <c r="E237" s="4" t="s">
        <v>105</v>
      </c>
      <c r="F237" s="4" t="s">
        <v>106</v>
      </c>
      <c r="G237" s="4" t="s">
        <v>14</v>
      </c>
      <c r="H237" s="6">
        <v>2</v>
      </c>
      <c r="I237" s="7">
        <v>50000</v>
      </c>
      <c r="J237" s="7">
        <f t="shared" si="19"/>
        <v>100000</v>
      </c>
      <c r="K237" s="8" t="s">
        <v>15</v>
      </c>
      <c r="L237" s="15" t="str">
        <f>VLOOKUP(F237,[1]Sheet1!$D:$J,7,0)</f>
        <v>NL300142</v>
      </c>
      <c r="M237" s="18" t="str">
        <f t="shared" si="20"/>
        <v>04/01/2026NL300142</v>
      </c>
      <c r="N237" s="15">
        <f>VLOOKUP(M237,Sheet5!I:P,5,0)</f>
        <v>2</v>
      </c>
      <c r="O237" s="19">
        <f t="shared" si="21"/>
        <v>0</v>
      </c>
      <c r="P237" s="20">
        <f>VLOOKUP(L237,[2]Sheet1!$I:$M,5,0)</f>
        <v>50000</v>
      </c>
      <c r="Q237" s="21">
        <f t="shared" si="22"/>
        <v>100000</v>
      </c>
      <c r="R237" s="22">
        <f t="shared" si="23"/>
        <v>0</v>
      </c>
    </row>
    <row r="238" spans="1:18" x14ac:dyDescent="0.25">
      <c r="A238" s="4" t="s">
        <v>264</v>
      </c>
      <c r="B238" s="5" t="s">
        <v>183</v>
      </c>
      <c r="C238" s="4" t="s">
        <v>176</v>
      </c>
      <c r="D238" s="5" t="s">
        <v>395</v>
      </c>
      <c r="E238" s="4" t="s">
        <v>109</v>
      </c>
      <c r="F238" s="4" t="s">
        <v>110</v>
      </c>
      <c r="G238" s="4" t="s">
        <v>14</v>
      </c>
      <c r="H238" s="6">
        <v>0.4</v>
      </c>
      <c r="I238" s="7">
        <v>65000</v>
      </c>
      <c r="J238" s="7">
        <f t="shared" si="19"/>
        <v>26000</v>
      </c>
      <c r="K238" s="8" t="s">
        <v>15</v>
      </c>
      <c r="L238" s="15" t="str">
        <f>VLOOKUP(F238,[1]Sheet1!$D:$J,7,0)</f>
        <v>NL300148</v>
      </c>
      <c r="M238" s="18" t="str">
        <f t="shared" si="20"/>
        <v>04/01/2026NL300148</v>
      </c>
      <c r="N238" s="15">
        <f>VLOOKUP(M238,Sheet5!I:P,5,0)</f>
        <v>0.4</v>
      </c>
      <c r="O238" s="19">
        <f t="shared" si="21"/>
        <v>0</v>
      </c>
      <c r="P238" s="20">
        <f>VLOOKUP(L238,[2]Sheet1!$I:$M,5,0)</f>
        <v>65000</v>
      </c>
      <c r="Q238" s="21">
        <f t="shared" si="22"/>
        <v>26000</v>
      </c>
      <c r="R238" s="22">
        <f t="shared" si="23"/>
        <v>0</v>
      </c>
    </row>
    <row r="239" spans="1:18" x14ac:dyDescent="0.25">
      <c r="A239" s="4" t="s">
        <v>264</v>
      </c>
      <c r="B239" s="5" t="s">
        <v>183</v>
      </c>
      <c r="C239" s="4" t="s">
        <v>176</v>
      </c>
      <c r="D239" s="5" t="s">
        <v>395</v>
      </c>
      <c r="E239" s="4" t="s">
        <v>89</v>
      </c>
      <c r="F239" s="4" t="s">
        <v>90</v>
      </c>
      <c r="G239" s="4" t="s">
        <v>14</v>
      </c>
      <c r="H239" s="6">
        <v>10</v>
      </c>
      <c r="I239" s="7">
        <v>38000</v>
      </c>
      <c r="J239" s="7">
        <f t="shared" si="19"/>
        <v>380000</v>
      </c>
      <c r="K239" s="8" t="s">
        <v>15</v>
      </c>
      <c r="L239" s="15" t="str">
        <f>VLOOKUP(F239,[1]Sheet1!$D:$J,7,0)</f>
        <v>NL300145</v>
      </c>
      <c r="M239" s="18" t="str">
        <f t="shared" si="20"/>
        <v>04/01/2026NL300145</v>
      </c>
      <c r="N239" s="15">
        <f>VLOOKUP(M239,Sheet5!I:P,5,0)</f>
        <v>10</v>
      </c>
      <c r="O239" s="19">
        <f t="shared" si="21"/>
        <v>0</v>
      </c>
      <c r="P239" s="20">
        <f>VLOOKUP(L239,[2]Sheet1!$I:$M,5,0)</f>
        <v>38000</v>
      </c>
      <c r="Q239" s="21">
        <f t="shared" si="22"/>
        <v>380000</v>
      </c>
      <c r="R239" s="22">
        <f t="shared" si="23"/>
        <v>0</v>
      </c>
    </row>
    <row r="240" spans="1:18" x14ac:dyDescent="0.25">
      <c r="A240" s="4" t="s">
        <v>264</v>
      </c>
      <c r="B240" s="5" t="s">
        <v>183</v>
      </c>
      <c r="C240" s="4" t="s">
        <v>176</v>
      </c>
      <c r="D240" s="5" t="s">
        <v>396</v>
      </c>
      <c r="E240" s="4" t="s">
        <v>24</v>
      </c>
      <c r="F240" s="4" t="s">
        <v>25</v>
      </c>
      <c r="G240" s="4" t="s">
        <v>14</v>
      </c>
      <c r="H240" s="6">
        <v>1.5</v>
      </c>
      <c r="I240" s="7">
        <v>65000</v>
      </c>
      <c r="J240" s="7">
        <f t="shared" si="19"/>
        <v>97500</v>
      </c>
      <c r="K240" s="8" t="s">
        <v>15</v>
      </c>
      <c r="L240" s="15" t="str">
        <f>VLOOKUP(F240,[1]Sheet1!$D:$J,7,0)</f>
        <v>NL300062</v>
      </c>
      <c r="M240" s="18" t="str">
        <f t="shared" si="20"/>
        <v>04/01/2026NL300062</v>
      </c>
      <c r="N240" s="15">
        <f>VLOOKUP(M240,Sheet5!I:P,5,0)</f>
        <v>1.5</v>
      </c>
      <c r="O240" s="19">
        <f t="shared" si="21"/>
        <v>0</v>
      </c>
      <c r="P240" s="20">
        <f>VLOOKUP(L240,[2]Sheet1!$I:$M,5,0)</f>
        <v>65000</v>
      </c>
      <c r="Q240" s="21">
        <f t="shared" si="22"/>
        <v>97500</v>
      </c>
      <c r="R240" s="22">
        <f t="shared" si="23"/>
        <v>0</v>
      </c>
    </row>
    <row r="241" spans="1:18" x14ac:dyDescent="0.25">
      <c r="A241" s="4" t="s">
        <v>264</v>
      </c>
      <c r="B241" s="5" t="s">
        <v>183</v>
      </c>
      <c r="C241" s="4" t="s">
        <v>176</v>
      </c>
      <c r="D241" s="5" t="s">
        <v>396</v>
      </c>
      <c r="E241" s="4" t="s">
        <v>122</v>
      </c>
      <c r="F241" s="4" t="s">
        <v>123</v>
      </c>
      <c r="G241" s="4" t="s">
        <v>14</v>
      </c>
      <c r="H241" s="6">
        <v>0.3</v>
      </c>
      <c r="I241" s="7">
        <v>90000</v>
      </c>
      <c r="J241" s="7">
        <f t="shared" si="19"/>
        <v>27000</v>
      </c>
      <c r="K241" s="8" t="s">
        <v>15</v>
      </c>
      <c r="L241" s="15" t="str">
        <f>VLOOKUP(F241,[1]Sheet1!$D:$J,7,0)</f>
        <v>NL300144</v>
      </c>
      <c r="M241" s="18" t="str">
        <f t="shared" si="20"/>
        <v>04/01/2026NL300144</v>
      </c>
      <c r="N241" s="15">
        <v>0</v>
      </c>
      <c r="O241" s="19">
        <f t="shared" si="21"/>
        <v>0.3</v>
      </c>
      <c r="P241" s="20">
        <f>VLOOKUP(L241,[2]Sheet1!$I:$M,5,0)</f>
        <v>90000</v>
      </c>
      <c r="Q241" s="21">
        <f t="shared" si="22"/>
        <v>0</v>
      </c>
      <c r="R241" s="22">
        <f t="shared" si="23"/>
        <v>27000</v>
      </c>
    </row>
    <row r="242" spans="1:18" ht="28.5" x14ac:dyDescent="0.25">
      <c r="A242" s="4" t="s">
        <v>266</v>
      </c>
      <c r="B242" s="5" t="s">
        <v>183</v>
      </c>
      <c r="C242" s="4" t="s">
        <v>176</v>
      </c>
      <c r="D242" s="5" t="s">
        <v>397</v>
      </c>
      <c r="E242" s="4" t="s">
        <v>113</v>
      </c>
      <c r="F242" s="4" t="s">
        <v>114</v>
      </c>
      <c r="G242" s="4" t="s">
        <v>115</v>
      </c>
      <c r="H242" s="6">
        <v>2</v>
      </c>
      <c r="I242" s="7">
        <v>8500</v>
      </c>
      <c r="J242" s="7">
        <f t="shared" si="19"/>
        <v>17000</v>
      </c>
      <c r="K242" s="8" t="s">
        <v>15</v>
      </c>
      <c r="L242" s="15" t="str">
        <f>VLOOKUP(F242,[1]Sheet1!$D:$J,7,0)</f>
        <v>NL300107</v>
      </c>
      <c r="M242" s="18" t="str">
        <f t="shared" si="20"/>
        <v>05/01/2026NL300107</v>
      </c>
      <c r="N242" s="15">
        <f>VLOOKUP(M242,Sheet5!I:P,5,0)</f>
        <v>2</v>
      </c>
      <c r="O242" s="19">
        <f t="shared" si="21"/>
        <v>0</v>
      </c>
      <c r="P242" s="20">
        <f>VLOOKUP(L242,[2]Sheet1!$I:$M,5,0)</f>
        <v>8500</v>
      </c>
      <c r="Q242" s="21">
        <f t="shared" si="22"/>
        <v>17000</v>
      </c>
      <c r="R242" s="22">
        <f t="shared" si="23"/>
        <v>0</v>
      </c>
    </row>
    <row r="243" spans="1:18" ht="28.5" x14ac:dyDescent="0.25">
      <c r="A243" s="4" t="s">
        <v>266</v>
      </c>
      <c r="B243" s="5" t="s">
        <v>183</v>
      </c>
      <c r="C243" s="4" t="s">
        <v>176</v>
      </c>
      <c r="D243" s="5" t="s">
        <v>397</v>
      </c>
      <c r="E243" s="4" t="s">
        <v>152</v>
      </c>
      <c r="F243" s="4" t="s">
        <v>151</v>
      </c>
      <c r="G243" s="4" t="s">
        <v>14</v>
      </c>
      <c r="H243" s="6">
        <v>5.5</v>
      </c>
      <c r="I243" s="7">
        <v>45000</v>
      </c>
      <c r="J243" s="7">
        <f t="shared" si="19"/>
        <v>247500</v>
      </c>
      <c r="K243" s="8" t="s">
        <v>15</v>
      </c>
      <c r="L243" s="15" t="str">
        <f>VLOOKUP(F243,[1]Sheet1!$D:$J,7,0)</f>
        <v>NL300203</v>
      </c>
      <c r="M243" s="18" t="str">
        <f t="shared" si="20"/>
        <v>05/01/2026NL300203</v>
      </c>
      <c r="N243" s="15">
        <f>VLOOKUP(M243,Sheet5!I:P,5,0)</f>
        <v>3</v>
      </c>
      <c r="O243" s="19">
        <f t="shared" si="21"/>
        <v>2.5</v>
      </c>
      <c r="P243" s="20">
        <f>VLOOKUP(L243,[2]Sheet1!$I:$M,5,0)</f>
        <v>45000</v>
      </c>
      <c r="Q243" s="21">
        <f t="shared" si="22"/>
        <v>135000</v>
      </c>
      <c r="R243" s="22">
        <f t="shared" si="23"/>
        <v>112500</v>
      </c>
    </row>
    <row r="244" spans="1:18" x14ac:dyDescent="0.25">
      <c r="A244" s="4" t="s">
        <v>266</v>
      </c>
      <c r="B244" s="5" t="s">
        <v>183</v>
      </c>
      <c r="C244" s="4" t="s">
        <v>176</v>
      </c>
      <c r="D244" s="5" t="s">
        <v>397</v>
      </c>
      <c r="E244" s="4" t="s">
        <v>28</v>
      </c>
      <c r="F244" s="4" t="s">
        <v>29</v>
      </c>
      <c r="G244" s="4" t="s">
        <v>14</v>
      </c>
      <c r="H244" s="6">
        <v>0.7</v>
      </c>
      <c r="I244" s="7">
        <v>52000</v>
      </c>
      <c r="J244" s="7">
        <f t="shared" si="19"/>
        <v>36400</v>
      </c>
      <c r="K244" s="8" t="s">
        <v>15</v>
      </c>
      <c r="L244" s="15" t="str">
        <f>VLOOKUP(F244,[1]Sheet1!$D:$J,7,0)</f>
        <v>NL300137</v>
      </c>
      <c r="M244" s="18" t="str">
        <f t="shared" si="20"/>
        <v>05/01/2026NL300137</v>
      </c>
      <c r="N244" s="15">
        <f>VLOOKUP(M244,Sheet5!I:P,5,0)</f>
        <v>0.7</v>
      </c>
      <c r="O244" s="19">
        <f t="shared" si="21"/>
        <v>0</v>
      </c>
      <c r="P244" s="20">
        <f>VLOOKUP(L244,[2]Sheet1!$I:$M,5,0)</f>
        <v>52000</v>
      </c>
      <c r="Q244" s="21">
        <f t="shared" si="22"/>
        <v>36400</v>
      </c>
      <c r="R244" s="22">
        <f t="shared" si="23"/>
        <v>0</v>
      </c>
    </row>
    <row r="245" spans="1:18" x14ac:dyDescent="0.25">
      <c r="A245" s="4" t="s">
        <v>266</v>
      </c>
      <c r="B245" s="5" t="s">
        <v>183</v>
      </c>
      <c r="C245" s="4" t="s">
        <v>176</v>
      </c>
      <c r="D245" s="5" t="s">
        <v>397</v>
      </c>
      <c r="E245" s="4" t="s">
        <v>20</v>
      </c>
      <c r="F245" s="4" t="s">
        <v>21</v>
      </c>
      <c r="G245" s="4" t="s">
        <v>14</v>
      </c>
      <c r="H245" s="6">
        <v>1</v>
      </c>
      <c r="I245" s="7">
        <v>50000</v>
      </c>
      <c r="J245" s="7">
        <f t="shared" si="19"/>
        <v>50000</v>
      </c>
      <c r="K245" s="8" t="s">
        <v>15</v>
      </c>
      <c r="L245" s="15" t="str">
        <f>VLOOKUP(F245,[1]Sheet1!$D:$J,7,0)</f>
        <v>NL300013</v>
      </c>
      <c r="M245" s="18" t="str">
        <f t="shared" si="20"/>
        <v>05/01/2026NL300013</v>
      </c>
      <c r="N245" s="15">
        <f>VLOOKUP(M245,Sheet5!I:P,5,0)</f>
        <v>1</v>
      </c>
      <c r="O245" s="19">
        <f t="shared" si="21"/>
        <v>0</v>
      </c>
      <c r="P245" s="20">
        <f>VLOOKUP(L245,[2]Sheet1!$I:$M,5,0)</f>
        <v>50000</v>
      </c>
      <c r="Q245" s="21">
        <f t="shared" si="22"/>
        <v>50000</v>
      </c>
      <c r="R245" s="22">
        <f t="shared" si="23"/>
        <v>0</v>
      </c>
    </row>
    <row r="246" spans="1:18" x14ac:dyDescent="0.25">
      <c r="A246" s="4" t="s">
        <v>266</v>
      </c>
      <c r="B246" s="5" t="s">
        <v>183</v>
      </c>
      <c r="C246" s="4" t="s">
        <v>176</v>
      </c>
      <c r="D246" s="5" t="s">
        <v>397</v>
      </c>
      <c r="E246" s="4" t="s">
        <v>30</v>
      </c>
      <c r="F246" s="4" t="s">
        <v>31</v>
      </c>
      <c r="G246" s="4" t="s">
        <v>14</v>
      </c>
      <c r="H246" s="6">
        <v>1</v>
      </c>
      <c r="I246" s="7">
        <v>55000</v>
      </c>
      <c r="J246" s="7">
        <f t="shared" si="19"/>
        <v>55000</v>
      </c>
      <c r="K246" s="8" t="s">
        <v>15</v>
      </c>
      <c r="L246" s="15" t="str">
        <f>VLOOKUP(F246,[1]Sheet1!$D:$J,7,0)</f>
        <v>NL300014</v>
      </c>
      <c r="M246" s="18" t="str">
        <f t="shared" si="20"/>
        <v>05/01/2026NL300014</v>
      </c>
      <c r="N246" s="15">
        <f>VLOOKUP(M246,Sheet5!I:P,5,0)</f>
        <v>1</v>
      </c>
      <c r="O246" s="19">
        <f t="shared" si="21"/>
        <v>0</v>
      </c>
      <c r="P246" s="20">
        <f>VLOOKUP(L246,[2]Sheet1!$I:$M,5,0)</f>
        <v>55000</v>
      </c>
      <c r="Q246" s="21">
        <f t="shared" si="22"/>
        <v>55000</v>
      </c>
      <c r="R246" s="22">
        <f t="shared" si="23"/>
        <v>0</v>
      </c>
    </row>
    <row r="247" spans="1:18" ht="28.5" x14ac:dyDescent="0.25">
      <c r="A247" s="4" t="s">
        <v>266</v>
      </c>
      <c r="B247" s="5" t="s">
        <v>183</v>
      </c>
      <c r="C247" s="4" t="s">
        <v>176</v>
      </c>
      <c r="D247" s="5" t="s">
        <v>397</v>
      </c>
      <c r="E247" s="4" t="s">
        <v>38</v>
      </c>
      <c r="F247" s="4" t="s">
        <v>39</v>
      </c>
      <c r="G247" s="4" t="s">
        <v>14</v>
      </c>
      <c r="H247" s="6">
        <v>0.9</v>
      </c>
      <c r="I247" s="7">
        <v>13000</v>
      </c>
      <c r="J247" s="7">
        <f t="shared" si="19"/>
        <v>11700</v>
      </c>
      <c r="K247" s="8" t="s">
        <v>15</v>
      </c>
      <c r="L247" s="15" t="str">
        <f>VLOOKUP(F247,[1]Sheet1!$D:$J,7,0)</f>
        <v>NL300033</v>
      </c>
      <c r="M247" s="18" t="str">
        <f t="shared" si="20"/>
        <v>05/01/2026NL300033</v>
      </c>
      <c r="N247" s="15">
        <f>VLOOKUP(M247,Sheet5!I:P,5,0)</f>
        <v>0.9</v>
      </c>
      <c r="O247" s="19">
        <f t="shared" si="21"/>
        <v>0</v>
      </c>
      <c r="P247" s="20">
        <f>VLOOKUP(L247,[2]Sheet1!$I:$M,5,0)</f>
        <v>13000</v>
      </c>
      <c r="Q247" s="21">
        <f t="shared" si="22"/>
        <v>11700</v>
      </c>
      <c r="R247" s="22">
        <f t="shared" si="23"/>
        <v>0</v>
      </c>
    </row>
    <row r="248" spans="1:18" ht="28.5" x14ac:dyDescent="0.25">
      <c r="A248" s="4" t="s">
        <v>266</v>
      </c>
      <c r="B248" s="5" t="s">
        <v>183</v>
      </c>
      <c r="C248" s="4" t="s">
        <v>176</v>
      </c>
      <c r="D248" s="5" t="s">
        <v>397</v>
      </c>
      <c r="E248" s="4" t="s">
        <v>40</v>
      </c>
      <c r="F248" s="4" t="s">
        <v>41</v>
      </c>
      <c r="G248" s="4" t="s">
        <v>42</v>
      </c>
      <c r="H248" s="6">
        <v>70</v>
      </c>
      <c r="I248" s="7">
        <v>4000</v>
      </c>
      <c r="J248" s="7">
        <f t="shared" si="19"/>
        <v>280000</v>
      </c>
      <c r="K248" s="8" t="s">
        <v>15</v>
      </c>
      <c r="L248" s="15" t="str">
        <f>VLOOKUP(F248,[1]Sheet1!$D:$J,7,0)</f>
        <v>NL300037</v>
      </c>
      <c r="M248" s="18" t="str">
        <f t="shared" si="20"/>
        <v>05/01/2026NL300037</v>
      </c>
      <c r="N248" s="15">
        <f>VLOOKUP(M248,Sheet5!I:P,5,0)</f>
        <v>70</v>
      </c>
      <c r="O248" s="19">
        <f t="shared" si="21"/>
        <v>0</v>
      </c>
      <c r="P248" s="20">
        <f>VLOOKUP(L248,[2]Sheet1!$I:$M,5,0)</f>
        <v>4000</v>
      </c>
      <c r="Q248" s="21">
        <f t="shared" si="22"/>
        <v>280000</v>
      </c>
      <c r="R248" s="22">
        <f t="shared" si="23"/>
        <v>0</v>
      </c>
    </row>
    <row r="249" spans="1:18" x14ac:dyDescent="0.25">
      <c r="A249" s="4" t="s">
        <v>266</v>
      </c>
      <c r="B249" s="5" t="s">
        <v>183</v>
      </c>
      <c r="C249" s="4" t="s">
        <v>176</v>
      </c>
      <c r="D249" s="5" t="s">
        <v>397</v>
      </c>
      <c r="E249" s="4" t="s">
        <v>49</v>
      </c>
      <c r="F249" s="4" t="s">
        <v>50</v>
      </c>
      <c r="G249" s="4" t="s">
        <v>14</v>
      </c>
      <c r="H249" s="6">
        <v>0.6</v>
      </c>
      <c r="I249" s="7">
        <v>80000</v>
      </c>
      <c r="J249" s="7">
        <f t="shared" si="19"/>
        <v>48000</v>
      </c>
      <c r="K249" s="8" t="s">
        <v>15</v>
      </c>
      <c r="L249" s="15" t="str">
        <f>VLOOKUP(F249,[1]Sheet1!$D:$J,7,0)</f>
        <v>NL300055</v>
      </c>
      <c r="M249" s="18" t="str">
        <f t="shared" si="20"/>
        <v>05/01/2026NL300055</v>
      </c>
      <c r="N249" s="15">
        <f>VLOOKUP(M249,Sheet5!I:P,5,0)</f>
        <v>0.6</v>
      </c>
      <c r="O249" s="19">
        <f t="shared" si="21"/>
        <v>0</v>
      </c>
      <c r="P249" s="20">
        <f>VLOOKUP(L249,[2]Sheet1!$I:$M,5,0)</f>
        <v>80000</v>
      </c>
      <c r="Q249" s="21">
        <f t="shared" si="22"/>
        <v>48000</v>
      </c>
      <c r="R249" s="22">
        <f t="shared" si="23"/>
        <v>0</v>
      </c>
    </row>
    <row r="250" spans="1:18" x14ac:dyDescent="0.25">
      <c r="A250" s="4" t="s">
        <v>266</v>
      </c>
      <c r="B250" s="5" t="s">
        <v>183</v>
      </c>
      <c r="C250" s="4" t="s">
        <v>176</v>
      </c>
      <c r="D250" s="5" t="s">
        <v>397</v>
      </c>
      <c r="E250" s="4" t="s">
        <v>51</v>
      </c>
      <c r="F250" s="4" t="s">
        <v>52</v>
      </c>
      <c r="G250" s="4" t="s">
        <v>14</v>
      </c>
      <c r="H250" s="6">
        <v>1.6</v>
      </c>
      <c r="I250" s="7">
        <v>38000</v>
      </c>
      <c r="J250" s="7">
        <f t="shared" si="19"/>
        <v>60800</v>
      </c>
      <c r="K250" s="8" t="s">
        <v>15</v>
      </c>
      <c r="L250" s="15" t="str">
        <f>VLOOKUP(F250,[1]Sheet1!$D:$J,7,0)</f>
        <v>NL300076</v>
      </c>
      <c r="M250" s="18" t="str">
        <f t="shared" si="20"/>
        <v>05/01/2026NL300076</v>
      </c>
      <c r="N250" s="15">
        <f>VLOOKUP(M250,Sheet5!I:P,5,0)</f>
        <v>1</v>
      </c>
      <c r="O250" s="19">
        <f t="shared" si="21"/>
        <v>0.60000000000000009</v>
      </c>
      <c r="P250" s="20">
        <f>VLOOKUP(L250,[2]Sheet1!$I:$M,5,0)</f>
        <v>38000</v>
      </c>
      <c r="Q250" s="21">
        <f t="shared" si="22"/>
        <v>38000</v>
      </c>
      <c r="R250" s="22">
        <f t="shared" si="23"/>
        <v>22800</v>
      </c>
    </row>
    <row r="251" spans="1:18" x14ac:dyDescent="0.25">
      <c r="A251" s="4" t="s">
        <v>266</v>
      </c>
      <c r="B251" s="5" t="s">
        <v>183</v>
      </c>
      <c r="C251" s="4" t="s">
        <v>176</v>
      </c>
      <c r="D251" s="5" t="s">
        <v>397</v>
      </c>
      <c r="E251" s="4" t="s">
        <v>53</v>
      </c>
      <c r="F251" s="4" t="s">
        <v>54</v>
      </c>
      <c r="G251" s="4" t="s">
        <v>14</v>
      </c>
      <c r="H251" s="6">
        <v>2</v>
      </c>
      <c r="I251" s="7">
        <v>48000</v>
      </c>
      <c r="J251" s="7">
        <f t="shared" si="19"/>
        <v>96000</v>
      </c>
      <c r="K251" s="8" t="s">
        <v>15</v>
      </c>
      <c r="L251" s="15" t="str">
        <f>VLOOKUP(F251,[1]Sheet1!$D:$J,7,0)</f>
        <v>NL300063</v>
      </c>
      <c r="M251" s="18" t="str">
        <f t="shared" si="20"/>
        <v>05/01/2026NL300063</v>
      </c>
      <c r="N251" s="15">
        <f>VLOOKUP(M251,Sheet5!I:P,5,0)</f>
        <v>1</v>
      </c>
      <c r="O251" s="19">
        <f t="shared" si="21"/>
        <v>1</v>
      </c>
      <c r="P251" s="20">
        <f>VLOOKUP(L251,[2]Sheet1!$I:$M,5,0)</f>
        <v>48000</v>
      </c>
      <c r="Q251" s="21">
        <f t="shared" si="22"/>
        <v>48000</v>
      </c>
      <c r="R251" s="22">
        <f t="shared" si="23"/>
        <v>48000</v>
      </c>
    </row>
    <row r="252" spans="1:18" x14ac:dyDescent="0.25">
      <c r="A252" s="4" t="s">
        <v>266</v>
      </c>
      <c r="B252" s="5" t="s">
        <v>183</v>
      </c>
      <c r="C252" s="4" t="s">
        <v>176</v>
      </c>
      <c r="D252" s="5" t="s">
        <v>397</v>
      </c>
      <c r="E252" s="4" t="s">
        <v>24</v>
      </c>
      <c r="F252" s="4" t="s">
        <v>25</v>
      </c>
      <c r="G252" s="4" t="s">
        <v>14</v>
      </c>
      <c r="H252" s="6">
        <v>1</v>
      </c>
      <c r="I252" s="7">
        <v>65000</v>
      </c>
      <c r="J252" s="7">
        <f t="shared" si="19"/>
        <v>65000</v>
      </c>
      <c r="K252" s="8" t="s">
        <v>15</v>
      </c>
      <c r="L252" s="15" t="str">
        <f>VLOOKUP(F252,[1]Sheet1!$D:$J,7,0)</f>
        <v>NL300062</v>
      </c>
      <c r="M252" s="18" t="str">
        <f t="shared" si="20"/>
        <v>05/01/2026NL300062</v>
      </c>
      <c r="N252" s="15">
        <v>0</v>
      </c>
      <c r="O252" s="19">
        <f t="shared" si="21"/>
        <v>1</v>
      </c>
      <c r="P252" s="20">
        <f>VLOOKUP(L252,[2]Sheet1!$I:$M,5,0)</f>
        <v>65000</v>
      </c>
      <c r="Q252" s="21">
        <f t="shared" si="22"/>
        <v>0</v>
      </c>
      <c r="R252" s="22">
        <f t="shared" si="23"/>
        <v>65000</v>
      </c>
    </row>
    <row r="253" spans="1:18" x14ac:dyDescent="0.25">
      <c r="A253" s="4" t="s">
        <v>266</v>
      </c>
      <c r="B253" s="5" t="s">
        <v>183</v>
      </c>
      <c r="C253" s="4" t="s">
        <v>176</v>
      </c>
      <c r="D253" s="5" t="s">
        <v>397</v>
      </c>
      <c r="E253" s="4" t="s">
        <v>55</v>
      </c>
      <c r="F253" s="4" t="s">
        <v>56</v>
      </c>
      <c r="G253" s="4" t="s">
        <v>14</v>
      </c>
      <c r="H253" s="6">
        <v>6.8</v>
      </c>
      <c r="I253" s="7">
        <v>18000</v>
      </c>
      <c r="J253" s="7">
        <f t="shared" si="19"/>
        <v>122400</v>
      </c>
      <c r="K253" s="8" t="s">
        <v>15</v>
      </c>
      <c r="L253" s="15" t="str">
        <f>VLOOKUP(F253,[1]Sheet1!$D:$J,7,0)</f>
        <v>NL300074</v>
      </c>
      <c r="M253" s="18" t="str">
        <f t="shared" si="20"/>
        <v>05/01/2026NL300074</v>
      </c>
      <c r="N253" s="15">
        <f>VLOOKUP(M253,Sheet5!I:P,5,0)</f>
        <v>6.8</v>
      </c>
      <c r="O253" s="19">
        <f t="shared" si="21"/>
        <v>0</v>
      </c>
      <c r="P253" s="20">
        <f>VLOOKUP(L253,[2]Sheet1!$I:$M,5,0)</f>
        <v>18000</v>
      </c>
      <c r="Q253" s="21">
        <f t="shared" si="22"/>
        <v>122400</v>
      </c>
      <c r="R253" s="22">
        <f t="shared" si="23"/>
        <v>0</v>
      </c>
    </row>
    <row r="254" spans="1:18" x14ac:dyDescent="0.25">
      <c r="A254" s="4" t="s">
        <v>266</v>
      </c>
      <c r="B254" s="5" t="s">
        <v>183</v>
      </c>
      <c r="C254" s="4" t="s">
        <v>176</v>
      </c>
      <c r="D254" s="5" t="s">
        <v>397</v>
      </c>
      <c r="E254" s="4" t="s">
        <v>57</v>
      </c>
      <c r="F254" s="4" t="s">
        <v>58</v>
      </c>
      <c r="G254" s="4" t="s">
        <v>14</v>
      </c>
      <c r="H254" s="6">
        <v>1.2</v>
      </c>
      <c r="I254" s="7">
        <v>32000</v>
      </c>
      <c r="J254" s="7">
        <f t="shared" si="19"/>
        <v>38400</v>
      </c>
      <c r="K254" s="8" t="s">
        <v>15</v>
      </c>
      <c r="L254" s="15" t="str">
        <f>VLOOKUP(F254,[1]Sheet1!$D:$J,7,0)</f>
        <v>NL300043</v>
      </c>
      <c r="M254" s="18" t="str">
        <f t="shared" si="20"/>
        <v>05/01/2026NL300043</v>
      </c>
      <c r="N254" s="15">
        <f>VLOOKUP(M254,Sheet5!I:P,5,0)</f>
        <v>0.5</v>
      </c>
      <c r="O254" s="19">
        <f t="shared" si="21"/>
        <v>0.7</v>
      </c>
      <c r="P254" s="20">
        <f>VLOOKUP(L254,[2]Sheet1!$I:$M,5,0)</f>
        <v>32000</v>
      </c>
      <c r="Q254" s="21">
        <f t="shared" si="22"/>
        <v>16000</v>
      </c>
      <c r="R254" s="22">
        <f t="shared" si="23"/>
        <v>22400</v>
      </c>
    </row>
    <row r="255" spans="1:18" x14ac:dyDescent="0.25">
      <c r="A255" s="4" t="s">
        <v>266</v>
      </c>
      <c r="B255" s="5" t="s">
        <v>183</v>
      </c>
      <c r="C255" s="4" t="s">
        <v>176</v>
      </c>
      <c r="D255" s="5" t="s">
        <v>397</v>
      </c>
      <c r="E255" s="4" t="s">
        <v>61</v>
      </c>
      <c r="F255" s="4" t="s">
        <v>62</v>
      </c>
      <c r="G255" s="4" t="s">
        <v>14</v>
      </c>
      <c r="H255" s="6">
        <v>1.2</v>
      </c>
      <c r="I255" s="7">
        <v>38000</v>
      </c>
      <c r="J255" s="7">
        <f t="shared" si="19"/>
        <v>45600</v>
      </c>
      <c r="K255" s="8" t="s">
        <v>15</v>
      </c>
      <c r="L255" s="15" t="str">
        <f>VLOOKUP(F255,[1]Sheet1!$D:$J,7,0)</f>
        <v>NL300044</v>
      </c>
      <c r="M255" s="18" t="str">
        <f t="shared" si="20"/>
        <v>05/01/2026NL300044</v>
      </c>
      <c r="N255" s="15">
        <f>VLOOKUP(M255,Sheet5!I:P,5,0)</f>
        <v>0.3</v>
      </c>
      <c r="O255" s="19">
        <f t="shared" si="21"/>
        <v>0.89999999999999991</v>
      </c>
      <c r="P255" s="20">
        <f>VLOOKUP(L255,[2]Sheet1!$I:$M,5,0)</f>
        <v>38000</v>
      </c>
      <c r="Q255" s="21">
        <f t="shared" si="22"/>
        <v>11400</v>
      </c>
      <c r="R255" s="22">
        <f t="shared" si="23"/>
        <v>34200</v>
      </c>
    </row>
    <row r="256" spans="1:18" ht="28.5" x14ac:dyDescent="0.25">
      <c r="A256" s="4" t="s">
        <v>266</v>
      </c>
      <c r="B256" s="5" t="s">
        <v>183</v>
      </c>
      <c r="C256" s="4" t="s">
        <v>176</v>
      </c>
      <c r="D256" s="5" t="s">
        <v>397</v>
      </c>
      <c r="E256" s="4" t="s">
        <v>65</v>
      </c>
      <c r="F256" s="4" t="s">
        <v>66</v>
      </c>
      <c r="G256" s="4" t="s">
        <v>14</v>
      </c>
      <c r="H256" s="6">
        <v>0.5</v>
      </c>
      <c r="I256" s="7">
        <v>145000</v>
      </c>
      <c r="J256" s="7">
        <f t="shared" si="19"/>
        <v>72500</v>
      </c>
      <c r="K256" s="8" t="s">
        <v>15</v>
      </c>
      <c r="L256" s="15" t="str">
        <f>VLOOKUP(F256,[1]Sheet1!$D:$J,7,0)</f>
        <v>NL300090</v>
      </c>
      <c r="M256" s="18" t="str">
        <f t="shared" si="20"/>
        <v>05/01/2026NL300090</v>
      </c>
      <c r="N256" s="15">
        <f>VLOOKUP(M256,Sheet5!I:P,5,0)</f>
        <v>0.5</v>
      </c>
      <c r="O256" s="19">
        <f t="shared" si="21"/>
        <v>0</v>
      </c>
      <c r="P256" s="20">
        <f>VLOOKUP(L256,[2]Sheet1!$I:$M,5,0)</f>
        <v>145000</v>
      </c>
      <c r="Q256" s="21">
        <f t="shared" si="22"/>
        <v>72500</v>
      </c>
      <c r="R256" s="22">
        <f t="shared" si="23"/>
        <v>0</v>
      </c>
    </row>
    <row r="257" spans="1:18" x14ac:dyDescent="0.25">
      <c r="A257" s="4" t="s">
        <v>266</v>
      </c>
      <c r="B257" s="5" t="s">
        <v>183</v>
      </c>
      <c r="C257" s="4" t="s">
        <v>176</v>
      </c>
      <c r="D257" s="5" t="s">
        <v>397</v>
      </c>
      <c r="E257" s="4" t="s">
        <v>142</v>
      </c>
      <c r="F257" s="4" t="s">
        <v>141</v>
      </c>
      <c r="G257" s="4" t="s">
        <v>14</v>
      </c>
      <c r="H257" s="6">
        <v>0.2</v>
      </c>
      <c r="I257" s="7">
        <v>20000</v>
      </c>
      <c r="J257" s="7">
        <f t="shared" si="19"/>
        <v>4000</v>
      </c>
      <c r="K257" s="8" t="s">
        <v>15</v>
      </c>
      <c r="L257" s="15" t="str">
        <f>VLOOKUP(F257,[1]Sheet1!$D:$J,7,0)</f>
        <v>NL300128</v>
      </c>
      <c r="M257" s="18" t="str">
        <f t="shared" si="20"/>
        <v>05/01/2026NL300128</v>
      </c>
      <c r="N257" s="15">
        <f>VLOOKUP(M257,Sheet5!I:P,5,0)</f>
        <v>0.2</v>
      </c>
      <c r="O257" s="19">
        <f t="shared" si="21"/>
        <v>0</v>
      </c>
      <c r="P257" s="20">
        <f>VLOOKUP(L257,[2]Sheet1!$I:$M,5,0)</f>
        <v>20000</v>
      </c>
      <c r="Q257" s="21">
        <f t="shared" si="22"/>
        <v>4000</v>
      </c>
      <c r="R257" s="22">
        <f t="shared" si="23"/>
        <v>0</v>
      </c>
    </row>
    <row r="258" spans="1:18" x14ac:dyDescent="0.25">
      <c r="A258" s="4" t="s">
        <v>266</v>
      </c>
      <c r="B258" s="5" t="s">
        <v>183</v>
      </c>
      <c r="C258" s="4" t="s">
        <v>176</v>
      </c>
      <c r="D258" s="5" t="s">
        <v>397</v>
      </c>
      <c r="E258" s="4" t="s">
        <v>71</v>
      </c>
      <c r="F258" s="4" t="s">
        <v>72</v>
      </c>
      <c r="G258" s="4" t="s">
        <v>14</v>
      </c>
      <c r="H258" s="6">
        <v>0.8</v>
      </c>
      <c r="I258" s="7">
        <v>145000</v>
      </c>
      <c r="J258" s="7">
        <f t="shared" si="19"/>
        <v>116000</v>
      </c>
      <c r="K258" s="8" t="s">
        <v>15</v>
      </c>
      <c r="L258" s="15" t="str">
        <f>VLOOKUP(F258,[1]Sheet1!$D:$J,7,0)</f>
        <v>NL300113</v>
      </c>
      <c r="M258" s="18" t="str">
        <f t="shared" si="20"/>
        <v>05/01/2026NL300113</v>
      </c>
      <c r="N258" s="15">
        <f>VLOOKUP(M258,Sheet5!I:P,5,0)</f>
        <v>0.8</v>
      </c>
      <c r="O258" s="19">
        <f t="shared" si="21"/>
        <v>0</v>
      </c>
      <c r="P258" s="20">
        <f>VLOOKUP(L258,[2]Sheet1!$I:$M,5,0)</f>
        <v>145000</v>
      </c>
      <c r="Q258" s="21">
        <f t="shared" si="22"/>
        <v>116000</v>
      </c>
      <c r="R258" s="22">
        <f t="shared" si="23"/>
        <v>0</v>
      </c>
    </row>
    <row r="259" spans="1:18" x14ac:dyDescent="0.25">
      <c r="A259" s="4" t="s">
        <v>266</v>
      </c>
      <c r="B259" s="5" t="s">
        <v>183</v>
      </c>
      <c r="C259" s="4" t="s">
        <v>176</v>
      </c>
      <c r="D259" s="5" t="s">
        <v>397</v>
      </c>
      <c r="E259" s="4" t="s">
        <v>75</v>
      </c>
      <c r="F259" s="4" t="s">
        <v>76</v>
      </c>
      <c r="G259" s="4" t="s">
        <v>14</v>
      </c>
      <c r="H259" s="6">
        <v>2.5</v>
      </c>
      <c r="I259" s="7">
        <v>36000</v>
      </c>
      <c r="J259" s="7">
        <f t="shared" si="19"/>
        <v>90000</v>
      </c>
      <c r="K259" s="8" t="s">
        <v>15</v>
      </c>
      <c r="L259" s="15" t="str">
        <f>VLOOKUP(F259,[1]Sheet1!$D:$J,7,0)</f>
        <v>NL300120</v>
      </c>
      <c r="M259" s="18" t="str">
        <f t="shared" si="20"/>
        <v>05/01/2026NL300120</v>
      </c>
      <c r="N259" s="15">
        <f>VLOOKUP(M259,Sheet5!I:P,5,0)</f>
        <v>1.5</v>
      </c>
      <c r="O259" s="19">
        <f t="shared" si="21"/>
        <v>1</v>
      </c>
      <c r="P259" s="20">
        <f>VLOOKUP(L259,[2]Sheet1!$I:$M,5,0)</f>
        <v>36000</v>
      </c>
      <c r="Q259" s="21">
        <f t="shared" si="22"/>
        <v>54000</v>
      </c>
      <c r="R259" s="22">
        <f t="shared" si="23"/>
        <v>36000</v>
      </c>
    </row>
    <row r="260" spans="1:18" x14ac:dyDescent="0.25">
      <c r="A260" s="4" t="s">
        <v>266</v>
      </c>
      <c r="B260" s="5" t="s">
        <v>183</v>
      </c>
      <c r="C260" s="4" t="s">
        <v>176</v>
      </c>
      <c r="D260" s="5" t="s">
        <v>397</v>
      </c>
      <c r="E260" s="4" t="s">
        <v>77</v>
      </c>
      <c r="F260" s="4" t="s">
        <v>78</v>
      </c>
      <c r="G260" s="4" t="s">
        <v>14</v>
      </c>
      <c r="H260" s="6">
        <v>3</v>
      </c>
      <c r="I260" s="7">
        <v>38000</v>
      </c>
      <c r="J260" s="7">
        <f t="shared" si="19"/>
        <v>114000</v>
      </c>
      <c r="K260" s="8" t="s">
        <v>15</v>
      </c>
      <c r="L260" s="15" t="str">
        <f>VLOOKUP(F260,[1]Sheet1!$D:$J,7,0)</f>
        <v>NL300072</v>
      </c>
      <c r="M260" s="18" t="str">
        <f t="shared" si="20"/>
        <v>05/01/2026NL300072</v>
      </c>
      <c r="N260" s="15">
        <f>VLOOKUP(M260,Sheet5!I:P,5,0)</f>
        <v>2</v>
      </c>
      <c r="O260" s="19">
        <f t="shared" si="21"/>
        <v>1</v>
      </c>
      <c r="P260" s="20">
        <f>VLOOKUP(L260,[2]Sheet1!$I:$M,5,0)</f>
        <v>38000</v>
      </c>
      <c r="Q260" s="21">
        <f t="shared" si="22"/>
        <v>76000</v>
      </c>
      <c r="R260" s="22">
        <f t="shared" si="23"/>
        <v>38000</v>
      </c>
    </row>
    <row r="261" spans="1:18" x14ac:dyDescent="0.25">
      <c r="A261" s="4" t="s">
        <v>266</v>
      </c>
      <c r="B261" s="5" t="s">
        <v>183</v>
      </c>
      <c r="C261" s="4" t="s">
        <v>176</v>
      </c>
      <c r="D261" s="5" t="s">
        <v>397</v>
      </c>
      <c r="E261" s="4" t="s">
        <v>129</v>
      </c>
      <c r="F261" s="4" t="s">
        <v>130</v>
      </c>
      <c r="G261" s="4" t="s">
        <v>14</v>
      </c>
      <c r="H261" s="6">
        <v>5</v>
      </c>
      <c r="I261" s="7">
        <v>15000</v>
      </c>
      <c r="J261" s="7">
        <f t="shared" si="19"/>
        <v>75000</v>
      </c>
      <c r="K261" s="8" t="s">
        <v>15</v>
      </c>
      <c r="L261" s="15" t="str">
        <f>VLOOKUP(F261,[1]Sheet1!$D:$J,7,0)</f>
        <v>NL300127</v>
      </c>
      <c r="M261" s="18" t="str">
        <f t="shared" si="20"/>
        <v>05/01/2026NL300127</v>
      </c>
      <c r="N261" s="15">
        <f>VLOOKUP(M261,Sheet5!I:P,5,0)</f>
        <v>3</v>
      </c>
      <c r="O261" s="19">
        <f t="shared" si="21"/>
        <v>2</v>
      </c>
      <c r="P261" s="20">
        <f>VLOOKUP(L261,[2]Sheet1!$I:$M,5,0)</f>
        <v>15000</v>
      </c>
      <c r="Q261" s="21">
        <f t="shared" si="22"/>
        <v>45000</v>
      </c>
      <c r="R261" s="22">
        <f t="shared" si="23"/>
        <v>30000</v>
      </c>
    </row>
    <row r="262" spans="1:18" x14ac:dyDescent="0.25">
      <c r="A262" s="4" t="s">
        <v>266</v>
      </c>
      <c r="B262" s="5" t="s">
        <v>183</v>
      </c>
      <c r="C262" s="4" t="s">
        <v>176</v>
      </c>
      <c r="D262" s="5" t="s">
        <v>397</v>
      </c>
      <c r="E262" s="4" t="s">
        <v>79</v>
      </c>
      <c r="F262" s="4" t="s">
        <v>80</v>
      </c>
      <c r="G262" s="4" t="s">
        <v>14</v>
      </c>
      <c r="H262" s="6">
        <v>0.1</v>
      </c>
      <c r="I262" s="7">
        <v>22000</v>
      </c>
      <c r="J262" s="7">
        <f t="shared" si="19"/>
        <v>2200</v>
      </c>
      <c r="K262" s="8" t="s">
        <v>15</v>
      </c>
      <c r="L262" s="15" t="str">
        <f>VLOOKUP(F262,[1]Sheet1!$D:$J,7,0)</f>
        <v>NL300121</v>
      </c>
      <c r="M262" s="18" t="str">
        <f t="shared" si="20"/>
        <v>05/01/2026NL300121</v>
      </c>
      <c r="N262" s="15">
        <f>VLOOKUP(M262,Sheet5!I:P,5,0)</f>
        <v>0.1</v>
      </c>
      <c r="O262" s="19">
        <f t="shared" si="21"/>
        <v>0</v>
      </c>
      <c r="P262" s="20">
        <f>VLOOKUP(L262,[2]Sheet1!$I:$M,5,0)</f>
        <v>22000</v>
      </c>
      <c r="Q262" s="21">
        <f t="shared" si="22"/>
        <v>2200</v>
      </c>
      <c r="R262" s="22">
        <f t="shared" si="23"/>
        <v>0</v>
      </c>
    </row>
    <row r="263" spans="1:18" x14ac:dyDescent="0.25">
      <c r="A263" s="4" t="s">
        <v>266</v>
      </c>
      <c r="B263" s="5" t="s">
        <v>183</v>
      </c>
      <c r="C263" s="4" t="s">
        <v>176</v>
      </c>
      <c r="D263" s="5" t="s">
        <v>397</v>
      </c>
      <c r="E263" s="4" t="s">
        <v>81</v>
      </c>
      <c r="F263" s="4" t="s">
        <v>82</v>
      </c>
      <c r="G263" s="4" t="s">
        <v>14</v>
      </c>
      <c r="H263" s="6">
        <v>2</v>
      </c>
      <c r="I263" s="7">
        <v>36000</v>
      </c>
      <c r="J263" s="7">
        <f t="shared" si="19"/>
        <v>72000</v>
      </c>
      <c r="K263" s="8" t="s">
        <v>15</v>
      </c>
      <c r="L263" s="15" t="str">
        <f>VLOOKUP(F263,[1]Sheet1!$D:$J,7,0)</f>
        <v>NL300162</v>
      </c>
      <c r="M263" s="18" t="str">
        <f t="shared" si="20"/>
        <v>05/01/2026NL300162</v>
      </c>
      <c r="N263" s="15">
        <f>VLOOKUP(M263,Sheet5!I:P,5,0)</f>
        <v>2</v>
      </c>
      <c r="O263" s="19">
        <f t="shared" si="21"/>
        <v>0</v>
      </c>
      <c r="P263" s="20">
        <f>VLOOKUP(L263,[2]Sheet1!$I:$M,5,0)</f>
        <v>36000</v>
      </c>
      <c r="Q263" s="21">
        <f t="shared" si="22"/>
        <v>72000</v>
      </c>
      <c r="R263" s="22">
        <f t="shared" si="23"/>
        <v>0</v>
      </c>
    </row>
    <row r="264" spans="1:18" x14ac:dyDescent="0.25">
      <c r="A264" s="4" t="s">
        <v>266</v>
      </c>
      <c r="B264" s="5" t="s">
        <v>183</v>
      </c>
      <c r="C264" s="4" t="s">
        <v>176</v>
      </c>
      <c r="D264" s="5" t="s">
        <v>397</v>
      </c>
      <c r="E264" s="4" t="s">
        <v>85</v>
      </c>
      <c r="F264" s="4" t="s">
        <v>86</v>
      </c>
      <c r="G264" s="4" t="s">
        <v>14</v>
      </c>
      <c r="H264" s="6">
        <v>1.3</v>
      </c>
      <c r="I264" s="7">
        <v>21000</v>
      </c>
      <c r="J264" s="7">
        <f t="shared" si="19"/>
        <v>27300</v>
      </c>
      <c r="K264" s="8" t="s">
        <v>15</v>
      </c>
      <c r="L264" s="15" t="str">
        <f>VLOOKUP(F264,[1]Sheet1!$D:$J,7,0)</f>
        <v>NL300119</v>
      </c>
      <c r="M264" s="18" t="str">
        <f t="shared" si="20"/>
        <v>05/01/2026NL300119</v>
      </c>
      <c r="N264" s="15">
        <f>VLOOKUP(M264,Sheet5!I:P,5,0)</f>
        <v>1</v>
      </c>
      <c r="O264" s="19">
        <f t="shared" si="21"/>
        <v>0.30000000000000004</v>
      </c>
      <c r="P264" s="20">
        <f>VLOOKUP(L264,[2]Sheet1!$I:$M,5,0)</f>
        <v>21000</v>
      </c>
      <c r="Q264" s="21">
        <f t="shared" si="22"/>
        <v>21000</v>
      </c>
      <c r="R264" s="22">
        <f t="shared" si="23"/>
        <v>6300</v>
      </c>
    </row>
    <row r="265" spans="1:18" x14ac:dyDescent="0.25">
      <c r="A265" s="4" t="s">
        <v>266</v>
      </c>
      <c r="B265" s="5" t="s">
        <v>183</v>
      </c>
      <c r="C265" s="4" t="s">
        <v>176</v>
      </c>
      <c r="D265" s="5" t="s">
        <v>397</v>
      </c>
      <c r="E265" s="4" t="s">
        <v>105</v>
      </c>
      <c r="F265" s="4" t="s">
        <v>106</v>
      </c>
      <c r="G265" s="4" t="s">
        <v>14</v>
      </c>
      <c r="H265" s="6">
        <v>1</v>
      </c>
      <c r="I265" s="7">
        <v>50000</v>
      </c>
      <c r="J265" s="7">
        <f t="shared" si="19"/>
        <v>50000</v>
      </c>
      <c r="K265" s="8" t="s">
        <v>15</v>
      </c>
      <c r="L265" s="15" t="str">
        <f>VLOOKUP(F265,[1]Sheet1!$D:$J,7,0)</f>
        <v>NL300142</v>
      </c>
      <c r="M265" s="18" t="str">
        <f t="shared" si="20"/>
        <v>05/01/2026NL300142</v>
      </c>
      <c r="N265" s="15">
        <f>VLOOKUP(M265,Sheet5!I:P,5,0)</f>
        <v>1</v>
      </c>
      <c r="O265" s="19">
        <f t="shared" si="21"/>
        <v>0</v>
      </c>
      <c r="P265" s="20">
        <f>VLOOKUP(L265,[2]Sheet1!$I:$M,5,0)</f>
        <v>50000</v>
      </c>
      <c r="Q265" s="21">
        <f t="shared" si="22"/>
        <v>50000</v>
      </c>
      <c r="R265" s="22">
        <f t="shared" si="23"/>
        <v>0</v>
      </c>
    </row>
    <row r="266" spans="1:18" x14ac:dyDescent="0.25">
      <c r="A266" s="4" t="s">
        <v>266</v>
      </c>
      <c r="B266" s="5" t="s">
        <v>183</v>
      </c>
      <c r="C266" s="4" t="s">
        <v>176</v>
      </c>
      <c r="D266" s="5" t="s">
        <v>397</v>
      </c>
      <c r="E266" s="4" t="s">
        <v>89</v>
      </c>
      <c r="F266" s="4" t="s">
        <v>90</v>
      </c>
      <c r="G266" s="4" t="s">
        <v>14</v>
      </c>
      <c r="H266" s="6">
        <v>10</v>
      </c>
      <c r="I266" s="7">
        <v>38000</v>
      </c>
      <c r="J266" s="7">
        <f t="shared" si="19"/>
        <v>380000</v>
      </c>
      <c r="K266" s="8" t="s">
        <v>15</v>
      </c>
      <c r="L266" s="15" t="str">
        <f>VLOOKUP(F266,[1]Sheet1!$D:$J,7,0)</f>
        <v>NL300145</v>
      </c>
      <c r="M266" s="18" t="str">
        <f t="shared" si="20"/>
        <v>05/01/2026NL300145</v>
      </c>
      <c r="N266" s="15">
        <f>VLOOKUP(M266,Sheet5!I:P,5,0)</f>
        <v>5</v>
      </c>
      <c r="O266" s="19">
        <f t="shared" si="21"/>
        <v>5</v>
      </c>
      <c r="P266" s="20">
        <f>VLOOKUP(L266,[2]Sheet1!$I:$M,5,0)</f>
        <v>38000</v>
      </c>
      <c r="Q266" s="21">
        <f t="shared" si="22"/>
        <v>190000</v>
      </c>
      <c r="R266" s="22">
        <f t="shared" si="23"/>
        <v>190000</v>
      </c>
    </row>
    <row r="267" spans="1:18" x14ac:dyDescent="0.25">
      <c r="A267" s="4" t="s">
        <v>268</v>
      </c>
      <c r="B267" s="5" t="s">
        <v>183</v>
      </c>
      <c r="C267" s="4" t="s">
        <v>176</v>
      </c>
      <c r="D267" s="5" t="s">
        <v>398</v>
      </c>
      <c r="E267" s="4" t="s">
        <v>18</v>
      </c>
      <c r="F267" s="4" t="s">
        <v>19</v>
      </c>
      <c r="G267" s="4" t="s">
        <v>14</v>
      </c>
      <c r="H267" s="6">
        <v>2.4</v>
      </c>
      <c r="I267" s="7">
        <v>26000</v>
      </c>
      <c r="J267" s="7">
        <f t="shared" si="19"/>
        <v>62400</v>
      </c>
      <c r="K267" s="8" t="s">
        <v>15</v>
      </c>
      <c r="L267" s="15" t="str">
        <f>VLOOKUP(F267,[1]Sheet1!$D:$J,7,0)</f>
        <v>NL300003</v>
      </c>
      <c r="M267" s="18" t="str">
        <f t="shared" si="20"/>
        <v>06/01/2026NL300003</v>
      </c>
      <c r="N267" s="15">
        <f>VLOOKUP(M267,Sheet5!I:P,5,0)</f>
        <v>1</v>
      </c>
      <c r="O267" s="19">
        <f t="shared" si="21"/>
        <v>1.4</v>
      </c>
      <c r="P267" s="20">
        <f>VLOOKUP(L267,[2]Sheet1!$I:$M,5,0)</f>
        <v>26000</v>
      </c>
      <c r="Q267" s="21">
        <f t="shared" si="22"/>
        <v>26000</v>
      </c>
      <c r="R267" s="22">
        <f t="shared" si="23"/>
        <v>36400</v>
      </c>
    </row>
    <row r="268" spans="1:18" x14ac:dyDescent="0.25">
      <c r="A268" s="4" t="s">
        <v>268</v>
      </c>
      <c r="B268" s="5" t="s">
        <v>183</v>
      </c>
      <c r="C268" s="4" t="s">
        <v>176</v>
      </c>
      <c r="D268" s="5" t="s">
        <v>398</v>
      </c>
      <c r="E268" s="4" t="s">
        <v>162</v>
      </c>
      <c r="F268" s="4" t="s">
        <v>161</v>
      </c>
      <c r="G268" s="4" t="s">
        <v>14</v>
      </c>
      <c r="H268" s="6">
        <v>0.7</v>
      </c>
      <c r="I268" s="7">
        <v>33000</v>
      </c>
      <c r="J268" s="7">
        <f t="shared" si="19"/>
        <v>23100</v>
      </c>
      <c r="K268" s="8" t="s">
        <v>15</v>
      </c>
      <c r="L268" s="15" t="str">
        <f>VLOOKUP(F268,[1]Sheet1!$D:$J,7,0)</f>
        <v>NL300060</v>
      </c>
      <c r="M268" s="18" t="str">
        <f t="shared" si="20"/>
        <v>06/01/2026NL300060</v>
      </c>
      <c r="N268" s="15">
        <f>VLOOKUP(M268,Sheet5!I:P,5,0)</f>
        <v>0.7</v>
      </c>
      <c r="O268" s="19">
        <f t="shared" si="21"/>
        <v>0</v>
      </c>
      <c r="P268" s="20">
        <f>VLOOKUP(L268,[2]Sheet1!$I:$M,5,0)</f>
        <v>33000</v>
      </c>
      <c r="Q268" s="21">
        <f t="shared" si="22"/>
        <v>23100</v>
      </c>
      <c r="R268" s="22">
        <f t="shared" si="23"/>
        <v>0</v>
      </c>
    </row>
    <row r="269" spans="1:18" ht="28.5" x14ac:dyDescent="0.25">
      <c r="A269" s="4" t="s">
        <v>268</v>
      </c>
      <c r="B269" s="5" t="s">
        <v>183</v>
      </c>
      <c r="C269" s="4" t="s">
        <v>176</v>
      </c>
      <c r="D269" s="5" t="s">
        <v>398</v>
      </c>
      <c r="E269" s="4" t="s">
        <v>113</v>
      </c>
      <c r="F269" s="4" t="s">
        <v>114</v>
      </c>
      <c r="G269" s="4" t="s">
        <v>115</v>
      </c>
      <c r="H269" s="6">
        <v>3</v>
      </c>
      <c r="I269" s="7">
        <v>8500</v>
      </c>
      <c r="J269" s="7">
        <f t="shared" si="19"/>
        <v>25500</v>
      </c>
      <c r="K269" s="8" t="s">
        <v>15</v>
      </c>
      <c r="L269" s="15" t="str">
        <f>VLOOKUP(F269,[1]Sheet1!$D:$J,7,0)</f>
        <v>NL300107</v>
      </c>
      <c r="M269" s="18" t="str">
        <f t="shared" si="20"/>
        <v>06/01/2026NL300107</v>
      </c>
      <c r="N269" s="15">
        <f>VLOOKUP(M269,Sheet5!I:P,5,0)</f>
        <v>3</v>
      </c>
      <c r="O269" s="19">
        <f t="shared" si="21"/>
        <v>0</v>
      </c>
      <c r="P269" s="20">
        <f>VLOOKUP(L269,[2]Sheet1!$I:$M,5,0)</f>
        <v>8500</v>
      </c>
      <c r="Q269" s="21">
        <f t="shared" si="22"/>
        <v>25500</v>
      </c>
      <c r="R269" s="22">
        <f t="shared" si="23"/>
        <v>0</v>
      </c>
    </row>
    <row r="270" spans="1:18" ht="28.5" x14ac:dyDescent="0.25">
      <c r="A270" s="4" t="s">
        <v>268</v>
      </c>
      <c r="B270" s="5" t="s">
        <v>183</v>
      </c>
      <c r="C270" s="4" t="s">
        <v>176</v>
      </c>
      <c r="D270" s="5" t="s">
        <v>398</v>
      </c>
      <c r="E270" s="4" t="s">
        <v>152</v>
      </c>
      <c r="F270" s="4" t="s">
        <v>151</v>
      </c>
      <c r="G270" s="4" t="s">
        <v>14</v>
      </c>
      <c r="H270" s="6">
        <v>6</v>
      </c>
      <c r="I270" s="7">
        <v>45000</v>
      </c>
      <c r="J270" s="7">
        <f t="shared" si="19"/>
        <v>270000</v>
      </c>
      <c r="K270" s="8" t="s">
        <v>15</v>
      </c>
      <c r="L270" s="15" t="str">
        <f>VLOOKUP(F270,[1]Sheet1!$D:$J,7,0)</f>
        <v>NL300203</v>
      </c>
      <c r="M270" s="18" t="str">
        <f t="shared" si="20"/>
        <v>06/01/2026NL300203</v>
      </c>
      <c r="N270" s="15">
        <f>VLOOKUP(M270,Sheet5!I:P,5,0)</f>
        <v>4</v>
      </c>
      <c r="O270" s="19">
        <f t="shared" si="21"/>
        <v>2</v>
      </c>
      <c r="P270" s="20">
        <f>VLOOKUP(L270,[2]Sheet1!$I:$M,5,0)</f>
        <v>45000</v>
      </c>
      <c r="Q270" s="21">
        <f t="shared" si="22"/>
        <v>180000</v>
      </c>
      <c r="R270" s="22">
        <f t="shared" si="23"/>
        <v>90000</v>
      </c>
    </row>
    <row r="271" spans="1:18" x14ac:dyDescent="0.25">
      <c r="A271" s="4" t="s">
        <v>268</v>
      </c>
      <c r="B271" s="5" t="s">
        <v>183</v>
      </c>
      <c r="C271" s="4" t="s">
        <v>176</v>
      </c>
      <c r="D271" s="5" t="s">
        <v>398</v>
      </c>
      <c r="E271" s="4" t="s">
        <v>28</v>
      </c>
      <c r="F271" s="4" t="s">
        <v>29</v>
      </c>
      <c r="G271" s="4" t="s">
        <v>14</v>
      </c>
      <c r="H271" s="6">
        <v>0.8</v>
      </c>
      <c r="I271" s="7">
        <v>52000</v>
      </c>
      <c r="J271" s="7">
        <f t="shared" si="19"/>
        <v>41600</v>
      </c>
      <c r="K271" s="8" t="s">
        <v>15</v>
      </c>
      <c r="L271" s="15" t="str">
        <f>VLOOKUP(F271,[1]Sheet1!$D:$J,7,0)</f>
        <v>NL300137</v>
      </c>
      <c r="M271" s="18" t="str">
        <f t="shared" si="20"/>
        <v>06/01/2026NL300137</v>
      </c>
      <c r="N271" s="15">
        <f>VLOOKUP(M271,Sheet5!I:P,5,0)</f>
        <v>0.8</v>
      </c>
      <c r="O271" s="19">
        <f t="shared" si="21"/>
        <v>0</v>
      </c>
      <c r="P271" s="20">
        <f>VLOOKUP(L271,[2]Sheet1!$I:$M,5,0)</f>
        <v>52000</v>
      </c>
      <c r="Q271" s="21">
        <f t="shared" si="22"/>
        <v>41600</v>
      </c>
      <c r="R271" s="22">
        <f t="shared" si="23"/>
        <v>0</v>
      </c>
    </row>
    <row r="272" spans="1:18" x14ac:dyDescent="0.25">
      <c r="A272" s="4" t="s">
        <v>268</v>
      </c>
      <c r="B272" s="5" t="s">
        <v>183</v>
      </c>
      <c r="C272" s="4" t="s">
        <v>176</v>
      </c>
      <c r="D272" s="5" t="s">
        <v>398</v>
      </c>
      <c r="E272" s="4" t="s">
        <v>160</v>
      </c>
      <c r="F272" s="4" t="s">
        <v>159</v>
      </c>
      <c r="G272" s="4" t="s">
        <v>14</v>
      </c>
      <c r="H272" s="6">
        <v>0.7</v>
      </c>
      <c r="I272" s="7">
        <v>17000</v>
      </c>
      <c r="J272" s="7">
        <f t="shared" ref="J272:J335" si="24">I272*H272</f>
        <v>11900</v>
      </c>
      <c r="K272" s="8" t="s">
        <v>15</v>
      </c>
      <c r="L272" s="15" t="str">
        <f>VLOOKUP(F272,[1]Sheet1!$D:$J,7,0)</f>
        <v>NL300011</v>
      </c>
      <c r="M272" s="18" t="str">
        <f t="shared" si="20"/>
        <v>06/01/2026NL300011</v>
      </c>
      <c r="N272" s="15">
        <f>VLOOKUP(M272,Sheet5!I:P,5,0)</f>
        <v>0.5</v>
      </c>
      <c r="O272" s="19">
        <f t="shared" si="21"/>
        <v>0.19999999999999996</v>
      </c>
      <c r="P272" s="20">
        <f>VLOOKUP(L272,[2]Sheet1!$I:$M,5,0)</f>
        <v>17000</v>
      </c>
      <c r="Q272" s="21">
        <f t="shared" si="22"/>
        <v>8500</v>
      </c>
      <c r="R272" s="22">
        <f t="shared" si="23"/>
        <v>3400</v>
      </c>
    </row>
    <row r="273" spans="1:18" x14ac:dyDescent="0.25">
      <c r="A273" s="4" t="s">
        <v>268</v>
      </c>
      <c r="B273" s="5" t="s">
        <v>183</v>
      </c>
      <c r="C273" s="4" t="s">
        <v>176</v>
      </c>
      <c r="D273" s="5" t="s">
        <v>398</v>
      </c>
      <c r="E273" s="4" t="s">
        <v>30</v>
      </c>
      <c r="F273" s="4" t="s">
        <v>31</v>
      </c>
      <c r="G273" s="4" t="s">
        <v>14</v>
      </c>
      <c r="H273" s="6">
        <v>1.3</v>
      </c>
      <c r="I273" s="7">
        <v>55000</v>
      </c>
      <c r="J273" s="7">
        <f t="shared" si="24"/>
        <v>71500</v>
      </c>
      <c r="K273" s="8" t="s">
        <v>15</v>
      </c>
      <c r="L273" s="15" t="str">
        <f>VLOOKUP(F273,[1]Sheet1!$D:$J,7,0)</f>
        <v>NL300014</v>
      </c>
      <c r="M273" s="18" t="str">
        <f t="shared" si="20"/>
        <v>06/01/2026NL300014</v>
      </c>
      <c r="N273" s="15">
        <f>VLOOKUP(M273,Sheet5!I:P,5,0)</f>
        <v>1</v>
      </c>
      <c r="O273" s="19">
        <f t="shared" si="21"/>
        <v>0.30000000000000004</v>
      </c>
      <c r="P273" s="20">
        <f>VLOOKUP(L273,[2]Sheet1!$I:$M,5,0)</f>
        <v>55000</v>
      </c>
      <c r="Q273" s="21">
        <f t="shared" si="22"/>
        <v>55000</v>
      </c>
      <c r="R273" s="22">
        <f t="shared" si="23"/>
        <v>16500</v>
      </c>
    </row>
    <row r="274" spans="1:18" x14ac:dyDescent="0.25">
      <c r="A274" s="4" t="s">
        <v>268</v>
      </c>
      <c r="B274" s="5" t="s">
        <v>183</v>
      </c>
      <c r="C274" s="4" t="s">
        <v>176</v>
      </c>
      <c r="D274" s="5" t="s">
        <v>398</v>
      </c>
      <c r="E274" s="4" t="s">
        <v>32</v>
      </c>
      <c r="F274" s="4" t="s">
        <v>33</v>
      </c>
      <c r="G274" s="4" t="s">
        <v>14</v>
      </c>
      <c r="H274" s="6">
        <v>3</v>
      </c>
      <c r="I274" s="7">
        <v>18000</v>
      </c>
      <c r="J274" s="7">
        <f t="shared" si="24"/>
        <v>54000</v>
      </c>
      <c r="K274" s="8" t="s">
        <v>15</v>
      </c>
      <c r="L274" s="15" t="str">
        <f>VLOOKUP(F274,[1]Sheet1!$D:$J,7,0)</f>
        <v>NL300027</v>
      </c>
      <c r="M274" s="18" t="str">
        <f t="shared" si="20"/>
        <v>06/01/2026NL300027</v>
      </c>
      <c r="N274" s="15">
        <f>VLOOKUP(M274,Sheet5!I:P,5,0)</f>
        <v>3</v>
      </c>
      <c r="O274" s="19">
        <f t="shared" si="21"/>
        <v>0</v>
      </c>
      <c r="P274" s="20">
        <f>VLOOKUP(L274,[2]Sheet1!$I:$M,5,0)</f>
        <v>18000</v>
      </c>
      <c r="Q274" s="21">
        <f t="shared" si="22"/>
        <v>54000</v>
      </c>
      <c r="R274" s="22">
        <f t="shared" si="23"/>
        <v>0</v>
      </c>
    </row>
    <row r="275" spans="1:18" x14ac:dyDescent="0.25">
      <c r="A275" s="4" t="s">
        <v>268</v>
      </c>
      <c r="B275" s="5" t="s">
        <v>183</v>
      </c>
      <c r="C275" s="4" t="s">
        <v>176</v>
      </c>
      <c r="D275" s="5" t="s">
        <v>398</v>
      </c>
      <c r="E275" s="4" t="s">
        <v>126</v>
      </c>
      <c r="F275" s="4" t="s">
        <v>127</v>
      </c>
      <c r="G275" s="4" t="s">
        <v>14</v>
      </c>
      <c r="H275" s="6">
        <v>0.8</v>
      </c>
      <c r="I275" s="7">
        <v>32000</v>
      </c>
      <c r="J275" s="7">
        <f t="shared" si="24"/>
        <v>25600</v>
      </c>
      <c r="K275" s="8" t="s">
        <v>15</v>
      </c>
      <c r="L275" s="15" t="str">
        <f>VLOOKUP(F275,[1]Sheet1!$D:$J,7,0)</f>
        <v>NL300038</v>
      </c>
      <c r="M275" s="18" t="str">
        <f t="shared" si="20"/>
        <v>06/01/2026NL300038</v>
      </c>
      <c r="N275" s="15">
        <f>VLOOKUP(M275,Sheet5!I:P,5,0)</f>
        <v>0.8</v>
      </c>
      <c r="O275" s="19">
        <f t="shared" si="21"/>
        <v>0</v>
      </c>
      <c r="P275" s="20">
        <f>VLOOKUP(L275,[2]Sheet1!$I:$M,5,0)</f>
        <v>32000</v>
      </c>
      <c r="Q275" s="21">
        <f t="shared" si="22"/>
        <v>25600</v>
      </c>
      <c r="R275" s="22">
        <f t="shared" si="23"/>
        <v>0</v>
      </c>
    </row>
    <row r="276" spans="1:18" ht="28.5" x14ac:dyDescent="0.25">
      <c r="A276" s="4" t="s">
        <v>268</v>
      </c>
      <c r="B276" s="5" t="s">
        <v>183</v>
      </c>
      <c r="C276" s="4" t="s">
        <v>176</v>
      </c>
      <c r="D276" s="5" t="s">
        <v>398</v>
      </c>
      <c r="E276" s="4" t="s">
        <v>97</v>
      </c>
      <c r="F276" s="4" t="s">
        <v>98</v>
      </c>
      <c r="G276" s="4" t="s">
        <v>14</v>
      </c>
      <c r="H276" s="6">
        <v>0.3</v>
      </c>
      <c r="I276" s="7">
        <v>75000</v>
      </c>
      <c r="J276" s="7">
        <f t="shared" si="24"/>
        <v>22500</v>
      </c>
      <c r="K276" s="8" t="s">
        <v>15</v>
      </c>
      <c r="L276" s="15" t="str">
        <f>VLOOKUP(F276,[1]Sheet1!$D:$J,7,0)</f>
        <v>NL300156</v>
      </c>
      <c r="M276" s="18" t="str">
        <f t="shared" si="20"/>
        <v>06/01/2026NL300156</v>
      </c>
      <c r="N276" s="15">
        <f>VLOOKUP(M276,Sheet5!I:P,5,0)</f>
        <v>0.3</v>
      </c>
      <c r="O276" s="19">
        <f t="shared" si="21"/>
        <v>0</v>
      </c>
      <c r="P276" s="20">
        <f>VLOOKUP(L276,[2]Sheet1!$I:$M,5,0)</f>
        <v>75000</v>
      </c>
      <c r="Q276" s="21">
        <f t="shared" si="22"/>
        <v>22500</v>
      </c>
      <c r="R276" s="22">
        <f t="shared" si="23"/>
        <v>0</v>
      </c>
    </row>
    <row r="277" spans="1:18" ht="28.5" x14ac:dyDescent="0.25">
      <c r="A277" s="4" t="s">
        <v>268</v>
      </c>
      <c r="B277" s="5" t="s">
        <v>183</v>
      </c>
      <c r="C277" s="4" t="s">
        <v>176</v>
      </c>
      <c r="D277" s="5" t="s">
        <v>398</v>
      </c>
      <c r="E277" s="4" t="s">
        <v>40</v>
      </c>
      <c r="F277" s="4" t="s">
        <v>41</v>
      </c>
      <c r="G277" s="4" t="s">
        <v>42</v>
      </c>
      <c r="H277" s="6">
        <v>60</v>
      </c>
      <c r="I277" s="7">
        <v>4000</v>
      </c>
      <c r="J277" s="7">
        <f t="shared" si="24"/>
        <v>240000</v>
      </c>
      <c r="K277" s="8" t="s">
        <v>15</v>
      </c>
      <c r="L277" s="15" t="str">
        <f>VLOOKUP(F277,[1]Sheet1!$D:$J,7,0)</f>
        <v>NL300037</v>
      </c>
      <c r="M277" s="18" t="str">
        <f t="shared" si="20"/>
        <v>06/01/2026NL300037</v>
      </c>
      <c r="N277" s="15">
        <f>VLOOKUP(M277,Sheet5!I:P,5,0)</f>
        <v>60</v>
      </c>
      <c r="O277" s="19">
        <f t="shared" si="21"/>
        <v>0</v>
      </c>
      <c r="P277" s="20">
        <f>VLOOKUP(L277,[2]Sheet1!$I:$M,5,0)</f>
        <v>4000</v>
      </c>
      <c r="Q277" s="21">
        <f t="shared" si="22"/>
        <v>240000</v>
      </c>
      <c r="R277" s="22">
        <f t="shared" si="23"/>
        <v>0</v>
      </c>
    </row>
    <row r="278" spans="1:18" x14ac:dyDescent="0.25">
      <c r="A278" s="4" t="s">
        <v>268</v>
      </c>
      <c r="B278" s="5" t="s">
        <v>183</v>
      </c>
      <c r="C278" s="4" t="s">
        <v>176</v>
      </c>
      <c r="D278" s="5" t="s">
        <v>398</v>
      </c>
      <c r="E278" s="4" t="s">
        <v>99</v>
      </c>
      <c r="F278" s="4" t="s">
        <v>100</v>
      </c>
      <c r="G278" s="4" t="s">
        <v>14</v>
      </c>
      <c r="H278" s="6">
        <v>3.8</v>
      </c>
      <c r="I278" s="7">
        <v>18000</v>
      </c>
      <c r="J278" s="7">
        <f t="shared" si="24"/>
        <v>68400</v>
      </c>
      <c r="K278" s="8" t="s">
        <v>15</v>
      </c>
      <c r="L278" s="15" t="str">
        <f>VLOOKUP(F278,[1]Sheet1!$D:$J,7,0)</f>
        <v>NL600004</v>
      </c>
      <c r="M278" s="18" t="str">
        <f t="shared" si="20"/>
        <v>06/01/2026NL600004</v>
      </c>
      <c r="N278" s="15">
        <f>VLOOKUP(M278,Sheet5!I:P,5,0)</f>
        <v>2.8</v>
      </c>
      <c r="O278" s="19">
        <f t="shared" si="21"/>
        <v>1</v>
      </c>
      <c r="P278" s="20">
        <f>VLOOKUP(L278,[2]Sheet1!$I:$M,5,0)</f>
        <v>18000</v>
      </c>
      <c r="Q278" s="21">
        <f t="shared" si="22"/>
        <v>50400</v>
      </c>
      <c r="R278" s="22">
        <f t="shared" si="23"/>
        <v>18000</v>
      </c>
    </row>
    <row r="279" spans="1:18" x14ac:dyDescent="0.25">
      <c r="A279" s="4" t="s">
        <v>268</v>
      </c>
      <c r="B279" s="5" t="s">
        <v>183</v>
      </c>
      <c r="C279" s="4" t="s">
        <v>176</v>
      </c>
      <c r="D279" s="5" t="s">
        <v>398</v>
      </c>
      <c r="E279" s="4" t="s">
        <v>43</v>
      </c>
      <c r="F279" s="4" t="s">
        <v>44</v>
      </c>
      <c r="G279" s="4" t="s">
        <v>14</v>
      </c>
      <c r="H279" s="6">
        <v>3.4</v>
      </c>
      <c r="I279" s="7">
        <v>18000</v>
      </c>
      <c r="J279" s="7">
        <f t="shared" si="24"/>
        <v>61200</v>
      </c>
      <c r="K279" s="8" t="s">
        <v>15</v>
      </c>
      <c r="L279" s="15" t="str">
        <f>VLOOKUP(F279,[1]Sheet1!$D:$J,7,0)</f>
        <v>NL300048</v>
      </c>
      <c r="M279" s="18" t="str">
        <f t="shared" si="20"/>
        <v>06/01/2026NL300048</v>
      </c>
      <c r="N279" s="15">
        <f>VLOOKUP(M279,Sheet5!I:P,5,0)</f>
        <v>2</v>
      </c>
      <c r="O279" s="19">
        <f t="shared" si="21"/>
        <v>1.4</v>
      </c>
      <c r="P279" s="20">
        <f>VLOOKUP(L279,[2]Sheet1!$I:$M,5,0)</f>
        <v>18000</v>
      </c>
      <c r="Q279" s="21">
        <f t="shared" si="22"/>
        <v>36000</v>
      </c>
      <c r="R279" s="22">
        <f t="shared" si="23"/>
        <v>25200</v>
      </c>
    </row>
    <row r="280" spans="1:18" x14ac:dyDescent="0.25">
      <c r="A280" s="4" t="s">
        <v>268</v>
      </c>
      <c r="B280" s="5" t="s">
        <v>183</v>
      </c>
      <c r="C280" s="4" t="s">
        <v>176</v>
      </c>
      <c r="D280" s="5" t="s">
        <v>398</v>
      </c>
      <c r="E280" s="4" t="s">
        <v>45</v>
      </c>
      <c r="F280" s="4" t="s">
        <v>46</v>
      </c>
      <c r="G280" s="4" t="s">
        <v>14</v>
      </c>
      <c r="H280" s="6">
        <v>1.2</v>
      </c>
      <c r="I280" s="7">
        <v>55000</v>
      </c>
      <c r="J280" s="7">
        <f t="shared" si="24"/>
        <v>66000</v>
      </c>
      <c r="K280" s="8" t="s">
        <v>15</v>
      </c>
      <c r="L280" s="15" t="str">
        <f>VLOOKUP(F280,[1]Sheet1!$D:$J,7,0)</f>
        <v>NL300058</v>
      </c>
      <c r="M280" s="18" t="str">
        <f t="shared" si="20"/>
        <v>06/01/2026NL300058</v>
      </c>
      <c r="N280" s="15">
        <f>VLOOKUP(M280,Sheet5!I:P,5,0)</f>
        <v>1</v>
      </c>
      <c r="O280" s="19">
        <f t="shared" si="21"/>
        <v>0.19999999999999996</v>
      </c>
      <c r="P280" s="20">
        <f>VLOOKUP(L280,[2]Sheet1!$I:$M,5,0)</f>
        <v>55000</v>
      </c>
      <c r="Q280" s="21">
        <f t="shared" si="22"/>
        <v>55000</v>
      </c>
      <c r="R280" s="22">
        <f t="shared" si="23"/>
        <v>11000</v>
      </c>
    </row>
    <row r="281" spans="1:18" x14ac:dyDescent="0.25">
      <c r="A281" s="4" t="s">
        <v>268</v>
      </c>
      <c r="B281" s="5" t="s">
        <v>183</v>
      </c>
      <c r="C281" s="4" t="s">
        <v>176</v>
      </c>
      <c r="D281" s="5" t="s">
        <v>398</v>
      </c>
      <c r="E281" s="4" t="s">
        <v>47</v>
      </c>
      <c r="F281" s="4" t="s">
        <v>48</v>
      </c>
      <c r="G281" s="4" t="s">
        <v>14</v>
      </c>
      <c r="H281" s="6">
        <v>2.1</v>
      </c>
      <c r="I281" s="7">
        <v>13000</v>
      </c>
      <c r="J281" s="7">
        <f t="shared" si="24"/>
        <v>27300</v>
      </c>
      <c r="K281" s="8" t="s">
        <v>15</v>
      </c>
      <c r="L281" s="15" t="str">
        <f>VLOOKUP(F281,[1]Sheet1!$D:$J,7,0)</f>
        <v>NL300059</v>
      </c>
      <c r="M281" s="18" t="str">
        <f t="shared" ref="M281:M344" si="25">A281&amp;L281</f>
        <v>06/01/2026NL300059</v>
      </c>
      <c r="N281" s="15">
        <f>VLOOKUP(M281,Sheet5!I:P,5,0)</f>
        <v>2.1</v>
      </c>
      <c r="O281" s="19">
        <f t="shared" ref="O281:O344" si="26">H281-N281</f>
        <v>0</v>
      </c>
      <c r="P281" s="20">
        <f>VLOOKUP(L281,[2]Sheet1!$I:$M,5,0)</f>
        <v>13000</v>
      </c>
      <c r="Q281" s="21">
        <f t="shared" ref="Q281:Q344" si="27">N281*P281</f>
        <v>27300</v>
      </c>
      <c r="R281" s="22">
        <f t="shared" ref="R281:R344" si="28">J281-Q281</f>
        <v>0</v>
      </c>
    </row>
    <row r="282" spans="1:18" x14ac:dyDescent="0.25">
      <c r="A282" s="4" t="s">
        <v>268</v>
      </c>
      <c r="B282" s="5" t="s">
        <v>183</v>
      </c>
      <c r="C282" s="4" t="s">
        <v>176</v>
      </c>
      <c r="D282" s="5" t="s">
        <v>398</v>
      </c>
      <c r="E282" s="4" t="s">
        <v>49</v>
      </c>
      <c r="F282" s="4" t="s">
        <v>50</v>
      </c>
      <c r="G282" s="4" t="s">
        <v>14</v>
      </c>
      <c r="H282" s="6">
        <v>0.4</v>
      </c>
      <c r="I282" s="7">
        <v>80000</v>
      </c>
      <c r="J282" s="7">
        <f t="shared" si="24"/>
        <v>32000</v>
      </c>
      <c r="K282" s="8" t="s">
        <v>15</v>
      </c>
      <c r="L282" s="15" t="str">
        <f>VLOOKUP(F282,[1]Sheet1!$D:$J,7,0)</f>
        <v>NL300055</v>
      </c>
      <c r="M282" s="18" t="str">
        <f t="shared" si="25"/>
        <v>06/01/2026NL300055</v>
      </c>
      <c r="N282" s="15">
        <f>VLOOKUP(M282,Sheet5!I:P,5,0)</f>
        <v>0.4</v>
      </c>
      <c r="O282" s="19">
        <f t="shared" si="26"/>
        <v>0</v>
      </c>
      <c r="P282" s="20">
        <f>VLOOKUP(L282,[2]Sheet1!$I:$M,5,0)</f>
        <v>80000</v>
      </c>
      <c r="Q282" s="21">
        <f t="shared" si="27"/>
        <v>32000</v>
      </c>
      <c r="R282" s="22">
        <f t="shared" si="28"/>
        <v>0</v>
      </c>
    </row>
    <row r="283" spans="1:18" x14ac:dyDescent="0.25">
      <c r="A283" s="4" t="s">
        <v>268</v>
      </c>
      <c r="B283" s="5" t="s">
        <v>183</v>
      </c>
      <c r="C283" s="4" t="s">
        <v>176</v>
      </c>
      <c r="D283" s="5" t="s">
        <v>398</v>
      </c>
      <c r="E283" s="4" t="s">
        <v>51</v>
      </c>
      <c r="F283" s="4" t="s">
        <v>52</v>
      </c>
      <c r="G283" s="4" t="s">
        <v>14</v>
      </c>
      <c r="H283" s="6">
        <v>2</v>
      </c>
      <c r="I283" s="7">
        <v>38000</v>
      </c>
      <c r="J283" s="7">
        <f t="shared" si="24"/>
        <v>76000</v>
      </c>
      <c r="K283" s="8" t="s">
        <v>15</v>
      </c>
      <c r="L283" s="15" t="str">
        <f>VLOOKUP(F283,[1]Sheet1!$D:$J,7,0)</f>
        <v>NL300076</v>
      </c>
      <c r="M283" s="18" t="str">
        <f t="shared" si="25"/>
        <v>06/01/2026NL300076</v>
      </c>
      <c r="N283" s="15">
        <f>VLOOKUP(M283,Sheet5!I:P,5,0)</f>
        <v>1.5</v>
      </c>
      <c r="O283" s="19">
        <f t="shared" si="26"/>
        <v>0.5</v>
      </c>
      <c r="P283" s="20">
        <f>VLOOKUP(L283,[2]Sheet1!$I:$M,5,0)</f>
        <v>38000</v>
      </c>
      <c r="Q283" s="21">
        <f t="shared" si="27"/>
        <v>57000</v>
      </c>
      <c r="R283" s="22">
        <f t="shared" si="28"/>
        <v>19000</v>
      </c>
    </row>
    <row r="284" spans="1:18" x14ac:dyDescent="0.25">
      <c r="A284" s="4" t="s">
        <v>268</v>
      </c>
      <c r="B284" s="5" t="s">
        <v>183</v>
      </c>
      <c r="C284" s="4" t="s">
        <v>176</v>
      </c>
      <c r="D284" s="5" t="s">
        <v>398</v>
      </c>
      <c r="E284" s="4" t="s">
        <v>53</v>
      </c>
      <c r="F284" s="4" t="s">
        <v>54</v>
      </c>
      <c r="G284" s="4" t="s">
        <v>14</v>
      </c>
      <c r="H284" s="6">
        <v>2.5</v>
      </c>
      <c r="I284" s="7">
        <v>48000</v>
      </c>
      <c r="J284" s="7">
        <f t="shared" si="24"/>
        <v>120000</v>
      </c>
      <c r="K284" s="8" t="s">
        <v>15</v>
      </c>
      <c r="L284" s="15" t="str">
        <f>VLOOKUP(F284,[1]Sheet1!$D:$J,7,0)</f>
        <v>NL300063</v>
      </c>
      <c r="M284" s="18" t="str">
        <f t="shared" si="25"/>
        <v>06/01/2026NL300063</v>
      </c>
      <c r="N284" s="15">
        <f>VLOOKUP(M284,Sheet5!I:P,5,0)</f>
        <v>1</v>
      </c>
      <c r="O284" s="19">
        <f t="shared" si="26"/>
        <v>1.5</v>
      </c>
      <c r="P284" s="20">
        <f>VLOOKUP(L284,[2]Sheet1!$I:$M,5,0)</f>
        <v>48000</v>
      </c>
      <c r="Q284" s="21">
        <f t="shared" si="27"/>
        <v>48000</v>
      </c>
      <c r="R284" s="22">
        <f t="shared" si="28"/>
        <v>72000</v>
      </c>
    </row>
    <row r="285" spans="1:18" x14ac:dyDescent="0.25">
      <c r="A285" s="4" t="s">
        <v>268</v>
      </c>
      <c r="B285" s="5" t="s">
        <v>183</v>
      </c>
      <c r="C285" s="4" t="s">
        <v>176</v>
      </c>
      <c r="D285" s="5" t="s">
        <v>398</v>
      </c>
      <c r="E285" s="4" t="s">
        <v>24</v>
      </c>
      <c r="F285" s="4" t="s">
        <v>25</v>
      </c>
      <c r="G285" s="4" t="s">
        <v>14</v>
      </c>
      <c r="H285" s="6">
        <v>1</v>
      </c>
      <c r="I285" s="7">
        <v>65000</v>
      </c>
      <c r="J285" s="7">
        <f t="shared" si="24"/>
        <v>65000</v>
      </c>
      <c r="K285" s="8" t="s">
        <v>15</v>
      </c>
      <c r="L285" s="15" t="str">
        <f>VLOOKUP(F285,[1]Sheet1!$D:$J,7,0)</f>
        <v>NL300062</v>
      </c>
      <c r="M285" s="18" t="str">
        <f t="shared" si="25"/>
        <v>06/01/2026NL300062</v>
      </c>
      <c r="N285" s="15">
        <f>VLOOKUP(M285,Sheet5!I:P,5,0)</f>
        <v>0.5</v>
      </c>
      <c r="O285" s="19">
        <f t="shared" si="26"/>
        <v>0.5</v>
      </c>
      <c r="P285" s="20">
        <f>VLOOKUP(L285,[2]Sheet1!$I:$M,5,0)</f>
        <v>65000</v>
      </c>
      <c r="Q285" s="21">
        <f t="shared" si="27"/>
        <v>32500</v>
      </c>
      <c r="R285" s="22">
        <f t="shared" si="28"/>
        <v>32500</v>
      </c>
    </row>
    <row r="286" spans="1:18" x14ac:dyDescent="0.25">
      <c r="A286" s="4" t="s">
        <v>268</v>
      </c>
      <c r="B286" s="5" t="s">
        <v>183</v>
      </c>
      <c r="C286" s="4" t="s">
        <v>176</v>
      </c>
      <c r="D286" s="5" t="s">
        <v>398</v>
      </c>
      <c r="E286" s="4" t="s">
        <v>158</v>
      </c>
      <c r="F286" s="4" t="s">
        <v>157</v>
      </c>
      <c r="G286" s="4" t="s">
        <v>14</v>
      </c>
      <c r="H286" s="6">
        <v>0.6</v>
      </c>
      <c r="I286" s="7">
        <v>25000</v>
      </c>
      <c r="J286" s="7">
        <f t="shared" si="24"/>
        <v>15000</v>
      </c>
      <c r="K286" s="8" t="s">
        <v>15</v>
      </c>
      <c r="L286" s="15" t="str">
        <f>VLOOKUP(F286,[1]Sheet1!$D:$J,7,0)</f>
        <v>NL300067</v>
      </c>
      <c r="M286" s="18" t="str">
        <f t="shared" si="25"/>
        <v>06/01/2026NL300067</v>
      </c>
      <c r="N286" s="15">
        <f>VLOOKUP(M286,Sheet5!I:P,5,0)</f>
        <v>0.6</v>
      </c>
      <c r="O286" s="19">
        <f t="shared" si="26"/>
        <v>0</v>
      </c>
      <c r="P286" s="20">
        <f>VLOOKUP(L286,[2]Sheet1!$I:$M,5,0)</f>
        <v>25000</v>
      </c>
      <c r="Q286" s="21">
        <f t="shared" si="27"/>
        <v>15000</v>
      </c>
      <c r="R286" s="22">
        <f t="shared" si="28"/>
        <v>0</v>
      </c>
    </row>
    <row r="287" spans="1:18" x14ac:dyDescent="0.25">
      <c r="A287" s="4" t="s">
        <v>268</v>
      </c>
      <c r="B287" s="5" t="s">
        <v>183</v>
      </c>
      <c r="C287" s="4" t="s">
        <v>176</v>
      </c>
      <c r="D287" s="5" t="s">
        <v>398</v>
      </c>
      <c r="E287" s="4" t="s">
        <v>148</v>
      </c>
      <c r="F287" s="4" t="s">
        <v>147</v>
      </c>
      <c r="G287" s="4" t="s">
        <v>14</v>
      </c>
      <c r="H287" s="6">
        <v>0.2</v>
      </c>
      <c r="I287" s="7">
        <v>35000</v>
      </c>
      <c r="J287" s="7">
        <f t="shared" si="24"/>
        <v>7000</v>
      </c>
      <c r="K287" s="8" t="s">
        <v>15</v>
      </c>
      <c r="L287" s="15" t="str">
        <f>VLOOKUP(F287,[1]Sheet1!$D:$J,7,0)</f>
        <v>NL300068</v>
      </c>
      <c r="M287" s="18" t="str">
        <f t="shared" si="25"/>
        <v>06/01/2026NL300068</v>
      </c>
      <c r="N287" s="15">
        <f>VLOOKUP(M287,Sheet5!I:P,5,0)</f>
        <v>0.2</v>
      </c>
      <c r="O287" s="19">
        <f t="shared" si="26"/>
        <v>0</v>
      </c>
      <c r="P287" s="20">
        <f>VLOOKUP(L287,[2]Sheet1!$I:$M,5,0)</f>
        <v>35000</v>
      </c>
      <c r="Q287" s="21">
        <f t="shared" si="27"/>
        <v>7000</v>
      </c>
      <c r="R287" s="22">
        <f t="shared" si="28"/>
        <v>0</v>
      </c>
    </row>
    <row r="288" spans="1:18" x14ac:dyDescent="0.25">
      <c r="A288" s="4" t="s">
        <v>268</v>
      </c>
      <c r="B288" s="5" t="s">
        <v>183</v>
      </c>
      <c r="C288" s="4" t="s">
        <v>176</v>
      </c>
      <c r="D288" s="5" t="s">
        <v>398</v>
      </c>
      <c r="E288" s="4" t="s">
        <v>12</v>
      </c>
      <c r="F288" s="4" t="s">
        <v>13</v>
      </c>
      <c r="G288" s="4" t="s">
        <v>14</v>
      </c>
      <c r="H288" s="6">
        <v>0.8</v>
      </c>
      <c r="I288" s="7">
        <v>30000</v>
      </c>
      <c r="J288" s="7">
        <f t="shared" si="24"/>
        <v>24000</v>
      </c>
      <c r="K288" s="8" t="s">
        <v>15</v>
      </c>
      <c r="L288" s="15" t="str">
        <f>VLOOKUP(F288,[1]Sheet1!$D:$J,7,0)</f>
        <v>NL300089</v>
      </c>
      <c r="M288" s="18" t="str">
        <f t="shared" si="25"/>
        <v>06/01/2026NL300089</v>
      </c>
      <c r="N288" s="15">
        <f>VLOOKUP(M288,Sheet5!I:P,5,0)</f>
        <v>0.8</v>
      </c>
      <c r="O288" s="19">
        <f t="shared" si="26"/>
        <v>0</v>
      </c>
      <c r="P288" s="20">
        <f>VLOOKUP(L288,[2]Sheet1!$I:$M,5,0)</f>
        <v>30000</v>
      </c>
      <c r="Q288" s="21">
        <f t="shared" si="27"/>
        <v>24000</v>
      </c>
      <c r="R288" s="22">
        <f t="shared" si="28"/>
        <v>0</v>
      </c>
    </row>
    <row r="289" spans="1:18" ht="28.5" x14ac:dyDescent="0.25">
      <c r="A289" s="4" t="s">
        <v>268</v>
      </c>
      <c r="B289" s="5" t="s">
        <v>183</v>
      </c>
      <c r="C289" s="4" t="s">
        <v>176</v>
      </c>
      <c r="D289" s="5" t="s">
        <v>398</v>
      </c>
      <c r="E289" s="4" t="s">
        <v>146</v>
      </c>
      <c r="F289" s="4" t="s">
        <v>145</v>
      </c>
      <c r="G289" s="4" t="s">
        <v>14</v>
      </c>
      <c r="H289" s="6">
        <v>0.3</v>
      </c>
      <c r="I289" s="7">
        <v>95000</v>
      </c>
      <c r="J289" s="7">
        <f t="shared" si="24"/>
        <v>28500</v>
      </c>
      <c r="K289" s="8" t="s">
        <v>15</v>
      </c>
      <c r="L289" s="15" t="str">
        <f>VLOOKUP(F289,[1]Sheet1!$D:$J,7,0)</f>
        <v>NL300080</v>
      </c>
      <c r="M289" s="18" t="str">
        <f t="shared" si="25"/>
        <v>06/01/2026NL300080</v>
      </c>
      <c r="N289" s="15">
        <f>VLOOKUP(M289,Sheet5!I:P,5,0)</f>
        <v>0.3</v>
      </c>
      <c r="O289" s="19">
        <f t="shared" si="26"/>
        <v>0</v>
      </c>
      <c r="P289" s="20">
        <f>VLOOKUP(L289,[2]Sheet1!$I:$M,5,0)</f>
        <v>95000</v>
      </c>
      <c r="Q289" s="21">
        <f t="shared" si="27"/>
        <v>28500</v>
      </c>
      <c r="R289" s="22">
        <f t="shared" si="28"/>
        <v>0</v>
      </c>
    </row>
    <row r="290" spans="1:18" x14ac:dyDescent="0.25">
      <c r="A290" s="4" t="s">
        <v>268</v>
      </c>
      <c r="B290" s="5" t="s">
        <v>183</v>
      </c>
      <c r="C290" s="4" t="s">
        <v>176</v>
      </c>
      <c r="D290" s="5" t="s">
        <v>398</v>
      </c>
      <c r="E290" s="4" t="s">
        <v>55</v>
      </c>
      <c r="F290" s="4" t="s">
        <v>56</v>
      </c>
      <c r="G290" s="4" t="s">
        <v>14</v>
      </c>
      <c r="H290" s="6">
        <v>7.5</v>
      </c>
      <c r="I290" s="7">
        <v>18000</v>
      </c>
      <c r="J290" s="7">
        <f t="shared" si="24"/>
        <v>135000</v>
      </c>
      <c r="K290" s="8" t="s">
        <v>15</v>
      </c>
      <c r="L290" s="15" t="str">
        <f>VLOOKUP(F290,[1]Sheet1!$D:$J,7,0)</f>
        <v>NL300074</v>
      </c>
      <c r="M290" s="18" t="str">
        <f t="shared" si="25"/>
        <v>06/01/2026NL300074</v>
      </c>
      <c r="N290" s="15">
        <f>VLOOKUP(M290,Sheet5!I:P,5,0)</f>
        <v>7.5</v>
      </c>
      <c r="O290" s="19">
        <f t="shared" si="26"/>
        <v>0</v>
      </c>
      <c r="P290" s="20">
        <f>VLOOKUP(L290,[2]Sheet1!$I:$M,5,0)</f>
        <v>18000</v>
      </c>
      <c r="Q290" s="21">
        <f t="shared" si="27"/>
        <v>135000</v>
      </c>
      <c r="R290" s="22">
        <f t="shared" si="28"/>
        <v>0</v>
      </c>
    </row>
    <row r="291" spans="1:18" x14ac:dyDescent="0.25">
      <c r="A291" s="4" t="s">
        <v>268</v>
      </c>
      <c r="B291" s="5" t="s">
        <v>183</v>
      </c>
      <c r="C291" s="4" t="s">
        <v>176</v>
      </c>
      <c r="D291" s="5" t="s">
        <v>398</v>
      </c>
      <c r="E291" s="4" t="s">
        <v>57</v>
      </c>
      <c r="F291" s="4" t="s">
        <v>58</v>
      </c>
      <c r="G291" s="4" t="s">
        <v>14</v>
      </c>
      <c r="H291" s="6">
        <v>2.5</v>
      </c>
      <c r="I291" s="7">
        <v>32000</v>
      </c>
      <c r="J291" s="7">
        <f t="shared" si="24"/>
        <v>80000</v>
      </c>
      <c r="K291" s="8" t="s">
        <v>15</v>
      </c>
      <c r="L291" s="15" t="str">
        <f>VLOOKUP(F291,[1]Sheet1!$D:$J,7,0)</f>
        <v>NL300043</v>
      </c>
      <c r="M291" s="18" t="str">
        <f t="shared" si="25"/>
        <v>06/01/2026NL300043</v>
      </c>
      <c r="N291" s="15">
        <f>VLOOKUP(M291,Sheet5!I:P,5,0)</f>
        <v>1</v>
      </c>
      <c r="O291" s="19">
        <f t="shared" si="26"/>
        <v>1.5</v>
      </c>
      <c r="P291" s="20">
        <f>VLOOKUP(L291,[2]Sheet1!$I:$M,5,0)</f>
        <v>32000</v>
      </c>
      <c r="Q291" s="21">
        <f t="shared" si="27"/>
        <v>32000</v>
      </c>
      <c r="R291" s="22">
        <f t="shared" si="28"/>
        <v>48000</v>
      </c>
    </row>
    <row r="292" spans="1:18" x14ac:dyDescent="0.25">
      <c r="A292" s="4" t="s">
        <v>268</v>
      </c>
      <c r="B292" s="5" t="s">
        <v>183</v>
      </c>
      <c r="C292" s="4" t="s">
        <v>176</v>
      </c>
      <c r="D292" s="5" t="s">
        <v>398</v>
      </c>
      <c r="E292" s="4" t="s">
        <v>144</v>
      </c>
      <c r="F292" s="4" t="s">
        <v>143</v>
      </c>
      <c r="G292" s="4" t="s">
        <v>14</v>
      </c>
      <c r="H292" s="6">
        <v>0.4</v>
      </c>
      <c r="I292" s="7">
        <v>80000</v>
      </c>
      <c r="J292" s="7">
        <f t="shared" si="24"/>
        <v>32000</v>
      </c>
      <c r="K292" s="8" t="s">
        <v>15</v>
      </c>
      <c r="L292" s="15" t="str">
        <f>VLOOKUP(F292,[1]Sheet1!$D:$J,7,0)</f>
        <v>NL300173</v>
      </c>
      <c r="M292" s="18" t="str">
        <f t="shared" si="25"/>
        <v>06/01/2026NL300173</v>
      </c>
      <c r="N292" s="15">
        <f>VLOOKUP(M292,Sheet5!I:P,5,0)</f>
        <v>0.2</v>
      </c>
      <c r="O292" s="19">
        <f t="shared" si="26"/>
        <v>0.2</v>
      </c>
      <c r="P292" s="20">
        <f>VLOOKUP(L292,[2]Sheet1!$I:$M,5,0)</f>
        <v>80000</v>
      </c>
      <c r="Q292" s="21">
        <f t="shared" si="27"/>
        <v>16000</v>
      </c>
      <c r="R292" s="22">
        <f t="shared" si="28"/>
        <v>16000</v>
      </c>
    </row>
    <row r="293" spans="1:18" x14ac:dyDescent="0.25">
      <c r="A293" s="4" t="s">
        <v>268</v>
      </c>
      <c r="B293" s="5" t="s">
        <v>183</v>
      </c>
      <c r="C293" s="4" t="s">
        <v>176</v>
      </c>
      <c r="D293" s="5" t="s">
        <v>398</v>
      </c>
      <c r="E293" s="4" t="s">
        <v>59</v>
      </c>
      <c r="F293" s="4" t="s">
        <v>60</v>
      </c>
      <c r="G293" s="4" t="s">
        <v>14</v>
      </c>
      <c r="H293" s="6">
        <v>1</v>
      </c>
      <c r="I293" s="7">
        <v>30000</v>
      </c>
      <c r="J293" s="7">
        <f t="shared" si="24"/>
        <v>30000</v>
      </c>
      <c r="K293" s="8" t="s">
        <v>15</v>
      </c>
      <c r="L293" s="15" t="str">
        <f>VLOOKUP(F293,[1]Sheet1!$D:$J,7,0)</f>
        <v>NL300077</v>
      </c>
      <c r="M293" s="18" t="str">
        <f t="shared" si="25"/>
        <v>06/01/2026NL300077</v>
      </c>
      <c r="N293" s="15">
        <f>VLOOKUP(M293,Sheet5!I:P,5,0)</f>
        <v>0.5</v>
      </c>
      <c r="O293" s="19">
        <f t="shared" si="26"/>
        <v>0.5</v>
      </c>
      <c r="P293" s="20">
        <f>VLOOKUP(L293,[2]Sheet1!$I:$M,5,0)</f>
        <v>30000</v>
      </c>
      <c r="Q293" s="21">
        <f t="shared" si="27"/>
        <v>15000</v>
      </c>
      <c r="R293" s="22">
        <f t="shared" si="28"/>
        <v>15000</v>
      </c>
    </row>
    <row r="294" spans="1:18" x14ac:dyDescent="0.25">
      <c r="A294" s="4" t="s">
        <v>268</v>
      </c>
      <c r="B294" s="5" t="s">
        <v>183</v>
      </c>
      <c r="C294" s="4" t="s">
        <v>176</v>
      </c>
      <c r="D294" s="5" t="s">
        <v>398</v>
      </c>
      <c r="E294" s="4" t="s">
        <v>61</v>
      </c>
      <c r="F294" s="4" t="s">
        <v>62</v>
      </c>
      <c r="G294" s="4" t="s">
        <v>14</v>
      </c>
      <c r="H294" s="6">
        <v>2</v>
      </c>
      <c r="I294" s="7">
        <v>38000</v>
      </c>
      <c r="J294" s="7">
        <f t="shared" si="24"/>
        <v>76000</v>
      </c>
      <c r="K294" s="8" t="s">
        <v>15</v>
      </c>
      <c r="L294" s="15" t="str">
        <f>VLOOKUP(F294,[1]Sheet1!$D:$J,7,0)</f>
        <v>NL300044</v>
      </c>
      <c r="M294" s="18" t="str">
        <f t="shared" si="25"/>
        <v>06/01/2026NL300044</v>
      </c>
      <c r="N294" s="15">
        <f>VLOOKUP(M294,Sheet5!I:P,5,0)</f>
        <v>1</v>
      </c>
      <c r="O294" s="19">
        <f t="shared" si="26"/>
        <v>1</v>
      </c>
      <c r="P294" s="20">
        <f>VLOOKUP(L294,[2]Sheet1!$I:$M,5,0)</f>
        <v>38000</v>
      </c>
      <c r="Q294" s="21">
        <f t="shared" si="27"/>
        <v>38000</v>
      </c>
      <c r="R294" s="22">
        <f t="shared" si="28"/>
        <v>38000</v>
      </c>
    </row>
    <row r="295" spans="1:18" x14ac:dyDescent="0.25">
      <c r="A295" s="4" t="s">
        <v>268</v>
      </c>
      <c r="B295" s="5" t="s">
        <v>183</v>
      </c>
      <c r="C295" s="4" t="s">
        <v>176</v>
      </c>
      <c r="D295" s="5" t="s">
        <v>398</v>
      </c>
      <c r="E295" s="4" t="s">
        <v>63</v>
      </c>
      <c r="F295" s="4" t="s">
        <v>64</v>
      </c>
      <c r="G295" s="4" t="s">
        <v>14</v>
      </c>
      <c r="H295" s="6">
        <v>5</v>
      </c>
      <c r="I295" s="7">
        <v>27000</v>
      </c>
      <c r="J295" s="7">
        <f t="shared" si="24"/>
        <v>135000</v>
      </c>
      <c r="K295" s="8" t="s">
        <v>15</v>
      </c>
      <c r="L295" s="15" t="str">
        <f>VLOOKUP(F295,[1]Sheet1!$D:$J,7,0)</f>
        <v>NL300088</v>
      </c>
      <c r="M295" s="18" t="str">
        <f t="shared" si="25"/>
        <v>06/01/2026NL300088</v>
      </c>
      <c r="N295" s="15">
        <f>VLOOKUP(M295,Sheet5!I:P,5,0)</f>
        <v>5</v>
      </c>
      <c r="O295" s="19">
        <f t="shared" si="26"/>
        <v>0</v>
      </c>
      <c r="P295" s="20">
        <f>VLOOKUP(L295,[2]Sheet1!$I:$M,5,0)</f>
        <v>27000</v>
      </c>
      <c r="Q295" s="21">
        <f t="shared" si="27"/>
        <v>135000</v>
      </c>
      <c r="R295" s="22">
        <f t="shared" si="28"/>
        <v>0</v>
      </c>
    </row>
    <row r="296" spans="1:18" ht="28.5" x14ac:dyDescent="0.25">
      <c r="A296" s="4" t="s">
        <v>268</v>
      </c>
      <c r="B296" s="5" t="s">
        <v>183</v>
      </c>
      <c r="C296" s="4" t="s">
        <v>176</v>
      </c>
      <c r="D296" s="5" t="s">
        <v>398</v>
      </c>
      <c r="E296" s="4" t="s">
        <v>65</v>
      </c>
      <c r="F296" s="4" t="s">
        <v>66</v>
      </c>
      <c r="G296" s="4" t="s">
        <v>14</v>
      </c>
      <c r="H296" s="6">
        <v>0.5</v>
      </c>
      <c r="I296" s="7">
        <v>145000</v>
      </c>
      <c r="J296" s="7">
        <f t="shared" si="24"/>
        <v>72500</v>
      </c>
      <c r="K296" s="8" t="s">
        <v>15</v>
      </c>
      <c r="L296" s="15" t="str">
        <f>VLOOKUP(F296,[1]Sheet1!$D:$J,7,0)</f>
        <v>NL300090</v>
      </c>
      <c r="M296" s="18" t="str">
        <f t="shared" si="25"/>
        <v>06/01/2026NL300090</v>
      </c>
      <c r="N296" s="15">
        <f>VLOOKUP(M296,Sheet5!I:P,5,0)</f>
        <v>0.5</v>
      </c>
      <c r="O296" s="19">
        <f t="shared" si="26"/>
        <v>0</v>
      </c>
      <c r="P296" s="20">
        <f>VLOOKUP(L296,[2]Sheet1!$I:$M,5,0)</f>
        <v>145000</v>
      </c>
      <c r="Q296" s="21">
        <f t="shared" si="27"/>
        <v>72500</v>
      </c>
      <c r="R296" s="22">
        <f t="shared" si="28"/>
        <v>0</v>
      </c>
    </row>
    <row r="297" spans="1:18" x14ac:dyDescent="0.25">
      <c r="A297" s="4" t="s">
        <v>268</v>
      </c>
      <c r="B297" s="5" t="s">
        <v>183</v>
      </c>
      <c r="C297" s="4" t="s">
        <v>176</v>
      </c>
      <c r="D297" s="5" t="s">
        <v>398</v>
      </c>
      <c r="E297" s="4" t="s">
        <v>154</v>
      </c>
      <c r="F297" s="4" t="s">
        <v>153</v>
      </c>
      <c r="G297" s="4" t="s">
        <v>14</v>
      </c>
      <c r="H297" s="6">
        <v>1</v>
      </c>
      <c r="I297" s="7">
        <v>47000</v>
      </c>
      <c r="J297" s="7">
        <f t="shared" si="24"/>
        <v>47000</v>
      </c>
      <c r="K297" s="8" t="s">
        <v>15</v>
      </c>
      <c r="L297" s="15" t="str">
        <f>VLOOKUP(F297,[1]Sheet1!$D:$J,7,0)</f>
        <v>NL300091</v>
      </c>
      <c r="M297" s="18" t="str">
        <f t="shared" si="25"/>
        <v>06/01/2026NL300091</v>
      </c>
      <c r="N297" s="15">
        <f>VLOOKUP(M297,Sheet5!I:P,5,0)</f>
        <v>1</v>
      </c>
      <c r="O297" s="19">
        <f t="shared" si="26"/>
        <v>0</v>
      </c>
      <c r="P297" s="20">
        <f>VLOOKUP(L297,[2]Sheet1!$I:$M,5,0)</f>
        <v>47000</v>
      </c>
      <c r="Q297" s="21">
        <f t="shared" si="27"/>
        <v>47000</v>
      </c>
      <c r="R297" s="22">
        <f t="shared" si="28"/>
        <v>0</v>
      </c>
    </row>
    <row r="298" spans="1:18" ht="28.5" x14ac:dyDescent="0.25">
      <c r="A298" s="4" t="s">
        <v>268</v>
      </c>
      <c r="B298" s="5" t="s">
        <v>183</v>
      </c>
      <c r="C298" s="4" t="s">
        <v>176</v>
      </c>
      <c r="D298" s="5" t="s">
        <v>398</v>
      </c>
      <c r="E298" s="4" t="s">
        <v>133</v>
      </c>
      <c r="F298" s="4" t="s">
        <v>134</v>
      </c>
      <c r="G298" s="4" t="s">
        <v>14</v>
      </c>
      <c r="H298" s="6">
        <v>2</v>
      </c>
      <c r="I298" s="7">
        <v>45000</v>
      </c>
      <c r="J298" s="7">
        <f t="shared" si="24"/>
        <v>90000</v>
      </c>
      <c r="K298" s="8" t="s">
        <v>15</v>
      </c>
      <c r="L298" s="15" t="str">
        <f>VLOOKUP(F298,[1]Sheet1!$D:$J,7,0)</f>
        <v>NL300096</v>
      </c>
      <c r="M298" s="18" t="str">
        <f t="shared" si="25"/>
        <v>06/01/2026NL300096</v>
      </c>
      <c r="N298" s="15">
        <f>VLOOKUP(M298,Sheet5!I:P,5,0)</f>
        <v>2</v>
      </c>
      <c r="O298" s="19">
        <f t="shared" si="26"/>
        <v>0</v>
      </c>
      <c r="P298" s="20">
        <f>VLOOKUP(L298,[2]Sheet1!$I:$M,5,0)</f>
        <v>45000</v>
      </c>
      <c r="Q298" s="21">
        <f t="shared" si="27"/>
        <v>90000</v>
      </c>
      <c r="R298" s="22">
        <f t="shared" si="28"/>
        <v>0</v>
      </c>
    </row>
    <row r="299" spans="1:18" x14ac:dyDescent="0.25">
      <c r="A299" s="4" t="s">
        <v>268</v>
      </c>
      <c r="B299" s="5" t="s">
        <v>183</v>
      </c>
      <c r="C299" s="4" t="s">
        <v>176</v>
      </c>
      <c r="D299" s="5" t="s">
        <v>398</v>
      </c>
      <c r="E299" s="4" t="s">
        <v>118</v>
      </c>
      <c r="F299" s="4" t="s">
        <v>119</v>
      </c>
      <c r="G299" s="4" t="s">
        <v>14</v>
      </c>
      <c r="H299" s="6">
        <v>0.5</v>
      </c>
      <c r="I299" s="7">
        <v>33000</v>
      </c>
      <c r="J299" s="7">
        <f t="shared" si="24"/>
        <v>16500</v>
      </c>
      <c r="K299" s="8" t="s">
        <v>15</v>
      </c>
      <c r="L299" s="15" t="str">
        <f>VLOOKUP(F299,[1]Sheet1!$D:$J,7,0)</f>
        <v>NL300086</v>
      </c>
      <c r="M299" s="18" t="str">
        <f t="shared" si="25"/>
        <v>06/01/2026NL300086</v>
      </c>
      <c r="N299" s="15">
        <f>VLOOKUP(M299,Sheet5!I:P,5,0)</f>
        <v>0.5</v>
      </c>
      <c r="O299" s="19">
        <f t="shared" si="26"/>
        <v>0</v>
      </c>
      <c r="P299" s="20">
        <f>VLOOKUP(L299,[2]Sheet1!$I:$M,5,0)</f>
        <v>33000</v>
      </c>
      <c r="Q299" s="21">
        <f t="shared" si="27"/>
        <v>16500</v>
      </c>
      <c r="R299" s="22">
        <f t="shared" si="28"/>
        <v>0</v>
      </c>
    </row>
    <row r="300" spans="1:18" x14ac:dyDescent="0.25">
      <c r="A300" s="4" t="s">
        <v>268</v>
      </c>
      <c r="B300" s="5" t="s">
        <v>183</v>
      </c>
      <c r="C300" s="4" t="s">
        <v>176</v>
      </c>
      <c r="D300" s="5" t="s">
        <v>398</v>
      </c>
      <c r="E300" s="4" t="s">
        <v>131</v>
      </c>
      <c r="F300" s="4" t="s">
        <v>132</v>
      </c>
      <c r="G300" s="4" t="s">
        <v>14</v>
      </c>
      <c r="H300" s="6">
        <v>0.3</v>
      </c>
      <c r="I300" s="7">
        <v>70000</v>
      </c>
      <c r="J300" s="7">
        <f t="shared" si="24"/>
        <v>21000</v>
      </c>
      <c r="K300" s="8" t="s">
        <v>15</v>
      </c>
      <c r="L300" s="15" t="str">
        <f>VLOOKUP(F300,[1]Sheet1!$D:$J,7,0)</f>
        <v>NL300126</v>
      </c>
      <c r="M300" s="18" t="str">
        <f t="shared" si="25"/>
        <v>06/01/2026NL300126</v>
      </c>
      <c r="N300" s="15">
        <f>VLOOKUP(M300,Sheet5!I:P,5,0)</f>
        <v>0.3</v>
      </c>
      <c r="O300" s="19">
        <f t="shared" si="26"/>
        <v>0</v>
      </c>
      <c r="P300" s="20">
        <f>VLOOKUP(L300,[2]Sheet1!$I:$M,5,0)</f>
        <v>70000</v>
      </c>
      <c r="Q300" s="21">
        <f t="shared" si="27"/>
        <v>21000</v>
      </c>
      <c r="R300" s="22">
        <f t="shared" si="28"/>
        <v>0</v>
      </c>
    </row>
    <row r="301" spans="1:18" x14ac:dyDescent="0.25">
      <c r="A301" s="4" t="s">
        <v>268</v>
      </c>
      <c r="B301" s="5" t="s">
        <v>183</v>
      </c>
      <c r="C301" s="4" t="s">
        <v>176</v>
      </c>
      <c r="D301" s="5" t="s">
        <v>398</v>
      </c>
      <c r="E301" s="4" t="s">
        <v>103</v>
      </c>
      <c r="F301" s="4" t="s">
        <v>104</v>
      </c>
      <c r="G301" s="4" t="s">
        <v>14</v>
      </c>
      <c r="H301" s="6">
        <v>0.3</v>
      </c>
      <c r="I301" s="7">
        <v>63000</v>
      </c>
      <c r="J301" s="7">
        <f t="shared" si="24"/>
        <v>18900</v>
      </c>
      <c r="K301" s="8" t="s">
        <v>15</v>
      </c>
      <c r="L301" s="15" t="str">
        <f>VLOOKUP(F301,[1]Sheet1!$D:$J,7,0)</f>
        <v>NL300112</v>
      </c>
      <c r="M301" s="18" t="str">
        <f t="shared" si="25"/>
        <v>06/01/2026NL300112</v>
      </c>
      <c r="N301" s="15">
        <f>VLOOKUP(M301,Sheet5!I:P,5,0)</f>
        <v>0.3</v>
      </c>
      <c r="O301" s="19">
        <f t="shared" si="26"/>
        <v>0</v>
      </c>
      <c r="P301" s="20">
        <f>VLOOKUP(L301,[2]Sheet1!$I:$M,5,0)</f>
        <v>63000</v>
      </c>
      <c r="Q301" s="21">
        <f t="shared" si="27"/>
        <v>18900</v>
      </c>
      <c r="R301" s="22">
        <f t="shared" si="28"/>
        <v>0</v>
      </c>
    </row>
    <row r="302" spans="1:18" x14ac:dyDescent="0.25">
      <c r="A302" s="4" t="s">
        <v>268</v>
      </c>
      <c r="B302" s="5" t="s">
        <v>183</v>
      </c>
      <c r="C302" s="4" t="s">
        <v>176</v>
      </c>
      <c r="D302" s="5" t="s">
        <v>398</v>
      </c>
      <c r="E302" s="4" t="s">
        <v>67</v>
      </c>
      <c r="F302" s="4" t="s">
        <v>68</v>
      </c>
      <c r="G302" s="4" t="s">
        <v>14</v>
      </c>
      <c r="H302" s="6">
        <v>0.3</v>
      </c>
      <c r="I302" s="7">
        <v>65000</v>
      </c>
      <c r="J302" s="7">
        <f t="shared" si="24"/>
        <v>19500</v>
      </c>
      <c r="K302" s="8" t="s">
        <v>15</v>
      </c>
      <c r="L302" s="15" t="str">
        <f>VLOOKUP(F302,[1]Sheet1!$D:$J,7,0)</f>
        <v>NL300152</v>
      </c>
      <c r="M302" s="18" t="str">
        <f t="shared" si="25"/>
        <v>06/01/2026NL300152</v>
      </c>
      <c r="N302" s="15">
        <f>VLOOKUP(M302,Sheet5!I:P,5,0)</f>
        <v>0.3</v>
      </c>
      <c r="O302" s="19">
        <f t="shared" si="26"/>
        <v>0</v>
      </c>
      <c r="P302" s="20">
        <f>VLOOKUP(L302,[2]Sheet1!$I:$M,5,0)</f>
        <v>65000</v>
      </c>
      <c r="Q302" s="21">
        <f t="shared" si="27"/>
        <v>19500</v>
      </c>
      <c r="R302" s="22">
        <f t="shared" si="28"/>
        <v>0</v>
      </c>
    </row>
    <row r="303" spans="1:18" x14ac:dyDescent="0.25">
      <c r="A303" s="4" t="s">
        <v>268</v>
      </c>
      <c r="B303" s="5" t="s">
        <v>183</v>
      </c>
      <c r="C303" s="4" t="s">
        <v>176</v>
      </c>
      <c r="D303" s="5" t="s">
        <v>398</v>
      </c>
      <c r="E303" s="4" t="s">
        <v>69</v>
      </c>
      <c r="F303" s="4" t="s">
        <v>70</v>
      </c>
      <c r="G303" s="4" t="s">
        <v>14</v>
      </c>
      <c r="H303" s="6">
        <v>0.3</v>
      </c>
      <c r="I303" s="7">
        <v>46000</v>
      </c>
      <c r="J303" s="7">
        <f t="shared" si="24"/>
        <v>13800</v>
      </c>
      <c r="K303" s="8" t="s">
        <v>15</v>
      </c>
      <c r="L303" s="15" t="str">
        <f>VLOOKUP(F303,[1]Sheet1!$D:$J,7,0)</f>
        <v>NL300153</v>
      </c>
      <c r="M303" s="18" t="str">
        <f t="shared" si="25"/>
        <v>06/01/2026NL300153</v>
      </c>
      <c r="N303" s="15">
        <f>VLOOKUP(M303,Sheet5!I:P,5,0)</f>
        <v>0.3</v>
      </c>
      <c r="O303" s="19">
        <f t="shared" si="26"/>
        <v>0</v>
      </c>
      <c r="P303" s="20">
        <f>VLOOKUP(L303,[2]Sheet1!$I:$M,5,0)</f>
        <v>46000</v>
      </c>
      <c r="Q303" s="21">
        <f t="shared" si="27"/>
        <v>13800</v>
      </c>
      <c r="R303" s="22">
        <f t="shared" si="28"/>
        <v>0</v>
      </c>
    </row>
    <row r="304" spans="1:18" x14ac:dyDescent="0.25">
      <c r="A304" s="4" t="s">
        <v>268</v>
      </c>
      <c r="B304" s="5" t="s">
        <v>183</v>
      </c>
      <c r="C304" s="4" t="s">
        <v>176</v>
      </c>
      <c r="D304" s="5" t="s">
        <v>398</v>
      </c>
      <c r="E304" s="4" t="s">
        <v>71</v>
      </c>
      <c r="F304" s="4" t="s">
        <v>72</v>
      </c>
      <c r="G304" s="4" t="s">
        <v>14</v>
      </c>
      <c r="H304" s="6">
        <v>2</v>
      </c>
      <c r="I304" s="7">
        <v>145000</v>
      </c>
      <c r="J304" s="7">
        <f t="shared" si="24"/>
        <v>290000</v>
      </c>
      <c r="K304" s="8" t="s">
        <v>15</v>
      </c>
      <c r="L304" s="15" t="str">
        <f>VLOOKUP(F304,[1]Sheet1!$D:$J,7,0)</f>
        <v>NL300113</v>
      </c>
      <c r="M304" s="18" t="str">
        <f t="shared" si="25"/>
        <v>06/01/2026NL300113</v>
      </c>
      <c r="N304" s="15">
        <f>VLOOKUP(M304,Sheet5!I:P,5,0)</f>
        <v>1.5</v>
      </c>
      <c r="O304" s="19">
        <f t="shared" si="26"/>
        <v>0.5</v>
      </c>
      <c r="P304" s="20">
        <f>VLOOKUP(L304,[2]Sheet1!$I:$M,5,0)</f>
        <v>145000</v>
      </c>
      <c r="Q304" s="21">
        <f t="shared" si="27"/>
        <v>217500</v>
      </c>
      <c r="R304" s="22">
        <f t="shared" si="28"/>
        <v>72500</v>
      </c>
    </row>
    <row r="305" spans="1:18" x14ac:dyDescent="0.25">
      <c r="A305" s="4" t="s">
        <v>268</v>
      </c>
      <c r="B305" s="5" t="s">
        <v>183</v>
      </c>
      <c r="C305" s="4" t="s">
        <v>176</v>
      </c>
      <c r="D305" s="5" t="s">
        <v>398</v>
      </c>
      <c r="E305" s="4" t="s">
        <v>75</v>
      </c>
      <c r="F305" s="4" t="s">
        <v>76</v>
      </c>
      <c r="G305" s="4" t="s">
        <v>14</v>
      </c>
      <c r="H305" s="6">
        <v>2</v>
      </c>
      <c r="I305" s="7">
        <v>36000</v>
      </c>
      <c r="J305" s="7">
        <f t="shared" si="24"/>
        <v>72000</v>
      </c>
      <c r="K305" s="8" t="s">
        <v>15</v>
      </c>
      <c r="L305" s="15" t="str">
        <f>VLOOKUP(F305,[1]Sheet1!$D:$J,7,0)</f>
        <v>NL300120</v>
      </c>
      <c r="M305" s="18" t="str">
        <f t="shared" si="25"/>
        <v>06/01/2026NL300120</v>
      </c>
      <c r="N305" s="15">
        <f>VLOOKUP(M305,Sheet5!I:P,5,0)</f>
        <v>1</v>
      </c>
      <c r="O305" s="19">
        <f t="shared" si="26"/>
        <v>1</v>
      </c>
      <c r="P305" s="20">
        <f>VLOOKUP(L305,[2]Sheet1!$I:$M,5,0)</f>
        <v>36000</v>
      </c>
      <c r="Q305" s="21">
        <f t="shared" si="27"/>
        <v>36000</v>
      </c>
      <c r="R305" s="22">
        <f t="shared" si="28"/>
        <v>36000</v>
      </c>
    </row>
    <row r="306" spans="1:18" x14ac:dyDescent="0.25">
      <c r="A306" s="4" t="s">
        <v>268</v>
      </c>
      <c r="B306" s="5" t="s">
        <v>183</v>
      </c>
      <c r="C306" s="4" t="s">
        <v>176</v>
      </c>
      <c r="D306" s="5" t="s">
        <v>398</v>
      </c>
      <c r="E306" s="4" t="s">
        <v>140</v>
      </c>
      <c r="F306" s="4" t="s">
        <v>139</v>
      </c>
      <c r="G306" s="4" t="s">
        <v>14</v>
      </c>
      <c r="H306" s="6">
        <v>1</v>
      </c>
      <c r="I306" s="7">
        <v>35000</v>
      </c>
      <c r="J306" s="7">
        <f t="shared" si="24"/>
        <v>35000</v>
      </c>
      <c r="K306" s="8" t="s">
        <v>15</v>
      </c>
      <c r="L306" s="15" t="str">
        <f>VLOOKUP(F306,[1]Sheet1!$D:$J,7,0)</f>
        <v>NL300122</v>
      </c>
      <c r="M306" s="18" t="str">
        <f t="shared" si="25"/>
        <v>06/01/2026NL300122</v>
      </c>
      <c r="N306" s="15">
        <f>VLOOKUP(M306,Sheet5!I:P,5,0)</f>
        <v>0.5</v>
      </c>
      <c r="O306" s="19">
        <f t="shared" si="26"/>
        <v>0.5</v>
      </c>
      <c r="P306" s="20">
        <f>VLOOKUP(L306,[2]Sheet1!$I:$M,5,0)</f>
        <v>35000</v>
      </c>
      <c r="Q306" s="21">
        <f t="shared" si="27"/>
        <v>17500</v>
      </c>
      <c r="R306" s="22">
        <f t="shared" si="28"/>
        <v>17500</v>
      </c>
    </row>
    <row r="307" spans="1:18" x14ac:dyDescent="0.25">
      <c r="A307" s="4" t="s">
        <v>268</v>
      </c>
      <c r="B307" s="5" t="s">
        <v>183</v>
      </c>
      <c r="C307" s="4" t="s">
        <v>176</v>
      </c>
      <c r="D307" s="5" t="s">
        <v>398</v>
      </c>
      <c r="E307" s="4" t="s">
        <v>77</v>
      </c>
      <c r="F307" s="4" t="s">
        <v>78</v>
      </c>
      <c r="G307" s="4" t="s">
        <v>14</v>
      </c>
      <c r="H307" s="6">
        <v>4</v>
      </c>
      <c r="I307" s="7">
        <v>38000</v>
      </c>
      <c r="J307" s="7">
        <f t="shared" si="24"/>
        <v>152000</v>
      </c>
      <c r="K307" s="8" t="s">
        <v>15</v>
      </c>
      <c r="L307" s="15" t="str">
        <f>VLOOKUP(F307,[1]Sheet1!$D:$J,7,0)</f>
        <v>NL300072</v>
      </c>
      <c r="M307" s="18" t="str">
        <f t="shared" si="25"/>
        <v>06/01/2026NL300072</v>
      </c>
      <c r="N307" s="15">
        <f>VLOOKUP(M307,Sheet5!I:P,5,0)</f>
        <v>2</v>
      </c>
      <c r="O307" s="19">
        <f t="shared" si="26"/>
        <v>2</v>
      </c>
      <c r="P307" s="20">
        <f>VLOOKUP(L307,[2]Sheet1!$I:$M,5,0)</f>
        <v>38000</v>
      </c>
      <c r="Q307" s="21">
        <f t="shared" si="27"/>
        <v>76000</v>
      </c>
      <c r="R307" s="22">
        <f t="shared" si="28"/>
        <v>76000</v>
      </c>
    </row>
    <row r="308" spans="1:18" x14ac:dyDescent="0.25">
      <c r="A308" s="4" t="s">
        <v>268</v>
      </c>
      <c r="B308" s="5" t="s">
        <v>183</v>
      </c>
      <c r="C308" s="4" t="s">
        <v>176</v>
      </c>
      <c r="D308" s="5" t="s">
        <v>398</v>
      </c>
      <c r="E308" s="4" t="s">
        <v>129</v>
      </c>
      <c r="F308" s="4" t="s">
        <v>130</v>
      </c>
      <c r="G308" s="4" t="s">
        <v>14</v>
      </c>
      <c r="H308" s="6">
        <v>7</v>
      </c>
      <c r="I308" s="7">
        <v>15000</v>
      </c>
      <c r="J308" s="7">
        <f t="shared" si="24"/>
        <v>105000</v>
      </c>
      <c r="K308" s="8" t="s">
        <v>15</v>
      </c>
      <c r="L308" s="15" t="str">
        <f>VLOOKUP(F308,[1]Sheet1!$D:$J,7,0)</f>
        <v>NL300127</v>
      </c>
      <c r="M308" s="18" t="str">
        <f t="shared" si="25"/>
        <v>06/01/2026NL300127</v>
      </c>
      <c r="N308" s="15">
        <f>VLOOKUP(M308,Sheet5!I:P,5,0)</f>
        <v>3</v>
      </c>
      <c r="O308" s="19">
        <f t="shared" si="26"/>
        <v>4</v>
      </c>
      <c r="P308" s="20">
        <f>VLOOKUP(L308,[2]Sheet1!$I:$M,5,0)</f>
        <v>15000</v>
      </c>
      <c r="Q308" s="21">
        <f t="shared" si="27"/>
        <v>45000</v>
      </c>
      <c r="R308" s="22">
        <f t="shared" si="28"/>
        <v>60000</v>
      </c>
    </row>
    <row r="309" spans="1:18" x14ac:dyDescent="0.25">
      <c r="A309" s="4" t="s">
        <v>268</v>
      </c>
      <c r="B309" s="5" t="s">
        <v>183</v>
      </c>
      <c r="C309" s="4" t="s">
        <v>176</v>
      </c>
      <c r="D309" s="5" t="s">
        <v>398</v>
      </c>
      <c r="E309" s="4" t="s">
        <v>87</v>
      </c>
      <c r="F309" s="4" t="s">
        <v>88</v>
      </c>
      <c r="G309" s="4" t="s">
        <v>14</v>
      </c>
      <c r="H309" s="6">
        <v>1</v>
      </c>
      <c r="I309" s="7">
        <v>36000</v>
      </c>
      <c r="J309" s="7">
        <f t="shared" si="24"/>
        <v>36000</v>
      </c>
      <c r="K309" s="8" t="s">
        <v>15</v>
      </c>
      <c r="L309" s="15" t="str">
        <f>VLOOKUP(F309,[1]Sheet1!$D:$J,7,0)</f>
        <v>NL300140</v>
      </c>
      <c r="M309" s="18" t="str">
        <f t="shared" si="25"/>
        <v>06/01/2026NL300140</v>
      </c>
      <c r="N309" s="15">
        <f>VLOOKUP(M309,Sheet5!I:P,5,0)</f>
        <v>1</v>
      </c>
      <c r="O309" s="19">
        <f t="shared" si="26"/>
        <v>0</v>
      </c>
      <c r="P309" s="20">
        <f>VLOOKUP(L309,[2]Sheet1!$I:$M,5,0)</f>
        <v>36000</v>
      </c>
      <c r="Q309" s="21">
        <f t="shared" si="27"/>
        <v>36000</v>
      </c>
      <c r="R309" s="22">
        <f t="shared" si="28"/>
        <v>0</v>
      </c>
    </row>
    <row r="310" spans="1:18" x14ac:dyDescent="0.25">
      <c r="A310" s="4" t="s">
        <v>268</v>
      </c>
      <c r="B310" s="5" t="s">
        <v>183</v>
      </c>
      <c r="C310" s="4" t="s">
        <v>176</v>
      </c>
      <c r="D310" s="5" t="s">
        <v>398</v>
      </c>
      <c r="E310" s="4" t="s">
        <v>91</v>
      </c>
      <c r="F310" s="4" t="s">
        <v>92</v>
      </c>
      <c r="G310" s="4" t="s">
        <v>14</v>
      </c>
      <c r="H310" s="6">
        <v>0.5</v>
      </c>
      <c r="I310" s="7">
        <v>12000</v>
      </c>
      <c r="J310" s="7">
        <f t="shared" si="24"/>
        <v>6000</v>
      </c>
      <c r="K310" s="8" t="s">
        <v>15</v>
      </c>
      <c r="L310" s="15" t="str">
        <f>VLOOKUP(F310,[1]Sheet1!$D:$J,7,0)</f>
        <v>NL300132</v>
      </c>
      <c r="M310" s="18" t="str">
        <f t="shared" si="25"/>
        <v>06/01/2026NL300132</v>
      </c>
      <c r="N310" s="15">
        <f>VLOOKUP(M310,Sheet5!I:P,5,0)</f>
        <v>0.5</v>
      </c>
      <c r="O310" s="19">
        <f t="shared" si="26"/>
        <v>0</v>
      </c>
      <c r="P310" s="20">
        <f>VLOOKUP(L310,[2]Sheet1!$I:$M,5,0)</f>
        <v>12000</v>
      </c>
      <c r="Q310" s="21">
        <f t="shared" si="27"/>
        <v>6000</v>
      </c>
      <c r="R310" s="22">
        <f t="shared" si="28"/>
        <v>0</v>
      </c>
    </row>
    <row r="311" spans="1:18" x14ac:dyDescent="0.25">
      <c r="A311" s="4" t="s">
        <v>268</v>
      </c>
      <c r="B311" s="5" t="s">
        <v>183</v>
      </c>
      <c r="C311" s="4" t="s">
        <v>176</v>
      </c>
      <c r="D311" s="5" t="s">
        <v>398</v>
      </c>
      <c r="E311" s="4" t="s">
        <v>81</v>
      </c>
      <c r="F311" s="4" t="s">
        <v>82</v>
      </c>
      <c r="G311" s="4" t="s">
        <v>14</v>
      </c>
      <c r="H311" s="6">
        <v>2.5</v>
      </c>
      <c r="I311" s="7">
        <v>36000</v>
      </c>
      <c r="J311" s="7">
        <f t="shared" si="24"/>
        <v>90000</v>
      </c>
      <c r="K311" s="8" t="s">
        <v>15</v>
      </c>
      <c r="L311" s="15" t="str">
        <f>VLOOKUP(F311,[1]Sheet1!$D:$J,7,0)</f>
        <v>NL300162</v>
      </c>
      <c r="M311" s="18" t="str">
        <f t="shared" si="25"/>
        <v>06/01/2026NL300162</v>
      </c>
      <c r="N311" s="15">
        <f>VLOOKUP(M311,Sheet5!I:P,5,0)</f>
        <v>2.5</v>
      </c>
      <c r="O311" s="19">
        <f t="shared" si="26"/>
        <v>0</v>
      </c>
      <c r="P311" s="20">
        <f>VLOOKUP(L311,[2]Sheet1!$I:$M,5,0)</f>
        <v>36000</v>
      </c>
      <c r="Q311" s="21">
        <f t="shared" si="27"/>
        <v>90000</v>
      </c>
      <c r="R311" s="22">
        <f t="shared" si="28"/>
        <v>0</v>
      </c>
    </row>
    <row r="312" spans="1:18" x14ac:dyDescent="0.25">
      <c r="A312" s="4" t="s">
        <v>268</v>
      </c>
      <c r="B312" s="5" t="s">
        <v>183</v>
      </c>
      <c r="C312" s="4" t="s">
        <v>176</v>
      </c>
      <c r="D312" s="5" t="s">
        <v>398</v>
      </c>
      <c r="E312" s="4" t="s">
        <v>85</v>
      </c>
      <c r="F312" s="4" t="s">
        <v>86</v>
      </c>
      <c r="G312" s="4" t="s">
        <v>14</v>
      </c>
      <c r="H312" s="6">
        <v>2</v>
      </c>
      <c r="I312" s="7">
        <v>21000</v>
      </c>
      <c r="J312" s="7">
        <f t="shared" si="24"/>
        <v>42000</v>
      </c>
      <c r="K312" s="8" t="s">
        <v>15</v>
      </c>
      <c r="L312" s="15" t="str">
        <f>VLOOKUP(F312,[1]Sheet1!$D:$J,7,0)</f>
        <v>NL300119</v>
      </c>
      <c r="M312" s="18" t="str">
        <f t="shared" si="25"/>
        <v>06/01/2026NL300119</v>
      </c>
      <c r="N312" s="15">
        <f>VLOOKUP(M312,Sheet5!I:P,5,0)</f>
        <v>1.5</v>
      </c>
      <c r="O312" s="19">
        <f t="shared" si="26"/>
        <v>0.5</v>
      </c>
      <c r="P312" s="20">
        <f>VLOOKUP(L312,[2]Sheet1!$I:$M,5,0)</f>
        <v>21000</v>
      </c>
      <c r="Q312" s="21">
        <f t="shared" si="27"/>
        <v>31500</v>
      </c>
      <c r="R312" s="22">
        <f t="shared" si="28"/>
        <v>10500</v>
      </c>
    </row>
    <row r="313" spans="1:18" x14ac:dyDescent="0.25">
      <c r="A313" s="4" t="s">
        <v>268</v>
      </c>
      <c r="B313" s="5" t="s">
        <v>183</v>
      </c>
      <c r="C313" s="4" t="s">
        <v>176</v>
      </c>
      <c r="D313" s="5" t="s">
        <v>398</v>
      </c>
      <c r="E313" s="4" t="s">
        <v>156</v>
      </c>
      <c r="F313" s="4" t="s">
        <v>155</v>
      </c>
      <c r="G313" s="4" t="s">
        <v>14</v>
      </c>
      <c r="H313" s="6">
        <v>0.2</v>
      </c>
      <c r="I313" s="7">
        <v>92000</v>
      </c>
      <c r="J313" s="7">
        <f t="shared" si="24"/>
        <v>18400</v>
      </c>
      <c r="K313" s="8" t="s">
        <v>15</v>
      </c>
      <c r="L313" s="15" t="str">
        <f>VLOOKUP(F313,[1]Sheet1!$D:$J,7,0)</f>
        <v>NL300141</v>
      </c>
      <c r="M313" s="18" t="str">
        <f t="shared" si="25"/>
        <v>06/01/2026NL300141</v>
      </c>
      <c r="N313" s="15">
        <f>VLOOKUP(M313,Sheet5!I:P,5,0)</f>
        <v>0.2</v>
      </c>
      <c r="O313" s="19">
        <f t="shared" si="26"/>
        <v>0</v>
      </c>
      <c r="P313" s="20">
        <f>VLOOKUP(L313,[2]Sheet1!$I:$M,5,0)</f>
        <v>92000</v>
      </c>
      <c r="Q313" s="21">
        <f t="shared" si="27"/>
        <v>18400</v>
      </c>
      <c r="R313" s="22">
        <f t="shared" si="28"/>
        <v>0</v>
      </c>
    </row>
    <row r="314" spans="1:18" x14ac:dyDescent="0.25">
      <c r="A314" s="4" t="s">
        <v>268</v>
      </c>
      <c r="B314" s="5" t="s">
        <v>183</v>
      </c>
      <c r="C314" s="4" t="s">
        <v>176</v>
      </c>
      <c r="D314" s="5" t="s">
        <v>398</v>
      </c>
      <c r="E314" s="4" t="s">
        <v>105</v>
      </c>
      <c r="F314" s="4" t="s">
        <v>106</v>
      </c>
      <c r="G314" s="4" t="s">
        <v>14</v>
      </c>
      <c r="H314" s="6">
        <v>0.6</v>
      </c>
      <c r="I314" s="7">
        <v>50000</v>
      </c>
      <c r="J314" s="7">
        <f t="shared" si="24"/>
        <v>30000</v>
      </c>
      <c r="K314" s="8" t="s">
        <v>15</v>
      </c>
      <c r="L314" s="15" t="str">
        <f>VLOOKUP(F314,[1]Sheet1!$D:$J,7,0)</f>
        <v>NL300142</v>
      </c>
      <c r="M314" s="18" t="str">
        <f t="shared" si="25"/>
        <v>06/01/2026NL300142</v>
      </c>
      <c r="N314" s="15">
        <f>VLOOKUP(M314,Sheet5!I:P,5,0)</f>
        <v>0.6</v>
      </c>
      <c r="O314" s="19">
        <f t="shared" si="26"/>
        <v>0</v>
      </c>
      <c r="P314" s="20">
        <f>VLOOKUP(L314,[2]Sheet1!$I:$M,5,0)</f>
        <v>50000</v>
      </c>
      <c r="Q314" s="21">
        <f t="shared" si="27"/>
        <v>30000</v>
      </c>
      <c r="R314" s="22">
        <f t="shared" si="28"/>
        <v>0</v>
      </c>
    </row>
    <row r="315" spans="1:18" x14ac:dyDescent="0.25">
      <c r="A315" s="4" t="s">
        <v>268</v>
      </c>
      <c r="B315" s="5" t="s">
        <v>183</v>
      </c>
      <c r="C315" s="4" t="s">
        <v>176</v>
      </c>
      <c r="D315" s="5" t="s">
        <v>398</v>
      </c>
      <c r="E315" s="4" t="s">
        <v>89</v>
      </c>
      <c r="F315" s="4" t="s">
        <v>90</v>
      </c>
      <c r="G315" s="4" t="s">
        <v>14</v>
      </c>
      <c r="H315" s="6">
        <v>20</v>
      </c>
      <c r="I315" s="7">
        <v>38000</v>
      </c>
      <c r="J315" s="7">
        <f t="shared" si="24"/>
        <v>760000</v>
      </c>
      <c r="K315" s="8" t="s">
        <v>15</v>
      </c>
      <c r="L315" s="15" t="str">
        <f>VLOOKUP(F315,[1]Sheet1!$D:$J,7,0)</f>
        <v>NL300145</v>
      </c>
      <c r="M315" s="18" t="str">
        <f t="shared" si="25"/>
        <v>06/01/2026NL300145</v>
      </c>
      <c r="N315" s="15">
        <f>VLOOKUP(M315,Sheet5!I:P,5,0)</f>
        <v>10</v>
      </c>
      <c r="O315" s="19">
        <f t="shared" si="26"/>
        <v>10</v>
      </c>
      <c r="P315" s="20">
        <f>VLOOKUP(L315,[2]Sheet1!$I:$M,5,0)</f>
        <v>38000</v>
      </c>
      <c r="Q315" s="21">
        <f t="shared" si="27"/>
        <v>380000</v>
      </c>
      <c r="R315" s="22">
        <f t="shared" si="28"/>
        <v>380000</v>
      </c>
    </row>
    <row r="316" spans="1:18" x14ac:dyDescent="0.25">
      <c r="A316" s="4" t="s">
        <v>268</v>
      </c>
      <c r="B316" s="5" t="s">
        <v>183</v>
      </c>
      <c r="C316" s="4" t="s">
        <v>176</v>
      </c>
      <c r="D316" s="5" t="s">
        <v>398</v>
      </c>
      <c r="E316" s="4" t="s">
        <v>171</v>
      </c>
      <c r="F316" s="4" t="s">
        <v>190</v>
      </c>
      <c r="G316" s="4" t="s">
        <v>14</v>
      </c>
      <c r="H316" s="6">
        <v>0.9</v>
      </c>
      <c r="I316" s="7">
        <v>24000</v>
      </c>
      <c r="J316" s="7">
        <f t="shared" si="24"/>
        <v>21600</v>
      </c>
      <c r="K316" s="8" t="s">
        <v>15</v>
      </c>
      <c r="L316" s="15" t="str">
        <f>VLOOKUP(F316,[1]Sheet1!$D:$J,7,0)</f>
        <v>NL300150</v>
      </c>
      <c r="M316" s="18" t="str">
        <f t="shared" si="25"/>
        <v>06/01/2026NL300150</v>
      </c>
      <c r="N316" s="15">
        <f>VLOOKUP(M316,Sheet5!I:P,5,0)</f>
        <v>0.9</v>
      </c>
      <c r="O316" s="19">
        <f t="shared" si="26"/>
        <v>0</v>
      </c>
      <c r="P316" s="20">
        <f>VLOOKUP(L316,[2]Sheet1!$I:$M,5,0)</f>
        <v>24000</v>
      </c>
      <c r="Q316" s="21">
        <f t="shared" si="27"/>
        <v>21600</v>
      </c>
      <c r="R316" s="22">
        <f t="shared" si="28"/>
        <v>0</v>
      </c>
    </row>
    <row r="317" spans="1:18" x14ac:dyDescent="0.25">
      <c r="A317" s="4" t="s">
        <v>268</v>
      </c>
      <c r="B317" s="5" t="s">
        <v>183</v>
      </c>
      <c r="C317" s="4" t="s">
        <v>176</v>
      </c>
      <c r="D317" s="5" t="s">
        <v>399</v>
      </c>
      <c r="E317" s="4" t="s">
        <v>24</v>
      </c>
      <c r="F317" s="4" t="s">
        <v>25</v>
      </c>
      <c r="G317" s="4" t="s">
        <v>14</v>
      </c>
      <c r="H317" s="6">
        <v>1.1000000000000001</v>
      </c>
      <c r="I317" s="7">
        <v>65000</v>
      </c>
      <c r="J317" s="7">
        <f t="shared" si="24"/>
        <v>71500</v>
      </c>
      <c r="K317" s="8" t="s">
        <v>15</v>
      </c>
      <c r="L317" s="15" t="str">
        <f>VLOOKUP(F317,[1]Sheet1!$D:$J,7,0)</f>
        <v>NL300062</v>
      </c>
      <c r="M317" s="18" t="str">
        <f t="shared" si="25"/>
        <v>06/01/2026NL300062</v>
      </c>
      <c r="N317" s="15">
        <v>0</v>
      </c>
      <c r="O317" s="19">
        <f t="shared" si="26"/>
        <v>1.1000000000000001</v>
      </c>
      <c r="P317" s="20">
        <f>VLOOKUP(L317,[2]Sheet1!$I:$M,5,0)</f>
        <v>65000</v>
      </c>
      <c r="Q317" s="21">
        <f t="shared" si="27"/>
        <v>0</v>
      </c>
      <c r="R317" s="22">
        <f t="shared" si="28"/>
        <v>71500</v>
      </c>
    </row>
    <row r="318" spans="1:18" x14ac:dyDescent="0.25">
      <c r="A318" s="4" t="s">
        <v>270</v>
      </c>
      <c r="B318" s="5" t="s">
        <v>183</v>
      </c>
      <c r="C318" s="4" t="s">
        <v>176</v>
      </c>
      <c r="D318" s="5" t="s">
        <v>400</v>
      </c>
      <c r="E318" s="4" t="s">
        <v>18</v>
      </c>
      <c r="F318" s="4" t="s">
        <v>19</v>
      </c>
      <c r="G318" s="4" t="s">
        <v>14</v>
      </c>
      <c r="H318" s="6">
        <v>2.6</v>
      </c>
      <c r="I318" s="7">
        <v>26000</v>
      </c>
      <c r="J318" s="7">
        <f t="shared" si="24"/>
        <v>67600</v>
      </c>
      <c r="K318" s="8" t="s">
        <v>15</v>
      </c>
      <c r="L318" s="15" t="str">
        <f>VLOOKUP(F318,[1]Sheet1!$D:$J,7,0)</f>
        <v>NL300003</v>
      </c>
      <c r="M318" s="18" t="str">
        <f t="shared" si="25"/>
        <v>07/01/2026NL300003</v>
      </c>
      <c r="N318" s="15">
        <f>VLOOKUP(M318,Sheet5!I:P,5,0)</f>
        <v>1</v>
      </c>
      <c r="O318" s="19">
        <f t="shared" si="26"/>
        <v>1.6</v>
      </c>
      <c r="P318" s="20">
        <f>VLOOKUP(L318,[2]Sheet1!$I:$M,5,0)</f>
        <v>26000</v>
      </c>
      <c r="Q318" s="21">
        <f t="shared" si="27"/>
        <v>26000</v>
      </c>
      <c r="R318" s="22">
        <f t="shared" si="28"/>
        <v>41600</v>
      </c>
    </row>
    <row r="319" spans="1:18" x14ac:dyDescent="0.25">
      <c r="A319" s="4" t="s">
        <v>270</v>
      </c>
      <c r="B319" s="5" t="s">
        <v>183</v>
      </c>
      <c r="C319" s="4" t="s">
        <v>176</v>
      </c>
      <c r="D319" s="5" t="s">
        <v>400</v>
      </c>
      <c r="E319" s="4" t="s">
        <v>22</v>
      </c>
      <c r="F319" s="4" t="s">
        <v>23</v>
      </c>
      <c r="G319" s="4" t="s">
        <v>14</v>
      </c>
      <c r="H319" s="6">
        <v>3</v>
      </c>
      <c r="I319" s="7">
        <v>19000</v>
      </c>
      <c r="J319" s="7">
        <f t="shared" si="24"/>
        <v>57000</v>
      </c>
      <c r="K319" s="8" t="s">
        <v>15</v>
      </c>
      <c r="L319" s="15" t="str">
        <f>VLOOKUP(F319,[1]Sheet1!$D:$J,7,0)</f>
        <v>NL300004</v>
      </c>
      <c r="M319" s="18" t="str">
        <f t="shared" si="25"/>
        <v>07/01/2026NL300004</v>
      </c>
      <c r="N319" s="15">
        <f>VLOOKUP(M319,Sheet5!I:P,5,0)</f>
        <v>1</v>
      </c>
      <c r="O319" s="19">
        <f t="shared" si="26"/>
        <v>2</v>
      </c>
      <c r="P319" s="20">
        <f>VLOOKUP(L319,[2]Sheet1!$I:$M,5,0)</f>
        <v>19000</v>
      </c>
      <c r="Q319" s="21">
        <f t="shared" si="27"/>
        <v>19000</v>
      </c>
      <c r="R319" s="22">
        <f t="shared" si="28"/>
        <v>38000</v>
      </c>
    </row>
    <row r="320" spans="1:18" x14ac:dyDescent="0.25">
      <c r="A320" s="4" t="s">
        <v>270</v>
      </c>
      <c r="B320" s="5" t="s">
        <v>183</v>
      </c>
      <c r="C320" s="4" t="s">
        <v>176</v>
      </c>
      <c r="D320" s="5" t="s">
        <v>400</v>
      </c>
      <c r="E320" s="4" t="s">
        <v>26</v>
      </c>
      <c r="F320" s="4" t="s">
        <v>27</v>
      </c>
      <c r="G320" s="4" t="s">
        <v>14</v>
      </c>
      <c r="H320" s="6">
        <v>5</v>
      </c>
      <c r="I320" s="7">
        <v>24000</v>
      </c>
      <c r="J320" s="7">
        <f t="shared" si="24"/>
        <v>120000</v>
      </c>
      <c r="K320" s="8" t="s">
        <v>15</v>
      </c>
      <c r="L320" s="15" t="str">
        <f>VLOOKUP(F320,[1]Sheet1!$D:$J,7,0)</f>
        <v>NL300174</v>
      </c>
      <c r="M320" s="18" t="str">
        <f t="shared" si="25"/>
        <v>07/01/2026NL300174</v>
      </c>
      <c r="N320" s="15">
        <f>VLOOKUP(M320,Sheet5!I:P,5,0)</f>
        <v>3</v>
      </c>
      <c r="O320" s="19">
        <f t="shared" si="26"/>
        <v>2</v>
      </c>
      <c r="P320" s="20">
        <f>VLOOKUP(L320,[2]Sheet1!$I:$M,5,0)</f>
        <v>24000</v>
      </c>
      <c r="Q320" s="21">
        <f t="shared" si="27"/>
        <v>72000</v>
      </c>
      <c r="R320" s="22">
        <f t="shared" si="28"/>
        <v>48000</v>
      </c>
    </row>
    <row r="321" spans="1:18" ht="28.5" x14ac:dyDescent="0.25">
      <c r="A321" s="4" t="s">
        <v>270</v>
      </c>
      <c r="B321" s="5" t="s">
        <v>183</v>
      </c>
      <c r="C321" s="4" t="s">
        <v>176</v>
      </c>
      <c r="D321" s="5" t="s">
        <v>400</v>
      </c>
      <c r="E321" s="4" t="s">
        <v>152</v>
      </c>
      <c r="F321" s="4" t="s">
        <v>151</v>
      </c>
      <c r="G321" s="4" t="s">
        <v>14</v>
      </c>
      <c r="H321" s="6">
        <v>5</v>
      </c>
      <c r="I321" s="7">
        <v>45000</v>
      </c>
      <c r="J321" s="7">
        <f t="shared" si="24"/>
        <v>225000</v>
      </c>
      <c r="K321" s="8" t="s">
        <v>15</v>
      </c>
      <c r="L321" s="15" t="str">
        <f>VLOOKUP(F321,[1]Sheet1!$D:$J,7,0)</f>
        <v>NL300203</v>
      </c>
      <c r="M321" s="18" t="str">
        <f t="shared" si="25"/>
        <v>07/01/2026NL300203</v>
      </c>
      <c r="N321" s="15">
        <f>VLOOKUP(M321,Sheet5!I:P,5,0)</f>
        <v>3</v>
      </c>
      <c r="O321" s="19">
        <f t="shared" si="26"/>
        <v>2</v>
      </c>
      <c r="P321" s="20">
        <f>VLOOKUP(L321,[2]Sheet1!$I:$M,5,0)</f>
        <v>45000</v>
      </c>
      <c r="Q321" s="21">
        <f t="shared" si="27"/>
        <v>135000</v>
      </c>
      <c r="R321" s="22">
        <f t="shared" si="28"/>
        <v>90000</v>
      </c>
    </row>
    <row r="322" spans="1:18" x14ac:dyDescent="0.25">
      <c r="A322" s="4" t="s">
        <v>270</v>
      </c>
      <c r="B322" s="5" t="s">
        <v>183</v>
      </c>
      <c r="C322" s="4" t="s">
        <v>176</v>
      </c>
      <c r="D322" s="5" t="s">
        <v>400</v>
      </c>
      <c r="E322" s="4" t="s">
        <v>160</v>
      </c>
      <c r="F322" s="4" t="s">
        <v>159</v>
      </c>
      <c r="G322" s="4" t="s">
        <v>14</v>
      </c>
      <c r="H322" s="6">
        <v>0.6</v>
      </c>
      <c r="I322" s="7">
        <v>17000</v>
      </c>
      <c r="J322" s="7">
        <f t="shared" si="24"/>
        <v>10200</v>
      </c>
      <c r="K322" s="8" t="s">
        <v>15</v>
      </c>
      <c r="L322" s="15" t="str">
        <f>VLOOKUP(F322,[1]Sheet1!$D:$J,7,0)</f>
        <v>NL300011</v>
      </c>
      <c r="M322" s="18" t="str">
        <f t="shared" si="25"/>
        <v>07/01/2026NL300011</v>
      </c>
      <c r="N322" s="15">
        <f>VLOOKUP(M322,Sheet5!I:P,5,0)</f>
        <v>0.6</v>
      </c>
      <c r="O322" s="19">
        <f t="shared" si="26"/>
        <v>0</v>
      </c>
      <c r="P322" s="20">
        <f>VLOOKUP(L322,[2]Sheet1!$I:$M,5,0)</f>
        <v>17000</v>
      </c>
      <c r="Q322" s="21">
        <f t="shared" si="27"/>
        <v>10200</v>
      </c>
      <c r="R322" s="22">
        <f t="shared" si="28"/>
        <v>0</v>
      </c>
    </row>
    <row r="323" spans="1:18" x14ac:dyDescent="0.25">
      <c r="A323" s="4" t="s">
        <v>270</v>
      </c>
      <c r="B323" s="5" t="s">
        <v>183</v>
      </c>
      <c r="C323" s="4" t="s">
        <v>176</v>
      </c>
      <c r="D323" s="5" t="s">
        <v>400</v>
      </c>
      <c r="E323" s="4" t="s">
        <v>20</v>
      </c>
      <c r="F323" s="4" t="s">
        <v>21</v>
      </c>
      <c r="G323" s="4" t="s">
        <v>14</v>
      </c>
      <c r="H323" s="6">
        <v>4</v>
      </c>
      <c r="I323" s="7">
        <v>50000</v>
      </c>
      <c r="J323" s="7">
        <f t="shared" si="24"/>
        <v>200000</v>
      </c>
      <c r="K323" s="8" t="s">
        <v>15</v>
      </c>
      <c r="L323" s="15" t="str">
        <f>VLOOKUP(F323,[1]Sheet1!$D:$J,7,0)</f>
        <v>NL300013</v>
      </c>
      <c r="M323" s="18" t="str">
        <f t="shared" si="25"/>
        <v>07/01/2026NL300013</v>
      </c>
      <c r="N323" s="15">
        <f>VLOOKUP(M323,Sheet5!I:P,5,0)</f>
        <v>2</v>
      </c>
      <c r="O323" s="19">
        <f t="shared" si="26"/>
        <v>2</v>
      </c>
      <c r="P323" s="20">
        <f>VLOOKUP(L323,[2]Sheet1!$I:$M,5,0)</f>
        <v>50000</v>
      </c>
      <c r="Q323" s="21">
        <f t="shared" si="27"/>
        <v>100000</v>
      </c>
      <c r="R323" s="22">
        <f t="shared" si="28"/>
        <v>100000</v>
      </c>
    </row>
    <row r="324" spans="1:18" x14ac:dyDescent="0.25">
      <c r="A324" s="4" t="s">
        <v>270</v>
      </c>
      <c r="B324" s="5" t="s">
        <v>183</v>
      </c>
      <c r="C324" s="4" t="s">
        <v>176</v>
      </c>
      <c r="D324" s="5" t="s">
        <v>400</v>
      </c>
      <c r="E324" s="4" t="s">
        <v>30</v>
      </c>
      <c r="F324" s="4" t="s">
        <v>31</v>
      </c>
      <c r="G324" s="4" t="s">
        <v>14</v>
      </c>
      <c r="H324" s="6">
        <v>1.5</v>
      </c>
      <c r="I324" s="7">
        <v>55000</v>
      </c>
      <c r="J324" s="7">
        <f t="shared" si="24"/>
        <v>82500</v>
      </c>
      <c r="K324" s="8" t="s">
        <v>15</v>
      </c>
      <c r="L324" s="15" t="str">
        <f>VLOOKUP(F324,[1]Sheet1!$D:$J,7,0)</f>
        <v>NL300014</v>
      </c>
      <c r="M324" s="18" t="str">
        <f t="shared" si="25"/>
        <v>07/01/2026NL300014</v>
      </c>
      <c r="N324" s="15">
        <f>VLOOKUP(M324,Sheet5!I:P,5,0)</f>
        <v>1</v>
      </c>
      <c r="O324" s="19">
        <f t="shared" si="26"/>
        <v>0.5</v>
      </c>
      <c r="P324" s="20">
        <f>VLOOKUP(L324,[2]Sheet1!$I:$M,5,0)</f>
        <v>55000</v>
      </c>
      <c r="Q324" s="21">
        <f t="shared" si="27"/>
        <v>55000</v>
      </c>
      <c r="R324" s="22">
        <f t="shared" si="28"/>
        <v>27500</v>
      </c>
    </row>
    <row r="325" spans="1:18" x14ac:dyDescent="0.25">
      <c r="A325" s="4" t="s">
        <v>270</v>
      </c>
      <c r="B325" s="5" t="s">
        <v>183</v>
      </c>
      <c r="C325" s="4" t="s">
        <v>176</v>
      </c>
      <c r="D325" s="5" t="s">
        <v>400</v>
      </c>
      <c r="E325" s="4" t="s">
        <v>32</v>
      </c>
      <c r="F325" s="4" t="s">
        <v>33</v>
      </c>
      <c r="G325" s="4" t="s">
        <v>14</v>
      </c>
      <c r="H325" s="6">
        <v>7.1</v>
      </c>
      <c r="I325" s="7">
        <v>18000</v>
      </c>
      <c r="J325" s="7">
        <f t="shared" si="24"/>
        <v>127800</v>
      </c>
      <c r="K325" s="8" t="s">
        <v>15</v>
      </c>
      <c r="L325" s="15" t="str">
        <f>VLOOKUP(F325,[1]Sheet1!$D:$J,7,0)</f>
        <v>NL300027</v>
      </c>
      <c r="M325" s="18" t="str">
        <f t="shared" si="25"/>
        <v>07/01/2026NL300027</v>
      </c>
      <c r="N325" s="15">
        <f>VLOOKUP(M325,Sheet5!I:P,5,0)</f>
        <v>7.1</v>
      </c>
      <c r="O325" s="19">
        <f t="shared" si="26"/>
        <v>0</v>
      </c>
      <c r="P325" s="20">
        <f>VLOOKUP(L325,[2]Sheet1!$I:$M,5,0)</f>
        <v>18000</v>
      </c>
      <c r="Q325" s="21">
        <f t="shared" si="27"/>
        <v>127800</v>
      </c>
      <c r="R325" s="22">
        <f t="shared" si="28"/>
        <v>0</v>
      </c>
    </row>
    <row r="326" spans="1:18" x14ac:dyDescent="0.25">
      <c r="A326" s="4" t="s">
        <v>270</v>
      </c>
      <c r="B326" s="5" t="s">
        <v>183</v>
      </c>
      <c r="C326" s="4" t="s">
        <v>176</v>
      </c>
      <c r="D326" s="5" t="s">
        <v>400</v>
      </c>
      <c r="E326" s="4" t="s">
        <v>93</v>
      </c>
      <c r="F326" s="4" t="s">
        <v>94</v>
      </c>
      <c r="G326" s="4" t="s">
        <v>14</v>
      </c>
      <c r="H326" s="6">
        <v>1</v>
      </c>
      <c r="I326" s="7">
        <v>22000</v>
      </c>
      <c r="J326" s="7">
        <f t="shared" si="24"/>
        <v>22000</v>
      </c>
      <c r="K326" s="8" t="s">
        <v>15</v>
      </c>
      <c r="L326" s="15" t="str">
        <f>VLOOKUP(F326,[1]Sheet1!$D:$J,7,0)</f>
        <v>NL300029</v>
      </c>
      <c r="M326" s="18" t="str">
        <f t="shared" si="25"/>
        <v>07/01/2026NL300029</v>
      </c>
      <c r="N326" s="15">
        <f>VLOOKUP(M326,Sheet5!I:P,5,0)</f>
        <v>0.8</v>
      </c>
      <c r="O326" s="19">
        <f t="shared" si="26"/>
        <v>0.19999999999999996</v>
      </c>
      <c r="P326" s="20">
        <f>VLOOKUP(L326,[2]Sheet1!$I:$M,5,0)</f>
        <v>22000</v>
      </c>
      <c r="Q326" s="21">
        <f t="shared" si="27"/>
        <v>17600</v>
      </c>
      <c r="R326" s="22">
        <f t="shared" si="28"/>
        <v>4400</v>
      </c>
    </row>
    <row r="327" spans="1:18" x14ac:dyDescent="0.25">
      <c r="A327" s="4" t="s">
        <v>270</v>
      </c>
      <c r="B327" s="5" t="s">
        <v>183</v>
      </c>
      <c r="C327" s="4" t="s">
        <v>176</v>
      </c>
      <c r="D327" s="5" t="s">
        <v>400</v>
      </c>
      <c r="E327" s="4" t="s">
        <v>116</v>
      </c>
      <c r="F327" s="4" t="s">
        <v>117</v>
      </c>
      <c r="G327" s="4" t="s">
        <v>14</v>
      </c>
      <c r="H327" s="6">
        <v>0.2</v>
      </c>
      <c r="I327" s="7">
        <v>40000</v>
      </c>
      <c r="J327" s="7">
        <f t="shared" si="24"/>
        <v>8000</v>
      </c>
      <c r="K327" s="8" t="s">
        <v>15</v>
      </c>
      <c r="L327" s="15" t="str">
        <f>VLOOKUP(F327,[1]Sheet1!$D:$J,7,0)</f>
        <v>NL300034</v>
      </c>
      <c r="M327" s="18" t="str">
        <f t="shared" si="25"/>
        <v>07/01/2026NL300034</v>
      </c>
      <c r="N327" s="15">
        <f>VLOOKUP(M327,Sheet5!I:P,5,0)</f>
        <v>0.2</v>
      </c>
      <c r="O327" s="19">
        <f t="shared" si="26"/>
        <v>0</v>
      </c>
      <c r="P327" s="20">
        <f>VLOOKUP(L327,[2]Sheet1!$I:$M,5,0)</f>
        <v>40000</v>
      </c>
      <c r="Q327" s="21">
        <f t="shared" si="27"/>
        <v>8000</v>
      </c>
      <c r="R327" s="22">
        <f t="shared" si="28"/>
        <v>0</v>
      </c>
    </row>
    <row r="328" spans="1:18" ht="28.5" x14ac:dyDescent="0.25">
      <c r="A328" s="4" t="s">
        <v>270</v>
      </c>
      <c r="B328" s="5" t="s">
        <v>183</v>
      </c>
      <c r="C328" s="4" t="s">
        <v>176</v>
      </c>
      <c r="D328" s="5" t="s">
        <v>400</v>
      </c>
      <c r="E328" s="4" t="s">
        <v>38</v>
      </c>
      <c r="F328" s="4" t="s">
        <v>39</v>
      </c>
      <c r="G328" s="4" t="s">
        <v>14</v>
      </c>
      <c r="H328" s="6">
        <v>0.7</v>
      </c>
      <c r="I328" s="7">
        <v>13000</v>
      </c>
      <c r="J328" s="7">
        <f t="shared" si="24"/>
        <v>9100</v>
      </c>
      <c r="K328" s="8" t="s">
        <v>15</v>
      </c>
      <c r="L328" s="15" t="str">
        <f>VLOOKUP(F328,[1]Sheet1!$D:$J,7,0)</f>
        <v>NL300033</v>
      </c>
      <c r="M328" s="18" t="str">
        <f t="shared" si="25"/>
        <v>07/01/2026NL300033</v>
      </c>
      <c r="N328" s="15">
        <f>VLOOKUP(M328,Sheet5!I:P,5,0)</f>
        <v>0.5</v>
      </c>
      <c r="O328" s="19">
        <f t="shared" si="26"/>
        <v>0.19999999999999996</v>
      </c>
      <c r="P328" s="20">
        <f>VLOOKUP(L328,[2]Sheet1!$I:$M,5,0)</f>
        <v>13000</v>
      </c>
      <c r="Q328" s="21">
        <f t="shared" si="27"/>
        <v>6500</v>
      </c>
      <c r="R328" s="22">
        <f t="shared" si="28"/>
        <v>2600</v>
      </c>
    </row>
    <row r="329" spans="1:18" x14ac:dyDescent="0.25">
      <c r="A329" s="4" t="s">
        <v>270</v>
      </c>
      <c r="B329" s="5" t="s">
        <v>183</v>
      </c>
      <c r="C329" s="4" t="s">
        <v>176</v>
      </c>
      <c r="D329" s="5" t="s">
        <v>400</v>
      </c>
      <c r="E329" s="4" t="s">
        <v>124</v>
      </c>
      <c r="F329" s="4" t="s">
        <v>125</v>
      </c>
      <c r="G329" s="4" t="s">
        <v>14</v>
      </c>
      <c r="H329" s="6">
        <v>0.5</v>
      </c>
      <c r="I329" s="7">
        <v>38000</v>
      </c>
      <c r="J329" s="7">
        <f t="shared" si="24"/>
        <v>19000</v>
      </c>
      <c r="K329" s="8" t="s">
        <v>15</v>
      </c>
      <c r="L329" s="15" t="str">
        <f>VLOOKUP(F329,[1]Sheet1!$D:$J,7,0)</f>
        <v>NL300054</v>
      </c>
      <c r="M329" s="18" t="str">
        <f t="shared" si="25"/>
        <v>07/01/2026NL300054</v>
      </c>
      <c r="N329" s="15">
        <f>VLOOKUP(M329,Sheet5!I:P,5,0)</f>
        <v>0.5</v>
      </c>
      <c r="O329" s="19">
        <f t="shared" si="26"/>
        <v>0</v>
      </c>
      <c r="P329" s="20">
        <f>VLOOKUP(L329,[2]Sheet1!$I:$M,5,0)</f>
        <v>38000</v>
      </c>
      <c r="Q329" s="21">
        <f t="shared" si="27"/>
        <v>19000</v>
      </c>
      <c r="R329" s="22">
        <f t="shared" si="28"/>
        <v>0</v>
      </c>
    </row>
    <row r="330" spans="1:18" x14ac:dyDescent="0.25">
      <c r="A330" s="4" t="s">
        <v>270</v>
      </c>
      <c r="B330" s="5" t="s">
        <v>183</v>
      </c>
      <c r="C330" s="4" t="s">
        <v>176</v>
      </c>
      <c r="D330" s="5" t="s">
        <v>400</v>
      </c>
      <c r="E330" s="4" t="s">
        <v>95</v>
      </c>
      <c r="F330" s="4" t="s">
        <v>96</v>
      </c>
      <c r="G330" s="4" t="s">
        <v>14</v>
      </c>
      <c r="H330" s="6">
        <v>0.7</v>
      </c>
      <c r="I330" s="7">
        <v>12000</v>
      </c>
      <c r="J330" s="7">
        <f t="shared" si="24"/>
        <v>8400</v>
      </c>
      <c r="K330" s="8" t="s">
        <v>15</v>
      </c>
      <c r="L330" s="15" t="str">
        <f>VLOOKUP(F330,[1]Sheet1!$D:$J,7,0)</f>
        <v>NL300188</v>
      </c>
      <c r="M330" s="18" t="str">
        <f t="shared" si="25"/>
        <v>07/01/2026NL300188</v>
      </c>
      <c r="N330" s="15">
        <f>VLOOKUP(M330,Sheet5!I:P,5,0)</f>
        <v>0.7</v>
      </c>
      <c r="O330" s="19">
        <f t="shared" si="26"/>
        <v>0</v>
      </c>
      <c r="P330" s="20">
        <f>VLOOKUP(L330,[2]Sheet1!$I:$M,5,0)</f>
        <v>12000</v>
      </c>
      <c r="Q330" s="21">
        <f t="shared" si="27"/>
        <v>8400</v>
      </c>
      <c r="R330" s="22">
        <f t="shared" si="28"/>
        <v>0</v>
      </c>
    </row>
    <row r="331" spans="1:18" ht="28.5" x14ac:dyDescent="0.25">
      <c r="A331" s="4" t="s">
        <v>270</v>
      </c>
      <c r="B331" s="5" t="s">
        <v>183</v>
      </c>
      <c r="C331" s="4" t="s">
        <v>176</v>
      </c>
      <c r="D331" s="5" t="s">
        <v>400</v>
      </c>
      <c r="E331" s="4" t="s">
        <v>40</v>
      </c>
      <c r="F331" s="4" t="s">
        <v>41</v>
      </c>
      <c r="G331" s="4" t="s">
        <v>42</v>
      </c>
      <c r="H331" s="6">
        <v>80</v>
      </c>
      <c r="I331" s="7">
        <v>4000</v>
      </c>
      <c r="J331" s="7">
        <f t="shared" si="24"/>
        <v>320000</v>
      </c>
      <c r="K331" s="8" t="s">
        <v>15</v>
      </c>
      <c r="L331" s="15" t="str">
        <f>VLOOKUP(F331,[1]Sheet1!$D:$J,7,0)</f>
        <v>NL300037</v>
      </c>
      <c r="M331" s="18" t="str">
        <f t="shared" si="25"/>
        <v>07/01/2026NL300037</v>
      </c>
      <c r="N331" s="15">
        <f>VLOOKUP(M331,Sheet5!I:P,5,0)</f>
        <v>80</v>
      </c>
      <c r="O331" s="19">
        <f t="shared" si="26"/>
        <v>0</v>
      </c>
      <c r="P331" s="20">
        <f>VLOOKUP(L331,[2]Sheet1!$I:$M,5,0)</f>
        <v>4000</v>
      </c>
      <c r="Q331" s="21">
        <f t="shared" si="27"/>
        <v>320000</v>
      </c>
      <c r="R331" s="22">
        <f t="shared" si="28"/>
        <v>0</v>
      </c>
    </row>
    <row r="332" spans="1:18" x14ac:dyDescent="0.25">
      <c r="A332" s="4" t="s">
        <v>270</v>
      </c>
      <c r="B332" s="5" t="s">
        <v>183</v>
      </c>
      <c r="C332" s="4" t="s">
        <v>176</v>
      </c>
      <c r="D332" s="5" t="s">
        <v>400</v>
      </c>
      <c r="E332" s="4" t="s">
        <v>150</v>
      </c>
      <c r="F332" s="4" t="s">
        <v>149</v>
      </c>
      <c r="G332" s="4" t="s">
        <v>14</v>
      </c>
      <c r="H332" s="6">
        <v>0.8</v>
      </c>
      <c r="I332" s="7">
        <v>9000</v>
      </c>
      <c r="J332" s="7">
        <f t="shared" si="24"/>
        <v>7200</v>
      </c>
      <c r="K332" s="8" t="s">
        <v>15</v>
      </c>
      <c r="L332" s="15" t="str">
        <f>VLOOKUP(F332,[1]Sheet1!$D:$J,7,0)</f>
        <v>NL300049</v>
      </c>
      <c r="M332" s="18" t="str">
        <f t="shared" si="25"/>
        <v>07/01/2026NL300049</v>
      </c>
      <c r="N332" s="15">
        <f>VLOOKUP(M332,Sheet5!I:P,5,0)</f>
        <v>0.8</v>
      </c>
      <c r="O332" s="19">
        <f t="shared" si="26"/>
        <v>0</v>
      </c>
      <c r="P332" s="20">
        <f>VLOOKUP(L332,[2]Sheet1!$I:$M,5,0)</f>
        <v>9000</v>
      </c>
      <c r="Q332" s="21">
        <f t="shared" si="27"/>
        <v>7200</v>
      </c>
      <c r="R332" s="22">
        <f t="shared" si="28"/>
        <v>0</v>
      </c>
    </row>
    <row r="333" spans="1:18" x14ac:dyDescent="0.25">
      <c r="A333" s="4" t="s">
        <v>270</v>
      </c>
      <c r="B333" s="5" t="s">
        <v>183</v>
      </c>
      <c r="C333" s="4" t="s">
        <v>176</v>
      </c>
      <c r="D333" s="5" t="s">
        <v>400</v>
      </c>
      <c r="E333" s="4" t="s">
        <v>99</v>
      </c>
      <c r="F333" s="4" t="s">
        <v>100</v>
      </c>
      <c r="G333" s="4" t="s">
        <v>14</v>
      </c>
      <c r="H333" s="6">
        <v>3.6</v>
      </c>
      <c r="I333" s="7">
        <v>18000</v>
      </c>
      <c r="J333" s="7">
        <f t="shared" si="24"/>
        <v>64800</v>
      </c>
      <c r="K333" s="8" t="s">
        <v>15</v>
      </c>
      <c r="L333" s="15" t="str">
        <f>VLOOKUP(F333,[1]Sheet1!$D:$J,7,0)</f>
        <v>NL600004</v>
      </c>
      <c r="M333" s="18" t="str">
        <f t="shared" si="25"/>
        <v>07/01/2026NL600004</v>
      </c>
      <c r="N333" s="15">
        <f>VLOOKUP(M333,Sheet5!I:P,5,0)</f>
        <v>3.5</v>
      </c>
      <c r="O333" s="19">
        <f t="shared" si="26"/>
        <v>0.10000000000000009</v>
      </c>
      <c r="P333" s="20">
        <f>VLOOKUP(L333,[2]Sheet1!$I:$M,5,0)</f>
        <v>18000</v>
      </c>
      <c r="Q333" s="21">
        <f t="shared" si="27"/>
        <v>63000</v>
      </c>
      <c r="R333" s="22">
        <f t="shared" si="28"/>
        <v>1800</v>
      </c>
    </row>
    <row r="334" spans="1:18" x14ac:dyDescent="0.25">
      <c r="A334" s="4" t="s">
        <v>270</v>
      </c>
      <c r="B334" s="5" t="s">
        <v>183</v>
      </c>
      <c r="C334" s="4" t="s">
        <v>176</v>
      </c>
      <c r="D334" s="5" t="s">
        <v>400</v>
      </c>
      <c r="E334" s="4" t="s">
        <v>43</v>
      </c>
      <c r="F334" s="4" t="s">
        <v>44</v>
      </c>
      <c r="G334" s="4" t="s">
        <v>14</v>
      </c>
      <c r="H334" s="6">
        <v>4</v>
      </c>
      <c r="I334" s="7">
        <v>18000</v>
      </c>
      <c r="J334" s="7">
        <f t="shared" si="24"/>
        <v>72000</v>
      </c>
      <c r="K334" s="8" t="s">
        <v>15</v>
      </c>
      <c r="L334" s="15" t="str">
        <f>VLOOKUP(F334,[1]Sheet1!$D:$J,7,0)</f>
        <v>NL300048</v>
      </c>
      <c r="M334" s="18" t="str">
        <f t="shared" si="25"/>
        <v>07/01/2026NL300048</v>
      </c>
      <c r="N334" s="15">
        <f>VLOOKUP(M334,Sheet5!I:P,5,0)</f>
        <v>2</v>
      </c>
      <c r="O334" s="19">
        <f t="shared" si="26"/>
        <v>2</v>
      </c>
      <c r="P334" s="20">
        <f>VLOOKUP(L334,[2]Sheet1!$I:$M,5,0)</f>
        <v>18000</v>
      </c>
      <c r="Q334" s="21">
        <f t="shared" si="27"/>
        <v>36000</v>
      </c>
      <c r="R334" s="22">
        <f t="shared" si="28"/>
        <v>36000</v>
      </c>
    </row>
    <row r="335" spans="1:18" x14ac:dyDescent="0.25">
      <c r="A335" s="4" t="s">
        <v>270</v>
      </c>
      <c r="B335" s="5" t="s">
        <v>183</v>
      </c>
      <c r="C335" s="4" t="s">
        <v>176</v>
      </c>
      <c r="D335" s="5" t="s">
        <v>400</v>
      </c>
      <c r="E335" s="4" t="s">
        <v>45</v>
      </c>
      <c r="F335" s="4" t="s">
        <v>46</v>
      </c>
      <c r="G335" s="4" t="s">
        <v>14</v>
      </c>
      <c r="H335" s="6">
        <v>0.8</v>
      </c>
      <c r="I335" s="7">
        <v>55000</v>
      </c>
      <c r="J335" s="7">
        <f t="shared" si="24"/>
        <v>44000</v>
      </c>
      <c r="K335" s="8" t="s">
        <v>15</v>
      </c>
      <c r="L335" s="15" t="str">
        <f>VLOOKUP(F335,[1]Sheet1!$D:$J,7,0)</f>
        <v>NL300058</v>
      </c>
      <c r="M335" s="18" t="str">
        <f t="shared" si="25"/>
        <v>07/01/2026NL300058</v>
      </c>
      <c r="N335" s="15">
        <f>VLOOKUP(M335,Sheet5!I:P,5,0)</f>
        <v>0.5</v>
      </c>
      <c r="O335" s="19">
        <f t="shared" si="26"/>
        <v>0.30000000000000004</v>
      </c>
      <c r="P335" s="20">
        <f>VLOOKUP(L335,[2]Sheet1!$I:$M,5,0)</f>
        <v>55000</v>
      </c>
      <c r="Q335" s="21">
        <f t="shared" si="27"/>
        <v>27500</v>
      </c>
      <c r="R335" s="22">
        <f t="shared" si="28"/>
        <v>16500</v>
      </c>
    </row>
    <row r="336" spans="1:18" x14ac:dyDescent="0.25">
      <c r="A336" s="4" t="s">
        <v>270</v>
      </c>
      <c r="B336" s="5" t="s">
        <v>183</v>
      </c>
      <c r="C336" s="4" t="s">
        <v>176</v>
      </c>
      <c r="D336" s="5" t="s">
        <v>400</v>
      </c>
      <c r="E336" s="4" t="s">
        <v>51</v>
      </c>
      <c r="F336" s="4" t="s">
        <v>52</v>
      </c>
      <c r="G336" s="4" t="s">
        <v>14</v>
      </c>
      <c r="H336" s="6">
        <v>2.6</v>
      </c>
      <c r="I336" s="7">
        <v>38000</v>
      </c>
      <c r="J336" s="7">
        <f t="shared" ref="J336:J399" si="29">I336*H336</f>
        <v>98800</v>
      </c>
      <c r="K336" s="8" t="s">
        <v>15</v>
      </c>
      <c r="L336" s="15" t="str">
        <f>VLOOKUP(F336,[1]Sheet1!$D:$J,7,0)</f>
        <v>NL300076</v>
      </c>
      <c r="M336" s="18" t="str">
        <f t="shared" si="25"/>
        <v>07/01/2026NL300076</v>
      </c>
      <c r="N336" s="15">
        <f>VLOOKUP(M336,Sheet5!I:P,5,0)</f>
        <v>1.5</v>
      </c>
      <c r="O336" s="19">
        <f t="shared" si="26"/>
        <v>1.1000000000000001</v>
      </c>
      <c r="P336" s="20">
        <f>VLOOKUP(L336,[2]Sheet1!$I:$M,5,0)</f>
        <v>38000</v>
      </c>
      <c r="Q336" s="21">
        <f t="shared" si="27"/>
        <v>57000</v>
      </c>
      <c r="R336" s="22">
        <f t="shared" si="28"/>
        <v>41800</v>
      </c>
    </row>
    <row r="337" spans="1:18" x14ac:dyDescent="0.25">
      <c r="A337" s="4" t="s">
        <v>270</v>
      </c>
      <c r="B337" s="5" t="s">
        <v>183</v>
      </c>
      <c r="C337" s="4" t="s">
        <v>176</v>
      </c>
      <c r="D337" s="5" t="s">
        <v>400</v>
      </c>
      <c r="E337" s="4" t="s">
        <v>53</v>
      </c>
      <c r="F337" s="4" t="s">
        <v>54</v>
      </c>
      <c r="G337" s="4" t="s">
        <v>14</v>
      </c>
      <c r="H337" s="6">
        <v>3</v>
      </c>
      <c r="I337" s="7">
        <v>48000</v>
      </c>
      <c r="J337" s="7">
        <f t="shared" si="29"/>
        <v>144000</v>
      </c>
      <c r="K337" s="8" t="s">
        <v>15</v>
      </c>
      <c r="L337" s="15" t="str">
        <f>VLOOKUP(F337,[1]Sheet1!$D:$J,7,0)</f>
        <v>NL300063</v>
      </c>
      <c r="M337" s="18" t="str">
        <f t="shared" si="25"/>
        <v>07/01/2026NL300063</v>
      </c>
      <c r="N337" s="15">
        <f>VLOOKUP(M337,Sheet5!I:P,5,0)</f>
        <v>1</v>
      </c>
      <c r="O337" s="19">
        <f t="shared" si="26"/>
        <v>2</v>
      </c>
      <c r="P337" s="20">
        <f>VLOOKUP(L337,[2]Sheet1!$I:$M,5,0)</f>
        <v>48000</v>
      </c>
      <c r="Q337" s="21">
        <f t="shared" si="27"/>
        <v>48000</v>
      </c>
      <c r="R337" s="22">
        <f t="shared" si="28"/>
        <v>96000</v>
      </c>
    </row>
    <row r="338" spans="1:18" x14ac:dyDescent="0.25">
      <c r="A338" s="4" t="s">
        <v>270</v>
      </c>
      <c r="B338" s="5" t="s">
        <v>183</v>
      </c>
      <c r="C338" s="4" t="s">
        <v>176</v>
      </c>
      <c r="D338" s="5" t="s">
        <v>400</v>
      </c>
      <c r="E338" s="4" t="s">
        <v>24</v>
      </c>
      <c r="F338" s="4" t="s">
        <v>25</v>
      </c>
      <c r="G338" s="4" t="s">
        <v>14</v>
      </c>
      <c r="H338" s="6">
        <v>1.5</v>
      </c>
      <c r="I338" s="7">
        <v>65000</v>
      </c>
      <c r="J338" s="7">
        <f t="shared" si="29"/>
        <v>97500</v>
      </c>
      <c r="K338" s="8" t="s">
        <v>15</v>
      </c>
      <c r="L338" s="15" t="str">
        <f>VLOOKUP(F338,[1]Sheet1!$D:$J,7,0)</f>
        <v>NL300062</v>
      </c>
      <c r="M338" s="18" t="str">
        <f t="shared" si="25"/>
        <v>07/01/2026NL300062</v>
      </c>
      <c r="N338" s="15">
        <f>VLOOKUP(M338,Sheet5!I:P,5,0)</f>
        <v>0.7</v>
      </c>
      <c r="O338" s="19">
        <f t="shared" si="26"/>
        <v>0.8</v>
      </c>
      <c r="P338" s="20">
        <f>VLOOKUP(L338,[2]Sheet1!$I:$M,5,0)</f>
        <v>65000</v>
      </c>
      <c r="Q338" s="21">
        <f t="shared" si="27"/>
        <v>45500</v>
      </c>
      <c r="R338" s="22">
        <f t="shared" si="28"/>
        <v>52000</v>
      </c>
    </row>
    <row r="339" spans="1:18" x14ac:dyDescent="0.25">
      <c r="A339" s="4" t="s">
        <v>270</v>
      </c>
      <c r="B339" s="5" t="s">
        <v>183</v>
      </c>
      <c r="C339" s="4" t="s">
        <v>176</v>
      </c>
      <c r="D339" s="5" t="s">
        <v>400</v>
      </c>
      <c r="E339" s="4" t="s">
        <v>158</v>
      </c>
      <c r="F339" s="4" t="s">
        <v>157</v>
      </c>
      <c r="G339" s="4" t="s">
        <v>14</v>
      </c>
      <c r="H339" s="6">
        <v>0.6</v>
      </c>
      <c r="I339" s="7">
        <v>25000</v>
      </c>
      <c r="J339" s="7">
        <f t="shared" si="29"/>
        <v>15000</v>
      </c>
      <c r="K339" s="8" t="s">
        <v>15</v>
      </c>
      <c r="L339" s="15" t="str">
        <f>VLOOKUP(F339,[1]Sheet1!$D:$J,7,0)</f>
        <v>NL300067</v>
      </c>
      <c r="M339" s="18" t="str">
        <f t="shared" si="25"/>
        <v>07/01/2026NL300067</v>
      </c>
      <c r="N339" s="15">
        <f>VLOOKUP(M339,Sheet5!I:P,5,0)</f>
        <v>0.6</v>
      </c>
      <c r="O339" s="19">
        <f t="shared" si="26"/>
        <v>0</v>
      </c>
      <c r="P339" s="20">
        <f>VLOOKUP(L339,[2]Sheet1!$I:$M,5,0)</f>
        <v>25000</v>
      </c>
      <c r="Q339" s="21">
        <f t="shared" si="27"/>
        <v>15000</v>
      </c>
      <c r="R339" s="22">
        <f t="shared" si="28"/>
        <v>0</v>
      </c>
    </row>
    <row r="340" spans="1:18" x14ac:dyDescent="0.25">
      <c r="A340" s="4" t="s">
        <v>270</v>
      </c>
      <c r="B340" s="5" t="s">
        <v>183</v>
      </c>
      <c r="C340" s="4" t="s">
        <v>176</v>
      </c>
      <c r="D340" s="5" t="s">
        <v>400</v>
      </c>
      <c r="E340" s="4" t="s">
        <v>164</v>
      </c>
      <c r="F340" s="4" t="s">
        <v>163</v>
      </c>
      <c r="G340" s="4" t="s">
        <v>14</v>
      </c>
      <c r="H340" s="6">
        <v>0.5</v>
      </c>
      <c r="I340" s="7">
        <v>20000</v>
      </c>
      <c r="J340" s="7">
        <f t="shared" si="29"/>
        <v>10000</v>
      </c>
      <c r="K340" s="8" t="s">
        <v>15</v>
      </c>
      <c r="L340" s="15" t="str">
        <f>VLOOKUP(F340,[1]Sheet1!$D:$J,7,0)</f>
        <v>NL300071</v>
      </c>
      <c r="M340" s="18" t="str">
        <f t="shared" si="25"/>
        <v>07/01/2026NL300071</v>
      </c>
      <c r="N340" s="15">
        <f>VLOOKUP(M340,Sheet5!I:P,5,0)</f>
        <v>0.5</v>
      </c>
      <c r="O340" s="19">
        <f t="shared" si="26"/>
        <v>0</v>
      </c>
      <c r="P340" s="20">
        <f>VLOOKUP(L340,[2]Sheet1!$I:$M,5,0)</f>
        <v>20000</v>
      </c>
      <c r="Q340" s="21">
        <f t="shared" si="27"/>
        <v>10000</v>
      </c>
      <c r="R340" s="22">
        <f t="shared" si="28"/>
        <v>0</v>
      </c>
    </row>
    <row r="341" spans="1:18" ht="28.5" x14ac:dyDescent="0.25">
      <c r="A341" s="4" t="s">
        <v>270</v>
      </c>
      <c r="B341" s="5" t="s">
        <v>183</v>
      </c>
      <c r="C341" s="4" t="s">
        <v>176</v>
      </c>
      <c r="D341" s="5" t="s">
        <v>400</v>
      </c>
      <c r="E341" s="4" t="s">
        <v>146</v>
      </c>
      <c r="F341" s="4" t="s">
        <v>145</v>
      </c>
      <c r="G341" s="4" t="s">
        <v>14</v>
      </c>
      <c r="H341" s="6">
        <v>0.4</v>
      </c>
      <c r="I341" s="7">
        <v>95000</v>
      </c>
      <c r="J341" s="7">
        <f t="shared" si="29"/>
        <v>38000</v>
      </c>
      <c r="K341" s="8" t="s">
        <v>15</v>
      </c>
      <c r="L341" s="15" t="str">
        <f>VLOOKUP(F341,[1]Sheet1!$D:$J,7,0)</f>
        <v>NL300080</v>
      </c>
      <c r="M341" s="18" t="str">
        <f t="shared" si="25"/>
        <v>07/01/2026NL300080</v>
      </c>
      <c r="N341" s="15">
        <f>VLOOKUP(M341,Sheet5!I:P,5,0)</f>
        <v>0.3</v>
      </c>
      <c r="O341" s="19">
        <f t="shared" si="26"/>
        <v>0.10000000000000003</v>
      </c>
      <c r="P341" s="20">
        <f>VLOOKUP(L341,[2]Sheet1!$I:$M,5,0)</f>
        <v>95000</v>
      </c>
      <c r="Q341" s="21">
        <f t="shared" si="27"/>
        <v>28500</v>
      </c>
      <c r="R341" s="22">
        <f t="shared" si="28"/>
        <v>9500</v>
      </c>
    </row>
    <row r="342" spans="1:18" x14ac:dyDescent="0.25">
      <c r="A342" s="4" t="s">
        <v>270</v>
      </c>
      <c r="B342" s="5" t="s">
        <v>183</v>
      </c>
      <c r="C342" s="4" t="s">
        <v>176</v>
      </c>
      <c r="D342" s="5" t="s">
        <v>400</v>
      </c>
      <c r="E342" s="4" t="s">
        <v>166</v>
      </c>
      <c r="F342" s="4" t="s">
        <v>165</v>
      </c>
      <c r="G342" s="4" t="s">
        <v>14</v>
      </c>
      <c r="H342" s="6">
        <v>0.1</v>
      </c>
      <c r="I342" s="7">
        <v>42000</v>
      </c>
      <c r="J342" s="7">
        <f t="shared" si="29"/>
        <v>4200</v>
      </c>
      <c r="K342" s="8" t="s">
        <v>15</v>
      </c>
      <c r="L342" s="15" t="str">
        <f>VLOOKUP(F342,[1]Sheet1!$D:$J,7,0)</f>
        <v>NL300073</v>
      </c>
      <c r="M342" s="18" t="str">
        <f t="shared" si="25"/>
        <v>07/01/2026NL300073</v>
      </c>
      <c r="N342" s="15">
        <f>VLOOKUP(M342,Sheet5!I:P,5,0)</f>
        <v>0.1</v>
      </c>
      <c r="O342" s="19">
        <f t="shared" si="26"/>
        <v>0</v>
      </c>
      <c r="P342" s="20">
        <f>VLOOKUP(L342,[2]Sheet1!$I:$M,5,0)</f>
        <v>42000</v>
      </c>
      <c r="Q342" s="21">
        <f t="shared" si="27"/>
        <v>4200</v>
      </c>
      <c r="R342" s="22">
        <f t="shared" si="28"/>
        <v>0</v>
      </c>
    </row>
    <row r="343" spans="1:18" x14ac:dyDescent="0.25">
      <c r="A343" s="4" t="s">
        <v>270</v>
      </c>
      <c r="B343" s="5" t="s">
        <v>183</v>
      </c>
      <c r="C343" s="4" t="s">
        <v>176</v>
      </c>
      <c r="D343" s="5" t="s">
        <v>400</v>
      </c>
      <c r="E343" s="4" t="s">
        <v>55</v>
      </c>
      <c r="F343" s="4" t="s">
        <v>56</v>
      </c>
      <c r="G343" s="4" t="s">
        <v>14</v>
      </c>
      <c r="H343" s="6">
        <v>8</v>
      </c>
      <c r="I343" s="7">
        <v>18000</v>
      </c>
      <c r="J343" s="7">
        <f t="shared" si="29"/>
        <v>144000</v>
      </c>
      <c r="K343" s="8" t="s">
        <v>15</v>
      </c>
      <c r="L343" s="15" t="str">
        <f>VLOOKUP(F343,[1]Sheet1!$D:$J,7,0)</f>
        <v>NL300074</v>
      </c>
      <c r="M343" s="18" t="str">
        <f t="shared" si="25"/>
        <v>07/01/2026NL300074</v>
      </c>
      <c r="N343" s="15">
        <f>VLOOKUP(M343,Sheet5!I:P,5,0)</f>
        <v>8</v>
      </c>
      <c r="O343" s="19">
        <f t="shared" si="26"/>
        <v>0</v>
      </c>
      <c r="P343" s="20">
        <f>VLOOKUP(L343,[2]Sheet1!$I:$M,5,0)</f>
        <v>18000</v>
      </c>
      <c r="Q343" s="21">
        <f t="shared" si="27"/>
        <v>144000</v>
      </c>
      <c r="R343" s="22">
        <f t="shared" si="28"/>
        <v>0</v>
      </c>
    </row>
    <row r="344" spans="1:18" x14ac:dyDescent="0.25">
      <c r="A344" s="4" t="s">
        <v>270</v>
      </c>
      <c r="B344" s="5" t="s">
        <v>183</v>
      </c>
      <c r="C344" s="4" t="s">
        <v>176</v>
      </c>
      <c r="D344" s="5" t="s">
        <v>400</v>
      </c>
      <c r="E344" s="4" t="s">
        <v>57</v>
      </c>
      <c r="F344" s="4" t="s">
        <v>58</v>
      </c>
      <c r="G344" s="4" t="s">
        <v>14</v>
      </c>
      <c r="H344" s="6">
        <v>3</v>
      </c>
      <c r="I344" s="7">
        <v>32000</v>
      </c>
      <c r="J344" s="7">
        <f t="shared" si="29"/>
        <v>96000</v>
      </c>
      <c r="K344" s="8" t="s">
        <v>15</v>
      </c>
      <c r="L344" s="15" t="str">
        <f>VLOOKUP(F344,[1]Sheet1!$D:$J,7,0)</f>
        <v>NL300043</v>
      </c>
      <c r="M344" s="18" t="str">
        <f t="shared" si="25"/>
        <v>07/01/2026NL300043</v>
      </c>
      <c r="N344" s="15">
        <f>VLOOKUP(M344,Sheet5!I:P,5,0)</f>
        <v>1.5</v>
      </c>
      <c r="O344" s="19">
        <f t="shared" si="26"/>
        <v>1.5</v>
      </c>
      <c r="P344" s="20">
        <f>VLOOKUP(L344,[2]Sheet1!$I:$M,5,0)</f>
        <v>32000</v>
      </c>
      <c r="Q344" s="21">
        <f t="shared" si="27"/>
        <v>48000</v>
      </c>
      <c r="R344" s="22">
        <f t="shared" si="28"/>
        <v>48000</v>
      </c>
    </row>
    <row r="345" spans="1:18" x14ac:dyDescent="0.25">
      <c r="A345" s="4" t="s">
        <v>270</v>
      </c>
      <c r="B345" s="5" t="s">
        <v>183</v>
      </c>
      <c r="C345" s="4" t="s">
        <v>176</v>
      </c>
      <c r="D345" s="5" t="s">
        <v>400</v>
      </c>
      <c r="E345" s="4" t="s">
        <v>144</v>
      </c>
      <c r="F345" s="4" t="s">
        <v>143</v>
      </c>
      <c r="G345" s="4" t="s">
        <v>14</v>
      </c>
      <c r="H345" s="6">
        <v>0.4</v>
      </c>
      <c r="I345" s="7">
        <v>80000</v>
      </c>
      <c r="J345" s="7">
        <f t="shared" si="29"/>
        <v>32000</v>
      </c>
      <c r="K345" s="8" t="s">
        <v>15</v>
      </c>
      <c r="L345" s="15" t="str">
        <f>VLOOKUP(F345,[1]Sheet1!$D:$J,7,0)</f>
        <v>NL300173</v>
      </c>
      <c r="M345" s="18" t="str">
        <f t="shared" ref="M345:M408" si="30">A345&amp;L345</f>
        <v>07/01/2026NL300173</v>
      </c>
      <c r="N345" s="15">
        <f>VLOOKUP(M345,Sheet5!I:P,5,0)</f>
        <v>0.2</v>
      </c>
      <c r="O345" s="19">
        <f t="shared" ref="O345:O408" si="31">H345-N345</f>
        <v>0.2</v>
      </c>
      <c r="P345" s="20">
        <f>VLOOKUP(L345,[2]Sheet1!$I:$M,5,0)</f>
        <v>80000</v>
      </c>
      <c r="Q345" s="21">
        <f t="shared" ref="Q345:Q408" si="32">N345*P345</f>
        <v>16000</v>
      </c>
      <c r="R345" s="22">
        <f t="shared" ref="R345:R408" si="33">J345-Q345</f>
        <v>16000</v>
      </c>
    </row>
    <row r="346" spans="1:18" x14ac:dyDescent="0.25">
      <c r="A346" s="4" t="s">
        <v>270</v>
      </c>
      <c r="B346" s="5" t="s">
        <v>183</v>
      </c>
      <c r="C346" s="4" t="s">
        <v>176</v>
      </c>
      <c r="D346" s="5" t="s">
        <v>400</v>
      </c>
      <c r="E346" s="4" t="s">
        <v>59</v>
      </c>
      <c r="F346" s="4" t="s">
        <v>60</v>
      </c>
      <c r="G346" s="4" t="s">
        <v>14</v>
      </c>
      <c r="H346" s="6">
        <v>1</v>
      </c>
      <c r="I346" s="7">
        <v>30000</v>
      </c>
      <c r="J346" s="7">
        <f t="shared" si="29"/>
        <v>30000</v>
      </c>
      <c r="K346" s="8" t="s">
        <v>15</v>
      </c>
      <c r="L346" s="15" t="str">
        <f>VLOOKUP(F346,[1]Sheet1!$D:$J,7,0)</f>
        <v>NL300077</v>
      </c>
      <c r="M346" s="18" t="str">
        <f t="shared" si="30"/>
        <v>07/01/2026NL300077</v>
      </c>
      <c r="N346" s="15">
        <f>VLOOKUP(M346,Sheet5!I:P,5,0)</f>
        <v>0.2</v>
      </c>
      <c r="O346" s="19">
        <f t="shared" si="31"/>
        <v>0.8</v>
      </c>
      <c r="P346" s="20">
        <f>VLOOKUP(L346,[2]Sheet1!$I:$M,5,0)</f>
        <v>30000</v>
      </c>
      <c r="Q346" s="21">
        <f t="shared" si="32"/>
        <v>6000</v>
      </c>
      <c r="R346" s="22">
        <f t="shared" si="33"/>
        <v>24000</v>
      </c>
    </row>
    <row r="347" spans="1:18" x14ac:dyDescent="0.25">
      <c r="A347" s="4" t="s">
        <v>270</v>
      </c>
      <c r="B347" s="5" t="s">
        <v>183</v>
      </c>
      <c r="C347" s="4" t="s">
        <v>176</v>
      </c>
      <c r="D347" s="5" t="s">
        <v>400</v>
      </c>
      <c r="E347" s="4" t="s">
        <v>61</v>
      </c>
      <c r="F347" s="4" t="s">
        <v>62</v>
      </c>
      <c r="G347" s="4" t="s">
        <v>14</v>
      </c>
      <c r="H347" s="6">
        <v>3</v>
      </c>
      <c r="I347" s="7">
        <v>38000</v>
      </c>
      <c r="J347" s="7">
        <f t="shared" si="29"/>
        <v>114000</v>
      </c>
      <c r="K347" s="8" t="s">
        <v>15</v>
      </c>
      <c r="L347" s="15" t="str">
        <f>VLOOKUP(F347,[1]Sheet1!$D:$J,7,0)</f>
        <v>NL300044</v>
      </c>
      <c r="M347" s="18" t="str">
        <f t="shared" si="30"/>
        <v>07/01/2026NL300044</v>
      </c>
      <c r="N347" s="15">
        <f>VLOOKUP(M347,Sheet5!I:P,5,0)</f>
        <v>1.5</v>
      </c>
      <c r="O347" s="19">
        <f t="shared" si="31"/>
        <v>1.5</v>
      </c>
      <c r="P347" s="20">
        <f>VLOOKUP(L347,[2]Sheet1!$I:$M,5,0)</f>
        <v>38000</v>
      </c>
      <c r="Q347" s="21">
        <f t="shared" si="32"/>
        <v>57000</v>
      </c>
      <c r="R347" s="22">
        <f t="shared" si="33"/>
        <v>57000</v>
      </c>
    </row>
    <row r="348" spans="1:18" ht="28.5" x14ac:dyDescent="0.25">
      <c r="A348" s="4" t="s">
        <v>270</v>
      </c>
      <c r="B348" s="5" t="s">
        <v>183</v>
      </c>
      <c r="C348" s="4" t="s">
        <v>176</v>
      </c>
      <c r="D348" s="5" t="s">
        <v>400</v>
      </c>
      <c r="E348" s="4" t="s">
        <v>65</v>
      </c>
      <c r="F348" s="4" t="s">
        <v>66</v>
      </c>
      <c r="G348" s="4" t="s">
        <v>14</v>
      </c>
      <c r="H348" s="6">
        <v>0.6</v>
      </c>
      <c r="I348" s="7">
        <v>145000</v>
      </c>
      <c r="J348" s="7">
        <f t="shared" si="29"/>
        <v>87000</v>
      </c>
      <c r="K348" s="8" t="s">
        <v>15</v>
      </c>
      <c r="L348" s="15" t="str">
        <f>VLOOKUP(F348,[1]Sheet1!$D:$J,7,0)</f>
        <v>NL300090</v>
      </c>
      <c r="M348" s="18" t="str">
        <f t="shared" si="30"/>
        <v>07/01/2026NL300090</v>
      </c>
      <c r="N348" s="15">
        <f>VLOOKUP(M348,Sheet5!I:P,5,0)</f>
        <v>0.6</v>
      </c>
      <c r="O348" s="19">
        <f t="shared" si="31"/>
        <v>0</v>
      </c>
      <c r="P348" s="20">
        <f>VLOOKUP(L348,[2]Sheet1!$I:$M,5,0)</f>
        <v>145000</v>
      </c>
      <c r="Q348" s="21">
        <f t="shared" si="32"/>
        <v>87000</v>
      </c>
      <c r="R348" s="22">
        <f t="shared" si="33"/>
        <v>0</v>
      </c>
    </row>
    <row r="349" spans="1:18" ht="28.5" x14ac:dyDescent="0.25">
      <c r="A349" s="4" t="s">
        <v>270</v>
      </c>
      <c r="B349" s="5" t="s">
        <v>183</v>
      </c>
      <c r="C349" s="4" t="s">
        <v>176</v>
      </c>
      <c r="D349" s="5" t="s">
        <v>400</v>
      </c>
      <c r="E349" s="4" t="s">
        <v>133</v>
      </c>
      <c r="F349" s="4" t="s">
        <v>134</v>
      </c>
      <c r="G349" s="4" t="s">
        <v>14</v>
      </c>
      <c r="H349" s="6">
        <v>4</v>
      </c>
      <c r="I349" s="7">
        <v>45000</v>
      </c>
      <c r="J349" s="7">
        <f t="shared" si="29"/>
        <v>180000</v>
      </c>
      <c r="K349" s="8" t="s">
        <v>15</v>
      </c>
      <c r="L349" s="15" t="str">
        <f>VLOOKUP(F349,[1]Sheet1!$D:$J,7,0)</f>
        <v>NL300096</v>
      </c>
      <c r="M349" s="18" t="str">
        <f t="shared" si="30"/>
        <v>07/01/2026NL300096</v>
      </c>
      <c r="N349" s="15">
        <f>VLOOKUP(M349,Sheet5!I:P,5,0)</f>
        <v>4</v>
      </c>
      <c r="O349" s="19">
        <f t="shared" si="31"/>
        <v>0</v>
      </c>
      <c r="P349" s="20">
        <f>VLOOKUP(L349,[2]Sheet1!$I:$M,5,0)</f>
        <v>45000</v>
      </c>
      <c r="Q349" s="21">
        <f t="shared" si="32"/>
        <v>180000</v>
      </c>
      <c r="R349" s="22">
        <f t="shared" si="33"/>
        <v>0</v>
      </c>
    </row>
    <row r="350" spans="1:18" x14ac:dyDescent="0.25">
      <c r="A350" s="4" t="s">
        <v>270</v>
      </c>
      <c r="B350" s="5" t="s">
        <v>183</v>
      </c>
      <c r="C350" s="4" t="s">
        <v>176</v>
      </c>
      <c r="D350" s="5" t="s">
        <v>400</v>
      </c>
      <c r="E350" s="4" t="s">
        <v>118</v>
      </c>
      <c r="F350" s="4" t="s">
        <v>119</v>
      </c>
      <c r="G350" s="4" t="s">
        <v>14</v>
      </c>
      <c r="H350" s="6">
        <v>0.6</v>
      </c>
      <c r="I350" s="7">
        <v>33000</v>
      </c>
      <c r="J350" s="7">
        <f t="shared" si="29"/>
        <v>19800</v>
      </c>
      <c r="K350" s="8" t="s">
        <v>15</v>
      </c>
      <c r="L350" s="15" t="str">
        <f>VLOOKUP(F350,[1]Sheet1!$D:$J,7,0)</f>
        <v>NL300086</v>
      </c>
      <c r="M350" s="18" t="str">
        <f t="shared" si="30"/>
        <v>07/01/2026NL300086</v>
      </c>
      <c r="N350" s="15">
        <f>VLOOKUP(M350,Sheet5!I:P,5,0)</f>
        <v>0.4</v>
      </c>
      <c r="O350" s="19">
        <f t="shared" si="31"/>
        <v>0.19999999999999996</v>
      </c>
      <c r="P350" s="20">
        <f>VLOOKUP(L350,[2]Sheet1!$I:$M,5,0)</f>
        <v>33000</v>
      </c>
      <c r="Q350" s="21">
        <f t="shared" si="32"/>
        <v>13200</v>
      </c>
      <c r="R350" s="22">
        <f t="shared" si="33"/>
        <v>6600</v>
      </c>
    </row>
    <row r="351" spans="1:18" x14ac:dyDescent="0.25">
      <c r="A351" s="4" t="s">
        <v>270</v>
      </c>
      <c r="B351" s="5" t="s">
        <v>183</v>
      </c>
      <c r="C351" s="4" t="s">
        <v>176</v>
      </c>
      <c r="D351" s="5" t="s">
        <v>400</v>
      </c>
      <c r="E351" s="4" t="s">
        <v>142</v>
      </c>
      <c r="F351" s="4" t="s">
        <v>141</v>
      </c>
      <c r="G351" s="4" t="s">
        <v>14</v>
      </c>
      <c r="H351" s="6">
        <v>0.5</v>
      </c>
      <c r="I351" s="7">
        <v>20000</v>
      </c>
      <c r="J351" s="7">
        <f t="shared" si="29"/>
        <v>10000</v>
      </c>
      <c r="K351" s="8" t="s">
        <v>15</v>
      </c>
      <c r="L351" s="15" t="str">
        <f>VLOOKUP(F351,[1]Sheet1!$D:$J,7,0)</f>
        <v>NL300128</v>
      </c>
      <c r="M351" s="18" t="str">
        <f t="shared" si="30"/>
        <v>07/01/2026NL300128</v>
      </c>
      <c r="N351" s="15">
        <f>VLOOKUP(M351,Sheet5!I:P,5,0)</f>
        <v>0.4</v>
      </c>
      <c r="O351" s="19">
        <f t="shared" si="31"/>
        <v>9.9999999999999978E-2</v>
      </c>
      <c r="P351" s="20">
        <f>VLOOKUP(L351,[2]Sheet1!$I:$M,5,0)</f>
        <v>20000</v>
      </c>
      <c r="Q351" s="21">
        <f t="shared" si="32"/>
        <v>8000</v>
      </c>
      <c r="R351" s="22">
        <f t="shared" si="33"/>
        <v>2000</v>
      </c>
    </row>
    <row r="352" spans="1:18" x14ac:dyDescent="0.25">
      <c r="A352" s="4" t="s">
        <v>270</v>
      </c>
      <c r="B352" s="5" t="s">
        <v>183</v>
      </c>
      <c r="C352" s="4" t="s">
        <v>176</v>
      </c>
      <c r="D352" s="5" t="s">
        <v>400</v>
      </c>
      <c r="E352" s="4" t="s">
        <v>131</v>
      </c>
      <c r="F352" s="4" t="s">
        <v>132</v>
      </c>
      <c r="G352" s="4" t="s">
        <v>14</v>
      </c>
      <c r="H352" s="6">
        <v>0.2</v>
      </c>
      <c r="I352" s="7">
        <v>70000</v>
      </c>
      <c r="J352" s="7">
        <f t="shared" si="29"/>
        <v>14000</v>
      </c>
      <c r="K352" s="8" t="s">
        <v>15</v>
      </c>
      <c r="L352" s="15" t="str">
        <f>VLOOKUP(F352,[1]Sheet1!$D:$J,7,0)</f>
        <v>NL300126</v>
      </c>
      <c r="M352" s="18" t="str">
        <f t="shared" si="30"/>
        <v>07/01/2026NL300126</v>
      </c>
      <c r="N352" s="15">
        <f>VLOOKUP(M352,Sheet5!I:P,5,0)</f>
        <v>0.2</v>
      </c>
      <c r="O352" s="19">
        <f t="shared" si="31"/>
        <v>0</v>
      </c>
      <c r="P352" s="20">
        <f>VLOOKUP(L352,[2]Sheet1!$I:$M,5,0)</f>
        <v>70000</v>
      </c>
      <c r="Q352" s="21">
        <f t="shared" si="32"/>
        <v>14000</v>
      </c>
      <c r="R352" s="22">
        <f t="shared" si="33"/>
        <v>0</v>
      </c>
    </row>
    <row r="353" spans="1:18" x14ac:dyDescent="0.25">
      <c r="A353" s="4" t="s">
        <v>270</v>
      </c>
      <c r="B353" s="5" t="s">
        <v>183</v>
      </c>
      <c r="C353" s="4" t="s">
        <v>176</v>
      </c>
      <c r="D353" s="5" t="s">
        <v>400</v>
      </c>
      <c r="E353" s="4" t="s">
        <v>71</v>
      </c>
      <c r="F353" s="4" t="s">
        <v>72</v>
      </c>
      <c r="G353" s="4" t="s">
        <v>14</v>
      </c>
      <c r="H353" s="6">
        <v>2</v>
      </c>
      <c r="I353" s="7">
        <v>145000</v>
      </c>
      <c r="J353" s="7">
        <f t="shared" si="29"/>
        <v>290000</v>
      </c>
      <c r="K353" s="8" t="s">
        <v>15</v>
      </c>
      <c r="L353" s="15" t="str">
        <f>VLOOKUP(F353,[1]Sheet1!$D:$J,7,0)</f>
        <v>NL300113</v>
      </c>
      <c r="M353" s="18" t="str">
        <f t="shared" si="30"/>
        <v>07/01/2026NL300113</v>
      </c>
      <c r="N353" s="15">
        <f>VLOOKUP(M353,Sheet5!I:P,5,0)</f>
        <v>1.5</v>
      </c>
      <c r="O353" s="19">
        <f t="shared" si="31"/>
        <v>0.5</v>
      </c>
      <c r="P353" s="20">
        <f>VLOOKUP(L353,[2]Sheet1!$I:$M,5,0)</f>
        <v>145000</v>
      </c>
      <c r="Q353" s="21">
        <f t="shared" si="32"/>
        <v>217500</v>
      </c>
      <c r="R353" s="22">
        <f t="shared" si="33"/>
        <v>72500</v>
      </c>
    </row>
    <row r="354" spans="1:18" x14ac:dyDescent="0.25">
      <c r="A354" s="4" t="s">
        <v>270</v>
      </c>
      <c r="B354" s="5" t="s">
        <v>183</v>
      </c>
      <c r="C354" s="4" t="s">
        <v>176</v>
      </c>
      <c r="D354" s="5" t="s">
        <v>400</v>
      </c>
      <c r="E354" s="4" t="s">
        <v>73</v>
      </c>
      <c r="F354" s="4" t="s">
        <v>74</v>
      </c>
      <c r="G354" s="4" t="s">
        <v>14</v>
      </c>
      <c r="H354" s="6">
        <v>0.2</v>
      </c>
      <c r="I354" s="7">
        <v>148000</v>
      </c>
      <c r="J354" s="7">
        <f t="shared" si="29"/>
        <v>29600</v>
      </c>
      <c r="K354" s="8" t="s">
        <v>15</v>
      </c>
      <c r="L354" s="15" t="str">
        <f>VLOOKUP(F354,[1]Sheet1!$D:$J,7,0)</f>
        <v>NL300116</v>
      </c>
      <c r="M354" s="18" t="str">
        <f t="shared" si="30"/>
        <v>07/01/2026NL300116</v>
      </c>
      <c r="N354" s="15">
        <f>VLOOKUP(M354,Sheet5!I:P,5,0)</f>
        <v>0.2</v>
      </c>
      <c r="O354" s="19">
        <f t="shared" si="31"/>
        <v>0</v>
      </c>
      <c r="P354" s="20">
        <f>VLOOKUP(L354,[2]Sheet1!$I:$M,5,0)</f>
        <v>148000</v>
      </c>
      <c r="Q354" s="21">
        <f t="shared" si="32"/>
        <v>29600</v>
      </c>
      <c r="R354" s="22">
        <f t="shared" si="33"/>
        <v>0</v>
      </c>
    </row>
    <row r="355" spans="1:18" x14ac:dyDescent="0.25">
      <c r="A355" s="4" t="s">
        <v>270</v>
      </c>
      <c r="B355" s="5" t="s">
        <v>183</v>
      </c>
      <c r="C355" s="4" t="s">
        <v>176</v>
      </c>
      <c r="D355" s="5" t="s">
        <v>400</v>
      </c>
      <c r="E355" s="4" t="s">
        <v>75</v>
      </c>
      <c r="F355" s="4" t="s">
        <v>76</v>
      </c>
      <c r="G355" s="4" t="s">
        <v>14</v>
      </c>
      <c r="H355" s="6">
        <v>3</v>
      </c>
      <c r="I355" s="7">
        <v>36000</v>
      </c>
      <c r="J355" s="7">
        <f t="shared" si="29"/>
        <v>108000</v>
      </c>
      <c r="K355" s="8" t="s">
        <v>15</v>
      </c>
      <c r="L355" s="15" t="str">
        <f>VLOOKUP(F355,[1]Sheet1!$D:$J,7,0)</f>
        <v>NL300120</v>
      </c>
      <c r="M355" s="18" t="str">
        <f t="shared" si="30"/>
        <v>07/01/2026NL300120</v>
      </c>
      <c r="N355" s="15">
        <f>VLOOKUP(M355,Sheet5!I:P,5,0)</f>
        <v>1</v>
      </c>
      <c r="O355" s="19">
        <f t="shared" si="31"/>
        <v>2</v>
      </c>
      <c r="P355" s="20">
        <f>VLOOKUP(L355,[2]Sheet1!$I:$M,5,0)</f>
        <v>36000</v>
      </c>
      <c r="Q355" s="21">
        <f t="shared" si="32"/>
        <v>36000</v>
      </c>
      <c r="R355" s="22">
        <f t="shared" si="33"/>
        <v>72000</v>
      </c>
    </row>
    <row r="356" spans="1:18" x14ac:dyDescent="0.25">
      <c r="A356" s="4" t="s">
        <v>270</v>
      </c>
      <c r="B356" s="5" t="s">
        <v>183</v>
      </c>
      <c r="C356" s="4" t="s">
        <v>176</v>
      </c>
      <c r="D356" s="5" t="s">
        <v>400</v>
      </c>
      <c r="E356" s="4" t="s">
        <v>77</v>
      </c>
      <c r="F356" s="4" t="s">
        <v>78</v>
      </c>
      <c r="G356" s="4" t="s">
        <v>14</v>
      </c>
      <c r="H356" s="6">
        <v>3.5</v>
      </c>
      <c r="I356" s="7">
        <v>38000</v>
      </c>
      <c r="J356" s="7">
        <f t="shared" si="29"/>
        <v>133000</v>
      </c>
      <c r="K356" s="8" t="s">
        <v>15</v>
      </c>
      <c r="L356" s="15" t="str">
        <f>VLOOKUP(F356,[1]Sheet1!$D:$J,7,0)</f>
        <v>NL300072</v>
      </c>
      <c r="M356" s="18" t="str">
        <f t="shared" si="30"/>
        <v>07/01/2026NL300072</v>
      </c>
      <c r="N356" s="15">
        <f>VLOOKUP(M356,Sheet5!I:P,5,0)</f>
        <v>1.5</v>
      </c>
      <c r="O356" s="19">
        <f t="shared" si="31"/>
        <v>2</v>
      </c>
      <c r="P356" s="20">
        <f>VLOOKUP(L356,[2]Sheet1!$I:$M,5,0)</f>
        <v>38000</v>
      </c>
      <c r="Q356" s="21">
        <f t="shared" si="32"/>
        <v>57000</v>
      </c>
      <c r="R356" s="22">
        <f t="shared" si="33"/>
        <v>76000</v>
      </c>
    </row>
    <row r="357" spans="1:18" x14ac:dyDescent="0.25">
      <c r="A357" s="4" t="s">
        <v>270</v>
      </c>
      <c r="B357" s="5" t="s">
        <v>183</v>
      </c>
      <c r="C357" s="4" t="s">
        <v>176</v>
      </c>
      <c r="D357" s="5" t="s">
        <v>400</v>
      </c>
      <c r="E357" s="4" t="s">
        <v>129</v>
      </c>
      <c r="F357" s="4" t="s">
        <v>130</v>
      </c>
      <c r="G357" s="4" t="s">
        <v>14</v>
      </c>
      <c r="H357" s="6">
        <v>6</v>
      </c>
      <c r="I357" s="7">
        <v>15000</v>
      </c>
      <c r="J357" s="7">
        <f t="shared" si="29"/>
        <v>90000</v>
      </c>
      <c r="K357" s="8" t="s">
        <v>15</v>
      </c>
      <c r="L357" s="15" t="str">
        <f>VLOOKUP(F357,[1]Sheet1!$D:$J,7,0)</f>
        <v>NL300127</v>
      </c>
      <c r="M357" s="18" t="str">
        <f t="shared" si="30"/>
        <v>07/01/2026NL300127</v>
      </c>
      <c r="N357" s="15">
        <f>VLOOKUP(M357,Sheet5!I:P,5,0)</f>
        <v>3</v>
      </c>
      <c r="O357" s="19">
        <f t="shared" si="31"/>
        <v>3</v>
      </c>
      <c r="P357" s="20">
        <f>VLOOKUP(L357,[2]Sheet1!$I:$M,5,0)</f>
        <v>15000</v>
      </c>
      <c r="Q357" s="21">
        <f t="shared" si="32"/>
        <v>45000</v>
      </c>
      <c r="R357" s="22">
        <f t="shared" si="33"/>
        <v>45000</v>
      </c>
    </row>
    <row r="358" spans="1:18" x14ac:dyDescent="0.25">
      <c r="A358" s="4" t="s">
        <v>270</v>
      </c>
      <c r="B358" s="5" t="s">
        <v>183</v>
      </c>
      <c r="C358" s="4" t="s">
        <v>176</v>
      </c>
      <c r="D358" s="5" t="s">
        <v>400</v>
      </c>
      <c r="E358" s="4" t="s">
        <v>79</v>
      </c>
      <c r="F358" s="4" t="s">
        <v>80</v>
      </c>
      <c r="G358" s="4" t="s">
        <v>14</v>
      </c>
      <c r="H358" s="6">
        <v>0.2</v>
      </c>
      <c r="I358" s="7">
        <v>22000</v>
      </c>
      <c r="J358" s="7">
        <f t="shared" si="29"/>
        <v>4400</v>
      </c>
      <c r="K358" s="8" t="s">
        <v>15</v>
      </c>
      <c r="L358" s="15" t="str">
        <f>VLOOKUP(F358,[1]Sheet1!$D:$J,7,0)</f>
        <v>NL300121</v>
      </c>
      <c r="M358" s="18" t="str">
        <f t="shared" si="30"/>
        <v>07/01/2026NL300121</v>
      </c>
      <c r="N358" s="15">
        <f>VLOOKUP(M358,Sheet5!I:P,5,0)</f>
        <v>0.2</v>
      </c>
      <c r="O358" s="19">
        <f t="shared" si="31"/>
        <v>0</v>
      </c>
      <c r="P358" s="20">
        <f>VLOOKUP(L358,[2]Sheet1!$I:$M,5,0)</f>
        <v>22000</v>
      </c>
      <c r="Q358" s="21">
        <f t="shared" si="32"/>
        <v>4400</v>
      </c>
      <c r="R358" s="22">
        <f t="shared" si="33"/>
        <v>0</v>
      </c>
    </row>
    <row r="359" spans="1:18" x14ac:dyDescent="0.25">
      <c r="A359" s="4" t="s">
        <v>270</v>
      </c>
      <c r="B359" s="5" t="s">
        <v>183</v>
      </c>
      <c r="C359" s="4" t="s">
        <v>176</v>
      </c>
      <c r="D359" s="5" t="s">
        <v>400</v>
      </c>
      <c r="E359" s="4" t="s">
        <v>87</v>
      </c>
      <c r="F359" s="4" t="s">
        <v>88</v>
      </c>
      <c r="G359" s="4" t="s">
        <v>14</v>
      </c>
      <c r="H359" s="6">
        <v>1</v>
      </c>
      <c r="I359" s="7">
        <v>36000</v>
      </c>
      <c r="J359" s="7">
        <f t="shared" si="29"/>
        <v>36000</v>
      </c>
      <c r="K359" s="8" t="s">
        <v>15</v>
      </c>
      <c r="L359" s="15" t="str">
        <f>VLOOKUP(F359,[1]Sheet1!$D:$J,7,0)</f>
        <v>NL300140</v>
      </c>
      <c r="M359" s="18" t="str">
        <f t="shared" si="30"/>
        <v>07/01/2026NL300140</v>
      </c>
      <c r="N359" s="15">
        <f>VLOOKUP(M359,Sheet5!I:P,5,0)</f>
        <v>1</v>
      </c>
      <c r="O359" s="19">
        <f t="shared" si="31"/>
        <v>0</v>
      </c>
      <c r="P359" s="20">
        <f>VLOOKUP(L359,[2]Sheet1!$I:$M,5,0)</f>
        <v>36000</v>
      </c>
      <c r="Q359" s="21">
        <f t="shared" si="32"/>
        <v>36000</v>
      </c>
      <c r="R359" s="22">
        <f t="shared" si="33"/>
        <v>0</v>
      </c>
    </row>
    <row r="360" spans="1:18" x14ac:dyDescent="0.25">
      <c r="A360" s="4" t="s">
        <v>270</v>
      </c>
      <c r="B360" s="5" t="s">
        <v>183</v>
      </c>
      <c r="C360" s="4" t="s">
        <v>176</v>
      </c>
      <c r="D360" s="5" t="s">
        <v>400</v>
      </c>
      <c r="E360" s="4" t="s">
        <v>91</v>
      </c>
      <c r="F360" s="4" t="s">
        <v>92</v>
      </c>
      <c r="G360" s="4" t="s">
        <v>14</v>
      </c>
      <c r="H360" s="6">
        <v>0.5</v>
      </c>
      <c r="I360" s="7">
        <v>12000</v>
      </c>
      <c r="J360" s="7">
        <f t="shared" si="29"/>
        <v>6000</v>
      </c>
      <c r="K360" s="8" t="s">
        <v>15</v>
      </c>
      <c r="L360" s="15" t="str">
        <f>VLOOKUP(F360,[1]Sheet1!$D:$J,7,0)</f>
        <v>NL300132</v>
      </c>
      <c r="M360" s="18" t="str">
        <f t="shared" si="30"/>
        <v>07/01/2026NL300132</v>
      </c>
      <c r="N360" s="15">
        <f>VLOOKUP(M360,Sheet5!I:P,5,0)</f>
        <v>0.5</v>
      </c>
      <c r="O360" s="19">
        <f t="shared" si="31"/>
        <v>0</v>
      </c>
      <c r="P360" s="20">
        <f>VLOOKUP(L360,[2]Sheet1!$I:$M,5,0)</f>
        <v>12000</v>
      </c>
      <c r="Q360" s="21">
        <f t="shared" si="32"/>
        <v>6000</v>
      </c>
      <c r="R360" s="22">
        <f t="shared" si="33"/>
        <v>0</v>
      </c>
    </row>
    <row r="361" spans="1:18" x14ac:dyDescent="0.25">
      <c r="A361" s="4" t="s">
        <v>270</v>
      </c>
      <c r="B361" s="5" t="s">
        <v>183</v>
      </c>
      <c r="C361" s="4" t="s">
        <v>176</v>
      </c>
      <c r="D361" s="5" t="s">
        <v>400</v>
      </c>
      <c r="E361" s="4" t="s">
        <v>81</v>
      </c>
      <c r="F361" s="4" t="s">
        <v>82</v>
      </c>
      <c r="G361" s="4" t="s">
        <v>14</v>
      </c>
      <c r="H361" s="6">
        <v>2</v>
      </c>
      <c r="I361" s="7">
        <v>36000</v>
      </c>
      <c r="J361" s="7">
        <f t="shared" si="29"/>
        <v>72000</v>
      </c>
      <c r="K361" s="8" t="s">
        <v>15</v>
      </c>
      <c r="L361" s="15" t="str">
        <f>VLOOKUP(F361,[1]Sheet1!$D:$J,7,0)</f>
        <v>NL300162</v>
      </c>
      <c r="M361" s="18" t="str">
        <f t="shared" si="30"/>
        <v>07/01/2026NL300162</v>
      </c>
      <c r="N361" s="15">
        <f>VLOOKUP(M361,Sheet5!I:P,5,0)</f>
        <v>1.8</v>
      </c>
      <c r="O361" s="19">
        <f t="shared" si="31"/>
        <v>0.19999999999999996</v>
      </c>
      <c r="P361" s="20">
        <f>VLOOKUP(L361,[2]Sheet1!$I:$M,5,0)</f>
        <v>36000</v>
      </c>
      <c r="Q361" s="21">
        <f t="shared" si="32"/>
        <v>64800</v>
      </c>
      <c r="R361" s="22">
        <f t="shared" si="33"/>
        <v>7200</v>
      </c>
    </row>
    <row r="362" spans="1:18" x14ac:dyDescent="0.25">
      <c r="A362" s="4" t="s">
        <v>270</v>
      </c>
      <c r="B362" s="5" t="s">
        <v>183</v>
      </c>
      <c r="C362" s="4" t="s">
        <v>176</v>
      </c>
      <c r="D362" s="5" t="s">
        <v>400</v>
      </c>
      <c r="E362" s="4" t="s">
        <v>85</v>
      </c>
      <c r="F362" s="4" t="s">
        <v>86</v>
      </c>
      <c r="G362" s="4" t="s">
        <v>14</v>
      </c>
      <c r="H362" s="6">
        <v>2.5</v>
      </c>
      <c r="I362" s="7">
        <v>21000</v>
      </c>
      <c r="J362" s="7">
        <f t="shared" si="29"/>
        <v>52500</v>
      </c>
      <c r="K362" s="8" t="s">
        <v>15</v>
      </c>
      <c r="L362" s="15" t="str">
        <f>VLOOKUP(F362,[1]Sheet1!$D:$J,7,0)</f>
        <v>NL300119</v>
      </c>
      <c r="M362" s="18" t="str">
        <f t="shared" si="30"/>
        <v>07/01/2026NL300119</v>
      </c>
      <c r="N362" s="15">
        <f>VLOOKUP(M362,Sheet5!I:P,5,0)</f>
        <v>1.2</v>
      </c>
      <c r="O362" s="19">
        <f t="shared" si="31"/>
        <v>1.3</v>
      </c>
      <c r="P362" s="20">
        <f>VLOOKUP(L362,[2]Sheet1!$I:$M,5,0)</f>
        <v>21000</v>
      </c>
      <c r="Q362" s="21">
        <f t="shared" si="32"/>
        <v>25200</v>
      </c>
      <c r="R362" s="22">
        <f t="shared" si="33"/>
        <v>27300</v>
      </c>
    </row>
    <row r="363" spans="1:18" x14ac:dyDescent="0.25">
      <c r="A363" s="4" t="s">
        <v>270</v>
      </c>
      <c r="B363" s="5" t="s">
        <v>183</v>
      </c>
      <c r="C363" s="4" t="s">
        <v>176</v>
      </c>
      <c r="D363" s="5" t="s">
        <v>400</v>
      </c>
      <c r="E363" s="4" t="s">
        <v>156</v>
      </c>
      <c r="F363" s="4" t="s">
        <v>155</v>
      </c>
      <c r="G363" s="4" t="s">
        <v>14</v>
      </c>
      <c r="H363" s="6">
        <v>0.2</v>
      </c>
      <c r="I363" s="7">
        <v>92000</v>
      </c>
      <c r="J363" s="7">
        <f t="shared" si="29"/>
        <v>18400</v>
      </c>
      <c r="K363" s="8" t="s">
        <v>15</v>
      </c>
      <c r="L363" s="15" t="str">
        <f>VLOOKUP(F363,[1]Sheet1!$D:$J,7,0)</f>
        <v>NL300141</v>
      </c>
      <c r="M363" s="18" t="str">
        <f t="shared" si="30"/>
        <v>07/01/2026NL300141</v>
      </c>
      <c r="N363" s="15">
        <f>VLOOKUP(M363,Sheet5!I:P,5,0)</f>
        <v>0.2</v>
      </c>
      <c r="O363" s="19">
        <f t="shared" si="31"/>
        <v>0</v>
      </c>
      <c r="P363" s="20">
        <f>VLOOKUP(L363,[2]Sheet1!$I:$M,5,0)</f>
        <v>92000</v>
      </c>
      <c r="Q363" s="21">
        <f t="shared" si="32"/>
        <v>18400</v>
      </c>
      <c r="R363" s="22">
        <f t="shared" si="33"/>
        <v>0</v>
      </c>
    </row>
    <row r="364" spans="1:18" x14ac:dyDescent="0.25">
      <c r="A364" s="4" t="s">
        <v>270</v>
      </c>
      <c r="B364" s="5" t="s">
        <v>183</v>
      </c>
      <c r="C364" s="4" t="s">
        <v>176</v>
      </c>
      <c r="D364" s="5" t="s">
        <v>400</v>
      </c>
      <c r="E364" s="4" t="s">
        <v>122</v>
      </c>
      <c r="F364" s="4" t="s">
        <v>123</v>
      </c>
      <c r="G364" s="4" t="s">
        <v>14</v>
      </c>
      <c r="H364" s="6">
        <v>0.2</v>
      </c>
      <c r="I364" s="7">
        <v>90000</v>
      </c>
      <c r="J364" s="7">
        <f t="shared" si="29"/>
        <v>18000</v>
      </c>
      <c r="K364" s="8" t="s">
        <v>15</v>
      </c>
      <c r="L364" s="15" t="str">
        <f>VLOOKUP(F364,[1]Sheet1!$D:$J,7,0)</f>
        <v>NL300144</v>
      </c>
      <c r="M364" s="18" t="str">
        <f t="shared" si="30"/>
        <v>07/01/2026NL300144</v>
      </c>
      <c r="N364" s="15">
        <f>VLOOKUP(M364,Sheet5!I:P,5,0)</f>
        <v>0.2</v>
      </c>
      <c r="O364" s="19">
        <f t="shared" si="31"/>
        <v>0</v>
      </c>
      <c r="P364" s="20">
        <f>VLOOKUP(L364,[2]Sheet1!$I:$M,5,0)</f>
        <v>90000</v>
      </c>
      <c r="Q364" s="21">
        <f t="shared" si="32"/>
        <v>18000</v>
      </c>
      <c r="R364" s="22">
        <f t="shared" si="33"/>
        <v>0</v>
      </c>
    </row>
    <row r="365" spans="1:18" x14ac:dyDescent="0.25">
      <c r="A365" s="4" t="s">
        <v>270</v>
      </c>
      <c r="B365" s="5" t="s">
        <v>183</v>
      </c>
      <c r="C365" s="4" t="s">
        <v>176</v>
      </c>
      <c r="D365" s="5" t="s">
        <v>400</v>
      </c>
      <c r="E365" s="4" t="s">
        <v>105</v>
      </c>
      <c r="F365" s="4" t="s">
        <v>106</v>
      </c>
      <c r="G365" s="4" t="s">
        <v>14</v>
      </c>
      <c r="H365" s="6">
        <v>1.5</v>
      </c>
      <c r="I365" s="7">
        <v>50000</v>
      </c>
      <c r="J365" s="7">
        <f t="shared" si="29"/>
        <v>75000</v>
      </c>
      <c r="K365" s="8" t="s">
        <v>15</v>
      </c>
      <c r="L365" s="15" t="str">
        <f>VLOOKUP(F365,[1]Sheet1!$D:$J,7,0)</f>
        <v>NL300142</v>
      </c>
      <c r="M365" s="18" t="str">
        <f t="shared" si="30"/>
        <v>07/01/2026NL300142</v>
      </c>
      <c r="N365" s="15">
        <f>VLOOKUP(M365,Sheet5!I:P,5,0)</f>
        <v>1.5</v>
      </c>
      <c r="O365" s="19">
        <f t="shared" si="31"/>
        <v>0</v>
      </c>
      <c r="P365" s="20">
        <f>VLOOKUP(L365,[2]Sheet1!$I:$M,5,0)</f>
        <v>50000</v>
      </c>
      <c r="Q365" s="21">
        <f t="shared" si="32"/>
        <v>75000</v>
      </c>
      <c r="R365" s="22">
        <f t="shared" si="33"/>
        <v>0</v>
      </c>
    </row>
    <row r="366" spans="1:18" x14ac:dyDescent="0.25">
      <c r="A366" s="4" t="s">
        <v>270</v>
      </c>
      <c r="B366" s="5" t="s">
        <v>183</v>
      </c>
      <c r="C366" s="4" t="s">
        <v>176</v>
      </c>
      <c r="D366" s="5" t="s">
        <v>400</v>
      </c>
      <c r="E366" s="4" t="s">
        <v>107</v>
      </c>
      <c r="F366" s="4" t="s">
        <v>108</v>
      </c>
      <c r="G366" s="4" t="s">
        <v>14</v>
      </c>
      <c r="H366" s="6">
        <v>0.7</v>
      </c>
      <c r="I366" s="7">
        <v>65000</v>
      </c>
      <c r="J366" s="7">
        <f t="shared" si="29"/>
        <v>45500</v>
      </c>
      <c r="K366" s="8" t="s">
        <v>15</v>
      </c>
      <c r="L366" s="15" t="str">
        <f>VLOOKUP(F366,[1]Sheet1!$D:$J,7,0)</f>
        <v>NL300146</v>
      </c>
      <c r="M366" s="18" t="str">
        <f t="shared" si="30"/>
        <v>07/01/2026NL300146</v>
      </c>
      <c r="N366" s="15">
        <f>VLOOKUP(M366,Sheet5!I:P,5,0)</f>
        <v>0.7</v>
      </c>
      <c r="O366" s="19">
        <f t="shared" si="31"/>
        <v>0</v>
      </c>
      <c r="P366" s="20">
        <f>VLOOKUP(L366,[2]Sheet1!$I:$M,5,0)</f>
        <v>65000</v>
      </c>
      <c r="Q366" s="21">
        <f t="shared" si="32"/>
        <v>45500</v>
      </c>
      <c r="R366" s="22">
        <f t="shared" si="33"/>
        <v>0</v>
      </c>
    </row>
    <row r="367" spans="1:18" x14ac:dyDescent="0.25">
      <c r="A367" s="4" t="s">
        <v>270</v>
      </c>
      <c r="B367" s="5" t="s">
        <v>183</v>
      </c>
      <c r="C367" s="4" t="s">
        <v>176</v>
      </c>
      <c r="D367" s="5" t="s">
        <v>400</v>
      </c>
      <c r="E367" s="4" t="s">
        <v>109</v>
      </c>
      <c r="F367" s="4" t="s">
        <v>110</v>
      </c>
      <c r="G367" s="4" t="s">
        <v>14</v>
      </c>
      <c r="H367" s="6">
        <v>0.6</v>
      </c>
      <c r="I367" s="7">
        <v>65000</v>
      </c>
      <c r="J367" s="7">
        <f t="shared" si="29"/>
        <v>39000</v>
      </c>
      <c r="K367" s="8" t="s">
        <v>15</v>
      </c>
      <c r="L367" s="15" t="str">
        <f>VLOOKUP(F367,[1]Sheet1!$D:$J,7,0)</f>
        <v>NL300148</v>
      </c>
      <c r="M367" s="18" t="str">
        <f t="shared" si="30"/>
        <v>07/01/2026NL300148</v>
      </c>
      <c r="N367" s="15">
        <f>VLOOKUP(M367,Sheet5!I:P,5,0)</f>
        <v>0.6</v>
      </c>
      <c r="O367" s="19">
        <f t="shared" si="31"/>
        <v>0</v>
      </c>
      <c r="P367" s="20">
        <f>VLOOKUP(L367,[2]Sheet1!$I:$M,5,0)</f>
        <v>65000</v>
      </c>
      <c r="Q367" s="21">
        <f t="shared" si="32"/>
        <v>39000</v>
      </c>
      <c r="R367" s="22">
        <f t="shared" si="33"/>
        <v>0</v>
      </c>
    </row>
    <row r="368" spans="1:18" x14ac:dyDescent="0.25">
      <c r="A368" s="4" t="s">
        <v>270</v>
      </c>
      <c r="B368" s="5" t="s">
        <v>183</v>
      </c>
      <c r="C368" s="4" t="s">
        <v>176</v>
      </c>
      <c r="D368" s="5" t="s">
        <v>400</v>
      </c>
      <c r="E368" s="4" t="s">
        <v>89</v>
      </c>
      <c r="F368" s="4" t="s">
        <v>90</v>
      </c>
      <c r="G368" s="4" t="s">
        <v>14</v>
      </c>
      <c r="H368" s="6">
        <v>15</v>
      </c>
      <c r="I368" s="7">
        <v>38000</v>
      </c>
      <c r="J368" s="7">
        <f t="shared" si="29"/>
        <v>570000</v>
      </c>
      <c r="K368" s="8" t="s">
        <v>15</v>
      </c>
      <c r="L368" s="15" t="str">
        <f>VLOOKUP(F368,[1]Sheet1!$D:$J,7,0)</f>
        <v>NL300145</v>
      </c>
      <c r="M368" s="18" t="str">
        <f t="shared" si="30"/>
        <v>07/01/2026NL300145</v>
      </c>
      <c r="N368" s="15">
        <f>VLOOKUP(M368,Sheet5!I:P,5,0)</f>
        <v>18</v>
      </c>
      <c r="O368" s="19">
        <f t="shared" si="31"/>
        <v>-3</v>
      </c>
      <c r="P368" s="20">
        <f>VLOOKUP(L368,[2]Sheet1!$I:$M,5,0)</f>
        <v>38000</v>
      </c>
      <c r="Q368" s="21">
        <f t="shared" si="32"/>
        <v>684000</v>
      </c>
      <c r="R368" s="22">
        <f t="shared" si="33"/>
        <v>-114000</v>
      </c>
    </row>
    <row r="369" spans="1:18" x14ac:dyDescent="0.25">
      <c r="A369" s="4" t="s">
        <v>270</v>
      </c>
      <c r="B369" s="5" t="s">
        <v>183</v>
      </c>
      <c r="C369" s="4" t="s">
        <v>176</v>
      </c>
      <c r="D369" s="5" t="s">
        <v>401</v>
      </c>
      <c r="E369" s="4" t="s">
        <v>24</v>
      </c>
      <c r="F369" s="4" t="s">
        <v>25</v>
      </c>
      <c r="G369" s="4" t="s">
        <v>14</v>
      </c>
      <c r="H369" s="6">
        <v>1.5</v>
      </c>
      <c r="I369" s="7">
        <v>65000</v>
      </c>
      <c r="J369" s="7">
        <f t="shared" si="29"/>
        <v>97500</v>
      </c>
      <c r="K369" s="8" t="s">
        <v>15</v>
      </c>
      <c r="L369" s="15" t="str">
        <f>VLOOKUP(F369,[1]Sheet1!$D:$J,7,0)</f>
        <v>NL300062</v>
      </c>
      <c r="M369" s="18" t="str">
        <f t="shared" si="30"/>
        <v>07/01/2026NL300062</v>
      </c>
      <c r="N369" s="15">
        <v>0</v>
      </c>
      <c r="O369" s="19">
        <f t="shared" si="31"/>
        <v>1.5</v>
      </c>
      <c r="P369" s="20">
        <f>VLOOKUP(L369,[2]Sheet1!$I:$M,5,0)</f>
        <v>65000</v>
      </c>
      <c r="Q369" s="21">
        <f t="shared" si="32"/>
        <v>0</v>
      </c>
      <c r="R369" s="22">
        <f t="shared" si="33"/>
        <v>97500</v>
      </c>
    </row>
    <row r="370" spans="1:18" x14ac:dyDescent="0.25">
      <c r="A370" s="4" t="s">
        <v>273</v>
      </c>
      <c r="B370" s="5" t="s">
        <v>183</v>
      </c>
      <c r="C370" s="4" t="s">
        <v>176</v>
      </c>
      <c r="D370" s="5" t="s">
        <v>402</v>
      </c>
      <c r="E370" s="4" t="s">
        <v>22</v>
      </c>
      <c r="F370" s="4" t="s">
        <v>23</v>
      </c>
      <c r="G370" s="4" t="s">
        <v>14</v>
      </c>
      <c r="H370" s="6">
        <v>2.7</v>
      </c>
      <c r="I370" s="7">
        <v>19000</v>
      </c>
      <c r="J370" s="7">
        <f t="shared" si="29"/>
        <v>51300</v>
      </c>
      <c r="K370" s="8" t="s">
        <v>15</v>
      </c>
      <c r="L370" s="15" t="str">
        <f>VLOOKUP(F370,[1]Sheet1!$D:$J,7,0)</f>
        <v>NL300004</v>
      </c>
      <c r="M370" s="18" t="str">
        <f t="shared" si="30"/>
        <v>08/01/2026NL300004</v>
      </c>
      <c r="N370" s="15">
        <f>VLOOKUP(M370,Sheet5!I:P,5,0)</f>
        <v>1.7</v>
      </c>
      <c r="O370" s="19">
        <f t="shared" si="31"/>
        <v>1.0000000000000002</v>
      </c>
      <c r="P370" s="20">
        <f>VLOOKUP(L370,[2]Sheet1!$I:$M,5,0)</f>
        <v>19000</v>
      </c>
      <c r="Q370" s="21">
        <f t="shared" si="32"/>
        <v>32300</v>
      </c>
      <c r="R370" s="22">
        <f t="shared" si="33"/>
        <v>19000</v>
      </c>
    </row>
    <row r="371" spans="1:18" x14ac:dyDescent="0.25">
      <c r="A371" s="4" t="s">
        <v>273</v>
      </c>
      <c r="B371" s="5" t="s">
        <v>183</v>
      </c>
      <c r="C371" s="4" t="s">
        <v>176</v>
      </c>
      <c r="D371" s="5" t="s">
        <v>402</v>
      </c>
      <c r="E371" s="4" t="s">
        <v>162</v>
      </c>
      <c r="F371" s="4" t="s">
        <v>161</v>
      </c>
      <c r="G371" s="4" t="s">
        <v>14</v>
      </c>
      <c r="H371" s="6">
        <v>0.6</v>
      </c>
      <c r="I371" s="7">
        <v>33000</v>
      </c>
      <c r="J371" s="7">
        <f t="shared" si="29"/>
        <v>19800</v>
      </c>
      <c r="K371" s="8" t="s">
        <v>15</v>
      </c>
      <c r="L371" s="15" t="str">
        <f>VLOOKUP(F371,[1]Sheet1!$D:$J,7,0)</f>
        <v>NL300060</v>
      </c>
      <c r="M371" s="18" t="str">
        <f t="shared" si="30"/>
        <v>08/01/2026NL300060</v>
      </c>
      <c r="N371" s="15">
        <f>VLOOKUP(M371,Sheet5!I:P,5,0)</f>
        <v>0.6</v>
      </c>
      <c r="O371" s="19">
        <f t="shared" si="31"/>
        <v>0</v>
      </c>
      <c r="P371" s="20">
        <f>VLOOKUP(L371,[2]Sheet1!$I:$M,5,0)</f>
        <v>33000</v>
      </c>
      <c r="Q371" s="21">
        <f t="shared" si="32"/>
        <v>19800</v>
      </c>
      <c r="R371" s="22">
        <f t="shared" si="33"/>
        <v>0</v>
      </c>
    </row>
    <row r="372" spans="1:18" ht="28.5" x14ac:dyDescent="0.25">
      <c r="A372" s="4" t="s">
        <v>273</v>
      </c>
      <c r="B372" s="5" t="s">
        <v>183</v>
      </c>
      <c r="C372" s="4" t="s">
        <v>176</v>
      </c>
      <c r="D372" s="5" t="s">
        <v>402</v>
      </c>
      <c r="E372" s="4" t="s">
        <v>113</v>
      </c>
      <c r="F372" s="4" t="s">
        <v>114</v>
      </c>
      <c r="G372" s="4" t="s">
        <v>115</v>
      </c>
      <c r="H372" s="6">
        <v>3</v>
      </c>
      <c r="I372" s="7">
        <v>8500</v>
      </c>
      <c r="J372" s="7">
        <f t="shared" si="29"/>
        <v>25500</v>
      </c>
      <c r="K372" s="8" t="s">
        <v>15</v>
      </c>
      <c r="L372" s="15" t="str">
        <f>VLOOKUP(F372,[1]Sheet1!$D:$J,7,0)</f>
        <v>NL300107</v>
      </c>
      <c r="M372" s="18" t="str">
        <f t="shared" si="30"/>
        <v>08/01/2026NL300107</v>
      </c>
      <c r="N372" s="15">
        <f>VLOOKUP(M372,Sheet5!I:P,5,0)</f>
        <v>3</v>
      </c>
      <c r="O372" s="19">
        <f t="shared" si="31"/>
        <v>0</v>
      </c>
      <c r="P372" s="20">
        <f>VLOOKUP(L372,[2]Sheet1!$I:$M,5,0)</f>
        <v>8500</v>
      </c>
      <c r="Q372" s="21">
        <f t="shared" si="32"/>
        <v>25500</v>
      </c>
      <c r="R372" s="22">
        <f t="shared" si="33"/>
        <v>0</v>
      </c>
    </row>
    <row r="373" spans="1:18" x14ac:dyDescent="0.25">
      <c r="A373" s="4" t="s">
        <v>273</v>
      </c>
      <c r="B373" s="5" t="s">
        <v>183</v>
      </c>
      <c r="C373" s="4" t="s">
        <v>176</v>
      </c>
      <c r="D373" s="5" t="s">
        <v>402</v>
      </c>
      <c r="E373" s="4" t="s">
        <v>26</v>
      </c>
      <c r="F373" s="4" t="s">
        <v>27</v>
      </c>
      <c r="G373" s="4" t="s">
        <v>14</v>
      </c>
      <c r="H373" s="6">
        <v>3.9</v>
      </c>
      <c r="I373" s="7">
        <v>24000</v>
      </c>
      <c r="J373" s="7">
        <f t="shared" si="29"/>
        <v>93600</v>
      </c>
      <c r="K373" s="8" t="s">
        <v>15</v>
      </c>
      <c r="L373" s="15" t="str">
        <f>VLOOKUP(F373,[1]Sheet1!$D:$J,7,0)</f>
        <v>NL300174</v>
      </c>
      <c r="M373" s="18" t="str">
        <f t="shared" si="30"/>
        <v>08/01/2026NL300174</v>
      </c>
      <c r="N373" s="15">
        <f>VLOOKUP(M373,Sheet5!I:P,5,0)</f>
        <v>2.2999999999999998</v>
      </c>
      <c r="O373" s="19">
        <f t="shared" si="31"/>
        <v>1.6</v>
      </c>
      <c r="P373" s="20">
        <f>VLOOKUP(L373,[2]Sheet1!$I:$M,5,0)</f>
        <v>24000</v>
      </c>
      <c r="Q373" s="21">
        <f t="shared" si="32"/>
        <v>55199.999999999993</v>
      </c>
      <c r="R373" s="22">
        <f t="shared" si="33"/>
        <v>38400.000000000007</v>
      </c>
    </row>
    <row r="374" spans="1:18" ht="28.5" x14ac:dyDescent="0.25">
      <c r="A374" s="4" t="s">
        <v>273</v>
      </c>
      <c r="B374" s="5" t="s">
        <v>183</v>
      </c>
      <c r="C374" s="4" t="s">
        <v>176</v>
      </c>
      <c r="D374" s="5" t="s">
        <v>402</v>
      </c>
      <c r="E374" s="4" t="s">
        <v>152</v>
      </c>
      <c r="F374" s="4" t="s">
        <v>151</v>
      </c>
      <c r="G374" s="4" t="s">
        <v>14</v>
      </c>
      <c r="H374" s="6">
        <v>7.5</v>
      </c>
      <c r="I374" s="7">
        <v>45000</v>
      </c>
      <c r="J374" s="7">
        <f t="shared" si="29"/>
        <v>337500</v>
      </c>
      <c r="K374" s="8" t="s">
        <v>15</v>
      </c>
      <c r="L374" s="15" t="str">
        <f>VLOOKUP(F374,[1]Sheet1!$D:$J,7,0)</f>
        <v>NL300203</v>
      </c>
      <c r="M374" s="18" t="str">
        <f t="shared" si="30"/>
        <v>08/01/2026NL300203</v>
      </c>
      <c r="N374" s="15">
        <f>VLOOKUP(M374,Sheet5!I:P,5,0)</f>
        <v>4.5</v>
      </c>
      <c r="O374" s="19">
        <f t="shared" si="31"/>
        <v>3</v>
      </c>
      <c r="P374" s="20">
        <f>VLOOKUP(L374,[2]Sheet1!$I:$M,5,0)</f>
        <v>45000</v>
      </c>
      <c r="Q374" s="21">
        <f t="shared" si="32"/>
        <v>202500</v>
      </c>
      <c r="R374" s="22">
        <f t="shared" si="33"/>
        <v>135000</v>
      </c>
    </row>
    <row r="375" spans="1:18" x14ac:dyDescent="0.25">
      <c r="A375" s="4" t="s">
        <v>273</v>
      </c>
      <c r="B375" s="5" t="s">
        <v>183</v>
      </c>
      <c r="C375" s="4" t="s">
        <v>176</v>
      </c>
      <c r="D375" s="5" t="s">
        <v>402</v>
      </c>
      <c r="E375" s="4" t="s">
        <v>28</v>
      </c>
      <c r="F375" s="4" t="s">
        <v>29</v>
      </c>
      <c r="G375" s="4" t="s">
        <v>14</v>
      </c>
      <c r="H375" s="6">
        <v>1.7</v>
      </c>
      <c r="I375" s="7">
        <v>52000</v>
      </c>
      <c r="J375" s="7">
        <f t="shared" si="29"/>
        <v>88400</v>
      </c>
      <c r="K375" s="8" t="s">
        <v>15</v>
      </c>
      <c r="L375" s="15" t="str">
        <f>VLOOKUP(F375,[1]Sheet1!$D:$J,7,0)</f>
        <v>NL300137</v>
      </c>
      <c r="M375" s="18" t="str">
        <f t="shared" si="30"/>
        <v>08/01/2026NL300137</v>
      </c>
      <c r="N375" s="15">
        <f>VLOOKUP(M375,Sheet5!I:P,5,0)</f>
        <v>1.7</v>
      </c>
      <c r="O375" s="19">
        <f t="shared" si="31"/>
        <v>0</v>
      </c>
      <c r="P375" s="20">
        <f>VLOOKUP(L375,[2]Sheet1!$I:$M,5,0)</f>
        <v>52000</v>
      </c>
      <c r="Q375" s="21">
        <f t="shared" si="32"/>
        <v>88400</v>
      </c>
      <c r="R375" s="22">
        <f t="shared" si="33"/>
        <v>0</v>
      </c>
    </row>
    <row r="376" spans="1:18" x14ac:dyDescent="0.25">
      <c r="A376" s="4" t="s">
        <v>273</v>
      </c>
      <c r="B376" s="5" t="s">
        <v>183</v>
      </c>
      <c r="C376" s="4" t="s">
        <v>176</v>
      </c>
      <c r="D376" s="5" t="s">
        <v>402</v>
      </c>
      <c r="E376" s="4" t="s">
        <v>93</v>
      </c>
      <c r="F376" s="4" t="s">
        <v>94</v>
      </c>
      <c r="G376" s="4" t="s">
        <v>14</v>
      </c>
      <c r="H376" s="6">
        <v>3</v>
      </c>
      <c r="I376" s="7">
        <v>22000</v>
      </c>
      <c r="J376" s="7">
        <f t="shared" si="29"/>
        <v>66000</v>
      </c>
      <c r="K376" s="8" t="s">
        <v>15</v>
      </c>
      <c r="L376" s="15" t="str">
        <f>VLOOKUP(F376,[1]Sheet1!$D:$J,7,0)</f>
        <v>NL300029</v>
      </c>
      <c r="M376" s="18" t="str">
        <f t="shared" si="30"/>
        <v>08/01/2026NL300029</v>
      </c>
      <c r="N376" s="15">
        <f>VLOOKUP(M376,Sheet5!I:P,5,0)</f>
        <v>0</v>
      </c>
      <c r="O376" s="19">
        <f t="shared" si="31"/>
        <v>3</v>
      </c>
      <c r="P376" s="20">
        <f>VLOOKUP(L376,[2]Sheet1!$I:$M,5,0)</f>
        <v>22000</v>
      </c>
      <c r="Q376" s="21">
        <f t="shared" si="32"/>
        <v>0</v>
      </c>
      <c r="R376" s="22">
        <f t="shared" si="33"/>
        <v>66000</v>
      </c>
    </row>
    <row r="377" spans="1:18" x14ac:dyDescent="0.25">
      <c r="A377" s="4" t="s">
        <v>273</v>
      </c>
      <c r="B377" s="5" t="s">
        <v>183</v>
      </c>
      <c r="C377" s="4" t="s">
        <v>176</v>
      </c>
      <c r="D377" s="5" t="s">
        <v>402</v>
      </c>
      <c r="E377" s="4" t="s">
        <v>126</v>
      </c>
      <c r="F377" s="4" t="s">
        <v>127</v>
      </c>
      <c r="G377" s="4" t="s">
        <v>14</v>
      </c>
      <c r="H377" s="6">
        <v>1.2</v>
      </c>
      <c r="I377" s="7">
        <v>32000</v>
      </c>
      <c r="J377" s="7">
        <f t="shared" si="29"/>
        <v>38400</v>
      </c>
      <c r="K377" s="8" t="s">
        <v>15</v>
      </c>
      <c r="L377" s="15" t="str">
        <f>VLOOKUP(F377,[1]Sheet1!$D:$J,7,0)</f>
        <v>NL300038</v>
      </c>
      <c r="M377" s="18" t="str">
        <f t="shared" si="30"/>
        <v>08/01/2026NL300038</v>
      </c>
      <c r="N377" s="15">
        <f>VLOOKUP(M377,Sheet5!I:P,5,0)</f>
        <v>1.2</v>
      </c>
      <c r="O377" s="19">
        <f t="shared" si="31"/>
        <v>0</v>
      </c>
      <c r="P377" s="20">
        <f>VLOOKUP(L377,[2]Sheet1!$I:$M,5,0)</f>
        <v>32000</v>
      </c>
      <c r="Q377" s="21">
        <f t="shared" si="32"/>
        <v>38400</v>
      </c>
      <c r="R377" s="22">
        <f t="shared" si="33"/>
        <v>0</v>
      </c>
    </row>
    <row r="378" spans="1:18" x14ac:dyDescent="0.25">
      <c r="A378" s="4" t="s">
        <v>273</v>
      </c>
      <c r="B378" s="5" t="s">
        <v>183</v>
      </c>
      <c r="C378" s="4" t="s">
        <v>176</v>
      </c>
      <c r="D378" s="5" t="s">
        <v>402</v>
      </c>
      <c r="E378" s="4" t="s">
        <v>99</v>
      </c>
      <c r="F378" s="4" t="s">
        <v>100</v>
      </c>
      <c r="G378" s="4" t="s">
        <v>14</v>
      </c>
      <c r="H378" s="6">
        <v>3.5</v>
      </c>
      <c r="I378" s="7">
        <v>18000</v>
      </c>
      <c r="J378" s="7">
        <f t="shared" si="29"/>
        <v>63000</v>
      </c>
      <c r="K378" s="8" t="s">
        <v>15</v>
      </c>
      <c r="L378" s="15" t="str">
        <f>VLOOKUP(F378,[1]Sheet1!$D:$J,7,0)</f>
        <v>NL600004</v>
      </c>
      <c r="M378" s="18" t="str">
        <f t="shared" si="30"/>
        <v>08/01/2026NL600004</v>
      </c>
      <c r="N378" s="15">
        <f>VLOOKUP(M378,Sheet5!I:P,5,0)</f>
        <v>3</v>
      </c>
      <c r="O378" s="19">
        <f t="shared" si="31"/>
        <v>0.5</v>
      </c>
      <c r="P378" s="20">
        <f>VLOOKUP(L378,[2]Sheet1!$I:$M,5,0)</f>
        <v>18000</v>
      </c>
      <c r="Q378" s="21">
        <f t="shared" si="32"/>
        <v>54000</v>
      </c>
      <c r="R378" s="22">
        <f t="shared" si="33"/>
        <v>9000</v>
      </c>
    </row>
    <row r="379" spans="1:18" x14ac:dyDescent="0.25">
      <c r="A379" s="4" t="s">
        <v>273</v>
      </c>
      <c r="B379" s="5" t="s">
        <v>183</v>
      </c>
      <c r="C379" s="4" t="s">
        <v>176</v>
      </c>
      <c r="D379" s="5" t="s">
        <v>402</v>
      </c>
      <c r="E379" s="4" t="s">
        <v>43</v>
      </c>
      <c r="F379" s="4" t="s">
        <v>44</v>
      </c>
      <c r="G379" s="4" t="s">
        <v>14</v>
      </c>
      <c r="H379" s="6">
        <v>2.6</v>
      </c>
      <c r="I379" s="7">
        <v>18000</v>
      </c>
      <c r="J379" s="7">
        <f t="shared" si="29"/>
        <v>46800</v>
      </c>
      <c r="K379" s="8" t="s">
        <v>15</v>
      </c>
      <c r="L379" s="15" t="str">
        <f>VLOOKUP(F379,[1]Sheet1!$D:$J,7,0)</f>
        <v>NL300048</v>
      </c>
      <c r="M379" s="18" t="str">
        <f t="shared" si="30"/>
        <v>08/01/2026NL300048</v>
      </c>
      <c r="N379" s="15">
        <f>VLOOKUP(M379,Sheet5!I:P,5,0)</f>
        <v>1.6</v>
      </c>
      <c r="O379" s="19">
        <f t="shared" si="31"/>
        <v>1</v>
      </c>
      <c r="P379" s="20">
        <f>VLOOKUP(L379,[2]Sheet1!$I:$M,5,0)</f>
        <v>18000</v>
      </c>
      <c r="Q379" s="21">
        <f t="shared" si="32"/>
        <v>28800</v>
      </c>
      <c r="R379" s="22">
        <f t="shared" si="33"/>
        <v>18000</v>
      </c>
    </row>
    <row r="380" spans="1:18" x14ac:dyDescent="0.25">
      <c r="A380" s="4" t="s">
        <v>273</v>
      </c>
      <c r="B380" s="5" t="s">
        <v>183</v>
      </c>
      <c r="C380" s="4" t="s">
        <v>176</v>
      </c>
      <c r="D380" s="5" t="s">
        <v>402</v>
      </c>
      <c r="E380" s="4" t="s">
        <v>49</v>
      </c>
      <c r="F380" s="4" t="s">
        <v>50</v>
      </c>
      <c r="G380" s="4" t="s">
        <v>14</v>
      </c>
      <c r="H380" s="6">
        <v>1.7</v>
      </c>
      <c r="I380" s="7">
        <v>80000</v>
      </c>
      <c r="J380" s="7">
        <f t="shared" si="29"/>
        <v>136000</v>
      </c>
      <c r="K380" s="8" t="s">
        <v>15</v>
      </c>
      <c r="L380" s="15" t="str">
        <f>VLOOKUP(F380,[1]Sheet1!$D:$J,7,0)</f>
        <v>NL300055</v>
      </c>
      <c r="M380" s="18" t="str">
        <f t="shared" si="30"/>
        <v>08/01/2026NL300055</v>
      </c>
      <c r="N380" s="15">
        <f>VLOOKUP(M380,Sheet5!I:P,5,0)</f>
        <v>1.7</v>
      </c>
      <c r="O380" s="19">
        <f t="shared" si="31"/>
        <v>0</v>
      </c>
      <c r="P380" s="20">
        <f>VLOOKUP(L380,[2]Sheet1!$I:$M,5,0)</f>
        <v>80000</v>
      </c>
      <c r="Q380" s="21">
        <f t="shared" si="32"/>
        <v>136000</v>
      </c>
      <c r="R380" s="22">
        <f t="shared" si="33"/>
        <v>0</v>
      </c>
    </row>
    <row r="381" spans="1:18" x14ac:dyDescent="0.25">
      <c r="A381" s="4" t="s">
        <v>273</v>
      </c>
      <c r="B381" s="5" t="s">
        <v>183</v>
      </c>
      <c r="C381" s="4" t="s">
        <v>176</v>
      </c>
      <c r="D381" s="5" t="s">
        <v>402</v>
      </c>
      <c r="E381" s="4" t="s">
        <v>51</v>
      </c>
      <c r="F381" s="4" t="s">
        <v>52</v>
      </c>
      <c r="G381" s="4" t="s">
        <v>14</v>
      </c>
      <c r="H381" s="6">
        <v>2</v>
      </c>
      <c r="I381" s="7">
        <v>38000</v>
      </c>
      <c r="J381" s="7">
        <f t="shared" si="29"/>
        <v>76000</v>
      </c>
      <c r="K381" s="8" t="s">
        <v>15</v>
      </c>
      <c r="L381" s="15" t="str">
        <f>VLOOKUP(F381,[1]Sheet1!$D:$J,7,0)</f>
        <v>NL300076</v>
      </c>
      <c r="M381" s="18" t="str">
        <f t="shared" si="30"/>
        <v>08/01/2026NL300076</v>
      </c>
      <c r="N381" s="15">
        <f>VLOOKUP(M381,Sheet5!I:P,5,0)</f>
        <v>1.4</v>
      </c>
      <c r="O381" s="19">
        <f t="shared" si="31"/>
        <v>0.60000000000000009</v>
      </c>
      <c r="P381" s="20">
        <f>VLOOKUP(L381,[2]Sheet1!$I:$M,5,0)</f>
        <v>38000</v>
      </c>
      <c r="Q381" s="21">
        <f t="shared" si="32"/>
        <v>53200</v>
      </c>
      <c r="R381" s="22">
        <f t="shared" si="33"/>
        <v>22800</v>
      </c>
    </row>
    <row r="382" spans="1:18" x14ac:dyDescent="0.25">
      <c r="A382" s="4" t="s">
        <v>273</v>
      </c>
      <c r="B382" s="5" t="s">
        <v>183</v>
      </c>
      <c r="C382" s="4" t="s">
        <v>176</v>
      </c>
      <c r="D382" s="5" t="s">
        <v>402</v>
      </c>
      <c r="E382" s="4" t="s">
        <v>53</v>
      </c>
      <c r="F382" s="4" t="s">
        <v>54</v>
      </c>
      <c r="G382" s="4" t="s">
        <v>14</v>
      </c>
      <c r="H382" s="6">
        <v>2.5</v>
      </c>
      <c r="I382" s="7">
        <v>48000</v>
      </c>
      <c r="J382" s="7">
        <f t="shared" si="29"/>
        <v>120000</v>
      </c>
      <c r="K382" s="8" t="s">
        <v>15</v>
      </c>
      <c r="L382" s="15" t="str">
        <f>VLOOKUP(F382,[1]Sheet1!$D:$J,7,0)</f>
        <v>NL300063</v>
      </c>
      <c r="M382" s="18" t="str">
        <f t="shared" si="30"/>
        <v>08/01/2026NL300063</v>
      </c>
      <c r="N382" s="15">
        <f>VLOOKUP(M382,Sheet5!I:P,5,0)</f>
        <v>0.7</v>
      </c>
      <c r="O382" s="19">
        <f t="shared" si="31"/>
        <v>1.8</v>
      </c>
      <c r="P382" s="20">
        <f>VLOOKUP(L382,[2]Sheet1!$I:$M,5,0)</f>
        <v>48000</v>
      </c>
      <c r="Q382" s="21">
        <f t="shared" si="32"/>
        <v>33600</v>
      </c>
      <c r="R382" s="22">
        <f t="shared" si="33"/>
        <v>86400</v>
      </c>
    </row>
    <row r="383" spans="1:18" x14ac:dyDescent="0.25">
      <c r="A383" s="4" t="s">
        <v>273</v>
      </c>
      <c r="B383" s="5" t="s">
        <v>183</v>
      </c>
      <c r="C383" s="4" t="s">
        <v>176</v>
      </c>
      <c r="D383" s="5" t="s">
        <v>402</v>
      </c>
      <c r="E383" s="4" t="s">
        <v>24</v>
      </c>
      <c r="F383" s="4" t="s">
        <v>25</v>
      </c>
      <c r="G383" s="4" t="s">
        <v>14</v>
      </c>
      <c r="H383" s="6">
        <v>0.7</v>
      </c>
      <c r="I383" s="7">
        <v>65000</v>
      </c>
      <c r="J383" s="7">
        <f t="shared" si="29"/>
        <v>45500</v>
      </c>
      <c r="K383" s="8" t="s">
        <v>15</v>
      </c>
      <c r="L383" s="15" t="str">
        <f>VLOOKUP(F383,[1]Sheet1!$D:$J,7,0)</f>
        <v>NL300062</v>
      </c>
      <c r="M383" s="18" t="str">
        <f t="shared" si="30"/>
        <v>08/01/2026NL300062</v>
      </c>
      <c r="N383" s="15">
        <f>VLOOKUP(M383,Sheet5!I:P,5,0)</f>
        <v>0.2</v>
      </c>
      <c r="O383" s="19">
        <f t="shared" si="31"/>
        <v>0.49999999999999994</v>
      </c>
      <c r="P383" s="20">
        <f>VLOOKUP(L383,[2]Sheet1!$I:$M,5,0)</f>
        <v>65000</v>
      </c>
      <c r="Q383" s="21">
        <f t="shared" si="32"/>
        <v>13000</v>
      </c>
      <c r="R383" s="22">
        <f t="shared" si="33"/>
        <v>32500</v>
      </c>
    </row>
    <row r="384" spans="1:18" x14ac:dyDescent="0.25">
      <c r="A384" s="4" t="s">
        <v>273</v>
      </c>
      <c r="B384" s="5" t="s">
        <v>183</v>
      </c>
      <c r="C384" s="4" t="s">
        <v>176</v>
      </c>
      <c r="D384" s="5" t="s">
        <v>402</v>
      </c>
      <c r="E384" s="4" t="s">
        <v>12</v>
      </c>
      <c r="F384" s="4" t="s">
        <v>13</v>
      </c>
      <c r="G384" s="4" t="s">
        <v>14</v>
      </c>
      <c r="H384" s="6">
        <v>0.7</v>
      </c>
      <c r="I384" s="7">
        <v>30000</v>
      </c>
      <c r="J384" s="7">
        <f t="shared" si="29"/>
        <v>21000</v>
      </c>
      <c r="K384" s="8" t="s">
        <v>15</v>
      </c>
      <c r="L384" s="15" t="str">
        <f>VLOOKUP(F384,[1]Sheet1!$D:$J,7,0)</f>
        <v>NL300089</v>
      </c>
      <c r="M384" s="18" t="str">
        <f t="shared" si="30"/>
        <v>08/01/2026NL300089</v>
      </c>
      <c r="N384" s="15">
        <f>VLOOKUP(M384,Sheet5!I:P,5,0)</f>
        <v>0.7</v>
      </c>
      <c r="O384" s="19">
        <f t="shared" si="31"/>
        <v>0</v>
      </c>
      <c r="P384" s="20">
        <f>VLOOKUP(L384,[2]Sheet1!$I:$M,5,0)</f>
        <v>30000</v>
      </c>
      <c r="Q384" s="21">
        <f t="shared" si="32"/>
        <v>21000</v>
      </c>
      <c r="R384" s="22">
        <f t="shared" si="33"/>
        <v>0</v>
      </c>
    </row>
    <row r="385" spans="1:18" x14ac:dyDescent="0.25">
      <c r="A385" s="4" t="s">
        <v>273</v>
      </c>
      <c r="B385" s="5" t="s">
        <v>183</v>
      </c>
      <c r="C385" s="4" t="s">
        <v>176</v>
      </c>
      <c r="D385" s="5" t="s">
        <v>402</v>
      </c>
      <c r="E385" s="4" t="s">
        <v>57</v>
      </c>
      <c r="F385" s="4" t="s">
        <v>58</v>
      </c>
      <c r="G385" s="4" t="s">
        <v>14</v>
      </c>
      <c r="H385" s="6">
        <v>1.5</v>
      </c>
      <c r="I385" s="7">
        <v>32000</v>
      </c>
      <c r="J385" s="7">
        <f t="shared" si="29"/>
        <v>48000</v>
      </c>
      <c r="K385" s="8" t="s">
        <v>15</v>
      </c>
      <c r="L385" s="15" t="str">
        <f>VLOOKUP(F385,[1]Sheet1!$D:$J,7,0)</f>
        <v>NL300043</v>
      </c>
      <c r="M385" s="18" t="str">
        <f t="shared" si="30"/>
        <v>08/01/2026NL300043</v>
      </c>
      <c r="N385" s="15">
        <f>VLOOKUP(M385,Sheet5!I:P,5,0)</f>
        <v>0.8</v>
      </c>
      <c r="O385" s="19">
        <f t="shared" si="31"/>
        <v>0.7</v>
      </c>
      <c r="P385" s="20">
        <f>VLOOKUP(L385,[2]Sheet1!$I:$M,5,0)</f>
        <v>32000</v>
      </c>
      <c r="Q385" s="21">
        <f t="shared" si="32"/>
        <v>25600</v>
      </c>
      <c r="R385" s="22">
        <f t="shared" si="33"/>
        <v>22400</v>
      </c>
    </row>
    <row r="386" spans="1:18" x14ac:dyDescent="0.25">
      <c r="A386" s="4" t="s">
        <v>273</v>
      </c>
      <c r="B386" s="5" t="s">
        <v>183</v>
      </c>
      <c r="C386" s="4" t="s">
        <v>176</v>
      </c>
      <c r="D386" s="5" t="s">
        <v>402</v>
      </c>
      <c r="E386" s="4" t="s">
        <v>61</v>
      </c>
      <c r="F386" s="4" t="s">
        <v>62</v>
      </c>
      <c r="G386" s="4" t="s">
        <v>14</v>
      </c>
      <c r="H386" s="6">
        <v>1.5</v>
      </c>
      <c r="I386" s="7">
        <v>38000</v>
      </c>
      <c r="J386" s="7">
        <f t="shared" si="29"/>
        <v>57000</v>
      </c>
      <c r="K386" s="8" t="s">
        <v>15</v>
      </c>
      <c r="L386" s="15" t="str">
        <f>VLOOKUP(F386,[1]Sheet1!$D:$J,7,0)</f>
        <v>NL300044</v>
      </c>
      <c r="M386" s="18" t="str">
        <f t="shared" si="30"/>
        <v>08/01/2026NL300044</v>
      </c>
      <c r="N386" s="15">
        <f>VLOOKUP(M386,Sheet5!I:P,5,0)</f>
        <v>0.8</v>
      </c>
      <c r="O386" s="19">
        <f t="shared" si="31"/>
        <v>0.7</v>
      </c>
      <c r="P386" s="20">
        <f>VLOOKUP(L386,[2]Sheet1!$I:$M,5,0)</f>
        <v>38000</v>
      </c>
      <c r="Q386" s="21">
        <f t="shared" si="32"/>
        <v>30400</v>
      </c>
      <c r="R386" s="22">
        <f t="shared" si="33"/>
        <v>26600</v>
      </c>
    </row>
    <row r="387" spans="1:18" x14ac:dyDescent="0.25">
      <c r="A387" s="4" t="s">
        <v>273</v>
      </c>
      <c r="B387" s="5" t="s">
        <v>183</v>
      </c>
      <c r="C387" s="4" t="s">
        <v>176</v>
      </c>
      <c r="D387" s="5" t="s">
        <v>402</v>
      </c>
      <c r="E387" s="4" t="s">
        <v>63</v>
      </c>
      <c r="F387" s="4" t="s">
        <v>64</v>
      </c>
      <c r="G387" s="4" t="s">
        <v>14</v>
      </c>
      <c r="H387" s="6">
        <v>5.0999999999999996</v>
      </c>
      <c r="I387" s="7">
        <v>27000</v>
      </c>
      <c r="J387" s="7">
        <f t="shared" si="29"/>
        <v>137700</v>
      </c>
      <c r="K387" s="8" t="s">
        <v>15</v>
      </c>
      <c r="L387" s="15" t="str">
        <f>VLOOKUP(F387,[1]Sheet1!$D:$J,7,0)</f>
        <v>NL300088</v>
      </c>
      <c r="M387" s="18" t="str">
        <f t="shared" si="30"/>
        <v>08/01/2026NL300088</v>
      </c>
      <c r="N387" s="15">
        <f>VLOOKUP(M387,Sheet5!I:P,5,0)</f>
        <v>4</v>
      </c>
      <c r="O387" s="19">
        <f t="shared" si="31"/>
        <v>1.0999999999999996</v>
      </c>
      <c r="P387" s="20">
        <f>VLOOKUP(L387,[2]Sheet1!$I:$M,5,0)</f>
        <v>27000</v>
      </c>
      <c r="Q387" s="21">
        <f t="shared" si="32"/>
        <v>108000</v>
      </c>
      <c r="R387" s="22">
        <f t="shared" si="33"/>
        <v>29700</v>
      </c>
    </row>
    <row r="388" spans="1:18" x14ac:dyDescent="0.25">
      <c r="A388" s="4" t="s">
        <v>273</v>
      </c>
      <c r="B388" s="5" t="s">
        <v>183</v>
      </c>
      <c r="C388" s="4" t="s">
        <v>176</v>
      </c>
      <c r="D388" s="5" t="s">
        <v>402</v>
      </c>
      <c r="E388" s="4" t="s">
        <v>103</v>
      </c>
      <c r="F388" s="4" t="s">
        <v>104</v>
      </c>
      <c r="G388" s="4" t="s">
        <v>14</v>
      </c>
      <c r="H388" s="6">
        <v>0.4</v>
      </c>
      <c r="I388" s="7">
        <v>63000</v>
      </c>
      <c r="J388" s="7">
        <f t="shared" si="29"/>
        <v>25200</v>
      </c>
      <c r="K388" s="8" t="s">
        <v>15</v>
      </c>
      <c r="L388" s="15" t="str">
        <f>VLOOKUP(F388,[1]Sheet1!$D:$J,7,0)</f>
        <v>NL300112</v>
      </c>
      <c r="M388" s="18" t="str">
        <f t="shared" si="30"/>
        <v>08/01/2026NL300112</v>
      </c>
      <c r="N388" s="15">
        <f>VLOOKUP(M388,Sheet5!I:P,5,0)</f>
        <v>0.4</v>
      </c>
      <c r="O388" s="19">
        <f t="shared" si="31"/>
        <v>0</v>
      </c>
      <c r="P388" s="20">
        <f>VLOOKUP(L388,[2]Sheet1!$I:$M,5,0)</f>
        <v>63000</v>
      </c>
      <c r="Q388" s="21">
        <f t="shared" si="32"/>
        <v>25200</v>
      </c>
      <c r="R388" s="22">
        <f t="shared" si="33"/>
        <v>0</v>
      </c>
    </row>
    <row r="389" spans="1:18" x14ac:dyDescent="0.25">
      <c r="A389" s="4" t="s">
        <v>273</v>
      </c>
      <c r="B389" s="5" t="s">
        <v>183</v>
      </c>
      <c r="C389" s="4" t="s">
        <v>176</v>
      </c>
      <c r="D389" s="5" t="s">
        <v>402</v>
      </c>
      <c r="E389" s="4" t="s">
        <v>71</v>
      </c>
      <c r="F389" s="4" t="s">
        <v>72</v>
      </c>
      <c r="G389" s="4" t="s">
        <v>14</v>
      </c>
      <c r="H389" s="6">
        <v>1.6</v>
      </c>
      <c r="I389" s="7">
        <v>145000</v>
      </c>
      <c r="J389" s="7">
        <f t="shared" si="29"/>
        <v>232000</v>
      </c>
      <c r="K389" s="8" t="s">
        <v>15</v>
      </c>
      <c r="L389" s="15" t="str">
        <f>VLOOKUP(F389,[1]Sheet1!$D:$J,7,0)</f>
        <v>NL300113</v>
      </c>
      <c r="M389" s="18" t="str">
        <f t="shared" si="30"/>
        <v>08/01/2026NL300113</v>
      </c>
      <c r="N389" s="15">
        <f>VLOOKUP(M389,Sheet5!I:P,5,0)</f>
        <v>1</v>
      </c>
      <c r="O389" s="19">
        <f t="shared" si="31"/>
        <v>0.60000000000000009</v>
      </c>
      <c r="P389" s="20">
        <f>VLOOKUP(L389,[2]Sheet1!$I:$M,5,0)</f>
        <v>145000</v>
      </c>
      <c r="Q389" s="21">
        <f t="shared" si="32"/>
        <v>145000</v>
      </c>
      <c r="R389" s="22">
        <f t="shared" si="33"/>
        <v>87000</v>
      </c>
    </row>
    <row r="390" spans="1:18" x14ac:dyDescent="0.25">
      <c r="A390" s="4" t="s">
        <v>273</v>
      </c>
      <c r="B390" s="5" t="s">
        <v>183</v>
      </c>
      <c r="C390" s="4" t="s">
        <v>176</v>
      </c>
      <c r="D390" s="5" t="s">
        <v>402</v>
      </c>
      <c r="E390" s="4" t="s">
        <v>73</v>
      </c>
      <c r="F390" s="4" t="s">
        <v>74</v>
      </c>
      <c r="G390" s="4" t="s">
        <v>14</v>
      </c>
      <c r="H390" s="6">
        <v>0.3</v>
      </c>
      <c r="I390" s="7">
        <v>148000</v>
      </c>
      <c r="J390" s="7">
        <f t="shared" si="29"/>
        <v>44400</v>
      </c>
      <c r="K390" s="8" t="s">
        <v>15</v>
      </c>
      <c r="L390" s="15" t="str">
        <f>VLOOKUP(F390,[1]Sheet1!$D:$J,7,0)</f>
        <v>NL300116</v>
      </c>
      <c r="M390" s="18" t="str">
        <f t="shared" si="30"/>
        <v>08/01/2026NL300116</v>
      </c>
      <c r="N390" s="15">
        <f>VLOOKUP(M390,Sheet5!I:P,5,0)</f>
        <v>0.3</v>
      </c>
      <c r="O390" s="19">
        <f t="shared" si="31"/>
        <v>0</v>
      </c>
      <c r="P390" s="20">
        <f>VLOOKUP(L390,[2]Sheet1!$I:$M,5,0)</f>
        <v>148000</v>
      </c>
      <c r="Q390" s="21">
        <f t="shared" si="32"/>
        <v>44400</v>
      </c>
      <c r="R390" s="22">
        <f t="shared" si="33"/>
        <v>0</v>
      </c>
    </row>
    <row r="391" spans="1:18" x14ac:dyDescent="0.25">
      <c r="A391" s="4" t="s">
        <v>273</v>
      </c>
      <c r="B391" s="5" t="s">
        <v>183</v>
      </c>
      <c r="C391" s="4" t="s">
        <v>176</v>
      </c>
      <c r="D391" s="5" t="s">
        <v>402</v>
      </c>
      <c r="E391" s="4" t="s">
        <v>75</v>
      </c>
      <c r="F391" s="4" t="s">
        <v>76</v>
      </c>
      <c r="G391" s="4" t="s">
        <v>14</v>
      </c>
      <c r="H391" s="6">
        <v>2.5</v>
      </c>
      <c r="I391" s="7">
        <v>36000</v>
      </c>
      <c r="J391" s="7">
        <f t="shared" si="29"/>
        <v>90000</v>
      </c>
      <c r="K391" s="8" t="s">
        <v>15</v>
      </c>
      <c r="L391" s="15" t="str">
        <f>VLOOKUP(F391,[1]Sheet1!$D:$J,7,0)</f>
        <v>NL300120</v>
      </c>
      <c r="M391" s="18" t="str">
        <f t="shared" si="30"/>
        <v>08/01/2026NL300120</v>
      </c>
      <c r="N391" s="15">
        <f>VLOOKUP(M391,Sheet5!I:P,5,0)</f>
        <v>1.8</v>
      </c>
      <c r="O391" s="19">
        <f t="shared" si="31"/>
        <v>0.7</v>
      </c>
      <c r="P391" s="20">
        <f>VLOOKUP(L391,[2]Sheet1!$I:$M,5,0)</f>
        <v>36000</v>
      </c>
      <c r="Q391" s="21">
        <f t="shared" si="32"/>
        <v>64800</v>
      </c>
      <c r="R391" s="22">
        <f t="shared" si="33"/>
        <v>25200</v>
      </c>
    </row>
    <row r="392" spans="1:18" x14ac:dyDescent="0.25">
      <c r="A392" s="4" t="s">
        <v>273</v>
      </c>
      <c r="B392" s="5" t="s">
        <v>183</v>
      </c>
      <c r="C392" s="4" t="s">
        <v>176</v>
      </c>
      <c r="D392" s="5" t="s">
        <v>402</v>
      </c>
      <c r="E392" s="4" t="s">
        <v>140</v>
      </c>
      <c r="F392" s="4" t="s">
        <v>139</v>
      </c>
      <c r="G392" s="4" t="s">
        <v>14</v>
      </c>
      <c r="H392" s="6">
        <v>1</v>
      </c>
      <c r="I392" s="7">
        <v>35000</v>
      </c>
      <c r="J392" s="7">
        <f t="shared" si="29"/>
        <v>35000</v>
      </c>
      <c r="K392" s="8" t="s">
        <v>15</v>
      </c>
      <c r="L392" s="15" t="str">
        <f>VLOOKUP(F392,[1]Sheet1!$D:$J,7,0)</f>
        <v>NL300122</v>
      </c>
      <c r="M392" s="18" t="str">
        <f t="shared" si="30"/>
        <v>08/01/2026NL300122</v>
      </c>
      <c r="N392" s="15">
        <f>VLOOKUP(M392,Sheet5!I:P,5,0)</f>
        <v>0.6</v>
      </c>
      <c r="O392" s="19">
        <f t="shared" si="31"/>
        <v>0.4</v>
      </c>
      <c r="P392" s="20">
        <f>VLOOKUP(L392,[2]Sheet1!$I:$M,5,0)</f>
        <v>35000</v>
      </c>
      <c r="Q392" s="21">
        <f t="shared" si="32"/>
        <v>21000</v>
      </c>
      <c r="R392" s="22">
        <f t="shared" si="33"/>
        <v>14000</v>
      </c>
    </row>
    <row r="393" spans="1:18" x14ac:dyDescent="0.25">
      <c r="A393" s="4" t="s">
        <v>273</v>
      </c>
      <c r="B393" s="5" t="s">
        <v>183</v>
      </c>
      <c r="C393" s="4" t="s">
        <v>176</v>
      </c>
      <c r="D393" s="5" t="s">
        <v>402</v>
      </c>
      <c r="E393" s="4" t="s">
        <v>77</v>
      </c>
      <c r="F393" s="4" t="s">
        <v>78</v>
      </c>
      <c r="G393" s="4" t="s">
        <v>14</v>
      </c>
      <c r="H393" s="6">
        <v>3</v>
      </c>
      <c r="I393" s="7">
        <v>38000</v>
      </c>
      <c r="J393" s="7">
        <f t="shared" si="29"/>
        <v>114000</v>
      </c>
      <c r="K393" s="8" t="s">
        <v>15</v>
      </c>
      <c r="L393" s="15" t="str">
        <f>VLOOKUP(F393,[1]Sheet1!$D:$J,7,0)</f>
        <v>NL300072</v>
      </c>
      <c r="M393" s="18" t="str">
        <f t="shared" si="30"/>
        <v>08/01/2026NL300072</v>
      </c>
      <c r="N393" s="15">
        <f>VLOOKUP(M393,Sheet5!I:P,5,0)</f>
        <v>2</v>
      </c>
      <c r="O393" s="19">
        <f t="shared" si="31"/>
        <v>1</v>
      </c>
      <c r="P393" s="20">
        <f>VLOOKUP(L393,[2]Sheet1!$I:$M,5,0)</f>
        <v>38000</v>
      </c>
      <c r="Q393" s="21">
        <f t="shared" si="32"/>
        <v>76000</v>
      </c>
      <c r="R393" s="22">
        <f t="shared" si="33"/>
        <v>38000</v>
      </c>
    </row>
    <row r="394" spans="1:18" x14ac:dyDescent="0.25">
      <c r="A394" s="4" t="s">
        <v>273</v>
      </c>
      <c r="B394" s="5" t="s">
        <v>183</v>
      </c>
      <c r="C394" s="4" t="s">
        <v>176</v>
      </c>
      <c r="D394" s="5" t="s">
        <v>402</v>
      </c>
      <c r="E394" s="4" t="s">
        <v>129</v>
      </c>
      <c r="F394" s="4" t="s">
        <v>130</v>
      </c>
      <c r="G394" s="4" t="s">
        <v>14</v>
      </c>
      <c r="H394" s="6">
        <v>6.8</v>
      </c>
      <c r="I394" s="7">
        <v>15000</v>
      </c>
      <c r="J394" s="7">
        <f t="shared" si="29"/>
        <v>102000</v>
      </c>
      <c r="K394" s="8" t="s">
        <v>15</v>
      </c>
      <c r="L394" s="15" t="str">
        <f>VLOOKUP(F394,[1]Sheet1!$D:$J,7,0)</f>
        <v>NL300127</v>
      </c>
      <c r="M394" s="18" t="str">
        <f t="shared" si="30"/>
        <v>08/01/2026NL300127</v>
      </c>
      <c r="N394" s="15">
        <f>VLOOKUP(M394,Sheet5!I:P,5,0)</f>
        <v>4.2</v>
      </c>
      <c r="O394" s="19">
        <f t="shared" si="31"/>
        <v>2.5999999999999996</v>
      </c>
      <c r="P394" s="20">
        <f>VLOOKUP(L394,[2]Sheet1!$I:$M,5,0)</f>
        <v>15000</v>
      </c>
      <c r="Q394" s="21">
        <f t="shared" si="32"/>
        <v>63000</v>
      </c>
      <c r="R394" s="22">
        <f t="shared" si="33"/>
        <v>39000</v>
      </c>
    </row>
    <row r="395" spans="1:18" x14ac:dyDescent="0.25">
      <c r="A395" s="4" t="s">
        <v>273</v>
      </c>
      <c r="B395" s="5" t="s">
        <v>183</v>
      </c>
      <c r="C395" s="4" t="s">
        <v>176</v>
      </c>
      <c r="D395" s="5" t="s">
        <v>402</v>
      </c>
      <c r="E395" s="4" t="s">
        <v>79</v>
      </c>
      <c r="F395" s="4" t="s">
        <v>80</v>
      </c>
      <c r="G395" s="4" t="s">
        <v>14</v>
      </c>
      <c r="H395" s="6">
        <v>0.1</v>
      </c>
      <c r="I395" s="7">
        <v>22000</v>
      </c>
      <c r="J395" s="7">
        <f t="shared" si="29"/>
        <v>2200</v>
      </c>
      <c r="K395" s="8" t="s">
        <v>15</v>
      </c>
      <c r="L395" s="15" t="str">
        <f>VLOOKUP(F395,[1]Sheet1!$D:$J,7,0)</f>
        <v>NL300121</v>
      </c>
      <c r="M395" s="18" t="str">
        <f t="shared" si="30"/>
        <v>08/01/2026NL300121</v>
      </c>
      <c r="N395" s="15">
        <f>VLOOKUP(M395,Sheet5!I:P,5,0)</f>
        <v>0.1</v>
      </c>
      <c r="O395" s="19">
        <f t="shared" si="31"/>
        <v>0</v>
      </c>
      <c r="P395" s="20">
        <f>VLOOKUP(L395,[2]Sheet1!$I:$M,5,0)</f>
        <v>22000</v>
      </c>
      <c r="Q395" s="21">
        <f t="shared" si="32"/>
        <v>2200</v>
      </c>
      <c r="R395" s="22">
        <f t="shared" si="33"/>
        <v>0</v>
      </c>
    </row>
    <row r="396" spans="1:18" x14ac:dyDescent="0.25">
      <c r="A396" s="4" t="s">
        <v>273</v>
      </c>
      <c r="B396" s="5" t="s">
        <v>183</v>
      </c>
      <c r="C396" s="4" t="s">
        <v>176</v>
      </c>
      <c r="D396" s="5" t="s">
        <v>402</v>
      </c>
      <c r="E396" s="4" t="s">
        <v>81</v>
      </c>
      <c r="F396" s="4" t="s">
        <v>82</v>
      </c>
      <c r="G396" s="4" t="s">
        <v>14</v>
      </c>
      <c r="H396" s="6">
        <v>2</v>
      </c>
      <c r="I396" s="7">
        <v>36000</v>
      </c>
      <c r="J396" s="7">
        <f t="shared" si="29"/>
        <v>72000</v>
      </c>
      <c r="K396" s="8" t="s">
        <v>15</v>
      </c>
      <c r="L396" s="15" t="str">
        <f>VLOOKUP(F396,[1]Sheet1!$D:$J,7,0)</f>
        <v>NL300162</v>
      </c>
      <c r="M396" s="18" t="str">
        <f t="shared" si="30"/>
        <v>08/01/2026NL300162</v>
      </c>
      <c r="N396" s="15">
        <f>VLOOKUP(M396,Sheet5!I:P,5,0)</f>
        <v>1.2</v>
      </c>
      <c r="O396" s="19">
        <f t="shared" si="31"/>
        <v>0.8</v>
      </c>
      <c r="P396" s="20">
        <f>VLOOKUP(L396,[2]Sheet1!$I:$M,5,0)</f>
        <v>36000</v>
      </c>
      <c r="Q396" s="21">
        <f t="shared" si="32"/>
        <v>43200</v>
      </c>
      <c r="R396" s="22">
        <f t="shared" si="33"/>
        <v>28800</v>
      </c>
    </row>
    <row r="397" spans="1:18" x14ac:dyDescent="0.25">
      <c r="A397" s="4" t="s">
        <v>273</v>
      </c>
      <c r="B397" s="5" t="s">
        <v>183</v>
      </c>
      <c r="C397" s="4" t="s">
        <v>176</v>
      </c>
      <c r="D397" s="5" t="s">
        <v>402</v>
      </c>
      <c r="E397" s="4" t="s">
        <v>85</v>
      </c>
      <c r="F397" s="4" t="s">
        <v>86</v>
      </c>
      <c r="G397" s="4" t="s">
        <v>14</v>
      </c>
      <c r="H397" s="6">
        <v>2</v>
      </c>
      <c r="I397" s="7">
        <v>21000</v>
      </c>
      <c r="J397" s="7">
        <f t="shared" si="29"/>
        <v>42000</v>
      </c>
      <c r="K397" s="8" t="s">
        <v>15</v>
      </c>
      <c r="L397" s="15" t="str">
        <f>VLOOKUP(F397,[1]Sheet1!$D:$J,7,0)</f>
        <v>NL300119</v>
      </c>
      <c r="M397" s="18" t="str">
        <f t="shared" si="30"/>
        <v>08/01/2026NL300119</v>
      </c>
      <c r="N397" s="15">
        <f>VLOOKUP(M397,Sheet5!I:P,5,0)</f>
        <v>1.5</v>
      </c>
      <c r="O397" s="19">
        <f t="shared" si="31"/>
        <v>0.5</v>
      </c>
      <c r="P397" s="20">
        <f>VLOOKUP(L397,[2]Sheet1!$I:$M,5,0)</f>
        <v>21000</v>
      </c>
      <c r="Q397" s="21">
        <f t="shared" si="32"/>
        <v>31500</v>
      </c>
      <c r="R397" s="22">
        <f t="shared" si="33"/>
        <v>10500</v>
      </c>
    </row>
    <row r="398" spans="1:18" x14ac:dyDescent="0.25">
      <c r="A398" s="4" t="s">
        <v>273</v>
      </c>
      <c r="B398" s="5" t="s">
        <v>183</v>
      </c>
      <c r="C398" s="4" t="s">
        <v>176</v>
      </c>
      <c r="D398" s="5" t="s">
        <v>402</v>
      </c>
      <c r="E398" s="4" t="s">
        <v>105</v>
      </c>
      <c r="F398" s="4" t="s">
        <v>106</v>
      </c>
      <c r="G398" s="4" t="s">
        <v>14</v>
      </c>
      <c r="H398" s="6">
        <v>1.8</v>
      </c>
      <c r="I398" s="7">
        <v>50000</v>
      </c>
      <c r="J398" s="7">
        <f t="shared" si="29"/>
        <v>90000</v>
      </c>
      <c r="K398" s="8" t="s">
        <v>15</v>
      </c>
      <c r="L398" s="15" t="str">
        <f>VLOOKUP(F398,[1]Sheet1!$D:$J,7,0)</f>
        <v>NL300142</v>
      </c>
      <c r="M398" s="18" t="str">
        <f t="shared" si="30"/>
        <v>08/01/2026NL300142</v>
      </c>
      <c r="N398" s="15">
        <f>VLOOKUP(M398,Sheet5!I:P,5,0)</f>
        <v>1.8</v>
      </c>
      <c r="O398" s="19">
        <f t="shared" si="31"/>
        <v>0</v>
      </c>
      <c r="P398" s="20">
        <f>VLOOKUP(L398,[2]Sheet1!$I:$M,5,0)</f>
        <v>50000</v>
      </c>
      <c r="Q398" s="21">
        <f t="shared" si="32"/>
        <v>90000</v>
      </c>
      <c r="R398" s="22">
        <f t="shared" si="33"/>
        <v>0</v>
      </c>
    </row>
    <row r="399" spans="1:18" x14ac:dyDescent="0.25">
      <c r="A399" s="4" t="s">
        <v>273</v>
      </c>
      <c r="B399" s="5" t="s">
        <v>183</v>
      </c>
      <c r="C399" s="4" t="s">
        <v>176</v>
      </c>
      <c r="D399" s="5" t="s">
        <v>402</v>
      </c>
      <c r="E399" s="4" t="s">
        <v>89</v>
      </c>
      <c r="F399" s="4" t="s">
        <v>90</v>
      </c>
      <c r="G399" s="4" t="s">
        <v>14</v>
      </c>
      <c r="H399" s="6">
        <v>15</v>
      </c>
      <c r="I399" s="7">
        <v>38000</v>
      </c>
      <c r="J399" s="7">
        <f t="shared" si="29"/>
        <v>570000</v>
      </c>
      <c r="K399" s="8" t="s">
        <v>15</v>
      </c>
      <c r="L399" s="15" t="str">
        <f>VLOOKUP(F399,[1]Sheet1!$D:$J,7,0)</f>
        <v>NL300145</v>
      </c>
      <c r="M399" s="18" t="str">
        <f t="shared" si="30"/>
        <v>08/01/2026NL300145</v>
      </c>
      <c r="N399" s="15">
        <f>VLOOKUP(M399,Sheet5!I:P,5,0)</f>
        <v>10</v>
      </c>
      <c r="O399" s="19">
        <f t="shared" si="31"/>
        <v>5</v>
      </c>
      <c r="P399" s="20">
        <f>VLOOKUP(L399,[2]Sheet1!$I:$M,5,0)</f>
        <v>38000</v>
      </c>
      <c r="Q399" s="21">
        <f t="shared" si="32"/>
        <v>380000</v>
      </c>
      <c r="R399" s="22">
        <f t="shared" si="33"/>
        <v>190000</v>
      </c>
    </row>
    <row r="400" spans="1:18" x14ac:dyDescent="0.25">
      <c r="A400" s="4" t="s">
        <v>273</v>
      </c>
      <c r="B400" s="5" t="s">
        <v>183</v>
      </c>
      <c r="C400" s="4" t="s">
        <v>176</v>
      </c>
      <c r="D400" s="5" t="s">
        <v>402</v>
      </c>
      <c r="E400" s="4" t="s">
        <v>171</v>
      </c>
      <c r="F400" s="4" t="s">
        <v>190</v>
      </c>
      <c r="G400" s="4" t="s">
        <v>14</v>
      </c>
      <c r="H400" s="6">
        <v>0.7</v>
      </c>
      <c r="I400" s="7">
        <v>24000</v>
      </c>
      <c r="J400" s="7">
        <f t="shared" ref="J400:J463" si="34">I400*H400</f>
        <v>16800</v>
      </c>
      <c r="K400" s="8" t="s">
        <v>15</v>
      </c>
      <c r="L400" s="15" t="str">
        <f>VLOOKUP(F400,[1]Sheet1!$D:$J,7,0)</f>
        <v>NL300150</v>
      </c>
      <c r="M400" s="18" t="str">
        <f t="shared" si="30"/>
        <v>08/01/2026NL300150</v>
      </c>
      <c r="N400" s="15">
        <f>VLOOKUP(M400,Sheet5!I:P,5,0)</f>
        <v>0.7</v>
      </c>
      <c r="O400" s="19">
        <f t="shared" si="31"/>
        <v>0</v>
      </c>
      <c r="P400" s="20">
        <f>VLOOKUP(L400,[2]Sheet1!$I:$M,5,0)</f>
        <v>24000</v>
      </c>
      <c r="Q400" s="21">
        <f t="shared" si="32"/>
        <v>16800</v>
      </c>
      <c r="R400" s="22">
        <f t="shared" si="33"/>
        <v>0</v>
      </c>
    </row>
    <row r="401" spans="1:18" x14ac:dyDescent="0.25">
      <c r="A401" s="4" t="s">
        <v>276</v>
      </c>
      <c r="B401" s="5" t="s">
        <v>183</v>
      </c>
      <c r="C401" s="4" t="s">
        <v>176</v>
      </c>
      <c r="D401" s="5" t="s">
        <v>403</v>
      </c>
      <c r="E401" s="4" t="s">
        <v>22</v>
      </c>
      <c r="F401" s="4" t="s">
        <v>23</v>
      </c>
      <c r="G401" s="4" t="s">
        <v>14</v>
      </c>
      <c r="H401" s="6">
        <v>3.3</v>
      </c>
      <c r="I401" s="7">
        <v>19000</v>
      </c>
      <c r="J401" s="7">
        <f t="shared" si="34"/>
        <v>62700</v>
      </c>
      <c r="K401" s="8" t="s">
        <v>15</v>
      </c>
      <c r="L401" s="15" t="str">
        <f>VLOOKUP(F401,[1]Sheet1!$D:$J,7,0)</f>
        <v>NL300004</v>
      </c>
      <c r="M401" s="18" t="str">
        <f t="shared" si="30"/>
        <v>09/01/2026NL300004</v>
      </c>
      <c r="N401" s="15">
        <f>VLOOKUP(M401,Sheet5!I:P,5,0)</f>
        <v>2</v>
      </c>
      <c r="O401" s="19">
        <f t="shared" si="31"/>
        <v>1.2999999999999998</v>
      </c>
      <c r="P401" s="20">
        <f>VLOOKUP(L401,[2]Sheet1!$I:$M,5,0)</f>
        <v>19000</v>
      </c>
      <c r="Q401" s="21">
        <f t="shared" si="32"/>
        <v>38000</v>
      </c>
      <c r="R401" s="22">
        <f t="shared" si="33"/>
        <v>24700</v>
      </c>
    </row>
    <row r="402" spans="1:18" ht="28.5" x14ac:dyDescent="0.25">
      <c r="A402" s="4" t="s">
        <v>276</v>
      </c>
      <c r="B402" s="5" t="s">
        <v>183</v>
      </c>
      <c r="C402" s="4" t="s">
        <v>176</v>
      </c>
      <c r="D402" s="5" t="s">
        <v>403</v>
      </c>
      <c r="E402" s="4" t="s">
        <v>113</v>
      </c>
      <c r="F402" s="4" t="s">
        <v>114</v>
      </c>
      <c r="G402" s="4" t="s">
        <v>115</v>
      </c>
      <c r="H402" s="6">
        <v>3</v>
      </c>
      <c r="I402" s="7">
        <v>8500</v>
      </c>
      <c r="J402" s="7">
        <f t="shared" si="34"/>
        <v>25500</v>
      </c>
      <c r="K402" s="8" t="s">
        <v>15</v>
      </c>
      <c r="L402" s="15" t="str">
        <f>VLOOKUP(F402,[1]Sheet1!$D:$J,7,0)</f>
        <v>NL300107</v>
      </c>
      <c r="M402" s="18" t="str">
        <f t="shared" si="30"/>
        <v>09/01/2026NL300107</v>
      </c>
      <c r="N402" s="15">
        <f>VLOOKUP(M402,Sheet5!I:P,5,0)</f>
        <v>3</v>
      </c>
      <c r="O402" s="19">
        <f t="shared" si="31"/>
        <v>0</v>
      </c>
      <c r="P402" s="20">
        <f>VLOOKUP(L402,[2]Sheet1!$I:$M,5,0)</f>
        <v>8500</v>
      </c>
      <c r="Q402" s="21">
        <f t="shared" si="32"/>
        <v>25500</v>
      </c>
      <c r="R402" s="22">
        <f t="shared" si="33"/>
        <v>0</v>
      </c>
    </row>
    <row r="403" spans="1:18" x14ac:dyDescent="0.25">
      <c r="A403" s="4" t="s">
        <v>276</v>
      </c>
      <c r="B403" s="5" t="s">
        <v>183</v>
      </c>
      <c r="C403" s="4" t="s">
        <v>176</v>
      </c>
      <c r="D403" s="5" t="s">
        <v>403</v>
      </c>
      <c r="E403" s="4" t="s">
        <v>26</v>
      </c>
      <c r="F403" s="4" t="s">
        <v>27</v>
      </c>
      <c r="G403" s="4" t="s">
        <v>14</v>
      </c>
      <c r="H403" s="6">
        <v>5.2</v>
      </c>
      <c r="I403" s="7">
        <v>24000</v>
      </c>
      <c r="J403" s="7">
        <f t="shared" si="34"/>
        <v>124800</v>
      </c>
      <c r="K403" s="8" t="s">
        <v>15</v>
      </c>
      <c r="L403" s="15" t="str">
        <f>VLOOKUP(F403,[1]Sheet1!$D:$J,7,0)</f>
        <v>NL300174</v>
      </c>
      <c r="M403" s="18" t="str">
        <f t="shared" si="30"/>
        <v>09/01/2026NL300174</v>
      </c>
      <c r="N403" s="15">
        <f>VLOOKUP(M403,Sheet5!I:P,5,0)</f>
        <v>4</v>
      </c>
      <c r="O403" s="19">
        <f t="shared" si="31"/>
        <v>1.2000000000000002</v>
      </c>
      <c r="P403" s="20">
        <f>VLOOKUP(L403,[2]Sheet1!$I:$M,5,0)</f>
        <v>24000</v>
      </c>
      <c r="Q403" s="21">
        <f t="shared" si="32"/>
        <v>96000</v>
      </c>
      <c r="R403" s="22">
        <f t="shared" si="33"/>
        <v>28800</v>
      </c>
    </row>
    <row r="404" spans="1:18" ht="28.5" x14ac:dyDescent="0.25">
      <c r="A404" s="4" t="s">
        <v>276</v>
      </c>
      <c r="B404" s="5" t="s">
        <v>183</v>
      </c>
      <c r="C404" s="4" t="s">
        <v>176</v>
      </c>
      <c r="D404" s="5" t="s">
        <v>403</v>
      </c>
      <c r="E404" s="4" t="s">
        <v>152</v>
      </c>
      <c r="F404" s="4" t="s">
        <v>151</v>
      </c>
      <c r="G404" s="4" t="s">
        <v>14</v>
      </c>
      <c r="H404" s="6">
        <v>6</v>
      </c>
      <c r="I404" s="7">
        <v>45000</v>
      </c>
      <c r="J404" s="7">
        <f t="shared" si="34"/>
        <v>270000</v>
      </c>
      <c r="K404" s="8" t="s">
        <v>15</v>
      </c>
      <c r="L404" s="15" t="str">
        <f>VLOOKUP(F404,[1]Sheet1!$D:$J,7,0)</f>
        <v>NL300203</v>
      </c>
      <c r="M404" s="18" t="str">
        <f t="shared" si="30"/>
        <v>09/01/2026NL300203</v>
      </c>
      <c r="N404" s="15">
        <f>VLOOKUP(M404,Sheet5!I:P,5,0)</f>
        <v>3</v>
      </c>
      <c r="O404" s="19">
        <f t="shared" si="31"/>
        <v>3</v>
      </c>
      <c r="P404" s="20">
        <f>VLOOKUP(L404,[2]Sheet1!$I:$M,5,0)</f>
        <v>45000</v>
      </c>
      <c r="Q404" s="21">
        <f t="shared" si="32"/>
        <v>135000</v>
      </c>
      <c r="R404" s="22">
        <f t="shared" si="33"/>
        <v>135000</v>
      </c>
    </row>
    <row r="405" spans="1:18" x14ac:dyDescent="0.25">
      <c r="A405" s="4" t="s">
        <v>276</v>
      </c>
      <c r="B405" s="5" t="s">
        <v>183</v>
      </c>
      <c r="C405" s="4" t="s">
        <v>176</v>
      </c>
      <c r="D405" s="5" t="s">
        <v>403</v>
      </c>
      <c r="E405" s="4" t="s">
        <v>28</v>
      </c>
      <c r="F405" s="4" t="s">
        <v>29</v>
      </c>
      <c r="G405" s="4" t="s">
        <v>14</v>
      </c>
      <c r="H405" s="6">
        <v>2.5</v>
      </c>
      <c r="I405" s="7">
        <v>52000</v>
      </c>
      <c r="J405" s="7">
        <f t="shared" si="34"/>
        <v>130000</v>
      </c>
      <c r="K405" s="8" t="s">
        <v>15</v>
      </c>
      <c r="L405" s="15" t="str">
        <f>VLOOKUP(F405,[1]Sheet1!$D:$J,7,0)</f>
        <v>NL300137</v>
      </c>
      <c r="M405" s="18" t="str">
        <f t="shared" si="30"/>
        <v>09/01/2026NL300137</v>
      </c>
      <c r="N405" s="15">
        <f>VLOOKUP(M405,Sheet5!I:P,5,0)</f>
        <v>2.5</v>
      </c>
      <c r="O405" s="19">
        <f t="shared" si="31"/>
        <v>0</v>
      </c>
      <c r="P405" s="20">
        <f>VLOOKUP(L405,[2]Sheet1!$I:$M,5,0)</f>
        <v>52000</v>
      </c>
      <c r="Q405" s="21">
        <f t="shared" si="32"/>
        <v>130000</v>
      </c>
      <c r="R405" s="22">
        <f t="shared" si="33"/>
        <v>0</v>
      </c>
    </row>
    <row r="406" spans="1:18" x14ac:dyDescent="0.25">
      <c r="A406" s="4" t="s">
        <v>276</v>
      </c>
      <c r="B406" s="5" t="s">
        <v>183</v>
      </c>
      <c r="C406" s="4" t="s">
        <v>176</v>
      </c>
      <c r="D406" s="5" t="s">
        <v>403</v>
      </c>
      <c r="E406" s="4" t="s">
        <v>20</v>
      </c>
      <c r="F406" s="4" t="s">
        <v>21</v>
      </c>
      <c r="G406" s="4" t="s">
        <v>14</v>
      </c>
      <c r="H406" s="6">
        <v>2</v>
      </c>
      <c r="I406" s="7">
        <v>50000</v>
      </c>
      <c r="J406" s="7">
        <f t="shared" si="34"/>
        <v>100000</v>
      </c>
      <c r="K406" s="8" t="s">
        <v>15</v>
      </c>
      <c r="L406" s="15" t="str">
        <f>VLOOKUP(F406,[1]Sheet1!$D:$J,7,0)</f>
        <v>NL300013</v>
      </c>
      <c r="M406" s="18" t="str">
        <f t="shared" si="30"/>
        <v>09/01/2026NL300013</v>
      </c>
      <c r="N406" s="15">
        <f>VLOOKUP(M406,Sheet5!I:P,5,0)</f>
        <v>1.5</v>
      </c>
      <c r="O406" s="19">
        <f t="shared" si="31"/>
        <v>0.5</v>
      </c>
      <c r="P406" s="20">
        <f>VLOOKUP(L406,[2]Sheet1!$I:$M,5,0)</f>
        <v>50000</v>
      </c>
      <c r="Q406" s="21">
        <f t="shared" si="32"/>
        <v>75000</v>
      </c>
      <c r="R406" s="22">
        <f t="shared" si="33"/>
        <v>25000</v>
      </c>
    </row>
    <row r="407" spans="1:18" x14ac:dyDescent="0.25">
      <c r="A407" s="4" t="s">
        <v>276</v>
      </c>
      <c r="B407" s="5" t="s">
        <v>183</v>
      </c>
      <c r="C407" s="4" t="s">
        <v>176</v>
      </c>
      <c r="D407" s="5" t="s">
        <v>403</v>
      </c>
      <c r="E407" s="4" t="s">
        <v>30</v>
      </c>
      <c r="F407" s="4" t="s">
        <v>31</v>
      </c>
      <c r="G407" s="4" t="s">
        <v>14</v>
      </c>
      <c r="H407" s="6">
        <v>1.2</v>
      </c>
      <c r="I407" s="7">
        <v>55000</v>
      </c>
      <c r="J407" s="7">
        <f t="shared" si="34"/>
        <v>66000</v>
      </c>
      <c r="K407" s="8" t="s">
        <v>15</v>
      </c>
      <c r="L407" s="15" t="str">
        <f>VLOOKUP(F407,[1]Sheet1!$D:$J,7,0)</f>
        <v>NL300014</v>
      </c>
      <c r="M407" s="18" t="str">
        <f t="shared" si="30"/>
        <v>09/01/2026NL300014</v>
      </c>
      <c r="N407" s="15">
        <f>VLOOKUP(M407,Sheet5!I:P,5,0)</f>
        <v>1</v>
      </c>
      <c r="O407" s="19">
        <f t="shared" si="31"/>
        <v>0.19999999999999996</v>
      </c>
      <c r="P407" s="20">
        <f>VLOOKUP(L407,[2]Sheet1!$I:$M,5,0)</f>
        <v>55000</v>
      </c>
      <c r="Q407" s="21">
        <f t="shared" si="32"/>
        <v>55000</v>
      </c>
      <c r="R407" s="22">
        <f t="shared" si="33"/>
        <v>11000</v>
      </c>
    </row>
    <row r="408" spans="1:18" x14ac:dyDescent="0.25">
      <c r="A408" s="4" t="s">
        <v>276</v>
      </c>
      <c r="B408" s="5" t="s">
        <v>183</v>
      </c>
      <c r="C408" s="4" t="s">
        <v>176</v>
      </c>
      <c r="D408" s="5" t="s">
        <v>403</v>
      </c>
      <c r="E408" s="4" t="s">
        <v>32</v>
      </c>
      <c r="F408" s="4" t="s">
        <v>33</v>
      </c>
      <c r="G408" s="4" t="s">
        <v>14</v>
      </c>
      <c r="H408" s="6">
        <v>8.3000000000000007</v>
      </c>
      <c r="I408" s="7">
        <v>18000</v>
      </c>
      <c r="J408" s="7">
        <f t="shared" si="34"/>
        <v>149400</v>
      </c>
      <c r="K408" s="8" t="s">
        <v>15</v>
      </c>
      <c r="L408" s="15" t="str">
        <f>VLOOKUP(F408,[1]Sheet1!$D:$J,7,0)</f>
        <v>NL300027</v>
      </c>
      <c r="M408" s="18" t="str">
        <f t="shared" si="30"/>
        <v>09/01/2026NL300027</v>
      </c>
      <c r="N408" s="15">
        <f>VLOOKUP(M408,Sheet5!I:P,5,0)</f>
        <v>8.3000000000000007</v>
      </c>
      <c r="O408" s="19">
        <f t="shared" si="31"/>
        <v>0</v>
      </c>
      <c r="P408" s="20">
        <f>VLOOKUP(L408,[2]Sheet1!$I:$M,5,0)</f>
        <v>18000</v>
      </c>
      <c r="Q408" s="21">
        <f t="shared" si="32"/>
        <v>149400</v>
      </c>
      <c r="R408" s="22">
        <f t="shared" si="33"/>
        <v>0</v>
      </c>
    </row>
    <row r="409" spans="1:18" ht="28.5" x14ac:dyDescent="0.25">
      <c r="A409" s="4" t="s">
        <v>276</v>
      </c>
      <c r="B409" s="5" t="s">
        <v>183</v>
      </c>
      <c r="C409" s="4" t="s">
        <v>176</v>
      </c>
      <c r="D409" s="5" t="s">
        <v>403</v>
      </c>
      <c r="E409" s="4" t="s">
        <v>170</v>
      </c>
      <c r="F409" s="4" t="s">
        <v>169</v>
      </c>
      <c r="G409" s="4" t="s">
        <v>14</v>
      </c>
      <c r="H409" s="6">
        <v>2.5</v>
      </c>
      <c r="I409" s="7">
        <v>22000</v>
      </c>
      <c r="J409" s="7">
        <f t="shared" si="34"/>
        <v>55000</v>
      </c>
      <c r="K409" s="8" t="s">
        <v>15</v>
      </c>
      <c r="L409" s="29" t="s">
        <v>856</v>
      </c>
      <c r="M409" s="18" t="str">
        <f t="shared" ref="M409:M472" si="35">A409&amp;L409</f>
        <v>09/01/2026NL300155</v>
      </c>
      <c r="N409" s="15">
        <f>VLOOKUP(M409,Sheet5!I:P,5,0)</f>
        <v>2.5</v>
      </c>
      <c r="O409" s="19">
        <f t="shared" ref="O409:O472" si="36">H409-N409</f>
        <v>0</v>
      </c>
      <c r="P409" s="20">
        <f>VLOOKUP(L409,[2]Sheet1!$I:$M,5,0)</f>
        <v>22000</v>
      </c>
      <c r="Q409" s="21">
        <f t="shared" ref="Q409:Q472" si="37">N409*P409</f>
        <v>55000</v>
      </c>
      <c r="R409" s="22">
        <f t="shared" ref="R409:R472" si="38">J409-Q409</f>
        <v>0</v>
      </c>
    </row>
    <row r="410" spans="1:18" x14ac:dyDescent="0.25">
      <c r="A410" s="4" t="s">
        <v>276</v>
      </c>
      <c r="B410" s="5" t="s">
        <v>183</v>
      </c>
      <c r="C410" s="4" t="s">
        <v>176</v>
      </c>
      <c r="D410" s="5" t="s">
        <v>403</v>
      </c>
      <c r="E410" s="4" t="s">
        <v>93</v>
      </c>
      <c r="F410" s="4" t="s">
        <v>94</v>
      </c>
      <c r="G410" s="4" t="s">
        <v>14</v>
      </c>
      <c r="H410" s="6">
        <v>1</v>
      </c>
      <c r="I410" s="7">
        <v>22000</v>
      </c>
      <c r="J410" s="7">
        <f t="shared" si="34"/>
        <v>22000</v>
      </c>
      <c r="K410" s="8" t="s">
        <v>15</v>
      </c>
      <c r="L410" s="15" t="str">
        <f>VLOOKUP(F410,[1]Sheet1!$D:$J,7,0)</f>
        <v>NL300029</v>
      </c>
      <c r="M410" s="18" t="str">
        <f t="shared" si="35"/>
        <v>09/01/2026NL300029</v>
      </c>
      <c r="N410" s="15">
        <f>VLOOKUP(M410,Sheet5!I:P,5,0)</f>
        <v>0</v>
      </c>
      <c r="O410" s="19">
        <f t="shared" si="36"/>
        <v>1</v>
      </c>
      <c r="P410" s="20">
        <f>VLOOKUP(L410,[2]Sheet1!$I:$M,5,0)</f>
        <v>22000</v>
      </c>
      <c r="Q410" s="21">
        <f t="shared" si="37"/>
        <v>0</v>
      </c>
      <c r="R410" s="22">
        <f t="shared" si="38"/>
        <v>22000</v>
      </c>
    </row>
    <row r="411" spans="1:18" ht="28.5" x14ac:dyDescent="0.25">
      <c r="A411" s="4" t="s">
        <v>276</v>
      </c>
      <c r="B411" s="5" t="s">
        <v>183</v>
      </c>
      <c r="C411" s="4" t="s">
        <v>176</v>
      </c>
      <c r="D411" s="5" t="s">
        <v>403</v>
      </c>
      <c r="E411" s="4" t="s">
        <v>38</v>
      </c>
      <c r="F411" s="4" t="s">
        <v>39</v>
      </c>
      <c r="G411" s="4" t="s">
        <v>14</v>
      </c>
      <c r="H411" s="6">
        <v>1.7</v>
      </c>
      <c r="I411" s="7">
        <v>13000</v>
      </c>
      <c r="J411" s="7">
        <f t="shared" si="34"/>
        <v>22100</v>
      </c>
      <c r="K411" s="8" t="s">
        <v>15</v>
      </c>
      <c r="L411" s="15" t="str">
        <f>VLOOKUP(F411,[1]Sheet1!$D:$J,7,0)</f>
        <v>NL300033</v>
      </c>
      <c r="M411" s="18" t="str">
        <f t="shared" si="35"/>
        <v>09/01/2026NL300033</v>
      </c>
      <c r="N411" s="15">
        <f>VLOOKUP(M411,Sheet5!I:P,5,0)</f>
        <v>1.7</v>
      </c>
      <c r="O411" s="19">
        <f t="shared" si="36"/>
        <v>0</v>
      </c>
      <c r="P411" s="20">
        <f>VLOOKUP(L411,[2]Sheet1!$I:$M,5,0)</f>
        <v>13000</v>
      </c>
      <c r="Q411" s="21">
        <f t="shared" si="37"/>
        <v>22100</v>
      </c>
      <c r="R411" s="22">
        <f t="shared" si="38"/>
        <v>0</v>
      </c>
    </row>
    <row r="412" spans="1:18" x14ac:dyDescent="0.25">
      <c r="A412" s="4" t="s">
        <v>276</v>
      </c>
      <c r="B412" s="5" t="s">
        <v>183</v>
      </c>
      <c r="C412" s="4" t="s">
        <v>176</v>
      </c>
      <c r="D412" s="5" t="s">
        <v>403</v>
      </c>
      <c r="E412" s="4" t="s">
        <v>126</v>
      </c>
      <c r="F412" s="4" t="s">
        <v>127</v>
      </c>
      <c r="G412" s="4" t="s">
        <v>14</v>
      </c>
      <c r="H412" s="6">
        <v>2</v>
      </c>
      <c r="I412" s="7">
        <v>32000</v>
      </c>
      <c r="J412" s="7">
        <f t="shared" si="34"/>
        <v>64000</v>
      </c>
      <c r="K412" s="8" t="s">
        <v>15</v>
      </c>
      <c r="L412" s="15" t="str">
        <f>VLOOKUP(F412,[1]Sheet1!$D:$J,7,0)</f>
        <v>NL300038</v>
      </c>
      <c r="M412" s="18" t="str">
        <f t="shared" si="35"/>
        <v>09/01/2026NL300038</v>
      </c>
      <c r="N412" s="15">
        <f>VLOOKUP(M412,Sheet5!I:P,5,0)</f>
        <v>2</v>
      </c>
      <c r="O412" s="19">
        <f t="shared" si="36"/>
        <v>0</v>
      </c>
      <c r="P412" s="20">
        <f>VLOOKUP(L412,[2]Sheet1!$I:$M,5,0)</f>
        <v>32000</v>
      </c>
      <c r="Q412" s="21">
        <f t="shared" si="37"/>
        <v>64000</v>
      </c>
      <c r="R412" s="22">
        <f t="shared" si="38"/>
        <v>0</v>
      </c>
    </row>
    <row r="413" spans="1:18" ht="28.5" x14ac:dyDescent="0.25">
      <c r="A413" s="4" t="s">
        <v>276</v>
      </c>
      <c r="B413" s="5" t="s">
        <v>183</v>
      </c>
      <c r="C413" s="4" t="s">
        <v>176</v>
      </c>
      <c r="D413" s="5" t="s">
        <v>403</v>
      </c>
      <c r="E413" s="4" t="s">
        <v>40</v>
      </c>
      <c r="F413" s="4" t="s">
        <v>41</v>
      </c>
      <c r="G413" s="4" t="s">
        <v>42</v>
      </c>
      <c r="H413" s="6">
        <v>40</v>
      </c>
      <c r="I413" s="7">
        <v>4000</v>
      </c>
      <c r="J413" s="7">
        <f t="shared" si="34"/>
        <v>160000</v>
      </c>
      <c r="K413" s="8" t="s">
        <v>15</v>
      </c>
      <c r="L413" s="15" t="str">
        <f>VLOOKUP(F413,[1]Sheet1!$D:$J,7,0)</f>
        <v>NL300037</v>
      </c>
      <c r="M413" s="18" t="str">
        <f t="shared" si="35"/>
        <v>09/01/2026NL300037</v>
      </c>
      <c r="N413" s="15">
        <f>VLOOKUP(M413,Sheet5!I:P,5,0)</f>
        <v>40</v>
      </c>
      <c r="O413" s="19">
        <f t="shared" si="36"/>
        <v>0</v>
      </c>
      <c r="P413" s="20">
        <f>VLOOKUP(L413,[2]Sheet1!$I:$M,5,0)</f>
        <v>4000</v>
      </c>
      <c r="Q413" s="21">
        <f t="shared" si="37"/>
        <v>160000</v>
      </c>
      <c r="R413" s="22">
        <f t="shared" si="38"/>
        <v>0</v>
      </c>
    </row>
    <row r="414" spans="1:18" x14ac:dyDescent="0.25">
      <c r="A414" s="4" t="s">
        <v>276</v>
      </c>
      <c r="B414" s="5" t="s">
        <v>183</v>
      </c>
      <c r="C414" s="4" t="s">
        <v>176</v>
      </c>
      <c r="D414" s="5" t="s">
        <v>403</v>
      </c>
      <c r="E414" s="4" t="s">
        <v>99</v>
      </c>
      <c r="F414" s="4" t="s">
        <v>100</v>
      </c>
      <c r="G414" s="4" t="s">
        <v>14</v>
      </c>
      <c r="H414" s="6">
        <v>3.1</v>
      </c>
      <c r="I414" s="7">
        <v>18000</v>
      </c>
      <c r="J414" s="7">
        <f t="shared" si="34"/>
        <v>55800</v>
      </c>
      <c r="K414" s="8" t="s">
        <v>15</v>
      </c>
      <c r="L414" s="15" t="str">
        <f>VLOOKUP(F414,[1]Sheet1!$D:$J,7,0)</f>
        <v>NL600004</v>
      </c>
      <c r="M414" s="18" t="str">
        <f t="shared" si="35"/>
        <v>09/01/2026NL600004</v>
      </c>
      <c r="N414" s="15">
        <f>VLOOKUP(M414,Sheet5!I:P,5,0)</f>
        <v>3.1</v>
      </c>
      <c r="O414" s="19">
        <f t="shared" si="36"/>
        <v>0</v>
      </c>
      <c r="P414" s="20">
        <f>VLOOKUP(L414,[2]Sheet1!$I:$M,5,0)</f>
        <v>18000</v>
      </c>
      <c r="Q414" s="21">
        <f t="shared" si="37"/>
        <v>55800</v>
      </c>
      <c r="R414" s="22">
        <f t="shared" si="38"/>
        <v>0</v>
      </c>
    </row>
    <row r="415" spans="1:18" x14ac:dyDescent="0.25">
      <c r="A415" s="4" t="s">
        <v>276</v>
      </c>
      <c r="B415" s="5" t="s">
        <v>183</v>
      </c>
      <c r="C415" s="4" t="s">
        <v>176</v>
      </c>
      <c r="D415" s="5" t="s">
        <v>403</v>
      </c>
      <c r="E415" s="4" t="s">
        <v>43</v>
      </c>
      <c r="F415" s="4" t="s">
        <v>44</v>
      </c>
      <c r="G415" s="4" t="s">
        <v>14</v>
      </c>
      <c r="H415" s="6">
        <v>3.2</v>
      </c>
      <c r="I415" s="7">
        <v>18000</v>
      </c>
      <c r="J415" s="7">
        <f t="shared" si="34"/>
        <v>57600</v>
      </c>
      <c r="K415" s="8" t="s">
        <v>15</v>
      </c>
      <c r="L415" s="15" t="str">
        <f>VLOOKUP(F415,[1]Sheet1!$D:$J,7,0)</f>
        <v>NL300048</v>
      </c>
      <c r="M415" s="18" t="str">
        <f t="shared" si="35"/>
        <v>09/01/2026NL300048</v>
      </c>
      <c r="N415" s="15">
        <f>VLOOKUP(M415,Sheet5!I:P,5,0)</f>
        <v>2</v>
      </c>
      <c r="O415" s="19">
        <f t="shared" si="36"/>
        <v>1.2000000000000002</v>
      </c>
      <c r="P415" s="20">
        <f>VLOOKUP(L415,[2]Sheet1!$I:$M,5,0)</f>
        <v>18000</v>
      </c>
      <c r="Q415" s="21">
        <f t="shared" si="37"/>
        <v>36000</v>
      </c>
      <c r="R415" s="22">
        <f t="shared" si="38"/>
        <v>21600</v>
      </c>
    </row>
    <row r="416" spans="1:18" x14ac:dyDescent="0.25">
      <c r="A416" s="4" t="s">
        <v>276</v>
      </c>
      <c r="B416" s="5" t="s">
        <v>183</v>
      </c>
      <c r="C416" s="4" t="s">
        <v>176</v>
      </c>
      <c r="D416" s="5" t="s">
        <v>403</v>
      </c>
      <c r="E416" s="4" t="s">
        <v>45</v>
      </c>
      <c r="F416" s="4" t="s">
        <v>46</v>
      </c>
      <c r="G416" s="4" t="s">
        <v>14</v>
      </c>
      <c r="H416" s="6">
        <v>1</v>
      </c>
      <c r="I416" s="7">
        <v>55000</v>
      </c>
      <c r="J416" s="7">
        <f t="shared" si="34"/>
        <v>55000</v>
      </c>
      <c r="K416" s="8" t="s">
        <v>15</v>
      </c>
      <c r="L416" s="15" t="str">
        <f>VLOOKUP(F416,[1]Sheet1!$D:$J,7,0)</f>
        <v>NL300058</v>
      </c>
      <c r="M416" s="18" t="str">
        <f t="shared" si="35"/>
        <v>09/01/2026NL300058</v>
      </c>
      <c r="N416" s="15">
        <f>VLOOKUP(M416,Sheet5!I:P,5,0)</f>
        <v>0.5</v>
      </c>
      <c r="O416" s="19">
        <f t="shared" si="36"/>
        <v>0.5</v>
      </c>
      <c r="P416" s="20">
        <f>VLOOKUP(L416,[2]Sheet1!$I:$M,5,0)</f>
        <v>55000</v>
      </c>
      <c r="Q416" s="21">
        <f t="shared" si="37"/>
        <v>27500</v>
      </c>
      <c r="R416" s="22">
        <f t="shared" si="38"/>
        <v>27500</v>
      </c>
    </row>
    <row r="417" spans="1:18" x14ac:dyDescent="0.25">
      <c r="A417" s="4" t="s">
        <v>276</v>
      </c>
      <c r="B417" s="5" t="s">
        <v>183</v>
      </c>
      <c r="C417" s="4" t="s">
        <v>176</v>
      </c>
      <c r="D417" s="5" t="s">
        <v>403</v>
      </c>
      <c r="E417" s="4" t="s">
        <v>47</v>
      </c>
      <c r="F417" s="4" t="s">
        <v>48</v>
      </c>
      <c r="G417" s="4" t="s">
        <v>14</v>
      </c>
      <c r="H417" s="6">
        <v>1.2</v>
      </c>
      <c r="I417" s="7">
        <v>13000</v>
      </c>
      <c r="J417" s="7">
        <f t="shared" si="34"/>
        <v>15600</v>
      </c>
      <c r="K417" s="8" t="s">
        <v>15</v>
      </c>
      <c r="L417" s="15" t="str">
        <f>VLOOKUP(F417,[1]Sheet1!$D:$J,7,0)</f>
        <v>NL300059</v>
      </c>
      <c r="M417" s="18" t="str">
        <f t="shared" si="35"/>
        <v>09/01/2026NL300059</v>
      </c>
      <c r="N417" s="15">
        <f>VLOOKUP(M417,Sheet5!I:P,5,0)</f>
        <v>1.2</v>
      </c>
      <c r="O417" s="19">
        <f t="shared" si="36"/>
        <v>0</v>
      </c>
      <c r="P417" s="20">
        <f>VLOOKUP(L417,[2]Sheet1!$I:$M,5,0)</f>
        <v>13000</v>
      </c>
      <c r="Q417" s="21">
        <f t="shared" si="37"/>
        <v>15600</v>
      </c>
      <c r="R417" s="22">
        <f t="shared" si="38"/>
        <v>0</v>
      </c>
    </row>
    <row r="418" spans="1:18" x14ac:dyDescent="0.25">
      <c r="A418" s="4" t="s">
        <v>276</v>
      </c>
      <c r="B418" s="5" t="s">
        <v>183</v>
      </c>
      <c r="C418" s="4" t="s">
        <v>176</v>
      </c>
      <c r="D418" s="5" t="s">
        <v>403</v>
      </c>
      <c r="E418" s="4" t="s">
        <v>49</v>
      </c>
      <c r="F418" s="4" t="s">
        <v>50</v>
      </c>
      <c r="G418" s="4" t="s">
        <v>14</v>
      </c>
      <c r="H418" s="6">
        <v>1.5</v>
      </c>
      <c r="I418" s="7">
        <v>80000</v>
      </c>
      <c r="J418" s="7">
        <f t="shared" si="34"/>
        <v>120000</v>
      </c>
      <c r="K418" s="8" t="s">
        <v>15</v>
      </c>
      <c r="L418" s="15" t="str">
        <f>VLOOKUP(F418,[1]Sheet1!$D:$J,7,0)</f>
        <v>NL300055</v>
      </c>
      <c r="M418" s="18" t="str">
        <f t="shared" si="35"/>
        <v>09/01/2026NL300055</v>
      </c>
      <c r="N418" s="15">
        <f>VLOOKUP(M418,Sheet5!I:P,5,0)</f>
        <v>0</v>
      </c>
      <c r="O418" s="19">
        <f t="shared" si="36"/>
        <v>1.5</v>
      </c>
      <c r="P418" s="20">
        <f>VLOOKUP(L418,[2]Sheet1!$I:$M,5,0)</f>
        <v>80000</v>
      </c>
      <c r="Q418" s="21">
        <f t="shared" si="37"/>
        <v>0</v>
      </c>
      <c r="R418" s="22">
        <f t="shared" si="38"/>
        <v>120000</v>
      </c>
    </row>
    <row r="419" spans="1:18" x14ac:dyDescent="0.25">
      <c r="A419" s="4" t="s">
        <v>276</v>
      </c>
      <c r="B419" s="5" t="s">
        <v>183</v>
      </c>
      <c r="C419" s="4" t="s">
        <v>176</v>
      </c>
      <c r="D419" s="5" t="s">
        <v>403</v>
      </c>
      <c r="E419" s="4" t="s">
        <v>51</v>
      </c>
      <c r="F419" s="4" t="s">
        <v>52</v>
      </c>
      <c r="G419" s="4" t="s">
        <v>14</v>
      </c>
      <c r="H419" s="6">
        <v>1.5</v>
      </c>
      <c r="I419" s="7">
        <v>38000</v>
      </c>
      <c r="J419" s="7">
        <f t="shared" si="34"/>
        <v>57000</v>
      </c>
      <c r="K419" s="8" t="s">
        <v>15</v>
      </c>
      <c r="L419" s="15" t="str">
        <f>VLOOKUP(F419,[1]Sheet1!$D:$J,7,0)</f>
        <v>NL300076</v>
      </c>
      <c r="M419" s="18" t="str">
        <f t="shared" si="35"/>
        <v>09/01/2026NL300076</v>
      </c>
      <c r="N419" s="15">
        <f>VLOOKUP(M419,Sheet5!I:P,5,0)</f>
        <v>0.7</v>
      </c>
      <c r="O419" s="19">
        <f t="shared" si="36"/>
        <v>0.8</v>
      </c>
      <c r="P419" s="20">
        <f>VLOOKUP(L419,[2]Sheet1!$I:$M,5,0)</f>
        <v>38000</v>
      </c>
      <c r="Q419" s="21">
        <f t="shared" si="37"/>
        <v>26600</v>
      </c>
      <c r="R419" s="22">
        <f t="shared" si="38"/>
        <v>30400</v>
      </c>
    </row>
    <row r="420" spans="1:18" x14ac:dyDescent="0.25">
      <c r="A420" s="4" t="s">
        <v>276</v>
      </c>
      <c r="B420" s="5" t="s">
        <v>183</v>
      </c>
      <c r="C420" s="4" t="s">
        <v>176</v>
      </c>
      <c r="D420" s="5" t="s">
        <v>403</v>
      </c>
      <c r="E420" s="4" t="s">
        <v>53</v>
      </c>
      <c r="F420" s="4" t="s">
        <v>54</v>
      </c>
      <c r="G420" s="4" t="s">
        <v>14</v>
      </c>
      <c r="H420" s="6">
        <v>2</v>
      </c>
      <c r="I420" s="7">
        <v>48000</v>
      </c>
      <c r="J420" s="7">
        <f t="shared" si="34"/>
        <v>96000</v>
      </c>
      <c r="K420" s="8" t="s">
        <v>15</v>
      </c>
      <c r="L420" s="15" t="str">
        <f>VLOOKUP(F420,[1]Sheet1!$D:$J,7,0)</f>
        <v>NL300063</v>
      </c>
      <c r="M420" s="18" t="str">
        <f t="shared" si="35"/>
        <v>09/01/2026NL300063</v>
      </c>
      <c r="N420" s="15">
        <f>VLOOKUP(M420,Sheet5!I:P,5,0)</f>
        <v>2</v>
      </c>
      <c r="O420" s="19">
        <f t="shared" si="36"/>
        <v>0</v>
      </c>
      <c r="P420" s="20">
        <f>VLOOKUP(L420,[2]Sheet1!$I:$M,5,0)</f>
        <v>48000</v>
      </c>
      <c r="Q420" s="21">
        <f t="shared" si="37"/>
        <v>96000</v>
      </c>
      <c r="R420" s="22">
        <f t="shared" si="38"/>
        <v>0</v>
      </c>
    </row>
    <row r="421" spans="1:18" x14ac:dyDescent="0.25">
      <c r="A421" s="4" t="s">
        <v>276</v>
      </c>
      <c r="B421" s="5" t="s">
        <v>183</v>
      </c>
      <c r="C421" s="4" t="s">
        <v>176</v>
      </c>
      <c r="D421" s="5" t="s">
        <v>403</v>
      </c>
      <c r="E421" s="4" t="s">
        <v>24</v>
      </c>
      <c r="F421" s="4" t="s">
        <v>25</v>
      </c>
      <c r="G421" s="4" t="s">
        <v>14</v>
      </c>
      <c r="H421" s="6">
        <v>1</v>
      </c>
      <c r="I421" s="7">
        <v>65000</v>
      </c>
      <c r="J421" s="7">
        <f t="shared" si="34"/>
        <v>65000</v>
      </c>
      <c r="K421" s="8" t="s">
        <v>15</v>
      </c>
      <c r="L421" s="15" t="str">
        <f>VLOOKUP(F421,[1]Sheet1!$D:$J,7,0)</f>
        <v>NL300062</v>
      </c>
      <c r="M421" s="18" t="str">
        <f t="shared" si="35"/>
        <v>09/01/2026NL300062</v>
      </c>
      <c r="N421" s="15">
        <f>VLOOKUP(M421,Sheet5!I:P,5,0)</f>
        <v>0.8</v>
      </c>
      <c r="O421" s="19">
        <f t="shared" si="36"/>
        <v>0.19999999999999996</v>
      </c>
      <c r="P421" s="20">
        <f>VLOOKUP(L421,[2]Sheet1!$I:$M,5,0)</f>
        <v>65000</v>
      </c>
      <c r="Q421" s="21">
        <f t="shared" si="37"/>
        <v>52000</v>
      </c>
      <c r="R421" s="22">
        <f t="shared" si="38"/>
        <v>13000</v>
      </c>
    </row>
    <row r="422" spans="1:18" x14ac:dyDescent="0.25">
      <c r="A422" s="4" t="s">
        <v>276</v>
      </c>
      <c r="B422" s="5" t="s">
        <v>183</v>
      </c>
      <c r="C422" s="4" t="s">
        <v>176</v>
      </c>
      <c r="D422" s="5" t="s">
        <v>403</v>
      </c>
      <c r="E422" s="4" t="s">
        <v>148</v>
      </c>
      <c r="F422" s="4" t="s">
        <v>147</v>
      </c>
      <c r="G422" s="4" t="s">
        <v>14</v>
      </c>
      <c r="H422" s="6">
        <v>0.1</v>
      </c>
      <c r="I422" s="7">
        <v>35000</v>
      </c>
      <c r="J422" s="7">
        <f t="shared" si="34"/>
        <v>3500</v>
      </c>
      <c r="K422" s="8" t="s">
        <v>15</v>
      </c>
      <c r="L422" s="15" t="str">
        <f>VLOOKUP(F422,[1]Sheet1!$D:$J,7,0)</f>
        <v>NL300068</v>
      </c>
      <c r="M422" s="18" t="str">
        <f t="shared" si="35"/>
        <v>09/01/2026NL300068</v>
      </c>
      <c r="N422" s="15">
        <f>VLOOKUP(M422,Sheet5!I:P,5,0)</f>
        <v>0.1</v>
      </c>
      <c r="O422" s="19">
        <f t="shared" si="36"/>
        <v>0</v>
      </c>
      <c r="P422" s="20">
        <f>VLOOKUP(L422,[2]Sheet1!$I:$M,5,0)</f>
        <v>35000</v>
      </c>
      <c r="Q422" s="21">
        <f t="shared" si="37"/>
        <v>3500</v>
      </c>
      <c r="R422" s="22">
        <f t="shared" si="38"/>
        <v>0</v>
      </c>
    </row>
    <row r="423" spans="1:18" x14ac:dyDescent="0.25">
      <c r="A423" s="4" t="s">
        <v>276</v>
      </c>
      <c r="B423" s="5" t="s">
        <v>183</v>
      </c>
      <c r="C423" s="4" t="s">
        <v>176</v>
      </c>
      <c r="D423" s="5" t="s">
        <v>403</v>
      </c>
      <c r="E423" s="4" t="s">
        <v>12</v>
      </c>
      <c r="F423" s="4" t="s">
        <v>13</v>
      </c>
      <c r="G423" s="4" t="s">
        <v>14</v>
      </c>
      <c r="H423" s="6">
        <v>0.6</v>
      </c>
      <c r="I423" s="7">
        <v>30000</v>
      </c>
      <c r="J423" s="7">
        <f t="shared" si="34"/>
        <v>18000</v>
      </c>
      <c r="K423" s="8" t="s">
        <v>15</v>
      </c>
      <c r="L423" s="15" t="str">
        <f>VLOOKUP(F423,[1]Sheet1!$D:$J,7,0)</f>
        <v>NL300089</v>
      </c>
      <c r="M423" s="18" t="str">
        <f t="shared" si="35"/>
        <v>09/01/2026NL300089</v>
      </c>
      <c r="N423" s="15">
        <f>VLOOKUP(M423,Sheet5!I:P,5,0)</f>
        <v>0.6</v>
      </c>
      <c r="O423" s="19">
        <f t="shared" si="36"/>
        <v>0</v>
      </c>
      <c r="P423" s="20">
        <f>VLOOKUP(L423,[2]Sheet1!$I:$M,5,0)</f>
        <v>30000</v>
      </c>
      <c r="Q423" s="21">
        <f t="shared" si="37"/>
        <v>18000</v>
      </c>
      <c r="R423" s="22">
        <f t="shared" si="38"/>
        <v>0</v>
      </c>
    </row>
    <row r="424" spans="1:18" ht="28.5" x14ac:dyDescent="0.25">
      <c r="A424" s="4" t="s">
        <v>276</v>
      </c>
      <c r="B424" s="5" t="s">
        <v>183</v>
      </c>
      <c r="C424" s="4" t="s">
        <v>176</v>
      </c>
      <c r="D424" s="5" t="s">
        <v>403</v>
      </c>
      <c r="E424" s="4" t="s">
        <v>146</v>
      </c>
      <c r="F424" s="4" t="s">
        <v>145</v>
      </c>
      <c r="G424" s="4" t="s">
        <v>14</v>
      </c>
      <c r="H424" s="6">
        <v>0.4</v>
      </c>
      <c r="I424" s="7">
        <v>95000</v>
      </c>
      <c r="J424" s="7">
        <f t="shared" si="34"/>
        <v>38000</v>
      </c>
      <c r="K424" s="8" t="s">
        <v>15</v>
      </c>
      <c r="L424" s="15" t="str">
        <f>VLOOKUP(F424,[1]Sheet1!$D:$J,7,0)</f>
        <v>NL300080</v>
      </c>
      <c r="M424" s="18" t="str">
        <f t="shared" si="35"/>
        <v>09/01/2026NL300080</v>
      </c>
      <c r="N424" s="15">
        <f>VLOOKUP(M424,Sheet5!I:P,5,0)</f>
        <v>0.4</v>
      </c>
      <c r="O424" s="19">
        <f t="shared" si="36"/>
        <v>0</v>
      </c>
      <c r="P424" s="20">
        <f>VLOOKUP(L424,[2]Sheet1!$I:$M,5,0)</f>
        <v>95000</v>
      </c>
      <c r="Q424" s="21">
        <f t="shared" si="37"/>
        <v>38000</v>
      </c>
      <c r="R424" s="22">
        <f t="shared" si="38"/>
        <v>0</v>
      </c>
    </row>
    <row r="425" spans="1:18" x14ac:dyDescent="0.25">
      <c r="A425" s="4" t="s">
        <v>276</v>
      </c>
      <c r="B425" s="5" t="s">
        <v>183</v>
      </c>
      <c r="C425" s="4" t="s">
        <v>176</v>
      </c>
      <c r="D425" s="5" t="s">
        <v>403</v>
      </c>
      <c r="E425" s="4" t="s">
        <v>57</v>
      </c>
      <c r="F425" s="4" t="s">
        <v>58</v>
      </c>
      <c r="G425" s="4" t="s">
        <v>14</v>
      </c>
      <c r="H425" s="6">
        <v>2</v>
      </c>
      <c r="I425" s="7">
        <v>32000</v>
      </c>
      <c r="J425" s="7">
        <f t="shared" si="34"/>
        <v>64000</v>
      </c>
      <c r="K425" s="8" t="s">
        <v>15</v>
      </c>
      <c r="L425" s="15" t="str">
        <f>VLOOKUP(F425,[1]Sheet1!$D:$J,7,0)</f>
        <v>NL300043</v>
      </c>
      <c r="M425" s="18" t="str">
        <f t="shared" si="35"/>
        <v>09/01/2026NL300043</v>
      </c>
      <c r="N425" s="15">
        <f>VLOOKUP(M425,Sheet5!I:P,5,0)</f>
        <v>1</v>
      </c>
      <c r="O425" s="19">
        <f t="shared" si="36"/>
        <v>1</v>
      </c>
      <c r="P425" s="20">
        <f>VLOOKUP(L425,[2]Sheet1!$I:$M,5,0)</f>
        <v>32000</v>
      </c>
      <c r="Q425" s="21">
        <f t="shared" si="37"/>
        <v>32000</v>
      </c>
      <c r="R425" s="22">
        <f t="shared" si="38"/>
        <v>32000</v>
      </c>
    </row>
    <row r="426" spans="1:18" x14ac:dyDescent="0.25">
      <c r="A426" s="4" t="s">
        <v>276</v>
      </c>
      <c r="B426" s="5" t="s">
        <v>183</v>
      </c>
      <c r="C426" s="4" t="s">
        <v>176</v>
      </c>
      <c r="D426" s="5" t="s">
        <v>403</v>
      </c>
      <c r="E426" s="4" t="s">
        <v>61</v>
      </c>
      <c r="F426" s="4" t="s">
        <v>62</v>
      </c>
      <c r="G426" s="4" t="s">
        <v>14</v>
      </c>
      <c r="H426" s="6">
        <v>2</v>
      </c>
      <c r="I426" s="7">
        <v>38000</v>
      </c>
      <c r="J426" s="7">
        <f t="shared" si="34"/>
        <v>76000</v>
      </c>
      <c r="K426" s="8" t="s">
        <v>15</v>
      </c>
      <c r="L426" s="15" t="str">
        <f>VLOOKUP(F426,[1]Sheet1!$D:$J,7,0)</f>
        <v>NL300044</v>
      </c>
      <c r="M426" s="18" t="str">
        <f t="shared" si="35"/>
        <v>09/01/2026NL300044</v>
      </c>
      <c r="N426" s="15">
        <f>VLOOKUP(M426,Sheet5!I:P,5,0)</f>
        <v>1</v>
      </c>
      <c r="O426" s="19">
        <f t="shared" si="36"/>
        <v>1</v>
      </c>
      <c r="P426" s="20">
        <f>VLOOKUP(L426,[2]Sheet1!$I:$M,5,0)</f>
        <v>38000</v>
      </c>
      <c r="Q426" s="21">
        <f t="shared" si="37"/>
        <v>38000</v>
      </c>
      <c r="R426" s="22">
        <f t="shared" si="38"/>
        <v>38000</v>
      </c>
    </row>
    <row r="427" spans="1:18" x14ac:dyDescent="0.25">
      <c r="A427" s="4" t="s">
        <v>276</v>
      </c>
      <c r="B427" s="5" t="s">
        <v>183</v>
      </c>
      <c r="C427" s="4" t="s">
        <v>176</v>
      </c>
      <c r="D427" s="5" t="s">
        <v>403</v>
      </c>
      <c r="E427" s="4" t="s">
        <v>63</v>
      </c>
      <c r="F427" s="4" t="s">
        <v>64</v>
      </c>
      <c r="G427" s="4" t="s">
        <v>14</v>
      </c>
      <c r="H427" s="6">
        <v>4</v>
      </c>
      <c r="I427" s="7">
        <v>27000</v>
      </c>
      <c r="J427" s="7">
        <f t="shared" si="34"/>
        <v>108000</v>
      </c>
      <c r="K427" s="8" t="s">
        <v>15</v>
      </c>
      <c r="L427" s="15" t="str">
        <f>VLOOKUP(F427,[1]Sheet1!$D:$J,7,0)</f>
        <v>NL300088</v>
      </c>
      <c r="M427" s="18" t="str">
        <f t="shared" si="35"/>
        <v>09/01/2026NL300088</v>
      </c>
      <c r="N427" s="15">
        <f>VLOOKUP(M427,Sheet5!I:P,5,0)</f>
        <v>4</v>
      </c>
      <c r="O427" s="19">
        <f t="shared" si="36"/>
        <v>0</v>
      </c>
      <c r="P427" s="20">
        <f>VLOOKUP(L427,[2]Sheet1!$I:$M,5,0)</f>
        <v>27000</v>
      </c>
      <c r="Q427" s="21">
        <f t="shared" si="37"/>
        <v>108000</v>
      </c>
      <c r="R427" s="22">
        <f t="shared" si="38"/>
        <v>0</v>
      </c>
    </row>
    <row r="428" spans="1:18" ht="28.5" x14ac:dyDescent="0.25">
      <c r="A428" s="4" t="s">
        <v>276</v>
      </c>
      <c r="B428" s="5" t="s">
        <v>183</v>
      </c>
      <c r="C428" s="4" t="s">
        <v>176</v>
      </c>
      <c r="D428" s="5" t="s">
        <v>403</v>
      </c>
      <c r="E428" s="4" t="s">
        <v>65</v>
      </c>
      <c r="F428" s="4" t="s">
        <v>66</v>
      </c>
      <c r="G428" s="4" t="s">
        <v>14</v>
      </c>
      <c r="H428" s="6">
        <v>0.5</v>
      </c>
      <c r="I428" s="7">
        <v>145000</v>
      </c>
      <c r="J428" s="7">
        <f t="shared" si="34"/>
        <v>72500</v>
      </c>
      <c r="K428" s="8" t="s">
        <v>15</v>
      </c>
      <c r="L428" s="15" t="str">
        <f>VLOOKUP(F428,[1]Sheet1!$D:$J,7,0)</f>
        <v>NL300090</v>
      </c>
      <c r="M428" s="18" t="str">
        <f t="shared" si="35"/>
        <v>09/01/2026NL300090</v>
      </c>
      <c r="N428" s="15">
        <f>VLOOKUP(M428,Sheet5!I:P,5,0)</f>
        <v>0.5</v>
      </c>
      <c r="O428" s="19">
        <f t="shared" si="36"/>
        <v>0</v>
      </c>
      <c r="P428" s="20">
        <f>VLOOKUP(L428,[2]Sheet1!$I:$M,5,0)</f>
        <v>145000</v>
      </c>
      <c r="Q428" s="21">
        <f t="shared" si="37"/>
        <v>72500</v>
      </c>
      <c r="R428" s="22">
        <f t="shared" si="38"/>
        <v>0</v>
      </c>
    </row>
    <row r="429" spans="1:18" x14ac:dyDescent="0.25">
      <c r="A429" s="4" t="s">
        <v>276</v>
      </c>
      <c r="B429" s="5" t="s">
        <v>183</v>
      </c>
      <c r="C429" s="4" t="s">
        <v>176</v>
      </c>
      <c r="D429" s="5" t="s">
        <v>403</v>
      </c>
      <c r="E429" s="4" t="s">
        <v>154</v>
      </c>
      <c r="F429" s="4" t="s">
        <v>153</v>
      </c>
      <c r="G429" s="4" t="s">
        <v>14</v>
      </c>
      <c r="H429" s="6">
        <v>1</v>
      </c>
      <c r="I429" s="7">
        <v>47000</v>
      </c>
      <c r="J429" s="7">
        <f t="shared" si="34"/>
        <v>47000</v>
      </c>
      <c r="K429" s="8" t="s">
        <v>15</v>
      </c>
      <c r="L429" s="15" t="str">
        <f>VLOOKUP(F429,[1]Sheet1!$D:$J,7,0)</f>
        <v>NL300091</v>
      </c>
      <c r="M429" s="18" t="str">
        <f t="shared" si="35"/>
        <v>09/01/2026NL300091</v>
      </c>
      <c r="N429" s="15">
        <f>VLOOKUP(M429,Sheet5!I:P,5,0)</f>
        <v>1</v>
      </c>
      <c r="O429" s="19">
        <f t="shared" si="36"/>
        <v>0</v>
      </c>
      <c r="P429" s="20">
        <f>VLOOKUP(L429,[2]Sheet1!$I:$M,5,0)</f>
        <v>47000</v>
      </c>
      <c r="Q429" s="21">
        <f t="shared" si="37"/>
        <v>47000</v>
      </c>
      <c r="R429" s="22">
        <f t="shared" si="38"/>
        <v>0</v>
      </c>
    </row>
    <row r="430" spans="1:18" ht="28.5" x14ac:dyDescent="0.25">
      <c r="A430" s="4" t="s">
        <v>276</v>
      </c>
      <c r="B430" s="5" t="s">
        <v>183</v>
      </c>
      <c r="C430" s="4" t="s">
        <v>176</v>
      </c>
      <c r="D430" s="5" t="s">
        <v>403</v>
      </c>
      <c r="E430" s="4" t="s">
        <v>133</v>
      </c>
      <c r="F430" s="4" t="s">
        <v>134</v>
      </c>
      <c r="G430" s="4" t="s">
        <v>14</v>
      </c>
      <c r="H430" s="6">
        <v>2.6</v>
      </c>
      <c r="I430" s="7">
        <v>45000</v>
      </c>
      <c r="J430" s="7">
        <f t="shared" si="34"/>
        <v>117000</v>
      </c>
      <c r="K430" s="8" t="s">
        <v>15</v>
      </c>
      <c r="L430" s="15" t="str">
        <f>VLOOKUP(F430,[1]Sheet1!$D:$J,7,0)</f>
        <v>NL300096</v>
      </c>
      <c r="M430" s="18" t="str">
        <f t="shared" si="35"/>
        <v>09/01/2026NL300096</v>
      </c>
      <c r="N430" s="15">
        <f>VLOOKUP(M430,Sheet5!I:P,5,0)</f>
        <v>2.6</v>
      </c>
      <c r="O430" s="19">
        <f t="shared" si="36"/>
        <v>0</v>
      </c>
      <c r="P430" s="20">
        <f>VLOOKUP(L430,[2]Sheet1!$I:$M,5,0)</f>
        <v>45000</v>
      </c>
      <c r="Q430" s="21">
        <f t="shared" si="37"/>
        <v>117000</v>
      </c>
      <c r="R430" s="22">
        <f t="shared" si="38"/>
        <v>0</v>
      </c>
    </row>
    <row r="431" spans="1:18" x14ac:dyDescent="0.25">
      <c r="A431" s="4" t="s">
        <v>276</v>
      </c>
      <c r="B431" s="5" t="s">
        <v>183</v>
      </c>
      <c r="C431" s="4" t="s">
        <v>176</v>
      </c>
      <c r="D431" s="5" t="s">
        <v>403</v>
      </c>
      <c r="E431" s="4" t="s">
        <v>118</v>
      </c>
      <c r="F431" s="4" t="s">
        <v>119</v>
      </c>
      <c r="G431" s="4" t="s">
        <v>14</v>
      </c>
      <c r="H431" s="6">
        <v>0.5</v>
      </c>
      <c r="I431" s="7">
        <v>33000</v>
      </c>
      <c r="J431" s="7">
        <f t="shared" si="34"/>
        <v>16500</v>
      </c>
      <c r="K431" s="8" t="s">
        <v>15</v>
      </c>
      <c r="L431" s="15" t="str">
        <f>VLOOKUP(F431,[1]Sheet1!$D:$J,7,0)</f>
        <v>NL300086</v>
      </c>
      <c r="M431" s="18" t="str">
        <f t="shared" si="35"/>
        <v>09/01/2026NL300086</v>
      </c>
      <c r="N431" s="15">
        <f>VLOOKUP(M431,Sheet5!I:P,5,0)</f>
        <v>0.5</v>
      </c>
      <c r="O431" s="19">
        <f t="shared" si="36"/>
        <v>0</v>
      </c>
      <c r="P431" s="20">
        <f>VLOOKUP(L431,[2]Sheet1!$I:$M,5,0)</f>
        <v>33000</v>
      </c>
      <c r="Q431" s="21">
        <f t="shared" si="37"/>
        <v>16500</v>
      </c>
      <c r="R431" s="22">
        <f t="shared" si="38"/>
        <v>0</v>
      </c>
    </row>
    <row r="432" spans="1:18" x14ac:dyDescent="0.25">
      <c r="A432" s="4" t="s">
        <v>276</v>
      </c>
      <c r="B432" s="5" t="s">
        <v>183</v>
      </c>
      <c r="C432" s="4" t="s">
        <v>176</v>
      </c>
      <c r="D432" s="5" t="s">
        <v>403</v>
      </c>
      <c r="E432" s="4" t="s">
        <v>142</v>
      </c>
      <c r="F432" s="4" t="s">
        <v>141</v>
      </c>
      <c r="G432" s="4" t="s">
        <v>14</v>
      </c>
      <c r="H432" s="6">
        <v>0.3</v>
      </c>
      <c r="I432" s="7">
        <v>20000</v>
      </c>
      <c r="J432" s="7">
        <f t="shared" si="34"/>
        <v>6000</v>
      </c>
      <c r="K432" s="8" t="s">
        <v>15</v>
      </c>
      <c r="L432" s="15" t="str">
        <f>VLOOKUP(F432,[1]Sheet1!$D:$J,7,0)</f>
        <v>NL300128</v>
      </c>
      <c r="M432" s="18" t="str">
        <f t="shared" si="35"/>
        <v>09/01/2026NL300128</v>
      </c>
      <c r="N432" s="15">
        <f>VLOOKUP(M432,Sheet5!I:P,5,0)</f>
        <v>0.3</v>
      </c>
      <c r="O432" s="19">
        <f t="shared" si="36"/>
        <v>0</v>
      </c>
      <c r="P432" s="20">
        <f>VLOOKUP(L432,[2]Sheet1!$I:$M,5,0)</f>
        <v>20000</v>
      </c>
      <c r="Q432" s="21">
        <f t="shared" si="37"/>
        <v>6000</v>
      </c>
      <c r="R432" s="22">
        <f t="shared" si="38"/>
        <v>0</v>
      </c>
    </row>
    <row r="433" spans="1:18" x14ac:dyDescent="0.25">
      <c r="A433" s="4" t="s">
        <v>276</v>
      </c>
      <c r="B433" s="5" t="s">
        <v>183</v>
      </c>
      <c r="C433" s="4" t="s">
        <v>176</v>
      </c>
      <c r="D433" s="5" t="s">
        <v>403</v>
      </c>
      <c r="E433" s="4" t="s">
        <v>101</v>
      </c>
      <c r="F433" s="4" t="s">
        <v>102</v>
      </c>
      <c r="G433" s="4" t="s">
        <v>14</v>
      </c>
      <c r="H433" s="6">
        <v>0.1</v>
      </c>
      <c r="I433" s="7">
        <v>45000</v>
      </c>
      <c r="J433" s="7">
        <f t="shared" si="34"/>
        <v>4500</v>
      </c>
      <c r="K433" s="8" t="s">
        <v>15</v>
      </c>
      <c r="L433" s="15" t="str">
        <f>VLOOKUP(F433,[1]Sheet1!$D:$J,7,0)</f>
        <v>NL300085</v>
      </c>
      <c r="M433" s="18" t="str">
        <f t="shared" si="35"/>
        <v>09/01/2026NL300085</v>
      </c>
      <c r="N433" s="15">
        <f>VLOOKUP(M433,Sheet5!I:P,5,0)</f>
        <v>0.1</v>
      </c>
      <c r="O433" s="19">
        <f t="shared" si="36"/>
        <v>0</v>
      </c>
      <c r="P433" s="20">
        <f>VLOOKUP(L433,[2]Sheet1!$I:$M,5,0)</f>
        <v>45000</v>
      </c>
      <c r="Q433" s="21">
        <f t="shared" si="37"/>
        <v>4500</v>
      </c>
      <c r="R433" s="22">
        <f t="shared" si="38"/>
        <v>0</v>
      </c>
    </row>
    <row r="434" spans="1:18" x14ac:dyDescent="0.25">
      <c r="A434" s="4" t="s">
        <v>276</v>
      </c>
      <c r="B434" s="5" t="s">
        <v>183</v>
      </c>
      <c r="C434" s="4" t="s">
        <v>176</v>
      </c>
      <c r="D434" s="5" t="s">
        <v>403</v>
      </c>
      <c r="E434" s="4" t="s">
        <v>131</v>
      </c>
      <c r="F434" s="4" t="s">
        <v>132</v>
      </c>
      <c r="G434" s="4" t="s">
        <v>14</v>
      </c>
      <c r="H434" s="6">
        <v>0.2</v>
      </c>
      <c r="I434" s="7">
        <v>70000</v>
      </c>
      <c r="J434" s="7">
        <f t="shared" si="34"/>
        <v>14000</v>
      </c>
      <c r="K434" s="8" t="s">
        <v>15</v>
      </c>
      <c r="L434" s="15" t="str">
        <f>VLOOKUP(F434,[1]Sheet1!$D:$J,7,0)</f>
        <v>NL300126</v>
      </c>
      <c r="M434" s="18" t="str">
        <f t="shared" si="35"/>
        <v>09/01/2026NL300126</v>
      </c>
      <c r="N434" s="15">
        <f>VLOOKUP(M434,Sheet5!I:P,5,0)</f>
        <v>0.2</v>
      </c>
      <c r="O434" s="19">
        <f t="shared" si="36"/>
        <v>0</v>
      </c>
      <c r="P434" s="20">
        <f>VLOOKUP(L434,[2]Sheet1!$I:$M,5,0)</f>
        <v>70000</v>
      </c>
      <c r="Q434" s="21">
        <f t="shared" si="37"/>
        <v>14000</v>
      </c>
      <c r="R434" s="22">
        <f t="shared" si="38"/>
        <v>0</v>
      </c>
    </row>
    <row r="435" spans="1:18" x14ac:dyDescent="0.25">
      <c r="A435" s="4" t="s">
        <v>276</v>
      </c>
      <c r="B435" s="5" t="s">
        <v>183</v>
      </c>
      <c r="C435" s="4" t="s">
        <v>176</v>
      </c>
      <c r="D435" s="5" t="s">
        <v>403</v>
      </c>
      <c r="E435" s="4" t="s">
        <v>75</v>
      </c>
      <c r="F435" s="4" t="s">
        <v>76</v>
      </c>
      <c r="G435" s="4" t="s">
        <v>14</v>
      </c>
      <c r="H435" s="6">
        <v>3</v>
      </c>
      <c r="I435" s="7">
        <v>36000</v>
      </c>
      <c r="J435" s="7">
        <f t="shared" si="34"/>
        <v>108000</v>
      </c>
      <c r="K435" s="8" t="s">
        <v>15</v>
      </c>
      <c r="L435" s="15" t="str">
        <f>VLOOKUP(F435,[1]Sheet1!$D:$J,7,0)</f>
        <v>NL300120</v>
      </c>
      <c r="M435" s="18" t="str">
        <f t="shared" si="35"/>
        <v>09/01/2026NL300120</v>
      </c>
      <c r="N435" s="15">
        <f>VLOOKUP(M435,Sheet5!I:P,5,0)</f>
        <v>2</v>
      </c>
      <c r="O435" s="19">
        <f t="shared" si="36"/>
        <v>1</v>
      </c>
      <c r="P435" s="20">
        <f>VLOOKUP(L435,[2]Sheet1!$I:$M,5,0)</f>
        <v>36000</v>
      </c>
      <c r="Q435" s="21">
        <f t="shared" si="37"/>
        <v>72000</v>
      </c>
      <c r="R435" s="22">
        <f t="shared" si="38"/>
        <v>36000</v>
      </c>
    </row>
    <row r="436" spans="1:18" x14ac:dyDescent="0.25">
      <c r="A436" s="4" t="s">
        <v>276</v>
      </c>
      <c r="B436" s="5" t="s">
        <v>183</v>
      </c>
      <c r="C436" s="4" t="s">
        <v>176</v>
      </c>
      <c r="D436" s="5" t="s">
        <v>403</v>
      </c>
      <c r="E436" s="4" t="s">
        <v>140</v>
      </c>
      <c r="F436" s="4" t="s">
        <v>139</v>
      </c>
      <c r="G436" s="4" t="s">
        <v>14</v>
      </c>
      <c r="H436" s="6">
        <v>0.5</v>
      </c>
      <c r="I436" s="7">
        <v>35000</v>
      </c>
      <c r="J436" s="7">
        <f t="shared" si="34"/>
        <v>17500</v>
      </c>
      <c r="K436" s="8" t="s">
        <v>15</v>
      </c>
      <c r="L436" s="15" t="str">
        <f>VLOOKUP(F436,[1]Sheet1!$D:$J,7,0)</f>
        <v>NL300122</v>
      </c>
      <c r="M436" s="18" t="str">
        <f t="shared" si="35"/>
        <v>09/01/2026NL300122</v>
      </c>
      <c r="N436" s="15">
        <f>VLOOKUP(M436,Sheet5!I:P,5,0)</f>
        <v>0.2</v>
      </c>
      <c r="O436" s="19">
        <f t="shared" si="36"/>
        <v>0.3</v>
      </c>
      <c r="P436" s="20">
        <f>VLOOKUP(L436,[2]Sheet1!$I:$M,5,0)</f>
        <v>35000</v>
      </c>
      <c r="Q436" s="21">
        <f t="shared" si="37"/>
        <v>7000</v>
      </c>
      <c r="R436" s="22">
        <f t="shared" si="38"/>
        <v>10500</v>
      </c>
    </row>
    <row r="437" spans="1:18" x14ac:dyDescent="0.25">
      <c r="A437" s="4" t="s">
        <v>276</v>
      </c>
      <c r="B437" s="5" t="s">
        <v>183</v>
      </c>
      <c r="C437" s="4" t="s">
        <v>176</v>
      </c>
      <c r="D437" s="5" t="s">
        <v>403</v>
      </c>
      <c r="E437" s="4" t="s">
        <v>77</v>
      </c>
      <c r="F437" s="4" t="s">
        <v>78</v>
      </c>
      <c r="G437" s="4" t="s">
        <v>14</v>
      </c>
      <c r="H437" s="6">
        <v>2.6</v>
      </c>
      <c r="I437" s="7">
        <v>38000</v>
      </c>
      <c r="J437" s="7">
        <f t="shared" si="34"/>
        <v>98800</v>
      </c>
      <c r="K437" s="8" t="s">
        <v>15</v>
      </c>
      <c r="L437" s="15" t="str">
        <f>VLOOKUP(F437,[1]Sheet1!$D:$J,7,0)</f>
        <v>NL300072</v>
      </c>
      <c r="M437" s="18" t="str">
        <f t="shared" si="35"/>
        <v>09/01/2026NL300072</v>
      </c>
      <c r="N437" s="15">
        <f>VLOOKUP(M437,Sheet5!I:P,5,0)</f>
        <v>1.5</v>
      </c>
      <c r="O437" s="19">
        <f t="shared" si="36"/>
        <v>1.1000000000000001</v>
      </c>
      <c r="P437" s="20">
        <f>VLOOKUP(L437,[2]Sheet1!$I:$M,5,0)</f>
        <v>38000</v>
      </c>
      <c r="Q437" s="21">
        <f t="shared" si="37"/>
        <v>57000</v>
      </c>
      <c r="R437" s="22">
        <f t="shared" si="38"/>
        <v>41800</v>
      </c>
    </row>
    <row r="438" spans="1:18" x14ac:dyDescent="0.25">
      <c r="A438" s="4" t="s">
        <v>276</v>
      </c>
      <c r="B438" s="5" t="s">
        <v>183</v>
      </c>
      <c r="C438" s="4" t="s">
        <v>176</v>
      </c>
      <c r="D438" s="5" t="s">
        <v>403</v>
      </c>
      <c r="E438" s="4" t="s">
        <v>129</v>
      </c>
      <c r="F438" s="4" t="s">
        <v>130</v>
      </c>
      <c r="G438" s="4" t="s">
        <v>14</v>
      </c>
      <c r="H438" s="6">
        <v>5</v>
      </c>
      <c r="I438" s="7">
        <v>15000</v>
      </c>
      <c r="J438" s="7">
        <f t="shared" si="34"/>
        <v>75000</v>
      </c>
      <c r="K438" s="8" t="s">
        <v>15</v>
      </c>
      <c r="L438" s="15" t="str">
        <f>VLOOKUP(F438,[1]Sheet1!$D:$J,7,0)</f>
        <v>NL300127</v>
      </c>
      <c r="M438" s="18" t="str">
        <f t="shared" si="35"/>
        <v>09/01/2026NL300127</v>
      </c>
      <c r="N438" s="15">
        <f>VLOOKUP(M438,Sheet5!I:P,5,0)</f>
        <v>3</v>
      </c>
      <c r="O438" s="19">
        <f t="shared" si="36"/>
        <v>2</v>
      </c>
      <c r="P438" s="20">
        <f>VLOOKUP(L438,[2]Sheet1!$I:$M,5,0)</f>
        <v>15000</v>
      </c>
      <c r="Q438" s="21">
        <f t="shared" si="37"/>
        <v>45000</v>
      </c>
      <c r="R438" s="22">
        <f t="shared" si="38"/>
        <v>30000</v>
      </c>
    </row>
    <row r="439" spans="1:18" x14ac:dyDescent="0.25">
      <c r="A439" s="4" t="s">
        <v>276</v>
      </c>
      <c r="B439" s="5" t="s">
        <v>183</v>
      </c>
      <c r="C439" s="4" t="s">
        <v>176</v>
      </c>
      <c r="D439" s="5" t="s">
        <v>403</v>
      </c>
      <c r="E439" s="4" t="s">
        <v>79</v>
      </c>
      <c r="F439" s="4" t="s">
        <v>80</v>
      </c>
      <c r="G439" s="4" t="s">
        <v>14</v>
      </c>
      <c r="H439" s="6">
        <v>0.1</v>
      </c>
      <c r="I439" s="7">
        <v>22000</v>
      </c>
      <c r="J439" s="7">
        <f t="shared" si="34"/>
        <v>2200</v>
      </c>
      <c r="K439" s="8" t="s">
        <v>15</v>
      </c>
      <c r="L439" s="15" t="str">
        <f>VLOOKUP(F439,[1]Sheet1!$D:$J,7,0)</f>
        <v>NL300121</v>
      </c>
      <c r="M439" s="18" t="str">
        <f t="shared" si="35"/>
        <v>09/01/2026NL300121</v>
      </c>
      <c r="N439" s="15">
        <f>VLOOKUP(M439,Sheet5!I:P,5,0)</f>
        <v>0.1</v>
      </c>
      <c r="O439" s="19">
        <f t="shared" si="36"/>
        <v>0</v>
      </c>
      <c r="P439" s="20">
        <f>VLOOKUP(L439,[2]Sheet1!$I:$M,5,0)</f>
        <v>22000</v>
      </c>
      <c r="Q439" s="21">
        <f t="shared" si="37"/>
        <v>2200</v>
      </c>
      <c r="R439" s="22">
        <f t="shared" si="38"/>
        <v>0</v>
      </c>
    </row>
    <row r="440" spans="1:18" x14ac:dyDescent="0.25">
      <c r="A440" s="4" t="s">
        <v>276</v>
      </c>
      <c r="B440" s="5" t="s">
        <v>183</v>
      </c>
      <c r="C440" s="4" t="s">
        <v>176</v>
      </c>
      <c r="D440" s="5" t="s">
        <v>403</v>
      </c>
      <c r="E440" s="4" t="s">
        <v>87</v>
      </c>
      <c r="F440" s="4" t="s">
        <v>88</v>
      </c>
      <c r="G440" s="4" t="s">
        <v>14</v>
      </c>
      <c r="H440" s="6">
        <v>1.1000000000000001</v>
      </c>
      <c r="I440" s="7">
        <v>36000</v>
      </c>
      <c r="J440" s="7">
        <f t="shared" si="34"/>
        <v>39600</v>
      </c>
      <c r="K440" s="8" t="s">
        <v>15</v>
      </c>
      <c r="L440" s="15" t="str">
        <f>VLOOKUP(F440,[1]Sheet1!$D:$J,7,0)</f>
        <v>NL300140</v>
      </c>
      <c r="M440" s="18" t="str">
        <f t="shared" si="35"/>
        <v>09/01/2026NL300140</v>
      </c>
      <c r="N440" s="15">
        <f>VLOOKUP(M440,Sheet5!I:P,5,0)</f>
        <v>1.1000000000000001</v>
      </c>
      <c r="O440" s="19">
        <f t="shared" si="36"/>
        <v>0</v>
      </c>
      <c r="P440" s="20">
        <f>VLOOKUP(L440,[2]Sheet1!$I:$M,5,0)</f>
        <v>36000</v>
      </c>
      <c r="Q440" s="21">
        <f t="shared" si="37"/>
        <v>39600</v>
      </c>
      <c r="R440" s="22">
        <f t="shared" si="38"/>
        <v>0</v>
      </c>
    </row>
    <row r="441" spans="1:18" x14ac:dyDescent="0.25">
      <c r="A441" s="4" t="s">
        <v>276</v>
      </c>
      <c r="B441" s="5" t="s">
        <v>183</v>
      </c>
      <c r="C441" s="4" t="s">
        <v>176</v>
      </c>
      <c r="D441" s="5" t="s">
        <v>403</v>
      </c>
      <c r="E441" s="4" t="s">
        <v>81</v>
      </c>
      <c r="F441" s="4" t="s">
        <v>82</v>
      </c>
      <c r="G441" s="4" t="s">
        <v>14</v>
      </c>
      <c r="H441" s="6">
        <v>1.5</v>
      </c>
      <c r="I441" s="7">
        <v>36000</v>
      </c>
      <c r="J441" s="7">
        <f t="shared" si="34"/>
        <v>54000</v>
      </c>
      <c r="K441" s="8" t="s">
        <v>15</v>
      </c>
      <c r="L441" s="15" t="str">
        <f>VLOOKUP(F441,[1]Sheet1!$D:$J,7,0)</f>
        <v>NL300162</v>
      </c>
      <c r="M441" s="18" t="str">
        <f t="shared" si="35"/>
        <v>09/01/2026NL300162</v>
      </c>
      <c r="N441" s="15">
        <f>VLOOKUP(M441,Sheet5!I:P,5,0)</f>
        <v>1.5</v>
      </c>
      <c r="O441" s="19">
        <f t="shared" si="36"/>
        <v>0</v>
      </c>
      <c r="P441" s="20">
        <f>VLOOKUP(L441,[2]Sheet1!$I:$M,5,0)</f>
        <v>36000</v>
      </c>
      <c r="Q441" s="21">
        <f t="shared" si="37"/>
        <v>54000</v>
      </c>
      <c r="R441" s="22">
        <f t="shared" si="38"/>
        <v>0</v>
      </c>
    </row>
    <row r="442" spans="1:18" x14ac:dyDescent="0.25">
      <c r="A442" s="4" t="s">
        <v>276</v>
      </c>
      <c r="B442" s="5" t="s">
        <v>183</v>
      </c>
      <c r="C442" s="4" t="s">
        <v>176</v>
      </c>
      <c r="D442" s="5" t="s">
        <v>403</v>
      </c>
      <c r="E442" s="4" t="s">
        <v>83</v>
      </c>
      <c r="F442" s="4" t="s">
        <v>84</v>
      </c>
      <c r="G442" s="4" t="s">
        <v>14</v>
      </c>
      <c r="H442" s="6">
        <v>2.1</v>
      </c>
      <c r="I442" s="7">
        <v>20000</v>
      </c>
      <c r="J442" s="7">
        <f t="shared" si="34"/>
        <v>42000</v>
      </c>
      <c r="K442" s="8" t="s">
        <v>15</v>
      </c>
      <c r="L442" s="15" t="str">
        <f>VLOOKUP(F442,[1]Sheet1!$D:$J,7,0)</f>
        <v>NL300138</v>
      </c>
      <c r="M442" s="18" t="str">
        <f t="shared" si="35"/>
        <v>09/01/2026NL300138</v>
      </c>
      <c r="N442" s="15">
        <f>VLOOKUP(M442,Sheet5!I:P,5,0)</f>
        <v>2.1</v>
      </c>
      <c r="O442" s="19">
        <f t="shared" si="36"/>
        <v>0</v>
      </c>
      <c r="P442" s="20">
        <f>VLOOKUP(L442,[2]Sheet1!$I:$M,5,0)</f>
        <v>20000</v>
      </c>
      <c r="Q442" s="21">
        <f t="shared" si="37"/>
        <v>42000</v>
      </c>
      <c r="R442" s="22">
        <f t="shared" si="38"/>
        <v>0</v>
      </c>
    </row>
    <row r="443" spans="1:18" x14ac:dyDescent="0.25">
      <c r="A443" s="4" t="s">
        <v>276</v>
      </c>
      <c r="B443" s="5" t="s">
        <v>183</v>
      </c>
      <c r="C443" s="4" t="s">
        <v>176</v>
      </c>
      <c r="D443" s="5" t="s">
        <v>403</v>
      </c>
      <c r="E443" s="4" t="s">
        <v>85</v>
      </c>
      <c r="F443" s="4" t="s">
        <v>86</v>
      </c>
      <c r="G443" s="4" t="s">
        <v>14</v>
      </c>
      <c r="H443" s="6">
        <v>2.5</v>
      </c>
      <c r="I443" s="7">
        <v>21000</v>
      </c>
      <c r="J443" s="7">
        <f t="shared" si="34"/>
        <v>52500</v>
      </c>
      <c r="K443" s="8" t="s">
        <v>15</v>
      </c>
      <c r="L443" s="15" t="str">
        <f>VLOOKUP(F443,[1]Sheet1!$D:$J,7,0)</f>
        <v>NL300119</v>
      </c>
      <c r="M443" s="18" t="str">
        <f t="shared" si="35"/>
        <v>09/01/2026NL300119</v>
      </c>
      <c r="N443" s="15">
        <f>VLOOKUP(M443,Sheet5!I:P,5,0)</f>
        <v>2</v>
      </c>
      <c r="O443" s="19">
        <f t="shared" si="36"/>
        <v>0.5</v>
      </c>
      <c r="P443" s="20">
        <f>VLOOKUP(L443,[2]Sheet1!$I:$M,5,0)</f>
        <v>21000</v>
      </c>
      <c r="Q443" s="21">
        <f t="shared" si="37"/>
        <v>42000</v>
      </c>
      <c r="R443" s="22">
        <f t="shared" si="38"/>
        <v>10500</v>
      </c>
    </row>
    <row r="444" spans="1:18" x14ac:dyDescent="0.25">
      <c r="A444" s="4" t="s">
        <v>276</v>
      </c>
      <c r="B444" s="5" t="s">
        <v>183</v>
      </c>
      <c r="C444" s="4" t="s">
        <v>176</v>
      </c>
      <c r="D444" s="5" t="s">
        <v>403</v>
      </c>
      <c r="E444" s="4" t="s">
        <v>122</v>
      </c>
      <c r="F444" s="4" t="s">
        <v>123</v>
      </c>
      <c r="G444" s="4" t="s">
        <v>14</v>
      </c>
      <c r="H444" s="6">
        <v>0.2</v>
      </c>
      <c r="I444" s="7">
        <v>90000</v>
      </c>
      <c r="J444" s="7">
        <f t="shared" si="34"/>
        <v>18000</v>
      </c>
      <c r="K444" s="8" t="s">
        <v>15</v>
      </c>
      <c r="L444" s="15" t="str">
        <f>VLOOKUP(F444,[1]Sheet1!$D:$J,7,0)</f>
        <v>NL300144</v>
      </c>
      <c r="M444" s="18" t="str">
        <f t="shared" si="35"/>
        <v>09/01/2026NL300144</v>
      </c>
      <c r="N444" s="15">
        <f>VLOOKUP(M444,Sheet5!I:P,5,0)</f>
        <v>0.2</v>
      </c>
      <c r="O444" s="19">
        <f t="shared" si="36"/>
        <v>0</v>
      </c>
      <c r="P444" s="20">
        <f>VLOOKUP(L444,[2]Sheet1!$I:$M,5,0)</f>
        <v>90000</v>
      </c>
      <c r="Q444" s="21">
        <f t="shared" si="37"/>
        <v>18000</v>
      </c>
      <c r="R444" s="22">
        <f t="shared" si="38"/>
        <v>0</v>
      </c>
    </row>
    <row r="445" spans="1:18" x14ac:dyDescent="0.25">
      <c r="A445" s="4" t="s">
        <v>276</v>
      </c>
      <c r="B445" s="5" t="s">
        <v>183</v>
      </c>
      <c r="C445" s="4" t="s">
        <v>176</v>
      </c>
      <c r="D445" s="5" t="s">
        <v>403</v>
      </c>
      <c r="E445" s="4" t="s">
        <v>105</v>
      </c>
      <c r="F445" s="4" t="s">
        <v>106</v>
      </c>
      <c r="G445" s="4" t="s">
        <v>14</v>
      </c>
      <c r="H445" s="6">
        <v>1.5</v>
      </c>
      <c r="I445" s="7">
        <v>50000</v>
      </c>
      <c r="J445" s="7">
        <f t="shared" si="34"/>
        <v>75000</v>
      </c>
      <c r="K445" s="8" t="s">
        <v>15</v>
      </c>
      <c r="L445" s="15" t="str">
        <f>VLOOKUP(F445,[1]Sheet1!$D:$J,7,0)</f>
        <v>NL300142</v>
      </c>
      <c r="M445" s="18" t="str">
        <f t="shared" si="35"/>
        <v>09/01/2026NL300142</v>
      </c>
      <c r="N445" s="15">
        <f>VLOOKUP(M445,Sheet5!I:P,5,0)</f>
        <v>1.5</v>
      </c>
      <c r="O445" s="19">
        <f t="shared" si="36"/>
        <v>0</v>
      </c>
      <c r="P445" s="20">
        <f>VLOOKUP(L445,[2]Sheet1!$I:$M,5,0)</f>
        <v>50000</v>
      </c>
      <c r="Q445" s="21">
        <f t="shared" si="37"/>
        <v>75000</v>
      </c>
      <c r="R445" s="22">
        <f t="shared" si="38"/>
        <v>0</v>
      </c>
    </row>
    <row r="446" spans="1:18" x14ac:dyDescent="0.25">
      <c r="A446" s="4" t="s">
        <v>276</v>
      </c>
      <c r="B446" s="5" t="s">
        <v>183</v>
      </c>
      <c r="C446" s="4" t="s">
        <v>176</v>
      </c>
      <c r="D446" s="5" t="s">
        <v>403</v>
      </c>
      <c r="E446" s="4" t="s">
        <v>89</v>
      </c>
      <c r="F446" s="4" t="s">
        <v>90</v>
      </c>
      <c r="G446" s="4" t="s">
        <v>14</v>
      </c>
      <c r="H446" s="6">
        <v>20</v>
      </c>
      <c r="I446" s="7">
        <v>38000</v>
      </c>
      <c r="J446" s="7">
        <f t="shared" si="34"/>
        <v>760000</v>
      </c>
      <c r="K446" s="8" t="s">
        <v>15</v>
      </c>
      <c r="L446" s="15" t="str">
        <f>VLOOKUP(F446,[1]Sheet1!$D:$J,7,0)</f>
        <v>NL300145</v>
      </c>
      <c r="M446" s="18" t="str">
        <f t="shared" si="35"/>
        <v>09/01/2026NL300145</v>
      </c>
      <c r="N446" s="15">
        <f>VLOOKUP(M446,Sheet5!I:P,5,0)</f>
        <v>13</v>
      </c>
      <c r="O446" s="19">
        <f t="shared" si="36"/>
        <v>7</v>
      </c>
      <c r="P446" s="20">
        <f>VLOOKUP(L446,[2]Sheet1!$I:$M,5,0)</f>
        <v>38000</v>
      </c>
      <c r="Q446" s="21">
        <f t="shared" si="37"/>
        <v>494000</v>
      </c>
      <c r="R446" s="22">
        <f t="shared" si="38"/>
        <v>266000</v>
      </c>
    </row>
    <row r="447" spans="1:18" x14ac:dyDescent="0.25">
      <c r="A447" s="4" t="s">
        <v>276</v>
      </c>
      <c r="B447" s="5" t="s">
        <v>183</v>
      </c>
      <c r="C447" s="4" t="s">
        <v>176</v>
      </c>
      <c r="D447" s="5" t="s">
        <v>404</v>
      </c>
      <c r="E447" s="4" t="s">
        <v>24</v>
      </c>
      <c r="F447" s="4" t="s">
        <v>25</v>
      </c>
      <c r="G447" s="4" t="s">
        <v>14</v>
      </c>
      <c r="H447" s="6">
        <v>1</v>
      </c>
      <c r="I447" s="7">
        <v>65000</v>
      </c>
      <c r="J447" s="7">
        <f t="shared" si="34"/>
        <v>65000</v>
      </c>
      <c r="K447" s="8" t="s">
        <v>15</v>
      </c>
      <c r="L447" s="15" t="str">
        <f>VLOOKUP(F447,[1]Sheet1!$D:$J,7,0)</f>
        <v>NL300062</v>
      </c>
      <c r="M447" s="18" t="str">
        <f t="shared" si="35"/>
        <v>09/01/2026NL300062</v>
      </c>
      <c r="N447" s="15">
        <v>0</v>
      </c>
      <c r="O447" s="19">
        <f t="shared" si="36"/>
        <v>1</v>
      </c>
      <c r="P447" s="20">
        <f>VLOOKUP(L447,[2]Sheet1!$I:$M,5,0)</f>
        <v>65000</v>
      </c>
      <c r="Q447" s="21">
        <f t="shared" si="37"/>
        <v>0</v>
      </c>
      <c r="R447" s="22">
        <f t="shared" si="38"/>
        <v>65000</v>
      </c>
    </row>
    <row r="448" spans="1:18" x14ac:dyDescent="0.25">
      <c r="A448" s="4" t="s">
        <v>281</v>
      </c>
      <c r="B448" s="5" t="s">
        <v>183</v>
      </c>
      <c r="C448" s="4" t="s">
        <v>176</v>
      </c>
      <c r="D448" s="5" t="s">
        <v>405</v>
      </c>
      <c r="E448" s="4" t="s">
        <v>18</v>
      </c>
      <c r="F448" s="4" t="s">
        <v>19</v>
      </c>
      <c r="G448" s="4" t="s">
        <v>14</v>
      </c>
      <c r="H448" s="6">
        <v>1.8</v>
      </c>
      <c r="I448" s="7">
        <v>26000</v>
      </c>
      <c r="J448" s="7">
        <f t="shared" si="34"/>
        <v>46800</v>
      </c>
      <c r="K448" s="8" t="s">
        <v>15</v>
      </c>
      <c r="L448" s="15" t="str">
        <f>VLOOKUP(F448,[1]Sheet1!$D:$J,7,0)</f>
        <v>NL300003</v>
      </c>
      <c r="M448" s="18" t="str">
        <f t="shared" si="35"/>
        <v>10/01/2026NL300003</v>
      </c>
      <c r="N448" s="15">
        <f>VLOOKUP(M448,Sheet5!I:P,5,0)</f>
        <v>1.8</v>
      </c>
      <c r="O448" s="19">
        <f t="shared" si="36"/>
        <v>0</v>
      </c>
      <c r="P448" s="20">
        <f>VLOOKUP(L448,[2]Sheet1!$I:$M,5,0)</f>
        <v>26000</v>
      </c>
      <c r="Q448" s="21">
        <f t="shared" si="37"/>
        <v>46800</v>
      </c>
      <c r="R448" s="22">
        <f t="shared" si="38"/>
        <v>0</v>
      </c>
    </row>
    <row r="449" spans="1:18" x14ac:dyDescent="0.25">
      <c r="A449" s="4" t="s">
        <v>281</v>
      </c>
      <c r="B449" s="5" t="s">
        <v>183</v>
      </c>
      <c r="C449" s="4" t="s">
        <v>176</v>
      </c>
      <c r="D449" s="5" t="s">
        <v>405</v>
      </c>
      <c r="E449" s="4" t="s">
        <v>22</v>
      </c>
      <c r="F449" s="4" t="s">
        <v>23</v>
      </c>
      <c r="G449" s="4" t="s">
        <v>14</v>
      </c>
      <c r="H449" s="6">
        <v>2.6</v>
      </c>
      <c r="I449" s="7">
        <v>19000</v>
      </c>
      <c r="J449" s="7">
        <f t="shared" si="34"/>
        <v>49400</v>
      </c>
      <c r="K449" s="8" t="s">
        <v>15</v>
      </c>
      <c r="L449" s="15" t="str">
        <f>VLOOKUP(F449,[1]Sheet1!$D:$J,7,0)</f>
        <v>NL300004</v>
      </c>
      <c r="M449" s="18" t="str">
        <f t="shared" si="35"/>
        <v>10/01/2026NL300004</v>
      </c>
      <c r="N449" s="15">
        <f>VLOOKUP(M449,Sheet5!I:P,5,0)</f>
        <v>2.6</v>
      </c>
      <c r="O449" s="19">
        <f t="shared" si="36"/>
        <v>0</v>
      </c>
      <c r="P449" s="20">
        <f>VLOOKUP(L449,[2]Sheet1!$I:$M,5,0)</f>
        <v>19000</v>
      </c>
      <c r="Q449" s="21">
        <f t="shared" si="37"/>
        <v>49400</v>
      </c>
      <c r="R449" s="22">
        <f t="shared" si="38"/>
        <v>0</v>
      </c>
    </row>
    <row r="450" spans="1:18" x14ac:dyDescent="0.25">
      <c r="A450" s="4" t="s">
        <v>281</v>
      </c>
      <c r="B450" s="5" t="s">
        <v>183</v>
      </c>
      <c r="C450" s="4" t="s">
        <v>176</v>
      </c>
      <c r="D450" s="5" t="s">
        <v>405</v>
      </c>
      <c r="E450" s="4" t="s">
        <v>162</v>
      </c>
      <c r="F450" s="4" t="s">
        <v>161</v>
      </c>
      <c r="G450" s="4" t="s">
        <v>14</v>
      </c>
      <c r="H450" s="6">
        <v>1</v>
      </c>
      <c r="I450" s="7">
        <v>33000</v>
      </c>
      <c r="J450" s="7">
        <f t="shared" si="34"/>
        <v>33000</v>
      </c>
      <c r="K450" s="8" t="s">
        <v>15</v>
      </c>
      <c r="L450" s="15" t="str">
        <f>VLOOKUP(F450,[1]Sheet1!$D:$J,7,0)</f>
        <v>NL300060</v>
      </c>
      <c r="M450" s="18" t="str">
        <f t="shared" si="35"/>
        <v>10/01/2026NL300060</v>
      </c>
      <c r="N450" s="15">
        <f>VLOOKUP(M450,Sheet5!I:P,5,0)</f>
        <v>1</v>
      </c>
      <c r="O450" s="19">
        <f t="shared" si="36"/>
        <v>0</v>
      </c>
      <c r="P450" s="20">
        <f>VLOOKUP(L450,[2]Sheet1!$I:$M,5,0)</f>
        <v>33000</v>
      </c>
      <c r="Q450" s="21">
        <f t="shared" si="37"/>
        <v>33000</v>
      </c>
      <c r="R450" s="22">
        <f t="shared" si="38"/>
        <v>0</v>
      </c>
    </row>
    <row r="451" spans="1:18" ht="28.5" x14ac:dyDescent="0.25">
      <c r="A451" s="4" t="s">
        <v>281</v>
      </c>
      <c r="B451" s="5" t="s">
        <v>183</v>
      </c>
      <c r="C451" s="4" t="s">
        <v>176</v>
      </c>
      <c r="D451" s="5" t="s">
        <v>405</v>
      </c>
      <c r="E451" s="4" t="s">
        <v>113</v>
      </c>
      <c r="F451" s="4" t="s">
        <v>114</v>
      </c>
      <c r="G451" s="4" t="s">
        <v>115</v>
      </c>
      <c r="H451" s="6">
        <v>3</v>
      </c>
      <c r="I451" s="7">
        <v>8500</v>
      </c>
      <c r="J451" s="7">
        <f t="shared" si="34"/>
        <v>25500</v>
      </c>
      <c r="K451" s="8" t="s">
        <v>15</v>
      </c>
      <c r="L451" s="15" t="str">
        <f>VLOOKUP(F451,[1]Sheet1!$D:$J,7,0)</f>
        <v>NL300107</v>
      </c>
      <c r="M451" s="18" t="str">
        <f t="shared" si="35"/>
        <v>10/01/2026NL300107</v>
      </c>
      <c r="N451" s="15">
        <f>VLOOKUP(M451,Sheet5!I:P,5,0)</f>
        <v>3</v>
      </c>
      <c r="O451" s="19">
        <f t="shared" si="36"/>
        <v>0</v>
      </c>
      <c r="P451" s="20">
        <f>VLOOKUP(L451,[2]Sheet1!$I:$M,5,0)</f>
        <v>8500</v>
      </c>
      <c r="Q451" s="21">
        <f t="shared" si="37"/>
        <v>25500</v>
      </c>
      <c r="R451" s="22">
        <f t="shared" si="38"/>
        <v>0</v>
      </c>
    </row>
    <row r="452" spans="1:18" x14ac:dyDescent="0.25">
      <c r="A452" s="4" t="s">
        <v>281</v>
      </c>
      <c r="B452" s="5" t="s">
        <v>183</v>
      </c>
      <c r="C452" s="4" t="s">
        <v>176</v>
      </c>
      <c r="D452" s="5" t="s">
        <v>405</v>
      </c>
      <c r="E452" s="4" t="s">
        <v>26</v>
      </c>
      <c r="F452" s="4" t="s">
        <v>27</v>
      </c>
      <c r="G452" s="4" t="s">
        <v>14</v>
      </c>
      <c r="H452" s="6">
        <v>7.1</v>
      </c>
      <c r="I452" s="7">
        <v>24000</v>
      </c>
      <c r="J452" s="7">
        <f t="shared" si="34"/>
        <v>170400</v>
      </c>
      <c r="K452" s="8" t="s">
        <v>15</v>
      </c>
      <c r="L452" s="15" t="str">
        <f>VLOOKUP(F452,[1]Sheet1!$D:$J,7,0)</f>
        <v>NL300174</v>
      </c>
      <c r="M452" s="18" t="str">
        <f t="shared" si="35"/>
        <v>10/01/2026NL300174</v>
      </c>
      <c r="N452" s="15">
        <f>VLOOKUP(M452,Sheet5!I:P,5,0)</f>
        <v>7.1</v>
      </c>
      <c r="O452" s="19">
        <f t="shared" si="36"/>
        <v>0</v>
      </c>
      <c r="P452" s="20">
        <f>VLOOKUP(L452,[2]Sheet1!$I:$M,5,0)</f>
        <v>24000</v>
      </c>
      <c r="Q452" s="21">
        <f t="shared" si="37"/>
        <v>170400</v>
      </c>
      <c r="R452" s="22">
        <f t="shared" si="38"/>
        <v>0</v>
      </c>
    </row>
    <row r="453" spans="1:18" ht="28.5" x14ac:dyDescent="0.25">
      <c r="A453" s="4" t="s">
        <v>281</v>
      </c>
      <c r="B453" s="5" t="s">
        <v>183</v>
      </c>
      <c r="C453" s="4" t="s">
        <v>176</v>
      </c>
      <c r="D453" s="5" t="s">
        <v>405</v>
      </c>
      <c r="E453" s="4" t="s">
        <v>152</v>
      </c>
      <c r="F453" s="4" t="s">
        <v>151</v>
      </c>
      <c r="G453" s="4" t="s">
        <v>14</v>
      </c>
      <c r="H453" s="6">
        <v>6</v>
      </c>
      <c r="I453" s="7">
        <v>45000</v>
      </c>
      <c r="J453" s="7">
        <f t="shared" si="34"/>
        <v>270000</v>
      </c>
      <c r="K453" s="8" t="s">
        <v>15</v>
      </c>
      <c r="L453" s="15" t="str">
        <f>VLOOKUP(F453,[1]Sheet1!$D:$J,7,0)</f>
        <v>NL300203</v>
      </c>
      <c r="M453" s="18" t="str">
        <f t="shared" si="35"/>
        <v>10/01/2026NL300203</v>
      </c>
      <c r="N453" s="15">
        <f>VLOOKUP(M453,Sheet5!I:P,5,0)</f>
        <v>5</v>
      </c>
      <c r="O453" s="19">
        <f t="shared" si="36"/>
        <v>1</v>
      </c>
      <c r="P453" s="20">
        <f>VLOOKUP(L453,[2]Sheet1!$I:$M,5,0)</f>
        <v>45000</v>
      </c>
      <c r="Q453" s="21">
        <f t="shared" si="37"/>
        <v>225000</v>
      </c>
      <c r="R453" s="22">
        <f t="shared" si="38"/>
        <v>45000</v>
      </c>
    </row>
    <row r="454" spans="1:18" x14ac:dyDescent="0.25">
      <c r="A454" s="4" t="s">
        <v>281</v>
      </c>
      <c r="B454" s="5" t="s">
        <v>183</v>
      </c>
      <c r="C454" s="4" t="s">
        <v>176</v>
      </c>
      <c r="D454" s="5" t="s">
        <v>405</v>
      </c>
      <c r="E454" s="4" t="s">
        <v>28</v>
      </c>
      <c r="F454" s="4" t="s">
        <v>29</v>
      </c>
      <c r="G454" s="4" t="s">
        <v>14</v>
      </c>
      <c r="H454" s="6">
        <v>2.5</v>
      </c>
      <c r="I454" s="7">
        <v>52000</v>
      </c>
      <c r="J454" s="7">
        <f t="shared" si="34"/>
        <v>130000</v>
      </c>
      <c r="K454" s="8" t="s">
        <v>15</v>
      </c>
      <c r="L454" s="15" t="str">
        <f>VLOOKUP(F454,[1]Sheet1!$D:$J,7,0)</f>
        <v>NL300137</v>
      </c>
      <c r="M454" s="18" t="str">
        <f t="shared" si="35"/>
        <v>10/01/2026NL300137</v>
      </c>
      <c r="N454" s="15">
        <f>VLOOKUP(M454,Sheet5!I:P,5,0)</f>
        <v>2.5</v>
      </c>
      <c r="O454" s="19">
        <f t="shared" si="36"/>
        <v>0</v>
      </c>
      <c r="P454" s="20">
        <f>VLOOKUP(L454,[2]Sheet1!$I:$M,5,0)</f>
        <v>52000</v>
      </c>
      <c r="Q454" s="21">
        <f t="shared" si="37"/>
        <v>130000</v>
      </c>
      <c r="R454" s="22">
        <f t="shared" si="38"/>
        <v>0</v>
      </c>
    </row>
    <row r="455" spans="1:18" x14ac:dyDescent="0.25">
      <c r="A455" s="4" t="s">
        <v>281</v>
      </c>
      <c r="B455" s="5" t="s">
        <v>183</v>
      </c>
      <c r="C455" s="4" t="s">
        <v>176</v>
      </c>
      <c r="D455" s="5" t="s">
        <v>405</v>
      </c>
      <c r="E455" s="4" t="s">
        <v>160</v>
      </c>
      <c r="F455" s="4" t="s">
        <v>159</v>
      </c>
      <c r="G455" s="4" t="s">
        <v>14</v>
      </c>
      <c r="H455" s="6">
        <v>1</v>
      </c>
      <c r="I455" s="7">
        <v>17000</v>
      </c>
      <c r="J455" s="7">
        <f t="shared" si="34"/>
        <v>17000</v>
      </c>
      <c r="K455" s="8" t="s">
        <v>15</v>
      </c>
      <c r="L455" s="15" t="str">
        <f>VLOOKUP(F455,[1]Sheet1!$D:$J,7,0)</f>
        <v>NL300011</v>
      </c>
      <c r="M455" s="18" t="str">
        <f t="shared" si="35"/>
        <v>10/01/2026NL300011</v>
      </c>
      <c r="N455" s="15">
        <f>VLOOKUP(M455,Sheet5!I:P,5,0)</f>
        <v>1</v>
      </c>
      <c r="O455" s="19">
        <f t="shared" si="36"/>
        <v>0</v>
      </c>
      <c r="P455" s="20">
        <f>VLOOKUP(L455,[2]Sheet1!$I:$M,5,0)</f>
        <v>17000</v>
      </c>
      <c r="Q455" s="21">
        <f t="shared" si="37"/>
        <v>17000</v>
      </c>
      <c r="R455" s="22">
        <f t="shared" si="38"/>
        <v>0</v>
      </c>
    </row>
    <row r="456" spans="1:18" x14ac:dyDescent="0.25">
      <c r="A456" s="4" t="s">
        <v>281</v>
      </c>
      <c r="B456" s="5" t="s">
        <v>183</v>
      </c>
      <c r="C456" s="4" t="s">
        <v>176</v>
      </c>
      <c r="D456" s="5" t="s">
        <v>405</v>
      </c>
      <c r="E456" s="4" t="s">
        <v>20</v>
      </c>
      <c r="F456" s="4" t="s">
        <v>21</v>
      </c>
      <c r="G456" s="4" t="s">
        <v>14</v>
      </c>
      <c r="H456" s="6">
        <v>3.5</v>
      </c>
      <c r="I456" s="7">
        <v>50000</v>
      </c>
      <c r="J456" s="7">
        <f t="shared" si="34"/>
        <v>175000</v>
      </c>
      <c r="K456" s="8" t="s">
        <v>15</v>
      </c>
      <c r="L456" s="15" t="str">
        <f>VLOOKUP(F456,[1]Sheet1!$D:$J,7,0)</f>
        <v>NL300013</v>
      </c>
      <c r="M456" s="18" t="str">
        <f t="shared" si="35"/>
        <v>10/01/2026NL300013</v>
      </c>
      <c r="N456" s="15">
        <f>VLOOKUP(M456,Sheet5!I:P,5,0)</f>
        <v>3.5</v>
      </c>
      <c r="O456" s="19">
        <f t="shared" si="36"/>
        <v>0</v>
      </c>
      <c r="P456" s="20">
        <f>VLOOKUP(L456,[2]Sheet1!$I:$M,5,0)</f>
        <v>50000</v>
      </c>
      <c r="Q456" s="21">
        <f t="shared" si="37"/>
        <v>175000</v>
      </c>
      <c r="R456" s="22">
        <f t="shared" si="38"/>
        <v>0</v>
      </c>
    </row>
    <row r="457" spans="1:18" x14ac:dyDescent="0.25">
      <c r="A457" s="4" t="s">
        <v>281</v>
      </c>
      <c r="B457" s="5" t="s">
        <v>183</v>
      </c>
      <c r="C457" s="4" t="s">
        <v>176</v>
      </c>
      <c r="D457" s="5" t="s">
        <v>405</v>
      </c>
      <c r="E457" s="4" t="s">
        <v>30</v>
      </c>
      <c r="F457" s="4" t="s">
        <v>31</v>
      </c>
      <c r="G457" s="4" t="s">
        <v>14</v>
      </c>
      <c r="H457" s="6">
        <v>1.5</v>
      </c>
      <c r="I457" s="7">
        <v>55000</v>
      </c>
      <c r="J457" s="7">
        <f t="shared" si="34"/>
        <v>82500</v>
      </c>
      <c r="K457" s="8" t="s">
        <v>15</v>
      </c>
      <c r="L457" s="15" t="str">
        <f>VLOOKUP(F457,[1]Sheet1!$D:$J,7,0)</f>
        <v>NL300014</v>
      </c>
      <c r="M457" s="18" t="str">
        <f t="shared" si="35"/>
        <v>10/01/2026NL300014</v>
      </c>
      <c r="N457" s="15">
        <f>VLOOKUP(M457,Sheet5!I:P,5,0)</f>
        <v>1.5</v>
      </c>
      <c r="O457" s="19">
        <f t="shared" si="36"/>
        <v>0</v>
      </c>
      <c r="P457" s="20">
        <f>VLOOKUP(L457,[2]Sheet1!$I:$M,5,0)</f>
        <v>55000</v>
      </c>
      <c r="Q457" s="21">
        <f t="shared" si="37"/>
        <v>82500</v>
      </c>
      <c r="R457" s="22">
        <f t="shared" si="38"/>
        <v>0</v>
      </c>
    </row>
    <row r="458" spans="1:18" x14ac:dyDescent="0.25">
      <c r="A458" s="4" t="s">
        <v>281</v>
      </c>
      <c r="B458" s="5" t="s">
        <v>183</v>
      </c>
      <c r="C458" s="4" t="s">
        <v>176</v>
      </c>
      <c r="D458" s="5" t="s">
        <v>405</v>
      </c>
      <c r="E458" s="4" t="s">
        <v>32</v>
      </c>
      <c r="F458" s="4" t="s">
        <v>33</v>
      </c>
      <c r="G458" s="4" t="s">
        <v>14</v>
      </c>
      <c r="H458" s="6">
        <v>7.1</v>
      </c>
      <c r="I458" s="7">
        <v>18000</v>
      </c>
      <c r="J458" s="7">
        <f t="shared" si="34"/>
        <v>127800</v>
      </c>
      <c r="K458" s="8" t="s">
        <v>15</v>
      </c>
      <c r="L458" s="15" t="str">
        <f>VLOOKUP(F458,[1]Sheet1!$D:$J,7,0)</f>
        <v>NL300027</v>
      </c>
      <c r="M458" s="18" t="str">
        <f t="shared" si="35"/>
        <v>10/01/2026NL300027</v>
      </c>
      <c r="N458" s="15">
        <f>VLOOKUP(M458,Sheet5!I:P,5,0)</f>
        <v>7.1</v>
      </c>
      <c r="O458" s="19">
        <f t="shared" si="36"/>
        <v>0</v>
      </c>
      <c r="P458" s="20">
        <f>VLOOKUP(L458,[2]Sheet1!$I:$M,5,0)</f>
        <v>18000</v>
      </c>
      <c r="Q458" s="21">
        <f t="shared" si="37"/>
        <v>127800</v>
      </c>
      <c r="R458" s="22">
        <f t="shared" si="38"/>
        <v>0</v>
      </c>
    </row>
    <row r="459" spans="1:18" ht="28.5" x14ac:dyDescent="0.25">
      <c r="A459" s="4" t="s">
        <v>281</v>
      </c>
      <c r="B459" s="5" t="s">
        <v>183</v>
      </c>
      <c r="C459" s="4" t="s">
        <v>176</v>
      </c>
      <c r="D459" s="5" t="s">
        <v>405</v>
      </c>
      <c r="E459" s="4" t="s">
        <v>38</v>
      </c>
      <c r="F459" s="4" t="s">
        <v>39</v>
      </c>
      <c r="G459" s="4" t="s">
        <v>14</v>
      </c>
      <c r="H459" s="6">
        <v>1.8</v>
      </c>
      <c r="I459" s="7">
        <v>13000</v>
      </c>
      <c r="J459" s="7">
        <f t="shared" si="34"/>
        <v>23400</v>
      </c>
      <c r="K459" s="8" t="s">
        <v>15</v>
      </c>
      <c r="L459" s="15" t="str">
        <f>VLOOKUP(F459,[1]Sheet1!$D:$J,7,0)</f>
        <v>NL300033</v>
      </c>
      <c r="M459" s="18" t="str">
        <f t="shared" si="35"/>
        <v>10/01/2026NL300033</v>
      </c>
      <c r="N459" s="15">
        <f>VLOOKUP(M459,Sheet5!I:P,5,0)</f>
        <v>1.8</v>
      </c>
      <c r="O459" s="19">
        <f t="shared" si="36"/>
        <v>0</v>
      </c>
      <c r="P459" s="20">
        <f>VLOOKUP(L459,[2]Sheet1!$I:$M,5,0)</f>
        <v>13000</v>
      </c>
      <c r="Q459" s="21">
        <f t="shared" si="37"/>
        <v>23400</v>
      </c>
      <c r="R459" s="22">
        <f t="shared" si="38"/>
        <v>0</v>
      </c>
    </row>
    <row r="460" spans="1:18" x14ac:dyDescent="0.25">
      <c r="A460" s="4" t="s">
        <v>281</v>
      </c>
      <c r="B460" s="5" t="s">
        <v>183</v>
      </c>
      <c r="C460" s="4" t="s">
        <v>176</v>
      </c>
      <c r="D460" s="5" t="s">
        <v>405</v>
      </c>
      <c r="E460" s="4" t="s">
        <v>124</v>
      </c>
      <c r="F460" s="4" t="s">
        <v>125</v>
      </c>
      <c r="G460" s="4" t="s">
        <v>14</v>
      </c>
      <c r="H460" s="6">
        <v>0.3</v>
      </c>
      <c r="I460" s="7">
        <v>38000</v>
      </c>
      <c r="J460" s="7">
        <f t="shared" si="34"/>
        <v>11400</v>
      </c>
      <c r="K460" s="8" t="s">
        <v>15</v>
      </c>
      <c r="L460" s="15" t="str">
        <f>VLOOKUP(F460,[1]Sheet1!$D:$J,7,0)</f>
        <v>NL300054</v>
      </c>
      <c r="M460" s="18" t="str">
        <f t="shared" si="35"/>
        <v>10/01/2026NL300054</v>
      </c>
      <c r="N460" s="15">
        <f>VLOOKUP(M460,Sheet5!I:P,5,0)</f>
        <v>0.3</v>
      </c>
      <c r="O460" s="19">
        <f t="shared" si="36"/>
        <v>0</v>
      </c>
      <c r="P460" s="20">
        <f>VLOOKUP(L460,[2]Sheet1!$I:$M,5,0)</f>
        <v>38000</v>
      </c>
      <c r="Q460" s="21">
        <f t="shared" si="37"/>
        <v>11400</v>
      </c>
      <c r="R460" s="22">
        <f t="shared" si="38"/>
        <v>0</v>
      </c>
    </row>
    <row r="461" spans="1:18" x14ac:dyDescent="0.25">
      <c r="A461" s="4" t="s">
        <v>281</v>
      </c>
      <c r="B461" s="5" t="s">
        <v>183</v>
      </c>
      <c r="C461" s="4" t="s">
        <v>176</v>
      </c>
      <c r="D461" s="5" t="s">
        <v>405</v>
      </c>
      <c r="E461" s="4" t="s">
        <v>126</v>
      </c>
      <c r="F461" s="4" t="s">
        <v>127</v>
      </c>
      <c r="G461" s="4" t="s">
        <v>14</v>
      </c>
      <c r="H461" s="6">
        <v>2</v>
      </c>
      <c r="I461" s="7">
        <v>32000</v>
      </c>
      <c r="J461" s="7">
        <f t="shared" si="34"/>
        <v>64000</v>
      </c>
      <c r="K461" s="8" t="s">
        <v>15</v>
      </c>
      <c r="L461" s="15" t="str">
        <f>VLOOKUP(F461,[1]Sheet1!$D:$J,7,0)</f>
        <v>NL300038</v>
      </c>
      <c r="M461" s="18" t="str">
        <f t="shared" si="35"/>
        <v>10/01/2026NL300038</v>
      </c>
      <c r="N461" s="15">
        <f>VLOOKUP(M461,Sheet5!I:P,5,0)</f>
        <v>2</v>
      </c>
      <c r="O461" s="19">
        <f t="shared" si="36"/>
        <v>0</v>
      </c>
      <c r="P461" s="20">
        <f>VLOOKUP(L461,[2]Sheet1!$I:$M,5,0)</f>
        <v>32000</v>
      </c>
      <c r="Q461" s="21">
        <f t="shared" si="37"/>
        <v>64000</v>
      </c>
      <c r="R461" s="22">
        <f t="shared" si="38"/>
        <v>0</v>
      </c>
    </row>
    <row r="462" spans="1:18" ht="28.5" x14ac:dyDescent="0.25">
      <c r="A462" s="4" t="s">
        <v>281</v>
      </c>
      <c r="B462" s="5" t="s">
        <v>183</v>
      </c>
      <c r="C462" s="4" t="s">
        <v>176</v>
      </c>
      <c r="D462" s="5" t="s">
        <v>405</v>
      </c>
      <c r="E462" s="4" t="s">
        <v>97</v>
      </c>
      <c r="F462" s="4" t="s">
        <v>98</v>
      </c>
      <c r="G462" s="4" t="s">
        <v>14</v>
      </c>
      <c r="H462" s="6">
        <v>0.3</v>
      </c>
      <c r="I462" s="7">
        <v>75000</v>
      </c>
      <c r="J462" s="7">
        <f t="shared" si="34"/>
        <v>22500</v>
      </c>
      <c r="K462" s="8" t="s">
        <v>15</v>
      </c>
      <c r="L462" s="15" t="str">
        <f>VLOOKUP(F462,[1]Sheet1!$D:$J,7,0)</f>
        <v>NL300156</v>
      </c>
      <c r="M462" s="18" t="str">
        <f t="shared" si="35"/>
        <v>10/01/2026NL300156</v>
      </c>
      <c r="N462" s="15">
        <f>VLOOKUP(M462,Sheet5!I:P,5,0)</f>
        <v>0.3</v>
      </c>
      <c r="O462" s="19">
        <f t="shared" si="36"/>
        <v>0</v>
      </c>
      <c r="P462" s="20">
        <f>VLOOKUP(L462,[2]Sheet1!$I:$M,5,0)</f>
        <v>75000</v>
      </c>
      <c r="Q462" s="21">
        <f t="shared" si="37"/>
        <v>22500</v>
      </c>
      <c r="R462" s="22">
        <f t="shared" si="38"/>
        <v>0</v>
      </c>
    </row>
    <row r="463" spans="1:18" ht="28.5" x14ac:dyDescent="0.25">
      <c r="A463" s="4" t="s">
        <v>281</v>
      </c>
      <c r="B463" s="5" t="s">
        <v>183</v>
      </c>
      <c r="C463" s="4" t="s">
        <v>176</v>
      </c>
      <c r="D463" s="5" t="s">
        <v>405</v>
      </c>
      <c r="E463" s="4" t="s">
        <v>40</v>
      </c>
      <c r="F463" s="4" t="s">
        <v>41</v>
      </c>
      <c r="G463" s="4" t="s">
        <v>42</v>
      </c>
      <c r="H463" s="6">
        <v>40</v>
      </c>
      <c r="I463" s="7">
        <v>4000</v>
      </c>
      <c r="J463" s="7">
        <f t="shared" si="34"/>
        <v>160000</v>
      </c>
      <c r="K463" s="8" t="s">
        <v>15</v>
      </c>
      <c r="L463" s="15" t="str">
        <f>VLOOKUP(F463,[1]Sheet1!$D:$J,7,0)</f>
        <v>NL300037</v>
      </c>
      <c r="M463" s="18" t="str">
        <f t="shared" si="35"/>
        <v>10/01/2026NL300037</v>
      </c>
      <c r="N463" s="15">
        <f>VLOOKUP(M463,Sheet5!I:P,5,0)</f>
        <v>40</v>
      </c>
      <c r="O463" s="19">
        <f t="shared" si="36"/>
        <v>0</v>
      </c>
      <c r="P463" s="20">
        <f>VLOOKUP(L463,[2]Sheet1!$I:$M,5,0)</f>
        <v>4000</v>
      </c>
      <c r="Q463" s="21">
        <f t="shared" si="37"/>
        <v>160000</v>
      </c>
      <c r="R463" s="22">
        <f t="shared" si="38"/>
        <v>0</v>
      </c>
    </row>
    <row r="464" spans="1:18" x14ac:dyDescent="0.25">
      <c r="A464" s="4" t="s">
        <v>281</v>
      </c>
      <c r="B464" s="5" t="s">
        <v>183</v>
      </c>
      <c r="C464" s="4" t="s">
        <v>176</v>
      </c>
      <c r="D464" s="5" t="s">
        <v>405</v>
      </c>
      <c r="E464" s="4" t="s">
        <v>150</v>
      </c>
      <c r="F464" s="4" t="s">
        <v>149</v>
      </c>
      <c r="G464" s="4" t="s">
        <v>14</v>
      </c>
      <c r="H464" s="6">
        <v>2.8</v>
      </c>
      <c r="I464" s="7">
        <v>9000</v>
      </c>
      <c r="J464" s="7">
        <f t="shared" ref="J464:J527" si="39">I464*H464</f>
        <v>25200</v>
      </c>
      <c r="K464" s="8" t="s">
        <v>15</v>
      </c>
      <c r="L464" s="15" t="str">
        <f>VLOOKUP(F464,[1]Sheet1!$D:$J,7,0)</f>
        <v>NL300049</v>
      </c>
      <c r="M464" s="18" t="str">
        <f t="shared" si="35"/>
        <v>10/01/2026NL300049</v>
      </c>
      <c r="N464" s="15">
        <f>VLOOKUP(M464,Sheet5!I:P,5,0)</f>
        <v>2.8</v>
      </c>
      <c r="O464" s="19">
        <f t="shared" si="36"/>
        <v>0</v>
      </c>
      <c r="P464" s="20">
        <f>VLOOKUP(L464,[2]Sheet1!$I:$M,5,0)</f>
        <v>9000</v>
      </c>
      <c r="Q464" s="21">
        <f t="shared" si="37"/>
        <v>25200</v>
      </c>
      <c r="R464" s="22">
        <f t="shared" si="38"/>
        <v>0</v>
      </c>
    </row>
    <row r="465" spans="1:18" x14ac:dyDescent="0.25">
      <c r="A465" s="4" t="s">
        <v>281</v>
      </c>
      <c r="B465" s="5" t="s">
        <v>183</v>
      </c>
      <c r="C465" s="4" t="s">
        <v>176</v>
      </c>
      <c r="D465" s="5" t="s">
        <v>405</v>
      </c>
      <c r="E465" s="4" t="s">
        <v>99</v>
      </c>
      <c r="F465" s="4" t="s">
        <v>100</v>
      </c>
      <c r="G465" s="4" t="s">
        <v>14</v>
      </c>
      <c r="H465" s="6">
        <v>3.7</v>
      </c>
      <c r="I465" s="7">
        <v>18000</v>
      </c>
      <c r="J465" s="7">
        <f t="shared" si="39"/>
        <v>66600</v>
      </c>
      <c r="K465" s="8" t="s">
        <v>15</v>
      </c>
      <c r="L465" s="15" t="str">
        <f>VLOOKUP(F465,[1]Sheet1!$D:$J,7,0)</f>
        <v>NL600004</v>
      </c>
      <c r="M465" s="18" t="str">
        <f t="shared" si="35"/>
        <v>10/01/2026NL600004</v>
      </c>
      <c r="N465" s="15">
        <f>VLOOKUP(M465,Sheet5!I:P,5,0)</f>
        <v>3.5</v>
      </c>
      <c r="O465" s="19">
        <f t="shared" si="36"/>
        <v>0.20000000000000018</v>
      </c>
      <c r="P465" s="20">
        <f>VLOOKUP(L465,[2]Sheet1!$I:$M,5,0)</f>
        <v>18000</v>
      </c>
      <c r="Q465" s="21">
        <f t="shared" si="37"/>
        <v>63000</v>
      </c>
      <c r="R465" s="22">
        <f t="shared" si="38"/>
        <v>3600</v>
      </c>
    </row>
    <row r="466" spans="1:18" x14ac:dyDescent="0.25">
      <c r="A466" s="4" t="s">
        <v>281</v>
      </c>
      <c r="B466" s="5" t="s">
        <v>183</v>
      </c>
      <c r="C466" s="4" t="s">
        <v>176</v>
      </c>
      <c r="D466" s="5" t="s">
        <v>405</v>
      </c>
      <c r="E466" s="4" t="s">
        <v>43</v>
      </c>
      <c r="F466" s="4" t="s">
        <v>44</v>
      </c>
      <c r="G466" s="4" t="s">
        <v>14</v>
      </c>
      <c r="H466" s="6">
        <v>4</v>
      </c>
      <c r="I466" s="7">
        <v>18000</v>
      </c>
      <c r="J466" s="7">
        <f t="shared" si="39"/>
        <v>72000</v>
      </c>
      <c r="K466" s="8" t="s">
        <v>15</v>
      </c>
      <c r="L466" s="15" t="str">
        <f>VLOOKUP(F466,[1]Sheet1!$D:$J,7,0)</f>
        <v>NL300048</v>
      </c>
      <c r="M466" s="18" t="str">
        <f t="shared" si="35"/>
        <v>10/01/2026NL300048</v>
      </c>
      <c r="N466" s="15">
        <f>VLOOKUP(M466,Sheet5!I:P,5,0)</f>
        <v>4</v>
      </c>
      <c r="O466" s="19">
        <f t="shared" si="36"/>
        <v>0</v>
      </c>
      <c r="P466" s="20">
        <f>VLOOKUP(L466,[2]Sheet1!$I:$M,5,0)</f>
        <v>18000</v>
      </c>
      <c r="Q466" s="21">
        <f t="shared" si="37"/>
        <v>72000</v>
      </c>
      <c r="R466" s="22">
        <f t="shared" si="38"/>
        <v>0</v>
      </c>
    </row>
    <row r="467" spans="1:18" x14ac:dyDescent="0.25">
      <c r="A467" s="4" t="s">
        <v>281</v>
      </c>
      <c r="B467" s="5" t="s">
        <v>183</v>
      </c>
      <c r="C467" s="4" t="s">
        <v>176</v>
      </c>
      <c r="D467" s="5" t="s">
        <v>405</v>
      </c>
      <c r="E467" s="4" t="s">
        <v>45</v>
      </c>
      <c r="F467" s="4" t="s">
        <v>46</v>
      </c>
      <c r="G467" s="4" t="s">
        <v>14</v>
      </c>
      <c r="H467" s="6">
        <v>1.2</v>
      </c>
      <c r="I467" s="7">
        <v>55000</v>
      </c>
      <c r="J467" s="7">
        <f t="shared" si="39"/>
        <v>66000</v>
      </c>
      <c r="K467" s="8" t="s">
        <v>15</v>
      </c>
      <c r="L467" s="15" t="str">
        <f>VLOOKUP(F467,[1]Sheet1!$D:$J,7,0)</f>
        <v>NL300058</v>
      </c>
      <c r="M467" s="18" t="str">
        <f t="shared" si="35"/>
        <v>10/01/2026NL300058</v>
      </c>
      <c r="N467" s="15">
        <f>VLOOKUP(M467,Sheet5!I:P,5,0)</f>
        <v>0.7</v>
      </c>
      <c r="O467" s="19">
        <f t="shared" si="36"/>
        <v>0.5</v>
      </c>
      <c r="P467" s="20">
        <f>VLOOKUP(L467,[2]Sheet1!$I:$M,5,0)</f>
        <v>55000</v>
      </c>
      <c r="Q467" s="21">
        <f t="shared" si="37"/>
        <v>38500</v>
      </c>
      <c r="R467" s="22">
        <f t="shared" si="38"/>
        <v>27500</v>
      </c>
    </row>
    <row r="468" spans="1:18" x14ac:dyDescent="0.25">
      <c r="A468" s="4" t="s">
        <v>281</v>
      </c>
      <c r="B468" s="5" t="s">
        <v>183</v>
      </c>
      <c r="C468" s="4" t="s">
        <v>176</v>
      </c>
      <c r="D468" s="5" t="s">
        <v>405</v>
      </c>
      <c r="E468" s="4" t="s">
        <v>47</v>
      </c>
      <c r="F468" s="4" t="s">
        <v>48</v>
      </c>
      <c r="G468" s="4" t="s">
        <v>14</v>
      </c>
      <c r="H468" s="6">
        <v>3.4</v>
      </c>
      <c r="I468" s="7">
        <v>13000</v>
      </c>
      <c r="J468" s="7">
        <f t="shared" si="39"/>
        <v>44200</v>
      </c>
      <c r="K468" s="8" t="s">
        <v>15</v>
      </c>
      <c r="L468" s="15" t="str">
        <f>VLOOKUP(F468,[1]Sheet1!$D:$J,7,0)</f>
        <v>NL300059</v>
      </c>
      <c r="M468" s="18" t="str">
        <f t="shared" si="35"/>
        <v>10/01/2026NL300059</v>
      </c>
      <c r="N468" s="15">
        <f>VLOOKUP(M468,Sheet5!I:P,5,0)</f>
        <v>3.4</v>
      </c>
      <c r="O468" s="19">
        <f t="shared" si="36"/>
        <v>0</v>
      </c>
      <c r="P468" s="20">
        <f>VLOOKUP(L468,[2]Sheet1!$I:$M,5,0)</f>
        <v>13000</v>
      </c>
      <c r="Q468" s="21">
        <f t="shared" si="37"/>
        <v>44200</v>
      </c>
      <c r="R468" s="22">
        <f t="shared" si="38"/>
        <v>0</v>
      </c>
    </row>
    <row r="469" spans="1:18" x14ac:dyDescent="0.25">
      <c r="A469" s="4" t="s">
        <v>281</v>
      </c>
      <c r="B469" s="5" t="s">
        <v>183</v>
      </c>
      <c r="C469" s="4" t="s">
        <v>176</v>
      </c>
      <c r="D469" s="5" t="s">
        <v>405</v>
      </c>
      <c r="E469" s="4" t="s">
        <v>49</v>
      </c>
      <c r="F469" s="4" t="s">
        <v>50</v>
      </c>
      <c r="G469" s="4" t="s">
        <v>14</v>
      </c>
      <c r="H469" s="6">
        <v>2</v>
      </c>
      <c r="I469" s="7">
        <v>80000</v>
      </c>
      <c r="J469" s="7">
        <f t="shared" si="39"/>
        <v>160000</v>
      </c>
      <c r="K469" s="8" t="s">
        <v>15</v>
      </c>
      <c r="L469" s="15" t="str">
        <f>VLOOKUP(F469,[1]Sheet1!$D:$J,7,0)</f>
        <v>NL300055</v>
      </c>
      <c r="M469" s="18" t="str">
        <f t="shared" si="35"/>
        <v>10/01/2026NL300055</v>
      </c>
      <c r="N469" s="15">
        <f>VLOOKUP(M469,Sheet5!I:P,5,0)</f>
        <v>2</v>
      </c>
      <c r="O469" s="19">
        <f t="shared" si="36"/>
        <v>0</v>
      </c>
      <c r="P469" s="20">
        <f>VLOOKUP(L469,[2]Sheet1!$I:$M,5,0)</f>
        <v>80000</v>
      </c>
      <c r="Q469" s="21">
        <f t="shared" si="37"/>
        <v>160000</v>
      </c>
      <c r="R469" s="22">
        <f t="shared" si="38"/>
        <v>0</v>
      </c>
    </row>
    <row r="470" spans="1:18" x14ac:dyDescent="0.25">
      <c r="A470" s="4" t="s">
        <v>281</v>
      </c>
      <c r="B470" s="5" t="s">
        <v>183</v>
      </c>
      <c r="C470" s="4" t="s">
        <v>176</v>
      </c>
      <c r="D470" s="5" t="s">
        <v>405</v>
      </c>
      <c r="E470" s="4" t="s">
        <v>51</v>
      </c>
      <c r="F470" s="4" t="s">
        <v>52</v>
      </c>
      <c r="G470" s="4" t="s">
        <v>14</v>
      </c>
      <c r="H470" s="6">
        <v>2</v>
      </c>
      <c r="I470" s="7">
        <v>38000</v>
      </c>
      <c r="J470" s="7">
        <f t="shared" si="39"/>
        <v>76000</v>
      </c>
      <c r="K470" s="8" t="s">
        <v>15</v>
      </c>
      <c r="L470" s="15" t="str">
        <f>VLOOKUP(F470,[1]Sheet1!$D:$J,7,0)</f>
        <v>NL300076</v>
      </c>
      <c r="M470" s="18" t="str">
        <f t="shared" si="35"/>
        <v>10/01/2026NL300076</v>
      </c>
      <c r="N470" s="15">
        <f>VLOOKUP(M470,Sheet5!I:P,5,0)</f>
        <v>1.5</v>
      </c>
      <c r="O470" s="19">
        <f t="shared" si="36"/>
        <v>0.5</v>
      </c>
      <c r="P470" s="20">
        <f>VLOOKUP(L470,[2]Sheet1!$I:$M,5,0)</f>
        <v>38000</v>
      </c>
      <c r="Q470" s="21">
        <f t="shared" si="37"/>
        <v>57000</v>
      </c>
      <c r="R470" s="22">
        <f t="shared" si="38"/>
        <v>19000</v>
      </c>
    </row>
    <row r="471" spans="1:18" x14ac:dyDescent="0.25">
      <c r="A471" s="4" t="s">
        <v>281</v>
      </c>
      <c r="B471" s="5" t="s">
        <v>183</v>
      </c>
      <c r="C471" s="4" t="s">
        <v>176</v>
      </c>
      <c r="D471" s="5" t="s">
        <v>405</v>
      </c>
      <c r="E471" s="4" t="s">
        <v>53</v>
      </c>
      <c r="F471" s="4" t="s">
        <v>54</v>
      </c>
      <c r="G471" s="4" t="s">
        <v>14</v>
      </c>
      <c r="H471" s="6">
        <v>2.5</v>
      </c>
      <c r="I471" s="7">
        <v>48000</v>
      </c>
      <c r="J471" s="7">
        <f t="shared" si="39"/>
        <v>120000</v>
      </c>
      <c r="K471" s="8" t="s">
        <v>15</v>
      </c>
      <c r="L471" s="15" t="str">
        <f>VLOOKUP(F471,[1]Sheet1!$D:$J,7,0)</f>
        <v>NL300063</v>
      </c>
      <c r="M471" s="18" t="str">
        <f t="shared" si="35"/>
        <v>10/01/2026NL300063</v>
      </c>
      <c r="N471" s="15">
        <f>VLOOKUP(M471,Sheet5!I:P,5,0)</f>
        <v>2</v>
      </c>
      <c r="O471" s="19">
        <f t="shared" si="36"/>
        <v>0.5</v>
      </c>
      <c r="P471" s="20">
        <f>VLOOKUP(L471,[2]Sheet1!$I:$M,5,0)</f>
        <v>48000</v>
      </c>
      <c r="Q471" s="21">
        <f t="shared" si="37"/>
        <v>96000</v>
      </c>
      <c r="R471" s="22">
        <f t="shared" si="38"/>
        <v>24000</v>
      </c>
    </row>
    <row r="472" spans="1:18" x14ac:dyDescent="0.25">
      <c r="A472" s="4" t="s">
        <v>281</v>
      </c>
      <c r="B472" s="5" t="s">
        <v>183</v>
      </c>
      <c r="C472" s="4" t="s">
        <v>176</v>
      </c>
      <c r="D472" s="5" t="s">
        <v>405</v>
      </c>
      <c r="E472" s="4" t="s">
        <v>24</v>
      </c>
      <c r="F472" s="4" t="s">
        <v>25</v>
      </c>
      <c r="G472" s="4" t="s">
        <v>14</v>
      </c>
      <c r="H472" s="6">
        <v>1.2</v>
      </c>
      <c r="I472" s="7">
        <v>65000</v>
      </c>
      <c r="J472" s="7">
        <f t="shared" si="39"/>
        <v>78000</v>
      </c>
      <c r="K472" s="8" t="s">
        <v>15</v>
      </c>
      <c r="L472" s="15" t="str">
        <f>VLOOKUP(F472,[1]Sheet1!$D:$J,7,0)</f>
        <v>NL300062</v>
      </c>
      <c r="M472" s="18" t="str">
        <f t="shared" si="35"/>
        <v>10/01/2026NL300062</v>
      </c>
      <c r="N472" s="15">
        <f>VLOOKUP(M472,Sheet5!I:P,5,0)</f>
        <v>1</v>
      </c>
      <c r="O472" s="19">
        <f t="shared" si="36"/>
        <v>0.19999999999999996</v>
      </c>
      <c r="P472" s="20">
        <f>VLOOKUP(L472,[2]Sheet1!$I:$M,5,0)</f>
        <v>65000</v>
      </c>
      <c r="Q472" s="21">
        <f t="shared" si="37"/>
        <v>65000</v>
      </c>
      <c r="R472" s="22">
        <f t="shared" si="38"/>
        <v>13000</v>
      </c>
    </row>
    <row r="473" spans="1:18" x14ac:dyDescent="0.25">
      <c r="A473" s="4" t="s">
        <v>281</v>
      </c>
      <c r="B473" s="5" t="s">
        <v>183</v>
      </c>
      <c r="C473" s="4" t="s">
        <v>176</v>
      </c>
      <c r="D473" s="5" t="s">
        <v>405</v>
      </c>
      <c r="E473" s="4" t="s">
        <v>158</v>
      </c>
      <c r="F473" s="4" t="s">
        <v>157</v>
      </c>
      <c r="G473" s="4" t="s">
        <v>14</v>
      </c>
      <c r="H473" s="6">
        <v>0.5</v>
      </c>
      <c r="I473" s="7">
        <v>25000</v>
      </c>
      <c r="J473" s="7">
        <f t="shared" si="39"/>
        <v>12500</v>
      </c>
      <c r="K473" s="8" t="s">
        <v>15</v>
      </c>
      <c r="L473" s="15" t="str">
        <f>VLOOKUP(F473,[1]Sheet1!$D:$J,7,0)</f>
        <v>NL300067</v>
      </c>
      <c r="M473" s="18" t="str">
        <f t="shared" ref="M473:M536" si="40">A473&amp;L473</f>
        <v>10/01/2026NL300067</v>
      </c>
      <c r="N473" s="15">
        <f>VLOOKUP(M473,Sheet5!I:P,5,0)</f>
        <v>0.5</v>
      </c>
      <c r="O473" s="19">
        <f t="shared" ref="O473:O536" si="41">H473-N473</f>
        <v>0</v>
      </c>
      <c r="P473" s="20">
        <f>VLOOKUP(L473,[2]Sheet1!$I:$M,5,0)</f>
        <v>25000</v>
      </c>
      <c r="Q473" s="21">
        <f t="shared" ref="Q473:Q536" si="42">N473*P473</f>
        <v>12500</v>
      </c>
      <c r="R473" s="22">
        <f t="shared" ref="R473:R536" si="43">J473-Q473</f>
        <v>0</v>
      </c>
    </row>
    <row r="474" spans="1:18" x14ac:dyDescent="0.25">
      <c r="A474" s="4" t="s">
        <v>281</v>
      </c>
      <c r="B474" s="5" t="s">
        <v>183</v>
      </c>
      <c r="C474" s="4" t="s">
        <v>176</v>
      </c>
      <c r="D474" s="5" t="s">
        <v>405</v>
      </c>
      <c r="E474" s="4" t="s">
        <v>12</v>
      </c>
      <c r="F474" s="4" t="s">
        <v>13</v>
      </c>
      <c r="G474" s="4" t="s">
        <v>14</v>
      </c>
      <c r="H474" s="6">
        <v>0.6</v>
      </c>
      <c r="I474" s="7">
        <v>30000</v>
      </c>
      <c r="J474" s="7">
        <f t="shared" si="39"/>
        <v>18000</v>
      </c>
      <c r="K474" s="8" t="s">
        <v>15</v>
      </c>
      <c r="L474" s="15" t="str">
        <f>VLOOKUP(F474,[1]Sheet1!$D:$J,7,0)</f>
        <v>NL300089</v>
      </c>
      <c r="M474" s="18" t="str">
        <f t="shared" si="40"/>
        <v>10/01/2026NL300089</v>
      </c>
      <c r="N474" s="15">
        <f>VLOOKUP(M474,Sheet5!I:P,5,0)</f>
        <v>0.6</v>
      </c>
      <c r="O474" s="19">
        <f t="shared" si="41"/>
        <v>0</v>
      </c>
      <c r="P474" s="20">
        <f>VLOOKUP(L474,[2]Sheet1!$I:$M,5,0)</f>
        <v>30000</v>
      </c>
      <c r="Q474" s="21">
        <f t="shared" si="42"/>
        <v>18000</v>
      </c>
      <c r="R474" s="22">
        <f t="shared" si="43"/>
        <v>0</v>
      </c>
    </row>
    <row r="475" spans="1:18" ht="28.5" x14ac:dyDescent="0.25">
      <c r="A475" s="4" t="s">
        <v>281</v>
      </c>
      <c r="B475" s="5" t="s">
        <v>183</v>
      </c>
      <c r="C475" s="4" t="s">
        <v>176</v>
      </c>
      <c r="D475" s="5" t="s">
        <v>405</v>
      </c>
      <c r="E475" s="4" t="s">
        <v>146</v>
      </c>
      <c r="F475" s="4" t="s">
        <v>145</v>
      </c>
      <c r="G475" s="4" t="s">
        <v>14</v>
      </c>
      <c r="H475" s="6">
        <v>0.5</v>
      </c>
      <c r="I475" s="7">
        <v>95000</v>
      </c>
      <c r="J475" s="7">
        <f t="shared" si="39"/>
        <v>47500</v>
      </c>
      <c r="K475" s="8" t="s">
        <v>15</v>
      </c>
      <c r="L475" s="15" t="str">
        <f>VLOOKUP(F475,[1]Sheet1!$D:$J,7,0)</f>
        <v>NL300080</v>
      </c>
      <c r="M475" s="18" t="str">
        <f t="shared" si="40"/>
        <v>10/01/2026NL300080</v>
      </c>
      <c r="N475" s="15">
        <f>VLOOKUP(M475,Sheet5!I:P,5,0)</f>
        <v>0.5</v>
      </c>
      <c r="O475" s="19">
        <f t="shared" si="41"/>
        <v>0</v>
      </c>
      <c r="P475" s="20">
        <f>VLOOKUP(L475,[2]Sheet1!$I:$M,5,0)</f>
        <v>95000</v>
      </c>
      <c r="Q475" s="21">
        <f t="shared" si="42"/>
        <v>47500</v>
      </c>
      <c r="R475" s="22">
        <f t="shared" si="43"/>
        <v>0</v>
      </c>
    </row>
    <row r="476" spans="1:18" x14ac:dyDescent="0.25">
      <c r="A476" s="4" t="s">
        <v>281</v>
      </c>
      <c r="B476" s="5" t="s">
        <v>183</v>
      </c>
      <c r="C476" s="4" t="s">
        <v>176</v>
      </c>
      <c r="D476" s="5" t="s">
        <v>405</v>
      </c>
      <c r="E476" s="4" t="s">
        <v>55</v>
      </c>
      <c r="F476" s="4" t="s">
        <v>56</v>
      </c>
      <c r="G476" s="4" t="s">
        <v>14</v>
      </c>
      <c r="H476" s="6">
        <v>10.8</v>
      </c>
      <c r="I476" s="7">
        <v>18000</v>
      </c>
      <c r="J476" s="7">
        <f t="shared" si="39"/>
        <v>194400</v>
      </c>
      <c r="K476" s="8" t="s">
        <v>15</v>
      </c>
      <c r="L476" s="15" t="str">
        <f>VLOOKUP(F476,[1]Sheet1!$D:$J,7,0)</f>
        <v>NL300074</v>
      </c>
      <c r="M476" s="18" t="str">
        <f t="shared" si="40"/>
        <v>10/01/2026NL300074</v>
      </c>
      <c r="N476" s="15">
        <f>VLOOKUP(M476,Sheet5!I:P,5,0)</f>
        <v>7</v>
      </c>
      <c r="O476" s="19">
        <f t="shared" si="41"/>
        <v>3.8000000000000007</v>
      </c>
      <c r="P476" s="20">
        <f>VLOOKUP(L476,[2]Sheet1!$I:$M,5,0)</f>
        <v>18000</v>
      </c>
      <c r="Q476" s="21">
        <f t="shared" si="42"/>
        <v>126000</v>
      </c>
      <c r="R476" s="22">
        <f t="shared" si="43"/>
        <v>68400</v>
      </c>
    </row>
    <row r="477" spans="1:18" x14ac:dyDescent="0.25">
      <c r="A477" s="4" t="s">
        <v>281</v>
      </c>
      <c r="B477" s="5" t="s">
        <v>183</v>
      </c>
      <c r="C477" s="4" t="s">
        <v>176</v>
      </c>
      <c r="D477" s="5" t="s">
        <v>405</v>
      </c>
      <c r="E477" s="4" t="s">
        <v>57</v>
      </c>
      <c r="F477" s="4" t="s">
        <v>58</v>
      </c>
      <c r="G477" s="4" t="s">
        <v>14</v>
      </c>
      <c r="H477" s="6">
        <v>2</v>
      </c>
      <c r="I477" s="7">
        <v>32000</v>
      </c>
      <c r="J477" s="7">
        <f t="shared" si="39"/>
        <v>64000</v>
      </c>
      <c r="K477" s="8" t="s">
        <v>15</v>
      </c>
      <c r="L477" s="15" t="str">
        <f>VLOOKUP(F477,[1]Sheet1!$D:$J,7,0)</f>
        <v>NL300043</v>
      </c>
      <c r="M477" s="18" t="str">
        <f t="shared" si="40"/>
        <v>10/01/2026NL300043</v>
      </c>
      <c r="N477" s="15">
        <f>VLOOKUP(M477,Sheet5!I:P,5,0)</f>
        <v>1.5</v>
      </c>
      <c r="O477" s="19">
        <f t="shared" si="41"/>
        <v>0.5</v>
      </c>
      <c r="P477" s="20">
        <f>VLOOKUP(L477,[2]Sheet1!$I:$M,5,0)</f>
        <v>32000</v>
      </c>
      <c r="Q477" s="21">
        <f t="shared" si="42"/>
        <v>48000</v>
      </c>
      <c r="R477" s="22">
        <f t="shared" si="43"/>
        <v>16000</v>
      </c>
    </row>
    <row r="478" spans="1:18" x14ac:dyDescent="0.25">
      <c r="A478" s="4" t="s">
        <v>281</v>
      </c>
      <c r="B478" s="5" t="s">
        <v>183</v>
      </c>
      <c r="C478" s="4" t="s">
        <v>176</v>
      </c>
      <c r="D478" s="5" t="s">
        <v>405</v>
      </c>
      <c r="E478" s="4" t="s">
        <v>144</v>
      </c>
      <c r="F478" s="4" t="s">
        <v>143</v>
      </c>
      <c r="G478" s="4" t="s">
        <v>14</v>
      </c>
      <c r="H478" s="6">
        <v>0.7</v>
      </c>
      <c r="I478" s="7">
        <v>80000</v>
      </c>
      <c r="J478" s="7">
        <f t="shared" si="39"/>
        <v>56000</v>
      </c>
      <c r="K478" s="8" t="s">
        <v>15</v>
      </c>
      <c r="L478" s="15" t="str">
        <f>VLOOKUP(F478,[1]Sheet1!$D:$J,7,0)</f>
        <v>NL300173</v>
      </c>
      <c r="M478" s="18" t="str">
        <f t="shared" si="40"/>
        <v>10/01/2026NL300173</v>
      </c>
      <c r="N478" s="15">
        <f>VLOOKUP(M478,Sheet5!I:P,5,0)</f>
        <v>0.4</v>
      </c>
      <c r="O478" s="19">
        <f t="shared" si="41"/>
        <v>0.29999999999999993</v>
      </c>
      <c r="P478" s="20">
        <f>VLOOKUP(L478,[2]Sheet1!$I:$M,5,0)</f>
        <v>80000</v>
      </c>
      <c r="Q478" s="21">
        <f t="shared" si="42"/>
        <v>32000</v>
      </c>
      <c r="R478" s="22">
        <f t="shared" si="43"/>
        <v>24000</v>
      </c>
    </row>
    <row r="479" spans="1:18" x14ac:dyDescent="0.25">
      <c r="A479" s="4" t="s">
        <v>281</v>
      </c>
      <c r="B479" s="5" t="s">
        <v>183</v>
      </c>
      <c r="C479" s="4" t="s">
        <v>176</v>
      </c>
      <c r="D479" s="5" t="s">
        <v>405</v>
      </c>
      <c r="E479" s="4" t="s">
        <v>59</v>
      </c>
      <c r="F479" s="4" t="s">
        <v>60</v>
      </c>
      <c r="G479" s="4" t="s">
        <v>14</v>
      </c>
      <c r="H479" s="6">
        <v>1.3</v>
      </c>
      <c r="I479" s="7">
        <v>30000</v>
      </c>
      <c r="J479" s="7">
        <f t="shared" si="39"/>
        <v>39000</v>
      </c>
      <c r="K479" s="8" t="s">
        <v>15</v>
      </c>
      <c r="L479" s="15" t="str">
        <f>VLOOKUP(F479,[1]Sheet1!$D:$J,7,0)</f>
        <v>NL300077</v>
      </c>
      <c r="M479" s="18" t="str">
        <f t="shared" si="40"/>
        <v>10/01/2026NL300077</v>
      </c>
      <c r="N479" s="15">
        <f>VLOOKUP(M479,Sheet5!I:P,5,0)</f>
        <v>1.5</v>
      </c>
      <c r="O479" s="19">
        <f t="shared" si="41"/>
        <v>-0.19999999999999996</v>
      </c>
      <c r="P479" s="20">
        <f>VLOOKUP(L479,[2]Sheet1!$I:$M,5,0)</f>
        <v>30000</v>
      </c>
      <c r="Q479" s="21">
        <f t="shared" si="42"/>
        <v>45000</v>
      </c>
      <c r="R479" s="22">
        <f t="shared" si="43"/>
        <v>-6000</v>
      </c>
    </row>
    <row r="480" spans="1:18" x14ac:dyDescent="0.25">
      <c r="A480" s="4" t="s">
        <v>281</v>
      </c>
      <c r="B480" s="5" t="s">
        <v>183</v>
      </c>
      <c r="C480" s="4" t="s">
        <v>176</v>
      </c>
      <c r="D480" s="5" t="s">
        <v>405</v>
      </c>
      <c r="E480" s="4" t="s">
        <v>61</v>
      </c>
      <c r="F480" s="4" t="s">
        <v>62</v>
      </c>
      <c r="G480" s="4" t="s">
        <v>14</v>
      </c>
      <c r="H480" s="6">
        <v>2</v>
      </c>
      <c r="I480" s="7">
        <v>38000</v>
      </c>
      <c r="J480" s="7">
        <f t="shared" si="39"/>
        <v>76000</v>
      </c>
      <c r="K480" s="8" t="s">
        <v>15</v>
      </c>
      <c r="L480" s="15" t="str">
        <f>VLOOKUP(F480,[1]Sheet1!$D:$J,7,0)</f>
        <v>NL300044</v>
      </c>
      <c r="M480" s="18" t="str">
        <f t="shared" si="40"/>
        <v>10/01/2026NL300044</v>
      </c>
      <c r="N480" s="15">
        <f>VLOOKUP(M480,Sheet5!I:P,5,0)</f>
        <v>1.5</v>
      </c>
      <c r="O480" s="19">
        <f t="shared" si="41"/>
        <v>0.5</v>
      </c>
      <c r="P480" s="20">
        <f>VLOOKUP(L480,[2]Sheet1!$I:$M,5,0)</f>
        <v>38000</v>
      </c>
      <c r="Q480" s="21">
        <f t="shared" si="42"/>
        <v>57000</v>
      </c>
      <c r="R480" s="22">
        <f t="shared" si="43"/>
        <v>19000</v>
      </c>
    </row>
    <row r="481" spans="1:18" x14ac:dyDescent="0.25">
      <c r="A481" s="4" t="s">
        <v>281</v>
      </c>
      <c r="B481" s="5" t="s">
        <v>183</v>
      </c>
      <c r="C481" s="4" t="s">
        <v>176</v>
      </c>
      <c r="D481" s="5" t="s">
        <v>405</v>
      </c>
      <c r="E481" s="4" t="s">
        <v>63</v>
      </c>
      <c r="F481" s="4" t="s">
        <v>64</v>
      </c>
      <c r="G481" s="4" t="s">
        <v>14</v>
      </c>
      <c r="H481" s="6">
        <v>5</v>
      </c>
      <c r="I481" s="7">
        <v>27000</v>
      </c>
      <c r="J481" s="7">
        <f t="shared" si="39"/>
        <v>135000</v>
      </c>
      <c r="K481" s="8" t="s">
        <v>15</v>
      </c>
      <c r="L481" s="15" t="str">
        <f>VLOOKUP(F481,[1]Sheet1!$D:$J,7,0)</f>
        <v>NL300088</v>
      </c>
      <c r="M481" s="18" t="str">
        <f t="shared" si="40"/>
        <v>10/01/2026NL300088</v>
      </c>
      <c r="N481" s="15">
        <f>VLOOKUP(M481,Sheet5!I:P,5,0)</f>
        <v>5</v>
      </c>
      <c r="O481" s="19">
        <f t="shared" si="41"/>
        <v>0</v>
      </c>
      <c r="P481" s="20">
        <f>VLOOKUP(L481,[2]Sheet1!$I:$M,5,0)</f>
        <v>27000</v>
      </c>
      <c r="Q481" s="21">
        <f t="shared" si="42"/>
        <v>135000</v>
      </c>
      <c r="R481" s="22">
        <f t="shared" si="43"/>
        <v>0</v>
      </c>
    </row>
    <row r="482" spans="1:18" ht="28.5" x14ac:dyDescent="0.25">
      <c r="A482" s="4" t="s">
        <v>281</v>
      </c>
      <c r="B482" s="5" t="s">
        <v>183</v>
      </c>
      <c r="C482" s="4" t="s">
        <v>176</v>
      </c>
      <c r="D482" s="5" t="s">
        <v>405</v>
      </c>
      <c r="E482" s="4" t="s">
        <v>65</v>
      </c>
      <c r="F482" s="4" t="s">
        <v>66</v>
      </c>
      <c r="G482" s="4" t="s">
        <v>14</v>
      </c>
      <c r="H482" s="6">
        <v>0.6</v>
      </c>
      <c r="I482" s="7">
        <v>145000</v>
      </c>
      <c r="J482" s="7">
        <f t="shared" si="39"/>
        <v>87000</v>
      </c>
      <c r="K482" s="8" t="s">
        <v>15</v>
      </c>
      <c r="L482" s="15" t="str">
        <f>VLOOKUP(F482,[1]Sheet1!$D:$J,7,0)</f>
        <v>NL300090</v>
      </c>
      <c r="M482" s="18" t="str">
        <f t="shared" si="40"/>
        <v>10/01/2026NL300090</v>
      </c>
      <c r="N482" s="15">
        <f>VLOOKUP(M482,Sheet5!I:P,5,0)</f>
        <v>0.6</v>
      </c>
      <c r="O482" s="19">
        <f t="shared" si="41"/>
        <v>0</v>
      </c>
      <c r="P482" s="20">
        <f>VLOOKUP(L482,[2]Sheet1!$I:$M,5,0)</f>
        <v>145000</v>
      </c>
      <c r="Q482" s="21">
        <f t="shared" si="42"/>
        <v>87000</v>
      </c>
      <c r="R482" s="22">
        <f t="shared" si="43"/>
        <v>0</v>
      </c>
    </row>
    <row r="483" spans="1:18" x14ac:dyDescent="0.25">
      <c r="A483" s="4" t="s">
        <v>281</v>
      </c>
      <c r="B483" s="5" t="s">
        <v>183</v>
      </c>
      <c r="C483" s="4" t="s">
        <v>176</v>
      </c>
      <c r="D483" s="5" t="s">
        <v>405</v>
      </c>
      <c r="E483" s="4" t="s">
        <v>154</v>
      </c>
      <c r="F483" s="4" t="s">
        <v>153</v>
      </c>
      <c r="G483" s="4" t="s">
        <v>14</v>
      </c>
      <c r="H483" s="6">
        <v>1</v>
      </c>
      <c r="I483" s="7">
        <v>47000</v>
      </c>
      <c r="J483" s="7">
        <f t="shared" si="39"/>
        <v>47000</v>
      </c>
      <c r="K483" s="8" t="s">
        <v>15</v>
      </c>
      <c r="L483" s="15" t="str">
        <f>VLOOKUP(F483,[1]Sheet1!$D:$J,7,0)</f>
        <v>NL300091</v>
      </c>
      <c r="M483" s="18" t="str">
        <f t="shared" si="40"/>
        <v>10/01/2026NL300091</v>
      </c>
      <c r="N483" s="15">
        <f>VLOOKUP(M483,Sheet5!I:P,5,0)</f>
        <v>1</v>
      </c>
      <c r="O483" s="19">
        <f t="shared" si="41"/>
        <v>0</v>
      </c>
      <c r="P483" s="20">
        <f>VLOOKUP(L483,[2]Sheet1!$I:$M,5,0)</f>
        <v>47000</v>
      </c>
      <c r="Q483" s="21">
        <f t="shared" si="42"/>
        <v>47000</v>
      </c>
      <c r="R483" s="22">
        <f t="shared" si="43"/>
        <v>0</v>
      </c>
    </row>
    <row r="484" spans="1:18" ht="28.5" x14ac:dyDescent="0.25">
      <c r="A484" s="4" t="s">
        <v>281</v>
      </c>
      <c r="B484" s="5" t="s">
        <v>183</v>
      </c>
      <c r="C484" s="4" t="s">
        <v>176</v>
      </c>
      <c r="D484" s="5" t="s">
        <v>405</v>
      </c>
      <c r="E484" s="4" t="s">
        <v>133</v>
      </c>
      <c r="F484" s="4" t="s">
        <v>134</v>
      </c>
      <c r="G484" s="4" t="s">
        <v>14</v>
      </c>
      <c r="H484" s="6">
        <v>2</v>
      </c>
      <c r="I484" s="7">
        <v>45000</v>
      </c>
      <c r="J484" s="7">
        <f t="shared" si="39"/>
        <v>90000</v>
      </c>
      <c r="K484" s="8" t="s">
        <v>15</v>
      </c>
      <c r="L484" s="15" t="str">
        <f>VLOOKUP(F484,[1]Sheet1!$D:$J,7,0)</f>
        <v>NL300096</v>
      </c>
      <c r="M484" s="18" t="str">
        <f t="shared" si="40"/>
        <v>10/01/2026NL300096</v>
      </c>
      <c r="N484" s="15">
        <f>VLOOKUP(M484,Sheet5!I:P,5,0)</f>
        <v>2</v>
      </c>
      <c r="O484" s="19">
        <f t="shared" si="41"/>
        <v>0</v>
      </c>
      <c r="P484" s="20">
        <f>VLOOKUP(L484,[2]Sheet1!$I:$M,5,0)</f>
        <v>45000</v>
      </c>
      <c r="Q484" s="21">
        <f t="shared" si="42"/>
        <v>90000</v>
      </c>
      <c r="R484" s="22">
        <f t="shared" si="43"/>
        <v>0</v>
      </c>
    </row>
    <row r="485" spans="1:18" x14ac:dyDescent="0.25">
      <c r="A485" s="4" t="s">
        <v>281</v>
      </c>
      <c r="B485" s="5" t="s">
        <v>183</v>
      </c>
      <c r="C485" s="4" t="s">
        <v>176</v>
      </c>
      <c r="D485" s="5" t="s">
        <v>405</v>
      </c>
      <c r="E485" s="4" t="s">
        <v>118</v>
      </c>
      <c r="F485" s="4" t="s">
        <v>119</v>
      </c>
      <c r="G485" s="4" t="s">
        <v>14</v>
      </c>
      <c r="H485" s="6">
        <v>0.4</v>
      </c>
      <c r="I485" s="7">
        <v>33000</v>
      </c>
      <c r="J485" s="7">
        <f t="shared" si="39"/>
        <v>13200</v>
      </c>
      <c r="K485" s="8" t="s">
        <v>15</v>
      </c>
      <c r="L485" s="15" t="str">
        <f>VLOOKUP(F485,[1]Sheet1!$D:$J,7,0)</f>
        <v>NL300086</v>
      </c>
      <c r="M485" s="18" t="str">
        <f t="shared" si="40"/>
        <v>10/01/2026NL300086</v>
      </c>
      <c r="N485" s="15">
        <f>VLOOKUP(M485,Sheet5!I:P,5,0)</f>
        <v>0.2</v>
      </c>
      <c r="O485" s="19">
        <f t="shared" si="41"/>
        <v>0.2</v>
      </c>
      <c r="P485" s="20">
        <f>VLOOKUP(L485,[2]Sheet1!$I:$M,5,0)</f>
        <v>33000</v>
      </c>
      <c r="Q485" s="21">
        <f t="shared" si="42"/>
        <v>6600</v>
      </c>
      <c r="R485" s="22">
        <f t="shared" si="43"/>
        <v>6600</v>
      </c>
    </row>
    <row r="486" spans="1:18" x14ac:dyDescent="0.25">
      <c r="A486" s="4" t="s">
        <v>281</v>
      </c>
      <c r="B486" s="5" t="s">
        <v>183</v>
      </c>
      <c r="C486" s="4" t="s">
        <v>176</v>
      </c>
      <c r="D486" s="5" t="s">
        <v>405</v>
      </c>
      <c r="E486" s="4" t="s">
        <v>131</v>
      </c>
      <c r="F486" s="4" t="s">
        <v>132</v>
      </c>
      <c r="G486" s="4" t="s">
        <v>14</v>
      </c>
      <c r="H486" s="6">
        <v>0.2</v>
      </c>
      <c r="I486" s="7">
        <v>70000</v>
      </c>
      <c r="J486" s="7">
        <f t="shared" si="39"/>
        <v>14000</v>
      </c>
      <c r="K486" s="8" t="s">
        <v>15</v>
      </c>
      <c r="L486" s="15" t="str">
        <f>VLOOKUP(F486,[1]Sheet1!$D:$J,7,0)</f>
        <v>NL300126</v>
      </c>
      <c r="M486" s="18" t="str">
        <f t="shared" si="40"/>
        <v>10/01/2026NL300126</v>
      </c>
      <c r="N486" s="15">
        <f>VLOOKUP(M486,Sheet5!I:P,5,0)</f>
        <v>0.2</v>
      </c>
      <c r="O486" s="19">
        <f t="shared" si="41"/>
        <v>0</v>
      </c>
      <c r="P486" s="20">
        <f>VLOOKUP(L486,[2]Sheet1!$I:$M,5,0)</f>
        <v>70000</v>
      </c>
      <c r="Q486" s="21">
        <f t="shared" si="42"/>
        <v>14000</v>
      </c>
      <c r="R486" s="22">
        <f t="shared" si="43"/>
        <v>0</v>
      </c>
    </row>
    <row r="487" spans="1:18" x14ac:dyDescent="0.25">
      <c r="A487" s="4" t="s">
        <v>281</v>
      </c>
      <c r="B487" s="5" t="s">
        <v>183</v>
      </c>
      <c r="C487" s="4" t="s">
        <v>176</v>
      </c>
      <c r="D487" s="5" t="s">
        <v>405</v>
      </c>
      <c r="E487" s="4" t="s">
        <v>67</v>
      </c>
      <c r="F487" s="4" t="s">
        <v>68</v>
      </c>
      <c r="G487" s="4" t="s">
        <v>14</v>
      </c>
      <c r="H487" s="6">
        <v>0.3</v>
      </c>
      <c r="I487" s="7">
        <v>65000</v>
      </c>
      <c r="J487" s="7">
        <f t="shared" si="39"/>
        <v>19500</v>
      </c>
      <c r="K487" s="8" t="s">
        <v>15</v>
      </c>
      <c r="L487" s="15" t="str">
        <f>VLOOKUP(F487,[1]Sheet1!$D:$J,7,0)</f>
        <v>NL300152</v>
      </c>
      <c r="M487" s="18" t="str">
        <f t="shared" si="40"/>
        <v>10/01/2026NL300152</v>
      </c>
      <c r="N487" s="15">
        <f>VLOOKUP(M487,Sheet5!I:P,5,0)</f>
        <v>0.3</v>
      </c>
      <c r="O487" s="19">
        <f t="shared" si="41"/>
        <v>0</v>
      </c>
      <c r="P487" s="20">
        <f>VLOOKUP(L487,[2]Sheet1!$I:$M,5,0)</f>
        <v>65000</v>
      </c>
      <c r="Q487" s="21">
        <f t="shared" si="42"/>
        <v>19500</v>
      </c>
      <c r="R487" s="22">
        <f t="shared" si="43"/>
        <v>0</v>
      </c>
    </row>
    <row r="488" spans="1:18" x14ac:dyDescent="0.25">
      <c r="A488" s="4" t="s">
        <v>281</v>
      </c>
      <c r="B488" s="5" t="s">
        <v>183</v>
      </c>
      <c r="C488" s="4" t="s">
        <v>176</v>
      </c>
      <c r="D488" s="5" t="s">
        <v>405</v>
      </c>
      <c r="E488" s="4" t="s">
        <v>69</v>
      </c>
      <c r="F488" s="4" t="s">
        <v>70</v>
      </c>
      <c r="G488" s="4" t="s">
        <v>14</v>
      </c>
      <c r="H488" s="6">
        <v>0.2</v>
      </c>
      <c r="I488" s="7">
        <v>46000</v>
      </c>
      <c r="J488" s="7">
        <f t="shared" si="39"/>
        <v>9200</v>
      </c>
      <c r="K488" s="8" t="s">
        <v>15</v>
      </c>
      <c r="L488" s="15" t="str">
        <f>VLOOKUP(F488,[1]Sheet1!$D:$J,7,0)</f>
        <v>NL300153</v>
      </c>
      <c r="M488" s="18" t="str">
        <f t="shared" si="40"/>
        <v>10/01/2026NL300153</v>
      </c>
      <c r="N488" s="15">
        <f>VLOOKUP(M488,Sheet5!I:P,5,0)</f>
        <v>0.2</v>
      </c>
      <c r="O488" s="19">
        <f t="shared" si="41"/>
        <v>0</v>
      </c>
      <c r="P488" s="20">
        <f>VLOOKUP(L488,[2]Sheet1!$I:$M,5,0)</f>
        <v>46000</v>
      </c>
      <c r="Q488" s="21">
        <f t="shared" si="42"/>
        <v>9200</v>
      </c>
      <c r="R488" s="22">
        <f t="shared" si="43"/>
        <v>0</v>
      </c>
    </row>
    <row r="489" spans="1:18" x14ac:dyDescent="0.25">
      <c r="A489" s="4" t="s">
        <v>281</v>
      </c>
      <c r="B489" s="5" t="s">
        <v>183</v>
      </c>
      <c r="C489" s="4" t="s">
        <v>176</v>
      </c>
      <c r="D489" s="5" t="s">
        <v>405</v>
      </c>
      <c r="E489" s="4" t="s">
        <v>71</v>
      </c>
      <c r="F489" s="4" t="s">
        <v>72</v>
      </c>
      <c r="G489" s="4" t="s">
        <v>14</v>
      </c>
      <c r="H489" s="6">
        <v>2.8</v>
      </c>
      <c r="I489" s="7">
        <v>145000</v>
      </c>
      <c r="J489" s="7">
        <f t="shared" si="39"/>
        <v>406000</v>
      </c>
      <c r="K489" s="8" t="s">
        <v>15</v>
      </c>
      <c r="L489" s="15" t="str">
        <f>VLOOKUP(F489,[1]Sheet1!$D:$J,7,0)</f>
        <v>NL300113</v>
      </c>
      <c r="M489" s="18" t="str">
        <f t="shared" si="40"/>
        <v>10/01/2026NL300113</v>
      </c>
      <c r="N489" s="15">
        <f>VLOOKUP(M489,Sheet5!I:P,5,0)</f>
        <v>2</v>
      </c>
      <c r="O489" s="19">
        <f t="shared" si="41"/>
        <v>0.79999999999999982</v>
      </c>
      <c r="P489" s="20">
        <f>VLOOKUP(L489,[2]Sheet1!$I:$M,5,0)</f>
        <v>145000</v>
      </c>
      <c r="Q489" s="21">
        <f t="shared" si="42"/>
        <v>290000</v>
      </c>
      <c r="R489" s="22">
        <f t="shared" si="43"/>
        <v>116000</v>
      </c>
    </row>
    <row r="490" spans="1:18" x14ac:dyDescent="0.25">
      <c r="A490" s="4" t="s">
        <v>281</v>
      </c>
      <c r="B490" s="5" t="s">
        <v>183</v>
      </c>
      <c r="C490" s="4" t="s">
        <v>176</v>
      </c>
      <c r="D490" s="5" t="s">
        <v>405</v>
      </c>
      <c r="E490" s="4" t="s">
        <v>406</v>
      </c>
      <c r="F490" s="4" t="s">
        <v>407</v>
      </c>
      <c r="G490" s="4" t="s">
        <v>14</v>
      </c>
      <c r="H490" s="6">
        <v>0.5</v>
      </c>
      <c r="I490" s="7">
        <v>185000</v>
      </c>
      <c r="J490" s="7">
        <f t="shared" si="39"/>
        <v>92500</v>
      </c>
      <c r="K490" s="8" t="s">
        <v>15</v>
      </c>
      <c r="L490" s="29" t="s">
        <v>859</v>
      </c>
      <c r="M490" s="18" t="str">
        <f t="shared" si="40"/>
        <v>10/01/2026NL430109</v>
      </c>
      <c r="N490" s="15">
        <f>VLOOKUP(M490,Sheet5!I:P,5,0)</f>
        <v>0.5</v>
      </c>
      <c r="O490" s="19">
        <f t="shared" si="41"/>
        <v>0</v>
      </c>
      <c r="P490" s="20">
        <f>VLOOKUP(L490,[2]Sheet1!$I:$M,5,0)</f>
        <v>46000</v>
      </c>
      <c r="Q490" s="21">
        <f t="shared" si="42"/>
        <v>23000</v>
      </c>
      <c r="R490" s="22">
        <f t="shared" si="43"/>
        <v>69500</v>
      </c>
    </row>
    <row r="491" spans="1:18" x14ac:dyDescent="0.25">
      <c r="A491" s="4" t="s">
        <v>281</v>
      </c>
      <c r="B491" s="5" t="s">
        <v>183</v>
      </c>
      <c r="C491" s="4" t="s">
        <v>176</v>
      </c>
      <c r="D491" s="5" t="s">
        <v>405</v>
      </c>
      <c r="E491" s="4" t="s">
        <v>73</v>
      </c>
      <c r="F491" s="4" t="s">
        <v>74</v>
      </c>
      <c r="G491" s="4" t="s">
        <v>14</v>
      </c>
      <c r="H491" s="6">
        <v>0.3</v>
      </c>
      <c r="I491" s="7">
        <v>148000</v>
      </c>
      <c r="J491" s="7">
        <f t="shared" si="39"/>
        <v>44400</v>
      </c>
      <c r="K491" s="8" t="s">
        <v>15</v>
      </c>
      <c r="L491" s="15" t="str">
        <f>VLOOKUP(F491,[1]Sheet1!$D:$J,7,0)</f>
        <v>NL300116</v>
      </c>
      <c r="M491" s="18" t="str">
        <f t="shared" si="40"/>
        <v>10/01/2026NL300116</v>
      </c>
      <c r="N491" s="15">
        <f>VLOOKUP(M491,Sheet5!I:P,5,0)</f>
        <v>0.3</v>
      </c>
      <c r="O491" s="19">
        <f t="shared" si="41"/>
        <v>0</v>
      </c>
      <c r="P491" s="20">
        <f>VLOOKUP(L491,[2]Sheet1!$I:$M,5,0)</f>
        <v>148000</v>
      </c>
      <c r="Q491" s="21">
        <f t="shared" si="42"/>
        <v>44400</v>
      </c>
      <c r="R491" s="22">
        <f t="shared" si="43"/>
        <v>0</v>
      </c>
    </row>
    <row r="492" spans="1:18" x14ac:dyDescent="0.25">
      <c r="A492" s="4" t="s">
        <v>281</v>
      </c>
      <c r="B492" s="5" t="s">
        <v>183</v>
      </c>
      <c r="C492" s="4" t="s">
        <v>176</v>
      </c>
      <c r="D492" s="5" t="s">
        <v>405</v>
      </c>
      <c r="E492" s="4" t="s">
        <v>75</v>
      </c>
      <c r="F492" s="4" t="s">
        <v>76</v>
      </c>
      <c r="G492" s="4" t="s">
        <v>14</v>
      </c>
      <c r="H492" s="6">
        <v>3.5</v>
      </c>
      <c r="I492" s="7">
        <v>36000</v>
      </c>
      <c r="J492" s="7">
        <f t="shared" si="39"/>
        <v>126000</v>
      </c>
      <c r="K492" s="8" t="s">
        <v>15</v>
      </c>
      <c r="L492" s="15" t="str">
        <f>VLOOKUP(F492,[1]Sheet1!$D:$J,7,0)</f>
        <v>NL300120</v>
      </c>
      <c r="M492" s="18" t="str">
        <f t="shared" si="40"/>
        <v>10/01/2026NL300120</v>
      </c>
      <c r="N492" s="15">
        <f>VLOOKUP(M492,Sheet5!I:P,5,0)</f>
        <v>2.5</v>
      </c>
      <c r="O492" s="19">
        <f t="shared" si="41"/>
        <v>1</v>
      </c>
      <c r="P492" s="20">
        <f>VLOOKUP(L492,[2]Sheet1!$I:$M,5,0)</f>
        <v>36000</v>
      </c>
      <c r="Q492" s="21">
        <f t="shared" si="42"/>
        <v>90000</v>
      </c>
      <c r="R492" s="22">
        <f t="shared" si="43"/>
        <v>36000</v>
      </c>
    </row>
    <row r="493" spans="1:18" x14ac:dyDescent="0.25">
      <c r="A493" s="4" t="s">
        <v>281</v>
      </c>
      <c r="B493" s="5" t="s">
        <v>183</v>
      </c>
      <c r="C493" s="4" t="s">
        <v>176</v>
      </c>
      <c r="D493" s="5" t="s">
        <v>405</v>
      </c>
      <c r="E493" s="4" t="s">
        <v>140</v>
      </c>
      <c r="F493" s="4" t="s">
        <v>139</v>
      </c>
      <c r="G493" s="4" t="s">
        <v>14</v>
      </c>
      <c r="H493" s="6">
        <v>0.7</v>
      </c>
      <c r="I493" s="7">
        <v>35000</v>
      </c>
      <c r="J493" s="7">
        <f t="shared" si="39"/>
        <v>24500</v>
      </c>
      <c r="K493" s="8" t="s">
        <v>15</v>
      </c>
      <c r="L493" s="15" t="str">
        <f>VLOOKUP(F493,[1]Sheet1!$D:$J,7,0)</f>
        <v>NL300122</v>
      </c>
      <c r="M493" s="18" t="str">
        <f t="shared" si="40"/>
        <v>10/01/2026NL300122</v>
      </c>
      <c r="N493" s="15">
        <f>VLOOKUP(M493,Sheet5!I:P,5,0)</f>
        <v>0.4</v>
      </c>
      <c r="O493" s="19">
        <f t="shared" si="41"/>
        <v>0.29999999999999993</v>
      </c>
      <c r="P493" s="20">
        <f>VLOOKUP(L493,[2]Sheet1!$I:$M,5,0)</f>
        <v>35000</v>
      </c>
      <c r="Q493" s="21">
        <f t="shared" si="42"/>
        <v>14000</v>
      </c>
      <c r="R493" s="22">
        <f t="shared" si="43"/>
        <v>10500</v>
      </c>
    </row>
    <row r="494" spans="1:18" x14ac:dyDescent="0.25">
      <c r="A494" s="4" t="s">
        <v>281</v>
      </c>
      <c r="B494" s="5" t="s">
        <v>183</v>
      </c>
      <c r="C494" s="4" t="s">
        <v>176</v>
      </c>
      <c r="D494" s="5" t="s">
        <v>405</v>
      </c>
      <c r="E494" s="4" t="s">
        <v>77</v>
      </c>
      <c r="F494" s="4" t="s">
        <v>78</v>
      </c>
      <c r="G494" s="4" t="s">
        <v>14</v>
      </c>
      <c r="H494" s="6">
        <v>4</v>
      </c>
      <c r="I494" s="7">
        <v>38000</v>
      </c>
      <c r="J494" s="7">
        <f t="shared" si="39"/>
        <v>152000</v>
      </c>
      <c r="K494" s="8" t="s">
        <v>15</v>
      </c>
      <c r="L494" s="15" t="str">
        <f>VLOOKUP(F494,[1]Sheet1!$D:$J,7,0)</f>
        <v>NL300072</v>
      </c>
      <c r="M494" s="18" t="str">
        <f t="shared" si="40"/>
        <v>10/01/2026NL300072</v>
      </c>
      <c r="N494" s="15">
        <f>VLOOKUP(M494,Sheet5!I:P,5,0)</f>
        <v>3</v>
      </c>
      <c r="O494" s="19">
        <f t="shared" si="41"/>
        <v>1</v>
      </c>
      <c r="P494" s="20">
        <f>VLOOKUP(L494,[2]Sheet1!$I:$M,5,0)</f>
        <v>38000</v>
      </c>
      <c r="Q494" s="21">
        <f t="shared" si="42"/>
        <v>114000</v>
      </c>
      <c r="R494" s="22">
        <f t="shared" si="43"/>
        <v>38000</v>
      </c>
    </row>
    <row r="495" spans="1:18" x14ac:dyDescent="0.25">
      <c r="A495" s="4" t="s">
        <v>281</v>
      </c>
      <c r="B495" s="5" t="s">
        <v>183</v>
      </c>
      <c r="C495" s="4" t="s">
        <v>176</v>
      </c>
      <c r="D495" s="5" t="s">
        <v>405</v>
      </c>
      <c r="E495" s="4" t="s">
        <v>129</v>
      </c>
      <c r="F495" s="4" t="s">
        <v>130</v>
      </c>
      <c r="G495" s="4" t="s">
        <v>14</v>
      </c>
      <c r="H495" s="6">
        <v>7</v>
      </c>
      <c r="I495" s="7">
        <v>15000</v>
      </c>
      <c r="J495" s="7">
        <f t="shared" si="39"/>
        <v>105000</v>
      </c>
      <c r="K495" s="8" t="s">
        <v>15</v>
      </c>
      <c r="L495" s="15" t="str">
        <f>VLOOKUP(F495,[1]Sheet1!$D:$J,7,0)</f>
        <v>NL300127</v>
      </c>
      <c r="M495" s="18" t="str">
        <f t="shared" si="40"/>
        <v>10/01/2026NL300127</v>
      </c>
      <c r="N495" s="15">
        <f>VLOOKUP(M495,Sheet5!I:P,5,0)</f>
        <v>5</v>
      </c>
      <c r="O495" s="19">
        <f t="shared" si="41"/>
        <v>2</v>
      </c>
      <c r="P495" s="20">
        <f>VLOOKUP(L495,[2]Sheet1!$I:$M,5,0)</f>
        <v>15000</v>
      </c>
      <c r="Q495" s="21">
        <f t="shared" si="42"/>
        <v>75000</v>
      </c>
      <c r="R495" s="22">
        <f t="shared" si="43"/>
        <v>30000</v>
      </c>
    </row>
    <row r="496" spans="1:18" x14ac:dyDescent="0.25">
      <c r="A496" s="4" t="s">
        <v>281</v>
      </c>
      <c r="B496" s="5" t="s">
        <v>183</v>
      </c>
      <c r="C496" s="4" t="s">
        <v>176</v>
      </c>
      <c r="D496" s="5" t="s">
        <v>405</v>
      </c>
      <c r="E496" s="4" t="s">
        <v>79</v>
      </c>
      <c r="F496" s="4" t="s">
        <v>80</v>
      </c>
      <c r="G496" s="4" t="s">
        <v>14</v>
      </c>
      <c r="H496" s="6">
        <v>0.1</v>
      </c>
      <c r="I496" s="7">
        <v>22000</v>
      </c>
      <c r="J496" s="7">
        <f t="shared" si="39"/>
        <v>2200</v>
      </c>
      <c r="K496" s="8" t="s">
        <v>15</v>
      </c>
      <c r="L496" s="15" t="str">
        <f>VLOOKUP(F496,[1]Sheet1!$D:$J,7,0)</f>
        <v>NL300121</v>
      </c>
      <c r="M496" s="18" t="str">
        <f t="shared" si="40"/>
        <v>10/01/2026NL300121</v>
      </c>
      <c r="N496" s="15">
        <f>VLOOKUP(M496,Sheet5!I:P,5,0)</f>
        <v>0.1</v>
      </c>
      <c r="O496" s="19">
        <f t="shared" si="41"/>
        <v>0</v>
      </c>
      <c r="P496" s="20">
        <f>VLOOKUP(L496,[2]Sheet1!$I:$M,5,0)</f>
        <v>22000</v>
      </c>
      <c r="Q496" s="21">
        <f t="shared" si="42"/>
        <v>2200</v>
      </c>
      <c r="R496" s="22">
        <f t="shared" si="43"/>
        <v>0</v>
      </c>
    </row>
    <row r="497" spans="1:18" x14ac:dyDescent="0.25">
      <c r="A497" s="4" t="s">
        <v>281</v>
      </c>
      <c r="B497" s="5" t="s">
        <v>183</v>
      </c>
      <c r="C497" s="4" t="s">
        <v>176</v>
      </c>
      <c r="D497" s="5" t="s">
        <v>405</v>
      </c>
      <c r="E497" s="4" t="s">
        <v>87</v>
      </c>
      <c r="F497" s="4" t="s">
        <v>88</v>
      </c>
      <c r="G497" s="4" t="s">
        <v>14</v>
      </c>
      <c r="H497" s="6">
        <v>1</v>
      </c>
      <c r="I497" s="7">
        <v>36000</v>
      </c>
      <c r="J497" s="7">
        <f t="shared" si="39"/>
        <v>36000</v>
      </c>
      <c r="K497" s="8" t="s">
        <v>15</v>
      </c>
      <c r="L497" s="15" t="str">
        <f>VLOOKUP(F497,[1]Sheet1!$D:$J,7,0)</f>
        <v>NL300140</v>
      </c>
      <c r="M497" s="18" t="str">
        <f t="shared" si="40"/>
        <v>10/01/2026NL300140</v>
      </c>
      <c r="N497" s="15">
        <f>VLOOKUP(M497,Sheet5!I:P,5,0)</f>
        <v>0.7</v>
      </c>
      <c r="O497" s="19">
        <f t="shared" si="41"/>
        <v>0.30000000000000004</v>
      </c>
      <c r="P497" s="20">
        <f>VLOOKUP(L497,[2]Sheet1!$I:$M,5,0)</f>
        <v>36000</v>
      </c>
      <c r="Q497" s="21">
        <f t="shared" si="42"/>
        <v>25200</v>
      </c>
      <c r="R497" s="22">
        <f t="shared" si="43"/>
        <v>10800</v>
      </c>
    </row>
    <row r="498" spans="1:18" ht="28.5" x14ac:dyDescent="0.25">
      <c r="A498" s="4" t="s">
        <v>281</v>
      </c>
      <c r="B498" s="5" t="s">
        <v>183</v>
      </c>
      <c r="C498" s="4" t="s">
        <v>176</v>
      </c>
      <c r="D498" s="5" t="s">
        <v>405</v>
      </c>
      <c r="E498" s="4" t="s">
        <v>120</v>
      </c>
      <c r="F498" s="4" t="s">
        <v>121</v>
      </c>
      <c r="G498" s="4" t="s">
        <v>14</v>
      </c>
      <c r="H498" s="6">
        <v>0.1</v>
      </c>
      <c r="I498" s="7">
        <v>220000</v>
      </c>
      <c r="J498" s="7">
        <f t="shared" si="39"/>
        <v>22000</v>
      </c>
      <c r="K498" s="8" t="s">
        <v>15</v>
      </c>
      <c r="L498" s="15" t="str">
        <f>VLOOKUP(F498,[1]Sheet1!$D:$J,7,0)</f>
        <v>NL300066</v>
      </c>
      <c r="M498" s="18" t="str">
        <f t="shared" si="40"/>
        <v>10/01/2026NL300066</v>
      </c>
      <c r="N498" s="15">
        <f>VLOOKUP(M498,Sheet5!I:P,5,0)</f>
        <v>0.1</v>
      </c>
      <c r="O498" s="19">
        <f t="shared" si="41"/>
        <v>0</v>
      </c>
      <c r="P498" s="20">
        <f>VLOOKUP(L498,[2]Sheet1!$I:$M,5,0)</f>
        <v>220000</v>
      </c>
      <c r="Q498" s="21">
        <f t="shared" si="42"/>
        <v>22000</v>
      </c>
      <c r="R498" s="22">
        <f t="shared" si="43"/>
        <v>0</v>
      </c>
    </row>
    <row r="499" spans="1:18" x14ac:dyDescent="0.25">
      <c r="A499" s="4" t="s">
        <v>281</v>
      </c>
      <c r="B499" s="5" t="s">
        <v>183</v>
      </c>
      <c r="C499" s="4" t="s">
        <v>176</v>
      </c>
      <c r="D499" s="5" t="s">
        <v>405</v>
      </c>
      <c r="E499" s="4" t="s">
        <v>91</v>
      </c>
      <c r="F499" s="4" t="s">
        <v>92</v>
      </c>
      <c r="G499" s="4" t="s">
        <v>14</v>
      </c>
      <c r="H499" s="6">
        <v>0.4</v>
      </c>
      <c r="I499" s="7">
        <v>12000</v>
      </c>
      <c r="J499" s="7">
        <f t="shared" si="39"/>
        <v>4800</v>
      </c>
      <c r="K499" s="8" t="s">
        <v>15</v>
      </c>
      <c r="L499" s="15" t="str">
        <f>VLOOKUP(F499,[1]Sheet1!$D:$J,7,0)</f>
        <v>NL300132</v>
      </c>
      <c r="M499" s="18" t="str">
        <f t="shared" si="40"/>
        <v>10/01/2026NL300132</v>
      </c>
      <c r="N499" s="15">
        <f>VLOOKUP(M499,Sheet5!I:P,5,0)</f>
        <v>0.4</v>
      </c>
      <c r="O499" s="19">
        <f t="shared" si="41"/>
        <v>0</v>
      </c>
      <c r="P499" s="20">
        <f>VLOOKUP(L499,[2]Sheet1!$I:$M,5,0)</f>
        <v>12000</v>
      </c>
      <c r="Q499" s="21">
        <f t="shared" si="42"/>
        <v>4800</v>
      </c>
      <c r="R499" s="22">
        <f t="shared" si="43"/>
        <v>0</v>
      </c>
    </row>
    <row r="500" spans="1:18" x14ac:dyDescent="0.25">
      <c r="A500" s="4" t="s">
        <v>281</v>
      </c>
      <c r="B500" s="5" t="s">
        <v>183</v>
      </c>
      <c r="C500" s="4" t="s">
        <v>176</v>
      </c>
      <c r="D500" s="5" t="s">
        <v>405</v>
      </c>
      <c r="E500" s="4" t="s">
        <v>81</v>
      </c>
      <c r="F500" s="4" t="s">
        <v>82</v>
      </c>
      <c r="G500" s="4" t="s">
        <v>14</v>
      </c>
      <c r="H500" s="6">
        <v>2</v>
      </c>
      <c r="I500" s="7">
        <v>36000</v>
      </c>
      <c r="J500" s="7">
        <f t="shared" si="39"/>
        <v>72000</v>
      </c>
      <c r="K500" s="8" t="s">
        <v>15</v>
      </c>
      <c r="L500" s="15" t="str">
        <f>VLOOKUP(F500,[1]Sheet1!$D:$J,7,0)</f>
        <v>NL300162</v>
      </c>
      <c r="M500" s="18" t="str">
        <f t="shared" si="40"/>
        <v>10/01/2026NL300162</v>
      </c>
      <c r="N500" s="15">
        <f>VLOOKUP(M500,Sheet5!I:P,5,0)</f>
        <v>1.5</v>
      </c>
      <c r="O500" s="19">
        <f t="shared" si="41"/>
        <v>0.5</v>
      </c>
      <c r="P500" s="20">
        <f>VLOOKUP(L500,[2]Sheet1!$I:$M,5,0)</f>
        <v>36000</v>
      </c>
      <c r="Q500" s="21">
        <f t="shared" si="42"/>
        <v>54000</v>
      </c>
      <c r="R500" s="22">
        <f t="shared" si="43"/>
        <v>18000</v>
      </c>
    </row>
    <row r="501" spans="1:18" x14ac:dyDescent="0.25">
      <c r="A501" s="4" t="s">
        <v>281</v>
      </c>
      <c r="B501" s="5" t="s">
        <v>183</v>
      </c>
      <c r="C501" s="4" t="s">
        <v>176</v>
      </c>
      <c r="D501" s="5" t="s">
        <v>405</v>
      </c>
      <c r="E501" s="4" t="s">
        <v>85</v>
      </c>
      <c r="F501" s="4" t="s">
        <v>86</v>
      </c>
      <c r="G501" s="4" t="s">
        <v>14</v>
      </c>
      <c r="H501" s="6">
        <v>2.5</v>
      </c>
      <c r="I501" s="7">
        <v>21000</v>
      </c>
      <c r="J501" s="7">
        <f t="shared" si="39"/>
        <v>52500</v>
      </c>
      <c r="K501" s="8" t="s">
        <v>15</v>
      </c>
      <c r="L501" s="15" t="str">
        <f>VLOOKUP(F501,[1]Sheet1!$D:$J,7,0)</f>
        <v>NL300119</v>
      </c>
      <c r="M501" s="18" t="str">
        <f t="shared" si="40"/>
        <v>10/01/2026NL300119</v>
      </c>
      <c r="N501" s="15">
        <f>VLOOKUP(M501,Sheet5!I:P,5,0)</f>
        <v>2</v>
      </c>
      <c r="O501" s="19">
        <f t="shared" si="41"/>
        <v>0.5</v>
      </c>
      <c r="P501" s="20">
        <f>VLOOKUP(L501,[2]Sheet1!$I:$M,5,0)</f>
        <v>21000</v>
      </c>
      <c r="Q501" s="21">
        <f t="shared" si="42"/>
        <v>42000</v>
      </c>
      <c r="R501" s="22">
        <f t="shared" si="43"/>
        <v>10500</v>
      </c>
    </row>
    <row r="502" spans="1:18" x14ac:dyDescent="0.25">
      <c r="A502" s="4" t="s">
        <v>281</v>
      </c>
      <c r="B502" s="5" t="s">
        <v>183</v>
      </c>
      <c r="C502" s="4" t="s">
        <v>176</v>
      </c>
      <c r="D502" s="5" t="s">
        <v>405</v>
      </c>
      <c r="E502" s="4" t="s">
        <v>156</v>
      </c>
      <c r="F502" s="4" t="s">
        <v>155</v>
      </c>
      <c r="G502" s="4" t="s">
        <v>14</v>
      </c>
      <c r="H502" s="6">
        <v>0.3</v>
      </c>
      <c r="I502" s="7">
        <v>92000</v>
      </c>
      <c r="J502" s="7">
        <f t="shared" si="39"/>
        <v>27600</v>
      </c>
      <c r="K502" s="8" t="s">
        <v>15</v>
      </c>
      <c r="L502" s="15" t="str">
        <f>VLOOKUP(F502,[1]Sheet1!$D:$J,7,0)</f>
        <v>NL300141</v>
      </c>
      <c r="M502" s="18" t="str">
        <f t="shared" si="40"/>
        <v>10/01/2026NL300141</v>
      </c>
      <c r="N502" s="15">
        <f>VLOOKUP(M502,Sheet5!I:P,5,0)</f>
        <v>0.3</v>
      </c>
      <c r="O502" s="19">
        <f t="shared" si="41"/>
        <v>0</v>
      </c>
      <c r="P502" s="20">
        <f>VLOOKUP(L502,[2]Sheet1!$I:$M,5,0)</f>
        <v>92000</v>
      </c>
      <c r="Q502" s="21">
        <f t="shared" si="42"/>
        <v>27600</v>
      </c>
      <c r="R502" s="22">
        <f t="shared" si="43"/>
        <v>0</v>
      </c>
    </row>
    <row r="503" spans="1:18" x14ac:dyDescent="0.25">
      <c r="A503" s="4" t="s">
        <v>281</v>
      </c>
      <c r="B503" s="5" t="s">
        <v>183</v>
      </c>
      <c r="C503" s="4" t="s">
        <v>176</v>
      </c>
      <c r="D503" s="5" t="s">
        <v>405</v>
      </c>
      <c r="E503" s="4" t="s">
        <v>122</v>
      </c>
      <c r="F503" s="4" t="s">
        <v>123</v>
      </c>
      <c r="G503" s="4" t="s">
        <v>14</v>
      </c>
      <c r="H503" s="6">
        <v>0.3</v>
      </c>
      <c r="I503" s="7">
        <v>90000</v>
      </c>
      <c r="J503" s="7">
        <f t="shared" si="39"/>
        <v>27000</v>
      </c>
      <c r="K503" s="8" t="s">
        <v>15</v>
      </c>
      <c r="L503" s="15" t="str">
        <f>VLOOKUP(F503,[1]Sheet1!$D:$J,7,0)</f>
        <v>NL300144</v>
      </c>
      <c r="M503" s="18" t="str">
        <f t="shared" si="40"/>
        <v>10/01/2026NL300144</v>
      </c>
      <c r="N503" s="15">
        <f>VLOOKUP(M503,Sheet5!I:P,5,0)</f>
        <v>0.3</v>
      </c>
      <c r="O503" s="19">
        <f t="shared" si="41"/>
        <v>0</v>
      </c>
      <c r="P503" s="20">
        <f>VLOOKUP(L503,[2]Sheet1!$I:$M,5,0)</f>
        <v>90000</v>
      </c>
      <c r="Q503" s="21">
        <f t="shared" si="42"/>
        <v>27000</v>
      </c>
      <c r="R503" s="22">
        <f t="shared" si="43"/>
        <v>0</v>
      </c>
    </row>
    <row r="504" spans="1:18" x14ac:dyDescent="0.25">
      <c r="A504" s="4" t="s">
        <v>281</v>
      </c>
      <c r="B504" s="5" t="s">
        <v>183</v>
      </c>
      <c r="C504" s="4" t="s">
        <v>176</v>
      </c>
      <c r="D504" s="5" t="s">
        <v>405</v>
      </c>
      <c r="E504" s="4" t="s">
        <v>105</v>
      </c>
      <c r="F504" s="4" t="s">
        <v>106</v>
      </c>
      <c r="G504" s="4" t="s">
        <v>14</v>
      </c>
      <c r="H504" s="6">
        <v>1.9</v>
      </c>
      <c r="I504" s="7">
        <v>50000</v>
      </c>
      <c r="J504" s="7">
        <f t="shared" si="39"/>
        <v>95000</v>
      </c>
      <c r="K504" s="8" t="s">
        <v>15</v>
      </c>
      <c r="L504" s="15" t="str">
        <f>VLOOKUP(F504,[1]Sheet1!$D:$J,7,0)</f>
        <v>NL300142</v>
      </c>
      <c r="M504" s="18" t="str">
        <f t="shared" si="40"/>
        <v>10/01/2026NL300142</v>
      </c>
      <c r="N504" s="15">
        <f>VLOOKUP(M504,Sheet5!I:P,5,0)</f>
        <v>1.9</v>
      </c>
      <c r="O504" s="19">
        <f t="shared" si="41"/>
        <v>0</v>
      </c>
      <c r="P504" s="20">
        <f>VLOOKUP(L504,[2]Sheet1!$I:$M,5,0)</f>
        <v>50000</v>
      </c>
      <c r="Q504" s="21">
        <f t="shared" si="42"/>
        <v>95000</v>
      </c>
      <c r="R504" s="22">
        <f t="shared" si="43"/>
        <v>0</v>
      </c>
    </row>
    <row r="505" spans="1:18" x14ac:dyDescent="0.25">
      <c r="A505" s="4" t="s">
        <v>281</v>
      </c>
      <c r="B505" s="5" t="s">
        <v>183</v>
      </c>
      <c r="C505" s="4" t="s">
        <v>176</v>
      </c>
      <c r="D505" s="5" t="s">
        <v>405</v>
      </c>
      <c r="E505" s="4" t="s">
        <v>89</v>
      </c>
      <c r="F505" s="4" t="s">
        <v>90</v>
      </c>
      <c r="G505" s="4" t="s">
        <v>14</v>
      </c>
      <c r="H505" s="6">
        <v>18</v>
      </c>
      <c r="I505" s="7">
        <v>38000</v>
      </c>
      <c r="J505" s="7">
        <f t="shared" si="39"/>
        <v>684000</v>
      </c>
      <c r="K505" s="8" t="s">
        <v>15</v>
      </c>
      <c r="L505" s="15" t="str">
        <f>VLOOKUP(F505,[1]Sheet1!$D:$J,7,0)</f>
        <v>NL300145</v>
      </c>
      <c r="M505" s="18" t="str">
        <f t="shared" si="40"/>
        <v>10/01/2026NL300145</v>
      </c>
      <c r="N505" s="15">
        <f>VLOOKUP(M505,Sheet5!I:P,5,0)</f>
        <v>13</v>
      </c>
      <c r="O505" s="19">
        <f t="shared" si="41"/>
        <v>5</v>
      </c>
      <c r="P505" s="20">
        <f>VLOOKUP(L505,[2]Sheet1!$I:$M,5,0)</f>
        <v>38000</v>
      </c>
      <c r="Q505" s="21">
        <f t="shared" si="42"/>
        <v>494000</v>
      </c>
      <c r="R505" s="22">
        <f t="shared" si="43"/>
        <v>190000</v>
      </c>
    </row>
    <row r="506" spans="1:18" x14ac:dyDescent="0.25">
      <c r="A506" s="4" t="s">
        <v>281</v>
      </c>
      <c r="B506" s="5" t="s">
        <v>183</v>
      </c>
      <c r="C506" s="4" t="s">
        <v>176</v>
      </c>
      <c r="D506" s="5" t="s">
        <v>408</v>
      </c>
      <c r="E506" s="4" t="s">
        <v>24</v>
      </c>
      <c r="F506" s="4" t="s">
        <v>25</v>
      </c>
      <c r="G506" s="4" t="s">
        <v>14</v>
      </c>
      <c r="H506" s="6">
        <v>1.5</v>
      </c>
      <c r="I506" s="7">
        <v>65000</v>
      </c>
      <c r="J506" s="7">
        <f t="shared" si="39"/>
        <v>97500</v>
      </c>
      <c r="K506" s="8" t="s">
        <v>15</v>
      </c>
      <c r="L506" s="15" t="str">
        <f>VLOOKUP(F506,[1]Sheet1!$D:$J,7,0)</f>
        <v>NL300062</v>
      </c>
      <c r="M506" s="18" t="str">
        <f t="shared" si="40"/>
        <v>10/01/2026NL300062</v>
      </c>
      <c r="N506" s="15">
        <v>0</v>
      </c>
      <c r="O506" s="19">
        <f t="shared" si="41"/>
        <v>1.5</v>
      </c>
      <c r="P506" s="20">
        <f>VLOOKUP(L506,[2]Sheet1!$I:$M,5,0)</f>
        <v>65000</v>
      </c>
      <c r="Q506" s="21">
        <f t="shared" si="42"/>
        <v>0</v>
      </c>
      <c r="R506" s="22">
        <f t="shared" si="43"/>
        <v>97500</v>
      </c>
    </row>
    <row r="507" spans="1:18" x14ac:dyDescent="0.25">
      <c r="A507" s="4" t="s">
        <v>284</v>
      </c>
      <c r="B507" s="5" t="s">
        <v>183</v>
      </c>
      <c r="C507" s="4" t="s">
        <v>176</v>
      </c>
      <c r="D507" s="5" t="s">
        <v>409</v>
      </c>
      <c r="E507" s="4" t="s">
        <v>18</v>
      </c>
      <c r="F507" s="4" t="s">
        <v>19</v>
      </c>
      <c r="G507" s="4" t="s">
        <v>14</v>
      </c>
      <c r="H507" s="6">
        <v>1.5</v>
      </c>
      <c r="I507" s="7">
        <v>26000</v>
      </c>
      <c r="J507" s="7">
        <f t="shared" si="39"/>
        <v>39000</v>
      </c>
      <c r="K507" s="8" t="s">
        <v>15</v>
      </c>
      <c r="L507" s="15" t="str">
        <f>VLOOKUP(F507,[1]Sheet1!$D:$J,7,0)</f>
        <v>NL300003</v>
      </c>
      <c r="M507" s="18" t="str">
        <f t="shared" si="40"/>
        <v>11/01/2026NL300003</v>
      </c>
      <c r="N507" s="15">
        <f>VLOOKUP(M507,Sheet5!I:P,5,0)</f>
        <v>1.5</v>
      </c>
      <c r="O507" s="19">
        <f t="shared" si="41"/>
        <v>0</v>
      </c>
      <c r="P507" s="20">
        <f>VLOOKUP(L507,[2]Sheet1!$I:$M,5,0)</f>
        <v>26000</v>
      </c>
      <c r="Q507" s="21">
        <f t="shared" si="42"/>
        <v>39000</v>
      </c>
      <c r="R507" s="22">
        <f t="shared" si="43"/>
        <v>0</v>
      </c>
    </row>
    <row r="508" spans="1:18" x14ac:dyDescent="0.25">
      <c r="A508" s="4" t="s">
        <v>284</v>
      </c>
      <c r="B508" s="5" t="s">
        <v>183</v>
      </c>
      <c r="C508" s="4" t="s">
        <v>176</v>
      </c>
      <c r="D508" s="5" t="s">
        <v>409</v>
      </c>
      <c r="E508" s="4" t="s">
        <v>22</v>
      </c>
      <c r="F508" s="4" t="s">
        <v>23</v>
      </c>
      <c r="G508" s="4" t="s">
        <v>14</v>
      </c>
      <c r="H508" s="6">
        <v>3.6</v>
      </c>
      <c r="I508" s="7">
        <v>19000</v>
      </c>
      <c r="J508" s="7">
        <f t="shared" si="39"/>
        <v>68400</v>
      </c>
      <c r="K508" s="8" t="s">
        <v>15</v>
      </c>
      <c r="L508" s="15" t="str">
        <f>VLOOKUP(F508,[1]Sheet1!$D:$J,7,0)</f>
        <v>NL300004</v>
      </c>
      <c r="M508" s="18" t="str">
        <f t="shared" si="40"/>
        <v>11/01/2026NL300004</v>
      </c>
      <c r="N508" s="15">
        <f>VLOOKUP(M508,Sheet5!I:P,5,0)</f>
        <v>2.2999999999999998</v>
      </c>
      <c r="O508" s="19">
        <f t="shared" si="41"/>
        <v>1.3000000000000003</v>
      </c>
      <c r="P508" s="20">
        <f>VLOOKUP(L508,[2]Sheet1!$I:$M,5,0)</f>
        <v>19000</v>
      </c>
      <c r="Q508" s="21">
        <f t="shared" si="42"/>
        <v>43700</v>
      </c>
      <c r="R508" s="22">
        <f t="shared" si="43"/>
        <v>24700</v>
      </c>
    </row>
    <row r="509" spans="1:18" ht="28.5" x14ac:dyDescent="0.25">
      <c r="A509" s="4" t="s">
        <v>284</v>
      </c>
      <c r="B509" s="5" t="s">
        <v>183</v>
      </c>
      <c r="C509" s="4" t="s">
        <v>176</v>
      </c>
      <c r="D509" s="5" t="s">
        <v>409</v>
      </c>
      <c r="E509" s="4" t="s">
        <v>113</v>
      </c>
      <c r="F509" s="4" t="s">
        <v>114</v>
      </c>
      <c r="G509" s="4" t="s">
        <v>115</v>
      </c>
      <c r="H509" s="6">
        <v>4</v>
      </c>
      <c r="I509" s="7">
        <v>8500</v>
      </c>
      <c r="J509" s="7">
        <f t="shared" si="39"/>
        <v>34000</v>
      </c>
      <c r="K509" s="8" t="s">
        <v>15</v>
      </c>
      <c r="L509" s="15" t="str">
        <f>VLOOKUP(F509,[1]Sheet1!$D:$J,7,0)</f>
        <v>NL300107</v>
      </c>
      <c r="M509" s="18" t="str">
        <f t="shared" si="40"/>
        <v>11/01/2026NL300107</v>
      </c>
      <c r="N509" s="15">
        <f>VLOOKUP(M509,Sheet5!I:P,5,0)</f>
        <v>4</v>
      </c>
      <c r="O509" s="19">
        <f t="shared" si="41"/>
        <v>0</v>
      </c>
      <c r="P509" s="20">
        <f>VLOOKUP(L509,[2]Sheet1!$I:$M,5,0)</f>
        <v>8500</v>
      </c>
      <c r="Q509" s="21">
        <f t="shared" si="42"/>
        <v>34000</v>
      </c>
      <c r="R509" s="22">
        <f t="shared" si="43"/>
        <v>0</v>
      </c>
    </row>
    <row r="510" spans="1:18" x14ac:dyDescent="0.25">
      <c r="A510" s="4" t="s">
        <v>284</v>
      </c>
      <c r="B510" s="5" t="s">
        <v>183</v>
      </c>
      <c r="C510" s="4" t="s">
        <v>176</v>
      </c>
      <c r="D510" s="5" t="s">
        <v>409</v>
      </c>
      <c r="E510" s="4" t="s">
        <v>26</v>
      </c>
      <c r="F510" s="4" t="s">
        <v>27</v>
      </c>
      <c r="G510" s="4" t="s">
        <v>14</v>
      </c>
      <c r="H510" s="6">
        <v>7.6</v>
      </c>
      <c r="I510" s="7">
        <v>24000</v>
      </c>
      <c r="J510" s="7">
        <f t="shared" si="39"/>
        <v>182400</v>
      </c>
      <c r="K510" s="8" t="s">
        <v>15</v>
      </c>
      <c r="L510" s="15" t="str">
        <f>VLOOKUP(F510,[1]Sheet1!$D:$J,7,0)</f>
        <v>NL300174</v>
      </c>
      <c r="M510" s="18" t="str">
        <f t="shared" si="40"/>
        <v>11/01/2026NL300174</v>
      </c>
      <c r="N510" s="15">
        <f>VLOOKUP(M510,Sheet5!I:P,5,0)</f>
        <v>7.6</v>
      </c>
      <c r="O510" s="19">
        <f t="shared" si="41"/>
        <v>0</v>
      </c>
      <c r="P510" s="20">
        <f>VLOOKUP(L510,[2]Sheet1!$I:$M,5,0)</f>
        <v>24000</v>
      </c>
      <c r="Q510" s="21">
        <f t="shared" si="42"/>
        <v>182400</v>
      </c>
      <c r="R510" s="22">
        <f t="shared" si="43"/>
        <v>0</v>
      </c>
    </row>
    <row r="511" spans="1:18" ht="28.5" x14ac:dyDescent="0.25">
      <c r="A511" s="4" t="s">
        <v>284</v>
      </c>
      <c r="B511" s="5" t="s">
        <v>183</v>
      </c>
      <c r="C511" s="4" t="s">
        <v>176</v>
      </c>
      <c r="D511" s="5" t="s">
        <v>409</v>
      </c>
      <c r="E511" s="4" t="s">
        <v>152</v>
      </c>
      <c r="F511" s="4" t="s">
        <v>151</v>
      </c>
      <c r="G511" s="4" t="s">
        <v>14</v>
      </c>
      <c r="H511" s="6">
        <v>6</v>
      </c>
      <c r="I511" s="7">
        <v>45000</v>
      </c>
      <c r="J511" s="7">
        <f t="shared" si="39"/>
        <v>270000</v>
      </c>
      <c r="K511" s="8" t="s">
        <v>15</v>
      </c>
      <c r="L511" s="15" t="str">
        <f>VLOOKUP(F511,[1]Sheet1!$D:$J,7,0)</f>
        <v>NL300203</v>
      </c>
      <c r="M511" s="18" t="str">
        <f t="shared" si="40"/>
        <v>11/01/2026NL300203</v>
      </c>
      <c r="N511" s="15">
        <f>VLOOKUP(M511,Sheet5!I:P,5,0)</f>
        <v>4</v>
      </c>
      <c r="O511" s="19">
        <f t="shared" si="41"/>
        <v>2</v>
      </c>
      <c r="P511" s="20">
        <f>VLOOKUP(L511,[2]Sheet1!$I:$M,5,0)</f>
        <v>45000</v>
      </c>
      <c r="Q511" s="21">
        <f t="shared" si="42"/>
        <v>180000</v>
      </c>
      <c r="R511" s="22">
        <f t="shared" si="43"/>
        <v>90000</v>
      </c>
    </row>
    <row r="512" spans="1:18" x14ac:dyDescent="0.25">
      <c r="A512" s="4" t="s">
        <v>284</v>
      </c>
      <c r="B512" s="5" t="s">
        <v>183</v>
      </c>
      <c r="C512" s="4" t="s">
        <v>176</v>
      </c>
      <c r="D512" s="5" t="s">
        <v>409</v>
      </c>
      <c r="E512" s="4" t="s">
        <v>28</v>
      </c>
      <c r="F512" s="4" t="s">
        <v>29</v>
      </c>
      <c r="G512" s="4" t="s">
        <v>14</v>
      </c>
      <c r="H512" s="6">
        <v>3.2</v>
      </c>
      <c r="I512" s="7">
        <v>52000</v>
      </c>
      <c r="J512" s="7">
        <f t="shared" si="39"/>
        <v>166400</v>
      </c>
      <c r="K512" s="8" t="s">
        <v>15</v>
      </c>
      <c r="L512" s="15" t="str">
        <f>VLOOKUP(F512,[1]Sheet1!$D:$J,7,0)</f>
        <v>NL300137</v>
      </c>
      <c r="M512" s="18" t="str">
        <f t="shared" si="40"/>
        <v>11/01/2026NL300137</v>
      </c>
      <c r="N512" s="15">
        <f>VLOOKUP(M512,Sheet5!I:P,5,0)</f>
        <v>3.2</v>
      </c>
      <c r="O512" s="19">
        <f t="shared" si="41"/>
        <v>0</v>
      </c>
      <c r="P512" s="20">
        <f>VLOOKUP(L512,[2]Sheet1!$I:$M,5,0)</f>
        <v>52000</v>
      </c>
      <c r="Q512" s="21">
        <f t="shared" si="42"/>
        <v>166400</v>
      </c>
      <c r="R512" s="22">
        <f t="shared" si="43"/>
        <v>0</v>
      </c>
    </row>
    <row r="513" spans="1:18" x14ac:dyDescent="0.25">
      <c r="A513" s="4" t="s">
        <v>284</v>
      </c>
      <c r="B513" s="5" t="s">
        <v>183</v>
      </c>
      <c r="C513" s="4" t="s">
        <v>176</v>
      </c>
      <c r="D513" s="5" t="s">
        <v>409</v>
      </c>
      <c r="E513" s="4" t="s">
        <v>160</v>
      </c>
      <c r="F513" s="4" t="s">
        <v>159</v>
      </c>
      <c r="G513" s="4" t="s">
        <v>14</v>
      </c>
      <c r="H513" s="6">
        <v>1</v>
      </c>
      <c r="I513" s="7">
        <v>17000</v>
      </c>
      <c r="J513" s="7">
        <f t="shared" si="39"/>
        <v>17000</v>
      </c>
      <c r="K513" s="8" t="s">
        <v>15</v>
      </c>
      <c r="L513" s="15" t="str">
        <f>VLOOKUP(F513,[1]Sheet1!$D:$J,7,0)</f>
        <v>NL300011</v>
      </c>
      <c r="M513" s="18" t="str">
        <f t="shared" si="40"/>
        <v>11/01/2026NL300011</v>
      </c>
      <c r="N513" s="15">
        <f>VLOOKUP(M513,Sheet5!I:P,5,0)</f>
        <v>1</v>
      </c>
      <c r="O513" s="19">
        <f t="shared" si="41"/>
        <v>0</v>
      </c>
      <c r="P513" s="20">
        <f>VLOOKUP(L513,[2]Sheet1!$I:$M,5,0)</f>
        <v>17000</v>
      </c>
      <c r="Q513" s="21">
        <f t="shared" si="42"/>
        <v>17000</v>
      </c>
      <c r="R513" s="22">
        <f t="shared" si="43"/>
        <v>0</v>
      </c>
    </row>
    <row r="514" spans="1:18" x14ac:dyDescent="0.25">
      <c r="A514" s="4" t="s">
        <v>284</v>
      </c>
      <c r="B514" s="5" t="s">
        <v>183</v>
      </c>
      <c r="C514" s="4" t="s">
        <v>176</v>
      </c>
      <c r="D514" s="5" t="s">
        <v>409</v>
      </c>
      <c r="E514" s="4" t="s">
        <v>20</v>
      </c>
      <c r="F514" s="4" t="s">
        <v>21</v>
      </c>
      <c r="G514" s="4" t="s">
        <v>14</v>
      </c>
      <c r="H514" s="6">
        <v>3.5</v>
      </c>
      <c r="I514" s="7">
        <v>50000</v>
      </c>
      <c r="J514" s="7">
        <f t="shared" si="39"/>
        <v>175000</v>
      </c>
      <c r="K514" s="8" t="s">
        <v>15</v>
      </c>
      <c r="L514" s="15" t="str">
        <f>VLOOKUP(F514,[1]Sheet1!$D:$J,7,0)</f>
        <v>NL300013</v>
      </c>
      <c r="M514" s="18" t="str">
        <f t="shared" si="40"/>
        <v>11/01/2026NL300013</v>
      </c>
      <c r="N514" s="15">
        <f>VLOOKUP(M514,Sheet5!I:P,5,0)</f>
        <v>3.5</v>
      </c>
      <c r="O514" s="19">
        <f t="shared" si="41"/>
        <v>0</v>
      </c>
      <c r="P514" s="20">
        <f>VLOOKUP(L514,[2]Sheet1!$I:$M,5,0)</f>
        <v>50000</v>
      </c>
      <c r="Q514" s="21">
        <f t="shared" si="42"/>
        <v>175000</v>
      </c>
      <c r="R514" s="22">
        <f t="shared" si="43"/>
        <v>0</v>
      </c>
    </row>
    <row r="515" spans="1:18" x14ac:dyDescent="0.25">
      <c r="A515" s="4" t="s">
        <v>284</v>
      </c>
      <c r="B515" s="5" t="s">
        <v>183</v>
      </c>
      <c r="C515" s="4" t="s">
        <v>176</v>
      </c>
      <c r="D515" s="5" t="s">
        <v>409</v>
      </c>
      <c r="E515" s="4" t="s">
        <v>30</v>
      </c>
      <c r="F515" s="4" t="s">
        <v>31</v>
      </c>
      <c r="G515" s="4" t="s">
        <v>14</v>
      </c>
      <c r="H515" s="6">
        <v>1.5</v>
      </c>
      <c r="I515" s="7">
        <v>55000</v>
      </c>
      <c r="J515" s="7">
        <f t="shared" si="39"/>
        <v>82500</v>
      </c>
      <c r="K515" s="8" t="s">
        <v>15</v>
      </c>
      <c r="L515" s="15" t="str">
        <f>VLOOKUP(F515,[1]Sheet1!$D:$J,7,0)</f>
        <v>NL300014</v>
      </c>
      <c r="M515" s="18" t="str">
        <f t="shared" si="40"/>
        <v>11/01/2026NL300014</v>
      </c>
      <c r="N515" s="15">
        <f>VLOOKUP(M515,Sheet5!I:P,5,0)</f>
        <v>1.5</v>
      </c>
      <c r="O515" s="19">
        <f t="shared" si="41"/>
        <v>0</v>
      </c>
      <c r="P515" s="20">
        <f>VLOOKUP(L515,[2]Sheet1!$I:$M,5,0)</f>
        <v>55000</v>
      </c>
      <c r="Q515" s="21">
        <f t="shared" si="42"/>
        <v>82500</v>
      </c>
      <c r="R515" s="22">
        <f t="shared" si="43"/>
        <v>0</v>
      </c>
    </row>
    <row r="516" spans="1:18" x14ac:dyDescent="0.25">
      <c r="A516" s="4" t="s">
        <v>284</v>
      </c>
      <c r="B516" s="5" t="s">
        <v>183</v>
      </c>
      <c r="C516" s="4" t="s">
        <v>176</v>
      </c>
      <c r="D516" s="5" t="s">
        <v>409</v>
      </c>
      <c r="E516" s="4" t="s">
        <v>32</v>
      </c>
      <c r="F516" s="4" t="s">
        <v>33</v>
      </c>
      <c r="G516" s="4" t="s">
        <v>14</v>
      </c>
      <c r="H516" s="6">
        <v>9</v>
      </c>
      <c r="I516" s="7">
        <v>18000</v>
      </c>
      <c r="J516" s="7">
        <f t="shared" si="39"/>
        <v>162000</v>
      </c>
      <c r="K516" s="8" t="s">
        <v>15</v>
      </c>
      <c r="L516" s="15" t="str">
        <f>VLOOKUP(F516,[1]Sheet1!$D:$J,7,0)</f>
        <v>NL300027</v>
      </c>
      <c r="M516" s="18" t="str">
        <f t="shared" si="40"/>
        <v>11/01/2026NL300027</v>
      </c>
      <c r="N516" s="15">
        <f>VLOOKUP(M516,Sheet5!I:P,5,0)</f>
        <v>9</v>
      </c>
      <c r="O516" s="19">
        <f t="shared" si="41"/>
        <v>0</v>
      </c>
      <c r="P516" s="20">
        <f>VLOOKUP(L516,[2]Sheet1!$I:$M,5,0)</f>
        <v>18000</v>
      </c>
      <c r="Q516" s="21">
        <f t="shared" si="42"/>
        <v>162000</v>
      </c>
      <c r="R516" s="22">
        <f t="shared" si="43"/>
        <v>0</v>
      </c>
    </row>
    <row r="517" spans="1:18" x14ac:dyDescent="0.25">
      <c r="A517" s="4" t="s">
        <v>284</v>
      </c>
      <c r="B517" s="5" t="s">
        <v>183</v>
      </c>
      <c r="C517" s="4" t="s">
        <v>176</v>
      </c>
      <c r="D517" s="5" t="s">
        <v>409</v>
      </c>
      <c r="E517" s="4" t="s">
        <v>93</v>
      </c>
      <c r="F517" s="4" t="s">
        <v>94</v>
      </c>
      <c r="G517" s="4" t="s">
        <v>14</v>
      </c>
      <c r="H517" s="6">
        <v>2.5</v>
      </c>
      <c r="I517" s="7">
        <v>22000</v>
      </c>
      <c r="J517" s="7">
        <f t="shared" si="39"/>
        <v>55000</v>
      </c>
      <c r="K517" s="8" t="s">
        <v>15</v>
      </c>
      <c r="L517" s="15" t="str">
        <f>VLOOKUP(F517,[1]Sheet1!$D:$J,7,0)</f>
        <v>NL300029</v>
      </c>
      <c r="M517" s="18" t="str">
        <f t="shared" si="40"/>
        <v>11/01/2026NL300029</v>
      </c>
      <c r="N517" s="15">
        <f>VLOOKUP(M517,Sheet5!I:P,5,0)</f>
        <v>0.5</v>
      </c>
      <c r="O517" s="19">
        <f t="shared" si="41"/>
        <v>2</v>
      </c>
      <c r="P517" s="20">
        <f>VLOOKUP(L517,[2]Sheet1!$I:$M,5,0)</f>
        <v>22000</v>
      </c>
      <c r="Q517" s="21">
        <f t="shared" si="42"/>
        <v>11000</v>
      </c>
      <c r="R517" s="22">
        <f t="shared" si="43"/>
        <v>44000</v>
      </c>
    </row>
    <row r="518" spans="1:18" ht="28.5" x14ac:dyDescent="0.25">
      <c r="A518" s="4" t="s">
        <v>284</v>
      </c>
      <c r="B518" s="5" t="s">
        <v>183</v>
      </c>
      <c r="C518" s="4" t="s">
        <v>176</v>
      </c>
      <c r="D518" s="5" t="s">
        <v>409</v>
      </c>
      <c r="E518" s="4" t="s">
        <v>38</v>
      </c>
      <c r="F518" s="4" t="s">
        <v>39</v>
      </c>
      <c r="G518" s="4" t="s">
        <v>14</v>
      </c>
      <c r="H518" s="6">
        <v>1.3</v>
      </c>
      <c r="I518" s="7">
        <v>13000</v>
      </c>
      <c r="J518" s="7">
        <f t="shared" si="39"/>
        <v>16900</v>
      </c>
      <c r="K518" s="8" t="s">
        <v>15</v>
      </c>
      <c r="L518" s="15" t="str">
        <f>VLOOKUP(F518,[1]Sheet1!$D:$J,7,0)</f>
        <v>NL300033</v>
      </c>
      <c r="M518" s="18" t="str">
        <f t="shared" si="40"/>
        <v>11/01/2026NL300033</v>
      </c>
      <c r="N518" s="15">
        <f>VLOOKUP(M518,Sheet5!I:P,5,0)</f>
        <v>1.3</v>
      </c>
      <c r="O518" s="19">
        <f t="shared" si="41"/>
        <v>0</v>
      </c>
      <c r="P518" s="20">
        <f>VLOOKUP(L518,[2]Sheet1!$I:$M,5,0)</f>
        <v>13000</v>
      </c>
      <c r="Q518" s="21">
        <f t="shared" si="42"/>
        <v>16900</v>
      </c>
      <c r="R518" s="22">
        <f t="shared" si="43"/>
        <v>0</v>
      </c>
    </row>
    <row r="519" spans="1:18" x14ac:dyDescent="0.25">
      <c r="A519" s="4" t="s">
        <v>284</v>
      </c>
      <c r="B519" s="5" t="s">
        <v>183</v>
      </c>
      <c r="C519" s="4" t="s">
        <v>176</v>
      </c>
      <c r="D519" s="5" t="s">
        <v>409</v>
      </c>
      <c r="E519" s="4" t="s">
        <v>95</v>
      </c>
      <c r="F519" s="4" t="s">
        <v>96</v>
      </c>
      <c r="G519" s="4" t="s">
        <v>14</v>
      </c>
      <c r="H519" s="6">
        <v>1</v>
      </c>
      <c r="I519" s="7">
        <v>12000</v>
      </c>
      <c r="J519" s="7">
        <f t="shared" si="39"/>
        <v>12000</v>
      </c>
      <c r="K519" s="8" t="s">
        <v>15</v>
      </c>
      <c r="L519" s="15" t="str">
        <f>VLOOKUP(F519,[1]Sheet1!$D:$J,7,0)</f>
        <v>NL300188</v>
      </c>
      <c r="M519" s="18" t="str">
        <f t="shared" si="40"/>
        <v>11/01/2026NL300188</v>
      </c>
      <c r="N519" s="15">
        <f>VLOOKUP(M519,Sheet5!I:P,5,0)</f>
        <v>1</v>
      </c>
      <c r="O519" s="19">
        <f t="shared" si="41"/>
        <v>0</v>
      </c>
      <c r="P519" s="20">
        <f>VLOOKUP(L519,[2]Sheet1!$I:$M,5,0)</f>
        <v>12000</v>
      </c>
      <c r="Q519" s="21">
        <f t="shared" si="42"/>
        <v>12000</v>
      </c>
      <c r="R519" s="22">
        <f t="shared" si="43"/>
        <v>0</v>
      </c>
    </row>
    <row r="520" spans="1:18" x14ac:dyDescent="0.25">
      <c r="A520" s="4" t="s">
        <v>284</v>
      </c>
      <c r="B520" s="5" t="s">
        <v>183</v>
      </c>
      <c r="C520" s="4" t="s">
        <v>176</v>
      </c>
      <c r="D520" s="5" t="s">
        <v>409</v>
      </c>
      <c r="E520" s="4" t="s">
        <v>126</v>
      </c>
      <c r="F520" s="4" t="s">
        <v>127</v>
      </c>
      <c r="G520" s="4" t="s">
        <v>14</v>
      </c>
      <c r="H520" s="6">
        <v>3.5</v>
      </c>
      <c r="I520" s="7">
        <v>32000</v>
      </c>
      <c r="J520" s="7">
        <f t="shared" si="39"/>
        <v>112000</v>
      </c>
      <c r="K520" s="8" t="s">
        <v>15</v>
      </c>
      <c r="L520" s="15" t="str">
        <f>VLOOKUP(F520,[1]Sheet1!$D:$J,7,0)</f>
        <v>NL300038</v>
      </c>
      <c r="M520" s="18" t="str">
        <f t="shared" si="40"/>
        <v>11/01/2026NL300038</v>
      </c>
      <c r="N520" s="15">
        <f>VLOOKUP(M520,Sheet5!I:P,5,0)</f>
        <v>3.5</v>
      </c>
      <c r="O520" s="19">
        <f t="shared" si="41"/>
        <v>0</v>
      </c>
      <c r="P520" s="20">
        <f>VLOOKUP(L520,[2]Sheet1!$I:$M,5,0)</f>
        <v>32000</v>
      </c>
      <c r="Q520" s="21">
        <f t="shared" si="42"/>
        <v>112000</v>
      </c>
      <c r="R520" s="22">
        <f t="shared" si="43"/>
        <v>0</v>
      </c>
    </row>
    <row r="521" spans="1:18" ht="28.5" x14ac:dyDescent="0.25">
      <c r="A521" s="4" t="s">
        <v>284</v>
      </c>
      <c r="B521" s="5" t="s">
        <v>183</v>
      </c>
      <c r="C521" s="4" t="s">
        <v>176</v>
      </c>
      <c r="D521" s="5" t="s">
        <v>409</v>
      </c>
      <c r="E521" s="4" t="s">
        <v>97</v>
      </c>
      <c r="F521" s="4" t="s">
        <v>98</v>
      </c>
      <c r="G521" s="4" t="s">
        <v>14</v>
      </c>
      <c r="H521" s="6">
        <v>0.2</v>
      </c>
      <c r="I521" s="7">
        <v>75000</v>
      </c>
      <c r="J521" s="7">
        <f t="shared" si="39"/>
        <v>15000</v>
      </c>
      <c r="K521" s="8" t="s">
        <v>15</v>
      </c>
      <c r="L521" s="15" t="str">
        <f>VLOOKUP(F521,[1]Sheet1!$D:$J,7,0)</f>
        <v>NL300156</v>
      </c>
      <c r="M521" s="18" t="str">
        <f t="shared" si="40"/>
        <v>11/01/2026NL300156</v>
      </c>
      <c r="N521" s="15">
        <f>VLOOKUP(M521,Sheet5!I:P,5,0)</f>
        <v>0.2</v>
      </c>
      <c r="O521" s="19">
        <f t="shared" si="41"/>
        <v>0</v>
      </c>
      <c r="P521" s="20">
        <f>VLOOKUP(L521,[2]Sheet1!$I:$M,5,0)</f>
        <v>75000</v>
      </c>
      <c r="Q521" s="21">
        <f t="shared" si="42"/>
        <v>15000</v>
      </c>
      <c r="R521" s="22">
        <f t="shared" si="43"/>
        <v>0</v>
      </c>
    </row>
    <row r="522" spans="1:18" ht="28.5" x14ac:dyDescent="0.25">
      <c r="A522" s="4" t="s">
        <v>284</v>
      </c>
      <c r="B522" s="5" t="s">
        <v>183</v>
      </c>
      <c r="C522" s="4" t="s">
        <v>176</v>
      </c>
      <c r="D522" s="5" t="s">
        <v>409</v>
      </c>
      <c r="E522" s="4" t="s">
        <v>40</v>
      </c>
      <c r="F522" s="4" t="s">
        <v>41</v>
      </c>
      <c r="G522" s="4" t="s">
        <v>42</v>
      </c>
      <c r="H522" s="6">
        <v>70</v>
      </c>
      <c r="I522" s="7">
        <v>4000</v>
      </c>
      <c r="J522" s="7">
        <f t="shared" si="39"/>
        <v>280000</v>
      </c>
      <c r="K522" s="8" t="s">
        <v>15</v>
      </c>
      <c r="L522" s="15" t="str">
        <f>VLOOKUP(F522,[1]Sheet1!$D:$J,7,0)</f>
        <v>NL300037</v>
      </c>
      <c r="M522" s="18" t="str">
        <f t="shared" si="40"/>
        <v>11/01/2026NL300037</v>
      </c>
      <c r="N522" s="15">
        <f>VLOOKUP(M522,Sheet5!I:P,5,0)</f>
        <v>70</v>
      </c>
      <c r="O522" s="19">
        <f t="shared" si="41"/>
        <v>0</v>
      </c>
      <c r="P522" s="20">
        <f>VLOOKUP(L522,[2]Sheet1!$I:$M,5,0)</f>
        <v>4000</v>
      </c>
      <c r="Q522" s="21">
        <f t="shared" si="42"/>
        <v>280000</v>
      </c>
      <c r="R522" s="22">
        <f t="shared" si="43"/>
        <v>0</v>
      </c>
    </row>
    <row r="523" spans="1:18" x14ac:dyDescent="0.25">
      <c r="A523" s="4" t="s">
        <v>284</v>
      </c>
      <c r="B523" s="5" t="s">
        <v>183</v>
      </c>
      <c r="C523" s="4" t="s">
        <v>176</v>
      </c>
      <c r="D523" s="5" t="s">
        <v>409</v>
      </c>
      <c r="E523" s="4" t="s">
        <v>150</v>
      </c>
      <c r="F523" s="4" t="s">
        <v>149</v>
      </c>
      <c r="G523" s="4" t="s">
        <v>14</v>
      </c>
      <c r="H523" s="6">
        <v>3.6</v>
      </c>
      <c r="I523" s="7">
        <v>9000</v>
      </c>
      <c r="J523" s="7">
        <f t="shared" si="39"/>
        <v>32400</v>
      </c>
      <c r="K523" s="8" t="s">
        <v>15</v>
      </c>
      <c r="L523" s="15" t="str">
        <f>VLOOKUP(F523,[1]Sheet1!$D:$J,7,0)</f>
        <v>NL300049</v>
      </c>
      <c r="M523" s="18" t="str">
        <f t="shared" si="40"/>
        <v>11/01/2026NL300049</v>
      </c>
      <c r="N523" s="15">
        <f>VLOOKUP(M523,Sheet5!I:P,5,0)</f>
        <v>3.6</v>
      </c>
      <c r="O523" s="19">
        <f t="shared" si="41"/>
        <v>0</v>
      </c>
      <c r="P523" s="20">
        <f>VLOOKUP(L523,[2]Sheet1!$I:$M,5,0)</f>
        <v>9000</v>
      </c>
      <c r="Q523" s="21">
        <f t="shared" si="42"/>
        <v>32400</v>
      </c>
      <c r="R523" s="22">
        <f t="shared" si="43"/>
        <v>0</v>
      </c>
    </row>
    <row r="524" spans="1:18" x14ac:dyDescent="0.25">
      <c r="A524" s="4" t="s">
        <v>284</v>
      </c>
      <c r="B524" s="5" t="s">
        <v>183</v>
      </c>
      <c r="C524" s="4" t="s">
        <v>176</v>
      </c>
      <c r="D524" s="5" t="s">
        <v>409</v>
      </c>
      <c r="E524" s="4" t="s">
        <v>99</v>
      </c>
      <c r="F524" s="4" t="s">
        <v>100</v>
      </c>
      <c r="G524" s="4" t="s">
        <v>14</v>
      </c>
      <c r="H524" s="6">
        <v>3.1</v>
      </c>
      <c r="I524" s="7">
        <v>18000</v>
      </c>
      <c r="J524" s="7">
        <f t="shared" si="39"/>
        <v>55800</v>
      </c>
      <c r="K524" s="8" t="s">
        <v>15</v>
      </c>
      <c r="L524" s="15" t="str">
        <f>VLOOKUP(F524,[1]Sheet1!$D:$J,7,0)</f>
        <v>NL600004</v>
      </c>
      <c r="M524" s="18" t="str">
        <f t="shared" si="40"/>
        <v>11/01/2026NL600004</v>
      </c>
      <c r="N524" s="15">
        <f>VLOOKUP(M524,Sheet5!I:P,5,0)</f>
        <v>2.8</v>
      </c>
      <c r="O524" s="19">
        <f t="shared" si="41"/>
        <v>0.30000000000000027</v>
      </c>
      <c r="P524" s="20">
        <f>VLOOKUP(L524,[2]Sheet1!$I:$M,5,0)</f>
        <v>18000</v>
      </c>
      <c r="Q524" s="21">
        <f t="shared" si="42"/>
        <v>50400</v>
      </c>
      <c r="R524" s="22">
        <f t="shared" si="43"/>
        <v>5400</v>
      </c>
    </row>
    <row r="525" spans="1:18" x14ac:dyDescent="0.25">
      <c r="A525" s="4" t="s">
        <v>284</v>
      </c>
      <c r="B525" s="5" t="s">
        <v>183</v>
      </c>
      <c r="C525" s="4" t="s">
        <v>176</v>
      </c>
      <c r="D525" s="5" t="s">
        <v>409</v>
      </c>
      <c r="E525" s="4" t="s">
        <v>43</v>
      </c>
      <c r="F525" s="4" t="s">
        <v>44</v>
      </c>
      <c r="G525" s="4" t="s">
        <v>14</v>
      </c>
      <c r="H525" s="6">
        <v>5</v>
      </c>
      <c r="I525" s="7">
        <v>18000</v>
      </c>
      <c r="J525" s="7">
        <f t="shared" si="39"/>
        <v>90000</v>
      </c>
      <c r="K525" s="8" t="s">
        <v>15</v>
      </c>
      <c r="L525" s="15" t="str">
        <f>VLOOKUP(F525,[1]Sheet1!$D:$J,7,0)</f>
        <v>NL300048</v>
      </c>
      <c r="M525" s="18" t="str">
        <f t="shared" si="40"/>
        <v>11/01/2026NL300048</v>
      </c>
      <c r="N525" s="15">
        <f>VLOOKUP(M525,Sheet5!I:P,5,0)</f>
        <v>4</v>
      </c>
      <c r="O525" s="19">
        <f t="shared" si="41"/>
        <v>1</v>
      </c>
      <c r="P525" s="20">
        <f>VLOOKUP(L525,[2]Sheet1!$I:$M,5,0)</f>
        <v>18000</v>
      </c>
      <c r="Q525" s="21">
        <f t="shared" si="42"/>
        <v>72000</v>
      </c>
      <c r="R525" s="22">
        <f t="shared" si="43"/>
        <v>18000</v>
      </c>
    </row>
    <row r="526" spans="1:18" x14ac:dyDescent="0.25">
      <c r="A526" s="4" t="s">
        <v>284</v>
      </c>
      <c r="B526" s="5" t="s">
        <v>183</v>
      </c>
      <c r="C526" s="4" t="s">
        <v>176</v>
      </c>
      <c r="D526" s="5" t="s">
        <v>409</v>
      </c>
      <c r="E526" s="4" t="s">
        <v>45</v>
      </c>
      <c r="F526" s="4" t="s">
        <v>46</v>
      </c>
      <c r="G526" s="4" t="s">
        <v>14</v>
      </c>
      <c r="H526" s="6">
        <v>1</v>
      </c>
      <c r="I526" s="7">
        <v>55000</v>
      </c>
      <c r="J526" s="7">
        <f t="shared" si="39"/>
        <v>55000</v>
      </c>
      <c r="K526" s="8" t="s">
        <v>15</v>
      </c>
      <c r="L526" s="15" t="str">
        <f>VLOOKUP(F526,[1]Sheet1!$D:$J,7,0)</f>
        <v>NL300058</v>
      </c>
      <c r="M526" s="18" t="str">
        <f t="shared" si="40"/>
        <v>11/01/2026NL300058</v>
      </c>
      <c r="N526" s="15">
        <f>VLOOKUP(M526,Sheet5!I:P,5,0)</f>
        <v>1</v>
      </c>
      <c r="O526" s="19">
        <f t="shared" si="41"/>
        <v>0</v>
      </c>
      <c r="P526" s="20">
        <f>VLOOKUP(L526,[2]Sheet1!$I:$M,5,0)</f>
        <v>55000</v>
      </c>
      <c r="Q526" s="21">
        <f t="shared" si="42"/>
        <v>55000</v>
      </c>
      <c r="R526" s="22">
        <f t="shared" si="43"/>
        <v>0</v>
      </c>
    </row>
    <row r="527" spans="1:18" x14ac:dyDescent="0.25">
      <c r="A527" s="4" t="s">
        <v>284</v>
      </c>
      <c r="B527" s="5" t="s">
        <v>183</v>
      </c>
      <c r="C527" s="4" t="s">
        <v>176</v>
      </c>
      <c r="D527" s="5" t="s">
        <v>409</v>
      </c>
      <c r="E527" s="4" t="s">
        <v>47</v>
      </c>
      <c r="F527" s="4" t="s">
        <v>48</v>
      </c>
      <c r="G527" s="4" t="s">
        <v>14</v>
      </c>
      <c r="H527" s="6">
        <v>1.1000000000000001</v>
      </c>
      <c r="I527" s="7">
        <v>13000</v>
      </c>
      <c r="J527" s="7">
        <f t="shared" si="39"/>
        <v>14300.000000000002</v>
      </c>
      <c r="K527" s="8" t="s">
        <v>15</v>
      </c>
      <c r="L527" s="15" t="str">
        <f>VLOOKUP(F527,[1]Sheet1!$D:$J,7,0)</f>
        <v>NL300059</v>
      </c>
      <c r="M527" s="18" t="str">
        <f t="shared" si="40"/>
        <v>11/01/2026NL300059</v>
      </c>
      <c r="N527" s="15">
        <f>VLOOKUP(M527,Sheet5!I:P,5,0)</f>
        <v>1</v>
      </c>
      <c r="O527" s="19">
        <f t="shared" si="41"/>
        <v>0.10000000000000009</v>
      </c>
      <c r="P527" s="20">
        <f>VLOOKUP(L527,[2]Sheet1!$I:$M,5,0)</f>
        <v>13000</v>
      </c>
      <c r="Q527" s="21">
        <f t="shared" si="42"/>
        <v>13000</v>
      </c>
      <c r="R527" s="22">
        <f t="shared" si="43"/>
        <v>1300.0000000000018</v>
      </c>
    </row>
    <row r="528" spans="1:18" x14ac:dyDescent="0.25">
      <c r="A528" s="4" t="s">
        <v>284</v>
      </c>
      <c r="B528" s="5" t="s">
        <v>183</v>
      </c>
      <c r="C528" s="4" t="s">
        <v>176</v>
      </c>
      <c r="D528" s="5" t="s">
        <v>409</v>
      </c>
      <c r="E528" s="4" t="s">
        <v>49</v>
      </c>
      <c r="F528" s="4" t="s">
        <v>50</v>
      </c>
      <c r="G528" s="4" t="s">
        <v>14</v>
      </c>
      <c r="H528" s="6">
        <v>2</v>
      </c>
      <c r="I528" s="7">
        <v>80000</v>
      </c>
      <c r="J528" s="7">
        <f t="shared" ref="J528:J591" si="44">I528*H528</f>
        <v>160000</v>
      </c>
      <c r="K528" s="8" t="s">
        <v>15</v>
      </c>
      <c r="L528" s="15" t="str">
        <f>VLOOKUP(F528,[1]Sheet1!$D:$J,7,0)</f>
        <v>NL300055</v>
      </c>
      <c r="M528" s="18" t="str">
        <f t="shared" si="40"/>
        <v>11/01/2026NL300055</v>
      </c>
      <c r="N528" s="15">
        <f>VLOOKUP(M528,Sheet5!I:P,5,0)</f>
        <v>2</v>
      </c>
      <c r="O528" s="19">
        <f t="shared" si="41"/>
        <v>0</v>
      </c>
      <c r="P528" s="20">
        <f>VLOOKUP(L528,[2]Sheet1!$I:$M,5,0)</f>
        <v>80000</v>
      </c>
      <c r="Q528" s="21">
        <f t="shared" si="42"/>
        <v>160000</v>
      </c>
      <c r="R528" s="22">
        <f t="shared" si="43"/>
        <v>0</v>
      </c>
    </row>
    <row r="529" spans="1:18" x14ac:dyDescent="0.25">
      <c r="A529" s="4" t="s">
        <v>284</v>
      </c>
      <c r="B529" s="5" t="s">
        <v>183</v>
      </c>
      <c r="C529" s="4" t="s">
        <v>176</v>
      </c>
      <c r="D529" s="5" t="s">
        <v>409</v>
      </c>
      <c r="E529" s="4" t="s">
        <v>51</v>
      </c>
      <c r="F529" s="4" t="s">
        <v>52</v>
      </c>
      <c r="G529" s="4" t="s">
        <v>14</v>
      </c>
      <c r="H529" s="6">
        <v>2.2000000000000002</v>
      </c>
      <c r="I529" s="7">
        <v>38000</v>
      </c>
      <c r="J529" s="7">
        <f t="shared" si="44"/>
        <v>83600</v>
      </c>
      <c r="K529" s="8" t="s">
        <v>15</v>
      </c>
      <c r="L529" s="15" t="str">
        <f>VLOOKUP(F529,[1]Sheet1!$D:$J,7,0)</f>
        <v>NL300076</v>
      </c>
      <c r="M529" s="18" t="str">
        <f t="shared" si="40"/>
        <v>11/01/2026NL300076</v>
      </c>
      <c r="N529" s="15">
        <f>VLOOKUP(M529,Sheet5!I:P,5,0)</f>
        <v>1.6</v>
      </c>
      <c r="O529" s="19">
        <f t="shared" si="41"/>
        <v>0.60000000000000009</v>
      </c>
      <c r="P529" s="20">
        <f>VLOOKUP(L529,[2]Sheet1!$I:$M,5,0)</f>
        <v>38000</v>
      </c>
      <c r="Q529" s="21">
        <f t="shared" si="42"/>
        <v>60800</v>
      </c>
      <c r="R529" s="22">
        <f t="shared" si="43"/>
        <v>22800</v>
      </c>
    </row>
    <row r="530" spans="1:18" x14ac:dyDescent="0.25">
      <c r="A530" s="4" t="s">
        <v>284</v>
      </c>
      <c r="B530" s="5" t="s">
        <v>183</v>
      </c>
      <c r="C530" s="4" t="s">
        <v>176</v>
      </c>
      <c r="D530" s="5" t="s">
        <v>409</v>
      </c>
      <c r="E530" s="4" t="s">
        <v>53</v>
      </c>
      <c r="F530" s="4" t="s">
        <v>54</v>
      </c>
      <c r="G530" s="4" t="s">
        <v>14</v>
      </c>
      <c r="H530" s="6">
        <v>2.5</v>
      </c>
      <c r="I530" s="7">
        <v>48000</v>
      </c>
      <c r="J530" s="7">
        <f t="shared" si="44"/>
        <v>120000</v>
      </c>
      <c r="K530" s="8" t="s">
        <v>15</v>
      </c>
      <c r="L530" s="15" t="str">
        <f>VLOOKUP(F530,[1]Sheet1!$D:$J,7,0)</f>
        <v>NL300063</v>
      </c>
      <c r="M530" s="18" t="str">
        <f t="shared" si="40"/>
        <v>11/01/2026NL300063</v>
      </c>
      <c r="N530" s="15">
        <f>VLOOKUP(M530,Sheet5!I:P,5,0)</f>
        <v>1.6</v>
      </c>
      <c r="O530" s="19">
        <f t="shared" si="41"/>
        <v>0.89999999999999991</v>
      </c>
      <c r="P530" s="20">
        <f>VLOOKUP(L530,[2]Sheet1!$I:$M,5,0)</f>
        <v>48000</v>
      </c>
      <c r="Q530" s="21">
        <f t="shared" si="42"/>
        <v>76800</v>
      </c>
      <c r="R530" s="22">
        <f t="shared" si="43"/>
        <v>43200</v>
      </c>
    </row>
    <row r="531" spans="1:18" x14ac:dyDescent="0.25">
      <c r="A531" s="4" t="s">
        <v>284</v>
      </c>
      <c r="B531" s="5" t="s">
        <v>183</v>
      </c>
      <c r="C531" s="4" t="s">
        <v>176</v>
      </c>
      <c r="D531" s="5" t="s">
        <v>409</v>
      </c>
      <c r="E531" s="4" t="s">
        <v>24</v>
      </c>
      <c r="F531" s="4" t="s">
        <v>25</v>
      </c>
      <c r="G531" s="4" t="s">
        <v>14</v>
      </c>
      <c r="H531" s="6">
        <v>0.7</v>
      </c>
      <c r="I531" s="7">
        <v>65000</v>
      </c>
      <c r="J531" s="7">
        <f t="shared" si="44"/>
        <v>45500</v>
      </c>
      <c r="K531" s="8" t="s">
        <v>15</v>
      </c>
      <c r="L531" s="15" t="str">
        <f>VLOOKUP(F531,[1]Sheet1!$D:$J,7,0)</f>
        <v>NL300062</v>
      </c>
      <c r="M531" s="18" t="str">
        <f t="shared" si="40"/>
        <v>11/01/2026NL300062</v>
      </c>
      <c r="N531" s="15">
        <f>VLOOKUP(M531,Sheet5!I:P,5,0)</f>
        <v>0.7</v>
      </c>
      <c r="O531" s="19">
        <f t="shared" si="41"/>
        <v>0</v>
      </c>
      <c r="P531" s="20">
        <f>VLOOKUP(L531,[2]Sheet1!$I:$M,5,0)</f>
        <v>65000</v>
      </c>
      <c r="Q531" s="21">
        <f t="shared" si="42"/>
        <v>45500</v>
      </c>
      <c r="R531" s="22">
        <f t="shared" si="43"/>
        <v>0</v>
      </c>
    </row>
    <row r="532" spans="1:18" x14ac:dyDescent="0.25">
      <c r="A532" s="4" t="s">
        <v>284</v>
      </c>
      <c r="B532" s="5" t="s">
        <v>183</v>
      </c>
      <c r="C532" s="4" t="s">
        <v>176</v>
      </c>
      <c r="D532" s="5" t="s">
        <v>409</v>
      </c>
      <c r="E532" s="4" t="s">
        <v>158</v>
      </c>
      <c r="F532" s="4" t="s">
        <v>157</v>
      </c>
      <c r="G532" s="4" t="s">
        <v>14</v>
      </c>
      <c r="H532" s="6">
        <v>0.5</v>
      </c>
      <c r="I532" s="7">
        <v>25000</v>
      </c>
      <c r="J532" s="7">
        <f t="shared" si="44"/>
        <v>12500</v>
      </c>
      <c r="K532" s="8" t="s">
        <v>15</v>
      </c>
      <c r="L532" s="15" t="str">
        <f>VLOOKUP(F532,[1]Sheet1!$D:$J,7,0)</f>
        <v>NL300067</v>
      </c>
      <c r="M532" s="18" t="str">
        <f t="shared" si="40"/>
        <v>11/01/2026NL300067</v>
      </c>
      <c r="N532" s="15">
        <f>VLOOKUP(M532,Sheet5!I:P,5,0)</f>
        <v>0.5</v>
      </c>
      <c r="O532" s="19">
        <f t="shared" si="41"/>
        <v>0</v>
      </c>
      <c r="P532" s="20">
        <f>VLOOKUP(L532,[2]Sheet1!$I:$M,5,0)</f>
        <v>25000</v>
      </c>
      <c r="Q532" s="21">
        <f t="shared" si="42"/>
        <v>12500</v>
      </c>
      <c r="R532" s="22">
        <f t="shared" si="43"/>
        <v>0</v>
      </c>
    </row>
    <row r="533" spans="1:18" x14ac:dyDescent="0.25">
      <c r="A533" s="4" t="s">
        <v>284</v>
      </c>
      <c r="B533" s="5" t="s">
        <v>183</v>
      </c>
      <c r="C533" s="4" t="s">
        <v>176</v>
      </c>
      <c r="D533" s="5" t="s">
        <v>409</v>
      </c>
      <c r="E533" s="4" t="s">
        <v>148</v>
      </c>
      <c r="F533" s="4" t="s">
        <v>147</v>
      </c>
      <c r="G533" s="4" t="s">
        <v>14</v>
      </c>
      <c r="H533" s="6">
        <v>0.1</v>
      </c>
      <c r="I533" s="7">
        <v>35000</v>
      </c>
      <c r="J533" s="7">
        <f t="shared" si="44"/>
        <v>3500</v>
      </c>
      <c r="K533" s="8" t="s">
        <v>15</v>
      </c>
      <c r="L533" s="15" t="str">
        <f>VLOOKUP(F533,[1]Sheet1!$D:$J,7,0)</f>
        <v>NL300068</v>
      </c>
      <c r="M533" s="18" t="str">
        <f t="shared" si="40"/>
        <v>11/01/2026NL300068</v>
      </c>
      <c r="N533" s="15">
        <f>VLOOKUP(M533,Sheet5!I:P,5,0)</f>
        <v>0.1</v>
      </c>
      <c r="O533" s="19">
        <f t="shared" si="41"/>
        <v>0</v>
      </c>
      <c r="P533" s="20">
        <f>VLOOKUP(L533,[2]Sheet1!$I:$M,5,0)</f>
        <v>35000</v>
      </c>
      <c r="Q533" s="21">
        <f t="shared" si="42"/>
        <v>3500</v>
      </c>
      <c r="R533" s="22">
        <f t="shared" si="43"/>
        <v>0</v>
      </c>
    </row>
    <row r="534" spans="1:18" x14ac:dyDescent="0.25">
      <c r="A534" s="4" t="s">
        <v>284</v>
      </c>
      <c r="B534" s="5" t="s">
        <v>183</v>
      </c>
      <c r="C534" s="4" t="s">
        <v>176</v>
      </c>
      <c r="D534" s="5" t="s">
        <v>409</v>
      </c>
      <c r="E534" s="4" t="s">
        <v>12</v>
      </c>
      <c r="F534" s="4" t="s">
        <v>13</v>
      </c>
      <c r="G534" s="4" t="s">
        <v>14</v>
      </c>
      <c r="H534" s="6">
        <v>1</v>
      </c>
      <c r="I534" s="7">
        <v>30000</v>
      </c>
      <c r="J534" s="7">
        <f t="shared" si="44"/>
        <v>30000</v>
      </c>
      <c r="K534" s="8" t="s">
        <v>15</v>
      </c>
      <c r="L534" s="15" t="str">
        <f>VLOOKUP(F534,[1]Sheet1!$D:$J,7,0)</f>
        <v>NL300089</v>
      </c>
      <c r="M534" s="18" t="str">
        <f t="shared" si="40"/>
        <v>11/01/2026NL300089</v>
      </c>
      <c r="N534" s="15">
        <f>VLOOKUP(M534,Sheet5!I:P,5,0)</f>
        <v>1</v>
      </c>
      <c r="O534" s="19">
        <f t="shared" si="41"/>
        <v>0</v>
      </c>
      <c r="P534" s="20">
        <f>VLOOKUP(L534,[2]Sheet1!$I:$M,5,0)</f>
        <v>30000</v>
      </c>
      <c r="Q534" s="21">
        <f t="shared" si="42"/>
        <v>30000</v>
      </c>
      <c r="R534" s="22">
        <f t="shared" si="43"/>
        <v>0</v>
      </c>
    </row>
    <row r="535" spans="1:18" ht="28.5" x14ac:dyDescent="0.25">
      <c r="A535" s="4" t="s">
        <v>284</v>
      </c>
      <c r="B535" s="5" t="s">
        <v>183</v>
      </c>
      <c r="C535" s="4" t="s">
        <v>176</v>
      </c>
      <c r="D535" s="5" t="s">
        <v>409</v>
      </c>
      <c r="E535" s="4" t="s">
        <v>146</v>
      </c>
      <c r="F535" s="4" t="s">
        <v>145</v>
      </c>
      <c r="G535" s="4" t="s">
        <v>14</v>
      </c>
      <c r="H535" s="6">
        <v>0.3</v>
      </c>
      <c r="I535" s="7">
        <v>95000</v>
      </c>
      <c r="J535" s="7">
        <f t="shared" si="44"/>
        <v>28500</v>
      </c>
      <c r="K535" s="8" t="s">
        <v>15</v>
      </c>
      <c r="L535" s="15" t="str">
        <f>VLOOKUP(F535,[1]Sheet1!$D:$J,7,0)</f>
        <v>NL300080</v>
      </c>
      <c r="M535" s="18" t="str">
        <f t="shared" si="40"/>
        <v>11/01/2026NL300080</v>
      </c>
      <c r="N535" s="15">
        <f>VLOOKUP(M535,Sheet5!I:P,5,0)</f>
        <v>0.3</v>
      </c>
      <c r="O535" s="19">
        <f t="shared" si="41"/>
        <v>0</v>
      </c>
      <c r="P535" s="20">
        <f>VLOOKUP(L535,[2]Sheet1!$I:$M,5,0)</f>
        <v>95000</v>
      </c>
      <c r="Q535" s="21">
        <f t="shared" si="42"/>
        <v>28500</v>
      </c>
      <c r="R535" s="22">
        <f t="shared" si="43"/>
        <v>0</v>
      </c>
    </row>
    <row r="536" spans="1:18" x14ac:dyDescent="0.25">
      <c r="A536" s="4" t="s">
        <v>284</v>
      </c>
      <c r="B536" s="5" t="s">
        <v>183</v>
      </c>
      <c r="C536" s="4" t="s">
        <v>176</v>
      </c>
      <c r="D536" s="5" t="s">
        <v>409</v>
      </c>
      <c r="E536" s="4" t="s">
        <v>55</v>
      </c>
      <c r="F536" s="4" t="s">
        <v>56</v>
      </c>
      <c r="G536" s="4" t="s">
        <v>14</v>
      </c>
      <c r="H536" s="6">
        <v>12</v>
      </c>
      <c r="I536" s="7">
        <v>18000</v>
      </c>
      <c r="J536" s="7">
        <f t="shared" si="44"/>
        <v>216000</v>
      </c>
      <c r="K536" s="8" t="s">
        <v>15</v>
      </c>
      <c r="L536" s="15" t="str">
        <f>VLOOKUP(F536,[1]Sheet1!$D:$J,7,0)</f>
        <v>NL300074</v>
      </c>
      <c r="M536" s="18" t="str">
        <f t="shared" si="40"/>
        <v>11/01/2026NL300074</v>
      </c>
      <c r="N536" s="15">
        <f>VLOOKUP(M536,Sheet5!I:P,5,0)</f>
        <v>8</v>
      </c>
      <c r="O536" s="19">
        <f t="shared" si="41"/>
        <v>4</v>
      </c>
      <c r="P536" s="20">
        <f>VLOOKUP(L536,[2]Sheet1!$I:$M,5,0)</f>
        <v>18000</v>
      </c>
      <c r="Q536" s="21">
        <f t="shared" si="42"/>
        <v>144000</v>
      </c>
      <c r="R536" s="22">
        <f t="shared" si="43"/>
        <v>72000</v>
      </c>
    </row>
    <row r="537" spans="1:18" x14ac:dyDescent="0.25">
      <c r="A537" s="4" t="s">
        <v>284</v>
      </c>
      <c r="B537" s="5" t="s">
        <v>183</v>
      </c>
      <c r="C537" s="4" t="s">
        <v>176</v>
      </c>
      <c r="D537" s="5" t="s">
        <v>409</v>
      </c>
      <c r="E537" s="4" t="s">
        <v>57</v>
      </c>
      <c r="F537" s="4" t="s">
        <v>58</v>
      </c>
      <c r="G537" s="4" t="s">
        <v>14</v>
      </c>
      <c r="H537" s="6">
        <v>2</v>
      </c>
      <c r="I537" s="7">
        <v>32000</v>
      </c>
      <c r="J537" s="7">
        <f t="shared" si="44"/>
        <v>64000</v>
      </c>
      <c r="K537" s="8" t="s">
        <v>15</v>
      </c>
      <c r="L537" s="15" t="str">
        <f>VLOOKUP(F537,[1]Sheet1!$D:$J,7,0)</f>
        <v>NL300043</v>
      </c>
      <c r="M537" s="18" t="str">
        <f t="shared" ref="M537:M600" si="45">A537&amp;L537</f>
        <v>11/01/2026NL300043</v>
      </c>
      <c r="N537" s="15">
        <f>VLOOKUP(M537,Sheet5!I:P,5,0)</f>
        <v>1.4</v>
      </c>
      <c r="O537" s="19">
        <f t="shared" ref="O537:O600" si="46">H537-N537</f>
        <v>0.60000000000000009</v>
      </c>
      <c r="P537" s="20">
        <f>VLOOKUP(L537,[2]Sheet1!$I:$M,5,0)</f>
        <v>32000</v>
      </c>
      <c r="Q537" s="21">
        <f t="shared" ref="Q537:Q600" si="47">N537*P537</f>
        <v>44800</v>
      </c>
      <c r="R537" s="22">
        <f t="shared" ref="R537:R600" si="48">J537-Q537</f>
        <v>19200</v>
      </c>
    </row>
    <row r="538" spans="1:18" x14ac:dyDescent="0.25">
      <c r="A538" s="4" t="s">
        <v>284</v>
      </c>
      <c r="B538" s="5" t="s">
        <v>183</v>
      </c>
      <c r="C538" s="4" t="s">
        <v>176</v>
      </c>
      <c r="D538" s="5" t="s">
        <v>409</v>
      </c>
      <c r="E538" s="4" t="s">
        <v>144</v>
      </c>
      <c r="F538" s="4" t="s">
        <v>143</v>
      </c>
      <c r="G538" s="4" t="s">
        <v>14</v>
      </c>
      <c r="H538" s="6">
        <v>0.8</v>
      </c>
      <c r="I538" s="7">
        <v>80000</v>
      </c>
      <c r="J538" s="7">
        <f t="shared" si="44"/>
        <v>64000</v>
      </c>
      <c r="K538" s="8" t="s">
        <v>15</v>
      </c>
      <c r="L538" s="15" t="str">
        <f>VLOOKUP(F538,[1]Sheet1!$D:$J,7,0)</f>
        <v>NL300173</v>
      </c>
      <c r="M538" s="18" t="str">
        <f t="shared" si="45"/>
        <v>11/01/2026NL300173</v>
      </c>
      <c r="N538" s="15">
        <f>VLOOKUP(M538,Sheet5!I:P,5,0)</f>
        <v>0.4</v>
      </c>
      <c r="O538" s="19">
        <f t="shared" si="46"/>
        <v>0.4</v>
      </c>
      <c r="P538" s="20">
        <f>VLOOKUP(L538,[2]Sheet1!$I:$M,5,0)</f>
        <v>80000</v>
      </c>
      <c r="Q538" s="21">
        <f t="shared" si="47"/>
        <v>32000</v>
      </c>
      <c r="R538" s="22">
        <f t="shared" si="48"/>
        <v>32000</v>
      </c>
    </row>
    <row r="539" spans="1:18" x14ac:dyDescent="0.25">
      <c r="A539" s="4" t="s">
        <v>284</v>
      </c>
      <c r="B539" s="5" t="s">
        <v>183</v>
      </c>
      <c r="C539" s="4" t="s">
        <v>176</v>
      </c>
      <c r="D539" s="5" t="s">
        <v>409</v>
      </c>
      <c r="E539" s="4" t="s">
        <v>59</v>
      </c>
      <c r="F539" s="4" t="s">
        <v>60</v>
      </c>
      <c r="G539" s="4" t="s">
        <v>14</v>
      </c>
      <c r="H539" s="6">
        <v>1.2</v>
      </c>
      <c r="I539" s="7">
        <v>30000</v>
      </c>
      <c r="J539" s="7">
        <f t="shared" si="44"/>
        <v>36000</v>
      </c>
      <c r="K539" s="8" t="s">
        <v>15</v>
      </c>
      <c r="L539" s="15" t="str">
        <f>VLOOKUP(F539,[1]Sheet1!$D:$J,7,0)</f>
        <v>NL300077</v>
      </c>
      <c r="M539" s="18" t="str">
        <f t="shared" si="45"/>
        <v>11/01/2026NL300077</v>
      </c>
      <c r="N539" s="15">
        <f>VLOOKUP(M539,Sheet5!I:P,5,0)</f>
        <v>0.6</v>
      </c>
      <c r="O539" s="19">
        <f t="shared" si="46"/>
        <v>0.6</v>
      </c>
      <c r="P539" s="20">
        <f>VLOOKUP(L539,[2]Sheet1!$I:$M,5,0)</f>
        <v>30000</v>
      </c>
      <c r="Q539" s="21">
        <f t="shared" si="47"/>
        <v>18000</v>
      </c>
      <c r="R539" s="22">
        <f t="shared" si="48"/>
        <v>18000</v>
      </c>
    </row>
    <row r="540" spans="1:18" x14ac:dyDescent="0.25">
      <c r="A540" s="4" t="s">
        <v>284</v>
      </c>
      <c r="B540" s="5" t="s">
        <v>183</v>
      </c>
      <c r="C540" s="4" t="s">
        <v>176</v>
      </c>
      <c r="D540" s="5" t="s">
        <v>409</v>
      </c>
      <c r="E540" s="4" t="s">
        <v>61</v>
      </c>
      <c r="F540" s="4" t="s">
        <v>62</v>
      </c>
      <c r="G540" s="4" t="s">
        <v>14</v>
      </c>
      <c r="H540" s="6">
        <v>2</v>
      </c>
      <c r="I540" s="7">
        <v>38000</v>
      </c>
      <c r="J540" s="7">
        <f t="shared" si="44"/>
        <v>76000</v>
      </c>
      <c r="K540" s="8" t="s">
        <v>15</v>
      </c>
      <c r="L540" s="15" t="str">
        <f>VLOOKUP(F540,[1]Sheet1!$D:$J,7,0)</f>
        <v>NL300044</v>
      </c>
      <c r="M540" s="18" t="str">
        <f t="shared" si="45"/>
        <v>11/01/2026NL300044</v>
      </c>
      <c r="N540" s="15">
        <f>VLOOKUP(M540,Sheet5!I:P,5,0)</f>
        <v>1.2</v>
      </c>
      <c r="O540" s="19">
        <f t="shared" si="46"/>
        <v>0.8</v>
      </c>
      <c r="P540" s="20">
        <f>VLOOKUP(L540,[2]Sheet1!$I:$M,5,0)</f>
        <v>38000</v>
      </c>
      <c r="Q540" s="21">
        <f t="shared" si="47"/>
        <v>45600</v>
      </c>
      <c r="R540" s="22">
        <f t="shared" si="48"/>
        <v>30400</v>
      </c>
    </row>
    <row r="541" spans="1:18" x14ac:dyDescent="0.25">
      <c r="A541" s="4" t="s">
        <v>284</v>
      </c>
      <c r="B541" s="5" t="s">
        <v>183</v>
      </c>
      <c r="C541" s="4" t="s">
        <v>176</v>
      </c>
      <c r="D541" s="5" t="s">
        <v>409</v>
      </c>
      <c r="E541" s="4" t="s">
        <v>63</v>
      </c>
      <c r="F541" s="4" t="s">
        <v>64</v>
      </c>
      <c r="G541" s="4" t="s">
        <v>14</v>
      </c>
      <c r="H541" s="6">
        <v>5.8</v>
      </c>
      <c r="I541" s="7">
        <v>27000</v>
      </c>
      <c r="J541" s="7">
        <f t="shared" si="44"/>
        <v>156600</v>
      </c>
      <c r="K541" s="8" t="s">
        <v>15</v>
      </c>
      <c r="L541" s="15" t="str">
        <f>VLOOKUP(F541,[1]Sheet1!$D:$J,7,0)</f>
        <v>NL300088</v>
      </c>
      <c r="M541" s="18" t="str">
        <f t="shared" si="45"/>
        <v>11/01/2026NL300088</v>
      </c>
      <c r="N541" s="15">
        <f>VLOOKUP(M541,Sheet5!I:P,5,0)</f>
        <v>5.3</v>
      </c>
      <c r="O541" s="19">
        <f t="shared" si="46"/>
        <v>0.5</v>
      </c>
      <c r="P541" s="20">
        <f>VLOOKUP(L541,[2]Sheet1!$I:$M,5,0)</f>
        <v>27000</v>
      </c>
      <c r="Q541" s="21">
        <f t="shared" si="47"/>
        <v>143100</v>
      </c>
      <c r="R541" s="22">
        <f t="shared" si="48"/>
        <v>13500</v>
      </c>
    </row>
    <row r="542" spans="1:18" ht="28.5" x14ac:dyDescent="0.25">
      <c r="A542" s="4" t="s">
        <v>284</v>
      </c>
      <c r="B542" s="5" t="s">
        <v>183</v>
      </c>
      <c r="C542" s="4" t="s">
        <v>176</v>
      </c>
      <c r="D542" s="5" t="s">
        <v>409</v>
      </c>
      <c r="E542" s="4" t="s">
        <v>65</v>
      </c>
      <c r="F542" s="4" t="s">
        <v>66</v>
      </c>
      <c r="G542" s="4" t="s">
        <v>14</v>
      </c>
      <c r="H542" s="6">
        <v>0.4</v>
      </c>
      <c r="I542" s="7">
        <v>145000</v>
      </c>
      <c r="J542" s="7">
        <f t="shared" si="44"/>
        <v>58000</v>
      </c>
      <c r="K542" s="8" t="s">
        <v>15</v>
      </c>
      <c r="L542" s="15" t="str">
        <f>VLOOKUP(F542,[1]Sheet1!$D:$J,7,0)</f>
        <v>NL300090</v>
      </c>
      <c r="M542" s="18" t="str">
        <f t="shared" si="45"/>
        <v>11/01/2026NL300090</v>
      </c>
      <c r="N542" s="15">
        <f>VLOOKUP(M542,Sheet5!I:P,5,0)</f>
        <v>0.4</v>
      </c>
      <c r="O542" s="19">
        <f t="shared" si="46"/>
        <v>0</v>
      </c>
      <c r="P542" s="20">
        <f>VLOOKUP(L542,[2]Sheet1!$I:$M,5,0)</f>
        <v>145000</v>
      </c>
      <c r="Q542" s="21">
        <f t="shared" si="47"/>
        <v>58000</v>
      </c>
      <c r="R542" s="22">
        <f t="shared" si="48"/>
        <v>0</v>
      </c>
    </row>
    <row r="543" spans="1:18" x14ac:dyDescent="0.25">
      <c r="A543" s="4" t="s">
        <v>284</v>
      </c>
      <c r="B543" s="5" t="s">
        <v>183</v>
      </c>
      <c r="C543" s="4" t="s">
        <v>176</v>
      </c>
      <c r="D543" s="5" t="s">
        <v>409</v>
      </c>
      <c r="E543" s="4" t="s">
        <v>154</v>
      </c>
      <c r="F543" s="4" t="s">
        <v>153</v>
      </c>
      <c r="G543" s="4" t="s">
        <v>14</v>
      </c>
      <c r="H543" s="6">
        <v>1</v>
      </c>
      <c r="I543" s="7">
        <v>47000</v>
      </c>
      <c r="J543" s="7">
        <f t="shared" si="44"/>
        <v>47000</v>
      </c>
      <c r="K543" s="8" t="s">
        <v>15</v>
      </c>
      <c r="L543" s="15" t="str">
        <f>VLOOKUP(F543,[1]Sheet1!$D:$J,7,0)</f>
        <v>NL300091</v>
      </c>
      <c r="M543" s="18" t="str">
        <f t="shared" si="45"/>
        <v>11/01/2026NL300091</v>
      </c>
      <c r="N543" s="15">
        <f>VLOOKUP(M543,Sheet5!I:P,5,0)</f>
        <v>1</v>
      </c>
      <c r="O543" s="19">
        <f t="shared" si="46"/>
        <v>0</v>
      </c>
      <c r="P543" s="20">
        <f>VLOOKUP(L543,[2]Sheet1!$I:$M,5,0)</f>
        <v>47000</v>
      </c>
      <c r="Q543" s="21">
        <f t="shared" si="47"/>
        <v>47000</v>
      </c>
      <c r="R543" s="22">
        <f t="shared" si="48"/>
        <v>0</v>
      </c>
    </row>
    <row r="544" spans="1:18" ht="28.5" x14ac:dyDescent="0.25">
      <c r="A544" s="4" t="s">
        <v>284</v>
      </c>
      <c r="B544" s="5" t="s">
        <v>183</v>
      </c>
      <c r="C544" s="4" t="s">
        <v>176</v>
      </c>
      <c r="D544" s="5" t="s">
        <v>409</v>
      </c>
      <c r="E544" s="4" t="s">
        <v>133</v>
      </c>
      <c r="F544" s="4" t="s">
        <v>134</v>
      </c>
      <c r="G544" s="4" t="s">
        <v>14</v>
      </c>
      <c r="H544" s="6">
        <v>3</v>
      </c>
      <c r="I544" s="7">
        <v>45000</v>
      </c>
      <c r="J544" s="7">
        <f t="shared" si="44"/>
        <v>135000</v>
      </c>
      <c r="K544" s="8" t="s">
        <v>15</v>
      </c>
      <c r="L544" s="15" t="str">
        <f>VLOOKUP(F544,[1]Sheet1!$D:$J,7,0)</f>
        <v>NL300096</v>
      </c>
      <c r="M544" s="18" t="str">
        <f t="shared" si="45"/>
        <v>11/01/2026NL300096</v>
      </c>
      <c r="N544" s="15">
        <f>VLOOKUP(M544,Sheet5!I:P,5,0)</f>
        <v>3</v>
      </c>
      <c r="O544" s="19">
        <f t="shared" si="46"/>
        <v>0</v>
      </c>
      <c r="P544" s="20">
        <f>VLOOKUP(L544,[2]Sheet1!$I:$M,5,0)</f>
        <v>45000</v>
      </c>
      <c r="Q544" s="21">
        <f t="shared" si="47"/>
        <v>135000</v>
      </c>
      <c r="R544" s="22">
        <f t="shared" si="48"/>
        <v>0</v>
      </c>
    </row>
    <row r="545" spans="1:18" x14ac:dyDescent="0.25">
      <c r="A545" s="4" t="s">
        <v>284</v>
      </c>
      <c r="B545" s="5" t="s">
        <v>183</v>
      </c>
      <c r="C545" s="4" t="s">
        <v>176</v>
      </c>
      <c r="D545" s="5" t="s">
        <v>409</v>
      </c>
      <c r="E545" s="4" t="s">
        <v>118</v>
      </c>
      <c r="F545" s="4" t="s">
        <v>119</v>
      </c>
      <c r="G545" s="4" t="s">
        <v>14</v>
      </c>
      <c r="H545" s="6">
        <v>0.4</v>
      </c>
      <c r="I545" s="7">
        <v>33000</v>
      </c>
      <c r="J545" s="7">
        <f t="shared" si="44"/>
        <v>13200</v>
      </c>
      <c r="K545" s="8" t="s">
        <v>15</v>
      </c>
      <c r="L545" s="15" t="str">
        <f>VLOOKUP(F545,[1]Sheet1!$D:$J,7,0)</f>
        <v>NL300086</v>
      </c>
      <c r="M545" s="18" t="str">
        <f t="shared" si="45"/>
        <v>11/01/2026NL300086</v>
      </c>
      <c r="N545" s="15">
        <f>VLOOKUP(M545,Sheet5!I:P,5,0)</f>
        <v>0.4</v>
      </c>
      <c r="O545" s="19">
        <f t="shared" si="46"/>
        <v>0</v>
      </c>
      <c r="P545" s="20">
        <f>VLOOKUP(L545,[2]Sheet1!$I:$M,5,0)</f>
        <v>33000</v>
      </c>
      <c r="Q545" s="21">
        <f t="shared" si="47"/>
        <v>13200</v>
      </c>
      <c r="R545" s="22">
        <f t="shared" si="48"/>
        <v>0</v>
      </c>
    </row>
    <row r="546" spans="1:18" x14ac:dyDescent="0.25">
      <c r="A546" s="4" t="s">
        <v>284</v>
      </c>
      <c r="B546" s="5" t="s">
        <v>183</v>
      </c>
      <c r="C546" s="4" t="s">
        <v>176</v>
      </c>
      <c r="D546" s="5" t="s">
        <v>409</v>
      </c>
      <c r="E546" s="4" t="s">
        <v>142</v>
      </c>
      <c r="F546" s="4" t="s">
        <v>141</v>
      </c>
      <c r="G546" s="4" t="s">
        <v>14</v>
      </c>
      <c r="H546" s="6">
        <v>0.2</v>
      </c>
      <c r="I546" s="7">
        <v>20000</v>
      </c>
      <c r="J546" s="7">
        <f t="shared" si="44"/>
        <v>4000</v>
      </c>
      <c r="K546" s="8" t="s">
        <v>15</v>
      </c>
      <c r="L546" s="15" t="str">
        <f>VLOOKUP(F546,[1]Sheet1!$D:$J,7,0)</f>
        <v>NL300128</v>
      </c>
      <c r="M546" s="18" t="str">
        <f t="shared" si="45"/>
        <v>11/01/2026NL300128</v>
      </c>
      <c r="N546" s="15">
        <f>VLOOKUP(M546,Sheet5!I:P,5,0)</f>
        <v>0.2</v>
      </c>
      <c r="O546" s="19">
        <f t="shared" si="46"/>
        <v>0</v>
      </c>
      <c r="P546" s="20">
        <f>VLOOKUP(L546,[2]Sheet1!$I:$M,5,0)</f>
        <v>20000</v>
      </c>
      <c r="Q546" s="21">
        <f t="shared" si="47"/>
        <v>4000</v>
      </c>
      <c r="R546" s="22">
        <f t="shared" si="48"/>
        <v>0</v>
      </c>
    </row>
    <row r="547" spans="1:18" x14ac:dyDescent="0.25">
      <c r="A547" s="4" t="s">
        <v>284</v>
      </c>
      <c r="B547" s="5" t="s">
        <v>183</v>
      </c>
      <c r="C547" s="4" t="s">
        <v>176</v>
      </c>
      <c r="D547" s="5" t="s">
        <v>409</v>
      </c>
      <c r="E547" s="4" t="s">
        <v>131</v>
      </c>
      <c r="F547" s="4" t="s">
        <v>132</v>
      </c>
      <c r="G547" s="4" t="s">
        <v>14</v>
      </c>
      <c r="H547" s="6">
        <v>0.2</v>
      </c>
      <c r="I547" s="7">
        <v>70000</v>
      </c>
      <c r="J547" s="7">
        <f t="shared" si="44"/>
        <v>14000</v>
      </c>
      <c r="K547" s="8" t="s">
        <v>15</v>
      </c>
      <c r="L547" s="15" t="str">
        <f>VLOOKUP(F547,[1]Sheet1!$D:$J,7,0)</f>
        <v>NL300126</v>
      </c>
      <c r="M547" s="18" t="str">
        <f t="shared" si="45"/>
        <v>11/01/2026NL300126</v>
      </c>
      <c r="N547" s="15">
        <f>VLOOKUP(M547,Sheet5!I:P,5,0)</f>
        <v>0.2</v>
      </c>
      <c r="O547" s="19">
        <f t="shared" si="46"/>
        <v>0</v>
      </c>
      <c r="P547" s="20">
        <f>VLOOKUP(L547,[2]Sheet1!$I:$M,5,0)</f>
        <v>70000</v>
      </c>
      <c r="Q547" s="21">
        <f t="shared" si="47"/>
        <v>14000</v>
      </c>
      <c r="R547" s="22">
        <f t="shared" si="48"/>
        <v>0</v>
      </c>
    </row>
    <row r="548" spans="1:18" x14ac:dyDescent="0.25">
      <c r="A548" s="4" t="s">
        <v>284</v>
      </c>
      <c r="B548" s="5" t="s">
        <v>183</v>
      </c>
      <c r="C548" s="4" t="s">
        <v>176</v>
      </c>
      <c r="D548" s="5" t="s">
        <v>409</v>
      </c>
      <c r="E548" s="4" t="s">
        <v>103</v>
      </c>
      <c r="F548" s="4" t="s">
        <v>104</v>
      </c>
      <c r="G548" s="4" t="s">
        <v>14</v>
      </c>
      <c r="H548" s="6">
        <v>0.2</v>
      </c>
      <c r="I548" s="7">
        <v>63000</v>
      </c>
      <c r="J548" s="7">
        <f t="shared" si="44"/>
        <v>12600</v>
      </c>
      <c r="K548" s="8" t="s">
        <v>15</v>
      </c>
      <c r="L548" s="15" t="str">
        <f>VLOOKUP(F548,[1]Sheet1!$D:$J,7,0)</f>
        <v>NL300112</v>
      </c>
      <c r="M548" s="18" t="str">
        <f t="shared" si="45"/>
        <v>11/01/2026NL300112</v>
      </c>
      <c r="N548" s="15">
        <f>VLOOKUP(M548,Sheet5!I:P,5,0)</f>
        <v>0.2</v>
      </c>
      <c r="O548" s="19">
        <f t="shared" si="46"/>
        <v>0</v>
      </c>
      <c r="P548" s="20">
        <f>VLOOKUP(L548,[2]Sheet1!$I:$M,5,0)</f>
        <v>63000</v>
      </c>
      <c r="Q548" s="21">
        <f t="shared" si="47"/>
        <v>12600</v>
      </c>
      <c r="R548" s="22">
        <f t="shared" si="48"/>
        <v>0</v>
      </c>
    </row>
    <row r="549" spans="1:18" x14ac:dyDescent="0.25">
      <c r="A549" s="4" t="s">
        <v>284</v>
      </c>
      <c r="B549" s="5" t="s">
        <v>183</v>
      </c>
      <c r="C549" s="4" t="s">
        <v>176</v>
      </c>
      <c r="D549" s="5" t="s">
        <v>409</v>
      </c>
      <c r="E549" s="4" t="s">
        <v>67</v>
      </c>
      <c r="F549" s="4" t="s">
        <v>68</v>
      </c>
      <c r="G549" s="4" t="s">
        <v>14</v>
      </c>
      <c r="H549" s="6">
        <v>0.2</v>
      </c>
      <c r="I549" s="7">
        <v>65000</v>
      </c>
      <c r="J549" s="7">
        <f t="shared" si="44"/>
        <v>13000</v>
      </c>
      <c r="K549" s="8" t="s">
        <v>15</v>
      </c>
      <c r="L549" s="15" t="str">
        <f>VLOOKUP(F549,[1]Sheet1!$D:$J,7,0)</f>
        <v>NL300152</v>
      </c>
      <c r="M549" s="18" t="str">
        <f t="shared" si="45"/>
        <v>11/01/2026NL300152</v>
      </c>
      <c r="N549" s="15">
        <f>VLOOKUP(M549,Sheet5!I:P,5,0)</f>
        <v>0.2</v>
      </c>
      <c r="O549" s="19">
        <f t="shared" si="46"/>
        <v>0</v>
      </c>
      <c r="P549" s="20">
        <f>VLOOKUP(L549,[2]Sheet1!$I:$M,5,0)</f>
        <v>65000</v>
      </c>
      <c r="Q549" s="21">
        <f t="shared" si="47"/>
        <v>13000</v>
      </c>
      <c r="R549" s="22">
        <f t="shared" si="48"/>
        <v>0</v>
      </c>
    </row>
    <row r="550" spans="1:18" x14ac:dyDescent="0.25">
      <c r="A550" s="4" t="s">
        <v>284</v>
      </c>
      <c r="B550" s="5" t="s">
        <v>183</v>
      </c>
      <c r="C550" s="4" t="s">
        <v>176</v>
      </c>
      <c r="D550" s="5" t="s">
        <v>409</v>
      </c>
      <c r="E550" s="4" t="s">
        <v>69</v>
      </c>
      <c r="F550" s="4" t="s">
        <v>70</v>
      </c>
      <c r="G550" s="4" t="s">
        <v>14</v>
      </c>
      <c r="H550" s="6">
        <v>0.2</v>
      </c>
      <c r="I550" s="7">
        <v>46000</v>
      </c>
      <c r="J550" s="7">
        <f t="shared" si="44"/>
        <v>9200</v>
      </c>
      <c r="K550" s="8" t="s">
        <v>15</v>
      </c>
      <c r="L550" s="15" t="str">
        <f>VLOOKUP(F550,[1]Sheet1!$D:$J,7,0)</f>
        <v>NL300153</v>
      </c>
      <c r="M550" s="18" t="str">
        <f t="shared" si="45"/>
        <v>11/01/2026NL300153</v>
      </c>
      <c r="N550" s="15">
        <f>VLOOKUP(M550,Sheet5!I:P,5,0)</f>
        <v>0.2</v>
      </c>
      <c r="O550" s="19">
        <f t="shared" si="46"/>
        <v>0</v>
      </c>
      <c r="P550" s="20">
        <f>VLOOKUP(L550,[2]Sheet1!$I:$M,5,0)</f>
        <v>46000</v>
      </c>
      <c r="Q550" s="21">
        <f t="shared" si="47"/>
        <v>9200</v>
      </c>
      <c r="R550" s="22">
        <f t="shared" si="48"/>
        <v>0</v>
      </c>
    </row>
    <row r="551" spans="1:18" x14ac:dyDescent="0.25">
      <c r="A551" s="4" t="s">
        <v>284</v>
      </c>
      <c r="B551" s="5" t="s">
        <v>183</v>
      </c>
      <c r="C551" s="4" t="s">
        <v>176</v>
      </c>
      <c r="D551" s="5" t="s">
        <v>409</v>
      </c>
      <c r="E551" s="4" t="s">
        <v>71</v>
      </c>
      <c r="F551" s="4" t="s">
        <v>72</v>
      </c>
      <c r="G551" s="4" t="s">
        <v>14</v>
      </c>
      <c r="H551" s="6">
        <v>2.2000000000000002</v>
      </c>
      <c r="I551" s="7">
        <v>145000</v>
      </c>
      <c r="J551" s="7">
        <f t="shared" si="44"/>
        <v>319000</v>
      </c>
      <c r="K551" s="8" t="s">
        <v>15</v>
      </c>
      <c r="L551" s="15" t="str">
        <f>VLOOKUP(F551,[1]Sheet1!$D:$J,7,0)</f>
        <v>NL300113</v>
      </c>
      <c r="M551" s="18" t="str">
        <f t="shared" si="45"/>
        <v>11/01/2026NL300113</v>
      </c>
      <c r="N551" s="15">
        <f>VLOOKUP(M551,Sheet5!I:P,5,0)</f>
        <v>1.8</v>
      </c>
      <c r="O551" s="19">
        <f t="shared" si="46"/>
        <v>0.40000000000000013</v>
      </c>
      <c r="P551" s="20">
        <f>VLOOKUP(L551,[2]Sheet1!$I:$M,5,0)</f>
        <v>145000</v>
      </c>
      <c r="Q551" s="21">
        <f t="shared" si="47"/>
        <v>261000</v>
      </c>
      <c r="R551" s="22">
        <f t="shared" si="48"/>
        <v>58000</v>
      </c>
    </row>
    <row r="552" spans="1:18" x14ac:dyDescent="0.25">
      <c r="A552" s="4" t="s">
        <v>284</v>
      </c>
      <c r="B552" s="5" t="s">
        <v>183</v>
      </c>
      <c r="C552" s="4" t="s">
        <v>176</v>
      </c>
      <c r="D552" s="5" t="s">
        <v>409</v>
      </c>
      <c r="E552" s="4" t="s">
        <v>73</v>
      </c>
      <c r="F552" s="4" t="s">
        <v>74</v>
      </c>
      <c r="G552" s="4" t="s">
        <v>14</v>
      </c>
      <c r="H552" s="6">
        <v>0.2</v>
      </c>
      <c r="I552" s="7">
        <v>148000</v>
      </c>
      <c r="J552" s="7">
        <f t="shared" si="44"/>
        <v>29600</v>
      </c>
      <c r="K552" s="8" t="s">
        <v>15</v>
      </c>
      <c r="L552" s="15" t="str">
        <f>VLOOKUP(F552,[1]Sheet1!$D:$J,7,0)</f>
        <v>NL300116</v>
      </c>
      <c r="M552" s="18" t="str">
        <f t="shared" si="45"/>
        <v>11/01/2026NL300116</v>
      </c>
      <c r="N552" s="15">
        <f>VLOOKUP(M552,Sheet5!I:P,5,0)</f>
        <v>0.2</v>
      </c>
      <c r="O552" s="19">
        <f t="shared" si="46"/>
        <v>0</v>
      </c>
      <c r="P552" s="20">
        <f>VLOOKUP(L552,[2]Sheet1!$I:$M,5,0)</f>
        <v>148000</v>
      </c>
      <c r="Q552" s="21">
        <f t="shared" si="47"/>
        <v>29600</v>
      </c>
      <c r="R552" s="22">
        <f t="shared" si="48"/>
        <v>0</v>
      </c>
    </row>
    <row r="553" spans="1:18" x14ac:dyDescent="0.25">
      <c r="A553" s="4" t="s">
        <v>284</v>
      </c>
      <c r="B553" s="5" t="s">
        <v>183</v>
      </c>
      <c r="C553" s="4" t="s">
        <v>176</v>
      </c>
      <c r="D553" s="5" t="s">
        <v>409</v>
      </c>
      <c r="E553" s="4" t="s">
        <v>75</v>
      </c>
      <c r="F553" s="4" t="s">
        <v>76</v>
      </c>
      <c r="G553" s="4" t="s">
        <v>14</v>
      </c>
      <c r="H553" s="6">
        <v>3.2</v>
      </c>
      <c r="I553" s="7">
        <v>36000</v>
      </c>
      <c r="J553" s="7">
        <f t="shared" si="44"/>
        <v>115200</v>
      </c>
      <c r="K553" s="8" t="s">
        <v>15</v>
      </c>
      <c r="L553" s="15" t="str">
        <f>VLOOKUP(F553,[1]Sheet1!$D:$J,7,0)</f>
        <v>NL300120</v>
      </c>
      <c r="M553" s="18" t="str">
        <f t="shared" si="45"/>
        <v>11/01/2026NL300120</v>
      </c>
      <c r="N553" s="15">
        <f>VLOOKUP(M553,Sheet5!I:P,5,0)</f>
        <v>2.4</v>
      </c>
      <c r="O553" s="19">
        <f t="shared" si="46"/>
        <v>0.80000000000000027</v>
      </c>
      <c r="P553" s="20">
        <f>VLOOKUP(L553,[2]Sheet1!$I:$M,5,0)</f>
        <v>36000</v>
      </c>
      <c r="Q553" s="21">
        <f t="shared" si="47"/>
        <v>86400</v>
      </c>
      <c r="R553" s="22">
        <f t="shared" si="48"/>
        <v>28800</v>
      </c>
    </row>
    <row r="554" spans="1:18" x14ac:dyDescent="0.25">
      <c r="A554" s="4" t="s">
        <v>284</v>
      </c>
      <c r="B554" s="5" t="s">
        <v>183</v>
      </c>
      <c r="C554" s="4" t="s">
        <v>176</v>
      </c>
      <c r="D554" s="5" t="s">
        <v>409</v>
      </c>
      <c r="E554" s="4" t="s">
        <v>140</v>
      </c>
      <c r="F554" s="4" t="s">
        <v>139</v>
      </c>
      <c r="G554" s="4" t="s">
        <v>14</v>
      </c>
      <c r="H554" s="6">
        <v>1</v>
      </c>
      <c r="I554" s="7">
        <v>35000</v>
      </c>
      <c r="J554" s="7">
        <f t="shared" si="44"/>
        <v>35000</v>
      </c>
      <c r="K554" s="8" t="s">
        <v>15</v>
      </c>
      <c r="L554" s="15" t="str">
        <f>VLOOKUP(F554,[1]Sheet1!$D:$J,7,0)</f>
        <v>NL300122</v>
      </c>
      <c r="M554" s="18" t="str">
        <f t="shared" si="45"/>
        <v>11/01/2026NL300122</v>
      </c>
      <c r="N554" s="15">
        <f>VLOOKUP(M554,Sheet5!I:P,5,0)</f>
        <v>0.6</v>
      </c>
      <c r="O554" s="19">
        <f t="shared" si="46"/>
        <v>0.4</v>
      </c>
      <c r="P554" s="20">
        <f>VLOOKUP(L554,[2]Sheet1!$I:$M,5,0)</f>
        <v>35000</v>
      </c>
      <c r="Q554" s="21">
        <f t="shared" si="47"/>
        <v>21000</v>
      </c>
      <c r="R554" s="22">
        <f t="shared" si="48"/>
        <v>14000</v>
      </c>
    </row>
    <row r="555" spans="1:18" x14ac:dyDescent="0.25">
      <c r="A555" s="4" t="s">
        <v>284</v>
      </c>
      <c r="B555" s="5" t="s">
        <v>183</v>
      </c>
      <c r="C555" s="4" t="s">
        <v>176</v>
      </c>
      <c r="D555" s="5" t="s">
        <v>409</v>
      </c>
      <c r="E555" s="4" t="s">
        <v>77</v>
      </c>
      <c r="F555" s="4" t="s">
        <v>78</v>
      </c>
      <c r="G555" s="4" t="s">
        <v>14</v>
      </c>
      <c r="H555" s="6">
        <v>4</v>
      </c>
      <c r="I555" s="7">
        <v>38000</v>
      </c>
      <c r="J555" s="7">
        <f t="shared" si="44"/>
        <v>152000</v>
      </c>
      <c r="K555" s="8" t="s">
        <v>15</v>
      </c>
      <c r="L555" s="15" t="str">
        <f>VLOOKUP(F555,[1]Sheet1!$D:$J,7,0)</f>
        <v>NL300072</v>
      </c>
      <c r="M555" s="18" t="str">
        <f t="shared" si="45"/>
        <v>11/01/2026NL300072</v>
      </c>
      <c r="N555" s="15">
        <f>VLOOKUP(M555,Sheet5!I:P,5,0)</f>
        <v>3</v>
      </c>
      <c r="O555" s="19">
        <f t="shared" si="46"/>
        <v>1</v>
      </c>
      <c r="P555" s="20">
        <f>VLOOKUP(L555,[2]Sheet1!$I:$M,5,0)</f>
        <v>38000</v>
      </c>
      <c r="Q555" s="21">
        <f t="shared" si="47"/>
        <v>114000</v>
      </c>
      <c r="R555" s="22">
        <f t="shared" si="48"/>
        <v>38000</v>
      </c>
    </row>
    <row r="556" spans="1:18" x14ac:dyDescent="0.25">
      <c r="A556" s="4" t="s">
        <v>284</v>
      </c>
      <c r="B556" s="5" t="s">
        <v>183</v>
      </c>
      <c r="C556" s="4" t="s">
        <v>176</v>
      </c>
      <c r="D556" s="5" t="s">
        <v>409</v>
      </c>
      <c r="E556" s="4" t="s">
        <v>129</v>
      </c>
      <c r="F556" s="4" t="s">
        <v>130</v>
      </c>
      <c r="G556" s="4" t="s">
        <v>14</v>
      </c>
      <c r="H556" s="6">
        <v>8</v>
      </c>
      <c r="I556" s="7">
        <v>15000</v>
      </c>
      <c r="J556" s="7">
        <f t="shared" si="44"/>
        <v>120000</v>
      </c>
      <c r="K556" s="8" t="s">
        <v>15</v>
      </c>
      <c r="L556" s="15" t="str">
        <f>VLOOKUP(F556,[1]Sheet1!$D:$J,7,0)</f>
        <v>NL300127</v>
      </c>
      <c r="M556" s="18" t="str">
        <f t="shared" si="45"/>
        <v>11/01/2026NL300127</v>
      </c>
      <c r="N556" s="15">
        <f>VLOOKUP(M556,Sheet5!I:P,5,0)</f>
        <v>4.8</v>
      </c>
      <c r="O556" s="19">
        <f t="shared" si="46"/>
        <v>3.2</v>
      </c>
      <c r="P556" s="20">
        <f>VLOOKUP(L556,[2]Sheet1!$I:$M,5,0)</f>
        <v>15000</v>
      </c>
      <c r="Q556" s="21">
        <f t="shared" si="47"/>
        <v>72000</v>
      </c>
      <c r="R556" s="22">
        <f t="shared" si="48"/>
        <v>48000</v>
      </c>
    </row>
    <row r="557" spans="1:18" x14ac:dyDescent="0.25">
      <c r="A557" s="4" t="s">
        <v>284</v>
      </c>
      <c r="B557" s="5" t="s">
        <v>183</v>
      </c>
      <c r="C557" s="4" t="s">
        <v>176</v>
      </c>
      <c r="D557" s="5" t="s">
        <v>409</v>
      </c>
      <c r="E557" s="4" t="s">
        <v>79</v>
      </c>
      <c r="F557" s="4" t="s">
        <v>80</v>
      </c>
      <c r="G557" s="4" t="s">
        <v>14</v>
      </c>
      <c r="H557" s="6">
        <v>0.1</v>
      </c>
      <c r="I557" s="7">
        <v>22000</v>
      </c>
      <c r="J557" s="7">
        <f t="shared" si="44"/>
        <v>2200</v>
      </c>
      <c r="K557" s="8" t="s">
        <v>15</v>
      </c>
      <c r="L557" s="15" t="str">
        <f>VLOOKUP(F557,[1]Sheet1!$D:$J,7,0)</f>
        <v>NL300121</v>
      </c>
      <c r="M557" s="18" t="str">
        <f t="shared" si="45"/>
        <v>11/01/2026NL300121</v>
      </c>
      <c r="N557" s="15">
        <f>VLOOKUP(M557,Sheet5!I:P,5,0)</f>
        <v>0.1</v>
      </c>
      <c r="O557" s="19">
        <f t="shared" si="46"/>
        <v>0</v>
      </c>
      <c r="P557" s="20">
        <f>VLOOKUP(L557,[2]Sheet1!$I:$M,5,0)</f>
        <v>22000</v>
      </c>
      <c r="Q557" s="21">
        <f t="shared" si="47"/>
        <v>2200</v>
      </c>
      <c r="R557" s="22">
        <f t="shared" si="48"/>
        <v>0</v>
      </c>
    </row>
    <row r="558" spans="1:18" x14ac:dyDescent="0.25">
      <c r="A558" s="4" t="s">
        <v>284</v>
      </c>
      <c r="B558" s="5" t="s">
        <v>183</v>
      </c>
      <c r="C558" s="4" t="s">
        <v>176</v>
      </c>
      <c r="D558" s="5" t="s">
        <v>409</v>
      </c>
      <c r="E558" s="4" t="s">
        <v>87</v>
      </c>
      <c r="F558" s="4" t="s">
        <v>88</v>
      </c>
      <c r="G558" s="4" t="s">
        <v>14</v>
      </c>
      <c r="H558" s="6">
        <v>1</v>
      </c>
      <c r="I558" s="7">
        <v>36000</v>
      </c>
      <c r="J558" s="7">
        <f t="shared" si="44"/>
        <v>36000</v>
      </c>
      <c r="K558" s="8" t="s">
        <v>15</v>
      </c>
      <c r="L558" s="15" t="str">
        <f>VLOOKUP(F558,[1]Sheet1!$D:$J,7,0)</f>
        <v>NL300140</v>
      </c>
      <c r="M558" s="18" t="str">
        <f t="shared" si="45"/>
        <v>11/01/2026NL300140</v>
      </c>
      <c r="N558" s="15">
        <f>VLOOKUP(M558,Sheet5!I:P,5,0)</f>
        <v>1</v>
      </c>
      <c r="O558" s="19">
        <f t="shared" si="46"/>
        <v>0</v>
      </c>
      <c r="P558" s="20">
        <f>VLOOKUP(L558,[2]Sheet1!$I:$M,5,0)</f>
        <v>36000</v>
      </c>
      <c r="Q558" s="21">
        <f t="shared" si="47"/>
        <v>36000</v>
      </c>
      <c r="R558" s="22">
        <f t="shared" si="48"/>
        <v>0</v>
      </c>
    </row>
    <row r="559" spans="1:18" ht="28.5" x14ac:dyDescent="0.25">
      <c r="A559" s="4" t="s">
        <v>284</v>
      </c>
      <c r="B559" s="5" t="s">
        <v>183</v>
      </c>
      <c r="C559" s="4" t="s">
        <v>176</v>
      </c>
      <c r="D559" s="5" t="s">
        <v>409</v>
      </c>
      <c r="E559" s="4" t="s">
        <v>120</v>
      </c>
      <c r="F559" s="4" t="s">
        <v>121</v>
      </c>
      <c r="G559" s="4" t="s">
        <v>14</v>
      </c>
      <c r="H559" s="6">
        <v>0.1</v>
      </c>
      <c r="I559" s="7">
        <v>220000</v>
      </c>
      <c r="J559" s="7">
        <f t="shared" si="44"/>
        <v>22000</v>
      </c>
      <c r="K559" s="8" t="s">
        <v>15</v>
      </c>
      <c r="L559" s="15" t="str">
        <f>VLOOKUP(F559,[1]Sheet1!$D:$J,7,0)</f>
        <v>NL300066</v>
      </c>
      <c r="M559" s="18" t="str">
        <f t="shared" si="45"/>
        <v>11/01/2026NL300066</v>
      </c>
      <c r="N559" s="15">
        <f>VLOOKUP(M559,Sheet5!I:P,5,0)</f>
        <v>0.1</v>
      </c>
      <c r="O559" s="19">
        <f t="shared" si="46"/>
        <v>0</v>
      </c>
      <c r="P559" s="20">
        <f>VLOOKUP(L559,[2]Sheet1!$I:$M,5,0)</f>
        <v>220000</v>
      </c>
      <c r="Q559" s="21">
        <f t="shared" si="47"/>
        <v>22000</v>
      </c>
      <c r="R559" s="22">
        <f t="shared" si="48"/>
        <v>0</v>
      </c>
    </row>
    <row r="560" spans="1:18" x14ac:dyDescent="0.25">
      <c r="A560" s="4" t="s">
        <v>284</v>
      </c>
      <c r="B560" s="5" t="s">
        <v>183</v>
      </c>
      <c r="C560" s="4" t="s">
        <v>176</v>
      </c>
      <c r="D560" s="5" t="s">
        <v>409</v>
      </c>
      <c r="E560" s="4" t="s">
        <v>91</v>
      </c>
      <c r="F560" s="4" t="s">
        <v>92</v>
      </c>
      <c r="G560" s="4" t="s">
        <v>14</v>
      </c>
      <c r="H560" s="6">
        <v>0.6</v>
      </c>
      <c r="I560" s="7">
        <v>12000</v>
      </c>
      <c r="J560" s="7">
        <f t="shared" si="44"/>
        <v>7200</v>
      </c>
      <c r="K560" s="8" t="s">
        <v>15</v>
      </c>
      <c r="L560" s="15" t="str">
        <f>VLOOKUP(F560,[1]Sheet1!$D:$J,7,0)</f>
        <v>NL300132</v>
      </c>
      <c r="M560" s="18" t="str">
        <f t="shared" si="45"/>
        <v>11/01/2026NL300132</v>
      </c>
      <c r="N560" s="15">
        <f>VLOOKUP(M560,Sheet5!I:P,5,0)</f>
        <v>0.5</v>
      </c>
      <c r="O560" s="19">
        <f t="shared" si="46"/>
        <v>9.9999999999999978E-2</v>
      </c>
      <c r="P560" s="20">
        <f>VLOOKUP(L560,[2]Sheet1!$I:$M,5,0)</f>
        <v>12000</v>
      </c>
      <c r="Q560" s="21">
        <f t="shared" si="47"/>
        <v>6000</v>
      </c>
      <c r="R560" s="22">
        <f t="shared" si="48"/>
        <v>1200</v>
      </c>
    </row>
    <row r="561" spans="1:18" x14ac:dyDescent="0.25">
      <c r="A561" s="4" t="s">
        <v>284</v>
      </c>
      <c r="B561" s="5" t="s">
        <v>183</v>
      </c>
      <c r="C561" s="4" t="s">
        <v>176</v>
      </c>
      <c r="D561" s="5" t="s">
        <v>409</v>
      </c>
      <c r="E561" s="4" t="s">
        <v>81</v>
      </c>
      <c r="F561" s="4" t="s">
        <v>82</v>
      </c>
      <c r="G561" s="4" t="s">
        <v>14</v>
      </c>
      <c r="H561" s="6">
        <v>1.5</v>
      </c>
      <c r="I561" s="7">
        <v>36000</v>
      </c>
      <c r="J561" s="7">
        <f t="shared" si="44"/>
        <v>54000</v>
      </c>
      <c r="K561" s="8" t="s">
        <v>15</v>
      </c>
      <c r="L561" s="15" t="str">
        <f>VLOOKUP(F561,[1]Sheet1!$D:$J,7,0)</f>
        <v>NL300162</v>
      </c>
      <c r="M561" s="18" t="str">
        <f t="shared" si="45"/>
        <v>11/01/2026NL300162</v>
      </c>
      <c r="N561" s="15">
        <f>VLOOKUP(M561,Sheet5!I:P,5,0)</f>
        <v>0.7</v>
      </c>
      <c r="O561" s="19">
        <f t="shared" si="46"/>
        <v>0.8</v>
      </c>
      <c r="P561" s="20">
        <f>VLOOKUP(L561,[2]Sheet1!$I:$M,5,0)</f>
        <v>36000</v>
      </c>
      <c r="Q561" s="21">
        <f t="shared" si="47"/>
        <v>25200</v>
      </c>
      <c r="R561" s="22">
        <f t="shared" si="48"/>
        <v>28800</v>
      </c>
    </row>
    <row r="562" spans="1:18" x14ac:dyDescent="0.25">
      <c r="A562" s="4" t="s">
        <v>284</v>
      </c>
      <c r="B562" s="5" t="s">
        <v>183</v>
      </c>
      <c r="C562" s="4" t="s">
        <v>176</v>
      </c>
      <c r="D562" s="5" t="s">
        <v>409</v>
      </c>
      <c r="E562" s="4" t="s">
        <v>85</v>
      </c>
      <c r="F562" s="4" t="s">
        <v>86</v>
      </c>
      <c r="G562" s="4" t="s">
        <v>14</v>
      </c>
      <c r="H562" s="6">
        <v>2.6</v>
      </c>
      <c r="I562" s="7">
        <v>21000</v>
      </c>
      <c r="J562" s="7">
        <f t="shared" si="44"/>
        <v>54600</v>
      </c>
      <c r="K562" s="8" t="s">
        <v>15</v>
      </c>
      <c r="L562" s="15" t="str">
        <f>VLOOKUP(F562,[1]Sheet1!$D:$J,7,0)</f>
        <v>NL300119</v>
      </c>
      <c r="M562" s="18" t="str">
        <f t="shared" si="45"/>
        <v>11/01/2026NL300119</v>
      </c>
      <c r="N562" s="15">
        <f>VLOOKUP(M562,Sheet5!I:P,5,0)</f>
        <v>1.5</v>
      </c>
      <c r="O562" s="19">
        <f t="shared" si="46"/>
        <v>1.1000000000000001</v>
      </c>
      <c r="P562" s="20">
        <f>VLOOKUP(L562,[2]Sheet1!$I:$M,5,0)</f>
        <v>21000</v>
      </c>
      <c r="Q562" s="21">
        <f t="shared" si="47"/>
        <v>31500</v>
      </c>
      <c r="R562" s="22">
        <f t="shared" si="48"/>
        <v>23100</v>
      </c>
    </row>
    <row r="563" spans="1:18" x14ac:dyDescent="0.25">
      <c r="A563" s="4" t="s">
        <v>284</v>
      </c>
      <c r="B563" s="5" t="s">
        <v>183</v>
      </c>
      <c r="C563" s="4" t="s">
        <v>176</v>
      </c>
      <c r="D563" s="5" t="s">
        <v>409</v>
      </c>
      <c r="E563" s="4" t="s">
        <v>156</v>
      </c>
      <c r="F563" s="4" t="s">
        <v>155</v>
      </c>
      <c r="G563" s="4" t="s">
        <v>14</v>
      </c>
      <c r="H563" s="6">
        <v>0.3</v>
      </c>
      <c r="I563" s="7">
        <v>92000</v>
      </c>
      <c r="J563" s="7">
        <f t="shared" si="44"/>
        <v>27600</v>
      </c>
      <c r="K563" s="8" t="s">
        <v>15</v>
      </c>
      <c r="L563" s="15" t="str">
        <f>VLOOKUP(F563,[1]Sheet1!$D:$J,7,0)</f>
        <v>NL300141</v>
      </c>
      <c r="M563" s="18" t="str">
        <f t="shared" si="45"/>
        <v>11/01/2026NL300141</v>
      </c>
      <c r="N563" s="15">
        <f>VLOOKUP(M563,Sheet5!I:P,5,0)</f>
        <v>0.3</v>
      </c>
      <c r="O563" s="19">
        <f t="shared" si="46"/>
        <v>0</v>
      </c>
      <c r="P563" s="20">
        <f>VLOOKUP(L563,[2]Sheet1!$I:$M,5,0)</f>
        <v>92000</v>
      </c>
      <c r="Q563" s="21">
        <f t="shared" si="47"/>
        <v>27600</v>
      </c>
      <c r="R563" s="22">
        <f t="shared" si="48"/>
        <v>0</v>
      </c>
    </row>
    <row r="564" spans="1:18" x14ac:dyDescent="0.25">
      <c r="A564" s="4" t="s">
        <v>284</v>
      </c>
      <c r="B564" s="5" t="s">
        <v>183</v>
      </c>
      <c r="C564" s="4" t="s">
        <v>176</v>
      </c>
      <c r="D564" s="5" t="s">
        <v>409</v>
      </c>
      <c r="E564" s="4" t="s">
        <v>105</v>
      </c>
      <c r="F564" s="4" t="s">
        <v>106</v>
      </c>
      <c r="G564" s="4" t="s">
        <v>14</v>
      </c>
      <c r="H564" s="6">
        <v>1.5</v>
      </c>
      <c r="I564" s="7">
        <v>50000</v>
      </c>
      <c r="J564" s="7">
        <f t="shared" si="44"/>
        <v>75000</v>
      </c>
      <c r="K564" s="8" t="s">
        <v>15</v>
      </c>
      <c r="L564" s="15" t="str">
        <f>VLOOKUP(F564,[1]Sheet1!$D:$J,7,0)</f>
        <v>NL300142</v>
      </c>
      <c r="M564" s="18" t="str">
        <f t="shared" si="45"/>
        <v>11/01/2026NL300142</v>
      </c>
      <c r="N564" s="15">
        <f>VLOOKUP(M564,Sheet5!I:P,5,0)</f>
        <v>1.5</v>
      </c>
      <c r="O564" s="19">
        <f t="shared" si="46"/>
        <v>0</v>
      </c>
      <c r="P564" s="20">
        <f>VLOOKUP(L564,[2]Sheet1!$I:$M,5,0)</f>
        <v>50000</v>
      </c>
      <c r="Q564" s="21">
        <f t="shared" si="47"/>
        <v>75000</v>
      </c>
      <c r="R564" s="22">
        <f t="shared" si="48"/>
        <v>0</v>
      </c>
    </row>
    <row r="565" spans="1:18" x14ac:dyDescent="0.25">
      <c r="A565" s="4" t="s">
        <v>284</v>
      </c>
      <c r="B565" s="5" t="s">
        <v>183</v>
      </c>
      <c r="C565" s="4" t="s">
        <v>176</v>
      </c>
      <c r="D565" s="5" t="s">
        <v>409</v>
      </c>
      <c r="E565" s="4" t="s">
        <v>107</v>
      </c>
      <c r="F565" s="4" t="s">
        <v>108</v>
      </c>
      <c r="G565" s="4" t="s">
        <v>14</v>
      </c>
      <c r="H565" s="6">
        <v>0.3</v>
      </c>
      <c r="I565" s="7">
        <v>65000</v>
      </c>
      <c r="J565" s="7">
        <f t="shared" si="44"/>
        <v>19500</v>
      </c>
      <c r="K565" s="8" t="s">
        <v>15</v>
      </c>
      <c r="L565" s="15" t="str">
        <f>VLOOKUP(F565,[1]Sheet1!$D:$J,7,0)</f>
        <v>NL300146</v>
      </c>
      <c r="M565" s="18" t="str">
        <f t="shared" si="45"/>
        <v>11/01/2026NL300146</v>
      </c>
      <c r="N565" s="15">
        <f>VLOOKUP(M565,Sheet5!I:P,5,0)</f>
        <v>0.3</v>
      </c>
      <c r="O565" s="19">
        <f t="shared" si="46"/>
        <v>0</v>
      </c>
      <c r="P565" s="20">
        <f>VLOOKUP(L565,[2]Sheet1!$I:$M,5,0)</f>
        <v>65000</v>
      </c>
      <c r="Q565" s="21">
        <f t="shared" si="47"/>
        <v>19500</v>
      </c>
      <c r="R565" s="22">
        <f t="shared" si="48"/>
        <v>0</v>
      </c>
    </row>
    <row r="566" spans="1:18" x14ac:dyDescent="0.25">
      <c r="A566" s="4" t="s">
        <v>284</v>
      </c>
      <c r="B566" s="5" t="s">
        <v>183</v>
      </c>
      <c r="C566" s="4" t="s">
        <v>176</v>
      </c>
      <c r="D566" s="5" t="s">
        <v>409</v>
      </c>
      <c r="E566" s="4" t="s">
        <v>109</v>
      </c>
      <c r="F566" s="4" t="s">
        <v>110</v>
      </c>
      <c r="G566" s="4" t="s">
        <v>14</v>
      </c>
      <c r="H566" s="6">
        <v>0.4</v>
      </c>
      <c r="I566" s="7">
        <v>65000</v>
      </c>
      <c r="J566" s="7">
        <f t="shared" si="44"/>
        <v>26000</v>
      </c>
      <c r="K566" s="8" t="s">
        <v>15</v>
      </c>
      <c r="L566" s="15" t="str">
        <f>VLOOKUP(F566,[1]Sheet1!$D:$J,7,0)</f>
        <v>NL300148</v>
      </c>
      <c r="M566" s="18" t="str">
        <f t="shared" si="45"/>
        <v>11/01/2026NL300148</v>
      </c>
      <c r="N566" s="15">
        <f>VLOOKUP(M566,Sheet5!I:P,5,0)</f>
        <v>0.3</v>
      </c>
      <c r="O566" s="19">
        <f t="shared" si="46"/>
        <v>0.10000000000000003</v>
      </c>
      <c r="P566" s="20">
        <f>VLOOKUP(L566,[2]Sheet1!$I:$M,5,0)</f>
        <v>65000</v>
      </c>
      <c r="Q566" s="21">
        <f t="shared" si="47"/>
        <v>19500</v>
      </c>
      <c r="R566" s="22">
        <f t="shared" si="48"/>
        <v>6500</v>
      </c>
    </row>
    <row r="567" spans="1:18" x14ac:dyDescent="0.25">
      <c r="A567" s="4" t="s">
        <v>284</v>
      </c>
      <c r="B567" s="5" t="s">
        <v>183</v>
      </c>
      <c r="C567" s="4" t="s">
        <v>176</v>
      </c>
      <c r="D567" s="5" t="s">
        <v>409</v>
      </c>
      <c r="E567" s="4" t="s">
        <v>89</v>
      </c>
      <c r="F567" s="4" t="s">
        <v>90</v>
      </c>
      <c r="G567" s="4" t="s">
        <v>14</v>
      </c>
      <c r="H567" s="6">
        <v>18</v>
      </c>
      <c r="I567" s="7">
        <v>38000</v>
      </c>
      <c r="J567" s="7">
        <f t="shared" si="44"/>
        <v>684000</v>
      </c>
      <c r="K567" s="8" t="s">
        <v>15</v>
      </c>
      <c r="L567" s="15" t="str">
        <f>VLOOKUP(F567,[1]Sheet1!$D:$J,7,0)</f>
        <v>NL300145</v>
      </c>
      <c r="M567" s="18" t="str">
        <f t="shared" si="45"/>
        <v>11/01/2026NL300145</v>
      </c>
      <c r="N567" s="15">
        <f>VLOOKUP(M567,Sheet5!I:P,5,0)</f>
        <v>12</v>
      </c>
      <c r="O567" s="19">
        <f t="shared" si="46"/>
        <v>6</v>
      </c>
      <c r="P567" s="20">
        <f>VLOOKUP(L567,[2]Sheet1!$I:$M,5,0)</f>
        <v>38000</v>
      </c>
      <c r="Q567" s="21">
        <f t="shared" si="47"/>
        <v>456000</v>
      </c>
      <c r="R567" s="22">
        <f t="shared" si="48"/>
        <v>228000</v>
      </c>
    </row>
    <row r="568" spans="1:18" x14ac:dyDescent="0.25">
      <c r="A568" s="4" t="s">
        <v>286</v>
      </c>
      <c r="B568" s="5" t="s">
        <v>183</v>
      </c>
      <c r="C568" s="4" t="s">
        <v>176</v>
      </c>
      <c r="D568" s="5" t="s">
        <v>410</v>
      </c>
      <c r="E568" s="4" t="s">
        <v>18</v>
      </c>
      <c r="F568" s="4" t="s">
        <v>19</v>
      </c>
      <c r="G568" s="4" t="s">
        <v>14</v>
      </c>
      <c r="H568" s="6">
        <v>1.9</v>
      </c>
      <c r="I568" s="7">
        <v>26000</v>
      </c>
      <c r="J568" s="7">
        <f t="shared" si="44"/>
        <v>49400</v>
      </c>
      <c r="K568" s="8" t="s">
        <v>15</v>
      </c>
      <c r="L568" s="15" t="str">
        <f>VLOOKUP(F568,[1]Sheet1!$D:$J,7,0)</f>
        <v>NL300003</v>
      </c>
      <c r="M568" s="18" t="str">
        <f t="shared" si="45"/>
        <v>12/01/2026NL300003</v>
      </c>
      <c r="N568" s="15">
        <f>VLOOKUP(M568,Sheet5!I:P,5,0)</f>
        <v>1.5</v>
      </c>
      <c r="O568" s="19">
        <f t="shared" si="46"/>
        <v>0.39999999999999991</v>
      </c>
      <c r="P568" s="20">
        <f>VLOOKUP(L568,[2]Sheet1!$I:$M,5,0)</f>
        <v>26000</v>
      </c>
      <c r="Q568" s="21">
        <f t="shared" si="47"/>
        <v>39000</v>
      </c>
      <c r="R568" s="22">
        <f t="shared" si="48"/>
        <v>10400</v>
      </c>
    </row>
    <row r="569" spans="1:18" x14ac:dyDescent="0.25">
      <c r="A569" s="4" t="s">
        <v>286</v>
      </c>
      <c r="B569" s="5" t="s">
        <v>183</v>
      </c>
      <c r="C569" s="4" t="s">
        <v>176</v>
      </c>
      <c r="D569" s="5" t="s">
        <v>410</v>
      </c>
      <c r="E569" s="4" t="s">
        <v>162</v>
      </c>
      <c r="F569" s="4" t="s">
        <v>161</v>
      </c>
      <c r="G569" s="4" t="s">
        <v>14</v>
      </c>
      <c r="H569" s="6">
        <v>0.5</v>
      </c>
      <c r="I569" s="7">
        <v>33000</v>
      </c>
      <c r="J569" s="7">
        <f t="shared" si="44"/>
        <v>16500</v>
      </c>
      <c r="K569" s="8" t="s">
        <v>15</v>
      </c>
      <c r="L569" s="15" t="str">
        <f>VLOOKUP(F569,[1]Sheet1!$D:$J,7,0)</f>
        <v>NL300060</v>
      </c>
      <c r="M569" s="18" t="str">
        <f t="shared" si="45"/>
        <v>12/01/2026NL300060</v>
      </c>
      <c r="N569" s="15">
        <f>VLOOKUP(M569,Sheet5!I:P,5,0)</f>
        <v>0.5</v>
      </c>
      <c r="O569" s="19">
        <f t="shared" si="46"/>
        <v>0</v>
      </c>
      <c r="P569" s="20">
        <f>VLOOKUP(L569,[2]Sheet1!$I:$M,5,0)</f>
        <v>33000</v>
      </c>
      <c r="Q569" s="21">
        <f t="shared" si="47"/>
        <v>16500</v>
      </c>
      <c r="R569" s="22">
        <f t="shared" si="48"/>
        <v>0</v>
      </c>
    </row>
    <row r="570" spans="1:18" ht="28.5" x14ac:dyDescent="0.25">
      <c r="A570" s="4" t="s">
        <v>286</v>
      </c>
      <c r="B570" s="5" t="s">
        <v>183</v>
      </c>
      <c r="C570" s="4" t="s">
        <v>176</v>
      </c>
      <c r="D570" s="5" t="s">
        <v>410</v>
      </c>
      <c r="E570" s="4" t="s">
        <v>113</v>
      </c>
      <c r="F570" s="4" t="s">
        <v>114</v>
      </c>
      <c r="G570" s="4" t="s">
        <v>115</v>
      </c>
      <c r="H570" s="6">
        <v>2</v>
      </c>
      <c r="I570" s="7">
        <v>8500</v>
      </c>
      <c r="J570" s="7">
        <f t="shared" si="44"/>
        <v>17000</v>
      </c>
      <c r="K570" s="8" t="s">
        <v>15</v>
      </c>
      <c r="L570" s="15" t="str">
        <f>VLOOKUP(F570,[1]Sheet1!$D:$J,7,0)</f>
        <v>NL300107</v>
      </c>
      <c r="M570" s="18" t="str">
        <f t="shared" si="45"/>
        <v>12/01/2026NL300107</v>
      </c>
      <c r="N570" s="15">
        <f>VLOOKUP(M570,Sheet5!I:P,5,0)</f>
        <v>2</v>
      </c>
      <c r="O570" s="19">
        <f t="shared" si="46"/>
        <v>0</v>
      </c>
      <c r="P570" s="20">
        <f>VLOOKUP(L570,[2]Sheet1!$I:$M,5,0)</f>
        <v>8500</v>
      </c>
      <c r="Q570" s="21">
        <f t="shared" si="47"/>
        <v>17000</v>
      </c>
      <c r="R570" s="22">
        <f t="shared" si="48"/>
        <v>0</v>
      </c>
    </row>
    <row r="571" spans="1:18" ht="28.5" x14ac:dyDescent="0.25">
      <c r="A571" s="4" t="s">
        <v>286</v>
      </c>
      <c r="B571" s="5" t="s">
        <v>183</v>
      </c>
      <c r="C571" s="4" t="s">
        <v>176</v>
      </c>
      <c r="D571" s="5" t="s">
        <v>410</v>
      </c>
      <c r="E571" s="4" t="s">
        <v>152</v>
      </c>
      <c r="F571" s="4" t="s">
        <v>151</v>
      </c>
      <c r="G571" s="4" t="s">
        <v>14</v>
      </c>
      <c r="H571" s="6">
        <v>6</v>
      </c>
      <c r="I571" s="7">
        <v>45000</v>
      </c>
      <c r="J571" s="7">
        <f t="shared" si="44"/>
        <v>270000</v>
      </c>
      <c r="K571" s="8" t="s">
        <v>15</v>
      </c>
      <c r="L571" s="15" t="str">
        <f>VLOOKUP(F571,[1]Sheet1!$D:$J,7,0)</f>
        <v>NL300203</v>
      </c>
      <c r="M571" s="18" t="str">
        <f t="shared" si="45"/>
        <v>12/01/2026NL300203</v>
      </c>
      <c r="N571" s="15">
        <f>VLOOKUP(M571,Sheet5!I:P,5,0)</f>
        <v>4</v>
      </c>
      <c r="O571" s="19">
        <f t="shared" si="46"/>
        <v>2</v>
      </c>
      <c r="P571" s="20">
        <f>VLOOKUP(L571,[2]Sheet1!$I:$M,5,0)</f>
        <v>45000</v>
      </c>
      <c r="Q571" s="21">
        <f t="shared" si="47"/>
        <v>180000</v>
      </c>
      <c r="R571" s="22">
        <f t="shared" si="48"/>
        <v>90000</v>
      </c>
    </row>
    <row r="572" spans="1:18" x14ac:dyDescent="0.25">
      <c r="A572" s="4" t="s">
        <v>286</v>
      </c>
      <c r="B572" s="5" t="s">
        <v>183</v>
      </c>
      <c r="C572" s="4" t="s">
        <v>176</v>
      </c>
      <c r="D572" s="5" t="s">
        <v>410</v>
      </c>
      <c r="E572" s="4" t="s">
        <v>28</v>
      </c>
      <c r="F572" s="4" t="s">
        <v>29</v>
      </c>
      <c r="G572" s="4" t="s">
        <v>14</v>
      </c>
      <c r="H572" s="6">
        <v>1.6</v>
      </c>
      <c r="I572" s="7">
        <v>52000</v>
      </c>
      <c r="J572" s="7">
        <f t="shared" si="44"/>
        <v>83200</v>
      </c>
      <c r="K572" s="8" t="s">
        <v>15</v>
      </c>
      <c r="L572" s="15" t="str">
        <f>VLOOKUP(F572,[1]Sheet1!$D:$J,7,0)</f>
        <v>NL300137</v>
      </c>
      <c r="M572" s="18" t="str">
        <f t="shared" si="45"/>
        <v>12/01/2026NL300137</v>
      </c>
      <c r="N572" s="15">
        <f>VLOOKUP(M572,Sheet5!I:P,5,0)</f>
        <v>1</v>
      </c>
      <c r="O572" s="19">
        <f t="shared" si="46"/>
        <v>0.60000000000000009</v>
      </c>
      <c r="P572" s="20">
        <f>VLOOKUP(L572,[2]Sheet1!$I:$M,5,0)</f>
        <v>52000</v>
      </c>
      <c r="Q572" s="21">
        <f t="shared" si="47"/>
        <v>52000</v>
      </c>
      <c r="R572" s="22">
        <f t="shared" si="48"/>
        <v>31200</v>
      </c>
    </row>
    <row r="573" spans="1:18" x14ac:dyDescent="0.25">
      <c r="A573" s="4" t="s">
        <v>286</v>
      </c>
      <c r="B573" s="5" t="s">
        <v>183</v>
      </c>
      <c r="C573" s="4" t="s">
        <v>176</v>
      </c>
      <c r="D573" s="5" t="s">
        <v>410</v>
      </c>
      <c r="E573" s="4" t="s">
        <v>160</v>
      </c>
      <c r="F573" s="4" t="s">
        <v>159</v>
      </c>
      <c r="G573" s="4" t="s">
        <v>14</v>
      </c>
      <c r="H573" s="6">
        <v>0.5</v>
      </c>
      <c r="I573" s="7">
        <v>17000</v>
      </c>
      <c r="J573" s="7">
        <f t="shared" si="44"/>
        <v>8500</v>
      </c>
      <c r="K573" s="8" t="s">
        <v>15</v>
      </c>
      <c r="L573" s="15" t="str">
        <f>VLOOKUP(F573,[1]Sheet1!$D:$J,7,0)</f>
        <v>NL300011</v>
      </c>
      <c r="M573" s="18" t="str">
        <f t="shared" si="45"/>
        <v>12/01/2026NL300011</v>
      </c>
      <c r="N573" s="15">
        <f>VLOOKUP(M573,Sheet5!I:P,5,0)</f>
        <v>0.5</v>
      </c>
      <c r="O573" s="19">
        <f t="shared" si="46"/>
        <v>0</v>
      </c>
      <c r="P573" s="20">
        <f>VLOOKUP(L573,[2]Sheet1!$I:$M,5,0)</f>
        <v>17000</v>
      </c>
      <c r="Q573" s="21">
        <f t="shared" si="47"/>
        <v>8500</v>
      </c>
      <c r="R573" s="22">
        <f t="shared" si="48"/>
        <v>0</v>
      </c>
    </row>
    <row r="574" spans="1:18" x14ac:dyDescent="0.25">
      <c r="A574" s="4" t="s">
        <v>286</v>
      </c>
      <c r="B574" s="5" t="s">
        <v>183</v>
      </c>
      <c r="C574" s="4" t="s">
        <v>176</v>
      </c>
      <c r="D574" s="5" t="s">
        <v>410</v>
      </c>
      <c r="E574" s="4" t="s">
        <v>20</v>
      </c>
      <c r="F574" s="4" t="s">
        <v>21</v>
      </c>
      <c r="G574" s="4" t="s">
        <v>14</v>
      </c>
      <c r="H574" s="6">
        <v>3</v>
      </c>
      <c r="I574" s="7">
        <v>50000</v>
      </c>
      <c r="J574" s="7">
        <f t="shared" si="44"/>
        <v>150000</v>
      </c>
      <c r="K574" s="8" t="s">
        <v>15</v>
      </c>
      <c r="L574" s="15" t="str">
        <f>VLOOKUP(F574,[1]Sheet1!$D:$J,7,0)</f>
        <v>NL300013</v>
      </c>
      <c r="M574" s="18" t="str">
        <f t="shared" si="45"/>
        <v>12/01/2026NL300013</v>
      </c>
      <c r="N574" s="15">
        <f>VLOOKUP(M574,Sheet5!I:P,5,0)</f>
        <v>3</v>
      </c>
      <c r="O574" s="19">
        <f t="shared" si="46"/>
        <v>0</v>
      </c>
      <c r="P574" s="20">
        <f>VLOOKUP(L574,[2]Sheet1!$I:$M,5,0)</f>
        <v>50000</v>
      </c>
      <c r="Q574" s="21">
        <f t="shared" si="47"/>
        <v>150000</v>
      </c>
      <c r="R574" s="22">
        <f t="shared" si="48"/>
        <v>0</v>
      </c>
    </row>
    <row r="575" spans="1:18" x14ac:dyDescent="0.25">
      <c r="A575" s="4" t="s">
        <v>286</v>
      </c>
      <c r="B575" s="5" t="s">
        <v>183</v>
      </c>
      <c r="C575" s="4" t="s">
        <v>176</v>
      </c>
      <c r="D575" s="5" t="s">
        <v>410</v>
      </c>
      <c r="E575" s="4" t="s">
        <v>30</v>
      </c>
      <c r="F575" s="4" t="s">
        <v>31</v>
      </c>
      <c r="G575" s="4" t="s">
        <v>14</v>
      </c>
      <c r="H575" s="6">
        <v>1.2</v>
      </c>
      <c r="I575" s="7">
        <v>55000</v>
      </c>
      <c r="J575" s="7">
        <f t="shared" si="44"/>
        <v>66000</v>
      </c>
      <c r="K575" s="8" t="s">
        <v>15</v>
      </c>
      <c r="L575" s="15" t="str">
        <f>VLOOKUP(F575,[1]Sheet1!$D:$J,7,0)</f>
        <v>NL300014</v>
      </c>
      <c r="M575" s="18" t="str">
        <f t="shared" si="45"/>
        <v>12/01/2026NL300014</v>
      </c>
      <c r="N575" s="15">
        <f>VLOOKUP(M575,Sheet5!I:P,5,0)</f>
        <v>1.2</v>
      </c>
      <c r="O575" s="19">
        <f t="shared" si="46"/>
        <v>0</v>
      </c>
      <c r="P575" s="20">
        <f>VLOOKUP(L575,[2]Sheet1!$I:$M,5,0)</f>
        <v>55000</v>
      </c>
      <c r="Q575" s="21">
        <f t="shared" si="47"/>
        <v>66000</v>
      </c>
      <c r="R575" s="22">
        <f t="shared" si="48"/>
        <v>0</v>
      </c>
    </row>
    <row r="576" spans="1:18" x14ac:dyDescent="0.25">
      <c r="A576" s="4" t="s">
        <v>286</v>
      </c>
      <c r="B576" s="5" t="s">
        <v>183</v>
      </c>
      <c r="C576" s="4" t="s">
        <v>176</v>
      </c>
      <c r="D576" s="5" t="s">
        <v>410</v>
      </c>
      <c r="E576" s="4" t="s">
        <v>32</v>
      </c>
      <c r="F576" s="4" t="s">
        <v>33</v>
      </c>
      <c r="G576" s="4" t="s">
        <v>14</v>
      </c>
      <c r="H576" s="6">
        <v>5</v>
      </c>
      <c r="I576" s="7">
        <v>18000</v>
      </c>
      <c r="J576" s="7">
        <f t="shared" si="44"/>
        <v>90000</v>
      </c>
      <c r="K576" s="8" t="s">
        <v>15</v>
      </c>
      <c r="L576" s="15" t="str">
        <f>VLOOKUP(F576,[1]Sheet1!$D:$J,7,0)</f>
        <v>NL300027</v>
      </c>
      <c r="M576" s="18" t="str">
        <f t="shared" si="45"/>
        <v>12/01/2026NL300027</v>
      </c>
      <c r="N576" s="15">
        <f>VLOOKUP(M576,Sheet5!I:P,5,0)</f>
        <v>5</v>
      </c>
      <c r="O576" s="19">
        <f t="shared" si="46"/>
        <v>0</v>
      </c>
      <c r="P576" s="20">
        <f>VLOOKUP(L576,[2]Sheet1!$I:$M,5,0)</f>
        <v>18000</v>
      </c>
      <c r="Q576" s="21">
        <f t="shared" si="47"/>
        <v>90000</v>
      </c>
      <c r="R576" s="22">
        <f t="shared" si="48"/>
        <v>0</v>
      </c>
    </row>
    <row r="577" spans="1:18" x14ac:dyDescent="0.25">
      <c r="A577" s="4" t="s">
        <v>286</v>
      </c>
      <c r="B577" s="5" t="s">
        <v>183</v>
      </c>
      <c r="C577" s="4" t="s">
        <v>176</v>
      </c>
      <c r="D577" s="5" t="s">
        <v>410</v>
      </c>
      <c r="E577" s="4" t="s">
        <v>124</v>
      </c>
      <c r="F577" s="4" t="s">
        <v>125</v>
      </c>
      <c r="G577" s="4" t="s">
        <v>14</v>
      </c>
      <c r="H577" s="6">
        <v>0.3</v>
      </c>
      <c r="I577" s="7">
        <v>38000</v>
      </c>
      <c r="J577" s="7">
        <f t="shared" si="44"/>
        <v>11400</v>
      </c>
      <c r="K577" s="8" t="s">
        <v>15</v>
      </c>
      <c r="L577" s="15" t="str">
        <f>VLOOKUP(F577,[1]Sheet1!$D:$J,7,0)</f>
        <v>NL300054</v>
      </c>
      <c r="M577" s="18" t="str">
        <f t="shared" si="45"/>
        <v>12/01/2026NL300054</v>
      </c>
      <c r="N577" s="15">
        <f>VLOOKUP(M577,Sheet5!I:P,5,0)</f>
        <v>0.3</v>
      </c>
      <c r="O577" s="19">
        <f t="shared" si="46"/>
        <v>0</v>
      </c>
      <c r="P577" s="20">
        <f>VLOOKUP(L577,[2]Sheet1!$I:$M,5,0)</f>
        <v>38000</v>
      </c>
      <c r="Q577" s="21">
        <f t="shared" si="47"/>
        <v>11400</v>
      </c>
      <c r="R577" s="22">
        <f t="shared" si="48"/>
        <v>0</v>
      </c>
    </row>
    <row r="578" spans="1:18" x14ac:dyDescent="0.25">
      <c r="A578" s="4" t="s">
        <v>286</v>
      </c>
      <c r="B578" s="5" t="s">
        <v>183</v>
      </c>
      <c r="C578" s="4" t="s">
        <v>176</v>
      </c>
      <c r="D578" s="5" t="s">
        <v>410</v>
      </c>
      <c r="E578" s="4" t="s">
        <v>126</v>
      </c>
      <c r="F578" s="4" t="s">
        <v>127</v>
      </c>
      <c r="G578" s="4" t="s">
        <v>14</v>
      </c>
      <c r="H578" s="6">
        <v>1.5</v>
      </c>
      <c r="I578" s="7">
        <v>32000</v>
      </c>
      <c r="J578" s="7">
        <f t="shared" si="44"/>
        <v>48000</v>
      </c>
      <c r="K578" s="8" t="s">
        <v>15</v>
      </c>
      <c r="L578" s="15" t="str">
        <f>VLOOKUP(F578,[1]Sheet1!$D:$J,7,0)</f>
        <v>NL300038</v>
      </c>
      <c r="M578" s="18" t="str">
        <f t="shared" si="45"/>
        <v>12/01/2026NL300038</v>
      </c>
      <c r="N578" s="15">
        <f>VLOOKUP(M578,Sheet5!I:P,5,0)</f>
        <v>1.2</v>
      </c>
      <c r="O578" s="19">
        <f t="shared" si="46"/>
        <v>0.30000000000000004</v>
      </c>
      <c r="P578" s="20">
        <f>VLOOKUP(L578,[2]Sheet1!$I:$M,5,0)</f>
        <v>32000</v>
      </c>
      <c r="Q578" s="21">
        <f t="shared" si="47"/>
        <v>38400</v>
      </c>
      <c r="R578" s="22">
        <f t="shared" si="48"/>
        <v>9600</v>
      </c>
    </row>
    <row r="579" spans="1:18" ht="28.5" x14ac:dyDescent="0.25">
      <c r="A579" s="4" t="s">
        <v>286</v>
      </c>
      <c r="B579" s="5" t="s">
        <v>183</v>
      </c>
      <c r="C579" s="4" t="s">
        <v>176</v>
      </c>
      <c r="D579" s="5" t="s">
        <v>410</v>
      </c>
      <c r="E579" s="4" t="s">
        <v>97</v>
      </c>
      <c r="F579" s="4" t="s">
        <v>98</v>
      </c>
      <c r="G579" s="4" t="s">
        <v>14</v>
      </c>
      <c r="H579" s="6">
        <v>0.3</v>
      </c>
      <c r="I579" s="7">
        <v>75000</v>
      </c>
      <c r="J579" s="7">
        <f t="shared" si="44"/>
        <v>22500</v>
      </c>
      <c r="K579" s="8" t="s">
        <v>15</v>
      </c>
      <c r="L579" s="15" t="str">
        <f>VLOOKUP(F579,[1]Sheet1!$D:$J,7,0)</f>
        <v>NL300156</v>
      </c>
      <c r="M579" s="18" t="str">
        <f t="shared" si="45"/>
        <v>12/01/2026NL300156</v>
      </c>
      <c r="N579" s="15">
        <f>VLOOKUP(M579,Sheet5!I:P,5,0)</f>
        <v>0.3</v>
      </c>
      <c r="O579" s="19">
        <f t="shared" si="46"/>
        <v>0</v>
      </c>
      <c r="P579" s="20">
        <f>VLOOKUP(L579,[2]Sheet1!$I:$M,5,0)</f>
        <v>75000</v>
      </c>
      <c r="Q579" s="21">
        <f t="shared" si="47"/>
        <v>22500</v>
      </c>
      <c r="R579" s="22">
        <f t="shared" si="48"/>
        <v>0</v>
      </c>
    </row>
    <row r="580" spans="1:18" ht="28.5" x14ac:dyDescent="0.25">
      <c r="A580" s="4" t="s">
        <v>286</v>
      </c>
      <c r="B580" s="5" t="s">
        <v>183</v>
      </c>
      <c r="C580" s="4" t="s">
        <v>176</v>
      </c>
      <c r="D580" s="5" t="s">
        <v>410</v>
      </c>
      <c r="E580" s="4" t="s">
        <v>40</v>
      </c>
      <c r="F580" s="4" t="s">
        <v>41</v>
      </c>
      <c r="G580" s="4" t="s">
        <v>42</v>
      </c>
      <c r="H580" s="6">
        <v>70</v>
      </c>
      <c r="I580" s="7">
        <v>4000</v>
      </c>
      <c r="J580" s="7">
        <f t="shared" si="44"/>
        <v>280000</v>
      </c>
      <c r="K580" s="8" t="s">
        <v>15</v>
      </c>
      <c r="L580" s="15" t="str">
        <f>VLOOKUP(F580,[1]Sheet1!$D:$J,7,0)</f>
        <v>NL300037</v>
      </c>
      <c r="M580" s="18" t="str">
        <f t="shared" si="45"/>
        <v>12/01/2026NL300037</v>
      </c>
      <c r="N580" s="15">
        <f>VLOOKUP(M580,Sheet5!I:P,5,0)</f>
        <v>70</v>
      </c>
      <c r="O580" s="19">
        <f t="shared" si="46"/>
        <v>0</v>
      </c>
      <c r="P580" s="20">
        <f>VLOOKUP(L580,[2]Sheet1!$I:$M,5,0)</f>
        <v>4000</v>
      </c>
      <c r="Q580" s="21">
        <f t="shared" si="47"/>
        <v>280000</v>
      </c>
      <c r="R580" s="22">
        <f t="shared" si="48"/>
        <v>0</v>
      </c>
    </row>
    <row r="581" spans="1:18" x14ac:dyDescent="0.25">
      <c r="A581" s="4" t="s">
        <v>286</v>
      </c>
      <c r="B581" s="5" t="s">
        <v>183</v>
      </c>
      <c r="C581" s="4" t="s">
        <v>176</v>
      </c>
      <c r="D581" s="5" t="s">
        <v>410</v>
      </c>
      <c r="E581" s="4" t="s">
        <v>150</v>
      </c>
      <c r="F581" s="4" t="s">
        <v>149</v>
      </c>
      <c r="G581" s="4" t="s">
        <v>14</v>
      </c>
      <c r="H581" s="6">
        <v>2.2000000000000002</v>
      </c>
      <c r="I581" s="7">
        <v>9000</v>
      </c>
      <c r="J581" s="7">
        <f t="shared" si="44"/>
        <v>19800</v>
      </c>
      <c r="K581" s="8" t="s">
        <v>15</v>
      </c>
      <c r="L581" s="15" t="str">
        <f>VLOOKUP(F581,[1]Sheet1!$D:$J,7,0)</f>
        <v>NL300049</v>
      </c>
      <c r="M581" s="18" t="str">
        <f t="shared" si="45"/>
        <v>12/01/2026NL300049</v>
      </c>
      <c r="N581" s="15">
        <f>VLOOKUP(M581,Sheet5!I:P,5,0)</f>
        <v>2</v>
      </c>
      <c r="O581" s="19">
        <f t="shared" si="46"/>
        <v>0.20000000000000018</v>
      </c>
      <c r="P581" s="20">
        <f>VLOOKUP(L581,[2]Sheet1!$I:$M,5,0)</f>
        <v>9000</v>
      </c>
      <c r="Q581" s="21">
        <f t="shared" si="47"/>
        <v>18000</v>
      </c>
      <c r="R581" s="22">
        <f t="shared" si="48"/>
        <v>1800</v>
      </c>
    </row>
    <row r="582" spans="1:18" x14ac:dyDescent="0.25">
      <c r="A582" s="4" t="s">
        <v>286</v>
      </c>
      <c r="B582" s="5" t="s">
        <v>183</v>
      </c>
      <c r="C582" s="4" t="s">
        <v>176</v>
      </c>
      <c r="D582" s="5" t="s">
        <v>410</v>
      </c>
      <c r="E582" s="4" t="s">
        <v>43</v>
      </c>
      <c r="F582" s="4" t="s">
        <v>44</v>
      </c>
      <c r="G582" s="4" t="s">
        <v>14</v>
      </c>
      <c r="H582" s="6">
        <v>3</v>
      </c>
      <c r="I582" s="7">
        <v>18000</v>
      </c>
      <c r="J582" s="7">
        <f t="shared" si="44"/>
        <v>54000</v>
      </c>
      <c r="K582" s="8" t="s">
        <v>15</v>
      </c>
      <c r="L582" s="15" t="str">
        <f>VLOOKUP(F582,[1]Sheet1!$D:$J,7,0)</f>
        <v>NL300048</v>
      </c>
      <c r="M582" s="18" t="str">
        <f t="shared" si="45"/>
        <v>12/01/2026NL300048</v>
      </c>
      <c r="N582" s="15">
        <f>VLOOKUP(M582,Sheet5!I:P,5,0)</f>
        <v>2.5</v>
      </c>
      <c r="O582" s="19">
        <f t="shared" si="46"/>
        <v>0.5</v>
      </c>
      <c r="P582" s="20">
        <f>VLOOKUP(L582,[2]Sheet1!$I:$M,5,0)</f>
        <v>18000</v>
      </c>
      <c r="Q582" s="21">
        <f t="shared" si="47"/>
        <v>45000</v>
      </c>
      <c r="R582" s="22">
        <f t="shared" si="48"/>
        <v>9000</v>
      </c>
    </row>
    <row r="583" spans="1:18" x14ac:dyDescent="0.25">
      <c r="A583" s="4" t="s">
        <v>286</v>
      </c>
      <c r="B583" s="5" t="s">
        <v>183</v>
      </c>
      <c r="C583" s="4" t="s">
        <v>176</v>
      </c>
      <c r="D583" s="5" t="s">
        <v>410</v>
      </c>
      <c r="E583" s="4" t="s">
        <v>45</v>
      </c>
      <c r="F583" s="4" t="s">
        <v>46</v>
      </c>
      <c r="G583" s="4" t="s">
        <v>14</v>
      </c>
      <c r="H583" s="6">
        <v>1.2</v>
      </c>
      <c r="I583" s="7">
        <v>55000</v>
      </c>
      <c r="J583" s="7">
        <f t="shared" si="44"/>
        <v>66000</v>
      </c>
      <c r="K583" s="8" t="s">
        <v>15</v>
      </c>
      <c r="L583" s="15" t="str">
        <f>VLOOKUP(F583,[1]Sheet1!$D:$J,7,0)</f>
        <v>NL300058</v>
      </c>
      <c r="M583" s="18" t="str">
        <f t="shared" si="45"/>
        <v>12/01/2026NL300058</v>
      </c>
      <c r="N583" s="15">
        <f>VLOOKUP(M583,Sheet5!I:P,5,0)</f>
        <v>0.8</v>
      </c>
      <c r="O583" s="19">
        <f t="shared" si="46"/>
        <v>0.39999999999999991</v>
      </c>
      <c r="P583" s="20">
        <f>VLOOKUP(L583,[2]Sheet1!$I:$M,5,0)</f>
        <v>55000</v>
      </c>
      <c r="Q583" s="21">
        <f t="shared" si="47"/>
        <v>44000</v>
      </c>
      <c r="R583" s="22">
        <f t="shared" si="48"/>
        <v>22000</v>
      </c>
    </row>
    <row r="584" spans="1:18" x14ac:dyDescent="0.25">
      <c r="A584" s="4" t="s">
        <v>286</v>
      </c>
      <c r="B584" s="5" t="s">
        <v>183</v>
      </c>
      <c r="C584" s="4" t="s">
        <v>176</v>
      </c>
      <c r="D584" s="5" t="s">
        <v>410</v>
      </c>
      <c r="E584" s="4" t="s">
        <v>49</v>
      </c>
      <c r="F584" s="4" t="s">
        <v>50</v>
      </c>
      <c r="G584" s="4" t="s">
        <v>14</v>
      </c>
      <c r="H584" s="6">
        <v>2</v>
      </c>
      <c r="I584" s="7">
        <v>80000</v>
      </c>
      <c r="J584" s="7">
        <f t="shared" si="44"/>
        <v>160000</v>
      </c>
      <c r="K584" s="8" t="s">
        <v>15</v>
      </c>
      <c r="L584" s="15" t="str">
        <f>VLOOKUP(F584,[1]Sheet1!$D:$J,7,0)</f>
        <v>NL300055</v>
      </c>
      <c r="M584" s="18" t="str">
        <f t="shared" si="45"/>
        <v>12/01/2026NL300055</v>
      </c>
      <c r="N584" s="15">
        <f>VLOOKUP(M584,Sheet5!I:P,5,0)</f>
        <v>2</v>
      </c>
      <c r="O584" s="19">
        <f t="shared" si="46"/>
        <v>0</v>
      </c>
      <c r="P584" s="20">
        <f>VLOOKUP(L584,[2]Sheet1!$I:$M,5,0)</f>
        <v>80000</v>
      </c>
      <c r="Q584" s="21">
        <f t="shared" si="47"/>
        <v>160000</v>
      </c>
      <c r="R584" s="22">
        <f t="shared" si="48"/>
        <v>0</v>
      </c>
    </row>
    <row r="585" spans="1:18" x14ac:dyDescent="0.25">
      <c r="A585" s="4" t="s">
        <v>286</v>
      </c>
      <c r="B585" s="5" t="s">
        <v>183</v>
      </c>
      <c r="C585" s="4" t="s">
        <v>176</v>
      </c>
      <c r="D585" s="5" t="s">
        <v>410</v>
      </c>
      <c r="E585" s="4" t="s">
        <v>51</v>
      </c>
      <c r="F585" s="4" t="s">
        <v>52</v>
      </c>
      <c r="G585" s="4" t="s">
        <v>14</v>
      </c>
      <c r="H585" s="6">
        <v>2.5</v>
      </c>
      <c r="I585" s="7">
        <v>38000</v>
      </c>
      <c r="J585" s="7">
        <f t="shared" si="44"/>
        <v>95000</v>
      </c>
      <c r="K585" s="8" t="s">
        <v>15</v>
      </c>
      <c r="L585" s="15" t="str">
        <f>VLOOKUP(F585,[1]Sheet1!$D:$J,7,0)</f>
        <v>NL300076</v>
      </c>
      <c r="M585" s="18" t="str">
        <f t="shared" si="45"/>
        <v>12/01/2026NL300076</v>
      </c>
      <c r="N585" s="15">
        <f>VLOOKUP(M585,Sheet5!I:P,5,0)</f>
        <v>1.6</v>
      </c>
      <c r="O585" s="19">
        <f t="shared" si="46"/>
        <v>0.89999999999999991</v>
      </c>
      <c r="P585" s="20">
        <f>VLOOKUP(L585,[2]Sheet1!$I:$M,5,0)</f>
        <v>38000</v>
      </c>
      <c r="Q585" s="21">
        <f t="shared" si="47"/>
        <v>60800</v>
      </c>
      <c r="R585" s="22">
        <f t="shared" si="48"/>
        <v>34200</v>
      </c>
    </row>
    <row r="586" spans="1:18" x14ac:dyDescent="0.25">
      <c r="A586" s="4" t="s">
        <v>286</v>
      </c>
      <c r="B586" s="5" t="s">
        <v>183</v>
      </c>
      <c r="C586" s="4" t="s">
        <v>176</v>
      </c>
      <c r="D586" s="5" t="s">
        <v>410</v>
      </c>
      <c r="E586" s="4" t="s">
        <v>53</v>
      </c>
      <c r="F586" s="4" t="s">
        <v>54</v>
      </c>
      <c r="G586" s="4" t="s">
        <v>14</v>
      </c>
      <c r="H586" s="6">
        <v>2.5</v>
      </c>
      <c r="I586" s="7">
        <v>48000</v>
      </c>
      <c r="J586" s="7">
        <f t="shared" si="44"/>
        <v>120000</v>
      </c>
      <c r="K586" s="8" t="s">
        <v>15</v>
      </c>
      <c r="L586" s="15" t="str">
        <f>VLOOKUP(F586,[1]Sheet1!$D:$J,7,0)</f>
        <v>NL300063</v>
      </c>
      <c r="M586" s="18" t="str">
        <f t="shared" si="45"/>
        <v>12/01/2026NL300063</v>
      </c>
      <c r="N586" s="15">
        <f>VLOOKUP(M586,Sheet5!I:P,5,0)</f>
        <v>1.6</v>
      </c>
      <c r="O586" s="19">
        <f t="shared" si="46"/>
        <v>0.89999999999999991</v>
      </c>
      <c r="P586" s="20">
        <f>VLOOKUP(L586,[2]Sheet1!$I:$M,5,0)</f>
        <v>48000</v>
      </c>
      <c r="Q586" s="21">
        <f t="shared" si="47"/>
        <v>76800</v>
      </c>
      <c r="R586" s="22">
        <f t="shared" si="48"/>
        <v>43200</v>
      </c>
    </row>
    <row r="587" spans="1:18" x14ac:dyDescent="0.25">
      <c r="A587" s="4" t="s">
        <v>286</v>
      </c>
      <c r="B587" s="5" t="s">
        <v>183</v>
      </c>
      <c r="C587" s="4" t="s">
        <v>176</v>
      </c>
      <c r="D587" s="5" t="s">
        <v>410</v>
      </c>
      <c r="E587" s="4" t="s">
        <v>24</v>
      </c>
      <c r="F587" s="4" t="s">
        <v>25</v>
      </c>
      <c r="G587" s="4" t="s">
        <v>14</v>
      </c>
      <c r="H587" s="6">
        <v>0.6</v>
      </c>
      <c r="I587" s="7">
        <v>65000</v>
      </c>
      <c r="J587" s="7">
        <f t="shared" si="44"/>
        <v>39000</v>
      </c>
      <c r="K587" s="8" t="s">
        <v>15</v>
      </c>
      <c r="L587" s="15" t="str">
        <f>VLOOKUP(F587,[1]Sheet1!$D:$J,7,0)</f>
        <v>NL300062</v>
      </c>
      <c r="M587" s="18" t="str">
        <f t="shared" si="45"/>
        <v>12/01/2026NL300062</v>
      </c>
      <c r="N587" s="15">
        <f>VLOOKUP(M587,Sheet5!I:P,5,0)</f>
        <v>0.6</v>
      </c>
      <c r="O587" s="19">
        <f t="shared" si="46"/>
        <v>0</v>
      </c>
      <c r="P587" s="20">
        <f>VLOOKUP(L587,[2]Sheet1!$I:$M,5,0)</f>
        <v>65000</v>
      </c>
      <c r="Q587" s="21">
        <f t="shared" si="47"/>
        <v>39000</v>
      </c>
      <c r="R587" s="22">
        <f t="shared" si="48"/>
        <v>0</v>
      </c>
    </row>
    <row r="588" spans="1:18" x14ac:dyDescent="0.25">
      <c r="A588" s="4" t="s">
        <v>286</v>
      </c>
      <c r="B588" s="5" t="s">
        <v>183</v>
      </c>
      <c r="C588" s="4" t="s">
        <v>176</v>
      </c>
      <c r="D588" s="5" t="s">
        <v>410</v>
      </c>
      <c r="E588" s="4" t="s">
        <v>12</v>
      </c>
      <c r="F588" s="4" t="s">
        <v>13</v>
      </c>
      <c r="G588" s="4" t="s">
        <v>14</v>
      </c>
      <c r="H588" s="6">
        <v>0.7</v>
      </c>
      <c r="I588" s="7">
        <v>30000</v>
      </c>
      <c r="J588" s="7">
        <f t="shared" si="44"/>
        <v>21000</v>
      </c>
      <c r="K588" s="8" t="s">
        <v>15</v>
      </c>
      <c r="L588" s="15" t="str">
        <f>VLOOKUP(F588,[1]Sheet1!$D:$J,7,0)</f>
        <v>NL300089</v>
      </c>
      <c r="M588" s="18" t="str">
        <f t="shared" si="45"/>
        <v>12/01/2026NL300089</v>
      </c>
      <c r="N588" s="15">
        <f>VLOOKUP(M588,Sheet5!I:P,5,0)</f>
        <v>0.7</v>
      </c>
      <c r="O588" s="19">
        <f t="shared" si="46"/>
        <v>0</v>
      </c>
      <c r="P588" s="20">
        <f>VLOOKUP(L588,[2]Sheet1!$I:$M,5,0)</f>
        <v>30000</v>
      </c>
      <c r="Q588" s="21">
        <f t="shared" si="47"/>
        <v>21000</v>
      </c>
      <c r="R588" s="22">
        <f t="shared" si="48"/>
        <v>0</v>
      </c>
    </row>
    <row r="589" spans="1:18" ht="28.5" x14ac:dyDescent="0.25">
      <c r="A589" s="4" t="s">
        <v>286</v>
      </c>
      <c r="B589" s="5" t="s">
        <v>183</v>
      </c>
      <c r="C589" s="4" t="s">
        <v>176</v>
      </c>
      <c r="D589" s="5" t="s">
        <v>410</v>
      </c>
      <c r="E589" s="4" t="s">
        <v>146</v>
      </c>
      <c r="F589" s="4" t="s">
        <v>145</v>
      </c>
      <c r="G589" s="4" t="s">
        <v>14</v>
      </c>
      <c r="H589" s="6">
        <v>1.5</v>
      </c>
      <c r="I589" s="7">
        <v>95000</v>
      </c>
      <c r="J589" s="7">
        <f t="shared" si="44"/>
        <v>142500</v>
      </c>
      <c r="K589" s="8" t="s">
        <v>15</v>
      </c>
      <c r="L589" s="15" t="str">
        <f>VLOOKUP(F589,[1]Sheet1!$D:$J,7,0)</f>
        <v>NL300080</v>
      </c>
      <c r="M589" s="18" t="str">
        <f t="shared" si="45"/>
        <v>12/01/2026NL300080</v>
      </c>
      <c r="N589" s="15">
        <f>VLOOKUP(M589,Sheet5!I:P,5,0)</f>
        <v>1.5</v>
      </c>
      <c r="O589" s="19">
        <f t="shared" si="46"/>
        <v>0</v>
      </c>
      <c r="P589" s="20">
        <f>VLOOKUP(L589,[2]Sheet1!$I:$M,5,0)</f>
        <v>95000</v>
      </c>
      <c r="Q589" s="21">
        <f t="shared" si="47"/>
        <v>142500</v>
      </c>
      <c r="R589" s="22">
        <f t="shared" si="48"/>
        <v>0</v>
      </c>
    </row>
    <row r="590" spans="1:18" x14ac:dyDescent="0.25">
      <c r="A590" s="4" t="s">
        <v>286</v>
      </c>
      <c r="B590" s="5" t="s">
        <v>183</v>
      </c>
      <c r="C590" s="4" t="s">
        <v>176</v>
      </c>
      <c r="D590" s="5" t="s">
        <v>410</v>
      </c>
      <c r="E590" s="4" t="s">
        <v>55</v>
      </c>
      <c r="F590" s="4" t="s">
        <v>56</v>
      </c>
      <c r="G590" s="4" t="s">
        <v>14</v>
      </c>
      <c r="H590" s="6">
        <v>11.5</v>
      </c>
      <c r="I590" s="7">
        <v>18000</v>
      </c>
      <c r="J590" s="7">
        <f t="shared" si="44"/>
        <v>207000</v>
      </c>
      <c r="K590" s="8" t="s">
        <v>15</v>
      </c>
      <c r="L590" s="15" t="str">
        <f>VLOOKUP(F590,[1]Sheet1!$D:$J,7,0)</f>
        <v>NL300074</v>
      </c>
      <c r="M590" s="18" t="str">
        <f t="shared" si="45"/>
        <v>12/01/2026NL300074</v>
      </c>
      <c r="N590" s="15">
        <f>VLOOKUP(M590,Sheet5!I:P,5,0)</f>
        <v>8</v>
      </c>
      <c r="O590" s="19">
        <f t="shared" si="46"/>
        <v>3.5</v>
      </c>
      <c r="P590" s="20">
        <f>VLOOKUP(L590,[2]Sheet1!$I:$M,5,0)</f>
        <v>18000</v>
      </c>
      <c r="Q590" s="21">
        <f t="shared" si="47"/>
        <v>144000</v>
      </c>
      <c r="R590" s="22">
        <f t="shared" si="48"/>
        <v>63000</v>
      </c>
    </row>
    <row r="591" spans="1:18" x14ac:dyDescent="0.25">
      <c r="A591" s="4" t="s">
        <v>286</v>
      </c>
      <c r="B591" s="5" t="s">
        <v>183</v>
      </c>
      <c r="C591" s="4" t="s">
        <v>176</v>
      </c>
      <c r="D591" s="5" t="s">
        <v>410</v>
      </c>
      <c r="E591" s="4" t="s">
        <v>57</v>
      </c>
      <c r="F591" s="4" t="s">
        <v>58</v>
      </c>
      <c r="G591" s="4" t="s">
        <v>14</v>
      </c>
      <c r="H591" s="6">
        <v>2</v>
      </c>
      <c r="I591" s="7">
        <v>32000</v>
      </c>
      <c r="J591" s="7">
        <f t="shared" si="44"/>
        <v>64000</v>
      </c>
      <c r="K591" s="8" t="s">
        <v>15</v>
      </c>
      <c r="L591" s="15" t="str">
        <f>VLOOKUP(F591,[1]Sheet1!$D:$J,7,0)</f>
        <v>NL300043</v>
      </c>
      <c r="M591" s="18" t="str">
        <f t="shared" si="45"/>
        <v>12/01/2026NL300043</v>
      </c>
      <c r="N591" s="15">
        <f>VLOOKUP(M591,Sheet5!I:P,5,0)</f>
        <v>1.2</v>
      </c>
      <c r="O591" s="19">
        <f t="shared" si="46"/>
        <v>0.8</v>
      </c>
      <c r="P591" s="20">
        <f>VLOOKUP(L591,[2]Sheet1!$I:$M,5,0)</f>
        <v>32000</v>
      </c>
      <c r="Q591" s="21">
        <f t="shared" si="47"/>
        <v>38400</v>
      </c>
      <c r="R591" s="22">
        <f t="shared" si="48"/>
        <v>25600</v>
      </c>
    </row>
    <row r="592" spans="1:18" x14ac:dyDescent="0.25">
      <c r="A592" s="4" t="s">
        <v>286</v>
      </c>
      <c r="B592" s="5" t="s">
        <v>183</v>
      </c>
      <c r="C592" s="4" t="s">
        <v>176</v>
      </c>
      <c r="D592" s="5" t="s">
        <v>410</v>
      </c>
      <c r="E592" s="4" t="s">
        <v>144</v>
      </c>
      <c r="F592" s="4" t="s">
        <v>143</v>
      </c>
      <c r="G592" s="4" t="s">
        <v>14</v>
      </c>
      <c r="H592" s="6">
        <v>0.8</v>
      </c>
      <c r="I592" s="7">
        <v>80000</v>
      </c>
      <c r="J592" s="7">
        <f t="shared" ref="J592:J655" si="49">I592*H592</f>
        <v>64000</v>
      </c>
      <c r="K592" s="8" t="s">
        <v>15</v>
      </c>
      <c r="L592" s="15" t="str">
        <f>VLOOKUP(F592,[1]Sheet1!$D:$J,7,0)</f>
        <v>NL300173</v>
      </c>
      <c r="M592" s="18" t="str">
        <f t="shared" si="45"/>
        <v>12/01/2026NL300173</v>
      </c>
      <c r="N592" s="15">
        <f>VLOOKUP(M592,Sheet5!I:P,5,0)</f>
        <v>0.6</v>
      </c>
      <c r="O592" s="19">
        <f t="shared" si="46"/>
        <v>0.20000000000000007</v>
      </c>
      <c r="P592" s="20">
        <f>VLOOKUP(L592,[2]Sheet1!$I:$M,5,0)</f>
        <v>80000</v>
      </c>
      <c r="Q592" s="21">
        <f t="shared" si="47"/>
        <v>48000</v>
      </c>
      <c r="R592" s="22">
        <f t="shared" si="48"/>
        <v>16000</v>
      </c>
    </row>
    <row r="593" spans="1:18" x14ac:dyDescent="0.25">
      <c r="A593" s="4" t="s">
        <v>286</v>
      </c>
      <c r="B593" s="5" t="s">
        <v>183</v>
      </c>
      <c r="C593" s="4" t="s">
        <v>176</v>
      </c>
      <c r="D593" s="5" t="s">
        <v>410</v>
      </c>
      <c r="E593" s="4" t="s">
        <v>59</v>
      </c>
      <c r="F593" s="4" t="s">
        <v>60</v>
      </c>
      <c r="G593" s="4" t="s">
        <v>14</v>
      </c>
      <c r="H593" s="6">
        <v>1</v>
      </c>
      <c r="I593" s="7">
        <v>30000</v>
      </c>
      <c r="J593" s="7">
        <f t="shared" si="49"/>
        <v>30000</v>
      </c>
      <c r="K593" s="8" t="s">
        <v>15</v>
      </c>
      <c r="L593" s="15" t="str">
        <f>VLOOKUP(F593,[1]Sheet1!$D:$J,7,0)</f>
        <v>NL300077</v>
      </c>
      <c r="M593" s="18" t="str">
        <f t="shared" si="45"/>
        <v>12/01/2026NL300077</v>
      </c>
      <c r="N593" s="15">
        <f>VLOOKUP(M593,Sheet5!I:P,5,0)</f>
        <v>0.7</v>
      </c>
      <c r="O593" s="19">
        <f t="shared" si="46"/>
        <v>0.30000000000000004</v>
      </c>
      <c r="P593" s="20">
        <f>VLOOKUP(L593,[2]Sheet1!$I:$M,5,0)</f>
        <v>30000</v>
      </c>
      <c r="Q593" s="21">
        <f t="shared" si="47"/>
        <v>21000</v>
      </c>
      <c r="R593" s="22">
        <f t="shared" si="48"/>
        <v>9000</v>
      </c>
    </row>
    <row r="594" spans="1:18" x14ac:dyDescent="0.25">
      <c r="A594" s="4" t="s">
        <v>286</v>
      </c>
      <c r="B594" s="5" t="s">
        <v>183</v>
      </c>
      <c r="C594" s="4" t="s">
        <v>176</v>
      </c>
      <c r="D594" s="5" t="s">
        <v>410</v>
      </c>
      <c r="E594" s="4" t="s">
        <v>61</v>
      </c>
      <c r="F594" s="4" t="s">
        <v>62</v>
      </c>
      <c r="G594" s="4" t="s">
        <v>14</v>
      </c>
      <c r="H594" s="6">
        <v>2</v>
      </c>
      <c r="I594" s="7">
        <v>38000</v>
      </c>
      <c r="J594" s="7">
        <f t="shared" si="49"/>
        <v>76000</v>
      </c>
      <c r="K594" s="8" t="s">
        <v>15</v>
      </c>
      <c r="L594" s="15" t="str">
        <f>VLOOKUP(F594,[1]Sheet1!$D:$J,7,0)</f>
        <v>NL300044</v>
      </c>
      <c r="M594" s="18" t="str">
        <f t="shared" si="45"/>
        <v>12/01/2026NL300044</v>
      </c>
      <c r="N594" s="15">
        <f>VLOOKUP(M594,Sheet5!I:P,5,0)</f>
        <v>1.4</v>
      </c>
      <c r="O594" s="19">
        <f t="shared" si="46"/>
        <v>0.60000000000000009</v>
      </c>
      <c r="P594" s="20">
        <f>VLOOKUP(L594,[2]Sheet1!$I:$M,5,0)</f>
        <v>38000</v>
      </c>
      <c r="Q594" s="21">
        <f t="shared" si="47"/>
        <v>53200</v>
      </c>
      <c r="R594" s="22">
        <f t="shared" si="48"/>
        <v>22800</v>
      </c>
    </row>
    <row r="595" spans="1:18" x14ac:dyDescent="0.25">
      <c r="A595" s="4" t="s">
        <v>286</v>
      </c>
      <c r="B595" s="5" t="s">
        <v>183</v>
      </c>
      <c r="C595" s="4" t="s">
        <v>176</v>
      </c>
      <c r="D595" s="5" t="s">
        <v>410</v>
      </c>
      <c r="E595" s="4" t="s">
        <v>63</v>
      </c>
      <c r="F595" s="4" t="s">
        <v>64</v>
      </c>
      <c r="G595" s="4" t="s">
        <v>14</v>
      </c>
      <c r="H595" s="6">
        <v>5</v>
      </c>
      <c r="I595" s="7">
        <v>27000</v>
      </c>
      <c r="J595" s="7">
        <f t="shared" si="49"/>
        <v>135000</v>
      </c>
      <c r="K595" s="8" t="s">
        <v>15</v>
      </c>
      <c r="L595" s="15" t="str">
        <f>VLOOKUP(F595,[1]Sheet1!$D:$J,7,0)</f>
        <v>NL300088</v>
      </c>
      <c r="M595" s="18" t="str">
        <f t="shared" si="45"/>
        <v>12/01/2026NL300088</v>
      </c>
      <c r="N595" s="15">
        <f>VLOOKUP(M595,Sheet5!I:P,5,0)</f>
        <v>5</v>
      </c>
      <c r="O595" s="19">
        <f t="shared" si="46"/>
        <v>0</v>
      </c>
      <c r="P595" s="20">
        <f>VLOOKUP(L595,[2]Sheet1!$I:$M,5,0)</f>
        <v>27000</v>
      </c>
      <c r="Q595" s="21">
        <f t="shared" si="47"/>
        <v>135000</v>
      </c>
      <c r="R595" s="22">
        <f t="shared" si="48"/>
        <v>0</v>
      </c>
    </row>
    <row r="596" spans="1:18" ht="28.5" x14ac:dyDescent="0.25">
      <c r="A596" s="4" t="s">
        <v>286</v>
      </c>
      <c r="B596" s="5" t="s">
        <v>183</v>
      </c>
      <c r="C596" s="4" t="s">
        <v>176</v>
      </c>
      <c r="D596" s="5" t="s">
        <v>410</v>
      </c>
      <c r="E596" s="4" t="s">
        <v>65</v>
      </c>
      <c r="F596" s="4" t="s">
        <v>66</v>
      </c>
      <c r="G596" s="4" t="s">
        <v>14</v>
      </c>
      <c r="H596" s="6">
        <v>0.6</v>
      </c>
      <c r="I596" s="7">
        <v>145000</v>
      </c>
      <c r="J596" s="7">
        <f t="shared" si="49"/>
        <v>87000</v>
      </c>
      <c r="K596" s="8" t="s">
        <v>15</v>
      </c>
      <c r="L596" s="15" t="str">
        <f>VLOOKUP(F596,[1]Sheet1!$D:$J,7,0)</f>
        <v>NL300090</v>
      </c>
      <c r="M596" s="18" t="str">
        <f t="shared" si="45"/>
        <v>12/01/2026NL300090</v>
      </c>
      <c r="N596" s="15">
        <f>VLOOKUP(M596,Sheet5!I:P,5,0)</f>
        <v>0.6</v>
      </c>
      <c r="O596" s="19">
        <f t="shared" si="46"/>
        <v>0</v>
      </c>
      <c r="P596" s="20">
        <f>VLOOKUP(L596,[2]Sheet1!$I:$M,5,0)</f>
        <v>145000</v>
      </c>
      <c r="Q596" s="21">
        <f t="shared" si="47"/>
        <v>87000</v>
      </c>
      <c r="R596" s="22">
        <f t="shared" si="48"/>
        <v>0</v>
      </c>
    </row>
    <row r="597" spans="1:18" x14ac:dyDescent="0.25">
      <c r="A597" s="4" t="s">
        <v>286</v>
      </c>
      <c r="B597" s="5" t="s">
        <v>183</v>
      </c>
      <c r="C597" s="4" t="s">
        <v>176</v>
      </c>
      <c r="D597" s="5" t="s">
        <v>410</v>
      </c>
      <c r="E597" s="4" t="s">
        <v>154</v>
      </c>
      <c r="F597" s="4" t="s">
        <v>153</v>
      </c>
      <c r="G597" s="4" t="s">
        <v>14</v>
      </c>
      <c r="H597" s="6">
        <v>1</v>
      </c>
      <c r="I597" s="7">
        <v>47000</v>
      </c>
      <c r="J597" s="7">
        <f t="shared" si="49"/>
        <v>47000</v>
      </c>
      <c r="K597" s="8" t="s">
        <v>15</v>
      </c>
      <c r="L597" s="15" t="str">
        <f>VLOOKUP(F597,[1]Sheet1!$D:$J,7,0)</f>
        <v>NL300091</v>
      </c>
      <c r="M597" s="18" t="str">
        <f t="shared" si="45"/>
        <v>12/01/2026NL300091</v>
      </c>
      <c r="N597" s="15">
        <f>VLOOKUP(M597,Sheet5!I:P,5,0)</f>
        <v>0.6</v>
      </c>
      <c r="O597" s="19">
        <f t="shared" si="46"/>
        <v>0.4</v>
      </c>
      <c r="P597" s="20">
        <f>VLOOKUP(L597,[2]Sheet1!$I:$M,5,0)</f>
        <v>47000</v>
      </c>
      <c r="Q597" s="21">
        <f t="shared" si="47"/>
        <v>28200</v>
      </c>
      <c r="R597" s="22">
        <f t="shared" si="48"/>
        <v>18800</v>
      </c>
    </row>
    <row r="598" spans="1:18" ht="28.5" x14ac:dyDescent="0.25">
      <c r="A598" s="4" t="s">
        <v>286</v>
      </c>
      <c r="B598" s="5" t="s">
        <v>183</v>
      </c>
      <c r="C598" s="4" t="s">
        <v>176</v>
      </c>
      <c r="D598" s="5" t="s">
        <v>410</v>
      </c>
      <c r="E598" s="4" t="s">
        <v>133</v>
      </c>
      <c r="F598" s="4" t="s">
        <v>134</v>
      </c>
      <c r="G598" s="4" t="s">
        <v>14</v>
      </c>
      <c r="H598" s="6">
        <v>1.4</v>
      </c>
      <c r="I598" s="7">
        <v>45000</v>
      </c>
      <c r="J598" s="7">
        <f t="shared" si="49"/>
        <v>62999.999999999993</v>
      </c>
      <c r="K598" s="8" t="s">
        <v>15</v>
      </c>
      <c r="L598" s="15" t="str">
        <f>VLOOKUP(F598,[1]Sheet1!$D:$J,7,0)</f>
        <v>NL300096</v>
      </c>
      <c r="M598" s="18" t="str">
        <f t="shared" si="45"/>
        <v>12/01/2026NL300096</v>
      </c>
      <c r="N598" s="15">
        <f>VLOOKUP(M598,Sheet5!I:P,5,0)</f>
        <v>1.4</v>
      </c>
      <c r="O598" s="19">
        <f t="shared" si="46"/>
        <v>0</v>
      </c>
      <c r="P598" s="20">
        <f>VLOOKUP(L598,[2]Sheet1!$I:$M,5,0)</f>
        <v>45000</v>
      </c>
      <c r="Q598" s="21">
        <f t="shared" si="47"/>
        <v>62999.999999999993</v>
      </c>
      <c r="R598" s="22">
        <f t="shared" si="48"/>
        <v>0</v>
      </c>
    </row>
    <row r="599" spans="1:18" x14ac:dyDescent="0.25">
      <c r="A599" s="4" t="s">
        <v>286</v>
      </c>
      <c r="B599" s="5" t="s">
        <v>183</v>
      </c>
      <c r="C599" s="4" t="s">
        <v>176</v>
      </c>
      <c r="D599" s="5" t="s">
        <v>410</v>
      </c>
      <c r="E599" s="4" t="s">
        <v>118</v>
      </c>
      <c r="F599" s="4" t="s">
        <v>119</v>
      </c>
      <c r="G599" s="4" t="s">
        <v>14</v>
      </c>
      <c r="H599" s="6">
        <v>0.5</v>
      </c>
      <c r="I599" s="7">
        <v>33000</v>
      </c>
      <c r="J599" s="7">
        <f t="shared" si="49"/>
        <v>16500</v>
      </c>
      <c r="K599" s="8" t="s">
        <v>15</v>
      </c>
      <c r="L599" s="15" t="str">
        <f>VLOOKUP(F599,[1]Sheet1!$D:$J,7,0)</f>
        <v>NL300086</v>
      </c>
      <c r="M599" s="18" t="str">
        <f t="shared" si="45"/>
        <v>12/01/2026NL300086</v>
      </c>
      <c r="N599" s="15">
        <f>VLOOKUP(M599,Sheet5!I:P,5,0)</f>
        <v>0.5</v>
      </c>
      <c r="O599" s="19">
        <f t="shared" si="46"/>
        <v>0</v>
      </c>
      <c r="P599" s="20">
        <f>VLOOKUP(L599,[2]Sheet1!$I:$M,5,0)</f>
        <v>33000</v>
      </c>
      <c r="Q599" s="21">
        <f t="shared" si="47"/>
        <v>16500</v>
      </c>
      <c r="R599" s="22">
        <f t="shared" si="48"/>
        <v>0</v>
      </c>
    </row>
    <row r="600" spans="1:18" x14ac:dyDescent="0.25">
      <c r="A600" s="4" t="s">
        <v>286</v>
      </c>
      <c r="B600" s="5" t="s">
        <v>183</v>
      </c>
      <c r="C600" s="4" t="s">
        <v>176</v>
      </c>
      <c r="D600" s="5" t="s">
        <v>410</v>
      </c>
      <c r="E600" s="4" t="s">
        <v>142</v>
      </c>
      <c r="F600" s="4" t="s">
        <v>141</v>
      </c>
      <c r="G600" s="4" t="s">
        <v>14</v>
      </c>
      <c r="H600" s="6">
        <v>0.2</v>
      </c>
      <c r="I600" s="7">
        <v>20000</v>
      </c>
      <c r="J600" s="7">
        <f t="shared" si="49"/>
        <v>4000</v>
      </c>
      <c r="K600" s="8" t="s">
        <v>15</v>
      </c>
      <c r="L600" s="15" t="str">
        <f>VLOOKUP(F600,[1]Sheet1!$D:$J,7,0)</f>
        <v>NL300128</v>
      </c>
      <c r="M600" s="18" t="str">
        <f t="shared" si="45"/>
        <v>12/01/2026NL300128</v>
      </c>
      <c r="N600" s="15">
        <f>VLOOKUP(M600,Sheet5!I:P,5,0)</f>
        <v>0.2</v>
      </c>
      <c r="O600" s="19">
        <f t="shared" si="46"/>
        <v>0</v>
      </c>
      <c r="P600" s="20">
        <f>VLOOKUP(L600,[2]Sheet1!$I:$M,5,0)</f>
        <v>20000</v>
      </c>
      <c r="Q600" s="21">
        <f t="shared" si="47"/>
        <v>4000</v>
      </c>
      <c r="R600" s="22">
        <f t="shared" si="48"/>
        <v>0</v>
      </c>
    </row>
    <row r="601" spans="1:18" x14ac:dyDescent="0.25">
      <c r="A601" s="4" t="s">
        <v>286</v>
      </c>
      <c r="B601" s="5" t="s">
        <v>183</v>
      </c>
      <c r="C601" s="4" t="s">
        <v>176</v>
      </c>
      <c r="D601" s="5" t="s">
        <v>410</v>
      </c>
      <c r="E601" s="4" t="s">
        <v>73</v>
      </c>
      <c r="F601" s="4" t="s">
        <v>74</v>
      </c>
      <c r="G601" s="4" t="s">
        <v>14</v>
      </c>
      <c r="H601" s="6">
        <v>0.3</v>
      </c>
      <c r="I601" s="7">
        <v>148000</v>
      </c>
      <c r="J601" s="7">
        <f t="shared" si="49"/>
        <v>44400</v>
      </c>
      <c r="K601" s="8" t="s">
        <v>15</v>
      </c>
      <c r="L601" s="15" t="str">
        <f>VLOOKUP(F601,[1]Sheet1!$D:$J,7,0)</f>
        <v>NL300116</v>
      </c>
      <c r="M601" s="18" t="str">
        <f t="shared" ref="M601:M664" si="50">A601&amp;L601</f>
        <v>12/01/2026NL300116</v>
      </c>
      <c r="N601" s="15">
        <f>VLOOKUP(M601,Sheet5!I:P,5,0)</f>
        <v>0.3</v>
      </c>
      <c r="O601" s="19">
        <f t="shared" ref="O601:O664" si="51">H601-N601</f>
        <v>0</v>
      </c>
      <c r="P601" s="20">
        <f>VLOOKUP(L601,[2]Sheet1!$I:$M,5,0)</f>
        <v>148000</v>
      </c>
      <c r="Q601" s="21">
        <f t="shared" ref="Q601:Q664" si="52">N601*P601</f>
        <v>44400</v>
      </c>
      <c r="R601" s="22">
        <f t="shared" ref="R601:R664" si="53">J601-Q601</f>
        <v>0</v>
      </c>
    </row>
    <row r="602" spans="1:18" x14ac:dyDescent="0.25">
      <c r="A602" s="4" t="s">
        <v>286</v>
      </c>
      <c r="B602" s="5" t="s">
        <v>183</v>
      </c>
      <c r="C602" s="4" t="s">
        <v>176</v>
      </c>
      <c r="D602" s="5" t="s">
        <v>410</v>
      </c>
      <c r="E602" s="4" t="s">
        <v>75</v>
      </c>
      <c r="F602" s="4" t="s">
        <v>76</v>
      </c>
      <c r="G602" s="4" t="s">
        <v>14</v>
      </c>
      <c r="H602" s="6">
        <v>3.5</v>
      </c>
      <c r="I602" s="7">
        <v>36000</v>
      </c>
      <c r="J602" s="7">
        <f t="shared" si="49"/>
        <v>126000</v>
      </c>
      <c r="K602" s="8" t="s">
        <v>15</v>
      </c>
      <c r="L602" s="15" t="str">
        <f>VLOOKUP(F602,[1]Sheet1!$D:$J,7,0)</f>
        <v>NL300120</v>
      </c>
      <c r="M602" s="18" t="str">
        <f t="shared" si="50"/>
        <v>12/01/2026NL300120</v>
      </c>
      <c r="N602" s="15">
        <f>VLOOKUP(M602,Sheet5!I:P,5,0)</f>
        <v>2</v>
      </c>
      <c r="O602" s="19">
        <f t="shared" si="51"/>
        <v>1.5</v>
      </c>
      <c r="P602" s="20">
        <f>VLOOKUP(L602,[2]Sheet1!$I:$M,5,0)</f>
        <v>36000</v>
      </c>
      <c r="Q602" s="21">
        <f t="shared" si="52"/>
        <v>72000</v>
      </c>
      <c r="R602" s="22">
        <f t="shared" si="53"/>
        <v>54000</v>
      </c>
    </row>
    <row r="603" spans="1:18" x14ac:dyDescent="0.25">
      <c r="A603" s="4" t="s">
        <v>286</v>
      </c>
      <c r="B603" s="5" t="s">
        <v>183</v>
      </c>
      <c r="C603" s="4" t="s">
        <v>176</v>
      </c>
      <c r="D603" s="5" t="s">
        <v>410</v>
      </c>
      <c r="E603" s="4" t="s">
        <v>140</v>
      </c>
      <c r="F603" s="4" t="s">
        <v>139</v>
      </c>
      <c r="G603" s="4" t="s">
        <v>14</v>
      </c>
      <c r="H603" s="6">
        <v>1</v>
      </c>
      <c r="I603" s="7">
        <v>35000</v>
      </c>
      <c r="J603" s="7">
        <f t="shared" si="49"/>
        <v>35000</v>
      </c>
      <c r="K603" s="8" t="s">
        <v>15</v>
      </c>
      <c r="L603" s="15" t="str">
        <f>VLOOKUP(F603,[1]Sheet1!$D:$J,7,0)</f>
        <v>NL300122</v>
      </c>
      <c r="M603" s="18" t="str">
        <f t="shared" si="50"/>
        <v>12/01/2026NL300122</v>
      </c>
      <c r="N603" s="15">
        <f>VLOOKUP(M603,Sheet5!I:P,5,0)</f>
        <v>0.6</v>
      </c>
      <c r="O603" s="19">
        <f t="shared" si="51"/>
        <v>0.4</v>
      </c>
      <c r="P603" s="20">
        <f>VLOOKUP(L603,[2]Sheet1!$I:$M,5,0)</f>
        <v>35000</v>
      </c>
      <c r="Q603" s="21">
        <f t="shared" si="52"/>
        <v>21000</v>
      </c>
      <c r="R603" s="22">
        <f t="shared" si="53"/>
        <v>14000</v>
      </c>
    </row>
    <row r="604" spans="1:18" x14ac:dyDescent="0.25">
      <c r="A604" s="4" t="s">
        <v>286</v>
      </c>
      <c r="B604" s="5" t="s">
        <v>183</v>
      </c>
      <c r="C604" s="4" t="s">
        <v>176</v>
      </c>
      <c r="D604" s="5" t="s">
        <v>410</v>
      </c>
      <c r="E604" s="4" t="s">
        <v>77</v>
      </c>
      <c r="F604" s="4" t="s">
        <v>78</v>
      </c>
      <c r="G604" s="4" t="s">
        <v>14</v>
      </c>
      <c r="H604" s="6">
        <v>3.5</v>
      </c>
      <c r="I604" s="7">
        <v>38000</v>
      </c>
      <c r="J604" s="7">
        <f t="shared" si="49"/>
        <v>133000</v>
      </c>
      <c r="K604" s="8" t="s">
        <v>15</v>
      </c>
      <c r="L604" s="15" t="str">
        <f>VLOOKUP(F604,[1]Sheet1!$D:$J,7,0)</f>
        <v>NL300072</v>
      </c>
      <c r="M604" s="18" t="str">
        <f t="shared" si="50"/>
        <v>12/01/2026NL300072</v>
      </c>
      <c r="N604" s="15">
        <f>VLOOKUP(M604,Sheet5!I:P,5,0)</f>
        <v>2</v>
      </c>
      <c r="O604" s="19">
        <f t="shared" si="51"/>
        <v>1.5</v>
      </c>
      <c r="P604" s="20">
        <f>VLOOKUP(L604,[2]Sheet1!$I:$M,5,0)</f>
        <v>38000</v>
      </c>
      <c r="Q604" s="21">
        <f t="shared" si="52"/>
        <v>76000</v>
      </c>
      <c r="R604" s="22">
        <f t="shared" si="53"/>
        <v>57000</v>
      </c>
    </row>
    <row r="605" spans="1:18" x14ac:dyDescent="0.25">
      <c r="A605" s="4" t="s">
        <v>286</v>
      </c>
      <c r="B605" s="5" t="s">
        <v>183</v>
      </c>
      <c r="C605" s="4" t="s">
        <v>176</v>
      </c>
      <c r="D605" s="5" t="s">
        <v>410</v>
      </c>
      <c r="E605" s="4" t="s">
        <v>129</v>
      </c>
      <c r="F605" s="4" t="s">
        <v>130</v>
      </c>
      <c r="G605" s="4" t="s">
        <v>14</v>
      </c>
      <c r="H605" s="6">
        <v>7</v>
      </c>
      <c r="I605" s="7">
        <v>15000</v>
      </c>
      <c r="J605" s="7">
        <f t="shared" si="49"/>
        <v>105000</v>
      </c>
      <c r="K605" s="8" t="s">
        <v>15</v>
      </c>
      <c r="L605" s="15" t="str">
        <f>VLOOKUP(F605,[1]Sheet1!$D:$J,7,0)</f>
        <v>NL300127</v>
      </c>
      <c r="M605" s="18" t="str">
        <f t="shared" si="50"/>
        <v>12/01/2026NL300127</v>
      </c>
      <c r="N605" s="15">
        <f>VLOOKUP(M605,Sheet5!I:P,5,0)</f>
        <v>4</v>
      </c>
      <c r="O605" s="19">
        <f t="shared" si="51"/>
        <v>3</v>
      </c>
      <c r="P605" s="20">
        <f>VLOOKUP(L605,[2]Sheet1!$I:$M,5,0)</f>
        <v>15000</v>
      </c>
      <c r="Q605" s="21">
        <f t="shared" si="52"/>
        <v>60000</v>
      </c>
      <c r="R605" s="22">
        <f t="shared" si="53"/>
        <v>45000</v>
      </c>
    </row>
    <row r="606" spans="1:18" x14ac:dyDescent="0.25">
      <c r="A606" s="4" t="s">
        <v>286</v>
      </c>
      <c r="B606" s="5" t="s">
        <v>183</v>
      </c>
      <c r="C606" s="4" t="s">
        <v>176</v>
      </c>
      <c r="D606" s="5" t="s">
        <v>410</v>
      </c>
      <c r="E606" s="4" t="s">
        <v>87</v>
      </c>
      <c r="F606" s="4" t="s">
        <v>88</v>
      </c>
      <c r="G606" s="4" t="s">
        <v>14</v>
      </c>
      <c r="H606" s="6">
        <v>0.7</v>
      </c>
      <c r="I606" s="7">
        <v>36000</v>
      </c>
      <c r="J606" s="7">
        <f t="shared" si="49"/>
        <v>25200</v>
      </c>
      <c r="K606" s="8" t="s">
        <v>15</v>
      </c>
      <c r="L606" s="15" t="str">
        <f>VLOOKUP(F606,[1]Sheet1!$D:$J,7,0)</f>
        <v>NL300140</v>
      </c>
      <c r="M606" s="18" t="str">
        <f t="shared" si="50"/>
        <v>12/01/2026NL300140</v>
      </c>
      <c r="N606" s="15">
        <f>VLOOKUP(M606,Sheet5!I:P,5,0)</f>
        <v>0.7</v>
      </c>
      <c r="O606" s="19">
        <f t="shared" si="51"/>
        <v>0</v>
      </c>
      <c r="P606" s="20">
        <f>VLOOKUP(L606,[2]Sheet1!$I:$M,5,0)</f>
        <v>36000</v>
      </c>
      <c r="Q606" s="21">
        <f t="shared" si="52"/>
        <v>25200</v>
      </c>
      <c r="R606" s="22">
        <f t="shared" si="53"/>
        <v>0</v>
      </c>
    </row>
    <row r="607" spans="1:18" x14ac:dyDescent="0.25">
      <c r="A607" s="4" t="s">
        <v>286</v>
      </c>
      <c r="B607" s="5" t="s">
        <v>183</v>
      </c>
      <c r="C607" s="4" t="s">
        <v>176</v>
      </c>
      <c r="D607" s="5" t="s">
        <v>410</v>
      </c>
      <c r="E607" s="4" t="s">
        <v>81</v>
      </c>
      <c r="F607" s="4" t="s">
        <v>82</v>
      </c>
      <c r="G607" s="4" t="s">
        <v>14</v>
      </c>
      <c r="H607" s="6">
        <v>2</v>
      </c>
      <c r="I607" s="7">
        <v>36000</v>
      </c>
      <c r="J607" s="7">
        <f t="shared" si="49"/>
        <v>72000</v>
      </c>
      <c r="K607" s="8" t="s">
        <v>15</v>
      </c>
      <c r="L607" s="15" t="str">
        <f>VLOOKUP(F607,[1]Sheet1!$D:$J,7,0)</f>
        <v>NL300162</v>
      </c>
      <c r="M607" s="18" t="str">
        <f t="shared" si="50"/>
        <v>12/01/2026NL300162</v>
      </c>
      <c r="N607" s="15">
        <f>VLOOKUP(M607,Sheet5!I:P,5,0)</f>
        <v>1.3</v>
      </c>
      <c r="O607" s="19">
        <f t="shared" si="51"/>
        <v>0.7</v>
      </c>
      <c r="P607" s="20">
        <f>VLOOKUP(L607,[2]Sheet1!$I:$M,5,0)</f>
        <v>36000</v>
      </c>
      <c r="Q607" s="21">
        <f t="shared" si="52"/>
        <v>46800</v>
      </c>
      <c r="R607" s="22">
        <f t="shared" si="53"/>
        <v>25200</v>
      </c>
    </row>
    <row r="608" spans="1:18" x14ac:dyDescent="0.25">
      <c r="A608" s="4" t="s">
        <v>286</v>
      </c>
      <c r="B608" s="5" t="s">
        <v>183</v>
      </c>
      <c r="C608" s="4" t="s">
        <v>176</v>
      </c>
      <c r="D608" s="5" t="s">
        <v>410</v>
      </c>
      <c r="E608" s="4" t="s">
        <v>122</v>
      </c>
      <c r="F608" s="4" t="s">
        <v>123</v>
      </c>
      <c r="G608" s="4" t="s">
        <v>14</v>
      </c>
      <c r="H608" s="6">
        <v>0.2</v>
      </c>
      <c r="I608" s="7">
        <v>90000</v>
      </c>
      <c r="J608" s="7">
        <f t="shared" si="49"/>
        <v>18000</v>
      </c>
      <c r="K608" s="8" t="s">
        <v>15</v>
      </c>
      <c r="L608" s="15" t="str">
        <f>VLOOKUP(F608,[1]Sheet1!$D:$J,7,0)</f>
        <v>NL300144</v>
      </c>
      <c r="M608" s="18" t="str">
        <f t="shared" si="50"/>
        <v>12/01/2026NL300144</v>
      </c>
      <c r="N608" s="15">
        <f>VLOOKUP(M608,Sheet5!I:P,5,0)</f>
        <v>0.2</v>
      </c>
      <c r="O608" s="19">
        <f t="shared" si="51"/>
        <v>0</v>
      </c>
      <c r="P608" s="20">
        <f>VLOOKUP(L608,[2]Sheet1!$I:$M,5,0)</f>
        <v>90000</v>
      </c>
      <c r="Q608" s="21">
        <f t="shared" si="52"/>
        <v>18000</v>
      </c>
      <c r="R608" s="22">
        <f t="shared" si="53"/>
        <v>0</v>
      </c>
    </row>
    <row r="609" spans="1:18" x14ac:dyDescent="0.25">
      <c r="A609" s="4" t="s">
        <v>286</v>
      </c>
      <c r="B609" s="5" t="s">
        <v>183</v>
      </c>
      <c r="C609" s="4" t="s">
        <v>176</v>
      </c>
      <c r="D609" s="5" t="s">
        <v>410</v>
      </c>
      <c r="E609" s="4" t="s">
        <v>105</v>
      </c>
      <c r="F609" s="4" t="s">
        <v>106</v>
      </c>
      <c r="G609" s="4" t="s">
        <v>14</v>
      </c>
      <c r="H609" s="6">
        <v>1</v>
      </c>
      <c r="I609" s="7">
        <v>50000</v>
      </c>
      <c r="J609" s="7">
        <f t="shared" si="49"/>
        <v>50000</v>
      </c>
      <c r="K609" s="8" t="s">
        <v>15</v>
      </c>
      <c r="L609" s="15" t="str">
        <f>VLOOKUP(F609,[1]Sheet1!$D:$J,7,0)</f>
        <v>NL300142</v>
      </c>
      <c r="M609" s="18" t="str">
        <f t="shared" si="50"/>
        <v>12/01/2026NL300142</v>
      </c>
      <c r="N609" s="15">
        <f>VLOOKUP(M609,Sheet5!I:P,5,0)</f>
        <v>1</v>
      </c>
      <c r="O609" s="19">
        <f t="shared" si="51"/>
        <v>0</v>
      </c>
      <c r="P609" s="20">
        <f>VLOOKUP(L609,[2]Sheet1!$I:$M,5,0)</f>
        <v>50000</v>
      </c>
      <c r="Q609" s="21">
        <f t="shared" si="52"/>
        <v>50000</v>
      </c>
      <c r="R609" s="22">
        <f t="shared" si="53"/>
        <v>0</v>
      </c>
    </row>
    <row r="610" spans="1:18" x14ac:dyDescent="0.25">
      <c r="A610" s="4" t="s">
        <v>286</v>
      </c>
      <c r="B610" s="5" t="s">
        <v>183</v>
      </c>
      <c r="C610" s="4" t="s">
        <v>176</v>
      </c>
      <c r="D610" s="5" t="s">
        <v>410</v>
      </c>
      <c r="E610" s="4" t="s">
        <v>89</v>
      </c>
      <c r="F610" s="4" t="s">
        <v>90</v>
      </c>
      <c r="G610" s="4" t="s">
        <v>14</v>
      </c>
      <c r="H610" s="6">
        <v>12</v>
      </c>
      <c r="I610" s="7">
        <v>38000</v>
      </c>
      <c r="J610" s="7">
        <f t="shared" si="49"/>
        <v>456000</v>
      </c>
      <c r="K610" s="8" t="s">
        <v>15</v>
      </c>
      <c r="L610" s="15" t="str">
        <f>VLOOKUP(F610,[1]Sheet1!$D:$J,7,0)</f>
        <v>NL300145</v>
      </c>
      <c r="M610" s="18" t="str">
        <f t="shared" si="50"/>
        <v>12/01/2026NL300145</v>
      </c>
      <c r="N610" s="15">
        <f>VLOOKUP(M610,Sheet5!I:P,5,0)</f>
        <v>8</v>
      </c>
      <c r="O610" s="19">
        <f t="shared" si="51"/>
        <v>4</v>
      </c>
      <c r="P610" s="20">
        <f>VLOOKUP(L610,[2]Sheet1!$I:$M,5,0)</f>
        <v>38000</v>
      </c>
      <c r="Q610" s="21">
        <f t="shared" si="52"/>
        <v>304000</v>
      </c>
      <c r="R610" s="22">
        <f t="shared" si="53"/>
        <v>152000</v>
      </c>
    </row>
    <row r="611" spans="1:18" x14ac:dyDescent="0.25">
      <c r="A611" s="4" t="s">
        <v>286</v>
      </c>
      <c r="B611" s="5" t="s">
        <v>183</v>
      </c>
      <c r="C611" s="4" t="s">
        <v>176</v>
      </c>
      <c r="D611" s="5" t="s">
        <v>411</v>
      </c>
      <c r="E611" s="4" t="s">
        <v>24</v>
      </c>
      <c r="F611" s="4" t="s">
        <v>25</v>
      </c>
      <c r="G611" s="4" t="s">
        <v>14</v>
      </c>
      <c r="H611" s="6">
        <v>0.9</v>
      </c>
      <c r="I611" s="7">
        <v>65000</v>
      </c>
      <c r="J611" s="7">
        <f t="shared" si="49"/>
        <v>58500</v>
      </c>
      <c r="K611" s="8" t="s">
        <v>15</v>
      </c>
      <c r="L611" s="15" t="str">
        <f>VLOOKUP(F611,[1]Sheet1!$D:$J,7,0)</f>
        <v>NL300062</v>
      </c>
      <c r="M611" s="18" t="str">
        <f t="shared" si="50"/>
        <v>12/01/2026NL300062</v>
      </c>
      <c r="N611" s="15">
        <v>0</v>
      </c>
      <c r="O611" s="19">
        <f t="shared" si="51"/>
        <v>0.9</v>
      </c>
      <c r="P611" s="20">
        <f>VLOOKUP(L611,[2]Sheet1!$I:$M,5,0)</f>
        <v>65000</v>
      </c>
      <c r="Q611" s="21">
        <f t="shared" si="52"/>
        <v>0</v>
      </c>
      <c r="R611" s="22">
        <f t="shared" si="53"/>
        <v>58500</v>
      </c>
    </row>
    <row r="612" spans="1:18" x14ac:dyDescent="0.25">
      <c r="A612" s="4" t="s">
        <v>289</v>
      </c>
      <c r="B612" s="5" t="s">
        <v>183</v>
      </c>
      <c r="C612" s="4" t="s">
        <v>176</v>
      </c>
      <c r="D612" s="5" t="s">
        <v>412</v>
      </c>
      <c r="E612" s="4" t="s">
        <v>18</v>
      </c>
      <c r="F612" s="4" t="s">
        <v>19</v>
      </c>
      <c r="G612" s="4" t="s">
        <v>14</v>
      </c>
      <c r="H612" s="6">
        <v>0.8</v>
      </c>
      <c r="I612" s="7">
        <v>26000</v>
      </c>
      <c r="J612" s="7">
        <f t="shared" si="49"/>
        <v>20800</v>
      </c>
      <c r="K612" s="8" t="s">
        <v>15</v>
      </c>
      <c r="L612" s="15" t="str">
        <f>VLOOKUP(F612,[1]Sheet1!$D:$J,7,0)</f>
        <v>NL300003</v>
      </c>
      <c r="M612" s="18" t="str">
        <f t="shared" si="50"/>
        <v>13/01/2026NL300003</v>
      </c>
      <c r="N612" s="15">
        <f>VLOOKUP(M612,Sheet5!I:P,5,0)</f>
        <v>0.8</v>
      </c>
      <c r="O612" s="19">
        <f t="shared" si="51"/>
        <v>0</v>
      </c>
      <c r="P612" s="20">
        <f>VLOOKUP(L612,[2]Sheet1!$I:$M,5,0)</f>
        <v>26000</v>
      </c>
      <c r="Q612" s="21">
        <f t="shared" si="52"/>
        <v>20800</v>
      </c>
      <c r="R612" s="22">
        <f t="shared" si="53"/>
        <v>0</v>
      </c>
    </row>
    <row r="613" spans="1:18" x14ac:dyDescent="0.25">
      <c r="A613" s="4" t="s">
        <v>289</v>
      </c>
      <c r="B613" s="5" t="s">
        <v>183</v>
      </c>
      <c r="C613" s="4" t="s">
        <v>176</v>
      </c>
      <c r="D613" s="5" t="s">
        <v>412</v>
      </c>
      <c r="E613" s="4" t="s">
        <v>22</v>
      </c>
      <c r="F613" s="4" t="s">
        <v>23</v>
      </c>
      <c r="G613" s="4" t="s">
        <v>14</v>
      </c>
      <c r="H613" s="6">
        <v>3</v>
      </c>
      <c r="I613" s="7">
        <v>19000</v>
      </c>
      <c r="J613" s="7">
        <f t="shared" si="49"/>
        <v>57000</v>
      </c>
      <c r="K613" s="8" t="s">
        <v>15</v>
      </c>
      <c r="L613" s="15" t="str">
        <f>VLOOKUP(F613,[1]Sheet1!$D:$J,7,0)</f>
        <v>NL300004</v>
      </c>
      <c r="M613" s="18" t="str">
        <f t="shared" si="50"/>
        <v>13/01/2026NL300004</v>
      </c>
      <c r="N613" s="15">
        <f>VLOOKUP(M613,Sheet5!I:P,5,0)</f>
        <v>3</v>
      </c>
      <c r="O613" s="19">
        <f t="shared" si="51"/>
        <v>0</v>
      </c>
      <c r="P613" s="20">
        <f>VLOOKUP(L613,[2]Sheet1!$I:$M,5,0)</f>
        <v>19000</v>
      </c>
      <c r="Q613" s="21">
        <f t="shared" si="52"/>
        <v>57000</v>
      </c>
      <c r="R613" s="22">
        <f t="shared" si="53"/>
        <v>0</v>
      </c>
    </row>
    <row r="614" spans="1:18" x14ac:dyDescent="0.25">
      <c r="A614" s="4" t="s">
        <v>289</v>
      </c>
      <c r="B614" s="5" t="s">
        <v>183</v>
      </c>
      <c r="C614" s="4" t="s">
        <v>176</v>
      </c>
      <c r="D614" s="5" t="s">
        <v>412</v>
      </c>
      <c r="E614" s="4" t="s">
        <v>162</v>
      </c>
      <c r="F614" s="4" t="s">
        <v>161</v>
      </c>
      <c r="G614" s="4" t="s">
        <v>14</v>
      </c>
      <c r="H614" s="6">
        <v>0.5</v>
      </c>
      <c r="I614" s="7">
        <v>33000</v>
      </c>
      <c r="J614" s="7">
        <f t="shared" si="49"/>
        <v>16500</v>
      </c>
      <c r="K614" s="8" t="s">
        <v>15</v>
      </c>
      <c r="L614" s="15" t="str">
        <f>VLOOKUP(F614,[1]Sheet1!$D:$J,7,0)</f>
        <v>NL300060</v>
      </c>
      <c r="M614" s="18" t="str">
        <f t="shared" si="50"/>
        <v>13/01/2026NL300060</v>
      </c>
      <c r="N614" s="15">
        <f>VLOOKUP(M614,Sheet5!I:P,5,0)</f>
        <v>0.5</v>
      </c>
      <c r="O614" s="19">
        <f t="shared" si="51"/>
        <v>0</v>
      </c>
      <c r="P614" s="20">
        <f>VLOOKUP(L614,[2]Sheet1!$I:$M,5,0)</f>
        <v>33000</v>
      </c>
      <c r="Q614" s="21">
        <f t="shared" si="52"/>
        <v>16500</v>
      </c>
      <c r="R614" s="22">
        <f t="shared" si="53"/>
        <v>0</v>
      </c>
    </row>
    <row r="615" spans="1:18" ht="28.5" x14ac:dyDescent="0.25">
      <c r="A615" s="4" t="s">
        <v>289</v>
      </c>
      <c r="B615" s="5" t="s">
        <v>183</v>
      </c>
      <c r="C615" s="4" t="s">
        <v>176</v>
      </c>
      <c r="D615" s="5" t="s">
        <v>412</v>
      </c>
      <c r="E615" s="4" t="s">
        <v>113</v>
      </c>
      <c r="F615" s="4" t="s">
        <v>114</v>
      </c>
      <c r="G615" s="4" t="s">
        <v>115</v>
      </c>
      <c r="H615" s="6">
        <v>2</v>
      </c>
      <c r="I615" s="7">
        <v>8500</v>
      </c>
      <c r="J615" s="7">
        <f t="shared" si="49"/>
        <v>17000</v>
      </c>
      <c r="K615" s="8" t="s">
        <v>15</v>
      </c>
      <c r="L615" s="15" t="str">
        <f>VLOOKUP(F615,[1]Sheet1!$D:$J,7,0)</f>
        <v>NL300107</v>
      </c>
      <c r="M615" s="18" t="str">
        <f t="shared" si="50"/>
        <v>13/01/2026NL300107</v>
      </c>
      <c r="N615" s="15">
        <f>VLOOKUP(M615,Sheet5!I:P,5,0)</f>
        <v>2</v>
      </c>
      <c r="O615" s="19">
        <f t="shared" si="51"/>
        <v>0</v>
      </c>
      <c r="P615" s="20">
        <f>VLOOKUP(L615,[2]Sheet1!$I:$M,5,0)</f>
        <v>8500</v>
      </c>
      <c r="Q615" s="21">
        <f t="shared" si="52"/>
        <v>17000</v>
      </c>
      <c r="R615" s="22">
        <f t="shared" si="53"/>
        <v>0</v>
      </c>
    </row>
    <row r="616" spans="1:18" x14ac:dyDescent="0.25">
      <c r="A616" s="4" t="s">
        <v>289</v>
      </c>
      <c r="B616" s="5" t="s">
        <v>183</v>
      </c>
      <c r="C616" s="4" t="s">
        <v>176</v>
      </c>
      <c r="D616" s="5" t="s">
        <v>412</v>
      </c>
      <c r="E616" s="4" t="s">
        <v>26</v>
      </c>
      <c r="F616" s="4" t="s">
        <v>27</v>
      </c>
      <c r="G616" s="4" t="s">
        <v>14</v>
      </c>
      <c r="H616" s="6">
        <v>3.1</v>
      </c>
      <c r="I616" s="7">
        <v>24000</v>
      </c>
      <c r="J616" s="7">
        <f t="shared" si="49"/>
        <v>74400</v>
      </c>
      <c r="K616" s="8" t="s">
        <v>15</v>
      </c>
      <c r="L616" s="15" t="str">
        <f>VLOOKUP(F616,[1]Sheet1!$D:$J,7,0)</f>
        <v>NL300174</v>
      </c>
      <c r="M616" s="18" t="str">
        <f t="shared" si="50"/>
        <v>13/01/2026NL300174</v>
      </c>
      <c r="N616" s="15">
        <f>VLOOKUP(M616,Sheet5!I:P,5,0)</f>
        <v>3.1</v>
      </c>
      <c r="O616" s="19">
        <f t="shared" si="51"/>
        <v>0</v>
      </c>
      <c r="P616" s="20">
        <f>VLOOKUP(L616,[2]Sheet1!$I:$M,5,0)</f>
        <v>24000</v>
      </c>
      <c r="Q616" s="21">
        <f t="shared" si="52"/>
        <v>74400</v>
      </c>
      <c r="R616" s="22">
        <f t="shared" si="53"/>
        <v>0</v>
      </c>
    </row>
    <row r="617" spans="1:18" ht="28.5" x14ac:dyDescent="0.25">
      <c r="A617" s="4" t="s">
        <v>289</v>
      </c>
      <c r="B617" s="5" t="s">
        <v>183</v>
      </c>
      <c r="C617" s="4" t="s">
        <v>176</v>
      </c>
      <c r="D617" s="5" t="s">
        <v>412</v>
      </c>
      <c r="E617" s="4" t="s">
        <v>152</v>
      </c>
      <c r="F617" s="4" t="s">
        <v>151</v>
      </c>
      <c r="G617" s="4" t="s">
        <v>14</v>
      </c>
      <c r="H617" s="6">
        <v>6</v>
      </c>
      <c r="I617" s="7">
        <v>45000</v>
      </c>
      <c r="J617" s="7">
        <f t="shared" si="49"/>
        <v>270000</v>
      </c>
      <c r="K617" s="8" t="s">
        <v>15</v>
      </c>
      <c r="L617" s="15" t="str">
        <f>VLOOKUP(F617,[1]Sheet1!$D:$J,7,0)</f>
        <v>NL300203</v>
      </c>
      <c r="M617" s="18" t="str">
        <f t="shared" si="50"/>
        <v>13/01/2026NL300203</v>
      </c>
      <c r="N617" s="15">
        <f>VLOOKUP(M617,Sheet5!I:P,5,0)</f>
        <v>5</v>
      </c>
      <c r="O617" s="19">
        <f t="shared" si="51"/>
        <v>1</v>
      </c>
      <c r="P617" s="20">
        <f>VLOOKUP(L617,[2]Sheet1!$I:$M,5,0)</f>
        <v>45000</v>
      </c>
      <c r="Q617" s="21">
        <f t="shared" si="52"/>
        <v>225000</v>
      </c>
      <c r="R617" s="22">
        <f t="shared" si="53"/>
        <v>45000</v>
      </c>
    </row>
    <row r="618" spans="1:18" x14ac:dyDescent="0.25">
      <c r="A618" s="4" t="s">
        <v>289</v>
      </c>
      <c r="B618" s="5" t="s">
        <v>183</v>
      </c>
      <c r="C618" s="4" t="s">
        <v>176</v>
      </c>
      <c r="D618" s="5" t="s">
        <v>412</v>
      </c>
      <c r="E618" s="4" t="s">
        <v>28</v>
      </c>
      <c r="F618" s="4" t="s">
        <v>29</v>
      </c>
      <c r="G618" s="4" t="s">
        <v>14</v>
      </c>
      <c r="H618" s="6">
        <v>1.6</v>
      </c>
      <c r="I618" s="7">
        <v>52000</v>
      </c>
      <c r="J618" s="7">
        <f t="shared" si="49"/>
        <v>83200</v>
      </c>
      <c r="K618" s="8" t="s">
        <v>15</v>
      </c>
      <c r="L618" s="15" t="str">
        <f>VLOOKUP(F618,[1]Sheet1!$D:$J,7,0)</f>
        <v>NL300137</v>
      </c>
      <c r="M618" s="18" t="str">
        <f t="shared" si="50"/>
        <v>13/01/2026NL300137</v>
      </c>
      <c r="N618" s="15">
        <f>VLOOKUP(M618,Sheet5!I:P,5,0)</f>
        <v>1.6</v>
      </c>
      <c r="O618" s="19">
        <f t="shared" si="51"/>
        <v>0</v>
      </c>
      <c r="P618" s="20">
        <f>VLOOKUP(L618,[2]Sheet1!$I:$M,5,0)</f>
        <v>52000</v>
      </c>
      <c r="Q618" s="21">
        <f t="shared" si="52"/>
        <v>83200</v>
      </c>
      <c r="R618" s="22">
        <f t="shared" si="53"/>
        <v>0</v>
      </c>
    </row>
    <row r="619" spans="1:18" x14ac:dyDescent="0.25">
      <c r="A619" s="4" t="s">
        <v>289</v>
      </c>
      <c r="B619" s="5" t="s">
        <v>183</v>
      </c>
      <c r="C619" s="4" t="s">
        <v>176</v>
      </c>
      <c r="D619" s="5" t="s">
        <v>412</v>
      </c>
      <c r="E619" s="4" t="s">
        <v>20</v>
      </c>
      <c r="F619" s="4" t="s">
        <v>21</v>
      </c>
      <c r="G619" s="4" t="s">
        <v>14</v>
      </c>
      <c r="H619" s="6">
        <v>2.5</v>
      </c>
      <c r="I619" s="7">
        <v>50000</v>
      </c>
      <c r="J619" s="7">
        <f t="shared" si="49"/>
        <v>125000</v>
      </c>
      <c r="K619" s="8" t="s">
        <v>15</v>
      </c>
      <c r="L619" s="15" t="str">
        <f>VLOOKUP(F619,[1]Sheet1!$D:$J,7,0)</f>
        <v>NL300013</v>
      </c>
      <c r="M619" s="18" t="str">
        <f t="shared" si="50"/>
        <v>13/01/2026NL300013</v>
      </c>
      <c r="N619" s="15">
        <f>VLOOKUP(M619,Sheet5!I:P,5,0)</f>
        <v>2.5</v>
      </c>
      <c r="O619" s="19">
        <f t="shared" si="51"/>
        <v>0</v>
      </c>
      <c r="P619" s="20">
        <f>VLOOKUP(L619,[2]Sheet1!$I:$M,5,0)</f>
        <v>50000</v>
      </c>
      <c r="Q619" s="21">
        <f t="shared" si="52"/>
        <v>125000</v>
      </c>
      <c r="R619" s="22">
        <f t="shared" si="53"/>
        <v>0</v>
      </c>
    </row>
    <row r="620" spans="1:18" x14ac:dyDescent="0.25">
      <c r="A620" s="4" t="s">
        <v>289</v>
      </c>
      <c r="B620" s="5" t="s">
        <v>183</v>
      </c>
      <c r="C620" s="4" t="s">
        <v>176</v>
      </c>
      <c r="D620" s="5" t="s">
        <v>412</v>
      </c>
      <c r="E620" s="4" t="s">
        <v>30</v>
      </c>
      <c r="F620" s="4" t="s">
        <v>31</v>
      </c>
      <c r="G620" s="4" t="s">
        <v>14</v>
      </c>
      <c r="H620" s="6">
        <v>1</v>
      </c>
      <c r="I620" s="7">
        <v>55000</v>
      </c>
      <c r="J620" s="7">
        <f t="shared" si="49"/>
        <v>55000</v>
      </c>
      <c r="K620" s="8" t="s">
        <v>15</v>
      </c>
      <c r="L620" s="15" t="str">
        <f>VLOOKUP(F620,[1]Sheet1!$D:$J,7,0)</f>
        <v>NL300014</v>
      </c>
      <c r="M620" s="18" t="str">
        <f t="shared" si="50"/>
        <v>13/01/2026NL300014</v>
      </c>
      <c r="N620" s="15">
        <f>VLOOKUP(M620,Sheet5!I:P,5,0)</f>
        <v>1</v>
      </c>
      <c r="O620" s="19">
        <f t="shared" si="51"/>
        <v>0</v>
      </c>
      <c r="P620" s="20">
        <f>VLOOKUP(L620,[2]Sheet1!$I:$M,5,0)</f>
        <v>55000</v>
      </c>
      <c r="Q620" s="21">
        <f t="shared" si="52"/>
        <v>55000</v>
      </c>
      <c r="R620" s="22">
        <f t="shared" si="53"/>
        <v>0</v>
      </c>
    </row>
    <row r="621" spans="1:18" x14ac:dyDescent="0.25">
      <c r="A621" s="4" t="s">
        <v>289</v>
      </c>
      <c r="B621" s="5" t="s">
        <v>183</v>
      </c>
      <c r="C621" s="4" t="s">
        <v>176</v>
      </c>
      <c r="D621" s="5" t="s">
        <v>412</v>
      </c>
      <c r="E621" s="4" t="s">
        <v>93</v>
      </c>
      <c r="F621" s="4" t="s">
        <v>94</v>
      </c>
      <c r="G621" s="4" t="s">
        <v>14</v>
      </c>
      <c r="H621" s="6">
        <v>2</v>
      </c>
      <c r="I621" s="7">
        <v>22000</v>
      </c>
      <c r="J621" s="7">
        <f t="shared" si="49"/>
        <v>44000</v>
      </c>
      <c r="K621" s="8" t="s">
        <v>15</v>
      </c>
      <c r="L621" s="15" t="str">
        <f>VLOOKUP(F621,[1]Sheet1!$D:$J,7,0)</f>
        <v>NL300029</v>
      </c>
      <c r="M621" s="18" t="str">
        <f t="shared" si="50"/>
        <v>13/01/2026NL300029</v>
      </c>
      <c r="N621" s="15">
        <f>VLOOKUP(M621,Sheet5!I:P,5,0)</f>
        <v>1.2</v>
      </c>
      <c r="O621" s="19">
        <f t="shared" si="51"/>
        <v>0.8</v>
      </c>
      <c r="P621" s="20">
        <f>VLOOKUP(L621,[2]Sheet1!$I:$M,5,0)</f>
        <v>22000</v>
      </c>
      <c r="Q621" s="21">
        <f t="shared" si="52"/>
        <v>26400</v>
      </c>
      <c r="R621" s="22">
        <f t="shared" si="53"/>
        <v>17600</v>
      </c>
    </row>
    <row r="622" spans="1:18" x14ac:dyDescent="0.25">
      <c r="A622" s="4" t="s">
        <v>289</v>
      </c>
      <c r="B622" s="5" t="s">
        <v>183</v>
      </c>
      <c r="C622" s="4" t="s">
        <v>176</v>
      </c>
      <c r="D622" s="5" t="s">
        <v>412</v>
      </c>
      <c r="E622" s="4" t="s">
        <v>116</v>
      </c>
      <c r="F622" s="4" t="s">
        <v>117</v>
      </c>
      <c r="G622" s="4" t="s">
        <v>14</v>
      </c>
      <c r="H622" s="6">
        <v>0.2</v>
      </c>
      <c r="I622" s="7">
        <v>40000</v>
      </c>
      <c r="J622" s="7">
        <f t="shared" si="49"/>
        <v>8000</v>
      </c>
      <c r="K622" s="8" t="s">
        <v>15</v>
      </c>
      <c r="L622" s="15" t="str">
        <f>VLOOKUP(F622,[1]Sheet1!$D:$J,7,0)</f>
        <v>NL300034</v>
      </c>
      <c r="M622" s="18" t="str">
        <f t="shared" si="50"/>
        <v>13/01/2026NL300034</v>
      </c>
      <c r="N622" s="15">
        <f>VLOOKUP(M622,Sheet5!I:P,5,0)</f>
        <v>0.2</v>
      </c>
      <c r="O622" s="19">
        <f t="shared" si="51"/>
        <v>0</v>
      </c>
      <c r="P622" s="20">
        <f>VLOOKUP(L622,[2]Sheet1!$I:$M,5,0)</f>
        <v>40000</v>
      </c>
      <c r="Q622" s="21">
        <f t="shared" si="52"/>
        <v>8000</v>
      </c>
      <c r="R622" s="22">
        <f t="shared" si="53"/>
        <v>0</v>
      </c>
    </row>
    <row r="623" spans="1:18" x14ac:dyDescent="0.25">
      <c r="A623" s="4" t="s">
        <v>289</v>
      </c>
      <c r="B623" s="5" t="s">
        <v>183</v>
      </c>
      <c r="C623" s="4" t="s">
        <v>176</v>
      </c>
      <c r="D623" s="5" t="s">
        <v>412</v>
      </c>
      <c r="E623" s="4" t="s">
        <v>126</v>
      </c>
      <c r="F623" s="4" t="s">
        <v>127</v>
      </c>
      <c r="G623" s="4" t="s">
        <v>14</v>
      </c>
      <c r="H623" s="6">
        <v>0.8</v>
      </c>
      <c r="I623" s="7">
        <v>32000</v>
      </c>
      <c r="J623" s="7">
        <f t="shared" si="49"/>
        <v>25600</v>
      </c>
      <c r="K623" s="8" t="s">
        <v>15</v>
      </c>
      <c r="L623" s="15" t="str">
        <f>VLOOKUP(F623,[1]Sheet1!$D:$J,7,0)</f>
        <v>NL300038</v>
      </c>
      <c r="M623" s="18" t="str">
        <f t="shared" si="50"/>
        <v>13/01/2026NL300038</v>
      </c>
      <c r="N623" s="15">
        <f>VLOOKUP(M623,Sheet5!I:P,5,0)</f>
        <v>0.8</v>
      </c>
      <c r="O623" s="19">
        <f t="shared" si="51"/>
        <v>0</v>
      </c>
      <c r="P623" s="20">
        <f>VLOOKUP(L623,[2]Sheet1!$I:$M,5,0)</f>
        <v>32000</v>
      </c>
      <c r="Q623" s="21">
        <f t="shared" si="52"/>
        <v>25600</v>
      </c>
      <c r="R623" s="22">
        <f t="shared" si="53"/>
        <v>0</v>
      </c>
    </row>
    <row r="624" spans="1:18" ht="28.5" x14ac:dyDescent="0.25">
      <c r="A624" s="4" t="s">
        <v>289</v>
      </c>
      <c r="B624" s="5" t="s">
        <v>183</v>
      </c>
      <c r="C624" s="4" t="s">
        <v>176</v>
      </c>
      <c r="D624" s="5" t="s">
        <v>412</v>
      </c>
      <c r="E624" s="4" t="s">
        <v>40</v>
      </c>
      <c r="F624" s="4" t="s">
        <v>41</v>
      </c>
      <c r="G624" s="4" t="s">
        <v>42</v>
      </c>
      <c r="H624" s="6">
        <v>40</v>
      </c>
      <c r="I624" s="7">
        <v>4000</v>
      </c>
      <c r="J624" s="7">
        <f t="shared" si="49"/>
        <v>160000</v>
      </c>
      <c r="K624" s="8" t="s">
        <v>15</v>
      </c>
      <c r="L624" s="15" t="str">
        <f>VLOOKUP(F624,[1]Sheet1!$D:$J,7,0)</f>
        <v>NL300037</v>
      </c>
      <c r="M624" s="18" t="str">
        <f t="shared" si="50"/>
        <v>13/01/2026NL300037</v>
      </c>
      <c r="N624" s="15">
        <f>VLOOKUP(M624,Sheet5!I:P,5,0)</f>
        <v>40</v>
      </c>
      <c r="O624" s="19">
        <f t="shared" si="51"/>
        <v>0</v>
      </c>
      <c r="P624" s="20">
        <f>VLOOKUP(L624,[2]Sheet1!$I:$M,5,0)</f>
        <v>4000</v>
      </c>
      <c r="Q624" s="21">
        <f t="shared" si="52"/>
        <v>160000</v>
      </c>
      <c r="R624" s="22">
        <f t="shared" si="53"/>
        <v>0</v>
      </c>
    </row>
    <row r="625" spans="1:18" x14ac:dyDescent="0.25">
      <c r="A625" s="4" t="s">
        <v>289</v>
      </c>
      <c r="B625" s="5" t="s">
        <v>183</v>
      </c>
      <c r="C625" s="4" t="s">
        <v>176</v>
      </c>
      <c r="D625" s="5" t="s">
        <v>412</v>
      </c>
      <c r="E625" s="4" t="s">
        <v>99</v>
      </c>
      <c r="F625" s="4" t="s">
        <v>100</v>
      </c>
      <c r="G625" s="4" t="s">
        <v>14</v>
      </c>
      <c r="H625" s="6">
        <v>5.2</v>
      </c>
      <c r="I625" s="7">
        <v>18000</v>
      </c>
      <c r="J625" s="7">
        <f t="shared" si="49"/>
        <v>93600</v>
      </c>
      <c r="K625" s="8" t="s">
        <v>15</v>
      </c>
      <c r="L625" s="15" t="str">
        <f>VLOOKUP(F625,[1]Sheet1!$D:$J,7,0)</f>
        <v>NL600004</v>
      </c>
      <c r="M625" s="18" t="str">
        <f t="shared" si="50"/>
        <v>13/01/2026NL600004</v>
      </c>
      <c r="N625" s="15">
        <f>VLOOKUP(M625,Sheet5!I:P,5,0)</f>
        <v>2.7</v>
      </c>
      <c r="O625" s="19">
        <f t="shared" si="51"/>
        <v>2.5</v>
      </c>
      <c r="P625" s="20">
        <f>VLOOKUP(L625,[2]Sheet1!$I:$M,5,0)</f>
        <v>18000</v>
      </c>
      <c r="Q625" s="21">
        <f t="shared" si="52"/>
        <v>48600</v>
      </c>
      <c r="R625" s="22">
        <f t="shared" si="53"/>
        <v>45000</v>
      </c>
    </row>
    <row r="626" spans="1:18" x14ac:dyDescent="0.25">
      <c r="A626" s="4" t="s">
        <v>289</v>
      </c>
      <c r="B626" s="5" t="s">
        <v>183</v>
      </c>
      <c r="C626" s="4" t="s">
        <v>176</v>
      </c>
      <c r="D626" s="5" t="s">
        <v>412</v>
      </c>
      <c r="E626" s="4" t="s">
        <v>43</v>
      </c>
      <c r="F626" s="4" t="s">
        <v>44</v>
      </c>
      <c r="G626" s="4" t="s">
        <v>14</v>
      </c>
      <c r="H626" s="6">
        <v>2.7</v>
      </c>
      <c r="I626" s="7">
        <v>18000</v>
      </c>
      <c r="J626" s="7">
        <f t="shared" si="49"/>
        <v>48600</v>
      </c>
      <c r="K626" s="8" t="s">
        <v>15</v>
      </c>
      <c r="L626" s="15" t="str">
        <f>VLOOKUP(F626,[1]Sheet1!$D:$J,7,0)</f>
        <v>NL300048</v>
      </c>
      <c r="M626" s="18" t="str">
        <f t="shared" si="50"/>
        <v>13/01/2026NL300048</v>
      </c>
      <c r="N626" s="15">
        <f>VLOOKUP(M626,Sheet5!I:P,5,0)</f>
        <v>2.7</v>
      </c>
      <c r="O626" s="19">
        <f t="shared" si="51"/>
        <v>0</v>
      </c>
      <c r="P626" s="20">
        <f>VLOOKUP(L626,[2]Sheet1!$I:$M,5,0)</f>
        <v>18000</v>
      </c>
      <c r="Q626" s="21">
        <f t="shared" si="52"/>
        <v>48600</v>
      </c>
      <c r="R626" s="22">
        <f t="shared" si="53"/>
        <v>0</v>
      </c>
    </row>
    <row r="627" spans="1:18" x14ac:dyDescent="0.25">
      <c r="A627" s="4" t="s">
        <v>289</v>
      </c>
      <c r="B627" s="5" t="s">
        <v>183</v>
      </c>
      <c r="C627" s="4" t="s">
        <v>176</v>
      </c>
      <c r="D627" s="5" t="s">
        <v>412</v>
      </c>
      <c r="E627" s="4" t="s">
        <v>45</v>
      </c>
      <c r="F627" s="4" t="s">
        <v>46</v>
      </c>
      <c r="G627" s="4" t="s">
        <v>14</v>
      </c>
      <c r="H627" s="6">
        <v>0.7</v>
      </c>
      <c r="I627" s="7">
        <v>55000</v>
      </c>
      <c r="J627" s="7">
        <f t="shared" si="49"/>
        <v>38500</v>
      </c>
      <c r="K627" s="8" t="s">
        <v>15</v>
      </c>
      <c r="L627" s="15" t="str">
        <f>VLOOKUP(F627,[1]Sheet1!$D:$J,7,0)</f>
        <v>NL300058</v>
      </c>
      <c r="M627" s="18" t="str">
        <f t="shared" si="50"/>
        <v>13/01/2026NL300058</v>
      </c>
      <c r="N627" s="15">
        <f>VLOOKUP(M627,Sheet5!I:P,5,0)</f>
        <v>0.5</v>
      </c>
      <c r="O627" s="19">
        <f t="shared" si="51"/>
        <v>0.19999999999999996</v>
      </c>
      <c r="P627" s="20">
        <f>VLOOKUP(L627,[2]Sheet1!$I:$M,5,0)</f>
        <v>55000</v>
      </c>
      <c r="Q627" s="21">
        <f t="shared" si="52"/>
        <v>27500</v>
      </c>
      <c r="R627" s="22">
        <f t="shared" si="53"/>
        <v>11000</v>
      </c>
    </row>
    <row r="628" spans="1:18" x14ac:dyDescent="0.25">
      <c r="A628" s="4" t="s">
        <v>289</v>
      </c>
      <c r="B628" s="5" t="s">
        <v>183</v>
      </c>
      <c r="C628" s="4" t="s">
        <v>176</v>
      </c>
      <c r="D628" s="5" t="s">
        <v>412</v>
      </c>
      <c r="E628" s="4" t="s">
        <v>51</v>
      </c>
      <c r="F628" s="4" t="s">
        <v>52</v>
      </c>
      <c r="G628" s="4" t="s">
        <v>14</v>
      </c>
      <c r="H628" s="6">
        <v>1.5</v>
      </c>
      <c r="I628" s="7">
        <v>38000</v>
      </c>
      <c r="J628" s="7">
        <f t="shared" si="49"/>
        <v>57000</v>
      </c>
      <c r="K628" s="8" t="s">
        <v>15</v>
      </c>
      <c r="L628" s="15" t="str">
        <f>VLOOKUP(F628,[1]Sheet1!$D:$J,7,0)</f>
        <v>NL300076</v>
      </c>
      <c r="M628" s="18" t="str">
        <f t="shared" si="50"/>
        <v>13/01/2026NL300076</v>
      </c>
      <c r="N628" s="15">
        <f>VLOOKUP(M628,Sheet5!I:P,5,0)</f>
        <v>1</v>
      </c>
      <c r="O628" s="19">
        <f t="shared" si="51"/>
        <v>0.5</v>
      </c>
      <c r="P628" s="20">
        <f>VLOOKUP(L628,[2]Sheet1!$I:$M,5,0)</f>
        <v>38000</v>
      </c>
      <c r="Q628" s="21">
        <f t="shared" si="52"/>
        <v>38000</v>
      </c>
      <c r="R628" s="22">
        <f t="shared" si="53"/>
        <v>19000</v>
      </c>
    </row>
    <row r="629" spans="1:18" x14ac:dyDescent="0.25">
      <c r="A629" s="4" t="s">
        <v>289</v>
      </c>
      <c r="B629" s="5" t="s">
        <v>183</v>
      </c>
      <c r="C629" s="4" t="s">
        <v>176</v>
      </c>
      <c r="D629" s="5" t="s">
        <v>412</v>
      </c>
      <c r="E629" s="4" t="s">
        <v>53</v>
      </c>
      <c r="F629" s="4" t="s">
        <v>54</v>
      </c>
      <c r="G629" s="4" t="s">
        <v>14</v>
      </c>
      <c r="H629" s="6">
        <v>2</v>
      </c>
      <c r="I629" s="7">
        <v>48000</v>
      </c>
      <c r="J629" s="7">
        <f t="shared" si="49"/>
        <v>96000</v>
      </c>
      <c r="K629" s="8" t="s">
        <v>15</v>
      </c>
      <c r="L629" s="15" t="str">
        <f>VLOOKUP(F629,[1]Sheet1!$D:$J,7,0)</f>
        <v>NL300063</v>
      </c>
      <c r="M629" s="18" t="str">
        <f t="shared" si="50"/>
        <v>13/01/2026NL300063</v>
      </c>
      <c r="N629" s="15">
        <f>VLOOKUP(M629,Sheet5!I:P,5,0)</f>
        <v>1.5</v>
      </c>
      <c r="O629" s="19">
        <f t="shared" si="51"/>
        <v>0.5</v>
      </c>
      <c r="P629" s="20">
        <f>VLOOKUP(L629,[2]Sheet1!$I:$M,5,0)</f>
        <v>48000</v>
      </c>
      <c r="Q629" s="21">
        <f t="shared" si="52"/>
        <v>72000</v>
      </c>
      <c r="R629" s="22">
        <f t="shared" si="53"/>
        <v>24000</v>
      </c>
    </row>
    <row r="630" spans="1:18" x14ac:dyDescent="0.25">
      <c r="A630" s="4" t="s">
        <v>289</v>
      </c>
      <c r="B630" s="5" t="s">
        <v>183</v>
      </c>
      <c r="C630" s="4" t="s">
        <v>176</v>
      </c>
      <c r="D630" s="5" t="s">
        <v>412</v>
      </c>
      <c r="E630" s="4" t="s">
        <v>24</v>
      </c>
      <c r="F630" s="4" t="s">
        <v>25</v>
      </c>
      <c r="G630" s="4" t="s">
        <v>14</v>
      </c>
      <c r="H630" s="6">
        <v>0.3</v>
      </c>
      <c r="I630" s="7">
        <v>65000</v>
      </c>
      <c r="J630" s="7">
        <f t="shared" si="49"/>
        <v>19500</v>
      </c>
      <c r="K630" s="8" t="s">
        <v>15</v>
      </c>
      <c r="L630" s="15" t="str">
        <f>VLOOKUP(F630,[1]Sheet1!$D:$J,7,0)</f>
        <v>NL300062</v>
      </c>
      <c r="M630" s="18" t="str">
        <f t="shared" si="50"/>
        <v>13/01/2026NL300062</v>
      </c>
      <c r="N630" s="15">
        <f>VLOOKUP(M630,Sheet5!I:P,5,0)</f>
        <v>0.3</v>
      </c>
      <c r="O630" s="19">
        <f t="shared" si="51"/>
        <v>0</v>
      </c>
      <c r="P630" s="20">
        <f>VLOOKUP(L630,[2]Sheet1!$I:$M,5,0)</f>
        <v>65000</v>
      </c>
      <c r="Q630" s="21">
        <f t="shared" si="52"/>
        <v>19500</v>
      </c>
      <c r="R630" s="22">
        <f t="shared" si="53"/>
        <v>0</v>
      </c>
    </row>
    <row r="631" spans="1:18" x14ac:dyDescent="0.25">
      <c r="A631" s="4" t="s">
        <v>289</v>
      </c>
      <c r="B631" s="5" t="s">
        <v>183</v>
      </c>
      <c r="C631" s="4" t="s">
        <v>176</v>
      </c>
      <c r="D631" s="5" t="s">
        <v>412</v>
      </c>
      <c r="E631" s="4" t="s">
        <v>158</v>
      </c>
      <c r="F631" s="4" t="s">
        <v>157</v>
      </c>
      <c r="G631" s="4" t="s">
        <v>14</v>
      </c>
      <c r="H631" s="6">
        <v>0.5</v>
      </c>
      <c r="I631" s="7">
        <v>25000</v>
      </c>
      <c r="J631" s="7">
        <f t="shared" si="49"/>
        <v>12500</v>
      </c>
      <c r="K631" s="8" t="s">
        <v>15</v>
      </c>
      <c r="L631" s="15" t="str">
        <f>VLOOKUP(F631,[1]Sheet1!$D:$J,7,0)</f>
        <v>NL300067</v>
      </c>
      <c r="M631" s="18" t="str">
        <f t="shared" si="50"/>
        <v>13/01/2026NL300067</v>
      </c>
      <c r="N631" s="15">
        <f>VLOOKUP(M631,Sheet5!I:P,5,0)</f>
        <v>0.5</v>
      </c>
      <c r="O631" s="19">
        <f t="shared" si="51"/>
        <v>0</v>
      </c>
      <c r="P631" s="20">
        <f>VLOOKUP(L631,[2]Sheet1!$I:$M,5,0)</f>
        <v>25000</v>
      </c>
      <c r="Q631" s="21">
        <f t="shared" si="52"/>
        <v>12500</v>
      </c>
      <c r="R631" s="22">
        <f t="shared" si="53"/>
        <v>0</v>
      </c>
    </row>
    <row r="632" spans="1:18" x14ac:dyDescent="0.25">
      <c r="A632" s="4" t="s">
        <v>289</v>
      </c>
      <c r="B632" s="5" t="s">
        <v>183</v>
      </c>
      <c r="C632" s="4" t="s">
        <v>176</v>
      </c>
      <c r="D632" s="5" t="s">
        <v>412</v>
      </c>
      <c r="E632" s="4" t="s">
        <v>148</v>
      </c>
      <c r="F632" s="4" t="s">
        <v>147</v>
      </c>
      <c r="G632" s="4" t="s">
        <v>14</v>
      </c>
      <c r="H632" s="6">
        <v>0.2</v>
      </c>
      <c r="I632" s="7">
        <v>35000</v>
      </c>
      <c r="J632" s="7">
        <f t="shared" si="49"/>
        <v>7000</v>
      </c>
      <c r="K632" s="8" t="s">
        <v>15</v>
      </c>
      <c r="L632" s="15" t="str">
        <f>VLOOKUP(F632,[1]Sheet1!$D:$J,7,0)</f>
        <v>NL300068</v>
      </c>
      <c r="M632" s="18" t="str">
        <f t="shared" si="50"/>
        <v>13/01/2026NL300068</v>
      </c>
      <c r="N632" s="15">
        <f>VLOOKUP(M632,Sheet5!I:P,5,0)</f>
        <v>0.2</v>
      </c>
      <c r="O632" s="19">
        <f t="shared" si="51"/>
        <v>0</v>
      </c>
      <c r="P632" s="20">
        <f>VLOOKUP(L632,[2]Sheet1!$I:$M,5,0)</f>
        <v>35000</v>
      </c>
      <c r="Q632" s="21">
        <f t="shared" si="52"/>
        <v>7000</v>
      </c>
      <c r="R632" s="22">
        <f t="shared" si="53"/>
        <v>0</v>
      </c>
    </row>
    <row r="633" spans="1:18" x14ac:dyDescent="0.25">
      <c r="A633" s="4" t="s">
        <v>289</v>
      </c>
      <c r="B633" s="5" t="s">
        <v>183</v>
      </c>
      <c r="C633" s="4" t="s">
        <v>176</v>
      </c>
      <c r="D633" s="5" t="s">
        <v>412</v>
      </c>
      <c r="E633" s="4" t="s">
        <v>166</v>
      </c>
      <c r="F633" s="4" t="s">
        <v>165</v>
      </c>
      <c r="G633" s="4" t="s">
        <v>14</v>
      </c>
      <c r="H633" s="6">
        <v>0.1</v>
      </c>
      <c r="I633" s="7">
        <v>42000</v>
      </c>
      <c r="J633" s="7">
        <f t="shared" si="49"/>
        <v>4200</v>
      </c>
      <c r="K633" s="8" t="s">
        <v>15</v>
      </c>
      <c r="L633" s="15" t="str">
        <f>VLOOKUP(F633,[1]Sheet1!$D:$J,7,0)</f>
        <v>NL300073</v>
      </c>
      <c r="M633" s="18" t="str">
        <f t="shared" si="50"/>
        <v>13/01/2026NL300073</v>
      </c>
      <c r="N633" s="15">
        <f>VLOOKUP(M633,Sheet5!I:P,5,0)</f>
        <v>0.1</v>
      </c>
      <c r="O633" s="19">
        <f t="shared" si="51"/>
        <v>0</v>
      </c>
      <c r="P633" s="20">
        <f>VLOOKUP(L633,[2]Sheet1!$I:$M,5,0)</f>
        <v>42000</v>
      </c>
      <c r="Q633" s="21">
        <f t="shared" si="52"/>
        <v>4200</v>
      </c>
      <c r="R633" s="22">
        <f t="shared" si="53"/>
        <v>0</v>
      </c>
    </row>
    <row r="634" spans="1:18" x14ac:dyDescent="0.25">
      <c r="A634" s="4" t="s">
        <v>289</v>
      </c>
      <c r="B634" s="5" t="s">
        <v>183</v>
      </c>
      <c r="C634" s="4" t="s">
        <v>176</v>
      </c>
      <c r="D634" s="5" t="s">
        <v>412</v>
      </c>
      <c r="E634" s="4" t="s">
        <v>57</v>
      </c>
      <c r="F634" s="4" t="s">
        <v>58</v>
      </c>
      <c r="G634" s="4" t="s">
        <v>14</v>
      </c>
      <c r="H634" s="6">
        <v>1.5</v>
      </c>
      <c r="I634" s="7">
        <v>32000</v>
      </c>
      <c r="J634" s="7">
        <f t="shared" si="49"/>
        <v>48000</v>
      </c>
      <c r="K634" s="8" t="s">
        <v>15</v>
      </c>
      <c r="L634" s="15" t="str">
        <f>VLOOKUP(F634,[1]Sheet1!$D:$J,7,0)</f>
        <v>NL300043</v>
      </c>
      <c r="M634" s="18" t="str">
        <f t="shared" si="50"/>
        <v>13/01/2026NL300043</v>
      </c>
      <c r="N634" s="15">
        <f>VLOOKUP(M634,Sheet5!I:P,5,0)</f>
        <v>1.2</v>
      </c>
      <c r="O634" s="19">
        <f t="shared" si="51"/>
        <v>0.30000000000000004</v>
      </c>
      <c r="P634" s="20">
        <f>VLOOKUP(L634,[2]Sheet1!$I:$M,5,0)</f>
        <v>32000</v>
      </c>
      <c r="Q634" s="21">
        <f t="shared" si="52"/>
        <v>38400</v>
      </c>
      <c r="R634" s="22">
        <f t="shared" si="53"/>
        <v>9600</v>
      </c>
    </row>
    <row r="635" spans="1:18" x14ac:dyDescent="0.25">
      <c r="A635" s="4" t="s">
        <v>289</v>
      </c>
      <c r="B635" s="5" t="s">
        <v>183</v>
      </c>
      <c r="C635" s="4" t="s">
        <v>176</v>
      </c>
      <c r="D635" s="5" t="s">
        <v>412</v>
      </c>
      <c r="E635" s="4" t="s">
        <v>144</v>
      </c>
      <c r="F635" s="4" t="s">
        <v>143</v>
      </c>
      <c r="G635" s="4" t="s">
        <v>14</v>
      </c>
      <c r="H635" s="6">
        <v>0.5</v>
      </c>
      <c r="I635" s="7">
        <v>80000</v>
      </c>
      <c r="J635" s="7">
        <f t="shared" si="49"/>
        <v>40000</v>
      </c>
      <c r="K635" s="8" t="s">
        <v>15</v>
      </c>
      <c r="L635" s="15" t="str">
        <f>VLOOKUP(F635,[1]Sheet1!$D:$J,7,0)</f>
        <v>NL300173</v>
      </c>
      <c r="M635" s="18" t="str">
        <f t="shared" si="50"/>
        <v>13/01/2026NL300173</v>
      </c>
      <c r="N635" s="15">
        <f>VLOOKUP(M635,Sheet5!I:P,5,0)</f>
        <v>0.5</v>
      </c>
      <c r="O635" s="19">
        <f t="shared" si="51"/>
        <v>0</v>
      </c>
      <c r="P635" s="20">
        <f>VLOOKUP(L635,[2]Sheet1!$I:$M,5,0)</f>
        <v>80000</v>
      </c>
      <c r="Q635" s="21">
        <f t="shared" si="52"/>
        <v>40000</v>
      </c>
      <c r="R635" s="22">
        <f t="shared" si="53"/>
        <v>0</v>
      </c>
    </row>
    <row r="636" spans="1:18" x14ac:dyDescent="0.25">
      <c r="A636" s="4" t="s">
        <v>289</v>
      </c>
      <c r="B636" s="5" t="s">
        <v>183</v>
      </c>
      <c r="C636" s="4" t="s">
        <v>176</v>
      </c>
      <c r="D636" s="5" t="s">
        <v>412</v>
      </c>
      <c r="E636" s="4" t="s">
        <v>61</v>
      </c>
      <c r="F636" s="4" t="s">
        <v>62</v>
      </c>
      <c r="G636" s="4" t="s">
        <v>14</v>
      </c>
      <c r="H636" s="6">
        <v>1.5</v>
      </c>
      <c r="I636" s="7">
        <v>38000</v>
      </c>
      <c r="J636" s="7">
        <f t="shared" si="49"/>
        <v>57000</v>
      </c>
      <c r="K636" s="8" t="s">
        <v>15</v>
      </c>
      <c r="L636" s="15" t="str">
        <f>VLOOKUP(F636,[1]Sheet1!$D:$J,7,0)</f>
        <v>NL300044</v>
      </c>
      <c r="M636" s="18" t="str">
        <f t="shared" si="50"/>
        <v>13/01/2026NL300044</v>
      </c>
      <c r="N636" s="15">
        <f>VLOOKUP(M636,Sheet5!I:P,5,0)</f>
        <v>1.2</v>
      </c>
      <c r="O636" s="19">
        <f t="shared" si="51"/>
        <v>0.30000000000000004</v>
      </c>
      <c r="P636" s="20">
        <f>VLOOKUP(L636,[2]Sheet1!$I:$M,5,0)</f>
        <v>38000</v>
      </c>
      <c r="Q636" s="21">
        <f t="shared" si="52"/>
        <v>45600</v>
      </c>
      <c r="R636" s="22">
        <f t="shared" si="53"/>
        <v>11400</v>
      </c>
    </row>
    <row r="637" spans="1:18" x14ac:dyDescent="0.25">
      <c r="A637" s="4" t="s">
        <v>289</v>
      </c>
      <c r="B637" s="5" t="s">
        <v>183</v>
      </c>
      <c r="C637" s="4" t="s">
        <v>176</v>
      </c>
      <c r="D637" s="5" t="s">
        <v>412</v>
      </c>
      <c r="E637" s="4" t="s">
        <v>63</v>
      </c>
      <c r="F637" s="4" t="s">
        <v>64</v>
      </c>
      <c r="G637" s="4" t="s">
        <v>14</v>
      </c>
      <c r="H637" s="6">
        <v>4.3</v>
      </c>
      <c r="I637" s="7">
        <v>27000</v>
      </c>
      <c r="J637" s="7">
        <f t="shared" si="49"/>
        <v>116100</v>
      </c>
      <c r="K637" s="8" t="s">
        <v>15</v>
      </c>
      <c r="L637" s="15" t="str">
        <f>VLOOKUP(F637,[1]Sheet1!$D:$J,7,0)</f>
        <v>NL300088</v>
      </c>
      <c r="M637" s="18" t="str">
        <f t="shared" si="50"/>
        <v>13/01/2026NL300088</v>
      </c>
      <c r="N637" s="15">
        <f>VLOOKUP(M637,Sheet5!I:P,5,0)</f>
        <v>4.3</v>
      </c>
      <c r="O637" s="19">
        <f t="shared" si="51"/>
        <v>0</v>
      </c>
      <c r="P637" s="20">
        <f>VLOOKUP(L637,[2]Sheet1!$I:$M,5,0)</f>
        <v>27000</v>
      </c>
      <c r="Q637" s="21">
        <f t="shared" si="52"/>
        <v>116100</v>
      </c>
      <c r="R637" s="22">
        <f t="shared" si="53"/>
        <v>0</v>
      </c>
    </row>
    <row r="638" spans="1:18" ht="28.5" x14ac:dyDescent="0.25">
      <c r="A638" s="4" t="s">
        <v>289</v>
      </c>
      <c r="B638" s="5" t="s">
        <v>183</v>
      </c>
      <c r="C638" s="4" t="s">
        <v>176</v>
      </c>
      <c r="D638" s="5" t="s">
        <v>412</v>
      </c>
      <c r="E638" s="4" t="s">
        <v>65</v>
      </c>
      <c r="F638" s="4" t="s">
        <v>66</v>
      </c>
      <c r="G638" s="4" t="s">
        <v>14</v>
      </c>
      <c r="H638" s="6">
        <v>0.6</v>
      </c>
      <c r="I638" s="7">
        <v>145000</v>
      </c>
      <c r="J638" s="7">
        <f t="shared" si="49"/>
        <v>87000</v>
      </c>
      <c r="K638" s="8" t="s">
        <v>15</v>
      </c>
      <c r="L638" s="15" t="str">
        <f>VLOOKUP(F638,[1]Sheet1!$D:$J,7,0)</f>
        <v>NL300090</v>
      </c>
      <c r="M638" s="18" t="str">
        <f t="shared" si="50"/>
        <v>13/01/2026NL300090</v>
      </c>
      <c r="N638" s="15">
        <f>VLOOKUP(M638,Sheet5!I:P,5,0)</f>
        <v>0.6</v>
      </c>
      <c r="O638" s="19">
        <f t="shared" si="51"/>
        <v>0</v>
      </c>
      <c r="P638" s="20">
        <f>VLOOKUP(L638,[2]Sheet1!$I:$M,5,0)</f>
        <v>145000</v>
      </c>
      <c r="Q638" s="21">
        <f t="shared" si="52"/>
        <v>87000</v>
      </c>
      <c r="R638" s="22">
        <f t="shared" si="53"/>
        <v>0</v>
      </c>
    </row>
    <row r="639" spans="1:18" x14ac:dyDescent="0.25">
      <c r="A639" s="4" t="s">
        <v>289</v>
      </c>
      <c r="B639" s="5" t="s">
        <v>183</v>
      </c>
      <c r="C639" s="4" t="s">
        <v>176</v>
      </c>
      <c r="D639" s="5" t="s">
        <v>412</v>
      </c>
      <c r="E639" s="4" t="s">
        <v>154</v>
      </c>
      <c r="F639" s="4" t="s">
        <v>153</v>
      </c>
      <c r="G639" s="4" t="s">
        <v>14</v>
      </c>
      <c r="H639" s="6">
        <v>1</v>
      </c>
      <c r="I639" s="7">
        <v>47000</v>
      </c>
      <c r="J639" s="7">
        <f t="shared" si="49"/>
        <v>47000</v>
      </c>
      <c r="K639" s="8" t="s">
        <v>15</v>
      </c>
      <c r="L639" s="15" t="str">
        <f>VLOOKUP(F639,[1]Sheet1!$D:$J,7,0)</f>
        <v>NL300091</v>
      </c>
      <c r="M639" s="18" t="str">
        <f t="shared" si="50"/>
        <v>13/01/2026NL300091</v>
      </c>
      <c r="N639" s="15">
        <f>VLOOKUP(M639,Sheet5!I:P,5,0)</f>
        <v>1</v>
      </c>
      <c r="O639" s="19">
        <f t="shared" si="51"/>
        <v>0</v>
      </c>
      <c r="P639" s="20">
        <f>VLOOKUP(L639,[2]Sheet1!$I:$M,5,0)</f>
        <v>47000</v>
      </c>
      <c r="Q639" s="21">
        <f t="shared" si="52"/>
        <v>47000</v>
      </c>
      <c r="R639" s="22">
        <f t="shared" si="53"/>
        <v>0</v>
      </c>
    </row>
    <row r="640" spans="1:18" ht="28.5" x14ac:dyDescent="0.25">
      <c r="A640" s="4" t="s">
        <v>289</v>
      </c>
      <c r="B640" s="5" t="s">
        <v>183</v>
      </c>
      <c r="C640" s="4" t="s">
        <v>176</v>
      </c>
      <c r="D640" s="5" t="s">
        <v>412</v>
      </c>
      <c r="E640" s="4" t="s">
        <v>133</v>
      </c>
      <c r="F640" s="4" t="s">
        <v>134</v>
      </c>
      <c r="G640" s="4" t="s">
        <v>14</v>
      </c>
      <c r="H640" s="6">
        <v>2.6</v>
      </c>
      <c r="I640" s="7">
        <v>45000</v>
      </c>
      <c r="J640" s="7">
        <f t="shared" si="49"/>
        <v>117000</v>
      </c>
      <c r="K640" s="8" t="s">
        <v>15</v>
      </c>
      <c r="L640" s="15" t="str">
        <f>VLOOKUP(F640,[1]Sheet1!$D:$J,7,0)</f>
        <v>NL300096</v>
      </c>
      <c r="M640" s="18" t="str">
        <f t="shared" si="50"/>
        <v>13/01/2026NL300096</v>
      </c>
      <c r="N640" s="15">
        <f>VLOOKUP(M640,Sheet5!I:P,5,0)</f>
        <v>2.6</v>
      </c>
      <c r="O640" s="19">
        <f t="shared" si="51"/>
        <v>0</v>
      </c>
      <c r="P640" s="20">
        <f>VLOOKUP(L640,[2]Sheet1!$I:$M,5,0)</f>
        <v>45000</v>
      </c>
      <c r="Q640" s="21">
        <f t="shared" si="52"/>
        <v>117000</v>
      </c>
      <c r="R640" s="22">
        <f t="shared" si="53"/>
        <v>0</v>
      </c>
    </row>
    <row r="641" spans="1:18" x14ac:dyDescent="0.25">
      <c r="A641" s="4" t="s">
        <v>289</v>
      </c>
      <c r="B641" s="5" t="s">
        <v>183</v>
      </c>
      <c r="C641" s="4" t="s">
        <v>176</v>
      </c>
      <c r="D641" s="5" t="s">
        <v>412</v>
      </c>
      <c r="E641" s="4" t="s">
        <v>118</v>
      </c>
      <c r="F641" s="4" t="s">
        <v>119</v>
      </c>
      <c r="G641" s="4" t="s">
        <v>14</v>
      </c>
      <c r="H641" s="6">
        <v>0.5</v>
      </c>
      <c r="I641" s="7">
        <v>33000</v>
      </c>
      <c r="J641" s="7">
        <f t="shared" si="49"/>
        <v>16500</v>
      </c>
      <c r="K641" s="8" t="s">
        <v>15</v>
      </c>
      <c r="L641" s="15" t="str">
        <f>VLOOKUP(F641,[1]Sheet1!$D:$J,7,0)</f>
        <v>NL300086</v>
      </c>
      <c r="M641" s="18" t="str">
        <f t="shared" si="50"/>
        <v>13/01/2026NL300086</v>
      </c>
      <c r="N641" s="15">
        <f>VLOOKUP(M641,Sheet5!I:P,5,0)</f>
        <v>0.5</v>
      </c>
      <c r="O641" s="19">
        <f t="shared" si="51"/>
        <v>0</v>
      </c>
      <c r="P641" s="20">
        <f>VLOOKUP(L641,[2]Sheet1!$I:$M,5,0)</f>
        <v>33000</v>
      </c>
      <c r="Q641" s="21">
        <f t="shared" si="52"/>
        <v>16500</v>
      </c>
      <c r="R641" s="22">
        <f t="shared" si="53"/>
        <v>0</v>
      </c>
    </row>
    <row r="642" spans="1:18" x14ac:dyDescent="0.25">
      <c r="A642" s="4" t="s">
        <v>289</v>
      </c>
      <c r="B642" s="5" t="s">
        <v>183</v>
      </c>
      <c r="C642" s="4" t="s">
        <v>176</v>
      </c>
      <c r="D642" s="5" t="s">
        <v>412</v>
      </c>
      <c r="E642" s="4" t="s">
        <v>101</v>
      </c>
      <c r="F642" s="4" t="s">
        <v>102</v>
      </c>
      <c r="G642" s="4" t="s">
        <v>14</v>
      </c>
      <c r="H642" s="6">
        <v>0.1</v>
      </c>
      <c r="I642" s="7">
        <v>45000</v>
      </c>
      <c r="J642" s="7">
        <f t="shared" si="49"/>
        <v>4500</v>
      </c>
      <c r="K642" s="8" t="s">
        <v>15</v>
      </c>
      <c r="L642" s="15" t="str">
        <f>VLOOKUP(F642,[1]Sheet1!$D:$J,7,0)</f>
        <v>NL300085</v>
      </c>
      <c r="M642" s="18" t="str">
        <f t="shared" si="50"/>
        <v>13/01/2026NL300085</v>
      </c>
      <c r="N642" s="15">
        <f>VLOOKUP(M642,Sheet5!I:P,5,0)</f>
        <v>0.1</v>
      </c>
      <c r="O642" s="19">
        <f t="shared" si="51"/>
        <v>0</v>
      </c>
      <c r="P642" s="20">
        <f>VLOOKUP(L642,[2]Sheet1!$I:$M,5,0)</f>
        <v>45000</v>
      </c>
      <c r="Q642" s="21">
        <f t="shared" si="52"/>
        <v>4500</v>
      </c>
      <c r="R642" s="22">
        <f t="shared" si="53"/>
        <v>0</v>
      </c>
    </row>
    <row r="643" spans="1:18" x14ac:dyDescent="0.25">
      <c r="A643" s="4" t="s">
        <v>289</v>
      </c>
      <c r="B643" s="5" t="s">
        <v>183</v>
      </c>
      <c r="C643" s="4" t="s">
        <v>176</v>
      </c>
      <c r="D643" s="5" t="s">
        <v>412</v>
      </c>
      <c r="E643" s="4" t="s">
        <v>71</v>
      </c>
      <c r="F643" s="4" t="s">
        <v>72</v>
      </c>
      <c r="G643" s="4" t="s">
        <v>14</v>
      </c>
      <c r="H643" s="6">
        <v>1.5</v>
      </c>
      <c r="I643" s="7">
        <v>145000</v>
      </c>
      <c r="J643" s="7">
        <f t="shared" si="49"/>
        <v>217500</v>
      </c>
      <c r="K643" s="8" t="s">
        <v>15</v>
      </c>
      <c r="L643" s="15" t="str">
        <f>VLOOKUP(F643,[1]Sheet1!$D:$J,7,0)</f>
        <v>NL300113</v>
      </c>
      <c r="M643" s="18" t="str">
        <f t="shared" si="50"/>
        <v>13/01/2026NL300113</v>
      </c>
      <c r="N643" s="15">
        <f>VLOOKUP(M643,Sheet5!I:P,5,0)</f>
        <v>1</v>
      </c>
      <c r="O643" s="19">
        <f t="shared" si="51"/>
        <v>0.5</v>
      </c>
      <c r="P643" s="20">
        <f>VLOOKUP(L643,[2]Sheet1!$I:$M,5,0)</f>
        <v>145000</v>
      </c>
      <c r="Q643" s="21">
        <f t="shared" si="52"/>
        <v>145000</v>
      </c>
      <c r="R643" s="22">
        <f t="shared" si="53"/>
        <v>72500</v>
      </c>
    </row>
    <row r="644" spans="1:18" x14ac:dyDescent="0.25">
      <c r="A644" s="4" t="s">
        <v>289</v>
      </c>
      <c r="B644" s="5" t="s">
        <v>183</v>
      </c>
      <c r="C644" s="4" t="s">
        <v>176</v>
      </c>
      <c r="D644" s="5" t="s">
        <v>412</v>
      </c>
      <c r="E644" s="4" t="s">
        <v>75</v>
      </c>
      <c r="F644" s="4" t="s">
        <v>76</v>
      </c>
      <c r="G644" s="4" t="s">
        <v>14</v>
      </c>
      <c r="H644" s="6">
        <v>2.5</v>
      </c>
      <c r="I644" s="7">
        <v>36000</v>
      </c>
      <c r="J644" s="7">
        <f t="shared" si="49"/>
        <v>90000</v>
      </c>
      <c r="K644" s="8" t="s">
        <v>15</v>
      </c>
      <c r="L644" s="15" t="str">
        <f>VLOOKUP(F644,[1]Sheet1!$D:$J,7,0)</f>
        <v>NL300120</v>
      </c>
      <c r="M644" s="18" t="str">
        <f t="shared" si="50"/>
        <v>13/01/2026NL300120</v>
      </c>
      <c r="N644" s="15">
        <f>VLOOKUP(M644,Sheet5!I:P,5,0)</f>
        <v>2</v>
      </c>
      <c r="O644" s="19">
        <f t="shared" si="51"/>
        <v>0.5</v>
      </c>
      <c r="P644" s="20">
        <f>VLOOKUP(L644,[2]Sheet1!$I:$M,5,0)</f>
        <v>36000</v>
      </c>
      <c r="Q644" s="21">
        <f t="shared" si="52"/>
        <v>72000</v>
      </c>
      <c r="R644" s="22">
        <f t="shared" si="53"/>
        <v>18000</v>
      </c>
    </row>
    <row r="645" spans="1:18" x14ac:dyDescent="0.25">
      <c r="A645" s="4" t="s">
        <v>289</v>
      </c>
      <c r="B645" s="5" t="s">
        <v>183</v>
      </c>
      <c r="C645" s="4" t="s">
        <v>176</v>
      </c>
      <c r="D645" s="5" t="s">
        <v>412</v>
      </c>
      <c r="E645" s="4" t="s">
        <v>77</v>
      </c>
      <c r="F645" s="4" t="s">
        <v>78</v>
      </c>
      <c r="G645" s="4" t="s">
        <v>14</v>
      </c>
      <c r="H645" s="6">
        <v>2.5</v>
      </c>
      <c r="I645" s="7">
        <v>38000</v>
      </c>
      <c r="J645" s="7">
        <f t="shared" si="49"/>
        <v>95000</v>
      </c>
      <c r="K645" s="8" t="s">
        <v>15</v>
      </c>
      <c r="L645" s="15" t="str">
        <f>VLOOKUP(F645,[1]Sheet1!$D:$J,7,0)</f>
        <v>NL300072</v>
      </c>
      <c r="M645" s="18" t="str">
        <f t="shared" si="50"/>
        <v>13/01/2026NL300072</v>
      </c>
      <c r="N645" s="15">
        <f>VLOOKUP(M645,Sheet5!I:P,5,0)</f>
        <v>2</v>
      </c>
      <c r="O645" s="19">
        <f t="shared" si="51"/>
        <v>0.5</v>
      </c>
      <c r="P645" s="20">
        <f>VLOOKUP(L645,[2]Sheet1!$I:$M,5,0)</f>
        <v>38000</v>
      </c>
      <c r="Q645" s="21">
        <f t="shared" si="52"/>
        <v>76000</v>
      </c>
      <c r="R645" s="22">
        <f t="shared" si="53"/>
        <v>19000</v>
      </c>
    </row>
    <row r="646" spans="1:18" x14ac:dyDescent="0.25">
      <c r="A646" s="4" t="s">
        <v>289</v>
      </c>
      <c r="B646" s="5" t="s">
        <v>183</v>
      </c>
      <c r="C646" s="4" t="s">
        <v>176</v>
      </c>
      <c r="D646" s="5" t="s">
        <v>412</v>
      </c>
      <c r="E646" s="4" t="s">
        <v>129</v>
      </c>
      <c r="F646" s="4" t="s">
        <v>130</v>
      </c>
      <c r="G646" s="4" t="s">
        <v>14</v>
      </c>
      <c r="H646" s="6">
        <v>4</v>
      </c>
      <c r="I646" s="7">
        <v>15000</v>
      </c>
      <c r="J646" s="7">
        <f t="shared" si="49"/>
        <v>60000</v>
      </c>
      <c r="K646" s="8" t="s">
        <v>15</v>
      </c>
      <c r="L646" s="15" t="str">
        <f>VLOOKUP(F646,[1]Sheet1!$D:$J,7,0)</f>
        <v>NL300127</v>
      </c>
      <c r="M646" s="18" t="str">
        <f t="shared" si="50"/>
        <v>13/01/2026NL300127</v>
      </c>
      <c r="N646" s="15">
        <f>VLOOKUP(M646,Sheet5!I:P,5,0)</f>
        <v>3</v>
      </c>
      <c r="O646" s="19">
        <f t="shared" si="51"/>
        <v>1</v>
      </c>
      <c r="P646" s="20">
        <f>VLOOKUP(L646,[2]Sheet1!$I:$M,5,0)</f>
        <v>15000</v>
      </c>
      <c r="Q646" s="21">
        <f t="shared" si="52"/>
        <v>45000</v>
      </c>
      <c r="R646" s="22">
        <f t="shared" si="53"/>
        <v>15000</v>
      </c>
    </row>
    <row r="647" spans="1:18" x14ac:dyDescent="0.25">
      <c r="A647" s="4" t="s">
        <v>289</v>
      </c>
      <c r="B647" s="5" t="s">
        <v>183</v>
      </c>
      <c r="C647" s="4" t="s">
        <v>176</v>
      </c>
      <c r="D647" s="5" t="s">
        <v>412</v>
      </c>
      <c r="E647" s="4" t="s">
        <v>87</v>
      </c>
      <c r="F647" s="4" t="s">
        <v>88</v>
      </c>
      <c r="G647" s="4" t="s">
        <v>14</v>
      </c>
      <c r="H647" s="6">
        <v>0.6</v>
      </c>
      <c r="I647" s="7">
        <v>36000</v>
      </c>
      <c r="J647" s="7">
        <f t="shared" si="49"/>
        <v>21600</v>
      </c>
      <c r="K647" s="8" t="s">
        <v>15</v>
      </c>
      <c r="L647" s="15" t="str">
        <f>VLOOKUP(F647,[1]Sheet1!$D:$J,7,0)</f>
        <v>NL300140</v>
      </c>
      <c r="M647" s="18" t="str">
        <f t="shared" si="50"/>
        <v>13/01/2026NL300140</v>
      </c>
      <c r="N647" s="15">
        <f>VLOOKUP(M647,Sheet5!I:P,5,0)</f>
        <v>0.6</v>
      </c>
      <c r="O647" s="19">
        <f t="shared" si="51"/>
        <v>0</v>
      </c>
      <c r="P647" s="20">
        <f>VLOOKUP(L647,[2]Sheet1!$I:$M,5,0)</f>
        <v>36000</v>
      </c>
      <c r="Q647" s="21">
        <f t="shared" si="52"/>
        <v>21600</v>
      </c>
      <c r="R647" s="22">
        <f t="shared" si="53"/>
        <v>0</v>
      </c>
    </row>
    <row r="648" spans="1:18" x14ac:dyDescent="0.25">
      <c r="A648" s="4" t="s">
        <v>289</v>
      </c>
      <c r="B648" s="5" t="s">
        <v>183</v>
      </c>
      <c r="C648" s="4" t="s">
        <v>176</v>
      </c>
      <c r="D648" s="5" t="s">
        <v>412</v>
      </c>
      <c r="E648" s="4" t="s">
        <v>91</v>
      </c>
      <c r="F648" s="4" t="s">
        <v>92</v>
      </c>
      <c r="G648" s="4" t="s">
        <v>14</v>
      </c>
      <c r="H648" s="6">
        <v>0.6</v>
      </c>
      <c r="I648" s="7">
        <v>12000</v>
      </c>
      <c r="J648" s="7">
        <f t="shared" si="49"/>
        <v>7200</v>
      </c>
      <c r="K648" s="8" t="s">
        <v>15</v>
      </c>
      <c r="L648" s="15" t="str">
        <f>VLOOKUP(F648,[1]Sheet1!$D:$J,7,0)</f>
        <v>NL300132</v>
      </c>
      <c r="M648" s="18" t="str">
        <f t="shared" si="50"/>
        <v>13/01/2026NL300132</v>
      </c>
      <c r="N648" s="15">
        <f>VLOOKUP(M648,Sheet5!I:P,5,0)</f>
        <v>0.6</v>
      </c>
      <c r="O648" s="19">
        <f t="shared" si="51"/>
        <v>0</v>
      </c>
      <c r="P648" s="20">
        <f>VLOOKUP(L648,[2]Sheet1!$I:$M,5,0)</f>
        <v>12000</v>
      </c>
      <c r="Q648" s="21">
        <f t="shared" si="52"/>
        <v>7200</v>
      </c>
      <c r="R648" s="22">
        <f t="shared" si="53"/>
        <v>0</v>
      </c>
    </row>
    <row r="649" spans="1:18" x14ac:dyDescent="0.25">
      <c r="A649" s="4" t="s">
        <v>289</v>
      </c>
      <c r="B649" s="5" t="s">
        <v>183</v>
      </c>
      <c r="C649" s="4" t="s">
        <v>176</v>
      </c>
      <c r="D649" s="5" t="s">
        <v>412</v>
      </c>
      <c r="E649" s="4" t="s">
        <v>81</v>
      </c>
      <c r="F649" s="4" t="s">
        <v>82</v>
      </c>
      <c r="G649" s="4" t="s">
        <v>14</v>
      </c>
      <c r="H649" s="6">
        <v>1</v>
      </c>
      <c r="I649" s="7">
        <v>36000</v>
      </c>
      <c r="J649" s="7">
        <f t="shared" si="49"/>
        <v>36000</v>
      </c>
      <c r="K649" s="8" t="s">
        <v>15</v>
      </c>
      <c r="L649" s="15" t="str">
        <f>VLOOKUP(F649,[1]Sheet1!$D:$J,7,0)</f>
        <v>NL300162</v>
      </c>
      <c r="M649" s="18" t="str">
        <f t="shared" si="50"/>
        <v>13/01/2026NL300162</v>
      </c>
      <c r="N649" s="15">
        <f>VLOOKUP(M649,Sheet5!I:P,5,0)</f>
        <v>0.8</v>
      </c>
      <c r="O649" s="19">
        <f t="shared" si="51"/>
        <v>0.19999999999999996</v>
      </c>
      <c r="P649" s="20">
        <f>VLOOKUP(L649,[2]Sheet1!$I:$M,5,0)</f>
        <v>36000</v>
      </c>
      <c r="Q649" s="21">
        <f t="shared" si="52"/>
        <v>28800</v>
      </c>
      <c r="R649" s="22">
        <f t="shared" si="53"/>
        <v>7200</v>
      </c>
    </row>
    <row r="650" spans="1:18" x14ac:dyDescent="0.25">
      <c r="A650" s="4" t="s">
        <v>289</v>
      </c>
      <c r="B650" s="5" t="s">
        <v>183</v>
      </c>
      <c r="C650" s="4" t="s">
        <v>176</v>
      </c>
      <c r="D650" s="5" t="s">
        <v>412</v>
      </c>
      <c r="E650" s="4" t="s">
        <v>85</v>
      </c>
      <c r="F650" s="4" t="s">
        <v>86</v>
      </c>
      <c r="G650" s="4" t="s">
        <v>14</v>
      </c>
      <c r="H650" s="6">
        <v>3</v>
      </c>
      <c r="I650" s="7">
        <v>21000</v>
      </c>
      <c r="J650" s="7">
        <f t="shared" si="49"/>
        <v>63000</v>
      </c>
      <c r="K650" s="8" t="s">
        <v>15</v>
      </c>
      <c r="L650" s="15" t="str">
        <f>VLOOKUP(F650,[1]Sheet1!$D:$J,7,0)</f>
        <v>NL300119</v>
      </c>
      <c r="M650" s="18" t="str">
        <f t="shared" si="50"/>
        <v>13/01/2026NL300119</v>
      </c>
      <c r="N650" s="15">
        <f>VLOOKUP(M650,Sheet5!I:P,5,0)</f>
        <v>2</v>
      </c>
      <c r="O650" s="19">
        <f t="shared" si="51"/>
        <v>1</v>
      </c>
      <c r="P650" s="20">
        <f>VLOOKUP(L650,[2]Sheet1!$I:$M,5,0)</f>
        <v>21000</v>
      </c>
      <c r="Q650" s="21">
        <f t="shared" si="52"/>
        <v>42000</v>
      </c>
      <c r="R650" s="22">
        <f t="shared" si="53"/>
        <v>21000</v>
      </c>
    </row>
    <row r="651" spans="1:18" x14ac:dyDescent="0.25">
      <c r="A651" s="4" t="s">
        <v>289</v>
      </c>
      <c r="B651" s="5" t="s">
        <v>183</v>
      </c>
      <c r="C651" s="4" t="s">
        <v>176</v>
      </c>
      <c r="D651" s="5" t="s">
        <v>412</v>
      </c>
      <c r="E651" s="4" t="s">
        <v>122</v>
      </c>
      <c r="F651" s="4" t="s">
        <v>123</v>
      </c>
      <c r="G651" s="4" t="s">
        <v>14</v>
      </c>
      <c r="H651" s="6">
        <v>0.1</v>
      </c>
      <c r="I651" s="7">
        <v>90000</v>
      </c>
      <c r="J651" s="7">
        <f t="shared" si="49"/>
        <v>9000</v>
      </c>
      <c r="K651" s="8" t="s">
        <v>15</v>
      </c>
      <c r="L651" s="15" t="str">
        <f>VLOOKUP(F651,[1]Sheet1!$D:$J,7,0)</f>
        <v>NL300144</v>
      </c>
      <c r="M651" s="18" t="str">
        <f t="shared" si="50"/>
        <v>13/01/2026NL300144</v>
      </c>
      <c r="N651" s="15">
        <f>VLOOKUP(M651,Sheet5!I:P,5,0)</f>
        <v>0.1</v>
      </c>
      <c r="O651" s="19">
        <f t="shared" si="51"/>
        <v>0</v>
      </c>
      <c r="P651" s="20">
        <f>VLOOKUP(L651,[2]Sheet1!$I:$M,5,0)</f>
        <v>90000</v>
      </c>
      <c r="Q651" s="21">
        <f t="shared" si="52"/>
        <v>9000</v>
      </c>
      <c r="R651" s="22">
        <f t="shared" si="53"/>
        <v>0</v>
      </c>
    </row>
    <row r="652" spans="1:18" x14ac:dyDescent="0.25">
      <c r="A652" s="4" t="s">
        <v>289</v>
      </c>
      <c r="B652" s="5" t="s">
        <v>183</v>
      </c>
      <c r="C652" s="4" t="s">
        <v>176</v>
      </c>
      <c r="D652" s="5" t="s">
        <v>412</v>
      </c>
      <c r="E652" s="4" t="s">
        <v>105</v>
      </c>
      <c r="F652" s="4" t="s">
        <v>106</v>
      </c>
      <c r="G652" s="4" t="s">
        <v>14</v>
      </c>
      <c r="H652" s="6">
        <v>0.6</v>
      </c>
      <c r="I652" s="7">
        <v>50000</v>
      </c>
      <c r="J652" s="7">
        <f t="shared" si="49"/>
        <v>30000</v>
      </c>
      <c r="K652" s="8" t="s">
        <v>15</v>
      </c>
      <c r="L652" s="15" t="str">
        <f>VLOOKUP(F652,[1]Sheet1!$D:$J,7,0)</f>
        <v>NL300142</v>
      </c>
      <c r="M652" s="18" t="str">
        <f t="shared" si="50"/>
        <v>13/01/2026NL300142</v>
      </c>
      <c r="N652" s="15">
        <f>VLOOKUP(M652,Sheet5!I:P,5,0)</f>
        <v>0.6</v>
      </c>
      <c r="O652" s="19">
        <f t="shared" si="51"/>
        <v>0</v>
      </c>
      <c r="P652" s="20">
        <f>VLOOKUP(L652,[2]Sheet1!$I:$M,5,0)</f>
        <v>50000</v>
      </c>
      <c r="Q652" s="21">
        <f t="shared" si="52"/>
        <v>30000</v>
      </c>
      <c r="R652" s="22">
        <f t="shared" si="53"/>
        <v>0</v>
      </c>
    </row>
    <row r="653" spans="1:18" x14ac:dyDescent="0.25">
      <c r="A653" s="4" t="s">
        <v>289</v>
      </c>
      <c r="B653" s="5" t="s">
        <v>183</v>
      </c>
      <c r="C653" s="4" t="s">
        <v>176</v>
      </c>
      <c r="D653" s="5" t="s">
        <v>412</v>
      </c>
      <c r="E653" s="4" t="s">
        <v>89</v>
      </c>
      <c r="F653" s="4" t="s">
        <v>90</v>
      </c>
      <c r="G653" s="4" t="s">
        <v>14</v>
      </c>
      <c r="H653" s="6">
        <v>5</v>
      </c>
      <c r="I653" s="7">
        <v>38000</v>
      </c>
      <c r="J653" s="7">
        <f t="shared" si="49"/>
        <v>190000</v>
      </c>
      <c r="K653" s="8" t="s">
        <v>15</v>
      </c>
      <c r="L653" s="15" t="str">
        <f>VLOOKUP(F653,[1]Sheet1!$D:$J,7,0)</f>
        <v>NL300145</v>
      </c>
      <c r="M653" s="18" t="str">
        <f t="shared" si="50"/>
        <v>13/01/2026NL300145</v>
      </c>
      <c r="N653" s="15">
        <f>VLOOKUP(M653,Sheet5!I:P,5,0)</f>
        <v>4.2</v>
      </c>
      <c r="O653" s="19">
        <f t="shared" si="51"/>
        <v>0.79999999999999982</v>
      </c>
      <c r="P653" s="20">
        <f>VLOOKUP(L653,[2]Sheet1!$I:$M,5,0)</f>
        <v>38000</v>
      </c>
      <c r="Q653" s="21">
        <f t="shared" si="52"/>
        <v>159600</v>
      </c>
      <c r="R653" s="22">
        <f t="shared" si="53"/>
        <v>30400</v>
      </c>
    </row>
    <row r="654" spans="1:18" x14ac:dyDescent="0.25">
      <c r="A654" s="4" t="s">
        <v>289</v>
      </c>
      <c r="B654" s="5" t="s">
        <v>183</v>
      </c>
      <c r="C654" s="4" t="s">
        <v>176</v>
      </c>
      <c r="D654" s="5" t="s">
        <v>413</v>
      </c>
      <c r="E654" s="4" t="s">
        <v>24</v>
      </c>
      <c r="F654" s="4" t="s">
        <v>25</v>
      </c>
      <c r="G654" s="4" t="s">
        <v>14</v>
      </c>
      <c r="H654" s="6">
        <v>0.4</v>
      </c>
      <c r="I654" s="7">
        <v>65000</v>
      </c>
      <c r="J654" s="7">
        <f t="shared" si="49"/>
        <v>26000</v>
      </c>
      <c r="K654" s="8" t="s">
        <v>15</v>
      </c>
      <c r="L654" s="15" t="str">
        <f>VLOOKUP(F654,[1]Sheet1!$D:$J,7,0)</f>
        <v>NL300062</v>
      </c>
      <c r="M654" s="18" t="str">
        <f t="shared" si="50"/>
        <v>13/01/2026NL300062</v>
      </c>
      <c r="N654" s="15">
        <v>0</v>
      </c>
      <c r="O654" s="19">
        <f t="shared" si="51"/>
        <v>0.4</v>
      </c>
      <c r="P654" s="20">
        <f>VLOOKUP(L654,[2]Sheet1!$I:$M,5,0)</f>
        <v>65000</v>
      </c>
      <c r="Q654" s="21">
        <f t="shared" si="52"/>
        <v>0</v>
      </c>
      <c r="R654" s="22">
        <f t="shared" si="53"/>
        <v>26000</v>
      </c>
    </row>
    <row r="655" spans="1:18" x14ac:dyDescent="0.25">
      <c r="A655" s="4" t="s">
        <v>291</v>
      </c>
      <c r="B655" s="5" t="s">
        <v>183</v>
      </c>
      <c r="C655" s="4" t="s">
        <v>176</v>
      </c>
      <c r="D655" s="5" t="s">
        <v>414</v>
      </c>
      <c r="E655" s="4" t="s">
        <v>18</v>
      </c>
      <c r="F655" s="4" t="s">
        <v>19</v>
      </c>
      <c r="G655" s="4" t="s">
        <v>14</v>
      </c>
      <c r="H655" s="6">
        <v>1.5</v>
      </c>
      <c r="I655" s="7">
        <v>26000</v>
      </c>
      <c r="J655" s="7">
        <f t="shared" si="49"/>
        <v>39000</v>
      </c>
      <c r="K655" s="8" t="s">
        <v>15</v>
      </c>
      <c r="L655" s="15" t="str">
        <f>VLOOKUP(F655,[1]Sheet1!$D:$J,7,0)</f>
        <v>NL300003</v>
      </c>
      <c r="M655" s="18" t="str">
        <f t="shared" si="50"/>
        <v>14/01/2026NL300003</v>
      </c>
      <c r="N655" s="15">
        <f>VLOOKUP(M655,Sheet5!I:P,5,0)</f>
        <v>1.5</v>
      </c>
      <c r="O655" s="19">
        <f t="shared" si="51"/>
        <v>0</v>
      </c>
      <c r="P655" s="20">
        <f>VLOOKUP(L655,[2]Sheet1!$I:$M,5,0)</f>
        <v>26000</v>
      </c>
      <c r="Q655" s="21">
        <f t="shared" si="52"/>
        <v>39000</v>
      </c>
      <c r="R655" s="22">
        <f t="shared" si="53"/>
        <v>0</v>
      </c>
    </row>
    <row r="656" spans="1:18" x14ac:dyDescent="0.25">
      <c r="A656" s="4" t="s">
        <v>291</v>
      </c>
      <c r="B656" s="5" t="s">
        <v>183</v>
      </c>
      <c r="C656" s="4" t="s">
        <v>176</v>
      </c>
      <c r="D656" s="5" t="s">
        <v>414</v>
      </c>
      <c r="E656" s="4" t="s">
        <v>22</v>
      </c>
      <c r="F656" s="4" t="s">
        <v>23</v>
      </c>
      <c r="G656" s="4" t="s">
        <v>14</v>
      </c>
      <c r="H656" s="6">
        <v>1.9</v>
      </c>
      <c r="I656" s="7">
        <v>19000</v>
      </c>
      <c r="J656" s="7">
        <f t="shared" ref="J656:J719" si="54">I656*H656</f>
        <v>36100</v>
      </c>
      <c r="K656" s="8" t="s">
        <v>15</v>
      </c>
      <c r="L656" s="15" t="str">
        <f>VLOOKUP(F656,[1]Sheet1!$D:$J,7,0)</f>
        <v>NL300004</v>
      </c>
      <c r="M656" s="18" t="str">
        <f t="shared" si="50"/>
        <v>14/01/2026NL300004</v>
      </c>
      <c r="N656" s="15">
        <f>VLOOKUP(M656,Sheet5!I:P,5,0)</f>
        <v>1.9</v>
      </c>
      <c r="O656" s="19">
        <f t="shared" si="51"/>
        <v>0</v>
      </c>
      <c r="P656" s="20">
        <f>VLOOKUP(L656,[2]Sheet1!$I:$M,5,0)</f>
        <v>19000</v>
      </c>
      <c r="Q656" s="21">
        <f t="shared" si="52"/>
        <v>36100</v>
      </c>
      <c r="R656" s="22">
        <f t="shared" si="53"/>
        <v>0</v>
      </c>
    </row>
    <row r="657" spans="1:18" ht="28.5" x14ac:dyDescent="0.25">
      <c r="A657" s="4" t="s">
        <v>291</v>
      </c>
      <c r="B657" s="5" t="s">
        <v>183</v>
      </c>
      <c r="C657" s="4" t="s">
        <v>176</v>
      </c>
      <c r="D657" s="5" t="s">
        <v>414</v>
      </c>
      <c r="E657" s="4" t="s">
        <v>113</v>
      </c>
      <c r="F657" s="4" t="s">
        <v>114</v>
      </c>
      <c r="G657" s="4" t="s">
        <v>115</v>
      </c>
      <c r="H657" s="6">
        <v>1</v>
      </c>
      <c r="I657" s="7">
        <v>8500</v>
      </c>
      <c r="J657" s="7">
        <f t="shared" si="54"/>
        <v>8500</v>
      </c>
      <c r="K657" s="8" t="s">
        <v>15</v>
      </c>
      <c r="L657" s="15" t="str">
        <f>VLOOKUP(F657,[1]Sheet1!$D:$J,7,0)</f>
        <v>NL300107</v>
      </c>
      <c r="M657" s="18" t="str">
        <f t="shared" si="50"/>
        <v>14/01/2026NL300107</v>
      </c>
      <c r="N657" s="15">
        <f>VLOOKUP(M657,Sheet5!I:P,5,0)</f>
        <v>1</v>
      </c>
      <c r="O657" s="19">
        <f t="shared" si="51"/>
        <v>0</v>
      </c>
      <c r="P657" s="20">
        <f>VLOOKUP(L657,[2]Sheet1!$I:$M,5,0)</f>
        <v>8500</v>
      </c>
      <c r="Q657" s="21">
        <f t="shared" si="52"/>
        <v>8500</v>
      </c>
      <c r="R657" s="22">
        <f t="shared" si="53"/>
        <v>0</v>
      </c>
    </row>
    <row r="658" spans="1:18" ht="28.5" x14ac:dyDescent="0.25">
      <c r="A658" s="4" t="s">
        <v>291</v>
      </c>
      <c r="B658" s="5" t="s">
        <v>183</v>
      </c>
      <c r="C658" s="4" t="s">
        <v>176</v>
      </c>
      <c r="D658" s="5" t="s">
        <v>414</v>
      </c>
      <c r="E658" s="4" t="s">
        <v>152</v>
      </c>
      <c r="F658" s="4" t="s">
        <v>151</v>
      </c>
      <c r="G658" s="4" t="s">
        <v>14</v>
      </c>
      <c r="H658" s="6">
        <v>3</v>
      </c>
      <c r="I658" s="7">
        <v>45000</v>
      </c>
      <c r="J658" s="7">
        <f t="shared" si="54"/>
        <v>135000</v>
      </c>
      <c r="K658" s="8" t="s">
        <v>15</v>
      </c>
      <c r="L658" s="15" t="str">
        <f>VLOOKUP(F658,[1]Sheet1!$D:$J,7,0)</f>
        <v>NL300203</v>
      </c>
      <c r="M658" s="18" t="str">
        <f t="shared" si="50"/>
        <v>14/01/2026NL300203</v>
      </c>
      <c r="N658" s="15">
        <f>VLOOKUP(M658,Sheet5!I:P,5,0)</f>
        <v>1.8</v>
      </c>
      <c r="O658" s="19">
        <f t="shared" si="51"/>
        <v>1.2</v>
      </c>
      <c r="P658" s="20">
        <f>VLOOKUP(L658,[2]Sheet1!$I:$M,5,0)</f>
        <v>45000</v>
      </c>
      <c r="Q658" s="21">
        <f t="shared" si="52"/>
        <v>81000</v>
      </c>
      <c r="R658" s="22">
        <f t="shared" si="53"/>
        <v>54000</v>
      </c>
    </row>
    <row r="659" spans="1:18" x14ac:dyDescent="0.25">
      <c r="A659" s="4" t="s">
        <v>291</v>
      </c>
      <c r="B659" s="5" t="s">
        <v>183</v>
      </c>
      <c r="C659" s="4" t="s">
        <v>176</v>
      </c>
      <c r="D659" s="5" t="s">
        <v>414</v>
      </c>
      <c r="E659" s="4" t="s">
        <v>28</v>
      </c>
      <c r="F659" s="4" t="s">
        <v>29</v>
      </c>
      <c r="G659" s="4" t="s">
        <v>14</v>
      </c>
      <c r="H659" s="6">
        <v>0.7</v>
      </c>
      <c r="I659" s="7">
        <v>52000</v>
      </c>
      <c r="J659" s="7">
        <f t="shared" si="54"/>
        <v>36400</v>
      </c>
      <c r="K659" s="8" t="s">
        <v>15</v>
      </c>
      <c r="L659" s="15" t="str">
        <f>VLOOKUP(F659,[1]Sheet1!$D:$J,7,0)</f>
        <v>NL300137</v>
      </c>
      <c r="M659" s="18" t="str">
        <f t="shared" si="50"/>
        <v>14/01/2026NL300137</v>
      </c>
      <c r="N659" s="15">
        <f>VLOOKUP(M659,Sheet5!I:P,5,0)</f>
        <v>0.7</v>
      </c>
      <c r="O659" s="19">
        <f t="shared" si="51"/>
        <v>0</v>
      </c>
      <c r="P659" s="20">
        <f>VLOOKUP(L659,[2]Sheet1!$I:$M,5,0)</f>
        <v>52000</v>
      </c>
      <c r="Q659" s="21">
        <f t="shared" si="52"/>
        <v>36400</v>
      </c>
      <c r="R659" s="22">
        <f t="shared" si="53"/>
        <v>0</v>
      </c>
    </row>
    <row r="660" spans="1:18" x14ac:dyDescent="0.25">
      <c r="A660" s="4" t="s">
        <v>291</v>
      </c>
      <c r="B660" s="5" t="s">
        <v>183</v>
      </c>
      <c r="C660" s="4" t="s">
        <v>176</v>
      </c>
      <c r="D660" s="5" t="s">
        <v>414</v>
      </c>
      <c r="E660" s="4" t="s">
        <v>32</v>
      </c>
      <c r="F660" s="4" t="s">
        <v>33</v>
      </c>
      <c r="G660" s="4" t="s">
        <v>14</v>
      </c>
      <c r="H660" s="6">
        <v>6.2</v>
      </c>
      <c r="I660" s="7">
        <v>18000</v>
      </c>
      <c r="J660" s="7">
        <f t="shared" si="54"/>
        <v>111600</v>
      </c>
      <c r="K660" s="8" t="s">
        <v>15</v>
      </c>
      <c r="L660" s="15" t="str">
        <f>VLOOKUP(F660,[1]Sheet1!$D:$J,7,0)</f>
        <v>NL300027</v>
      </c>
      <c r="M660" s="18" t="str">
        <f t="shared" si="50"/>
        <v>14/01/2026NL300027</v>
      </c>
      <c r="N660" s="15">
        <f>VLOOKUP(M660,Sheet5!I:P,5,0)</f>
        <v>6.2</v>
      </c>
      <c r="O660" s="19">
        <f t="shared" si="51"/>
        <v>0</v>
      </c>
      <c r="P660" s="20">
        <f>VLOOKUP(L660,[2]Sheet1!$I:$M,5,0)</f>
        <v>18000</v>
      </c>
      <c r="Q660" s="21">
        <f t="shared" si="52"/>
        <v>111600</v>
      </c>
      <c r="R660" s="22">
        <f t="shared" si="53"/>
        <v>0</v>
      </c>
    </row>
    <row r="661" spans="1:18" x14ac:dyDescent="0.25">
      <c r="A661" s="4" t="s">
        <v>291</v>
      </c>
      <c r="B661" s="5" t="s">
        <v>183</v>
      </c>
      <c r="C661" s="4" t="s">
        <v>176</v>
      </c>
      <c r="D661" s="5" t="s">
        <v>414</v>
      </c>
      <c r="E661" s="4" t="s">
        <v>93</v>
      </c>
      <c r="F661" s="4" t="s">
        <v>94</v>
      </c>
      <c r="G661" s="4" t="s">
        <v>14</v>
      </c>
      <c r="H661" s="6">
        <v>2</v>
      </c>
      <c r="I661" s="7">
        <v>22000</v>
      </c>
      <c r="J661" s="7">
        <f t="shared" si="54"/>
        <v>44000</v>
      </c>
      <c r="K661" s="8" t="s">
        <v>15</v>
      </c>
      <c r="L661" s="15" t="str">
        <f>VLOOKUP(F661,[1]Sheet1!$D:$J,7,0)</f>
        <v>NL300029</v>
      </c>
      <c r="M661" s="18" t="str">
        <f t="shared" si="50"/>
        <v>14/01/2026NL300029</v>
      </c>
      <c r="N661" s="15">
        <v>0</v>
      </c>
      <c r="O661" s="19">
        <f t="shared" si="51"/>
        <v>2</v>
      </c>
      <c r="P661" s="20">
        <f>VLOOKUP(L661,[2]Sheet1!$I:$M,5,0)</f>
        <v>22000</v>
      </c>
      <c r="Q661" s="21">
        <f t="shared" si="52"/>
        <v>0</v>
      </c>
      <c r="R661" s="22">
        <f t="shared" si="53"/>
        <v>44000</v>
      </c>
    </row>
    <row r="662" spans="1:18" x14ac:dyDescent="0.25">
      <c r="A662" s="4" t="s">
        <v>291</v>
      </c>
      <c r="B662" s="5" t="s">
        <v>183</v>
      </c>
      <c r="C662" s="4" t="s">
        <v>176</v>
      </c>
      <c r="D662" s="5" t="s">
        <v>414</v>
      </c>
      <c r="E662" s="4" t="s">
        <v>116</v>
      </c>
      <c r="F662" s="4" t="s">
        <v>117</v>
      </c>
      <c r="G662" s="4" t="s">
        <v>14</v>
      </c>
      <c r="H662" s="6">
        <v>0.1</v>
      </c>
      <c r="I662" s="7">
        <v>40000</v>
      </c>
      <c r="J662" s="7">
        <f t="shared" si="54"/>
        <v>4000</v>
      </c>
      <c r="K662" s="8" t="s">
        <v>15</v>
      </c>
      <c r="L662" s="15" t="str">
        <f>VLOOKUP(F662,[1]Sheet1!$D:$J,7,0)</f>
        <v>NL300034</v>
      </c>
      <c r="M662" s="18" t="str">
        <f t="shared" si="50"/>
        <v>14/01/2026NL300034</v>
      </c>
      <c r="N662" s="15">
        <f>VLOOKUP(M662,Sheet5!I:P,5,0)</f>
        <v>0.1</v>
      </c>
      <c r="O662" s="19">
        <f t="shared" si="51"/>
        <v>0</v>
      </c>
      <c r="P662" s="20">
        <f>VLOOKUP(L662,[2]Sheet1!$I:$M,5,0)</f>
        <v>40000</v>
      </c>
      <c r="Q662" s="21">
        <f t="shared" si="52"/>
        <v>4000</v>
      </c>
      <c r="R662" s="22">
        <f t="shared" si="53"/>
        <v>0</v>
      </c>
    </row>
    <row r="663" spans="1:18" ht="28.5" x14ac:dyDescent="0.25">
      <c r="A663" s="4" t="s">
        <v>291</v>
      </c>
      <c r="B663" s="5" t="s">
        <v>183</v>
      </c>
      <c r="C663" s="4" t="s">
        <v>176</v>
      </c>
      <c r="D663" s="5" t="s">
        <v>414</v>
      </c>
      <c r="E663" s="4" t="s">
        <v>38</v>
      </c>
      <c r="F663" s="4" t="s">
        <v>39</v>
      </c>
      <c r="G663" s="4" t="s">
        <v>14</v>
      </c>
      <c r="H663" s="6">
        <v>0.4</v>
      </c>
      <c r="I663" s="7">
        <v>13000</v>
      </c>
      <c r="J663" s="7">
        <f t="shared" si="54"/>
        <v>5200</v>
      </c>
      <c r="K663" s="8" t="s">
        <v>15</v>
      </c>
      <c r="L663" s="15" t="str">
        <f>VLOOKUP(F663,[1]Sheet1!$D:$J,7,0)</f>
        <v>NL300033</v>
      </c>
      <c r="M663" s="18" t="str">
        <f t="shared" si="50"/>
        <v>14/01/2026NL300033</v>
      </c>
      <c r="N663" s="15">
        <f>VLOOKUP(M663,Sheet5!I:P,5,0)</f>
        <v>0.4</v>
      </c>
      <c r="O663" s="19">
        <f t="shared" si="51"/>
        <v>0</v>
      </c>
      <c r="P663" s="20">
        <f>VLOOKUP(L663,[2]Sheet1!$I:$M,5,0)</f>
        <v>13000</v>
      </c>
      <c r="Q663" s="21">
        <f t="shared" si="52"/>
        <v>5200</v>
      </c>
      <c r="R663" s="22">
        <f t="shared" si="53"/>
        <v>0</v>
      </c>
    </row>
    <row r="664" spans="1:18" x14ac:dyDescent="0.25">
      <c r="A664" s="4" t="s">
        <v>291</v>
      </c>
      <c r="B664" s="5" t="s">
        <v>183</v>
      </c>
      <c r="C664" s="4" t="s">
        <v>176</v>
      </c>
      <c r="D664" s="5" t="s">
        <v>414</v>
      </c>
      <c r="E664" s="4" t="s">
        <v>95</v>
      </c>
      <c r="F664" s="4" t="s">
        <v>96</v>
      </c>
      <c r="G664" s="4" t="s">
        <v>14</v>
      </c>
      <c r="H664" s="6">
        <v>0.3</v>
      </c>
      <c r="I664" s="7">
        <v>12000</v>
      </c>
      <c r="J664" s="7">
        <f t="shared" si="54"/>
        <v>3600</v>
      </c>
      <c r="K664" s="8" t="s">
        <v>15</v>
      </c>
      <c r="L664" s="15" t="str">
        <f>VLOOKUP(F664,[1]Sheet1!$D:$J,7,0)</f>
        <v>NL300188</v>
      </c>
      <c r="M664" s="18" t="str">
        <f t="shared" si="50"/>
        <v>14/01/2026NL300188</v>
      </c>
      <c r="N664" s="15">
        <f>VLOOKUP(M664,Sheet5!I:P,5,0)</f>
        <v>0.3</v>
      </c>
      <c r="O664" s="19">
        <f t="shared" si="51"/>
        <v>0</v>
      </c>
      <c r="P664" s="20">
        <f>VLOOKUP(L664,[2]Sheet1!$I:$M,5,0)</f>
        <v>12000</v>
      </c>
      <c r="Q664" s="21">
        <f t="shared" si="52"/>
        <v>3600</v>
      </c>
      <c r="R664" s="22">
        <f t="shared" si="53"/>
        <v>0</v>
      </c>
    </row>
    <row r="665" spans="1:18" x14ac:dyDescent="0.25">
      <c r="A665" s="4" t="s">
        <v>291</v>
      </c>
      <c r="B665" s="5" t="s">
        <v>183</v>
      </c>
      <c r="C665" s="4" t="s">
        <v>176</v>
      </c>
      <c r="D665" s="5" t="s">
        <v>414</v>
      </c>
      <c r="E665" s="4" t="s">
        <v>99</v>
      </c>
      <c r="F665" s="4" t="s">
        <v>100</v>
      </c>
      <c r="G665" s="4" t="s">
        <v>14</v>
      </c>
      <c r="H665" s="6">
        <v>3.1</v>
      </c>
      <c r="I665" s="7">
        <v>18000</v>
      </c>
      <c r="J665" s="7">
        <f t="shared" si="54"/>
        <v>55800</v>
      </c>
      <c r="K665" s="8" t="s">
        <v>15</v>
      </c>
      <c r="L665" s="15" t="str">
        <f>VLOOKUP(F665,[1]Sheet1!$D:$J,7,0)</f>
        <v>NL600004</v>
      </c>
      <c r="M665" s="18" t="str">
        <f t="shared" ref="M665:M728" si="55">A665&amp;L665</f>
        <v>14/01/2026NL600004</v>
      </c>
      <c r="N665" s="15">
        <f>VLOOKUP(M665,Sheet5!I:P,5,0)</f>
        <v>3.1</v>
      </c>
      <c r="O665" s="19">
        <f t="shared" ref="O665:O728" si="56">H665-N665</f>
        <v>0</v>
      </c>
      <c r="P665" s="20">
        <f>VLOOKUP(L665,[2]Sheet1!$I:$M,5,0)</f>
        <v>18000</v>
      </c>
      <c r="Q665" s="21">
        <f t="shared" ref="Q665:Q728" si="57">N665*P665</f>
        <v>55800</v>
      </c>
      <c r="R665" s="22">
        <f t="shared" ref="R665:R728" si="58">J665-Q665</f>
        <v>0</v>
      </c>
    </row>
    <row r="666" spans="1:18" x14ac:dyDescent="0.25">
      <c r="A666" s="4" t="s">
        <v>291</v>
      </c>
      <c r="B666" s="5" t="s">
        <v>183</v>
      </c>
      <c r="C666" s="4" t="s">
        <v>176</v>
      </c>
      <c r="D666" s="5" t="s">
        <v>414</v>
      </c>
      <c r="E666" s="4" t="s">
        <v>51</v>
      </c>
      <c r="F666" s="4" t="s">
        <v>52</v>
      </c>
      <c r="G666" s="4" t="s">
        <v>14</v>
      </c>
      <c r="H666" s="6">
        <v>1</v>
      </c>
      <c r="I666" s="7">
        <v>38000</v>
      </c>
      <c r="J666" s="7">
        <f t="shared" si="54"/>
        <v>38000</v>
      </c>
      <c r="K666" s="8" t="s">
        <v>15</v>
      </c>
      <c r="L666" s="15" t="str">
        <f>VLOOKUP(F666,[1]Sheet1!$D:$J,7,0)</f>
        <v>NL300076</v>
      </c>
      <c r="M666" s="18" t="str">
        <f t="shared" si="55"/>
        <v>14/01/2026NL300076</v>
      </c>
      <c r="N666" s="15">
        <f>VLOOKUP(M666,Sheet5!I:P,5,0)</f>
        <v>0.7</v>
      </c>
      <c r="O666" s="19">
        <f t="shared" si="56"/>
        <v>0.30000000000000004</v>
      </c>
      <c r="P666" s="20">
        <f>VLOOKUP(L666,[2]Sheet1!$I:$M,5,0)</f>
        <v>38000</v>
      </c>
      <c r="Q666" s="21">
        <f t="shared" si="57"/>
        <v>26600</v>
      </c>
      <c r="R666" s="22">
        <f t="shared" si="58"/>
        <v>11400</v>
      </c>
    </row>
    <row r="667" spans="1:18" x14ac:dyDescent="0.25">
      <c r="A667" s="4" t="s">
        <v>291</v>
      </c>
      <c r="B667" s="5" t="s">
        <v>183</v>
      </c>
      <c r="C667" s="4" t="s">
        <v>176</v>
      </c>
      <c r="D667" s="5" t="s">
        <v>414</v>
      </c>
      <c r="E667" s="4" t="s">
        <v>53</v>
      </c>
      <c r="F667" s="4" t="s">
        <v>54</v>
      </c>
      <c r="G667" s="4" t="s">
        <v>14</v>
      </c>
      <c r="H667" s="6">
        <v>1.5</v>
      </c>
      <c r="I667" s="7">
        <v>48000</v>
      </c>
      <c r="J667" s="7">
        <f t="shared" si="54"/>
        <v>72000</v>
      </c>
      <c r="K667" s="8" t="s">
        <v>15</v>
      </c>
      <c r="L667" s="15" t="str">
        <f>VLOOKUP(F667,[1]Sheet1!$D:$J,7,0)</f>
        <v>NL300063</v>
      </c>
      <c r="M667" s="18" t="str">
        <f t="shared" si="55"/>
        <v>14/01/2026NL300063</v>
      </c>
      <c r="N667" s="15">
        <f>VLOOKUP(M667,Sheet5!I:P,5,0)</f>
        <v>1</v>
      </c>
      <c r="O667" s="19">
        <f t="shared" si="56"/>
        <v>0.5</v>
      </c>
      <c r="P667" s="20">
        <f>VLOOKUP(L667,[2]Sheet1!$I:$M,5,0)</f>
        <v>48000</v>
      </c>
      <c r="Q667" s="21">
        <f t="shared" si="57"/>
        <v>48000</v>
      </c>
      <c r="R667" s="22">
        <f t="shared" si="58"/>
        <v>24000</v>
      </c>
    </row>
    <row r="668" spans="1:18" x14ac:dyDescent="0.25">
      <c r="A668" s="4" t="s">
        <v>291</v>
      </c>
      <c r="B668" s="5" t="s">
        <v>183</v>
      </c>
      <c r="C668" s="4" t="s">
        <v>176</v>
      </c>
      <c r="D668" s="5" t="s">
        <v>414</v>
      </c>
      <c r="E668" s="4" t="s">
        <v>12</v>
      </c>
      <c r="F668" s="4" t="s">
        <v>13</v>
      </c>
      <c r="G668" s="4" t="s">
        <v>14</v>
      </c>
      <c r="H668" s="6">
        <v>0.5</v>
      </c>
      <c r="I668" s="7">
        <v>30000</v>
      </c>
      <c r="J668" s="7">
        <f t="shared" si="54"/>
        <v>15000</v>
      </c>
      <c r="K668" s="8" t="s">
        <v>15</v>
      </c>
      <c r="L668" s="15" t="str">
        <f>VLOOKUP(F668,[1]Sheet1!$D:$J,7,0)</f>
        <v>NL300089</v>
      </c>
      <c r="M668" s="18" t="str">
        <f t="shared" si="55"/>
        <v>14/01/2026NL300089</v>
      </c>
      <c r="N668" s="15">
        <f>VLOOKUP(M668,Sheet5!I:P,5,0)</f>
        <v>0.5</v>
      </c>
      <c r="O668" s="19">
        <f t="shared" si="56"/>
        <v>0</v>
      </c>
      <c r="P668" s="20">
        <f>VLOOKUP(L668,[2]Sheet1!$I:$M,5,0)</f>
        <v>30000</v>
      </c>
      <c r="Q668" s="21">
        <f t="shared" si="57"/>
        <v>15000</v>
      </c>
      <c r="R668" s="22">
        <f t="shared" si="58"/>
        <v>0</v>
      </c>
    </row>
    <row r="669" spans="1:18" x14ac:dyDescent="0.25">
      <c r="A669" s="4" t="s">
        <v>291</v>
      </c>
      <c r="B669" s="5" t="s">
        <v>183</v>
      </c>
      <c r="C669" s="4" t="s">
        <v>176</v>
      </c>
      <c r="D669" s="5" t="s">
        <v>414</v>
      </c>
      <c r="E669" s="4" t="s">
        <v>164</v>
      </c>
      <c r="F669" s="4" t="s">
        <v>163</v>
      </c>
      <c r="G669" s="4" t="s">
        <v>14</v>
      </c>
      <c r="H669" s="6">
        <v>0.2</v>
      </c>
      <c r="I669" s="7">
        <v>20000</v>
      </c>
      <c r="J669" s="7">
        <f t="shared" si="54"/>
        <v>4000</v>
      </c>
      <c r="K669" s="8" t="s">
        <v>15</v>
      </c>
      <c r="L669" s="15" t="str">
        <f>VLOOKUP(F669,[1]Sheet1!$D:$J,7,0)</f>
        <v>NL300071</v>
      </c>
      <c r="M669" s="18" t="str">
        <f t="shared" si="55"/>
        <v>14/01/2026NL300071</v>
      </c>
      <c r="N669" s="15">
        <f>VLOOKUP(M669,Sheet5!I:P,5,0)</f>
        <v>0.2</v>
      </c>
      <c r="O669" s="19">
        <f t="shared" si="56"/>
        <v>0</v>
      </c>
      <c r="P669" s="20">
        <f>VLOOKUP(L669,[2]Sheet1!$I:$M,5,0)</f>
        <v>20000</v>
      </c>
      <c r="Q669" s="21">
        <f t="shared" si="57"/>
        <v>4000</v>
      </c>
      <c r="R669" s="22">
        <f t="shared" si="58"/>
        <v>0</v>
      </c>
    </row>
    <row r="670" spans="1:18" x14ac:dyDescent="0.25">
      <c r="A670" s="4" t="s">
        <v>291</v>
      </c>
      <c r="B670" s="5" t="s">
        <v>183</v>
      </c>
      <c r="C670" s="4" t="s">
        <v>176</v>
      </c>
      <c r="D670" s="5" t="s">
        <v>414</v>
      </c>
      <c r="E670" s="4" t="s">
        <v>55</v>
      </c>
      <c r="F670" s="4" t="s">
        <v>56</v>
      </c>
      <c r="G670" s="4" t="s">
        <v>14</v>
      </c>
      <c r="H670" s="6">
        <v>8</v>
      </c>
      <c r="I670" s="7">
        <v>18000</v>
      </c>
      <c r="J670" s="7">
        <f t="shared" si="54"/>
        <v>144000</v>
      </c>
      <c r="K670" s="8" t="s">
        <v>15</v>
      </c>
      <c r="L670" s="15" t="str">
        <f>VLOOKUP(F670,[1]Sheet1!$D:$J,7,0)</f>
        <v>NL300074</v>
      </c>
      <c r="M670" s="18" t="str">
        <f t="shared" si="55"/>
        <v>14/01/2026NL300074</v>
      </c>
      <c r="N670" s="15">
        <f>VLOOKUP(M670,Sheet5!I:P,5,0)</f>
        <v>6</v>
      </c>
      <c r="O670" s="19">
        <f t="shared" si="56"/>
        <v>2</v>
      </c>
      <c r="P670" s="20">
        <f>VLOOKUP(L670,[2]Sheet1!$I:$M,5,0)</f>
        <v>18000</v>
      </c>
      <c r="Q670" s="21">
        <f t="shared" si="57"/>
        <v>108000</v>
      </c>
      <c r="R670" s="22">
        <f t="shared" si="58"/>
        <v>36000</v>
      </c>
    </row>
    <row r="671" spans="1:18" x14ac:dyDescent="0.25">
      <c r="A671" s="4" t="s">
        <v>291</v>
      </c>
      <c r="B671" s="5" t="s">
        <v>183</v>
      </c>
      <c r="C671" s="4" t="s">
        <v>176</v>
      </c>
      <c r="D671" s="5" t="s">
        <v>414</v>
      </c>
      <c r="E671" s="4" t="s">
        <v>57</v>
      </c>
      <c r="F671" s="4" t="s">
        <v>58</v>
      </c>
      <c r="G671" s="4" t="s">
        <v>14</v>
      </c>
      <c r="H671" s="6">
        <v>1.5</v>
      </c>
      <c r="I671" s="7">
        <v>32000</v>
      </c>
      <c r="J671" s="7">
        <f t="shared" si="54"/>
        <v>48000</v>
      </c>
      <c r="K671" s="8" t="s">
        <v>15</v>
      </c>
      <c r="L671" s="15" t="str">
        <f>VLOOKUP(F671,[1]Sheet1!$D:$J,7,0)</f>
        <v>NL300043</v>
      </c>
      <c r="M671" s="18" t="str">
        <f t="shared" si="55"/>
        <v>14/01/2026NL300043</v>
      </c>
      <c r="N671" s="15">
        <f>VLOOKUP(M671,Sheet5!I:P,5,0)</f>
        <v>1</v>
      </c>
      <c r="O671" s="19">
        <f t="shared" si="56"/>
        <v>0.5</v>
      </c>
      <c r="P671" s="20">
        <f>VLOOKUP(L671,[2]Sheet1!$I:$M,5,0)</f>
        <v>32000</v>
      </c>
      <c r="Q671" s="21">
        <f t="shared" si="57"/>
        <v>32000</v>
      </c>
      <c r="R671" s="22">
        <f t="shared" si="58"/>
        <v>16000</v>
      </c>
    </row>
    <row r="672" spans="1:18" x14ac:dyDescent="0.25">
      <c r="A672" s="4" t="s">
        <v>291</v>
      </c>
      <c r="B672" s="5" t="s">
        <v>183</v>
      </c>
      <c r="C672" s="4" t="s">
        <v>176</v>
      </c>
      <c r="D672" s="5" t="s">
        <v>414</v>
      </c>
      <c r="E672" s="4" t="s">
        <v>59</v>
      </c>
      <c r="F672" s="4" t="s">
        <v>60</v>
      </c>
      <c r="G672" s="4" t="s">
        <v>14</v>
      </c>
      <c r="H672" s="6">
        <v>0.6</v>
      </c>
      <c r="I672" s="7">
        <v>30000</v>
      </c>
      <c r="J672" s="7">
        <f t="shared" si="54"/>
        <v>18000</v>
      </c>
      <c r="K672" s="8" t="s">
        <v>15</v>
      </c>
      <c r="L672" s="15" t="str">
        <f>VLOOKUP(F672,[1]Sheet1!$D:$J,7,0)</f>
        <v>NL300077</v>
      </c>
      <c r="M672" s="18" t="str">
        <f t="shared" si="55"/>
        <v>14/01/2026NL300077</v>
      </c>
      <c r="N672" s="15">
        <f>VLOOKUP(M672,Sheet5!I:P,5,0)</f>
        <v>0.3</v>
      </c>
      <c r="O672" s="19">
        <f t="shared" si="56"/>
        <v>0.3</v>
      </c>
      <c r="P672" s="20">
        <f>VLOOKUP(L672,[2]Sheet1!$I:$M,5,0)</f>
        <v>30000</v>
      </c>
      <c r="Q672" s="21">
        <f t="shared" si="57"/>
        <v>9000</v>
      </c>
      <c r="R672" s="22">
        <f t="shared" si="58"/>
        <v>9000</v>
      </c>
    </row>
    <row r="673" spans="1:18" x14ac:dyDescent="0.25">
      <c r="A673" s="4" t="s">
        <v>291</v>
      </c>
      <c r="B673" s="5" t="s">
        <v>183</v>
      </c>
      <c r="C673" s="4" t="s">
        <v>176</v>
      </c>
      <c r="D673" s="5" t="s">
        <v>414</v>
      </c>
      <c r="E673" s="4" t="s">
        <v>61</v>
      </c>
      <c r="F673" s="4" t="s">
        <v>62</v>
      </c>
      <c r="G673" s="4" t="s">
        <v>14</v>
      </c>
      <c r="H673" s="6">
        <v>1.5</v>
      </c>
      <c r="I673" s="7">
        <v>38000</v>
      </c>
      <c r="J673" s="7">
        <f t="shared" si="54"/>
        <v>57000</v>
      </c>
      <c r="K673" s="8" t="s">
        <v>15</v>
      </c>
      <c r="L673" s="15" t="str">
        <f>VLOOKUP(F673,[1]Sheet1!$D:$J,7,0)</f>
        <v>NL300044</v>
      </c>
      <c r="M673" s="18" t="str">
        <f t="shared" si="55"/>
        <v>14/01/2026NL300044</v>
      </c>
      <c r="N673" s="15">
        <f>VLOOKUP(M673,Sheet5!I:P,5,0)</f>
        <v>1</v>
      </c>
      <c r="O673" s="19">
        <f t="shared" si="56"/>
        <v>0.5</v>
      </c>
      <c r="P673" s="20">
        <f>VLOOKUP(L673,[2]Sheet1!$I:$M,5,0)</f>
        <v>38000</v>
      </c>
      <c r="Q673" s="21">
        <f t="shared" si="57"/>
        <v>38000</v>
      </c>
      <c r="R673" s="22">
        <f t="shared" si="58"/>
        <v>19000</v>
      </c>
    </row>
    <row r="674" spans="1:18" x14ac:dyDescent="0.25">
      <c r="A674" s="4" t="s">
        <v>291</v>
      </c>
      <c r="B674" s="5" t="s">
        <v>183</v>
      </c>
      <c r="C674" s="4" t="s">
        <v>176</v>
      </c>
      <c r="D674" s="5" t="s">
        <v>414</v>
      </c>
      <c r="E674" s="4" t="s">
        <v>118</v>
      </c>
      <c r="F674" s="4" t="s">
        <v>119</v>
      </c>
      <c r="G674" s="4" t="s">
        <v>14</v>
      </c>
      <c r="H674" s="6">
        <v>0.5</v>
      </c>
      <c r="I674" s="7">
        <v>33000</v>
      </c>
      <c r="J674" s="7">
        <f t="shared" si="54"/>
        <v>16500</v>
      </c>
      <c r="K674" s="8" t="s">
        <v>15</v>
      </c>
      <c r="L674" s="15" t="str">
        <f>VLOOKUP(F674,[1]Sheet1!$D:$J,7,0)</f>
        <v>NL300086</v>
      </c>
      <c r="M674" s="18" t="str">
        <f t="shared" si="55"/>
        <v>14/01/2026NL300086</v>
      </c>
      <c r="N674" s="15">
        <f>VLOOKUP(M674,Sheet5!I:P,5,0)</f>
        <v>0.5</v>
      </c>
      <c r="O674" s="19">
        <f t="shared" si="56"/>
        <v>0</v>
      </c>
      <c r="P674" s="20">
        <f>VLOOKUP(L674,[2]Sheet1!$I:$M,5,0)</f>
        <v>33000</v>
      </c>
      <c r="Q674" s="21">
        <f t="shared" si="57"/>
        <v>16500</v>
      </c>
      <c r="R674" s="22">
        <f t="shared" si="58"/>
        <v>0</v>
      </c>
    </row>
    <row r="675" spans="1:18" x14ac:dyDescent="0.25">
      <c r="A675" s="4" t="s">
        <v>291</v>
      </c>
      <c r="B675" s="5" t="s">
        <v>183</v>
      </c>
      <c r="C675" s="4" t="s">
        <v>176</v>
      </c>
      <c r="D675" s="5" t="s">
        <v>414</v>
      </c>
      <c r="E675" s="4" t="s">
        <v>142</v>
      </c>
      <c r="F675" s="4" t="s">
        <v>141</v>
      </c>
      <c r="G675" s="4" t="s">
        <v>14</v>
      </c>
      <c r="H675" s="6">
        <v>0.3</v>
      </c>
      <c r="I675" s="7">
        <v>20000</v>
      </c>
      <c r="J675" s="7">
        <f t="shared" si="54"/>
        <v>6000</v>
      </c>
      <c r="K675" s="8" t="s">
        <v>15</v>
      </c>
      <c r="L675" s="15" t="str">
        <f>VLOOKUP(F675,[1]Sheet1!$D:$J,7,0)</f>
        <v>NL300128</v>
      </c>
      <c r="M675" s="18" t="str">
        <f t="shared" si="55"/>
        <v>14/01/2026NL300128</v>
      </c>
      <c r="N675" s="15">
        <f>VLOOKUP(M675,Sheet5!I:P,5,0)</f>
        <v>0.3</v>
      </c>
      <c r="O675" s="19">
        <f t="shared" si="56"/>
        <v>0</v>
      </c>
      <c r="P675" s="20">
        <f>VLOOKUP(L675,[2]Sheet1!$I:$M,5,0)</f>
        <v>20000</v>
      </c>
      <c r="Q675" s="21">
        <f t="shared" si="57"/>
        <v>6000</v>
      </c>
      <c r="R675" s="22">
        <f t="shared" si="58"/>
        <v>0</v>
      </c>
    </row>
    <row r="676" spans="1:18" x14ac:dyDescent="0.25">
      <c r="A676" s="4" t="s">
        <v>291</v>
      </c>
      <c r="B676" s="5" t="s">
        <v>183</v>
      </c>
      <c r="C676" s="4" t="s">
        <v>176</v>
      </c>
      <c r="D676" s="5" t="s">
        <v>414</v>
      </c>
      <c r="E676" s="4" t="s">
        <v>103</v>
      </c>
      <c r="F676" s="4" t="s">
        <v>104</v>
      </c>
      <c r="G676" s="4" t="s">
        <v>14</v>
      </c>
      <c r="H676" s="6">
        <v>0.4</v>
      </c>
      <c r="I676" s="7">
        <v>63000</v>
      </c>
      <c r="J676" s="7">
        <f t="shared" si="54"/>
        <v>25200</v>
      </c>
      <c r="K676" s="8" t="s">
        <v>15</v>
      </c>
      <c r="L676" s="15" t="str">
        <f>VLOOKUP(F676,[1]Sheet1!$D:$J,7,0)</f>
        <v>NL300112</v>
      </c>
      <c r="M676" s="18" t="str">
        <f t="shared" si="55"/>
        <v>14/01/2026NL300112</v>
      </c>
      <c r="N676" s="15">
        <f>VLOOKUP(M676,Sheet5!I:P,5,0)</f>
        <v>0.4</v>
      </c>
      <c r="O676" s="19">
        <f t="shared" si="56"/>
        <v>0</v>
      </c>
      <c r="P676" s="20">
        <f>VLOOKUP(L676,[2]Sheet1!$I:$M,5,0)</f>
        <v>63000</v>
      </c>
      <c r="Q676" s="21">
        <f t="shared" si="57"/>
        <v>25200</v>
      </c>
      <c r="R676" s="22">
        <f t="shared" si="58"/>
        <v>0</v>
      </c>
    </row>
    <row r="677" spans="1:18" x14ac:dyDescent="0.25">
      <c r="A677" s="4" t="s">
        <v>291</v>
      </c>
      <c r="B677" s="5" t="s">
        <v>183</v>
      </c>
      <c r="C677" s="4" t="s">
        <v>176</v>
      </c>
      <c r="D677" s="5" t="s">
        <v>414</v>
      </c>
      <c r="E677" s="4" t="s">
        <v>67</v>
      </c>
      <c r="F677" s="4" t="s">
        <v>68</v>
      </c>
      <c r="G677" s="4" t="s">
        <v>14</v>
      </c>
      <c r="H677" s="6">
        <v>0.4</v>
      </c>
      <c r="I677" s="7">
        <v>65000</v>
      </c>
      <c r="J677" s="7">
        <f t="shared" si="54"/>
        <v>26000</v>
      </c>
      <c r="K677" s="8" t="s">
        <v>15</v>
      </c>
      <c r="L677" s="15" t="str">
        <f>VLOOKUP(F677,[1]Sheet1!$D:$J,7,0)</f>
        <v>NL300152</v>
      </c>
      <c r="M677" s="18" t="str">
        <f t="shared" si="55"/>
        <v>14/01/2026NL300152</v>
      </c>
      <c r="N677" s="15">
        <f>VLOOKUP(M677,Sheet5!I:P,5,0)</f>
        <v>0.4</v>
      </c>
      <c r="O677" s="19">
        <f t="shared" si="56"/>
        <v>0</v>
      </c>
      <c r="P677" s="20">
        <f>VLOOKUP(L677,[2]Sheet1!$I:$M,5,0)</f>
        <v>65000</v>
      </c>
      <c r="Q677" s="21">
        <f t="shared" si="57"/>
        <v>26000</v>
      </c>
      <c r="R677" s="22">
        <f t="shared" si="58"/>
        <v>0</v>
      </c>
    </row>
    <row r="678" spans="1:18" x14ac:dyDescent="0.25">
      <c r="A678" s="4" t="s">
        <v>291</v>
      </c>
      <c r="B678" s="5" t="s">
        <v>183</v>
      </c>
      <c r="C678" s="4" t="s">
        <v>176</v>
      </c>
      <c r="D678" s="5" t="s">
        <v>414</v>
      </c>
      <c r="E678" s="4" t="s">
        <v>69</v>
      </c>
      <c r="F678" s="4" t="s">
        <v>70</v>
      </c>
      <c r="G678" s="4" t="s">
        <v>14</v>
      </c>
      <c r="H678" s="6">
        <v>0.3</v>
      </c>
      <c r="I678" s="7">
        <v>46000</v>
      </c>
      <c r="J678" s="7">
        <f t="shared" si="54"/>
        <v>13800</v>
      </c>
      <c r="K678" s="8" t="s">
        <v>15</v>
      </c>
      <c r="L678" s="15" t="str">
        <f>VLOOKUP(F678,[1]Sheet1!$D:$J,7,0)</f>
        <v>NL300153</v>
      </c>
      <c r="M678" s="18" t="str">
        <f t="shared" si="55"/>
        <v>14/01/2026NL300153</v>
      </c>
      <c r="N678" s="15">
        <f>VLOOKUP(M678,Sheet5!I:P,5,0)</f>
        <v>0.3</v>
      </c>
      <c r="O678" s="19">
        <f t="shared" si="56"/>
        <v>0</v>
      </c>
      <c r="P678" s="20">
        <f>VLOOKUP(L678,[2]Sheet1!$I:$M,5,0)</f>
        <v>46000</v>
      </c>
      <c r="Q678" s="21">
        <f t="shared" si="57"/>
        <v>13800</v>
      </c>
      <c r="R678" s="22">
        <f t="shared" si="58"/>
        <v>0</v>
      </c>
    </row>
    <row r="679" spans="1:18" x14ac:dyDescent="0.25">
      <c r="A679" s="4" t="s">
        <v>291</v>
      </c>
      <c r="B679" s="5" t="s">
        <v>183</v>
      </c>
      <c r="C679" s="4" t="s">
        <v>176</v>
      </c>
      <c r="D679" s="5" t="s">
        <v>414</v>
      </c>
      <c r="E679" s="4" t="s">
        <v>71</v>
      </c>
      <c r="F679" s="4" t="s">
        <v>72</v>
      </c>
      <c r="G679" s="4" t="s">
        <v>14</v>
      </c>
      <c r="H679" s="6">
        <v>2</v>
      </c>
      <c r="I679" s="7">
        <v>145000</v>
      </c>
      <c r="J679" s="7">
        <f t="shared" si="54"/>
        <v>290000</v>
      </c>
      <c r="K679" s="8" t="s">
        <v>15</v>
      </c>
      <c r="L679" s="15" t="str">
        <f>VLOOKUP(F679,[1]Sheet1!$D:$J,7,0)</f>
        <v>NL300113</v>
      </c>
      <c r="M679" s="18" t="str">
        <f t="shared" si="55"/>
        <v>14/01/2026NL300113</v>
      </c>
      <c r="N679" s="15">
        <f>VLOOKUP(M679,Sheet5!I:P,5,0)</f>
        <v>1.7</v>
      </c>
      <c r="O679" s="19">
        <f t="shared" si="56"/>
        <v>0.30000000000000004</v>
      </c>
      <c r="P679" s="20">
        <f>VLOOKUP(L679,[2]Sheet1!$I:$M,5,0)</f>
        <v>145000</v>
      </c>
      <c r="Q679" s="21">
        <f t="shared" si="57"/>
        <v>246500</v>
      </c>
      <c r="R679" s="22">
        <f t="shared" si="58"/>
        <v>43500</v>
      </c>
    </row>
    <row r="680" spans="1:18" x14ac:dyDescent="0.25">
      <c r="A680" s="4" t="s">
        <v>291</v>
      </c>
      <c r="B680" s="5" t="s">
        <v>183</v>
      </c>
      <c r="C680" s="4" t="s">
        <v>176</v>
      </c>
      <c r="D680" s="5" t="s">
        <v>414</v>
      </c>
      <c r="E680" s="4" t="s">
        <v>75</v>
      </c>
      <c r="F680" s="4" t="s">
        <v>76</v>
      </c>
      <c r="G680" s="4" t="s">
        <v>14</v>
      </c>
      <c r="H680" s="6">
        <v>1.5</v>
      </c>
      <c r="I680" s="7">
        <v>36000</v>
      </c>
      <c r="J680" s="7">
        <f t="shared" si="54"/>
        <v>54000</v>
      </c>
      <c r="K680" s="8" t="s">
        <v>15</v>
      </c>
      <c r="L680" s="15" t="str">
        <f>VLOOKUP(F680,[1]Sheet1!$D:$J,7,0)</f>
        <v>NL300120</v>
      </c>
      <c r="M680" s="18" t="str">
        <f t="shared" si="55"/>
        <v>14/01/2026NL300120</v>
      </c>
      <c r="N680" s="15">
        <f>VLOOKUP(M680,Sheet5!I:P,5,0)</f>
        <v>1</v>
      </c>
      <c r="O680" s="19">
        <f t="shared" si="56"/>
        <v>0.5</v>
      </c>
      <c r="P680" s="20">
        <f>VLOOKUP(L680,[2]Sheet1!$I:$M,5,0)</f>
        <v>36000</v>
      </c>
      <c r="Q680" s="21">
        <f t="shared" si="57"/>
        <v>36000</v>
      </c>
      <c r="R680" s="22">
        <f t="shared" si="58"/>
        <v>18000</v>
      </c>
    </row>
    <row r="681" spans="1:18" x14ac:dyDescent="0.25">
      <c r="A681" s="4" t="s">
        <v>291</v>
      </c>
      <c r="B681" s="5" t="s">
        <v>183</v>
      </c>
      <c r="C681" s="4" t="s">
        <v>176</v>
      </c>
      <c r="D681" s="5" t="s">
        <v>414</v>
      </c>
      <c r="E681" s="4" t="s">
        <v>140</v>
      </c>
      <c r="F681" s="4" t="s">
        <v>139</v>
      </c>
      <c r="G681" s="4" t="s">
        <v>14</v>
      </c>
      <c r="H681" s="6">
        <v>1.5</v>
      </c>
      <c r="I681" s="7">
        <v>35000</v>
      </c>
      <c r="J681" s="7">
        <f t="shared" si="54"/>
        <v>52500</v>
      </c>
      <c r="K681" s="8" t="s">
        <v>15</v>
      </c>
      <c r="L681" s="15" t="str">
        <f>VLOOKUP(F681,[1]Sheet1!$D:$J,7,0)</f>
        <v>NL300122</v>
      </c>
      <c r="M681" s="18" t="str">
        <f t="shared" si="55"/>
        <v>14/01/2026NL300122</v>
      </c>
      <c r="N681" s="15">
        <f>VLOOKUP(M681,Sheet5!I:P,5,0)</f>
        <v>0.9</v>
      </c>
      <c r="O681" s="19">
        <f t="shared" si="56"/>
        <v>0.6</v>
      </c>
      <c r="P681" s="20">
        <f>VLOOKUP(L681,[2]Sheet1!$I:$M,5,0)</f>
        <v>35000</v>
      </c>
      <c r="Q681" s="21">
        <f t="shared" si="57"/>
        <v>31500</v>
      </c>
      <c r="R681" s="22">
        <f t="shared" si="58"/>
        <v>21000</v>
      </c>
    </row>
    <row r="682" spans="1:18" x14ac:dyDescent="0.25">
      <c r="A682" s="4" t="s">
        <v>291</v>
      </c>
      <c r="B682" s="5" t="s">
        <v>183</v>
      </c>
      <c r="C682" s="4" t="s">
        <v>176</v>
      </c>
      <c r="D682" s="5" t="s">
        <v>414</v>
      </c>
      <c r="E682" s="4" t="s">
        <v>77</v>
      </c>
      <c r="F682" s="4" t="s">
        <v>78</v>
      </c>
      <c r="G682" s="4" t="s">
        <v>14</v>
      </c>
      <c r="H682" s="6">
        <v>1.5</v>
      </c>
      <c r="I682" s="7">
        <v>38000</v>
      </c>
      <c r="J682" s="7">
        <f t="shared" si="54"/>
        <v>57000</v>
      </c>
      <c r="K682" s="8" t="s">
        <v>15</v>
      </c>
      <c r="L682" s="15" t="str">
        <f>VLOOKUP(F682,[1]Sheet1!$D:$J,7,0)</f>
        <v>NL300072</v>
      </c>
      <c r="M682" s="18" t="str">
        <f t="shared" si="55"/>
        <v>14/01/2026NL300072</v>
      </c>
      <c r="N682" s="15">
        <f>VLOOKUP(M682,Sheet5!I:P,5,0)</f>
        <v>1</v>
      </c>
      <c r="O682" s="19">
        <f t="shared" si="56"/>
        <v>0.5</v>
      </c>
      <c r="P682" s="20">
        <f>VLOOKUP(L682,[2]Sheet1!$I:$M,5,0)</f>
        <v>38000</v>
      </c>
      <c r="Q682" s="21">
        <f t="shared" si="57"/>
        <v>38000</v>
      </c>
      <c r="R682" s="22">
        <f t="shared" si="58"/>
        <v>19000</v>
      </c>
    </row>
    <row r="683" spans="1:18" x14ac:dyDescent="0.25">
      <c r="A683" s="4" t="s">
        <v>291</v>
      </c>
      <c r="B683" s="5" t="s">
        <v>183</v>
      </c>
      <c r="C683" s="4" t="s">
        <v>176</v>
      </c>
      <c r="D683" s="5" t="s">
        <v>414</v>
      </c>
      <c r="E683" s="4" t="s">
        <v>129</v>
      </c>
      <c r="F683" s="4" t="s">
        <v>130</v>
      </c>
      <c r="G683" s="4" t="s">
        <v>14</v>
      </c>
      <c r="H683" s="6">
        <v>4</v>
      </c>
      <c r="I683" s="7">
        <v>15000</v>
      </c>
      <c r="J683" s="7">
        <f t="shared" si="54"/>
        <v>60000</v>
      </c>
      <c r="K683" s="8" t="s">
        <v>15</v>
      </c>
      <c r="L683" s="15" t="str">
        <f>VLOOKUP(F683,[1]Sheet1!$D:$J,7,0)</f>
        <v>NL300127</v>
      </c>
      <c r="M683" s="18" t="str">
        <f t="shared" si="55"/>
        <v>14/01/2026NL300127</v>
      </c>
      <c r="N683" s="15">
        <f>VLOOKUP(M683,Sheet5!I:P,5,0)</f>
        <v>2.5</v>
      </c>
      <c r="O683" s="19">
        <f t="shared" si="56"/>
        <v>1.5</v>
      </c>
      <c r="P683" s="20">
        <f>VLOOKUP(L683,[2]Sheet1!$I:$M,5,0)</f>
        <v>15000</v>
      </c>
      <c r="Q683" s="21">
        <f t="shared" si="57"/>
        <v>37500</v>
      </c>
      <c r="R683" s="22">
        <f t="shared" si="58"/>
        <v>22500</v>
      </c>
    </row>
    <row r="684" spans="1:18" x14ac:dyDescent="0.25">
      <c r="A684" s="4" t="s">
        <v>291</v>
      </c>
      <c r="B684" s="5" t="s">
        <v>183</v>
      </c>
      <c r="C684" s="4" t="s">
        <v>176</v>
      </c>
      <c r="D684" s="5" t="s">
        <v>414</v>
      </c>
      <c r="E684" s="4" t="s">
        <v>79</v>
      </c>
      <c r="F684" s="4" t="s">
        <v>80</v>
      </c>
      <c r="G684" s="4" t="s">
        <v>14</v>
      </c>
      <c r="H684" s="6">
        <v>0.2</v>
      </c>
      <c r="I684" s="7">
        <v>22000</v>
      </c>
      <c r="J684" s="7">
        <f t="shared" si="54"/>
        <v>4400</v>
      </c>
      <c r="K684" s="8" t="s">
        <v>15</v>
      </c>
      <c r="L684" s="15" t="str">
        <f>VLOOKUP(F684,[1]Sheet1!$D:$J,7,0)</f>
        <v>NL300121</v>
      </c>
      <c r="M684" s="18" t="str">
        <f t="shared" si="55"/>
        <v>14/01/2026NL300121</v>
      </c>
      <c r="N684" s="15">
        <f>VLOOKUP(M684,Sheet5!I:P,5,0)</f>
        <v>0.2</v>
      </c>
      <c r="O684" s="19">
        <f t="shared" si="56"/>
        <v>0</v>
      </c>
      <c r="P684" s="20">
        <f>VLOOKUP(L684,[2]Sheet1!$I:$M,5,0)</f>
        <v>22000</v>
      </c>
      <c r="Q684" s="21">
        <f t="shared" si="57"/>
        <v>4400</v>
      </c>
      <c r="R684" s="22">
        <f t="shared" si="58"/>
        <v>0</v>
      </c>
    </row>
    <row r="685" spans="1:18" x14ac:dyDescent="0.25">
      <c r="A685" s="4" t="s">
        <v>291</v>
      </c>
      <c r="B685" s="5" t="s">
        <v>183</v>
      </c>
      <c r="C685" s="4" t="s">
        <v>176</v>
      </c>
      <c r="D685" s="5" t="s">
        <v>414</v>
      </c>
      <c r="E685" s="4" t="s">
        <v>81</v>
      </c>
      <c r="F685" s="4" t="s">
        <v>82</v>
      </c>
      <c r="G685" s="4" t="s">
        <v>14</v>
      </c>
      <c r="H685" s="6">
        <v>1</v>
      </c>
      <c r="I685" s="7">
        <v>36000</v>
      </c>
      <c r="J685" s="7">
        <f t="shared" si="54"/>
        <v>36000</v>
      </c>
      <c r="K685" s="8" t="s">
        <v>15</v>
      </c>
      <c r="L685" s="15" t="str">
        <f>VLOOKUP(F685,[1]Sheet1!$D:$J,7,0)</f>
        <v>NL300162</v>
      </c>
      <c r="M685" s="18" t="str">
        <f t="shared" si="55"/>
        <v>14/01/2026NL300162</v>
      </c>
      <c r="N685" s="15">
        <f>VLOOKUP(M685,Sheet5!I:P,5,0)</f>
        <v>0.6</v>
      </c>
      <c r="O685" s="19">
        <f t="shared" si="56"/>
        <v>0.4</v>
      </c>
      <c r="P685" s="20">
        <f>VLOOKUP(L685,[2]Sheet1!$I:$M,5,0)</f>
        <v>36000</v>
      </c>
      <c r="Q685" s="21">
        <f t="shared" si="57"/>
        <v>21600</v>
      </c>
      <c r="R685" s="22">
        <f t="shared" si="58"/>
        <v>14400</v>
      </c>
    </row>
    <row r="686" spans="1:18" x14ac:dyDescent="0.25">
      <c r="A686" s="4" t="s">
        <v>291</v>
      </c>
      <c r="B686" s="5" t="s">
        <v>183</v>
      </c>
      <c r="C686" s="4" t="s">
        <v>176</v>
      </c>
      <c r="D686" s="5" t="s">
        <v>414</v>
      </c>
      <c r="E686" s="4" t="s">
        <v>85</v>
      </c>
      <c r="F686" s="4" t="s">
        <v>86</v>
      </c>
      <c r="G686" s="4" t="s">
        <v>14</v>
      </c>
      <c r="H686" s="6">
        <v>2</v>
      </c>
      <c r="I686" s="7">
        <v>21000</v>
      </c>
      <c r="J686" s="7">
        <f t="shared" si="54"/>
        <v>42000</v>
      </c>
      <c r="K686" s="8" t="s">
        <v>15</v>
      </c>
      <c r="L686" s="15" t="str">
        <f>VLOOKUP(F686,[1]Sheet1!$D:$J,7,0)</f>
        <v>NL300119</v>
      </c>
      <c r="M686" s="18" t="str">
        <f t="shared" si="55"/>
        <v>14/01/2026NL300119</v>
      </c>
      <c r="N686" s="15">
        <f>VLOOKUP(M686,Sheet5!I:P,5,0)</f>
        <v>1.5</v>
      </c>
      <c r="O686" s="19">
        <f t="shared" si="56"/>
        <v>0.5</v>
      </c>
      <c r="P686" s="20">
        <f>VLOOKUP(L686,[2]Sheet1!$I:$M,5,0)</f>
        <v>21000</v>
      </c>
      <c r="Q686" s="21">
        <f t="shared" si="57"/>
        <v>31500</v>
      </c>
      <c r="R686" s="22">
        <f t="shared" si="58"/>
        <v>10500</v>
      </c>
    </row>
    <row r="687" spans="1:18" x14ac:dyDescent="0.25">
      <c r="A687" s="4" t="s">
        <v>291</v>
      </c>
      <c r="B687" s="5" t="s">
        <v>183</v>
      </c>
      <c r="C687" s="4" t="s">
        <v>176</v>
      </c>
      <c r="D687" s="5" t="s">
        <v>414</v>
      </c>
      <c r="E687" s="4" t="s">
        <v>105</v>
      </c>
      <c r="F687" s="4" t="s">
        <v>106</v>
      </c>
      <c r="G687" s="4" t="s">
        <v>14</v>
      </c>
      <c r="H687" s="6">
        <v>1</v>
      </c>
      <c r="I687" s="7">
        <v>50000</v>
      </c>
      <c r="J687" s="7">
        <f t="shared" si="54"/>
        <v>50000</v>
      </c>
      <c r="K687" s="8" t="s">
        <v>15</v>
      </c>
      <c r="L687" s="15" t="str">
        <f>VLOOKUP(F687,[1]Sheet1!$D:$J,7,0)</f>
        <v>NL300142</v>
      </c>
      <c r="M687" s="18" t="str">
        <f t="shared" si="55"/>
        <v>14/01/2026NL300142</v>
      </c>
      <c r="N687" s="15">
        <f>VLOOKUP(M687,Sheet5!I:P,5,0)</f>
        <v>1</v>
      </c>
      <c r="O687" s="19">
        <f t="shared" si="56"/>
        <v>0</v>
      </c>
      <c r="P687" s="20">
        <f>VLOOKUP(L687,[2]Sheet1!$I:$M,5,0)</f>
        <v>50000</v>
      </c>
      <c r="Q687" s="21">
        <f t="shared" si="57"/>
        <v>50000</v>
      </c>
      <c r="R687" s="22">
        <f t="shared" si="58"/>
        <v>0</v>
      </c>
    </row>
    <row r="688" spans="1:18" x14ac:dyDescent="0.25">
      <c r="A688" s="4" t="s">
        <v>291</v>
      </c>
      <c r="B688" s="5" t="s">
        <v>183</v>
      </c>
      <c r="C688" s="4" t="s">
        <v>176</v>
      </c>
      <c r="D688" s="5" t="s">
        <v>414</v>
      </c>
      <c r="E688" s="4" t="s">
        <v>89</v>
      </c>
      <c r="F688" s="4" t="s">
        <v>90</v>
      </c>
      <c r="G688" s="4" t="s">
        <v>14</v>
      </c>
      <c r="H688" s="6">
        <v>5</v>
      </c>
      <c r="I688" s="7">
        <v>38000</v>
      </c>
      <c r="J688" s="7">
        <f t="shared" si="54"/>
        <v>190000</v>
      </c>
      <c r="K688" s="8" t="s">
        <v>15</v>
      </c>
      <c r="L688" s="15" t="str">
        <f>VLOOKUP(F688,[1]Sheet1!$D:$J,7,0)</f>
        <v>NL300145</v>
      </c>
      <c r="M688" s="18" t="str">
        <f t="shared" si="55"/>
        <v>14/01/2026NL300145</v>
      </c>
      <c r="N688" s="15">
        <f>VLOOKUP(M688,Sheet5!I:P,5,0)</f>
        <v>3</v>
      </c>
      <c r="O688" s="19">
        <f t="shared" si="56"/>
        <v>2</v>
      </c>
      <c r="P688" s="20">
        <f>VLOOKUP(L688,[2]Sheet1!$I:$M,5,0)</f>
        <v>38000</v>
      </c>
      <c r="Q688" s="21">
        <f t="shared" si="57"/>
        <v>114000</v>
      </c>
      <c r="R688" s="22">
        <f t="shared" si="58"/>
        <v>76000</v>
      </c>
    </row>
    <row r="689" spans="1:18" x14ac:dyDescent="0.25">
      <c r="A689" s="4" t="s">
        <v>291</v>
      </c>
      <c r="B689" s="5" t="s">
        <v>183</v>
      </c>
      <c r="C689" s="4" t="s">
        <v>176</v>
      </c>
      <c r="D689" s="5" t="s">
        <v>414</v>
      </c>
      <c r="E689" s="4" t="s">
        <v>171</v>
      </c>
      <c r="F689" s="4" t="s">
        <v>190</v>
      </c>
      <c r="G689" s="4" t="s">
        <v>14</v>
      </c>
      <c r="H689" s="6">
        <v>0.5</v>
      </c>
      <c r="I689" s="7">
        <v>24000</v>
      </c>
      <c r="J689" s="7">
        <f t="shared" si="54"/>
        <v>12000</v>
      </c>
      <c r="K689" s="8" t="s">
        <v>15</v>
      </c>
      <c r="L689" s="15" t="str">
        <f>VLOOKUP(F689,[1]Sheet1!$D:$J,7,0)</f>
        <v>NL300150</v>
      </c>
      <c r="M689" s="18" t="str">
        <f t="shared" si="55"/>
        <v>14/01/2026NL300150</v>
      </c>
      <c r="N689" s="15">
        <f>VLOOKUP(M689,Sheet5!I:P,5,0)</f>
        <v>0.5</v>
      </c>
      <c r="O689" s="19">
        <f t="shared" si="56"/>
        <v>0</v>
      </c>
      <c r="P689" s="20">
        <f>VLOOKUP(L689,[2]Sheet1!$I:$M,5,0)</f>
        <v>24000</v>
      </c>
      <c r="Q689" s="21">
        <f t="shared" si="57"/>
        <v>12000</v>
      </c>
      <c r="R689" s="22">
        <f t="shared" si="58"/>
        <v>0</v>
      </c>
    </row>
    <row r="690" spans="1:18" x14ac:dyDescent="0.25">
      <c r="A690" s="4" t="s">
        <v>294</v>
      </c>
      <c r="B690" s="5" t="s">
        <v>183</v>
      </c>
      <c r="C690" s="4" t="s">
        <v>176</v>
      </c>
      <c r="D690" s="5" t="s">
        <v>415</v>
      </c>
      <c r="E690" s="4" t="s">
        <v>18</v>
      </c>
      <c r="F690" s="4" t="s">
        <v>19</v>
      </c>
      <c r="G690" s="4" t="s">
        <v>14</v>
      </c>
      <c r="H690" s="6">
        <v>1.5</v>
      </c>
      <c r="I690" s="7">
        <v>26000</v>
      </c>
      <c r="J690" s="7">
        <f t="shared" si="54"/>
        <v>39000</v>
      </c>
      <c r="K690" s="8" t="s">
        <v>15</v>
      </c>
      <c r="L690" s="15" t="str">
        <f>VLOOKUP(F690,[1]Sheet1!$D:$J,7,0)</f>
        <v>NL300003</v>
      </c>
      <c r="M690" s="18" t="str">
        <f t="shared" si="55"/>
        <v>15/01/2026NL300003</v>
      </c>
      <c r="N690" s="15">
        <f>VLOOKUP(M690,Sheet5!I:P,5,0)</f>
        <v>1.5</v>
      </c>
      <c r="O690" s="19">
        <f t="shared" si="56"/>
        <v>0</v>
      </c>
      <c r="P690" s="20">
        <f>VLOOKUP(L690,[2]Sheet1!$I:$M,5,0)</f>
        <v>26000</v>
      </c>
      <c r="Q690" s="21">
        <f t="shared" si="57"/>
        <v>39000</v>
      </c>
      <c r="R690" s="22">
        <f t="shared" si="58"/>
        <v>0</v>
      </c>
    </row>
    <row r="691" spans="1:18" x14ac:dyDescent="0.25">
      <c r="A691" s="4" t="s">
        <v>294</v>
      </c>
      <c r="B691" s="5" t="s">
        <v>183</v>
      </c>
      <c r="C691" s="4" t="s">
        <v>176</v>
      </c>
      <c r="D691" s="5" t="s">
        <v>415</v>
      </c>
      <c r="E691" s="4" t="s">
        <v>22</v>
      </c>
      <c r="F691" s="4" t="s">
        <v>23</v>
      </c>
      <c r="G691" s="4" t="s">
        <v>14</v>
      </c>
      <c r="H691" s="6">
        <v>2.1</v>
      </c>
      <c r="I691" s="7">
        <v>19000</v>
      </c>
      <c r="J691" s="7">
        <f t="shared" si="54"/>
        <v>39900</v>
      </c>
      <c r="K691" s="8" t="s">
        <v>15</v>
      </c>
      <c r="L691" s="15" t="str">
        <f>VLOOKUP(F691,[1]Sheet1!$D:$J,7,0)</f>
        <v>NL300004</v>
      </c>
      <c r="M691" s="18" t="str">
        <f t="shared" si="55"/>
        <v>15/01/2026NL300004</v>
      </c>
      <c r="N691" s="15">
        <f>VLOOKUP(M691,Sheet5!I:P,5,0)</f>
        <v>2.1</v>
      </c>
      <c r="O691" s="19">
        <f t="shared" si="56"/>
        <v>0</v>
      </c>
      <c r="P691" s="20">
        <f>VLOOKUP(L691,[2]Sheet1!$I:$M,5,0)</f>
        <v>19000</v>
      </c>
      <c r="Q691" s="21">
        <f t="shared" si="57"/>
        <v>39900</v>
      </c>
      <c r="R691" s="22">
        <f t="shared" si="58"/>
        <v>0</v>
      </c>
    </row>
    <row r="692" spans="1:18" x14ac:dyDescent="0.25">
      <c r="A692" s="4" t="s">
        <v>294</v>
      </c>
      <c r="B692" s="5" t="s">
        <v>183</v>
      </c>
      <c r="C692" s="4" t="s">
        <v>176</v>
      </c>
      <c r="D692" s="5" t="s">
        <v>415</v>
      </c>
      <c r="E692" s="4" t="s">
        <v>162</v>
      </c>
      <c r="F692" s="4" t="s">
        <v>161</v>
      </c>
      <c r="G692" s="4" t="s">
        <v>14</v>
      </c>
      <c r="H692" s="6">
        <v>0.5</v>
      </c>
      <c r="I692" s="7">
        <v>33000</v>
      </c>
      <c r="J692" s="7">
        <f t="shared" si="54"/>
        <v>16500</v>
      </c>
      <c r="K692" s="8" t="s">
        <v>15</v>
      </c>
      <c r="L692" s="15" t="str">
        <f>VLOOKUP(F692,[1]Sheet1!$D:$J,7,0)</f>
        <v>NL300060</v>
      </c>
      <c r="M692" s="18" t="str">
        <f t="shared" si="55"/>
        <v>15/01/2026NL300060</v>
      </c>
      <c r="N692" s="15">
        <f>VLOOKUP(M692,Sheet5!I:P,5,0)</f>
        <v>0.5</v>
      </c>
      <c r="O692" s="19">
        <f t="shared" si="56"/>
        <v>0</v>
      </c>
      <c r="P692" s="20">
        <f>VLOOKUP(L692,[2]Sheet1!$I:$M,5,0)</f>
        <v>33000</v>
      </c>
      <c r="Q692" s="21">
        <f t="shared" si="57"/>
        <v>16500</v>
      </c>
      <c r="R692" s="22">
        <f t="shared" si="58"/>
        <v>0</v>
      </c>
    </row>
    <row r="693" spans="1:18" ht="28.5" x14ac:dyDescent="0.25">
      <c r="A693" s="4" t="s">
        <v>294</v>
      </c>
      <c r="B693" s="5" t="s">
        <v>183</v>
      </c>
      <c r="C693" s="4" t="s">
        <v>176</v>
      </c>
      <c r="D693" s="5" t="s">
        <v>415</v>
      </c>
      <c r="E693" s="4" t="s">
        <v>113</v>
      </c>
      <c r="F693" s="4" t="s">
        <v>114</v>
      </c>
      <c r="G693" s="4" t="s">
        <v>115</v>
      </c>
      <c r="H693" s="6">
        <v>3</v>
      </c>
      <c r="I693" s="7">
        <v>8500</v>
      </c>
      <c r="J693" s="7">
        <f t="shared" si="54"/>
        <v>25500</v>
      </c>
      <c r="K693" s="8" t="s">
        <v>15</v>
      </c>
      <c r="L693" s="15" t="str">
        <f>VLOOKUP(F693,[1]Sheet1!$D:$J,7,0)</f>
        <v>NL300107</v>
      </c>
      <c r="M693" s="18" t="str">
        <f t="shared" si="55"/>
        <v>15/01/2026NL300107</v>
      </c>
      <c r="N693" s="15">
        <f>VLOOKUP(M693,Sheet5!I:P,5,0)</f>
        <v>3</v>
      </c>
      <c r="O693" s="19">
        <f t="shared" si="56"/>
        <v>0</v>
      </c>
      <c r="P693" s="20">
        <f>VLOOKUP(L693,[2]Sheet1!$I:$M,5,0)</f>
        <v>8500</v>
      </c>
      <c r="Q693" s="21">
        <f t="shared" si="57"/>
        <v>25500</v>
      </c>
      <c r="R693" s="22">
        <f t="shared" si="58"/>
        <v>0</v>
      </c>
    </row>
    <row r="694" spans="1:18" x14ac:dyDescent="0.25">
      <c r="A694" s="4" t="s">
        <v>294</v>
      </c>
      <c r="B694" s="5" t="s">
        <v>183</v>
      </c>
      <c r="C694" s="4" t="s">
        <v>176</v>
      </c>
      <c r="D694" s="5" t="s">
        <v>415</v>
      </c>
      <c r="E694" s="4" t="s">
        <v>26</v>
      </c>
      <c r="F694" s="4" t="s">
        <v>27</v>
      </c>
      <c r="G694" s="4" t="s">
        <v>14</v>
      </c>
      <c r="H694" s="6">
        <v>4.2</v>
      </c>
      <c r="I694" s="7">
        <v>24000</v>
      </c>
      <c r="J694" s="7">
        <f t="shared" si="54"/>
        <v>100800</v>
      </c>
      <c r="K694" s="8" t="s">
        <v>15</v>
      </c>
      <c r="L694" s="15" t="str">
        <f>VLOOKUP(F694,[1]Sheet1!$D:$J,7,0)</f>
        <v>NL300174</v>
      </c>
      <c r="M694" s="18" t="str">
        <f t="shared" si="55"/>
        <v>15/01/2026NL300174</v>
      </c>
      <c r="N694" s="15">
        <f>VLOOKUP(M694,Sheet5!I:P,5,0)</f>
        <v>4.2</v>
      </c>
      <c r="O694" s="19">
        <f t="shared" si="56"/>
        <v>0</v>
      </c>
      <c r="P694" s="20">
        <f>VLOOKUP(L694,[2]Sheet1!$I:$M,5,0)</f>
        <v>24000</v>
      </c>
      <c r="Q694" s="21">
        <f t="shared" si="57"/>
        <v>100800</v>
      </c>
      <c r="R694" s="22">
        <f t="shared" si="58"/>
        <v>0</v>
      </c>
    </row>
    <row r="695" spans="1:18" ht="28.5" x14ac:dyDescent="0.25">
      <c r="A695" s="4" t="s">
        <v>294</v>
      </c>
      <c r="B695" s="5" t="s">
        <v>183</v>
      </c>
      <c r="C695" s="4" t="s">
        <v>176</v>
      </c>
      <c r="D695" s="5" t="s">
        <v>415</v>
      </c>
      <c r="E695" s="4" t="s">
        <v>152</v>
      </c>
      <c r="F695" s="4" t="s">
        <v>151</v>
      </c>
      <c r="G695" s="4" t="s">
        <v>14</v>
      </c>
      <c r="H695" s="6">
        <v>4.5</v>
      </c>
      <c r="I695" s="7">
        <v>45000</v>
      </c>
      <c r="J695" s="7">
        <f t="shared" si="54"/>
        <v>202500</v>
      </c>
      <c r="K695" s="8" t="s">
        <v>15</v>
      </c>
      <c r="L695" s="15" t="str">
        <f>VLOOKUP(F695,[1]Sheet1!$D:$J,7,0)</f>
        <v>NL300203</v>
      </c>
      <c r="M695" s="18" t="str">
        <f t="shared" si="55"/>
        <v>15/01/2026NL300203</v>
      </c>
      <c r="N695" s="15">
        <f>VLOOKUP(M695,Sheet5!I:P,5,0)</f>
        <v>2</v>
      </c>
      <c r="O695" s="19">
        <f t="shared" si="56"/>
        <v>2.5</v>
      </c>
      <c r="P695" s="20">
        <f>VLOOKUP(L695,[2]Sheet1!$I:$M,5,0)</f>
        <v>45000</v>
      </c>
      <c r="Q695" s="21">
        <f t="shared" si="57"/>
        <v>90000</v>
      </c>
      <c r="R695" s="22">
        <f t="shared" si="58"/>
        <v>112500</v>
      </c>
    </row>
    <row r="696" spans="1:18" x14ac:dyDescent="0.25">
      <c r="A696" s="4" t="s">
        <v>294</v>
      </c>
      <c r="B696" s="5" t="s">
        <v>183</v>
      </c>
      <c r="C696" s="4" t="s">
        <v>176</v>
      </c>
      <c r="D696" s="5" t="s">
        <v>415</v>
      </c>
      <c r="E696" s="4" t="s">
        <v>28</v>
      </c>
      <c r="F696" s="4" t="s">
        <v>29</v>
      </c>
      <c r="G696" s="4" t="s">
        <v>14</v>
      </c>
      <c r="H696" s="6">
        <v>2.5</v>
      </c>
      <c r="I696" s="7">
        <v>52000</v>
      </c>
      <c r="J696" s="7">
        <f t="shared" si="54"/>
        <v>130000</v>
      </c>
      <c r="K696" s="8" t="s">
        <v>15</v>
      </c>
      <c r="L696" s="15" t="str">
        <f>VLOOKUP(F696,[1]Sheet1!$D:$J,7,0)</f>
        <v>NL300137</v>
      </c>
      <c r="M696" s="18" t="str">
        <f t="shared" si="55"/>
        <v>15/01/2026NL300137</v>
      </c>
      <c r="N696" s="15">
        <f>VLOOKUP(M696,Sheet5!I:P,5,0)</f>
        <v>2.5</v>
      </c>
      <c r="O696" s="19">
        <f t="shared" si="56"/>
        <v>0</v>
      </c>
      <c r="P696" s="20">
        <f>VLOOKUP(L696,[2]Sheet1!$I:$M,5,0)</f>
        <v>52000</v>
      </c>
      <c r="Q696" s="21">
        <f t="shared" si="57"/>
        <v>130000</v>
      </c>
      <c r="R696" s="22">
        <f t="shared" si="58"/>
        <v>0</v>
      </c>
    </row>
    <row r="697" spans="1:18" x14ac:dyDescent="0.25">
      <c r="A697" s="4" t="s">
        <v>294</v>
      </c>
      <c r="B697" s="5" t="s">
        <v>183</v>
      </c>
      <c r="C697" s="4" t="s">
        <v>176</v>
      </c>
      <c r="D697" s="5" t="s">
        <v>415</v>
      </c>
      <c r="E697" s="4" t="s">
        <v>160</v>
      </c>
      <c r="F697" s="4" t="s">
        <v>159</v>
      </c>
      <c r="G697" s="4" t="s">
        <v>14</v>
      </c>
      <c r="H697" s="6">
        <v>0.5</v>
      </c>
      <c r="I697" s="7">
        <v>17000</v>
      </c>
      <c r="J697" s="7">
        <f t="shared" si="54"/>
        <v>8500</v>
      </c>
      <c r="K697" s="8" t="s">
        <v>15</v>
      </c>
      <c r="L697" s="15" t="str">
        <f>VLOOKUP(F697,[1]Sheet1!$D:$J,7,0)</f>
        <v>NL300011</v>
      </c>
      <c r="M697" s="18" t="str">
        <f t="shared" si="55"/>
        <v>15/01/2026NL300011</v>
      </c>
      <c r="N697" s="15">
        <f>VLOOKUP(M697,Sheet5!I:P,5,0)</f>
        <v>0.5</v>
      </c>
      <c r="O697" s="19">
        <f t="shared" si="56"/>
        <v>0</v>
      </c>
      <c r="P697" s="20">
        <f>VLOOKUP(L697,[2]Sheet1!$I:$M,5,0)</f>
        <v>17000</v>
      </c>
      <c r="Q697" s="21">
        <f t="shared" si="57"/>
        <v>8500</v>
      </c>
      <c r="R697" s="22">
        <f t="shared" si="58"/>
        <v>0</v>
      </c>
    </row>
    <row r="698" spans="1:18" x14ac:dyDescent="0.25">
      <c r="A698" s="4" t="s">
        <v>294</v>
      </c>
      <c r="B698" s="5" t="s">
        <v>183</v>
      </c>
      <c r="C698" s="4" t="s">
        <v>176</v>
      </c>
      <c r="D698" s="5" t="s">
        <v>415</v>
      </c>
      <c r="E698" s="4" t="s">
        <v>20</v>
      </c>
      <c r="F698" s="4" t="s">
        <v>21</v>
      </c>
      <c r="G698" s="4" t="s">
        <v>14</v>
      </c>
      <c r="H698" s="6">
        <v>2.5</v>
      </c>
      <c r="I698" s="7">
        <v>50000</v>
      </c>
      <c r="J698" s="7">
        <f t="shared" si="54"/>
        <v>125000</v>
      </c>
      <c r="K698" s="8" t="s">
        <v>15</v>
      </c>
      <c r="L698" s="15" t="str">
        <f>VLOOKUP(F698,[1]Sheet1!$D:$J,7,0)</f>
        <v>NL300013</v>
      </c>
      <c r="M698" s="18" t="str">
        <f t="shared" si="55"/>
        <v>15/01/2026NL300013</v>
      </c>
      <c r="N698" s="15">
        <f>VLOOKUP(M698,Sheet5!I:P,5,0)</f>
        <v>2.5</v>
      </c>
      <c r="O698" s="19">
        <f t="shared" si="56"/>
        <v>0</v>
      </c>
      <c r="P698" s="20">
        <f>VLOOKUP(L698,[2]Sheet1!$I:$M,5,0)</f>
        <v>50000</v>
      </c>
      <c r="Q698" s="21">
        <f t="shared" si="57"/>
        <v>125000</v>
      </c>
      <c r="R698" s="22">
        <f t="shared" si="58"/>
        <v>0</v>
      </c>
    </row>
    <row r="699" spans="1:18" x14ac:dyDescent="0.25">
      <c r="A699" s="4" t="s">
        <v>294</v>
      </c>
      <c r="B699" s="5" t="s">
        <v>183</v>
      </c>
      <c r="C699" s="4" t="s">
        <v>176</v>
      </c>
      <c r="D699" s="5" t="s">
        <v>415</v>
      </c>
      <c r="E699" s="4" t="s">
        <v>30</v>
      </c>
      <c r="F699" s="4" t="s">
        <v>31</v>
      </c>
      <c r="G699" s="4" t="s">
        <v>14</v>
      </c>
      <c r="H699" s="6">
        <v>1</v>
      </c>
      <c r="I699" s="7">
        <v>55000</v>
      </c>
      <c r="J699" s="7">
        <f t="shared" si="54"/>
        <v>55000</v>
      </c>
      <c r="K699" s="8" t="s">
        <v>15</v>
      </c>
      <c r="L699" s="15" t="str">
        <f>VLOOKUP(F699,[1]Sheet1!$D:$J,7,0)</f>
        <v>NL300014</v>
      </c>
      <c r="M699" s="18" t="str">
        <f t="shared" si="55"/>
        <v>15/01/2026NL300014</v>
      </c>
      <c r="N699" s="15">
        <f>VLOOKUP(M699,Sheet5!I:P,5,0)</f>
        <v>1</v>
      </c>
      <c r="O699" s="19">
        <f t="shared" si="56"/>
        <v>0</v>
      </c>
      <c r="P699" s="20">
        <f>VLOOKUP(L699,[2]Sheet1!$I:$M,5,0)</f>
        <v>55000</v>
      </c>
      <c r="Q699" s="21">
        <f t="shared" si="57"/>
        <v>55000</v>
      </c>
      <c r="R699" s="22">
        <f t="shared" si="58"/>
        <v>0</v>
      </c>
    </row>
    <row r="700" spans="1:18" x14ac:dyDescent="0.25">
      <c r="A700" s="4" t="s">
        <v>294</v>
      </c>
      <c r="B700" s="5" t="s">
        <v>183</v>
      </c>
      <c r="C700" s="4" t="s">
        <v>176</v>
      </c>
      <c r="D700" s="5" t="s">
        <v>415</v>
      </c>
      <c r="E700" s="4" t="s">
        <v>32</v>
      </c>
      <c r="F700" s="4" t="s">
        <v>33</v>
      </c>
      <c r="G700" s="4" t="s">
        <v>14</v>
      </c>
      <c r="H700" s="6">
        <v>7</v>
      </c>
      <c r="I700" s="7">
        <v>18000</v>
      </c>
      <c r="J700" s="7">
        <f t="shared" si="54"/>
        <v>126000</v>
      </c>
      <c r="K700" s="8" t="s">
        <v>15</v>
      </c>
      <c r="L700" s="15" t="str">
        <f>VLOOKUP(F700,[1]Sheet1!$D:$J,7,0)</f>
        <v>NL300027</v>
      </c>
      <c r="M700" s="18" t="str">
        <f t="shared" si="55"/>
        <v>15/01/2026NL300027</v>
      </c>
      <c r="N700" s="15">
        <f>VLOOKUP(M700,Sheet5!I:P,5,0)</f>
        <v>5</v>
      </c>
      <c r="O700" s="19">
        <f t="shared" si="56"/>
        <v>2</v>
      </c>
      <c r="P700" s="20">
        <f>VLOOKUP(L700,[2]Sheet1!$I:$M,5,0)</f>
        <v>18000</v>
      </c>
      <c r="Q700" s="21">
        <f t="shared" si="57"/>
        <v>90000</v>
      </c>
      <c r="R700" s="22">
        <f t="shared" si="58"/>
        <v>36000</v>
      </c>
    </row>
    <row r="701" spans="1:18" x14ac:dyDescent="0.25">
      <c r="A701" s="4" t="s">
        <v>294</v>
      </c>
      <c r="B701" s="5" t="s">
        <v>183</v>
      </c>
      <c r="C701" s="4" t="s">
        <v>176</v>
      </c>
      <c r="D701" s="5" t="s">
        <v>415</v>
      </c>
      <c r="E701" s="4" t="s">
        <v>93</v>
      </c>
      <c r="F701" s="4" t="s">
        <v>94</v>
      </c>
      <c r="G701" s="4" t="s">
        <v>14</v>
      </c>
      <c r="H701" s="6">
        <v>1.5</v>
      </c>
      <c r="I701" s="7">
        <v>22000</v>
      </c>
      <c r="J701" s="7">
        <f t="shared" si="54"/>
        <v>33000</v>
      </c>
      <c r="K701" s="8" t="s">
        <v>15</v>
      </c>
      <c r="L701" s="15" t="str">
        <f>VLOOKUP(F701,[1]Sheet1!$D:$J,7,0)</f>
        <v>NL300029</v>
      </c>
      <c r="M701" s="18" t="str">
        <f t="shared" si="55"/>
        <v>15/01/2026NL300029</v>
      </c>
      <c r="N701" s="15">
        <v>0</v>
      </c>
      <c r="O701" s="19">
        <f t="shared" si="56"/>
        <v>1.5</v>
      </c>
      <c r="P701" s="20">
        <f>VLOOKUP(L701,[2]Sheet1!$I:$M,5,0)</f>
        <v>22000</v>
      </c>
      <c r="Q701" s="21">
        <f t="shared" si="57"/>
        <v>0</v>
      </c>
      <c r="R701" s="22">
        <f t="shared" si="58"/>
        <v>33000</v>
      </c>
    </row>
    <row r="702" spans="1:18" ht="28.5" x14ac:dyDescent="0.25">
      <c r="A702" s="4" t="s">
        <v>294</v>
      </c>
      <c r="B702" s="5" t="s">
        <v>183</v>
      </c>
      <c r="C702" s="4" t="s">
        <v>176</v>
      </c>
      <c r="D702" s="5" t="s">
        <v>415</v>
      </c>
      <c r="E702" s="4" t="s">
        <v>38</v>
      </c>
      <c r="F702" s="4" t="s">
        <v>39</v>
      </c>
      <c r="G702" s="4" t="s">
        <v>14</v>
      </c>
      <c r="H702" s="6">
        <v>2.5</v>
      </c>
      <c r="I702" s="7">
        <v>13000</v>
      </c>
      <c r="J702" s="7">
        <f t="shared" si="54"/>
        <v>32500</v>
      </c>
      <c r="K702" s="8" t="s">
        <v>15</v>
      </c>
      <c r="L702" s="15" t="str">
        <f>VLOOKUP(F702,[1]Sheet1!$D:$J,7,0)</f>
        <v>NL300033</v>
      </c>
      <c r="M702" s="18" t="str">
        <f t="shared" si="55"/>
        <v>15/01/2026NL300033</v>
      </c>
      <c r="N702" s="15">
        <f>VLOOKUP(M702,Sheet5!I:P,5,0)</f>
        <v>2.5</v>
      </c>
      <c r="O702" s="19">
        <f t="shared" si="56"/>
        <v>0</v>
      </c>
      <c r="P702" s="20">
        <f>VLOOKUP(L702,[2]Sheet1!$I:$M,5,0)</f>
        <v>13000</v>
      </c>
      <c r="Q702" s="21">
        <f t="shared" si="57"/>
        <v>32500</v>
      </c>
      <c r="R702" s="22">
        <f t="shared" si="58"/>
        <v>0</v>
      </c>
    </row>
    <row r="703" spans="1:18" x14ac:dyDescent="0.25">
      <c r="A703" s="4" t="s">
        <v>294</v>
      </c>
      <c r="B703" s="5" t="s">
        <v>183</v>
      </c>
      <c r="C703" s="4" t="s">
        <v>176</v>
      </c>
      <c r="D703" s="5" t="s">
        <v>415</v>
      </c>
      <c r="E703" s="4" t="s">
        <v>95</v>
      </c>
      <c r="F703" s="4" t="s">
        <v>96</v>
      </c>
      <c r="G703" s="4" t="s">
        <v>14</v>
      </c>
      <c r="H703" s="6">
        <v>0.9</v>
      </c>
      <c r="I703" s="7">
        <v>12000</v>
      </c>
      <c r="J703" s="7">
        <f t="shared" si="54"/>
        <v>10800</v>
      </c>
      <c r="K703" s="8" t="s">
        <v>15</v>
      </c>
      <c r="L703" s="15" t="str">
        <f>VLOOKUP(F703,[1]Sheet1!$D:$J,7,0)</f>
        <v>NL300188</v>
      </c>
      <c r="M703" s="18" t="str">
        <f t="shared" si="55"/>
        <v>15/01/2026NL300188</v>
      </c>
      <c r="N703" s="15">
        <f>VLOOKUP(M703,Sheet5!I:P,5,0)</f>
        <v>0.9</v>
      </c>
      <c r="O703" s="19">
        <f t="shared" si="56"/>
        <v>0</v>
      </c>
      <c r="P703" s="20">
        <f>VLOOKUP(L703,[2]Sheet1!$I:$M,5,0)</f>
        <v>12000</v>
      </c>
      <c r="Q703" s="21">
        <f t="shared" si="57"/>
        <v>10800</v>
      </c>
      <c r="R703" s="22">
        <f t="shared" si="58"/>
        <v>0</v>
      </c>
    </row>
    <row r="704" spans="1:18" x14ac:dyDescent="0.25">
      <c r="A704" s="4" t="s">
        <v>294</v>
      </c>
      <c r="B704" s="5" t="s">
        <v>183</v>
      </c>
      <c r="C704" s="4" t="s">
        <v>176</v>
      </c>
      <c r="D704" s="5" t="s">
        <v>415</v>
      </c>
      <c r="E704" s="4" t="s">
        <v>126</v>
      </c>
      <c r="F704" s="4" t="s">
        <v>127</v>
      </c>
      <c r="G704" s="4" t="s">
        <v>14</v>
      </c>
      <c r="H704" s="6">
        <v>1.5</v>
      </c>
      <c r="I704" s="7">
        <v>32000</v>
      </c>
      <c r="J704" s="7">
        <f t="shared" si="54"/>
        <v>48000</v>
      </c>
      <c r="K704" s="8" t="s">
        <v>15</v>
      </c>
      <c r="L704" s="15" t="str">
        <f>VLOOKUP(F704,[1]Sheet1!$D:$J,7,0)</f>
        <v>NL300038</v>
      </c>
      <c r="M704" s="18" t="str">
        <f t="shared" si="55"/>
        <v>15/01/2026NL300038</v>
      </c>
      <c r="N704" s="15">
        <f>VLOOKUP(M704,Sheet5!I:P,5,0)</f>
        <v>1.5</v>
      </c>
      <c r="O704" s="19">
        <f t="shared" si="56"/>
        <v>0</v>
      </c>
      <c r="P704" s="20">
        <f>VLOOKUP(L704,[2]Sheet1!$I:$M,5,0)</f>
        <v>32000</v>
      </c>
      <c r="Q704" s="21">
        <f t="shared" si="57"/>
        <v>48000</v>
      </c>
      <c r="R704" s="22">
        <f t="shared" si="58"/>
        <v>0</v>
      </c>
    </row>
    <row r="705" spans="1:18" ht="28.5" x14ac:dyDescent="0.25">
      <c r="A705" s="4" t="s">
        <v>294</v>
      </c>
      <c r="B705" s="5" t="s">
        <v>183</v>
      </c>
      <c r="C705" s="4" t="s">
        <v>176</v>
      </c>
      <c r="D705" s="5" t="s">
        <v>415</v>
      </c>
      <c r="E705" s="4" t="s">
        <v>97</v>
      </c>
      <c r="F705" s="4" t="s">
        <v>98</v>
      </c>
      <c r="G705" s="4" t="s">
        <v>14</v>
      </c>
      <c r="H705" s="6">
        <v>0.1</v>
      </c>
      <c r="I705" s="7">
        <v>75000</v>
      </c>
      <c r="J705" s="7">
        <f t="shared" si="54"/>
        <v>7500</v>
      </c>
      <c r="K705" s="8" t="s">
        <v>15</v>
      </c>
      <c r="L705" s="15" t="str">
        <f>VLOOKUP(F705,[1]Sheet1!$D:$J,7,0)</f>
        <v>NL300156</v>
      </c>
      <c r="M705" s="18" t="str">
        <f t="shared" si="55"/>
        <v>15/01/2026NL300156</v>
      </c>
      <c r="N705" s="15">
        <f>VLOOKUP(M705,Sheet5!I:P,5,0)</f>
        <v>0.1</v>
      </c>
      <c r="O705" s="19">
        <f t="shared" si="56"/>
        <v>0</v>
      </c>
      <c r="P705" s="20">
        <f>VLOOKUP(L705,[2]Sheet1!$I:$M,5,0)</f>
        <v>75000</v>
      </c>
      <c r="Q705" s="21">
        <f t="shared" si="57"/>
        <v>7500</v>
      </c>
      <c r="R705" s="22">
        <f t="shared" si="58"/>
        <v>0</v>
      </c>
    </row>
    <row r="706" spans="1:18" x14ac:dyDescent="0.25">
      <c r="A706" s="4" t="s">
        <v>294</v>
      </c>
      <c r="B706" s="5" t="s">
        <v>183</v>
      </c>
      <c r="C706" s="4" t="s">
        <v>176</v>
      </c>
      <c r="D706" s="5" t="s">
        <v>415</v>
      </c>
      <c r="E706" s="4" t="s">
        <v>99</v>
      </c>
      <c r="F706" s="4" t="s">
        <v>100</v>
      </c>
      <c r="G706" s="4" t="s">
        <v>14</v>
      </c>
      <c r="H706" s="6">
        <v>4.8</v>
      </c>
      <c r="I706" s="7">
        <v>18000</v>
      </c>
      <c r="J706" s="7">
        <f t="shared" si="54"/>
        <v>86400</v>
      </c>
      <c r="K706" s="8" t="s">
        <v>15</v>
      </c>
      <c r="L706" s="15" t="str">
        <f>VLOOKUP(F706,[1]Sheet1!$D:$J,7,0)</f>
        <v>NL600004</v>
      </c>
      <c r="M706" s="18" t="str">
        <f t="shared" si="55"/>
        <v>15/01/2026NL600004</v>
      </c>
      <c r="N706" s="15">
        <v>0</v>
      </c>
      <c r="O706" s="19">
        <f t="shared" si="56"/>
        <v>4.8</v>
      </c>
      <c r="P706" s="20">
        <f>VLOOKUP(L706,[2]Sheet1!$I:$M,5,0)</f>
        <v>18000</v>
      </c>
      <c r="Q706" s="21">
        <f t="shared" si="57"/>
        <v>0</v>
      </c>
      <c r="R706" s="22">
        <f t="shared" si="58"/>
        <v>86400</v>
      </c>
    </row>
    <row r="707" spans="1:18" x14ac:dyDescent="0.25">
      <c r="A707" s="4" t="s">
        <v>294</v>
      </c>
      <c r="B707" s="5" t="s">
        <v>183</v>
      </c>
      <c r="C707" s="4" t="s">
        <v>176</v>
      </c>
      <c r="D707" s="5" t="s">
        <v>415</v>
      </c>
      <c r="E707" s="4" t="s">
        <v>43</v>
      </c>
      <c r="F707" s="4" t="s">
        <v>44</v>
      </c>
      <c r="G707" s="4" t="s">
        <v>14</v>
      </c>
      <c r="H707" s="6">
        <v>1.5</v>
      </c>
      <c r="I707" s="7">
        <v>18000</v>
      </c>
      <c r="J707" s="7">
        <f t="shared" si="54"/>
        <v>27000</v>
      </c>
      <c r="K707" s="8" t="s">
        <v>15</v>
      </c>
      <c r="L707" s="15" t="str">
        <f>VLOOKUP(F707,[1]Sheet1!$D:$J,7,0)</f>
        <v>NL300048</v>
      </c>
      <c r="M707" s="18" t="str">
        <f t="shared" si="55"/>
        <v>15/01/2026NL300048</v>
      </c>
      <c r="N707" s="15">
        <f>VLOOKUP(M707,Sheet5!I:P,5,0)</f>
        <v>1.5</v>
      </c>
      <c r="O707" s="19">
        <f t="shared" si="56"/>
        <v>0</v>
      </c>
      <c r="P707" s="20">
        <f>VLOOKUP(L707,[2]Sheet1!$I:$M,5,0)</f>
        <v>18000</v>
      </c>
      <c r="Q707" s="21">
        <f t="shared" si="57"/>
        <v>27000</v>
      </c>
      <c r="R707" s="22">
        <f t="shared" si="58"/>
        <v>0</v>
      </c>
    </row>
    <row r="708" spans="1:18" x14ac:dyDescent="0.25">
      <c r="A708" s="4" t="s">
        <v>294</v>
      </c>
      <c r="B708" s="5" t="s">
        <v>183</v>
      </c>
      <c r="C708" s="4" t="s">
        <v>176</v>
      </c>
      <c r="D708" s="5" t="s">
        <v>415</v>
      </c>
      <c r="E708" s="4" t="s">
        <v>45</v>
      </c>
      <c r="F708" s="4" t="s">
        <v>46</v>
      </c>
      <c r="G708" s="4" t="s">
        <v>14</v>
      </c>
      <c r="H708" s="6">
        <v>1</v>
      </c>
      <c r="I708" s="7">
        <v>55000</v>
      </c>
      <c r="J708" s="7">
        <f t="shared" si="54"/>
        <v>55000</v>
      </c>
      <c r="K708" s="8" t="s">
        <v>15</v>
      </c>
      <c r="L708" s="15" t="str">
        <f>VLOOKUP(F708,[1]Sheet1!$D:$J,7,0)</f>
        <v>NL300058</v>
      </c>
      <c r="M708" s="18" t="str">
        <f t="shared" si="55"/>
        <v>15/01/2026NL300058</v>
      </c>
      <c r="N708" s="15">
        <f>VLOOKUP(M708,Sheet5!I:P,5,0)</f>
        <v>0.7</v>
      </c>
      <c r="O708" s="19">
        <f t="shared" si="56"/>
        <v>0.30000000000000004</v>
      </c>
      <c r="P708" s="20">
        <f>VLOOKUP(L708,[2]Sheet1!$I:$M,5,0)</f>
        <v>55000</v>
      </c>
      <c r="Q708" s="21">
        <f t="shared" si="57"/>
        <v>38500</v>
      </c>
      <c r="R708" s="22">
        <f t="shared" si="58"/>
        <v>16500</v>
      </c>
    </row>
    <row r="709" spans="1:18" x14ac:dyDescent="0.25">
      <c r="A709" s="4" t="s">
        <v>294</v>
      </c>
      <c r="B709" s="5" t="s">
        <v>183</v>
      </c>
      <c r="C709" s="4" t="s">
        <v>176</v>
      </c>
      <c r="D709" s="5" t="s">
        <v>415</v>
      </c>
      <c r="E709" s="4" t="s">
        <v>49</v>
      </c>
      <c r="F709" s="4" t="s">
        <v>50</v>
      </c>
      <c r="G709" s="4" t="s">
        <v>14</v>
      </c>
      <c r="H709" s="6">
        <v>1.8</v>
      </c>
      <c r="I709" s="7">
        <v>80000</v>
      </c>
      <c r="J709" s="7">
        <f t="shared" si="54"/>
        <v>144000</v>
      </c>
      <c r="K709" s="8" t="s">
        <v>15</v>
      </c>
      <c r="L709" s="15" t="str">
        <f>VLOOKUP(F709,[1]Sheet1!$D:$J,7,0)</f>
        <v>NL300055</v>
      </c>
      <c r="M709" s="18" t="str">
        <f t="shared" si="55"/>
        <v>15/01/2026NL300055</v>
      </c>
      <c r="N709" s="15">
        <f>VLOOKUP(M709,Sheet5!I:P,5,0)</f>
        <v>1.2</v>
      </c>
      <c r="O709" s="19">
        <f t="shared" si="56"/>
        <v>0.60000000000000009</v>
      </c>
      <c r="P709" s="20">
        <f>VLOOKUP(L709,[2]Sheet1!$I:$M,5,0)</f>
        <v>80000</v>
      </c>
      <c r="Q709" s="21">
        <f t="shared" si="57"/>
        <v>96000</v>
      </c>
      <c r="R709" s="22">
        <f t="shared" si="58"/>
        <v>48000</v>
      </c>
    </row>
    <row r="710" spans="1:18" x14ac:dyDescent="0.25">
      <c r="A710" s="4" t="s">
        <v>294</v>
      </c>
      <c r="B710" s="5" t="s">
        <v>183</v>
      </c>
      <c r="C710" s="4" t="s">
        <v>176</v>
      </c>
      <c r="D710" s="5" t="s">
        <v>415</v>
      </c>
      <c r="E710" s="4" t="s">
        <v>51</v>
      </c>
      <c r="F710" s="4" t="s">
        <v>52</v>
      </c>
      <c r="G710" s="4" t="s">
        <v>14</v>
      </c>
      <c r="H710" s="6">
        <v>2</v>
      </c>
      <c r="I710" s="7">
        <v>38000</v>
      </c>
      <c r="J710" s="7">
        <f t="shared" si="54"/>
        <v>76000</v>
      </c>
      <c r="K710" s="8" t="s">
        <v>15</v>
      </c>
      <c r="L710" s="15" t="str">
        <f>VLOOKUP(F710,[1]Sheet1!$D:$J,7,0)</f>
        <v>NL300076</v>
      </c>
      <c r="M710" s="18" t="str">
        <f t="shared" si="55"/>
        <v>15/01/2026NL300076</v>
      </c>
      <c r="N710" s="15">
        <f>VLOOKUP(M710,Sheet5!I:P,5,0)</f>
        <v>1.2</v>
      </c>
      <c r="O710" s="19">
        <f t="shared" si="56"/>
        <v>0.8</v>
      </c>
      <c r="P710" s="20">
        <f>VLOOKUP(L710,[2]Sheet1!$I:$M,5,0)</f>
        <v>38000</v>
      </c>
      <c r="Q710" s="21">
        <f t="shared" si="57"/>
        <v>45600</v>
      </c>
      <c r="R710" s="22">
        <f t="shared" si="58"/>
        <v>30400</v>
      </c>
    </row>
    <row r="711" spans="1:18" x14ac:dyDescent="0.25">
      <c r="A711" s="4" t="s">
        <v>294</v>
      </c>
      <c r="B711" s="5" t="s">
        <v>183</v>
      </c>
      <c r="C711" s="4" t="s">
        <v>176</v>
      </c>
      <c r="D711" s="5" t="s">
        <v>415</v>
      </c>
      <c r="E711" s="4" t="s">
        <v>53</v>
      </c>
      <c r="F711" s="4" t="s">
        <v>54</v>
      </c>
      <c r="G711" s="4" t="s">
        <v>14</v>
      </c>
      <c r="H711" s="6">
        <v>2</v>
      </c>
      <c r="I711" s="7">
        <v>48000</v>
      </c>
      <c r="J711" s="7">
        <f t="shared" si="54"/>
        <v>96000</v>
      </c>
      <c r="K711" s="8" t="s">
        <v>15</v>
      </c>
      <c r="L711" s="15" t="str">
        <f>VLOOKUP(F711,[1]Sheet1!$D:$J,7,0)</f>
        <v>NL300063</v>
      </c>
      <c r="M711" s="18" t="str">
        <f t="shared" si="55"/>
        <v>15/01/2026NL300063</v>
      </c>
      <c r="N711" s="15">
        <f>VLOOKUP(M711,Sheet5!I:P,5,0)</f>
        <v>1.2</v>
      </c>
      <c r="O711" s="19">
        <f t="shared" si="56"/>
        <v>0.8</v>
      </c>
      <c r="P711" s="20">
        <f>VLOOKUP(L711,[2]Sheet1!$I:$M,5,0)</f>
        <v>48000</v>
      </c>
      <c r="Q711" s="21">
        <f t="shared" si="57"/>
        <v>57600</v>
      </c>
      <c r="R711" s="22">
        <f t="shared" si="58"/>
        <v>38400</v>
      </c>
    </row>
    <row r="712" spans="1:18" x14ac:dyDescent="0.25">
      <c r="A712" s="4" t="s">
        <v>294</v>
      </c>
      <c r="B712" s="5" t="s">
        <v>183</v>
      </c>
      <c r="C712" s="4" t="s">
        <v>176</v>
      </c>
      <c r="D712" s="5" t="s">
        <v>415</v>
      </c>
      <c r="E712" s="4" t="s">
        <v>24</v>
      </c>
      <c r="F712" s="4" t="s">
        <v>25</v>
      </c>
      <c r="G712" s="4" t="s">
        <v>14</v>
      </c>
      <c r="H712" s="6">
        <v>0.5</v>
      </c>
      <c r="I712" s="7">
        <v>65000</v>
      </c>
      <c r="J712" s="7">
        <f t="shared" si="54"/>
        <v>32500</v>
      </c>
      <c r="K712" s="8" t="s">
        <v>15</v>
      </c>
      <c r="L712" s="15" t="str">
        <f>VLOOKUP(F712,[1]Sheet1!$D:$J,7,0)</f>
        <v>NL300062</v>
      </c>
      <c r="M712" s="18" t="str">
        <f t="shared" si="55"/>
        <v>15/01/2026NL300062</v>
      </c>
      <c r="N712" s="15">
        <f>VLOOKUP(M712,Sheet5!I:P,5,0)</f>
        <v>0.5</v>
      </c>
      <c r="O712" s="19">
        <f t="shared" si="56"/>
        <v>0</v>
      </c>
      <c r="P712" s="20">
        <f>VLOOKUP(L712,[2]Sheet1!$I:$M,5,0)</f>
        <v>65000</v>
      </c>
      <c r="Q712" s="21">
        <f t="shared" si="57"/>
        <v>32500</v>
      </c>
      <c r="R712" s="22">
        <f t="shared" si="58"/>
        <v>0</v>
      </c>
    </row>
    <row r="713" spans="1:18" x14ac:dyDescent="0.25">
      <c r="A713" s="4" t="s">
        <v>294</v>
      </c>
      <c r="B713" s="5" t="s">
        <v>183</v>
      </c>
      <c r="C713" s="4" t="s">
        <v>176</v>
      </c>
      <c r="D713" s="5" t="s">
        <v>415</v>
      </c>
      <c r="E713" s="4" t="s">
        <v>148</v>
      </c>
      <c r="F713" s="4" t="s">
        <v>147</v>
      </c>
      <c r="G713" s="4" t="s">
        <v>14</v>
      </c>
      <c r="H713" s="6">
        <v>0.2</v>
      </c>
      <c r="I713" s="7">
        <v>35000</v>
      </c>
      <c r="J713" s="7">
        <f t="shared" si="54"/>
        <v>7000</v>
      </c>
      <c r="K713" s="8" t="s">
        <v>15</v>
      </c>
      <c r="L713" s="15" t="str">
        <f>VLOOKUP(F713,[1]Sheet1!$D:$J,7,0)</f>
        <v>NL300068</v>
      </c>
      <c r="M713" s="18" t="str">
        <f t="shared" si="55"/>
        <v>15/01/2026NL300068</v>
      </c>
      <c r="N713" s="15">
        <f>VLOOKUP(M713,Sheet5!I:P,5,0)</f>
        <v>0.2</v>
      </c>
      <c r="O713" s="19">
        <f t="shared" si="56"/>
        <v>0</v>
      </c>
      <c r="P713" s="20">
        <f>VLOOKUP(L713,[2]Sheet1!$I:$M,5,0)</f>
        <v>35000</v>
      </c>
      <c r="Q713" s="21">
        <f t="shared" si="57"/>
        <v>7000</v>
      </c>
      <c r="R713" s="22">
        <f t="shared" si="58"/>
        <v>0</v>
      </c>
    </row>
    <row r="714" spans="1:18" ht="28.5" x14ac:dyDescent="0.25">
      <c r="A714" s="4" t="s">
        <v>294</v>
      </c>
      <c r="B714" s="5" t="s">
        <v>183</v>
      </c>
      <c r="C714" s="4" t="s">
        <v>176</v>
      </c>
      <c r="D714" s="5" t="s">
        <v>415</v>
      </c>
      <c r="E714" s="4" t="s">
        <v>146</v>
      </c>
      <c r="F714" s="4" t="s">
        <v>145</v>
      </c>
      <c r="G714" s="4" t="s">
        <v>14</v>
      </c>
      <c r="H714" s="6">
        <v>0.5</v>
      </c>
      <c r="I714" s="7">
        <v>95000</v>
      </c>
      <c r="J714" s="7">
        <f t="shared" si="54"/>
        <v>47500</v>
      </c>
      <c r="K714" s="8" t="s">
        <v>15</v>
      </c>
      <c r="L714" s="15" t="str">
        <f>VLOOKUP(F714,[1]Sheet1!$D:$J,7,0)</f>
        <v>NL300080</v>
      </c>
      <c r="M714" s="18" t="str">
        <f t="shared" si="55"/>
        <v>15/01/2026NL300080</v>
      </c>
      <c r="N714" s="15">
        <f>VLOOKUP(M714,Sheet5!I:P,5,0)</f>
        <v>0.3</v>
      </c>
      <c r="O714" s="19">
        <f t="shared" si="56"/>
        <v>0.2</v>
      </c>
      <c r="P714" s="20">
        <f>VLOOKUP(L714,[2]Sheet1!$I:$M,5,0)</f>
        <v>95000</v>
      </c>
      <c r="Q714" s="21">
        <f t="shared" si="57"/>
        <v>28500</v>
      </c>
      <c r="R714" s="22">
        <f t="shared" si="58"/>
        <v>19000</v>
      </c>
    </row>
    <row r="715" spans="1:18" x14ac:dyDescent="0.25">
      <c r="A715" s="4" t="s">
        <v>294</v>
      </c>
      <c r="B715" s="5" t="s">
        <v>183</v>
      </c>
      <c r="C715" s="4" t="s">
        <v>176</v>
      </c>
      <c r="D715" s="5" t="s">
        <v>415</v>
      </c>
      <c r="E715" s="4" t="s">
        <v>55</v>
      </c>
      <c r="F715" s="4" t="s">
        <v>56</v>
      </c>
      <c r="G715" s="4" t="s">
        <v>14</v>
      </c>
      <c r="H715" s="6">
        <v>10</v>
      </c>
      <c r="I715" s="7">
        <v>18000</v>
      </c>
      <c r="J715" s="7">
        <f t="shared" si="54"/>
        <v>180000</v>
      </c>
      <c r="K715" s="8" t="s">
        <v>15</v>
      </c>
      <c r="L715" s="15" t="str">
        <f>VLOOKUP(F715,[1]Sheet1!$D:$J,7,0)</f>
        <v>NL300074</v>
      </c>
      <c r="M715" s="18" t="str">
        <f t="shared" si="55"/>
        <v>15/01/2026NL300074</v>
      </c>
      <c r="N715" s="15">
        <f>VLOOKUP(M715,Sheet5!I:P,5,0)</f>
        <v>6</v>
      </c>
      <c r="O715" s="19">
        <f t="shared" si="56"/>
        <v>4</v>
      </c>
      <c r="P715" s="20">
        <f>VLOOKUP(L715,[2]Sheet1!$I:$M,5,0)</f>
        <v>18000</v>
      </c>
      <c r="Q715" s="21">
        <f t="shared" si="57"/>
        <v>108000</v>
      </c>
      <c r="R715" s="22">
        <f t="shared" si="58"/>
        <v>72000</v>
      </c>
    </row>
    <row r="716" spans="1:18" x14ac:dyDescent="0.25">
      <c r="A716" s="4" t="s">
        <v>294</v>
      </c>
      <c r="B716" s="5" t="s">
        <v>183</v>
      </c>
      <c r="C716" s="4" t="s">
        <v>176</v>
      </c>
      <c r="D716" s="5" t="s">
        <v>415</v>
      </c>
      <c r="E716" s="4" t="s">
        <v>57</v>
      </c>
      <c r="F716" s="4" t="s">
        <v>58</v>
      </c>
      <c r="G716" s="4" t="s">
        <v>14</v>
      </c>
      <c r="H716" s="6">
        <v>1.5</v>
      </c>
      <c r="I716" s="7">
        <v>32000</v>
      </c>
      <c r="J716" s="7">
        <f t="shared" si="54"/>
        <v>48000</v>
      </c>
      <c r="K716" s="8" t="s">
        <v>15</v>
      </c>
      <c r="L716" s="15" t="str">
        <f>VLOOKUP(F716,[1]Sheet1!$D:$J,7,0)</f>
        <v>NL300043</v>
      </c>
      <c r="M716" s="18" t="str">
        <f t="shared" si="55"/>
        <v>15/01/2026NL300043</v>
      </c>
      <c r="N716" s="15">
        <f>VLOOKUP(M716,Sheet5!I:P,5,0)</f>
        <v>0.8</v>
      </c>
      <c r="O716" s="19">
        <f t="shared" si="56"/>
        <v>0.7</v>
      </c>
      <c r="P716" s="20">
        <f>VLOOKUP(L716,[2]Sheet1!$I:$M,5,0)</f>
        <v>32000</v>
      </c>
      <c r="Q716" s="21">
        <f t="shared" si="57"/>
        <v>25600</v>
      </c>
      <c r="R716" s="22">
        <f t="shared" si="58"/>
        <v>22400</v>
      </c>
    </row>
    <row r="717" spans="1:18" x14ac:dyDescent="0.25">
      <c r="A717" s="4" t="s">
        <v>294</v>
      </c>
      <c r="B717" s="5" t="s">
        <v>183</v>
      </c>
      <c r="C717" s="4" t="s">
        <v>176</v>
      </c>
      <c r="D717" s="5" t="s">
        <v>415</v>
      </c>
      <c r="E717" s="4" t="s">
        <v>59</v>
      </c>
      <c r="F717" s="4" t="s">
        <v>60</v>
      </c>
      <c r="G717" s="4" t="s">
        <v>14</v>
      </c>
      <c r="H717" s="6">
        <v>0.7</v>
      </c>
      <c r="I717" s="7">
        <v>30000</v>
      </c>
      <c r="J717" s="7">
        <f t="shared" si="54"/>
        <v>21000</v>
      </c>
      <c r="K717" s="8" t="s">
        <v>15</v>
      </c>
      <c r="L717" s="15" t="str">
        <f>VLOOKUP(F717,[1]Sheet1!$D:$J,7,0)</f>
        <v>NL300077</v>
      </c>
      <c r="M717" s="18" t="str">
        <f t="shared" si="55"/>
        <v>15/01/2026NL300077</v>
      </c>
      <c r="N717" s="15">
        <f>VLOOKUP(M717,Sheet5!I:P,5,0)</f>
        <v>0.4</v>
      </c>
      <c r="O717" s="19">
        <f t="shared" si="56"/>
        <v>0.29999999999999993</v>
      </c>
      <c r="P717" s="20">
        <f>VLOOKUP(L717,[2]Sheet1!$I:$M,5,0)</f>
        <v>30000</v>
      </c>
      <c r="Q717" s="21">
        <f t="shared" si="57"/>
        <v>12000</v>
      </c>
      <c r="R717" s="22">
        <f t="shared" si="58"/>
        <v>9000</v>
      </c>
    </row>
    <row r="718" spans="1:18" x14ac:dyDescent="0.25">
      <c r="A718" s="4" t="s">
        <v>294</v>
      </c>
      <c r="B718" s="5" t="s">
        <v>183</v>
      </c>
      <c r="C718" s="4" t="s">
        <v>176</v>
      </c>
      <c r="D718" s="5" t="s">
        <v>415</v>
      </c>
      <c r="E718" s="4" t="s">
        <v>61</v>
      </c>
      <c r="F718" s="4" t="s">
        <v>62</v>
      </c>
      <c r="G718" s="4" t="s">
        <v>14</v>
      </c>
      <c r="H718" s="6">
        <v>1.5</v>
      </c>
      <c r="I718" s="7">
        <v>38000</v>
      </c>
      <c r="J718" s="7">
        <f t="shared" si="54"/>
        <v>57000</v>
      </c>
      <c r="K718" s="8" t="s">
        <v>15</v>
      </c>
      <c r="L718" s="15" t="str">
        <f>VLOOKUP(F718,[1]Sheet1!$D:$J,7,0)</f>
        <v>NL300044</v>
      </c>
      <c r="M718" s="18" t="str">
        <f t="shared" si="55"/>
        <v>15/01/2026NL300044</v>
      </c>
      <c r="N718" s="15">
        <f>VLOOKUP(M718,Sheet5!I:P,5,0)</f>
        <v>0.7</v>
      </c>
      <c r="O718" s="19">
        <f t="shared" si="56"/>
        <v>0.8</v>
      </c>
      <c r="P718" s="20">
        <f>VLOOKUP(L718,[2]Sheet1!$I:$M,5,0)</f>
        <v>38000</v>
      </c>
      <c r="Q718" s="21">
        <f t="shared" si="57"/>
        <v>26600</v>
      </c>
      <c r="R718" s="22">
        <f t="shared" si="58"/>
        <v>30400</v>
      </c>
    </row>
    <row r="719" spans="1:18" x14ac:dyDescent="0.25">
      <c r="A719" s="4" t="s">
        <v>294</v>
      </c>
      <c r="B719" s="5" t="s">
        <v>183</v>
      </c>
      <c r="C719" s="4" t="s">
        <v>176</v>
      </c>
      <c r="D719" s="5" t="s">
        <v>415</v>
      </c>
      <c r="E719" s="4" t="s">
        <v>63</v>
      </c>
      <c r="F719" s="4" t="s">
        <v>64</v>
      </c>
      <c r="G719" s="4" t="s">
        <v>14</v>
      </c>
      <c r="H719" s="6">
        <v>3</v>
      </c>
      <c r="I719" s="7">
        <v>27000</v>
      </c>
      <c r="J719" s="7">
        <f t="shared" si="54"/>
        <v>81000</v>
      </c>
      <c r="K719" s="8" t="s">
        <v>15</v>
      </c>
      <c r="L719" s="15" t="str">
        <f>VLOOKUP(F719,[1]Sheet1!$D:$J,7,0)</f>
        <v>NL300088</v>
      </c>
      <c r="M719" s="18" t="str">
        <f t="shared" si="55"/>
        <v>15/01/2026NL300088</v>
      </c>
      <c r="N719" s="15">
        <f>VLOOKUP(M719,Sheet5!I:P,5,0)</f>
        <v>3</v>
      </c>
      <c r="O719" s="19">
        <f t="shared" si="56"/>
        <v>0</v>
      </c>
      <c r="P719" s="20">
        <f>VLOOKUP(L719,[2]Sheet1!$I:$M,5,0)</f>
        <v>27000</v>
      </c>
      <c r="Q719" s="21">
        <f t="shared" si="57"/>
        <v>81000</v>
      </c>
      <c r="R719" s="22">
        <f t="shared" si="58"/>
        <v>0</v>
      </c>
    </row>
    <row r="720" spans="1:18" ht="28.5" x14ac:dyDescent="0.25">
      <c r="A720" s="4" t="s">
        <v>294</v>
      </c>
      <c r="B720" s="5" t="s">
        <v>183</v>
      </c>
      <c r="C720" s="4" t="s">
        <v>176</v>
      </c>
      <c r="D720" s="5" t="s">
        <v>415</v>
      </c>
      <c r="E720" s="4" t="s">
        <v>133</v>
      </c>
      <c r="F720" s="4" t="s">
        <v>134</v>
      </c>
      <c r="G720" s="4" t="s">
        <v>14</v>
      </c>
      <c r="H720" s="6">
        <v>1.4</v>
      </c>
      <c r="I720" s="7">
        <v>45000</v>
      </c>
      <c r="J720" s="7">
        <f t="shared" ref="J720:J767" si="59">I720*H720</f>
        <v>62999.999999999993</v>
      </c>
      <c r="K720" s="8" t="s">
        <v>15</v>
      </c>
      <c r="L720" s="15" t="str">
        <f>VLOOKUP(F720,[1]Sheet1!$D:$J,7,0)</f>
        <v>NL300096</v>
      </c>
      <c r="M720" s="18" t="str">
        <f t="shared" si="55"/>
        <v>15/01/2026NL300096</v>
      </c>
      <c r="N720" s="15">
        <f>VLOOKUP(M720,Sheet5!I:P,5,0)</f>
        <v>1.4</v>
      </c>
      <c r="O720" s="19">
        <f t="shared" si="56"/>
        <v>0</v>
      </c>
      <c r="P720" s="20">
        <f>VLOOKUP(L720,[2]Sheet1!$I:$M,5,0)</f>
        <v>45000</v>
      </c>
      <c r="Q720" s="21">
        <f t="shared" si="57"/>
        <v>62999.999999999993</v>
      </c>
      <c r="R720" s="22">
        <f t="shared" si="58"/>
        <v>0</v>
      </c>
    </row>
    <row r="721" spans="1:18" x14ac:dyDescent="0.25">
      <c r="A721" s="4" t="s">
        <v>294</v>
      </c>
      <c r="B721" s="5" t="s">
        <v>183</v>
      </c>
      <c r="C721" s="4" t="s">
        <v>176</v>
      </c>
      <c r="D721" s="5" t="s">
        <v>415</v>
      </c>
      <c r="E721" s="4" t="s">
        <v>131</v>
      </c>
      <c r="F721" s="4" t="s">
        <v>132</v>
      </c>
      <c r="G721" s="4" t="s">
        <v>14</v>
      </c>
      <c r="H721" s="6">
        <v>0.1</v>
      </c>
      <c r="I721" s="7">
        <v>70000</v>
      </c>
      <c r="J721" s="7">
        <f t="shared" si="59"/>
        <v>7000</v>
      </c>
      <c r="K721" s="8" t="s">
        <v>15</v>
      </c>
      <c r="L721" s="15" t="str">
        <f>VLOOKUP(F721,[1]Sheet1!$D:$J,7,0)</f>
        <v>NL300126</v>
      </c>
      <c r="M721" s="18" t="str">
        <f t="shared" si="55"/>
        <v>15/01/2026NL300126</v>
      </c>
      <c r="N721" s="15">
        <f>VLOOKUP(M721,Sheet5!I:P,5,0)</f>
        <v>0.1</v>
      </c>
      <c r="O721" s="19">
        <f t="shared" si="56"/>
        <v>0</v>
      </c>
      <c r="P721" s="20">
        <f>VLOOKUP(L721,[2]Sheet1!$I:$M,5,0)</f>
        <v>70000</v>
      </c>
      <c r="Q721" s="21">
        <f t="shared" si="57"/>
        <v>7000</v>
      </c>
      <c r="R721" s="22">
        <f t="shared" si="58"/>
        <v>0</v>
      </c>
    </row>
    <row r="722" spans="1:18" x14ac:dyDescent="0.25">
      <c r="A722" s="4" t="s">
        <v>294</v>
      </c>
      <c r="B722" s="5" t="s">
        <v>183</v>
      </c>
      <c r="C722" s="4" t="s">
        <v>176</v>
      </c>
      <c r="D722" s="5" t="s">
        <v>415</v>
      </c>
      <c r="E722" s="4" t="s">
        <v>103</v>
      </c>
      <c r="F722" s="4" t="s">
        <v>104</v>
      </c>
      <c r="G722" s="4" t="s">
        <v>14</v>
      </c>
      <c r="H722" s="6">
        <v>0.2</v>
      </c>
      <c r="I722" s="7">
        <v>63000</v>
      </c>
      <c r="J722" s="7">
        <f t="shared" si="59"/>
        <v>12600</v>
      </c>
      <c r="K722" s="8" t="s">
        <v>15</v>
      </c>
      <c r="L722" s="15" t="str">
        <f>VLOOKUP(F722,[1]Sheet1!$D:$J,7,0)</f>
        <v>NL300112</v>
      </c>
      <c r="M722" s="18" t="str">
        <f t="shared" si="55"/>
        <v>15/01/2026NL300112</v>
      </c>
      <c r="N722" s="15">
        <f>VLOOKUP(M722,Sheet5!I:P,5,0)</f>
        <v>0.2</v>
      </c>
      <c r="O722" s="19">
        <f t="shared" si="56"/>
        <v>0</v>
      </c>
      <c r="P722" s="20">
        <f>VLOOKUP(L722,[2]Sheet1!$I:$M,5,0)</f>
        <v>63000</v>
      </c>
      <c r="Q722" s="21">
        <f t="shared" si="57"/>
        <v>12600</v>
      </c>
      <c r="R722" s="22">
        <f t="shared" si="58"/>
        <v>0</v>
      </c>
    </row>
    <row r="723" spans="1:18" x14ac:dyDescent="0.25">
      <c r="A723" s="4" t="s">
        <v>294</v>
      </c>
      <c r="B723" s="5" t="s">
        <v>183</v>
      </c>
      <c r="C723" s="4" t="s">
        <v>176</v>
      </c>
      <c r="D723" s="5" t="s">
        <v>415</v>
      </c>
      <c r="E723" s="4" t="s">
        <v>67</v>
      </c>
      <c r="F723" s="4" t="s">
        <v>68</v>
      </c>
      <c r="G723" s="4" t="s">
        <v>14</v>
      </c>
      <c r="H723" s="6">
        <v>0.2</v>
      </c>
      <c r="I723" s="7">
        <v>65000</v>
      </c>
      <c r="J723" s="7">
        <f t="shared" si="59"/>
        <v>13000</v>
      </c>
      <c r="K723" s="8" t="s">
        <v>15</v>
      </c>
      <c r="L723" s="15" t="str">
        <f>VLOOKUP(F723,[1]Sheet1!$D:$J,7,0)</f>
        <v>NL300152</v>
      </c>
      <c r="M723" s="18" t="str">
        <f t="shared" si="55"/>
        <v>15/01/2026NL300152</v>
      </c>
      <c r="N723" s="15">
        <f>VLOOKUP(M723,Sheet5!I:P,5,0)</f>
        <v>0.2</v>
      </c>
      <c r="O723" s="19">
        <f t="shared" si="56"/>
        <v>0</v>
      </c>
      <c r="P723" s="20">
        <f>VLOOKUP(L723,[2]Sheet1!$I:$M,5,0)</f>
        <v>65000</v>
      </c>
      <c r="Q723" s="21">
        <f t="shared" si="57"/>
        <v>13000</v>
      </c>
      <c r="R723" s="22">
        <f t="shared" si="58"/>
        <v>0</v>
      </c>
    </row>
    <row r="724" spans="1:18" x14ac:dyDescent="0.25">
      <c r="A724" s="4" t="s">
        <v>294</v>
      </c>
      <c r="B724" s="5" t="s">
        <v>183</v>
      </c>
      <c r="C724" s="4" t="s">
        <v>176</v>
      </c>
      <c r="D724" s="5" t="s">
        <v>415</v>
      </c>
      <c r="E724" s="4" t="s">
        <v>69</v>
      </c>
      <c r="F724" s="4" t="s">
        <v>70</v>
      </c>
      <c r="G724" s="4" t="s">
        <v>14</v>
      </c>
      <c r="H724" s="6">
        <v>0.2</v>
      </c>
      <c r="I724" s="7">
        <v>46000</v>
      </c>
      <c r="J724" s="7">
        <f t="shared" si="59"/>
        <v>9200</v>
      </c>
      <c r="K724" s="8" t="s">
        <v>15</v>
      </c>
      <c r="L724" s="15" t="str">
        <f>VLOOKUP(F724,[1]Sheet1!$D:$J,7,0)</f>
        <v>NL300153</v>
      </c>
      <c r="M724" s="18" t="str">
        <f t="shared" si="55"/>
        <v>15/01/2026NL300153</v>
      </c>
      <c r="N724" s="15">
        <f>VLOOKUP(M724,Sheet5!I:P,5,0)</f>
        <v>0.2</v>
      </c>
      <c r="O724" s="19">
        <f t="shared" si="56"/>
        <v>0</v>
      </c>
      <c r="P724" s="20">
        <f>VLOOKUP(L724,[2]Sheet1!$I:$M,5,0)</f>
        <v>46000</v>
      </c>
      <c r="Q724" s="21">
        <f t="shared" si="57"/>
        <v>9200</v>
      </c>
      <c r="R724" s="22">
        <f t="shared" si="58"/>
        <v>0</v>
      </c>
    </row>
    <row r="725" spans="1:18" x14ac:dyDescent="0.25">
      <c r="A725" s="4" t="s">
        <v>294</v>
      </c>
      <c r="B725" s="5" t="s">
        <v>183</v>
      </c>
      <c r="C725" s="4" t="s">
        <v>176</v>
      </c>
      <c r="D725" s="5" t="s">
        <v>415</v>
      </c>
      <c r="E725" s="4" t="s">
        <v>71</v>
      </c>
      <c r="F725" s="4" t="s">
        <v>72</v>
      </c>
      <c r="G725" s="4" t="s">
        <v>14</v>
      </c>
      <c r="H725" s="6">
        <v>1.5</v>
      </c>
      <c r="I725" s="7">
        <v>145000</v>
      </c>
      <c r="J725" s="7">
        <f t="shared" si="59"/>
        <v>217500</v>
      </c>
      <c r="K725" s="8" t="s">
        <v>15</v>
      </c>
      <c r="L725" s="15" t="str">
        <f>VLOOKUP(F725,[1]Sheet1!$D:$J,7,0)</f>
        <v>NL300113</v>
      </c>
      <c r="M725" s="18" t="str">
        <f t="shared" si="55"/>
        <v>15/01/2026NL300113</v>
      </c>
      <c r="N725" s="15">
        <f>VLOOKUP(M725,Sheet5!I:P,5,0)</f>
        <v>1</v>
      </c>
      <c r="O725" s="19">
        <f t="shared" si="56"/>
        <v>0.5</v>
      </c>
      <c r="P725" s="20">
        <f>VLOOKUP(L725,[2]Sheet1!$I:$M,5,0)</f>
        <v>145000</v>
      </c>
      <c r="Q725" s="21">
        <f t="shared" si="57"/>
        <v>145000</v>
      </c>
      <c r="R725" s="22">
        <f t="shared" si="58"/>
        <v>72500</v>
      </c>
    </row>
    <row r="726" spans="1:18" x14ac:dyDescent="0.25">
      <c r="A726" s="4" t="s">
        <v>294</v>
      </c>
      <c r="B726" s="5" t="s">
        <v>183</v>
      </c>
      <c r="C726" s="4" t="s">
        <v>176</v>
      </c>
      <c r="D726" s="5" t="s">
        <v>415</v>
      </c>
      <c r="E726" s="4" t="s">
        <v>75</v>
      </c>
      <c r="F726" s="4" t="s">
        <v>76</v>
      </c>
      <c r="G726" s="4" t="s">
        <v>14</v>
      </c>
      <c r="H726" s="6">
        <v>2.5</v>
      </c>
      <c r="I726" s="7">
        <v>36000</v>
      </c>
      <c r="J726" s="7">
        <f t="shared" si="59"/>
        <v>90000</v>
      </c>
      <c r="K726" s="8" t="s">
        <v>15</v>
      </c>
      <c r="L726" s="15" t="str">
        <f>VLOOKUP(F726,[1]Sheet1!$D:$J,7,0)</f>
        <v>NL300120</v>
      </c>
      <c r="M726" s="18" t="str">
        <f t="shared" si="55"/>
        <v>15/01/2026NL300120</v>
      </c>
      <c r="N726" s="15">
        <f>VLOOKUP(M726,Sheet5!I:P,5,0)</f>
        <v>1</v>
      </c>
      <c r="O726" s="19">
        <f t="shared" si="56"/>
        <v>1.5</v>
      </c>
      <c r="P726" s="20">
        <f>VLOOKUP(L726,[2]Sheet1!$I:$M,5,0)</f>
        <v>36000</v>
      </c>
      <c r="Q726" s="21">
        <f t="shared" si="57"/>
        <v>36000</v>
      </c>
      <c r="R726" s="22">
        <f t="shared" si="58"/>
        <v>54000</v>
      </c>
    </row>
    <row r="727" spans="1:18" x14ac:dyDescent="0.25">
      <c r="A727" s="4" t="s">
        <v>294</v>
      </c>
      <c r="B727" s="5" t="s">
        <v>183</v>
      </c>
      <c r="C727" s="4" t="s">
        <v>176</v>
      </c>
      <c r="D727" s="5" t="s">
        <v>415</v>
      </c>
      <c r="E727" s="4" t="s">
        <v>77</v>
      </c>
      <c r="F727" s="4" t="s">
        <v>78</v>
      </c>
      <c r="G727" s="4" t="s">
        <v>14</v>
      </c>
      <c r="H727" s="6">
        <v>3</v>
      </c>
      <c r="I727" s="7">
        <v>38000</v>
      </c>
      <c r="J727" s="7">
        <f t="shared" si="59"/>
        <v>114000</v>
      </c>
      <c r="K727" s="8" t="s">
        <v>15</v>
      </c>
      <c r="L727" s="15" t="str">
        <f>VLOOKUP(F727,[1]Sheet1!$D:$J,7,0)</f>
        <v>NL300072</v>
      </c>
      <c r="M727" s="18" t="str">
        <f t="shared" si="55"/>
        <v>15/01/2026NL300072</v>
      </c>
      <c r="N727" s="15">
        <f>VLOOKUP(M727,Sheet5!I:P,5,0)</f>
        <v>1</v>
      </c>
      <c r="O727" s="19">
        <f t="shared" si="56"/>
        <v>2</v>
      </c>
      <c r="P727" s="20">
        <f>VLOOKUP(L727,[2]Sheet1!$I:$M,5,0)</f>
        <v>38000</v>
      </c>
      <c r="Q727" s="21">
        <f t="shared" si="57"/>
        <v>38000</v>
      </c>
      <c r="R727" s="22">
        <f t="shared" si="58"/>
        <v>76000</v>
      </c>
    </row>
    <row r="728" spans="1:18" x14ac:dyDescent="0.25">
      <c r="A728" s="4" t="s">
        <v>294</v>
      </c>
      <c r="B728" s="5" t="s">
        <v>183</v>
      </c>
      <c r="C728" s="4" t="s">
        <v>176</v>
      </c>
      <c r="D728" s="5" t="s">
        <v>415</v>
      </c>
      <c r="E728" s="4" t="s">
        <v>129</v>
      </c>
      <c r="F728" s="4" t="s">
        <v>130</v>
      </c>
      <c r="G728" s="4" t="s">
        <v>14</v>
      </c>
      <c r="H728" s="6">
        <v>5.5</v>
      </c>
      <c r="I728" s="7">
        <v>15000</v>
      </c>
      <c r="J728" s="7">
        <f t="shared" si="59"/>
        <v>82500</v>
      </c>
      <c r="K728" s="8" t="s">
        <v>15</v>
      </c>
      <c r="L728" s="15" t="str">
        <f>VLOOKUP(F728,[1]Sheet1!$D:$J,7,0)</f>
        <v>NL300127</v>
      </c>
      <c r="M728" s="18" t="str">
        <f t="shared" si="55"/>
        <v>15/01/2026NL300127</v>
      </c>
      <c r="N728" s="15">
        <f>VLOOKUP(M728,Sheet5!I:P,5,0)</f>
        <v>3</v>
      </c>
      <c r="O728" s="19">
        <f t="shared" si="56"/>
        <v>2.5</v>
      </c>
      <c r="P728" s="20">
        <f>VLOOKUP(L728,[2]Sheet1!$I:$M,5,0)</f>
        <v>15000</v>
      </c>
      <c r="Q728" s="21">
        <f t="shared" si="57"/>
        <v>45000</v>
      </c>
      <c r="R728" s="22">
        <f t="shared" si="58"/>
        <v>37500</v>
      </c>
    </row>
    <row r="729" spans="1:18" x14ac:dyDescent="0.25">
      <c r="A729" s="4" t="s">
        <v>294</v>
      </c>
      <c r="B729" s="5" t="s">
        <v>183</v>
      </c>
      <c r="C729" s="4" t="s">
        <v>176</v>
      </c>
      <c r="D729" s="5" t="s">
        <v>415</v>
      </c>
      <c r="E729" s="4" t="s">
        <v>87</v>
      </c>
      <c r="F729" s="4" t="s">
        <v>88</v>
      </c>
      <c r="G729" s="4" t="s">
        <v>14</v>
      </c>
      <c r="H729" s="6">
        <v>0.7</v>
      </c>
      <c r="I729" s="7">
        <v>36000</v>
      </c>
      <c r="J729" s="7">
        <f t="shared" si="59"/>
        <v>25200</v>
      </c>
      <c r="K729" s="8" t="s">
        <v>15</v>
      </c>
      <c r="L729" s="15" t="str">
        <f>VLOOKUP(F729,[1]Sheet1!$D:$J,7,0)</f>
        <v>NL300140</v>
      </c>
      <c r="M729" s="18" t="str">
        <f t="shared" ref="M729:M767" si="60">A729&amp;L729</f>
        <v>15/01/2026NL300140</v>
      </c>
      <c r="N729" s="15">
        <f>VLOOKUP(M729,Sheet5!I:P,5,0)</f>
        <v>0.4</v>
      </c>
      <c r="O729" s="19">
        <f t="shared" ref="O729:O767" si="61">H729-N729</f>
        <v>0.29999999999999993</v>
      </c>
      <c r="P729" s="20">
        <f>VLOOKUP(L729,[2]Sheet1!$I:$M,5,0)</f>
        <v>36000</v>
      </c>
      <c r="Q729" s="21">
        <f t="shared" ref="Q729:Q767" si="62">N729*P729</f>
        <v>14400</v>
      </c>
      <c r="R729" s="22">
        <f t="shared" ref="R729:R767" si="63">J729-Q729</f>
        <v>10800</v>
      </c>
    </row>
    <row r="730" spans="1:18" ht="28.5" x14ac:dyDescent="0.25">
      <c r="A730" s="4" t="s">
        <v>294</v>
      </c>
      <c r="B730" s="5" t="s">
        <v>183</v>
      </c>
      <c r="C730" s="4" t="s">
        <v>176</v>
      </c>
      <c r="D730" s="5" t="s">
        <v>415</v>
      </c>
      <c r="E730" s="4" t="s">
        <v>120</v>
      </c>
      <c r="F730" s="4" t="s">
        <v>121</v>
      </c>
      <c r="G730" s="4" t="s">
        <v>14</v>
      </c>
      <c r="H730" s="6">
        <v>0.1</v>
      </c>
      <c r="I730" s="7">
        <v>220000</v>
      </c>
      <c r="J730" s="7">
        <f t="shared" si="59"/>
        <v>22000</v>
      </c>
      <c r="K730" s="8" t="s">
        <v>15</v>
      </c>
      <c r="L730" s="15" t="str">
        <f>VLOOKUP(F730,[1]Sheet1!$D:$J,7,0)</f>
        <v>NL300066</v>
      </c>
      <c r="M730" s="18" t="str">
        <f t="shared" si="60"/>
        <v>15/01/2026NL300066</v>
      </c>
      <c r="N730" s="15">
        <f>VLOOKUP(M730,Sheet5!I:P,5,0)</f>
        <v>0.1</v>
      </c>
      <c r="O730" s="19">
        <f t="shared" si="61"/>
        <v>0</v>
      </c>
      <c r="P730" s="20">
        <f>VLOOKUP(L730,[2]Sheet1!$I:$M,5,0)</f>
        <v>220000</v>
      </c>
      <c r="Q730" s="21">
        <f t="shared" si="62"/>
        <v>22000</v>
      </c>
      <c r="R730" s="22">
        <f t="shared" si="63"/>
        <v>0</v>
      </c>
    </row>
    <row r="731" spans="1:18" x14ac:dyDescent="0.25">
      <c r="A731" s="4" t="s">
        <v>294</v>
      </c>
      <c r="B731" s="5" t="s">
        <v>183</v>
      </c>
      <c r="C731" s="4" t="s">
        <v>176</v>
      </c>
      <c r="D731" s="5" t="s">
        <v>415</v>
      </c>
      <c r="E731" s="4" t="s">
        <v>91</v>
      </c>
      <c r="F731" s="4" t="s">
        <v>92</v>
      </c>
      <c r="G731" s="4" t="s">
        <v>14</v>
      </c>
      <c r="H731" s="6">
        <v>0.5</v>
      </c>
      <c r="I731" s="7">
        <v>12000</v>
      </c>
      <c r="J731" s="7">
        <f t="shared" si="59"/>
        <v>6000</v>
      </c>
      <c r="K731" s="8" t="s">
        <v>15</v>
      </c>
      <c r="L731" s="15" t="str">
        <f>VLOOKUP(F731,[1]Sheet1!$D:$J,7,0)</f>
        <v>NL300132</v>
      </c>
      <c r="M731" s="18" t="str">
        <f t="shared" si="60"/>
        <v>15/01/2026NL300132</v>
      </c>
      <c r="N731" s="15">
        <f>VLOOKUP(M731,Sheet5!I:P,5,0)</f>
        <v>0.5</v>
      </c>
      <c r="O731" s="19">
        <f t="shared" si="61"/>
        <v>0</v>
      </c>
      <c r="P731" s="20">
        <f>VLOOKUP(L731,[2]Sheet1!$I:$M,5,0)</f>
        <v>12000</v>
      </c>
      <c r="Q731" s="21">
        <f t="shared" si="62"/>
        <v>6000</v>
      </c>
      <c r="R731" s="22">
        <f t="shared" si="63"/>
        <v>0</v>
      </c>
    </row>
    <row r="732" spans="1:18" x14ac:dyDescent="0.25">
      <c r="A732" s="4" t="s">
        <v>294</v>
      </c>
      <c r="B732" s="5" t="s">
        <v>183</v>
      </c>
      <c r="C732" s="4" t="s">
        <v>176</v>
      </c>
      <c r="D732" s="5" t="s">
        <v>415</v>
      </c>
      <c r="E732" s="4" t="s">
        <v>81</v>
      </c>
      <c r="F732" s="4" t="s">
        <v>82</v>
      </c>
      <c r="G732" s="4" t="s">
        <v>14</v>
      </c>
      <c r="H732" s="6">
        <v>1.5</v>
      </c>
      <c r="I732" s="7">
        <v>36000</v>
      </c>
      <c r="J732" s="7">
        <f t="shared" si="59"/>
        <v>54000</v>
      </c>
      <c r="K732" s="8" t="s">
        <v>15</v>
      </c>
      <c r="L732" s="15" t="str">
        <f>VLOOKUP(F732,[1]Sheet1!$D:$J,7,0)</f>
        <v>NL300162</v>
      </c>
      <c r="M732" s="18" t="str">
        <f t="shared" si="60"/>
        <v>15/01/2026NL300162</v>
      </c>
      <c r="N732" s="15">
        <v>0</v>
      </c>
      <c r="O732" s="19">
        <f t="shared" si="61"/>
        <v>1.5</v>
      </c>
      <c r="P732" s="20">
        <f>VLOOKUP(L732,[2]Sheet1!$I:$M,5,0)</f>
        <v>36000</v>
      </c>
      <c r="Q732" s="21">
        <f t="shared" si="62"/>
        <v>0</v>
      </c>
      <c r="R732" s="22">
        <f t="shared" si="63"/>
        <v>54000</v>
      </c>
    </row>
    <row r="733" spans="1:18" x14ac:dyDescent="0.25">
      <c r="A733" s="4" t="s">
        <v>294</v>
      </c>
      <c r="B733" s="5" t="s">
        <v>183</v>
      </c>
      <c r="C733" s="4" t="s">
        <v>176</v>
      </c>
      <c r="D733" s="5" t="s">
        <v>415</v>
      </c>
      <c r="E733" s="4" t="s">
        <v>83</v>
      </c>
      <c r="F733" s="4" t="s">
        <v>84</v>
      </c>
      <c r="G733" s="4" t="s">
        <v>14</v>
      </c>
      <c r="H733" s="6">
        <v>1.9</v>
      </c>
      <c r="I733" s="7">
        <v>20000</v>
      </c>
      <c r="J733" s="7">
        <f t="shared" si="59"/>
        <v>38000</v>
      </c>
      <c r="K733" s="8" t="s">
        <v>15</v>
      </c>
      <c r="L733" s="15" t="str">
        <f>VLOOKUP(F733,[1]Sheet1!$D:$J,7,0)</f>
        <v>NL300138</v>
      </c>
      <c r="M733" s="18" t="str">
        <f t="shared" si="60"/>
        <v>15/01/2026NL300138</v>
      </c>
      <c r="N733" s="15">
        <f>VLOOKUP(M733,Sheet5!I:P,5,0)</f>
        <v>1.9</v>
      </c>
      <c r="O733" s="19">
        <f t="shared" si="61"/>
        <v>0</v>
      </c>
      <c r="P733" s="20">
        <f>VLOOKUP(L733,[2]Sheet1!$I:$M,5,0)</f>
        <v>20000</v>
      </c>
      <c r="Q733" s="21">
        <f t="shared" si="62"/>
        <v>38000</v>
      </c>
      <c r="R733" s="22">
        <f t="shared" si="63"/>
        <v>0</v>
      </c>
    </row>
    <row r="734" spans="1:18" x14ac:dyDescent="0.25">
      <c r="A734" s="4" t="s">
        <v>294</v>
      </c>
      <c r="B734" s="5" t="s">
        <v>183</v>
      </c>
      <c r="C734" s="4" t="s">
        <v>176</v>
      </c>
      <c r="D734" s="5" t="s">
        <v>415</v>
      </c>
      <c r="E734" s="4" t="s">
        <v>85</v>
      </c>
      <c r="F734" s="4" t="s">
        <v>86</v>
      </c>
      <c r="G734" s="4" t="s">
        <v>14</v>
      </c>
      <c r="H734" s="6">
        <v>2.4</v>
      </c>
      <c r="I734" s="7">
        <v>21000</v>
      </c>
      <c r="J734" s="7">
        <f t="shared" si="59"/>
        <v>50400</v>
      </c>
      <c r="K734" s="8" t="s">
        <v>15</v>
      </c>
      <c r="L734" s="15" t="str">
        <f>VLOOKUP(F734,[1]Sheet1!$D:$J,7,0)</f>
        <v>NL300119</v>
      </c>
      <c r="M734" s="18" t="str">
        <f t="shared" si="60"/>
        <v>15/01/2026NL300119</v>
      </c>
      <c r="N734" s="15">
        <f>VLOOKUP(M734,Sheet5!I:P,5,0)</f>
        <v>2</v>
      </c>
      <c r="O734" s="19">
        <f t="shared" si="61"/>
        <v>0.39999999999999991</v>
      </c>
      <c r="P734" s="20">
        <f>VLOOKUP(L734,[2]Sheet1!$I:$M,5,0)</f>
        <v>21000</v>
      </c>
      <c r="Q734" s="21">
        <f t="shared" si="62"/>
        <v>42000</v>
      </c>
      <c r="R734" s="22">
        <f t="shared" si="63"/>
        <v>8400</v>
      </c>
    </row>
    <row r="735" spans="1:18" x14ac:dyDescent="0.25">
      <c r="A735" s="4" t="s">
        <v>294</v>
      </c>
      <c r="B735" s="5" t="s">
        <v>183</v>
      </c>
      <c r="C735" s="4" t="s">
        <v>176</v>
      </c>
      <c r="D735" s="5" t="s">
        <v>415</v>
      </c>
      <c r="E735" s="4" t="s">
        <v>105</v>
      </c>
      <c r="F735" s="4" t="s">
        <v>106</v>
      </c>
      <c r="G735" s="4" t="s">
        <v>14</v>
      </c>
      <c r="H735" s="6">
        <v>1.5</v>
      </c>
      <c r="I735" s="7">
        <v>50000</v>
      </c>
      <c r="J735" s="7">
        <f t="shared" si="59"/>
        <v>75000</v>
      </c>
      <c r="K735" s="8" t="s">
        <v>15</v>
      </c>
      <c r="L735" s="15" t="str">
        <f>VLOOKUP(F735,[1]Sheet1!$D:$J,7,0)</f>
        <v>NL300142</v>
      </c>
      <c r="M735" s="18" t="str">
        <f t="shared" si="60"/>
        <v>15/01/2026NL300142</v>
      </c>
      <c r="N735" s="15">
        <f>VLOOKUP(M735,Sheet5!I:P,5,0)</f>
        <v>1.5</v>
      </c>
      <c r="O735" s="19">
        <f t="shared" si="61"/>
        <v>0</v>
      </c>
      <c r="P735" s="20">
        <f>VLOOKUP(L735,[2]Sheet1!$I:$M,5,0)</f>
        <v>50000</v>
      </c>
      <c r="Q735" s="21">
        <f t="shared" si="62"/>
        <v>75000</v>
      </c>
      <c r="R735" s="22">
        <f t="shared" si="63"/>
        <v>0</v>
      </c>
    </row>
    <row r="736" spans="1:18" x14ac:dyDescent="0.25">
      <c r="A736" s="4" t="s">
        <v>294</v>
      </c>
      <c r="B736" s="5" t="s">
        <v>183</v>
      </c>
      <c r="C736" s="4" t="s">
        <v>176</v>
      </c>
      <c r="D736" s="5" t="s">
        <v>415</v>
      </c>
      <c r="E736" s="4" t="s">
        <v>89</v>
      </c>
      <c r="F736" s="4" t="s">
        <v>90</v>
      </c>
      <c r="G736" s="4" t="s">
        <v>14</v>
      </c>
      <c r="H736" s="6">
        <v>14</v>
      </c>
      <c r="I736" s="7">
        <v>38000</v>
      </c>
      <c r="J736" s="7">
        <f t="shared" si="59"/>
        <v>532000</v>
      </c>
      <c r="K736" s="8" t="s">
        <v>15</v>
      </c>
      <c r="L736" s="15" t="str">
        <f>VLOOKUP(F736,[1]Sheet1!$D:$J,7,0)</f>
        <v>NL300145</v>
      </c>
      <c r="M736" s="18" t="str">
        <f t="shared" si="60"/>
        <v>15/01/2026NL300145</v>
      </c>
      <c r="N736" s="15">
        <f>VLOOKUP(M736,Sheet5!I:P,5,0)</f>
        <v>8</v>
      </c>
      <c r="O736" s="19">
        <f t="shared" si="61"/>
        <v>6</v>
      </c>
      <c r="P736" s="20">
        <f>VLOOKUP(L736,[2]Sheet1!$I:$M,5,0)</f>
        <v>38000</v>
      </c>
      <c r="Q736" s="21">
        <f t="shared" si="62"/>
        <v>304000</v>
      </c>
      <c r="R736" s="22">
        <f t="shared" si="63"/>
        <v>228000</v>
      </c>
    </row>
    <row r="737" spans="1:18" ht="28.5" x14ac:dyDescent="0.25">
      <c r="A737" s="4" t="s">
        <v>294</v>
      </c>
      <c r="B737" s="5" t="s">
        <v>183</v>
      </c>
      <c r="C737" s="4" t="s">
        <v>176</v>
      </c>
      <c r="D737" s="5" t="s">
        <v>416</v>
      </c>
      <c r="E737" s="4" t="s">
        <v>40</v>
      </c>
      <c r="F737" s="4" t="s">
        <v>41</v>
      </c>
      <c r="G737" s="4" t="s">
        <v>42</v>
      </c>
      <c r="H737" s="6">
        <v>60</v>
      </c>
      <c r="I737" s="7">
        <v>4000</v>
      </c>
      <c r="J737" s="7">
        <f t="shared" si="59"/>
        <v>240000</v>
      </c>
      <c r="K737" s="8" t="s">
        <v>15</v>
      </c>
      <c r="L737" s="15" t="str">
        <f>VLOOKUP(F737,[1]Sheet1!$D:$J,7,0)</f>
        <v>NL300037</v>
      </c>
      <c r="M737" s="18" t="str">
        <f t="shared" si="60"/>
        <v>15/01/2026NL300037</v>
      </c>
      <c r="N737" s="15">
        <v>0</v>
      </c>
      <c r="O737" s="19">
        <f t="shared" si="61"/>
        <v>60</v>
      </c>
      <c r="P737" s="20">
        <f>VLOOKUP(L737,[2]Sheet1!$I:$M,5,0)</f>
        <v>4000</v>
      </c>
      <c r="Q737" s="21">
        <f t="shared" si="62"/>
        <v>0</v>
      </c>
      <c r="R737" s="22">
        <f t="shared" si="63"/>
        <v>240000</v>
      </c>
    </row>
    <row r="738" spans="1:18" x14ac:dyDescent="0.25">
      <c r="A738" s="4" t="s">
        <v>294</v>
      </c>
      <c r="B738" s="5" t="s">
        <v>183</v>
      </c>
      <c r="C738" s="4" t="s">
        <v>176</v>
      </c>
      <c r="D738" s="5" t="s">
        <v>416</v>
      </c>
      <c r="E738" s="4" t="s">
        <v>24</v>
      </c>
      <c r="F738" s="4" t="s">
        <v>25</v>
      </c>
      <c r="G738" s="4" t="s">
        <v>14</v>
      </c>
      <c r="H738" s="6">
        <v>0.5</v>
      </c>
      <c r="I738" s="7">
        <v>65000</v>
      </c>
      <c r="J738" s="7">
        <f t="shared" si="59"/>
        <v>32500</v>
      </c>
      <c r="K738" s="8" t="s">
        <v>15</v>
      </c>
      <c r="L738" s="15" t="str">
        <f>VLOOKUP(F738,[1]Sheet1!$D:$J,7,0)</f>
        <v>NL300062</v>
      </c>
      <c r="M738" s="18" t="str">
        <f t="shared" si="60"/>
        <v>15/01/2026NL300062</v>
      </c>
      <c r="N738" s="15">
        <v>0</v>
      </c>
      <c r="O738" s="19">
        <f t="shared" si="61"/>
        <v>0.5</v>
      </c>
      <c r="P738" s="20">
        <f>VLOOKUP(L738,[2]Sheet1!$I:$M,5,0)</f>
        <v>65000</v>
      </c>
      <c r="Q738" s="21">
        <f t="shared" si="62"/>
        <v>0</v>
      </c>
      <c r="R738" s="22">
        <f t="shared" si="63"/>
        <v>32500</v>
      </c>
    </row>
    <row r="739" spans="1:18" x14ac:dyDescent="0.25">
      <c r="A739" s="4" t="s">
        <v>256</v>
      </c>
      <c r="B739" s="5" t="s">
        <v>222</v>
      </c>
      <c r="C739" s="4" t="s">
        <v>223</v>
      </c>
      <c r="D739" s="5" t="s">
        <v>417</v>
      </c>
      <c r="E739" s="4" t="s">
        <v>12</v>
      </c>
      <c r="F739" s="4" t="s">
        <v>13</v>
      </c>
      <c r="G739" s="4" t="s">
        <v>14</v>
      </c>
      <c r="H739" s="6">
        <v>3</v>
      </c>
      <c r="I739" s="7">
        <v>30000</v>
      </c>
      <c r="J739" s="7">
        <f t="shared" si="59"/>
        <v>90000</v>
      </c>
      <c r="K739" s="8" t="s">
        <v>15</v>
      </c>
      <c r="L739" s="29" t="s">
        <v>681</v>
      </c>
      <c r="M739" s="18" t="str">
        <f t="shared" si="60"/>
        <v>01/01/2026NL430092</v>
      </c>
      <c r="N739" s="15">
        <f>VLOOKUP(M739,Sheet5!I:P,5,0)</f>
        <v>3</v>
      </c>
      <c r="O739" s="19">
        <f t="shared" si="61"/>
        <v>0</v>
      </c>
      <c r="P739" s="20">
        <f>VLOOKUP(L739,[2]Sheet1!$I:$M,5,0)</f>
        <v>30000</v>
      </c>
      <c r="Q739" s="21">
        <f t="shared" si="62"/>
        <v>90000</v>
      </c>
      <c r="R739" s="22">
        <f t="shared" si="63"/>
        <v>0</v>
      </c>
    </row>
    <row r="740" spans="1:18" x14ac:dyDescent="0.25">
      <c r="A740" s="4" t="s">
        <v>256</v>
      </c>
      <c r="B740" s="5" t="s">
        <v>222</v>
      </c>
      <c r="C740" s="4" t="s">
        <v>223</v>
      </c>
      <c r="D740" s="5" t="s">
        <v>417</v>
      </c>
      <c r="E740" s="4" t="s">
        <v>247</v>
      </c>
      <c r="F740" s="4" t="s">
        <v>248</v>
      </c>
      <c r="G740" s="4" t="s">
        <v>14</v>
      </c>
      <c r="H740" s="6">
        <v>2</v>
      </c>
      <c r="I740" s="7">
        <v>42000</v>
      </c>
      <c r="J740" s="7">
        <f t="shared" si="59"/>
        <v>84000</v>
      </c>
      <c r="K740" s="8" t="s">
        <v>15</v>
      </c>
      <c r="L740" s="15" t="str">
        <f>VLOOKUP(F740,[1]Sheet1!$D:$J,7,0)</f>
        <v>NL430120</v>
      </c>
      <c r="M740" s="18" t="str">
        <f t="shared" si="60"/>
        <v>01/01/2026NL430120</v>
      </c>
      <c r="N740" s="15">
        <f>VLOOKUP(M740,Sheet5!I:P,5,0)</f>
        <v>2</v>
      </c>
      <c r="O740" s="19">
        <f t="shared" si="61"/>
        <v>0</v>
      </c>
      <c r="P740" s="20">
        <f>VLOOKUP(L740,[2]Sheet1!$I:$M,5,0)</f>
        <v>42000</v>
      </c>
      <c r="Q740" s="21">
        <f t="shared" si="62"/>
        <v>84000</v>
      </c>
      <c r="R740" s="22">
        <f t="shared" si="63"/>
        <v>0</v>
      </c>
    </row>
    <row r="741" spans="1:18" x14ac:dyDescent="0.25">
      <c r="A741" s="4" t="s">
        <v>261</v>
      </c>
      <c r="B741" s="5" t="s">
        <v>222</v>
      </c>
      <c r="C741" s="4" t="s">
        <v>223</v>
      </c>
      <c r="D741" s="5" t="s">
        <v>418</v>
      </c>
      <c r="E741" s="4" t="s">
        <v>332</v>
      </c>
      <c r="F741" s="4" t="s">
        <v>333</v>
      </c>
      <c r="G741" s="4" t="s">
        <v>14</v>
      </c>
      <c r="H741" s="6">
        <v>5</v>
      </c>
      <c r="I741" s="7">
        <v>13000</v>
      </c>
      <c r="J741" s="7">
        <f t="shared" si="59"/>
        <v>65000</v>
      </c>
      <c r="K741" s="8" t="s">
        <v>15</v>
      </c>
      <c r="L741" s="29" t="s">
        <v>833</v>
      </c>
      <c r="M741" s="18" t="str">
        <f t="shared" si="60"/>
        <v>03/01/2026NL420037</v>
      </c>
      <c r="N741" s="15">
        <f>VLOOKUP(M741,Sheet5!I:P,5,0)</f>
        <v>5</v>
      </c>
      <c r="O741" s="19">
        <f t="shared" si="61"/>
        <v>0</v>
      </c>
      <c r="P741" s="20">
        <f>VLOOKUP(L741,[2]Sheet1!$I:$M,5,0)</f>
        <v>16000</v>
      </c>
      <c r="Q741" s="21">
        <f t="shared" si="62"/>
        <v>80000</v>
      </c>
      <c r="R741" s="22">
        <f t="shared" si="63"/>
        <v>-15000</v>
      </c>
    </row>
    <row r="742" spans="1:18" x14ac:dyDescent="0.25">
      <c r="A742" s="4" t="s">
        <v>261</v>
      </c>
      <c r="B742" s="5" t="s">
        <v>222</v>
      </c>
      <c r="C742" s="4" t="s">
        <v>223</v>
      </c>
      <c r="D742" s="5" t="s">
        <v>418</v>
      </c>
      <c r="E742" s="4" t="s">
        <v>201</v>
      </c>
      <c r="F742" s="4" t="s">
        <v>202</v>
      </c>
      <c r="G742" s="4" t="s">
        <v>14</v>
      </c>
      <c r="H742" s="6">
        <v>1.5</v>
      </c>
      <c r="I742" s="7">
        <v>9000</v>
      </c>
      <c r="J742" s="7">
        <f t="shared" si="59"/>
        <v>13500</v>
      </c>
      <c r="K742" s="8" t="s">
        <v>15</v>
      </c>
      <c r="L742" s="15" t="str">
        <f>VLOOKUP(F742,[1]Sheet1!$D:$J,7,0)</f>
        <v>NL430051</v>
      </c>
      <c r="M742" s="18" t="str">
        <f t="shared" si="60"/>
        <v>03/01/2026NL430051</v>
      </c>
      <c r="N742" s="15">
        <f>VLOOKUP(M742,Sheet5!I:P,5,0)</f>
        <v>1.5</v>
      </c>
      <c r="O742" s="19">
        <f t="shared" si="61"/>
        <v>0</v>
      </c>
      <c r="P742" s="20">
        <f>VLOOKUP(L742,[2]Sheet1!$I:$M,5,0)</f>
        <v>9000</v>
      </c>
      <c r="Q742" s="21">
        <f t="shared" si="62"/>
        <v>13500</v>
      </c>
      <c r="R742" s="22">
        <f t="shared" si="63"/>
        <v>0</v>
      </c>
    </row>
    <row r="743" spans="1:18" x14ac:dyDescent="0.25">
      <c r="A743" s="4" t="s">
        <v>264</v>
      </c>
      <c r="B743" s="5" t="s">
        <v>222</v>
      </c>
      <c r="C743" s="4" t="s">
        <v>223</v>
      </c>
      <c r="D743" s="5" t="s">
        <v>419</v>
      </c>
      <c r="E743" s="4" t="s">
        <v>203</v>
      </c>
      <c r="F743" s="4" t="s">
        <v>204</v>
      </c>
      <c r="G743" s="4" t="s">
        <v>14</v>
      </c>
      <c r="H743" s="6">
        <v>2.9</v>
      </c>
      <c r="I743" s="7">
        <v>85000</v>
      </c>
      <c r="J743" s="7">
        <f t="shared" si="59"/>
        <v>246500</v>
      </c>
      <c r="K743" s="8" t="s">
        <v>15</v>
      </c>
      <c r="L743" s="15" t="str">
        <f>VLOOKUP(F743,[1]Sheet1!$D:$J,7,0)</f>
        <v>NL410015</v>
      </c>
      <c r="M743" s="18" t="str">
        <f t="shared" si="60"/>
        <v>04/01/2026NL410015</v>
      </c>
      <c r="N743" s="15">
        <f>VLOOKUP(M743,Sheet5!I:P,5,0)</f>
        <v>2.9</v>
      </c>
      <c r="O743" s="19">
        <f t="shared" si="61"/>
        <v>0</v>
      </c>
      <c r="P743" s="20">
        <f>VLOOKUP(L743,[2]Sheet1!$I:$M,5,0)</f>
        <v>85000</v>
      </c>
      <c r="Q743" s="21">
        <f t="shared" si="62"/>
        <v>246500</v>
      </c>
      <c r="R743" s="22">
        <f t="shared" si="63"/>
        <v>0</v>
      </c>
    </row>
    <row r="744" spans="1:18" x14ac:dyDescent="0.25">
      <c r="A744" s="4" t="s">
        <v>264</v>
      </c>
      <c r="B744" s="5" t="s">
        <v>222</v>
      </c>
      <c r="C744" s="4" t="s">
        <v>223</v>
      </c>
      <c r="D744" s="5" t="s">
        <v>419</v>
      </c>
      <c r="E744" s="4" t="s">
        <v>129</v>
      </c>
      <c r="F744" s="4" t="s">
        <v>130</v>
      </c>
      <c r="G744" s="4" t="s">
        <v>14</v>
      </c>
      <c r="H744" s="6">
        <v>5</v>
      </c>
      <c r="I744" s="7">
        <v>15000</v>
      </c>
      <c r="J744" s="7">
        <f t="shared" si="59"/>
        <v>75000</v>
      </c>
      <c r="K744" s="8" t="s">
        <v>15</v>
      </c>
      <c r="L744" s="29" t="s">
        <v>839</v>
      </c>
      <c r="M744" s="18" t="str">
        <f t="shared" si="60"/>
        <v>04/01/2026NL430090</v>
      </c>
      <c r="N744" s="15">
        <f>VLOOKUP(M744,Sheet5!I:P,5,0)</f>
        <v>5</v>
      </c>
      <c r="O744" s="19">
        <f t="shared" si="61"/>
        <v>0</v>
      </c>
      <c r="P744" s="20">
        <f>VLOOKUP(L744,[2]Sheet1!$I:$M,5,0)</f>
        <v>15000</v>
      </c>
      <c r="Q744" s="21">
        <f t="shared" si="62"/>
        <v>75000</v>
      </c>
      <c r="R744" s="22">
        <f t="shared" si="63"/>
        <v>0</v>
      </c>
    </row>
    <row r="745" spans="1:18" x14ac:dyDescent="0.25">
      <c r="A745" s="4" t="s">
        <v>268</v>
      </c>
      <c r="B745" s="5" t="s">
        <v>222</v>
      </c>
      <c r="C745" s="4" t="s">
        <v>223</v>
      </c>
      <c r="D745" s="5" t="s">
        <v>420</v>
      </c>
      <c r="E745" s="4" t="s">
        <v>197</v>
      </c>
      <c r="F745" s="4" t="s">
        <v>198</v>
      </c>
      <c r="G745" s="4" t="s">
        <v>14</v>
      </c>
      <c r="H745" s="6">
        <v>3</v>
      </c>
      <c r="I745" s="7">
        <v>25000</v>
      </c>
      <c r="J745" s="7">
        <f t="shared" si="59"/>
        <v>75000</v>
      </c>
      <c r="K745" s="8" t="s">
        <v>15</v>
      </c>
      <c r="L745" s="15" t="str">
        <f>VLOOKUP(F745,[1]Sheet1!$D:$J,7,0)</f>
        <v>NL430038</v>
      </c>
      <c r="M745" s="18" t="str">
        <f t="shared" si="60"/>
        <v>06/01/2026NL430038</v>
      </c>
      <c r="N745" s="15">
        <f>VLOOKUP(M745,Sheet5!I:P,5,0)</f>
        <v>3</v>
      </c>
      <c r="O745" s="19">
        <f t="shared" si="61"/>
        <v>0</v>
      </c>
      <c r="P745" s="20">
        <f>VLOOKUP(L745,[2]Sheet1!$I:$M,5,0)</f>
        <v>25000</v>
      </c>
      <c r="Q745" s="21">
        <f t="shared" si="62"/>
        <v>75000</v>
      </c>
      <c r="R745" s="22">
        <f t="shared" si="63"/>
        <v>0</v>
      </c>
    </row>
    <row r="746" spans="1:18" x14ac:dyDescent="0.25">
      <c r="A746" s="4" t="s">
        <v>268</v>
      </c>
      <c r="B746" s="5" t="s">
        <v>222</v>
      </c>
      <c r="C746" s="4" t="s">
        <v>223</v>
      </c>
      <c r="D746" s="5" t="s">
        <v>420</v>
      </c>
      <c r="E746" s="4" t="s">
        <v>99</v>
      </c>
      <c r="F746" s="4" t="s">
        <v>100</v>
      </c>
      <c r="G746" s="4" t="s">
        <v>14</v>
      </c>
      <c r="H746" s="6">
        <v>2.8</v>
      </c>
      <c r="I746" s="7">
        <v>18000</v>
      </c>
      <c r="J746" s="7">
        <f t="shared" si="59"/>
        <v>50400</v>
      </c>
      <c r="K746" s="8" t="s">
        <v>15</v>
      </c>
      <c r="L746" s="15" t="str">
        <f>VLOOKUP(F746,[1]Sheet1!$D:$J,7,0)</f>
        <v>NL600004</v>
      </c>
      <c r="M746" s="18" t="str">
        <f t="shared" si="60"/>
        <v>06/01/2026NL600004</v>
      </c>
      <c r="N746" s="15">
        <f>VLOOKUP(M746,Sheet5!I:P,5,0)</f>
        <v>2.8</v>
      </c>
      <c r="O746" s="19">
        <f t="shared" si="61"/>
        <v>0</v>
      </c>
      <c r="P746" s="20">
        <f>VLOOKUP(L746,[2]Sheet1!$I:$M,5,0)</f>
        <v>18000</v>
      </c>
      <c r="Q746" s="21">
        <f t="shared" si="62"/>
        <v>50400</v>
      </c>
      <c r="R746" s="22">
        <f t="shared" si="63"/>
        <v>0</v>
      </c>
    </row>
    <row r="747" spans="1:18" x14ac:dyDescent="0.25">
      <c r="A747" s="4" t="s">
        <v>268</v>
      </c>
      <c r="B747" s="5" t="s">
        <v>222</v>
      </c>
      <c r="C747" s="4" t="s">
        <v>223</v>
      </c>
      <c r="D747" s="5" t="s">
        <v>420</v>
      </c>
      <c r="E747" s="4" t="s">
        <v>16</v>
      </c>
      <c r="F747" s="4" t="s">
        <v>17</v>
      </c>
      <c r="G747" s="4" t="s">
        <v>14</v>
      </c>
      <c r="H747" s="6">
        <v>1.8</v>
      </c>
      <c r="I747" s="7">
        <v>35000</v>
      </c>
      <c r="J747" s="7">
        <f t="shared" si="59"/>
        <v>63000</v>
      </c>
      <c r="K747" s="8" t="s">
        <v>15</v>
      </c>
      <c r="L747" s="15" t="str">
        <f>VLOOKUP(F747,[1]Sheet1!$D:$J,7,0)</f>
        <v>NL430065</v>
      </c>
      <c r="M747" s="18" t="str">
        <f t="shared" si="60"/>
        <v>06/01/2026NL430065</v>
      </c>
      <c r="N747" s="15">
        <f>VLOOKUP(M747,Sheet5!I:P,5,0)</f>
        <v>1.8</v>
      </c>
      <c r="O747" s="19">
        <f t="shared" si="61"/>
        <v>0</v>
      </c>
      <c r="P747" s="20">
        <f>VLOOKUP(L747,[2]Sheet1!$I:$M,5,0)</f>
        <v>35000</v>
      </c>
      <c r="Q747" s="21">
        <f t="shared" si="62"/>
        <v>63000</v>
      </c>
      <c r="R747" s="22">
        <f t="shared" si="63"/>
        <v>0</v>
      </c>
    </row>
    <row r="748" spans="1:18" x14ac:dyDescent="0.25">
      <c r="A748" s="4" t="s">
        <v>270</v>
      </c>
      <c r="B748" s="5" t="s">
        <v>222</v>
      </c>
      <c r="C748" s="4" t="s">
        <v>223</v>
      </c>
      <c r="D748" s="5" t="s">
        <v>421</v>
      </c>
      <c r="E748" s="4" t="s">
        <v>12</v>
      </c>
      <c r="F748" s="4" t="s">
        <v>13</v>
      </c>
      <c r="G748" s="4" t="s">
        <v>14</v>
      </c>
      <c r="H748" s="6">
        <v>3</v>
      </c>
      <c r="I748" s="7">
        <v>30000</v>
      </c>
      <c r="J748" s="7">
        <f t="shared" si="59"/>
        <v>90000</v>
      </c>
      <c r="K748" s="8" t="s">
        <v>15</v>
      </c>
      <c r="L748" s="29" t="s">
        <v>681</v>
      </c>
      <c r="M748" s="18" t="str">
        <f t="shared" si="60"/>
        <v>07/01/2026NL430092</v>
      </c>
      <c r="N748" s="15">
        <f>VLOOKUP(M748,Sheet5!I:P,5,0)</f>
        <v>3</v>
      </c>
      <c r="O748" s="19">
        <f t="shared" si="61"/>
        <v>0</v>
      </c>
      <c r="P748" s="20">
        <f>VLOOKUP(L748,[2]Sheet1!$I:$M,5,0)</f>
        <v>30000</v>
      </c>
      <c r="Q748" s="21">
        <f t="shared" si="62"/>
        <v>90000</v>
      </c>
      <c r="R748" s="22">
        <f t="shared" si="63"/>
        <v>0</v>
      </c>
    </row>
    <row r="749" spans="1:18" x14ac:dyDescent="0.25">
      <c r="A749" s="4" t="s">
        <v>270</v>
      </c>
      <c r="B749" s="5" t="s">
        <v>222</v>
      </c>
      <c r="C749" s="4" t="s">
        <v>223</v>
      </c>
      <c r="D749" s="5" t="s">
        <v>421</v>
      </c>
      <c r="E749" s="4" t="s">
        <v>247</v>
      </c>
      <c r="F749" s="4" t="s">
        <v>248</v>
      </c>
      <c r="G749" s="4" t="s">
        <v>14</v>
      </c>
      <c r="H749" s="6">
        <v>2</v>
      </c>
      <c r="I749" s="7">
        <v>42000</v>
      </c>
      <c r="J749" s="7">
        <f t="shared" si="59"/>
        <v>84000</v>
      </c>
      <c r="K749" s="8" t="s">
        <v>15</v>
      </c>
      <c r="L749" s="15" t="str">
        <f>VLOOKUP(F749,[1]Sheet1!$D:$J,7,0)</f>
        <v>NL430120</v>
      </c>
      <c r="M749" s="18" t="str">
        <f t="shared" si="60"/>
        <v>07/01/2026NL430120</v>
      </c>
      <c r="N749" s="15">
        <f>VLOOKUP(M749,Sheet5!I:P,5,0)</f>
        <v>2</v>
      </c>
      <c r="O749" s="19">
        <f t="shared" si="61"/>
        <v>0</v>
      </c>
      <c r="P749" s="20">
        <f>VLOOKUP(L749,[2]Sheet1!$I:$M,5,0)</f>
        <v>42000</v>
      </c>
      <c r="Q749" s="21">
        <f t="shared" si="62"/>
        <v>84000</v>
      </c>
      <c r="R749" s="22">
        <f t="shared" si="63"/>
        <v>0</v>
      </c>
    </row>
    <row r="750" spans="1:18" x14ac:dyDescent="0.25">
      <c r="A750" s="4" t="s">
        <v>273</v>
      </c>
      <c r="B750" s="5" t="s">
        <v>222</v>
      </c>
      <c r="C750" s="4" t="s">
        <v>223</v>
      </c>
      <c r="D750" s="5" t="s">
        <v>422</v>
      </c>
      <c r="E750" s="4" t="s">
        <v>423</v>
      </c>
      <c r="F750" s="4" t="s">
        <v>424</v>
      </c>
      <c r="G750" s="4" t="s">
        <v>425</v>
      </c>
      <c r="H750" s="6">
        <v>1</v>
      </c>
      <c r="I750" s="7">
        <v>62000</v>
      </c>
      <c r="J750" s="7">
        <f t="shared" si="59"/>
        <v>62000</v>
      </c>
      <c r="K750" s="8" t="s">
        <v>15</v>
      </c>
      <c r="L750" s="29" t="s">
        <v>849</v>
      </c>
      <c r="M750" s="18" t="str">
        <f t="shared" si="60"/>
        <v>08/01/2026NL430231</v>
      </c>
      <c r="N750" s="15">
        <f>VLOOKUP(M750,Sheet5!I:P,5,0)</f>
        <v>1</v>
      </c>
      <c r="O750" s="19">
        <f t="shared" si="61"/>
        <v>0</v>
      </c>
      <c r="P750" s="20">
        <f>VLOOKUP(L750,[2]Sheet1!$I:$M,5,0)</f>
        <v>62000</v>
      </c>
      <c r="Q750" s="21">
        <f t="shared" si="62"/>
        <v>62000</v>
      </c>
      <c r="R750" s="22">
        <f t="shared" si="63"/>
        <v>0</v>
      </c>
    </row>
    <row r="751" spans="1:18" x14ac:dyDescent="0.25">
      <c r="A751" s="4" t="s">
        <v>273</v>
      </c>
      <c r="B751" s="5" t="s">
        <v>222</v>
      </c>
      <c r="C751" s="4" t="s">
        <v>223</v>
      </c>
      <c r="D751" s="5" t="s">
        <v>422</v>
      </c>
      <c r="E751" s="4" t="s">
        <v>233</v>
      </c>
      <c r="F751" s="4" t="s">
        <v>234</v>
      </c>
      <c r="G751" s="4" t="s">
        <v>14</v>
      </c>
      <c r="H751" s="6">
        <v>0.5</v>
      </c>
      <c r="I751" s="7">
        <v>13000</v>
      </c>
      <c r="J751" s="7">
        <f t="shared" si="59"/>
        <v>6500</v>
      </c>
      <c r="K751" s="8" t="s">
        <v>15</v>
      </c>
      <c r="L751" s="29" t="s">
        <v>780</v>
      </c>
      <c r="M751" s="18" t="str">
        <f t="shared" si="60"/>
        <v>08/01/2026NL430130</v>
      </c>
      <c r="N751" s="15">
        <f>VLOOKUP(M751,Sheet5!I:P,5,0)</f>
        <v>0.5</v>
      </c>
      <c r="O751" s="19">
        <f t="shared" si="61"/>
        <v>0</v>
      </c>
      <c r="P751" s="20">
        <f>VLOOKUP(L751,[2]Sheet1!$I:$M,5,0)</f>
        <v>13000</v>
      </c>
      <c r="Q751" s="21">
        <f t="shared" si="62"/>
        <v>6500</v>
      </c>
      <c r="R751" s="22">
        <f t="shared" si="63"/>
        <v>0</v>
      </c>
    </row>
    <row r="752" spans="1:18" x14ac:dyDescent="0.25">
      <c r="A752" s="4" t="s">
        <v>276</v>
      </c>
      <c r="B752" s="5" t="s">
        <v>222</v>
      </c>
      <c r="C752" s="4" t="s">
        <v>223</v>
      </c>
      <c r="D752" s="5" t="s">
        <v>426</v>
      </c>
      <c r="E752" s="4" t="s">
        <v>427</v>
      </c>
      <c r="F752" s="4" t="s">
        <v>428</v>
      </c>
      <c r="G752" s="4" t="s">
        <v>14</v>
      </c>
      <c r="H752" s="6">
        <v>2.7</v>
      </c>
      <c r="I752" s="7">
        <v>120000</v>
      </c>
      <c r="J752" s="7">
        <f t="shared" si="59"/>
        <v>324000</v>
      </c>
      <c r="K752" s="8" t="s">
        <v>15</v>
      </c>
      <c r="L752" s="15" t="str">
        <f>VLOOKUP(F752,[1]Sheet1!$D:$J,7,0)</f>
        <v>NL410011</v>
      </c>
      <c r="M752" s="18" t="str">
        <f t="shared" si="60"/>
        <v>09/01/2026NL410011</v>
      </c>
      <c r="N752" s="15">
        <f>VLOOKUP(M752,Sheet5!I:P,5,0)</f>
        <v>2.7</v>
      </c>
      <c r="O752" s="19">
        <f t="shared" si="61"/>
        <v>0</v>
      </c>
      <c r="P752" s="20">
        <f>VLOOKUP(L752,[2]Sheet1!$I:$M,5,0)</f>
        <v>120000</v>
      </c>
      <c r="Q752" s="21">
        <f t="shared" si="62"/>
        <v>324000</v>
      </c>
      <c r="R752" s="22">
        <f t="shared" si="63"/>
        <v>0</v>
      </c>
    </row>
    <row r="753" spans="1:18" x14ac:dyDescent="0.25">
      <c r="A753" s="4" t="s">
        <v>281</v>
      </c>
      <c r="B753" s="5" t="s">
        <v>222</v>
      </c>
      <c r="C753" s="4" t="s">
        <v>223</v>
      </c>
      <c r="D753" s="5" t="s">
        <v>429</v>
      </c>
      <c r="E753" s="4" t="s">
        <v>22</v>
      </c>
      <c r="F753" s="4" t="s">
        <v>23</v>
      </c>
      <c r="G753" s="4" t="s">
        <v>14</v>
      </c>
      <c r="H753" s="6">
        <v>1.2</v>
      </c>
      <c r="I753" s="7">
        <v>19000</v>
      </c>
      <c r="J753" s="7">
        <f t="shared" si="59"/>
        <v>22800</v>
      </c>
      <c r="K753" s="8"/>
      <c r="L753" s="29" t="s">
        <v>815</v>
      </c>
      <c r="M753" s="18" t="str">
        <f t="shared" si="60"/>
        <v>10/01/2026NL430004</v>
      </c>
      <c r="N753" s="15">
        <f>VLOOKUP(M753,Sheet5!I:P,5,0)</f>
        <v>1.1000000000000001</v>
      </c>
      <c r="O753" s="19">
        <f t="shared" si="61"/>
        <v>9.9999999999999867E-2</v>
      </c>
      <c r="P753" s="20">
        <f>VLOOKUP(L753,[2]Sheet1!$I:$M,5,0)</f>
        <v>19000</v>
      </c>
      <c r="Q753" s="21">
        <f t="shared" si="62"/>
        <v>20900</v>
      </c>
      <c r="R753" s="22">
        <f t="shared" si="63"/>
        <v>1900</v>
      </c>
    </row>
    <row r="754" spans="1:18" x14ac:dyDescent="0.25">
      <c r="A754" s="4" t="s">
        <v>281</v>
      </c>
      <c r="B754" s="5" t="s">
        <v>222</v>
      </c>
      <c r="C754" s="4" t="s">
        <v>223</v>
      </c>
      <c r="D754" s="5" t="s">
        <v>429</v>
      </c>
      <c r="E754" s="4" t="s">
        <v>231</v>
      </c>
      <c r="F754" s="4" t="s">
        <v>232</v>
      </c>
      <c r="G754" s="4" t="s">
        <v>14</v>
      </c>
      <c r="H754" s="6">
        <v>1.1000000000000001</v>
      </c>
      <c r="I754" s="7">
        <v>50000</v>
      </c>
      <c r="J754" s="7">
        <f t="shared" si="59"/>
        <v>55000.000000000007</v>
      </c>
      <c r="K754" s="8"/>
      <c r="L754" s="29" t="s">
        <v>861</v>
      </c>
      <c r="M754" s="18" t="str">
        <f t="shared" si="60"/>
        <v>10/01/2026NL430077</v>
      </c>
      <c r="N754" s="15">
        <f>VLOOKUP(M754,Sheet5!I:P,5,0)</f>
        <v>1.2</v>
      </c>
      <c r="O754" s="19">
        <f t="shared" si="61"/>
        <v>-9.9999999999999867E-2</v>
      </c>
      <c r="P754" s="20">
        <f>VLOOKUP(L754,[2]Sheet1!$I:$M,5,0)</f>
        <v>50000</v>
      </c>
      <c r="Q754" s="21">
        <f t="shared" si="62"/>
        <v>60000</v>
      </c>
      <c r="R754" s="22">
        <f t="shared" si="63"/>
        <v>-4999.9999999999927</v>
      </c>
    </row>
    <row r="755" spans="1:18" x14ac:dyDescent="0.25">
      <c r="A755" s="4" t="s">
        <v>284</v>
      </c>
      <c r="B755" s="5" t="s">
        <v>222</v>
      </c>
      <c r="C755" s="4" t="s">
        <v>223</v>
      </c>
      <c r="D755" s="5" t="s">
        <v>430</v>
      </c>
      <c r="E755" s="4" t="s">
        <v>216</v>
      </c>
      <c r="F755" s="4" t="s">
        <v>217</v>
      </c>
      <c r="G755" s="4" t="s">
        <v>14</v>
      </c>
      <c r="H755" s="6">
        <v>5</v>
      </c>
      <c r="I755" s="7">
        <v>12000</v>
      </c>
      <c r="J755" s="7">
        <f t="shared" si="59"/>
        <v>60000</v>
      </c>
      <c r="K755" s="8"/>
      <c r="L755" s="15" t="str">
        <f>VLOOKUP(F755,[1]Sheet1!$D:$J,7,0)</f>
        <v>NL430197</v>
      </c>
      <c r="M755" s="18" t="str">
        <f t="shared" si="60"/>
        <v>11/01/2026NL430197</v>
      </c>
      <c r="N755" s="15">
        <f>VLOOKUP(M755,Sheet5!I:P,5,0)</f>
        <v>5</v>
      </c>
      <c r="O755" s="19">
        <f t="shared" si="61"/>
        <v>0</v>
      </c>
      <c r="P755" s="20">
        <f>VLOOKUP(L755,[2]Sheet1!$I:$M,5,0)</f>
        <v>12000</v>
      </c>
      <c r="Q755" s="21">
        <f t="shared" si="62"/>
        <v>60000</v>
      </c>
      <c r="R755" s="22">
        <f t="shared" si="63"/>
        <v>0</v>
      </c>
    </row>
    <row r="756" spans="1:18" x14ac:dyDescent="0.25">
      <c r="A756" s="4" t="s">
        <v>284</v>
      </c>
      <c r="B756" s="5" t="s">
        <v>222</v>
      </c>
      <c r="C756" s="4" t="s">
        <v>223</v>
      </c>
      <c r="D756" s="5" t="s">
        <v>430</v>
      </c>
      <c r="E756" s="4" t="s">
        <v>201</v>
      </c>
      <c r="F756" s="4" t="s">
        <v>202</v>
      </c>
      <c r="G756" s="4" t="s">
        <v>14</v>
      </c>
      <c r="H756" s="6">
        <v>1.5</v>
      </c>
      <c r="I756" s="7">
        <v>9000</v>
      </c>
      <c r="J756" s="7">
        <f t="shared" si="59"/>
        <v>13500</v>
      </c>
      <c r="K756" s="8"/>
      <c r="L756" s="15" t="str">
        <f>VLOOKUP(F756,[1]Sheet1!$D:$J,7,0)</f>
        <v>NL430051</v>
      </c>
      <c r="M756" s="18" t="str">
        <f t="shared" si="60"/>
        <v>11/01/2026NL430051</v>
      </c>
      <c r="N756" s="15">
        <f>VLOOKUP(M756,Sheet5!I:P,5,0)</f>
        <v>1.5</v>
      </c>
      <c r="O756" s="19">
        <f t="shared" si="61"/>
        <v>0</v>
      </c>
      <c r="P756" s="20">
        <f>VLOOKUP(L756,[2]Sheet1!$I:$M,5,0)</f>
        <v>9000</v>
      </c>
      <c r="Q756" s="21">
        <f t="shared" si="62"/>
        <v>13500</v>
      </c>
      <c r="R756" s="22">
        <f t="shared" si="63"/>
        <v>0</v>
      </c>
    </row>
    <row r="757" spans="1:18" x14ac:dyDescent="0.25">
      <c r="A757" s="4" t="s">
        <v>284</v>
      </c>
      <c r="B757" s="5" t="s">
        <v>222</v>
      </c>
      <c r="C757" s="4" t="s">
        <v>223</v>
      </c>
      <c r="D757" s="5" t="s">
        <v>430</v>
      </c>
      <c r="E757" s="4" t="s">
        <v>178</v>
      </c>
      <c r="F757" s="4" t="s">
        <v>177</v>
      </c>
      <c r="G757" s="4" t="s">
        <v>14</v>
      </c>
      <c r="H757" s="6">
        <v>0.3</v>
      </c>
      <c r="I757" s="7">
        <v>40000</v>
      </c>
      <c r="J757" s="7">
        <f t="shared" si="59"/>
        <v>12000</v>
      </c>
      <c r="K757" s="8"/>
      <c r="L757" s="15" t="str">
        <f>VLOOKUP(F757,[1]Sheet1!$D:$J,7,0)</f>
        <v>NL430061</v>
      </c>
      <c r="M757" s="18" t="str">
        <f t="shared" si="60"/>
        <v>11/01/2026NL430061</v>
      </c>
      <c r="N757" s="15">
        <f>VLOOKUP(M757,Sheet5!I:P,5,0)</f>
        <v>0.3</v>
      </c>
      <c r="O757" s="19">
        <f t="shared" si="61"/>
        <v>0</v>
      </c>
      <c r="P757" s="20">
        <f>VLOOKUP(L757,[2]Sheet1!$I:$M,5,0)</f>
        <v>65000</v>
      </c>
      <c r="Q757" s="21">
        <f t="shared" si="62"/>
        <v>19500</v>
      </c>
      <c r="R757" s="22">
        <f t="shared" si="63"/>
        <v>-7500</v>
      </c>
    </row>
    <row r="758" spans="1:18" x14ac:dyDescent="0.25">
      <c r="A758" s="4" t="s">
        <v>284</v>
      </c>
      <c r="B758" s="5" t="s">
        <v>222</v>
      </c>
      <c r="C758" s="4" t="s">
        <v>223</v>
      </c>
      <c r="D758" s="5" t="s">
        <v>430</v>
      </c>
      <c r="E758" s="4" t="s">
        <v>423</v>
      </c>
      <c r="F758" s="4" t="s">
        <v>424</v>
      </c>
      <c r="G758" s="4" t="s">
        <v>425</v>
      </c>
      <c r="H758" s="6">
        <v>1</v>
      </c>
      <c r="I758" s="7">
        <v>62000</v>
      </c>
      <c r="J758" s="7">
        <f t="shared" si="59"/>
        <v>62000</v>
      </c>
      <c r="K758" s="8"/>
      <c r="L758" s="29" t="s">
        <v>849</v>
      </c>
      <c r="M758" s="18" t="str">
        <f t="shared" si="60"/>
        <v>11/01/2026NL430231</v>
      </c>
      <c r="N758" s="15">
        <f>VLOOKUP(M758,Sheet5!I:P,5,0)</f>
        <v>1</v>
      </c>
      <c r="O758" s="19">
        <f t="shared" si="61"/>
        <v>0</v>
      </c>
      <c r="P758" s="20">
        <f>VLOOKUP(L758,[2]Sheet1!$I:$M,5,0)</f>
        <v>62000</v>
      </c>
      <c r="Q758" s="21">
        <f t="shared" si="62"/>
        <v>62000</v>
      </c>
      <c r="R758" s="22">
        <f t="shared" si="63"/>
        <v>0</v>
      </c>
    </row>
    <row r="759" spans="1:18" x14ac:dyDescent="0.25">
      <c r="A759" s="4" t="s">
        <v>286</v>
      </c>
      <c r="B759" s="5" t="s">
        <v>222</v>
      </c>
      <c r="C759" s="4" t="s">
        <v>223</v>
      </c>
      <c r="D759" s="5" t="s">
        <v>431</v>
      </c>
      <c r="E759" s="4" t="s">
        <v>231</v>
      </c>
      <c r="F759" s="4" t="s">
        <v>232</v>
      </c>
      <c r="G759" s="4" t="s">
        <v>14</v>
      </c>
      <c r="H759" s="6">
        <v>1.5</v>
      </c>
      <c r="I759" s="7">
        <v>50000</v>
      </c>
      <c r="J759" s="7">
        <f t="shared" si="59"/>
        <v>75000</v>
      </c>
      <c r="K759" s="8"/>
      <c r="L759" s="29" t="s">
        <v>861</v>
      </c>
      <c r="M759" s="18" t="str">
        <f t="shared" si="60"/>
        <v>12/01/2026NL430077</v>
      </c>
      <c r="N759" s="15">
        <f>VLOOKUP(M759,Sheet5!I:P,5,0)</f>
        <v>1.5</v>
      </c>
      <c r="O759" s="19">
        <f t="shared" si="61"/>
        <v>0</v>
      </c>
      <c r="P759" s="20">
        <f>VLOOKUP(L759,[2]Sheet1!$I:$M,5,0)</f>
        <v>50000</v>
      </c>
      <c r="Q759" s="21">
        <f t="shared" si="62"/>
        <v>75000</v>
      </c>
      <c r="R759" s="22">
        <f t="shared" si="63"/>
        <v>0</v>
      </c>
    </row>
    <row r="760" spans="1:18" x14ac:dyDescent="0.25">
      <c r="A760" s="4" t="s">
        <v>286</v>
      </c>
      <c r="B760" s="5" t="s">
        <v>222</v>
      </c>
      <c r="C760" s="4" t="s">
        <v>223</v>
      </c>
      <c r="D760" s="5" t="s">
        <v>431</v>
      </c>
      <c r="E760" s="4" t="s">
        <v>83</v>
      </c>
      <c r="F760" s="4" t="s">
        <v>84</v>
      </c>
      <c r="G760" s="4" t="s">
        <v>14</v>
      </c>
      <c r="H760" s="6">
        <v>1.6</v>
      </c>
      <c r="I760" s="7">
        <v>20000</v>
      </c>
      <c r="J760" s="7">
        <f t="shared" si="59"/>
        <v>32000</v>
      </c>
      <c r="K760" s="8"/>
      <c r="L760" s="29" t="s">
        <v>869</v>
      </c>
      <c r="M760" s="18" t="str">
        <f t="shared" si="60"/>
        <v>12/01/2026NL430132</v>
      </c>
      <c r="N760" s="15">
        <f>VLOOKUP(M760,Sheet5!I:P,5,0)</f>
        <v>1.6</v>
      </c>
      <c r="O760" s="19">
        <f t="shared" si="61"/>
        <v>0</v>
      </c>
      <c r="P760" s="20">
        <f>VLOOKUP(L760,[2]Sheet1!$I:$M,5,0)</f>
        <v>20000</v>
      </c>
      <c r="Q760" s="21">
        <f t="shared" si="62"/>
        <v>32000</v>
      </c>
      <c r="R760" s="22">
        <f t="shared" si="63"/>
        <v>0</v>
      </c>
    </row>
    <row r="761" spans="1:18" x14ac:dyDescent="0.25">
      <c r="A761" s="4" t="s">
        <v>289</v>
      </c>
      <c r="B761" s="5" t="s">
        <v>222</v>
      </c>
      <c r="C761" s="4" t="s">
        <v>223</v>
      </c>
      <c r="D761" s="5" t="s">
        <v>432</v>
      </c>
      <c r="E761" s="4" t="s">
        <v>209</v>
      </c>
      <c r="F761" s="4" t="s">
        <v>210</v>
      </c>
      <c r="G761" s="4" t="s">
        <v>14</v>
      </c>
      <c r="H761" s="6">
        <v>2</v>
      </c>
      <c r="I761" s="7">
        <v>22000</v>
      </c>
      <c r="J761" s="7">
        <f t="shared" si="59"/>
        <v>44000</v>
      </c>
      <c r="K761" s="8"/>
      <c r="L761" s="15" t="str">
        <f>VLOOKUP(F761,[1]Sheet1!$D:$J,7,0)</f>
        <v>NL430087</v>
      </c>
      <c r="M761" s="18" t="str">
        <f t="shared" si="60"/>
        <v>13/01/2026NL430087</v>
      </c>
      <c r="N761" s="15">
        <f>VLOOKUP(M761,Sheet5!I:P,5,0)</f>
        <v>2</v>
      </c>
      <c r="O761" s="19">
        <f t="shared" si="61"/>
        <v>0</v>
      </c>
      <c r="P761" s="20">
        <f>VLOOKUP(L761,[2]Sheet1!$I:$M,5,0)</f>
        <v>22000</v>
      </c>
      <c r="Q761" s="21">
        <f t="shared" si="62"/>
        <v>44000</v>
      </c>
      <c r="R761" s="22">
        <f t="shared" si="63"/>
        <v>0</v>
      </c>
    </row>
    <row r="762" spans="1:18" x14ac:dyDescent="0.25">
      <c r="A762" s="4" t="s">
        <v>291</v>
      </c>
      <c r="B762" s="5" t="s">
        <v>222</v>
      </c>
      <c r="C762" s="4" t="s">
        <v>223</v>
      </c>
      <c r="D762" s="5" t="s">
        <v>433</v>
      </c>
      <c r="E762" s="4" t="s">
        <v>201</v>
      </c>
      <c r="F762" s="4" t="s">
        <v>202</v>
      </c>
      <c r="G762" s="4" t="s">
        <v>14</v>
      </c>
      <c r="H762" s="6">
        <v>1</v>
      </c>
      <c r="I762" s="7">
        <v>9000</v>
      </c>
      <c r="J762" s="7">
        <f t="shared" si="59"/>
        <v>9000</v>
      </c>
      <c r="K762" s="8"/>
      <c r="L762" s="15" t="str">
        <f>VLOOKUP(F762,[1]Sheet1!$D:$J,7,0)</f>
        <v>NL430051</v>
      </c>
      <c r="M762" s="18" t="str">
        <f t="shared" si="60"/>
        <v>14/01/2026NL430051</v>
      </c>
      <c r="N762" s="15">
        <f>VLOOKUP(M762,Sheet5!I:P,5,0)</f>
        <v>1</v>
      </c>
      <c r="O762" s="19">
        <f t="shared" si="61"/>
        <v>0</v>
      </c>
      <c r="P762" s="20">
        <f>VLOOKUP(L762,[2]Sheet1!$I:$M,5,0)</f>
        <v>9000</v>
      </c>
      <c r="Q762" s="21">
        <f t="shared" si="62"/>
        <v>9000</v>
      </c>
      <c r="R762" s="22">
        <f t="shared" si="63"/>
        <v>0</v>
      </c>
    </row>
    <row r="763" spans="1:18" x14ac:dyDescent="0.25">
      <c r="A763" s="4" t="s">
        <v>291</v>
      </c>
      <c r="B763" s="5" t="s">
        <v>222</v>
      </c>
      <c r="C763" s="4" t="s">
        <v>223</v>
      </c>
      <c r="D763" s="5" t="s">
        <v>433</v>
      </c>
      <c r="E763" s="4" t="s">
        <v>434</v>
      </c>
      <c r="F763" s="4" t="s">
        <v>435</v>
      </c>
      <c r="G763" s="4" t="s">
        <v>14</v>
      </c>
      <c r="H763" s="6">
        <v>3</v>
      </c>
      <c r="I763" s="7">
        <v>27000</v>
      </c>
      <c r="J763" s="7">
        <f t="shared" si="59"/>
        <v>81000</v>
      </c>
      <c r="K763" s="8"/>
      <c r="L763" s="29" t="s">
        <v>875</v>
      </c>
      <c r="M763" s="18" t="str">
        <f t="shared" si="60"/>
        <v>14/01/2026NL430062</v>
      </c>
      <c r="N763" s="15">
        <f>VLOOKUP(M763,Sheet5!I:P,5,0)</f>
        <v>3</v>
      </c>
      <c r="O763" s="19">
        <f t="shared" si="61"/>
        <v>0</v>
      </c>
      <c r="P763" s="20">
        <f>VLOOKUP(L763,[2]Sheet1!$I:$M,5,0)</f>
        <v>0</v>
      </c>
      <c r="Q763" s="21">
        <f t="shared" si="62"/>
        <v>0</v>
      </c>
      <c r="R763" s="22">
        <f t="shared" si="63"/>
        <v>81000</v>
      </c>
    </row>
    <row r="764" spans="1:18" x14ac:dyDescent="0.25">
      <c r="A764" s="4" t="s">
        <v>294</v>
      </c>
      <c r="B764" s="5" t="s">
        <v>222</v>
      </c>
      <c r="C764" s="4" t="s">
        <v>223</v>
      </c>
      <c r="D764" s="5" t="s">
        <v>436</v>
      </c>
      <c r="E764" s="4" t="s">
        <v>216</v>
      </c>
      <c r="F764" s="4" t="s">
        <v>217</v>
      </c>
      <c r="G764" s="4" t="s">
        <v>14</v>
      </c>
      <c r="H764" s="6">
        <v>5</v>
      </c>
      <c r="I764" s="7">
        <v>12000</v>
      </c>
      <c r="J764" s="7">
        <f t="shared" si="59"/>
        <v>60000</v>
      </c>
      <c r="K764" s="8"/>
      <c r="L764" s="15" t="str">
        <f>VLOOKUP(F764,[1]Sheet1!$D:$J,7,0)</f>
        <v>NL430197</v>
      </c>
      <c r="M764" s="18" t="str">
        <f t="shared" si="60"/>
        <v>15/01/2026NL430197</v>
      </c>
      <c r="N764" s="15">
        <f>VLOOKUP(M764,Sheet5!I:P,5,0)</f>
        <v>5</v>
      </c>
      <c r="O764" s="19">
        <f t="shared" si="61"/>
        <v>0</v>
      </c>
      <c r="P764" s="20">
        <f>VLOOKUP(L764,[2]Sheet1!$I:$M,5,0)</f>
        <v>12000</v>
      </c>
      <c r="Q764" s="21">
        <f t="shared" si="62"/>
        <v>60000</v>
      </c>
      <c r="R764" s="22">
        <f t="shared" si="63"/>
        <v>0</v>
      </c>
    </row>
    <row r="765" spans="1:18" x14ac:dyDescent="0.25">
      <c r="A765" s="4" t="s">
        <v>294</v>
      </c>
      <c r="B765" s="5" t="s">
        <v>222</v>
      </c>
      <c r="C765" s="4" t="s">
        <v>223</v>
      </c>
      <c r="D765" s="5" t="s">
        <v>436</v>
      </c>
      <c r="E765" s="4" t="s">
        <v>201</v>
      </c>
      <c r="F765" s="4" t="s">
        <v>202</v>
      </c>
      <c r="G765" s="4" t="s">
        <v>14</v>
      </c>
      <c r="H765" s="6">
        <v>1.2</v>
      </c>
      <c r="I765" s="7">
        <v>9000</v>
      </c>
      <c r="J765" s="7">
        <f t="shared" si="59"/>
        <v>10800</v>
      </c>
      <c r="K765" s="8"/>
      <c r="L765" s="15" t="str">
        <f>VLOOKUP(F765,[1]Sheet1!$D:$J,7,0)</f>
        <v>NL430051</v>
      </c>
      <c r="M765" s="18" t="str">
        <f t="shared" si="60"/>
        <v>15/01/2026NL430051</v>
      </c>
      <c r="N765" s="15">
        <f>VLOOKUP(M765,Sheet5!I:P,5,0)</f>
        <v>1.2</v>
      </c>
      <c r="O765" s="19">
        <f t="shared" si="61"/>
        <v>0</v>
      </c>
      <c r="P765" s="20">
        <f>VLOOKUP(L765,[2]Sheet1!$I:$M,5,0)</f>
        <v>9000</v>
      </c>
      <c r="Q765" s="21">
        <f t="shared" si="62"/>
        <v>10800</v>
      </c>
      <c r="R765" s="22">
        <f t="shared" si="63"/>
        <v>0</v>
      </c>
    </row>
    <row r="766" spans="1:18" x14ac:dyDescent="0.25">
      <c r="A766" s="4" t="s">
        <v>294</v>
      </c>
      <c r="B766" s="5" t="s">
        <v>222</v>
      </c>
      <c r="C766" s="4" t="s">
        <v>223</v>
      </c>
      <c r="D766" s="5" t="s">
        <v>436</v>
      </c>
      <c r="E766" s="4" t="s">
        <v>178</v>
      </c>
      <c r="F766" s="4" t="s">
        <v>177</v>
      </c>
      <c r="G766" s="4" t="s">
        <v>14</v>
      </c>
      <c r="H766" s="6">
        <v>0.3</v>
      </c>
      <c r="I766" s="7">
        <v>40000</v>
      </c>
      <c r="J766" s="7">
        <f t="shared" si="59"/>
        <v>12000</v>
      </c>
      <c r="K766" s="8"/>
      <c r="L766" s="15" t="str">
        <f>VLOOKUP(F766,[1]Sheet1!$D:$J,7,0)</f>
        <v>NL430061</v>
      </c>
      <c r="M766" s="18" t="str">
        <f t="shared" si="60"/>
        <v>15/01/2026NL430061</v>
      </c>
      <c r="N766" s="15">
        <f>VLOOKUP(M766,Sheet5!I:P,5,0)</f>
        <v>0.3</v>
      </c>
      <c r="O766" s="19">
        <f t="shared" si="61"/>
        <v>0</v>
      </c>
      <c r="P766" s="20">
        <f>VLOOKUP(L766,[2]Sheet1!$I:$M,5,0)</f>
        <v>65000</v>
      </c>
      <c r="Q766" s="21">
        <f t="shared" si="62"/>
        <v>19500</v>
      </c>
      <c r="R766" s="22">
        <f t="shared" si="63"/>
        <v>-7500</v>
      </c>
    </row>
    <row r="767" spans="1:18" x14ac:dyDescent="0.25">
      <c r="A767" s="4" t="s">
        <v>294</v>
      </c>
      <c r="B767" s="5" t="s">
        <v>222</v>
      </c>
      <c r="C767" s="4" t="s">
        <v>223</v>
      </c>
      <c r="D767" s="5" t="s">
        <v>436</v>
      </c>
      <c r="E767" s="4" t="s">
        <v>423</v>
      </c>
      <c r="F767" s="4" t="s">
        <v>424</v>
      </c>
      <c r="G767" s="4" t="s">
        <v>425</v>
      </c>
      <c r="H767" s="6">
        <v>1</v>
      </c>
      <c r="I767" s="7">
        <v>62000</v>
      </c>
      <c r="J767" s="7">
        <f t="shared" si="59"/>
        <v>62000</v>
      </c>
      <c r="K767" s="8"/>
      <c r="L767" s="29" t="s">
        <v>879</v>
      </c>
      <c r="M767" s="18" t="str">
        <f t="shared" si="60"/>
        <v>15/01/2026NL430080</v>
      </c>
      <c r="N767" s="15">
        <f>VLOOKUP(M767,Sheet5!I:P,5,0)</f>
        <v>1</v>
      </c>
      <c r="O767" s="19">
        <f t="shared" si="61"/>
        <v>0</v>
      </c>
      <c r="P767" s="20">
        <v>62000</v>
      </c>
      <c r="Q767" s="21">
        <f t="shared" si="62"/>
        <v>62000</v>
      </c>
      <c r="R767" s="22">
        <f t="shared" si="63"/>
        <v>0</v>
      </c>
    </row>
  </sheetData>
  <autoFilter ref="A14:R767" xr:uid="{86EF2795-8B61-40E0-8E9B-59EE5E059868}"/>
  <mergeCells count="7">
    <mergeCell ref="A10:K10"/>
    <mergeCell ref="A12:K12"/>
    <mergeCell ref="A2:C2"/>
    <mergeCell ref="D2:K2"/>
    <mergeCell ref="A4:K4"/>
    <mergeCell ref="A6:K6"/>
    <mergeCell ref="A8:K8"/>
  </mergeCells>
  <conditionalFormatting sqref="F183:F241">
    <cfRule type="duplicateValues" dxfId="17" priority="4"/>
  </conditionalFormatting>
  <conditionalFormatting sqref="F318:F369">
    <cfRule type="duplicateValues" dxfId="16" priority="3"/>
  </conditionalFormatting>
  <conditionalFormatting sqref="F370:F400 F750:F751">
    <cfRule type="duplicateValues" dxfId="15" priority="2"/>
  </conditionalFormatting>
  <conditionalFormatting sqref="F401:F447 F752">
    <cfRule type="duplicateValues" dxfId="14" priority="1"/>
  </conditionalFormatting>
  <conditionalFormatting sqref="L14:L408 L751:L752 L410:L749 L755:L757 L759 L761:L767">
    <cfRule type="duplicateValues" dxfId="13" priority="5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4A8A-48D5-4621-A7C5-A4376930DB6B}">
  <sheetPr>
    <tabColor rgb="FFFFFF00"/>
  </sheetPr>
  <dimension ref="A1:Y749"/>
  <sheetViews>
    <sheetView workbookViewId="0">
      <selection activeCell="P5" sqref="P5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18.71093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</row>
    <row r="4" spans="1:25" ht="10.5" customHeight="1" x14ac:dyDescent="0.25">
      <c r="A4" s="26" t="s">
        <v>542</v>
      </c>
    </row>
    <row r="5" spans="1:25" ht="10.5" customHeight="1" x14ac:dyDescent="0.25">
      <c r="M5">
        <f>SUBTOTAL(9,M7:M825)</f>
        <v>2224.9499999999957</v>
      </c>
      <c r="N5" s="37">
        <f>M5-'Q3'!N13</f>
        <v>0</v>
      </c>
      <c r="P5">
        <f>SUBTOTAL(9,P7:P825)</f>
        <v>49032800</v>
      </c>
      <c r="Q5" s="38">
        <f>P5-'Q3'!Q13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customHeight="1" x14ac:dyDescent="0.25">
      <c r="A7" s="28">
        <v>46023</v>
      </c>
      <c r="B7" s="29" t="s">
        <v>567</v>
      </c>
      <c r="C7" s="30" t="s">
        <v>817</v>
      </c>
      <c r="D7" s="30" t="s">
        <v>15</v>
      </c>
      <c r="E7" s="30" t="s">
        <v>569</v>
      </c>
      <c r="F7" s="29" t="s">
        <v>570</v>
      </c>
      <c r="G7" s="29" t="s">
        <v>571</v>
      </c>
      <c r="H7" s="29" t="s">
        <v>818</v>
      </c>
      <c r="I7" s="36" t="str">
        <f t="shared" ref="I7:I70" si="0">TEXT(A7,"dd/mm/yyyy")&amp;J7</f>
        <v>01/01/2026NL300055</v>
      </c>
      <c r="J7" s="29" t="s">
        <v>608</v>
      </c>
      <c r="K7" s="29" t="s">
        <v>609</v>
      </c>
      <c r="L7" s="29" t="s">
        <v>575</v>
      </c>
      <c r="M7" s="31">
        <v>3</v>
      </c>
      <c r="N7" s="20">
        <f>VLOOKUP(J7,[2]Sheet1!$I:$M,5,0)</f>
        <v>80000</v>
      </c>
      <c r="O7" s="32">
        <v>0</v>
      </c>
      <c r="P7" s="33">
        <f>M7*N7</f>
        <v>240000</v>
      </c>
      <c r="Q7" s="33">
        <v>0</v>
      </c>
      <c r="R7" s="32">
        <v>80000</v>
      </c>
      <c r="S7" s="29" t="s">
        <v>819</v>
      </c>
      <c r="T7" s="29" t="s">
        <v>577</v>
      </c>
      <c r="U7" s="29" t="s">
        <v>15</v>
      </c>
      <c r="V7" s="29" t="s">
        <v>820</v>
      </c>
      <c r="W7" s="29" t="s">
        <v>15</v>
      </c>
      <c r="X7" s="29" t="s">
        <v>579</v>
      </c>
      <c r="Y7" s="29" t="s">
        <v>580</v>
      </c>
    </row>
    <row r="8" spans="1:25" ht="10.5" customHeight="1" x14ac:dyDescent="0.25">
      <c r="A8" s="28">
        <v>46023</v>
      </c>
      <c r="B8" s="29" t="s">
        <v>567</v>
      </c>
      <c r="C8" s="30" t="s">
        <v>817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818</v>
      </c>
      <c r="I8" s="36" t="str">
        <f t="shared" si="0"/>
        <v>01/01/2026NL600004</v>
      </c>
      <c r="J8" s="29" t="s">
        <v>691</v>
      </c>
      <c r="K8" s="29" t="s">
        <v>100</v>
      </c>
      <c r="L8" s="29" t="s">
        <v>575</v>
      </c>
      <c r="M8" s="31">
        <v>8.1999999999999993</v>
      </c>
      <c r="N8" s="20">
        <f>VLOOKUP(J8,[2]Sheet1!$I:$M,5,0)</f>
        <v>18000</v>
      </c>
      <c r="O8" s="32">
        <v>0</v>
      </c>
      <c r="P8" s="33">
        <f t="shared" ref="P8:P71" si="1">M8*N8</f>
        <v>147600</v>
      </c>
      <c r="Q8" s="33">
        <v>0</v>
      </c>
      <c r="R8" s="32">
        <v>18000</v>
      </c>
      <c r="S8" s="29" t="s">
        <v>819</v>
      </c>
      <c r="T8" s="29" t="s">
        <v>577</v>
      </c>
      <c r="U8" s="29" t="s">
        <v>15</v>
      </c>
      <c r="V8" s="29" t="s">
        <v>820</v>
      </c>
      <c r="W8" s="29" t="s">
        <v>15</v>
      </c>
      <c r="X8" s="29" t="s">
        <v>579</v>
      </c>
      <c r="Y8" s="29" t="s">
        <v>580</v>
      </c>
    </row>
    <row r="9" spans="1:25" ht="10.5" customHeight="1" x14ac:dyDescent="0.25">
      <c r="A9" s="28">
        <v>46023</v>
      </c>
      <c r="B9" s="29" t="s">
        <v>567</v>
      </c>
      <c r="C9" s="30" t="s">
        <v>817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818</v>
      </c>
      <c r="I9" s="36" t="str">
        <f t="shared" si="0"/>
        <v>01/01/2026NL300174</v>
      </c>
      <c r="J9" s="29" t="s">
        <v>573</v>
      </c>
      <c r="K9" s="29" t="s">
        <v>574</v>
      </c>
      <c r="L9" s="29" t="s">
        <v>575</v>
      </c>
      <c r="M9" s="31">
        <v>6</v>
      </c>
      <c r="N9" s="20">
        <f>VLOOKUP(J9,[2]Sheet1!$I:$M,5,0)</f>
        <v>24000</v>
      </c>
      <c r="O9" s="32">
        <v>0</v>
      </c>
      <c r="P9" s="33">
        <f t="shared" si="1"/>
        <v>144000</v>
      </c>
      <c r="Q9" s="33">
        <v>0</v>
      </c>
      <c r="R9" s="32">
        <v>24000</v>
      </c>
      <c r="S9" s="29" t="s">
        <v>819</v>
      </c>
      <c r="T9" s="29" t="s">
        <v>577</v>
      </c>
      <c r="U9" s="29" t="s">
        <v>15</v>
      </c>
      <c r="V9" s="29" t="s">
        <v>820</v>
      </c>
      <c r="W9" s="29" t="s">
        <v>15</v>
      </c>
      <c r="X9" s="29" t="s">
        <v>579</v>
      </c>
      <c r="Y9" s="29" t="s">
        <v>580</v>
      </c>
    </row>
    <row r="10" spans="1:25" ht="10.5" customHeight="1" x14ac:dyDescent="0.25">
      <c r="A10" s="28">
        <v>46023</v>
      </c>
      <c r="B10" s="29" t="s">
        <v>567</v>
      </c>
      <c r="C10" s="30" t="s">
        <v>817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818</v>
      </c>
      <c r="I10" s="36" t="str">
        <f t="shared" si="0"/>
        <v>01/01/2026NL300156</v>
      </c>
      <c r="J10" s="29" t="s">
        <v>595</v>
      </c>
      <c r="K10" s="29" t="s">
        <v>596</v>
      </c>
      <c r="L10" s="29" t="s">
        <v>575</v>
      </c>
      <c r="M10" s="31">
        <v>0.3</v>
      </c>
      <c r="N10" s="20">
        <f>VLOOKUP(J10,[2]Sheet1!$I:$M,5,0)</f>
        <v>75000</v>
      </c>
      <c r="O10" s="32">
        <v>0</v>
      </c>
      <c r="P10" s="33">
        <f t="shared" si="1"/>
        <v>22500</v>
      </c>
      <c r="Q10" s="33">
        <v>0</v>
      </c>
      <c r="R10" s="32">
        <v>75000</v>
      </c>
      <c r="S10" s="29" t="s">
        <v>819</v>
      </c>
      <c r="T10" s="29" t="s">
        <v>577</v>
      </c>
      <c r="U10" s="29" t="s">
        <v>15</v>
      </c>
      <c r="V10" s="29" t="s">
        <v>820</v>
      </c>
      <c r="W10" s="29" t="s">
        <v>15</v>
      </c>
      <c r="X10" s="29" t="s">
        <v>579</v>
      </c>
      <c r="Y10" s="29" t="s">
        <v>580</v>
      </c>
    </row>
    <row r="11" spans="1:25" ht="10.5" customHeight="1" x14ac:dyDescent="0.25">
      <c r="A11" s="28">
        <v>46023</v>
      </c>
      <c r="B11" s="29" t="s">
        <v>567</v>
      </c>
      <c r="C11" s="30" t="s">
        <v>817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818</v>
      </c>
      <c r="I11" s="36" t="str">
        <f t="shared" si="0"/>
        <v>01/01/2026NL300153</v>
      </c>
      <c r="J11" s="29" t="s">
        <v>646</v>
      </c>
      <c r="K11" s="29" t="s">
        <v>647</v>
      </c>
      <c r="L11" s="29" t="s">
        <v>575</v>
      </c>
      <c r="M11" s="31">
        <v>0.2</v>
      </c>
      <c r="N11" s="20">
        <f>VLOOKUP(J11,[2]Sheet1!$I:$M,5,0)</f>
        <v>46000</v>
      </c>
      <c r="O11" s="32">
        <v>0</v>
      </c>
      <c r="P11" s="33">
        <f t="shared" si="1"/>
        <v>9200</v>
      </c>
      <c r="Q11" s="33">
        <v>0</v>
      </c>
      <c r="R11" s="32">
        <v>46000</v>
      </c>
      <c r="S11" s="29" t="s">
        <v>819</v>
      </c>
      <c r="T11" s="29" t="s">
        <v>577</v>
      </c>
      <c r="U11" s="29" t="s">
        <v>15</v>
      </c>
      <c r="V11" s="29" t="s">
        <v>820</v>
      </c>
      <c r="W11" s="29" t="s">
        <v>15</v>
      </c>
      <c r="X11" s="29" t="s">
        <v>579</v>
      </c>
      <c r="Y11" s="29" t="s">
        <v>580</v>
      </c>
    </row>
    <row r="12" spans="1:25" ht="10.5" customHeight="1" x14ac:dyDescent="0.25">
      <c r="A12" s="28">
        <v>46023</v>
      </c>
      <c r="B12" s="29" t="s">
        <v>567</v>
      </c>
      <c r="C12" s="30" t="s">
        <v>817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818</v>
      </c>
      <c r="I12" s="36" t="str">
        <f t="shared" si="0"/>
        <v>01/01/2026NL300152</v>
      </c>
      <c r="J12" s="29" t="s">
        <v>644</v>
      </c>
      <c r="K12" s="29" t="s">
        <v>645</v>
      </c>
      <c r="L12" s="29" t="s">
        <v>575</v>
      </c>
      <c r="M12" s="31">
        <v>0.2</v>
      </c>
      <c r="N12" s="20">
        <f>VLOOKUP(J12,[2]Sheet1!$I:$M,5,0)</f>
        <v>65000</v>
      </c>
      <c r="O12" s="32">
        <v>0</v>
      </c>
      <c r="P12" s="33">
        <f t="shared" si="1"/>
        <v>13000</v>
      </c>
      <c r="Q12" s="33">
        <v>0</v>
      </c>
      <c r="R12" s="32">
        <v>65000</v>
      </c>
      <c r="S12" s="29" t="s">
        <v>819</v>
      </c>
      <c r="T12" s="29" t="s">
        <v>577</v>
      </c>
      <c r="U12" s="29" t="s">
        <v>15</v>
      </c>
      <c r="V12" s="29" t="s">
        <v>820</v>
      </c>
      <c r="W12" s="29" t="s">
        <v>15</v>
      </c>
      <c r="X12" s="29" t="s">
        <v>579</v>
      </c>
      <c r="Y12" s="29" t="s">
        <v>580</v>
      </c>
    </row>
    <row r="13" spans="1:25" ht="10.5" customHeight="1" x14ac:dyDescent="0.25">
      <c r="A13" s="28">
        <v>46023</v>
      </c>
      <c r="B13" s="29" t="s">
        <v>567</v>
      </c>
      <c r="C13" s="30" t="s">
        <v>817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818</v>
      </c>
      <c r="I13" s="36" t="str">
        <f t="shared" si="0"/>
        <v>01/01/2026NL300148</v>
      </c>
      <c r="J13" s="29" t="s">
        <v>679</v>
      </c>
      <c r="K13" s="29" t="s">
        <v>680</v>
      </c>
      <c r="L13" s="29" t="s">
        <v>575</v>
      </c>
      <c r="M13" s="31">
        <v>0.3</v>
      </c>
      <c r="N13" s="20">
        <f>VLOOKUP(J13,[2]Sheet1!$I:$M,5,0)</f>
        <v>65000</v>
      </c>
      <c r="O13" s="32">
        <v>0</v>
      </c>
      <c r="P13" s="33">
        <f t="shared" si="1"/>
        <v>19500</v>
      </c>
      <c r="Q13" s="33">
        <v>0</v>
      </c>
      <c r="R13" s="32">
        <v>65000</v>
      </c>
      <c r="S13" s="29" t="s">
        <v>819</v>
      </c>
      <c r="T13" s="29" t="s">
        <v>577</v>
      </c>
      <c r="U13" s="29" t="s">
        <v>15</v>
      </c>
      <c r="V13" s="29" t="s">
        <v>820</v>
      </c>
      <c r="W13" s="29" t="s">
        <v>15</v>
      </c>
      <c r="X13" s="29" t="s">
        <v>579</v>
      </c>
      <c r="Y13" s="29" t="s">
        <v>580</v>
      </c>
    </row>
    <row r="14" spans="1:25" ht="10.5" customHeight="1" x14ac:dyDescent="0.25">
      <c r="A14" s="28">
        <v>46023</v>
      </c>
      <c r="B14" s="29" t="s">
        <v>567</v>
      </c>
      <c r="C14" s="30" t="s">
        <v>817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818</v>
      </c>
      <c r="I14" s="36" t="str">
        <f t="shared" si="0"/>
        <v>01/01/2026NL300146</v>
      </c>
      <c r="J14" s="29" t="s">
        <v>677</v>
      </c>
      <c r="K14" s="29" t="s">
        <v>678</v>
      </c>
      <c r="L14" s="29" t="s">
        <v>575</v>
      </c>
      <c r="M14" s="31">
        <v>0.6</v>
      </c>
      <c r="N14" s="20">
        <f>VLOOKUP(J14,[2]Sheet1!$I:$M,5,0)</f>
        <v>65000</v>
      </c>
      <c r="O14" s="32">
        <v>0</v>
      </c>
      <c r="P14" s="33">
        <f t="shared" si="1"/>
        <v>39000</v>
      </c>
      <c r="Q14" s="33">
        <v>0</v>
      </c>
      <c r="R14" s="32">
        <v>65000</v>
      </c>
      <c r="S14" s="29" t="s">
        <v>819</v>
      </c>
      <c r="T14" s="29" t="s">
        <v>577</v>
      </c>
      <c r="U14" s="29" t="s">
        <v>15</v>
      </c>
      <c r="V14" s="29" t="s">
        <v>820</v>
      </c>
      <c r="W14" s="29" t="s">
        <v>15</v>
      </c>
      <c r="X14" s="29" t="s">
        <v>579</v>
      </c>
      <c r="Y14" s="29" t="s">
        <v>580</v>
      </c>
    </row>
    <row r="15" spans="1:25" ht="10.5" customHeight="1" x14ac:dyDescent="0.25">
      <c r="A15" s="28">
        <v>46023</v>
      </c>
      <c r="B15" s="29" t="s">
        <v>567</v>
      </c>
      <c r="C15" s="30" t="s">
        <v>817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818</v>
      </c>
      <c r="I15" s="36" t="str">
        <f t="shared" si="0"/>
        <v>01/01/2026NL300145</v>
      </c>
      <c r="J15" s="29" t="s">
        <v>675</v>
      </c>
      <c r="K15" s="29" t="s">
        <v>676</v>
      </c>
      <c r="L15" s="29" t="s">
        <v>575</v>
      </c>
      <c r="M15" s="31">
        <v>20</v>
      </c>
      <c r="N15" s="20">
        <f>VLOOKUP(J15,[2]Sheet1!$I:$M,5,0)</f>
        <v>38000</v>
      </c>
      <c r="O15" s="32">
        <v>0</v>
      </c>
      <c r="P15" s="33">
        <f t="shared" si="1"/>
        <v>760000</v>
      </c>
      <c r="Q15" s="33">
        <v>0</v>
      </c>
      <c r="R15" s="32">
        <v>38000</v>
      </c>
      <c r="S15" s="29" t="s">
        <v>819</v>
      </c>
      <c r="T15" s="29" t="s">
        <v>577</v>
      </c>
      <c r="U15" s="29" t="s">
        <v>15</v>
      </c>
      <c r="V15" s="29" t="s">
        <v>820</v>
      </c>
      <c r="W15" s="29" t="s">
        <v>15</v>
      </c>
      <c r="X15" s="29" t="s">
        <v>579</v>
      </c>
      <c r="Y15" s="29" t="s">
        <v>580</v>
      </c>
    </row>
    <row r="16" spans="1:25" ht="10.5" customHeight="1" x14ac:dyDescent="0.25">
      <c r="A16" s="28">
        <v>46023</v>
      </c>
      <c r="B16" s="29" t="s">
        <v>567</v>
      </c>
      <c r="C16" s="30" t="s">
        <v>817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818</v>
      </c>
      <c r="I16" s="36" t="str">
        <f t="shared" si="0"/>
        <v>01/01/2026NL300144</v>
      </c>
      <c r="J16" s="29" t="s">
        <v>673</v>
      </c>
      <c r="K16" s="29" t="s">
        <v>674</v>
      </c>
      <c r="L16" s="29" t="s">
        <v>575</v>
      </c>
      <c r="M16" s="31">
        <v>0.5</v>
      </c>
      <c r="N16" s="20">
        <f>VLOOKUP(J16,[2]Sheet1!$I:$M,5,0)</f>
        <v>90000</v>
      </c>
      <c r="O16" s="32">
        <v>0</v>
      </c>
      <c r="P16" s="33">
        <f t="shared" si="1"/>
        <v>45000</v>
      </c>
      <c r="Q16" s="33">
        <v>0</v>
      </c>
      <c r="R16" s="32">
        <v>90000</v>
      </c>
      <c r="S16" s="29" t="s">
        <v>819</v>
      </c>
      <c r="T16" s="29" t="s">
        <v>577</v>
      </c>
      <c r="U16" s="29" t="s">
        <v>15</v>
      </c>
      <c r="V16" s="29" t="s">
        <v>820</v>
      </c>
      <c r="W16" s="29" t="s">
        <v>15</v>
      </c>
      <c r="X16" s="29" t="s">
        <v>579</v>
      </c>
      <c r="Y16" s="29" t="s">
        <v>580</v>
      </c>
    </row>
    <row r="17" spans="1:25" ht="10.5" customHeight="1" x14ac:dyDescent="0.25">
      <c r="A17" s="28">
        <v>46023</v>
      </c>
      <c r="B17" s="29" t="s">
        <v>567</v>
      </c>
      <c r="C17" s="30" t="s">
        <v>817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818</v>
      </c>
      <c r="I17" s="36" t="str">
        <f t="shared" si="0"/>
        <v>01/01/2026NL300142</v>
      </c>
      <c r="J17" s="29" t="s">
        <v>671</v>
      </c>
      <c r="K17" s="29" t="s">
        <v>672</v>
      </c>
      <c r="L17" s="29" t="s">
        <v>575</v>
      </c>
      <c r="M17" s="31">
        <v>2.5</v>
      </c>
      <c r="N17" s="20">
        <f>VLOOKUP(J17,[2]Sheet1!$I:$M,5,0)</f>
        <v>50000</v>
      </c>
      <c r="O17" s="32">
        <v>0</v>
      </c>
      <c r="P17" s="33">
        <f t="shared" si="1"/>
        <v>125000</v>
      </c>
      <c r="Q17" s="33">
        <v>0</v>
      </c>
      <c r="R17" s="32">
        <v>50000</v>
      </c>
      <c r="S17" s="29" t="s">
        <v>819</v>
      </c>
      <c r="T17" s="29" t="s">
        <v>577</v>
      </c>
      <c r="U17" s="29" t="s">
        <v>15</v>
      </c>
      <c r="V17" s="29" t="s">
        <v>820</v>
      </c>
      <c r="W17" s="29" t="s">
        <v>15</v>
      </c>
      <c r="X17" s="29" t="s">
        <v>579</v>
      </c>
      <c r="Y17" s="29" t="s">
        <v>580</v>
      </c>
    </row>
    <row r="18" spans="1:25" ht="10.5" customHeight="1" x14ac:dyDescent="0.25">
      <c r="A18" s="28">
        <v>46023</v>
      </c>
      <c r="B18" s="29" t="s">
        <v>567</v>
      </c>
      <c r="C18" s="30" t="s">
        <v>817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818</v>
      </c>
      <c r="I18" s="36" t="str">
        <f t="shared" si="0"/>
        <v>01/01/2026NL300141</v>
      </c>
      <c r="J18" s="29" t="s">
        <v>667</v>
      </c>
      <c r="K18" s="29" t="s">
        <v>668</v>
      </c>
      <c r="L18" s="29" t="s">
        <v>575</v>
      </c>
      <c r="M18" s="31">
        <v>0.5</v>
      </c>
      <c r="N18" s="20">
        <f>VLOOKUP(J18,[2]Sheet1!$I:$M,5,0)</f>
        <v>92000</v>
      </c>
      <c r="O18" s="32">
        <v>0</v>
      </c>
      <c r="P18" s="33">
        <f t="shared" si="1"/>
        <v>46000</v>
      </c>
      <c r="Q18" s="33">
        <v>0</v>
      </c>
      <c r="R18" s="32">
        <v>92000</v>
      </c>
      <c r="S18" s="29" t="s">
        <v>819</v>
      </c>
      <c r="T18" s="29" t="s">
        <v>577</v>
      </c>
      <c r="U18" s="29" t="s">
        <v>15</v>
      </c>
      <c r="V18" s="29" t="s">
        <v>820</v>
      </c>
      <c r="W18" s="29" t="s">
        <v>15</v>
      </c>
      <c r="X18" s="29" t="s">
        <v>579</v>
      </c>
      <c r="Y18" s="29" t="s">
        <v>580</v>
      </c>
    </row>
    <row r="19" spans="1:25" ht="10.5" customHeight="1" x14ac:dyDescent="0.25">
      <c r="A19" s="28">
        <v>46023</v>
      </c>
      <c r="B19" s="29" t="s">
        <v>567</v>
      </c>
      <c r="C19" s="30" t="s">
        <v>817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818</v>
      </c>
      <c r="I19" s="36" t="str">
        <f t="shared" si="0"/>
        <v>01/01/2026NL300140</v>
      </c>
      <c r="J19" s="29" t="s">
        <v>669</v>
      </c>
      <c r="K19" s="29" t="s">
        <v>670</v>
      </c>
      <c r="L19" s="29" t="s">
        <v>575</v>
      </c>
      <c r="M19" s="31">
        <v>1.8</v>
      </c>
      <c r="N19" s="20">
        <f>VLOOKUP(J19,[2]Sheet1!$I:$M,5,0)</f>
        <v>36000</v>
      </c>
      <c r="O19" s="32">
        <v>0</v>
      </c>
      <c r="P19" s="33">
        <f t="shared" si="1"/>
        <v>64800</v>
      </c>
      <c r="Q19" s="33">
        <v>0</v>
      </c>
      <c r="R19" s="32">
        <v>36000</v>
      </c>
      <c r="S19" s="29" t="s">
        <v>819</v>
      </c>
      <c r="T19" s="29" t="s">
        <v>577</v>
      </c>
      <c r="U19" s="29" t="s">
        <v>15</v>
      </c>
      <c r="V19" s="29" t="s">
        <v>820</v>
      </c>
      <c r="W19" s="29" t="s">
        <v>15</v>
      </c>
      <c r="X19" s="29" t="s">
        <v>579</v>
      </c>
      <c r="Y19" s="29" t="s">
        <v>580</v>
      </c>
    </row>
    <row r="20" spans="1:25" ht="10.5" customHeight="1" x14ac:dyDescent="0.25">
      <c r="A20" s="28">
        <v>46023</v>
      </c>
      <c r="B20" s="29" t="s">
        <v>567</v>
      </c>
      <c r="C20" s="30" t="s">
        <v>817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818</v>
      </c>
      <c r="I20" s="36" t="str">
        <f t="shared" si="0"/>
        <v>01/01/2026NL300132</v>
      </c>
      <c r="J20" s="29" t="s">
        <v>662</v>
      </c>
      <c r="K20" s="29" t="s">
        <v>92</v>
      </c>
      <c r="L20" s="29" t="s">
        <v>575</v>
      </c>
      <c r="M20" s="31">
        <v>0.5</v>
      </c>
      <c r="N20" s="20">
        <f>VLOOKUP(J20,[2]Sheet1!$I:$M,5,0)</f>
        <v>12000</v>
      </c>
      <c r="O20" s="32">
        <v>0</v>
      </c>
      <c r="P20" s="33">
        <f t="shared" si="1"/>
        <v>6000</v>
      </c>
      <c r="Q20" s="33">
        <v>0</v>
      </c>
      <c r="R20" s="32">
        <v>12000</v>
      </c>
      <c r="S20" s="29" t="s">
        <v>819</v>
      </c>
      <c r="T20" s="29" t="s">
        <v>577</v>
      </c>
      <c r="U20" s="29" t="s">
        <v>15</v>
      </c>
      <c r="V20" s="29" t="s">
        <v>820</v>
      </c>
      <c r="W20" s="29" t="s">
        <v>15</v>
      </c>
      <c r="X20" s="29" t="s">
        <v>579</v>
      </c>
      <c r="Y20" s="29" t="s">
        <v>580</v>
      </c>
    </row>
    <row r="21" spans="1:25" ht="10.5" customHeight="1" x14ac:dyDescent="0.25">
      <c r="A21" s="28">
        <v>46023</v>
      </c>
      <c r="B21" s="29" t="s">
        <v>567</v>
      </c>
      <c r="C21" s="30" t="s">
        <v>817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818</v>
      </c>
      <c r="I21" s="36" t="str">
        <f t="shared" si="0"/>
        <v>01/01/2026NL300128</v>
      </c>
      <c r="J21" s="29" t="s">
        <v>659</v>
      </c>
      <c r="K21" s="29" t="s">
        <v>660</v>
      </c>
      <c r="L21" s="29" t="s">
        <v>575</v>
      </c>
      <c r="M21" s="31">
        <v>0.2</v>
      </c>
      <c r="N21" s="20">
        <f>VLOOKUP(J21,[2]Sheet1!$I:$M,5,0)</f>
        <v>20000</v>
      </c>
      <c r="O21" s="32">
        <v>0</v>
      </c>
      <c r="P21" s="33">
        <f t="shared" si="1"/>
        <v>4000</v>
      </c>
      <c r="Q21" s="33">
        <v>0</v>
      </c>
      <c r="R21" s="32">
        <v>20000</v>
      </c>
      <c r="S21" s="29" t="s">
        <v>819</v>
      </c>
      <c r="T21" s="29" t="s">
        <v>577</v>
      </c>
      <c r="U21" s="29" t="s">
        <v>15</v>
      </c>
      <c r="V21" s="29" t="s">
        <v>820</v>
      </c>
      <c r="W21" s="29" t="s">
        <v>15</v>
      </c>
      <c r="X21" s="29" t="s">
        <v>579</v>
      </c>
      <c r="Y21" s="29" t="s">
        <v>580</v>
      </c>
    </row>
    <row r="22" spans="1:25" ht="10.5" customHeight="1" x14ac:dyDescent="0.25">
      <c r="A22" s="28">
        <v>46023</v>
      </c>
      <c r="B22" s="29" t="s">
        <v>567</v>
      </c>
      <c r="C22" s="30" t="s">
        <v>817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818</v>
      </c>
      <c r="I22" s="36" t="str">
        <f t="shared" si="0"/>
        <v>01/01/2026NL300126</v>
      </c>
      <c r="J22" s="29" t="s">
        <v>655</v>
      </c>
      <c r="K22" s="29" t="s">
        <v>656</v>
      </c>
      <c r="L22" s="29" t="s">
        <v>575</v>
      </c>
      <c r="M22" s="31">
        <v>0.3</v>
      </c>
      <c r="N22" s="20">
        <f>VLOOKUP(J22,[2]Sheet1!$I:$M,5,0)</f>
        <v>70000</v>
      </c>
      <c r="O22" s="32">
        <v>0</v>
      </c>
      <c r="P22" s="33">
        <f t="shared" si="1"/>
        <v>21000</v>
      </c>
      <c r="Q22" s="33">
        <v>0</v>
      </c>
      <c r="R22" s="32">
        <v>70000</v>
      </c>
      <c r="S22" s="29" t="s">
        <v>819</v>
      </c>
      <c r="T22" s="29" t="s">
        <v>577</v>
      </c>
      <c r="U22" s="29" t="s">
        <v>15</v>
      </c>
      <c r="V22" s="29" t="s">
        <v>820</v>
      </c>
      <c r="W22" s="29" t="s">
        <v>15</v>
      </c>
      <c r="X22" s="29" t="s">
        <v>579</v>
      </c>
      <c r="Y22" s="29" t="s">
        <v>580</v>
      </c>
    </row>
    <row r="23" spans="1:25" ht="10.5" customHeight="1" x14ac:dyDescent="0.25">
      <c r="A23" s="28">
        <v>46023</v>
      </c>
      <c r="B23" s="29" t="s">
        <v>567</v>
      </c>
      <c r="C23" s="30" t="s">
        <v>817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818</v>
      </c>
      <c r="I23" s="36" t="str">
        <f t="shared" si="0"/>
        <v>01/01/2026NL300121</v>
      </c>
      <c r="J23" s="29" t="s">
        <v>661</v>
      </c>
      <c r="K23" s="29" t="s">
        <v>80</v>
      </c>
      <c r="L23" s="29" t="s">
        <v>575</v>
      </c>
      <c r="M23" s="31">
        <v>0.2</v>
      </c>
      <c r="N23" s="20">
        <f>VLOOKUP(J23,[2]Sheet1!$I:$M,5,0)</f>
        <v>22000</v>
      </c>
      <c r="O23" s="32">
        <v>0</v>
      </c>
      <c r="P23" s="33">
        <f t="shared" si="1"/>
        <v>4400</v>
      </c>
      <c r="Q23" s="33">
        <v>0</v>
      </c>
      <c r="R23" s="32">
        <v>22000</v>
      </c>
      <c r="S23" s="29" t="s">
        <v>819</v>
      </c>
      <c r="T23" s="29" t="s">
        <v>577</v>
      </c>
      <c r="U23" s="29" t="s">
        <v>15</v>
      </c>
      <c r="V23" s="29" t="s">
        <v>820</v>
      </c>
      <c r="W23" s="29" t="s">
        <v>15</v>
      </c>
      <c r="X23" s="29" t="s">
        <v>579</v>
      </c>
      <c r="Y23" s="29" t="s">
        <v>580</v>
      </c>
    </row>
    <row r="24" spans="1:25" ht="10.5" customHeight="1" x14ac:dyDescent="0.25">
      <c r="A24" s="28">
        <v>46023</v>
      </c>
      <c r="B24" s="29" t="s">
        <v>567</v>
      </c>
      <c r="C24" s="30" t="s">
        <v>817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818</v>
      </c>
      <c r="I24" s="36" t="str">
        <f t="shared" si="0"/>
        <v>01/01/2026NL300120</v>
      </c>
      <c r="J24" s="29" t="s">
        <v>650</v>
      </c>
      <c r="K24" s="29" t="s">
        <v>651</v>
      </c>
      <c r="L24" s="29" t="s">
        <v>575</v>
      </c>
      <c r="M24" s="31">
        <v>3</v>
      </c>
      <c r="N24" s="20">
        <f>VLOOKUP(J24,[2]Sheet1!$I:$M,5,0)</f>
        <v>36000</v>
      </c>
      <c r="O24" s="32">
        <v>0</v>
      </c>
      <c r="P24" s="33">
        <f t="shared" si="1"/>
        <v>108000</v>
      </c>
      <c r="Q24" s="33">
        <v>0</v>
      </c>
      <c r="R24" s="32">
        <v>36000</v>
      </c>
      <c r="S24" s="29" t="s">
        <v>819</v>
      </c>
      <c r="T24" s="29" t="s">
        <v>577</v>
      </c>
      <c r="U24" s="29" t="s">
        <v>15</v>
      </c>
      <c r="V24" s="29" t="s">
        <v>820</v>
      </c>
      <c r="W24" s="29" t="s">
        <v>15</v>
      </c>
      <c r="X24" s="29" t="s">
        <v>579</v>
      </c>
      <c r="Y24" s="29" t="s">
        <v>580</v>
      </c>
    </row>
    <row r="25" spans="1:25" ht="10.5" customHeight="1" x14ac:dyDescent="0.25">
      <c r="A25" s="28">
        <v>46023</v>
      </c>
      <c r="B25" s="29" t="s">
        <v>567</v>
      </c>
      <c r="C25" s="30" t="s">
        <v>817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818</v>
      </c>
      <c r="I25" s="36" t="str">
        <f t="shared" si="0"/>
        <v>01/01/2026NL300116</v>
      </c>
      <c r="J25" s="29" t="s">
        <v>648</v>
      </c>
      <c r="K25" s="29" t="s">
        <v>649</v>
      </c>
      <c r="L25" s="29" t="s">
        <v>575</v>
      </c>
      <c r="M25" s="31">
        <v>0.4</v>
      </c>
      <c r="N25" s="20">
        <f>VLOOKUP(J25,[2]Sheet1!$I:$M,5,0)</f>
        <v>148000</v>
      </c>
      <c r="O25" s="32">
        <v>0</v>
      </c>
      <c r="P25" s="33">
        <f t="shared" si="1"/>
        <v>59200</v>
      </c>
      <c r="Q25" s="33">
        <v>0</v>
      </c>
      <c r="R25" s="32">
        <v>148000</v>
      </c>
      <c r="S25" s="29" t="s">
        <v>819</v>
      </c>
      <c r="T25" s="29" t="s">
        <v>577</v>
      </c>
      <c r="U25" s="29" t="s">
        <v>15</v>
      </c>
      <c r="V25" s="29" t="s">
        <v>820</v>
      </c>
      <c r="W25" s="29" t="s">
        <v>15</v>
      </c>
      <c r="X25" s="29" t="s">
        <v>579</v>
      </c>
      <c r="Y25" s="29" t="s">
        <v>580</v>
      </c>
    </row>
    <row r="26" spans="1:25" ht="10.5" customHeight="1" x14ac:dyDescent="0.25">
      <c r="A26" s="28">
        <v>46023</v>
      </c>
      <c r="B26" s="29" t="s">
        <v>567</v>
      </c>
      <c r="C26" s="30" t="s">
        <v>817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818</v>
      </c>
      <c r="I26" s="36" t="str">
        <f t="shared" si="0"/>
        <v>01/01/2026NL300113</v>
      </c>
      <c r="J26" s="29" t="s">
        <v>728</v>
      </c>
      <c r="K26" s="29" t="s">
        <v>72</v>
      </c>
      <c r="L26" s="29" t="s">
        <v>575</v>
      </c>
      <c r="M26" s="31">
        <v>2.5</v>
      </c>
      <c r="N26" s="20">
        <f>VLOOKUP(J26,[2]Sheet1!$I:$M,5,0)</f>
        <v>145000</v>
      </c>
      <c r="O26" s="32">
        <v>0</v>
      </c>
      <c r="P26" s="33">
        <f t="shared" si="1"/>
        <v>362500</v>
      </c>
      <c r="Q26" s="33">
        <v>0</v>
      </c>
      <c r="R26" s="32">
        <v>145000</v>
      </c>
      <c r="S26" s="29" t="s">
        <v>819</v>
      </c>
      <c r="T26" s="29" t="s">
        <v>577</v>
      </c>
      <c r="U26" s="29" t="s">
        <v>15</v>
      </c>
      <c r="V26" s="29" t="s">
        <v>820</v>
      </c>
      <c r="W26" s="29" t="s">
        <v>15</v>
      </c>
      <c r="X26" s="29" t="s">
        <v>579</v>
      </c>
      <c r="Y26" s="29" t="s">
        <v>580</v>
      </c>
    </row>
    <row r="27" spans="1:25" ht="10.5" customHeight="1" x14ac:dyDescent="0.25">
      <c r="A27" s="28">
        <v>46023</v>
      </c>
      <c r="B27" s="29" t="s">
        <v>567</v>
      </c>
      <c r="C27" s="30" t="s">
        <v>817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818</v>
      </c>
      <c r="I27" s="36" t="str">
        <f t="shared" si="0"/>
        <v>01/01/2026NL300112</v>
      </c>
      <c r="J27" s="29" t="s">
        <v>642</v>
      </c>
      <c r="K27" s="29" t="s">
        <v>643</v>
      </c>
      <c r="L27" s="29" t="s">
        <v>575</v>
      </c>
      <c r="M27" s="31">
        <v>0.2</v>
      </c>
      <c r="N27" s="20">
        <f>VLOOKUP(J27,[2]Sheet1!$I:$M,5,0)</f>
        <v>63000</v>
      </c>
      <c r="O27" s="32">
        <v>0</v>
      </c>
      <c r="P27" s="33">
        <f t="shared" si="1"/>
        <v>12600</v>
      </c>
      <c r="Q27" s="33">
        <v>0</v>
      </c>
      <c r="R27" s="32">
        <v>63000</v>
      </c>
      <c r="S27" s="29" t="s">
        <v>819</v>
      </c>
      <c r="T27" s="29" t="s">
        <v>577</v>
      </c>
      <c r="U27" s="29" t="s">
        <v>15</v>
      </c>
      <c r="V27" s="29" t="s">
        <v>820</v>
      </c>
      <c r="W27" s="29" t="s">
        <v>15</v>
      </c>
      <c r="X27" s="29" t="s">
        <v>579</v>
      </c>
      <c r="Y27" s="29" t="s">
        <v>580</v>
      </c>
    </row>
    <row r="28" spans="1:25" ht="10.5" customHeight="1" x14ac:dyDescent="0.25">
      <c r="A28" s="28">
        <v>46023</v>
      </c>
      <c r="B28" s="29" t="s">
        <v>567</v>
      </c>
      <c r="C28" s="30" t="s">
        <v>817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818</v>
      </c>
      <c r="I28" s="36" t="str">
        <f t="shared" si="0"/>
        <v>01/01/2026NL300107</v>
      </c>
      <c r="J28" s="29" t="s">
        <v>639</v>
      </c>
      <c r="K28" s="29" t="s">
        <v>640</v>
      </c>
      <c r="L28" s="29" t="s">
        <v>641</v>
      </c>
      <c r="M28" s="31">
        <v>6</v>
      </c>
      <c r="N28" s="20">
        <f>VLOOKUP(J28,[2]Sheet1!$I:$M,5,0)</f>
        <v>8500</v>
      </c>
      <c r="O28" s="32">
        <v>0</v>
      </c>
      <c r="P28" s="33">
        <f t="shared" si="1"/>
        <v>51000</v>
      </c>
      <c r="Q28" s="33">
        <v>0</v>
      </c>
      <c r="R28" s="32">
        <v>8500</v>
      </c>
      <c r="S28" s="29" t="s">
        <v>819</v>
      </c>
      <c r="T28" s="29" t="s">
        <v>577</v>
      </c>
      <c r="U28" s="29" t="s">
        <v>15</v>
      </c>
      <c r="V28" s="29" t="s">
        <v>820</v>
      </c>
      <c r="W28" s="29" t="s">
        <v>15</v>
      </c>
      <c r="X28" s="29" t="s">
        <v>579</v>
      </c>
      <c r="Y28" s="29" t="s">
        <v>580</v>
      </c>
    </row>
    <row r="29" spans="1:25" ht="10.5" customHeight="1" x14ac:dyDescent="0.25">
      <c r="A29" s="28">
        <v>46023</v>
      </c>
      <c r="B29" s="29" t="s">
        <v>567</v>
      </c>
      <c r="C29" s="30" t="s">
        <v>817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818</v>
      </c>
      <c r="I29" s="36" t="str">
        <f t="shared" si="0"/>
        <v>01/01/2026NL300096</v>
      </c>
      <c r="J29" s="29" t="s">
        <v>638</v>
      </c>
      <c r="K29" s="29" t="s">
        <v>134</v>
      </c>
      <c r="L29" s="29" t="s">
        <v>575</v>
      </c>
      <c r="M29" s="31">
        <v>5.4</v>
      </c>
      <c r="N29" s="20">
        <f>VLOOKUP(J29,[2]Sheet1!$I:$M,5,0)</f>
        <v>45000</v>
      </c>
      <c r="O29" s="32">
        <v>0</v>
      </c>
      <c r="P29" s="33">
        <f t="shared" si="1"/>
        <v>243000.00000000003</v>
      </c>
      <c r="Q29" s="33">
        <v>0</v>
      </c>
      <c r="R29" s="32">
        <v>45000</v>
      </c>
      <c r="S29" s="29" t="s">
        <v>819</v>
      </c>
      <c r="T29" s="29" t="s">
        <v>577</v>
      </c>
      <c r="U29" s="29" t="s">
        <v>15</v>
      </c>
      <c r="V29" s="29" t="s">
        <v>820</v>
      </c>
      <c r="W29" s="29" t="s">
        <v>15</v>
      </c>
      <c r="X29" s="29" t="s">
        <v>579</v>
      </c>
      <c r="Y29" s="29" t="s">
        <v>580</v>
      </c>
    </row>
    <row r="30" spans="1:25" ht="10.5" customHeight="1" x14ac:dyDescent="0.25">
      <c r="A30" s="28">
        <v>46023</v>
      </c>
      <c r="B30" s="29" t="s">
        <v>567</v>
      </c>
      <c r="C30" s="30" t="s">
        <v>817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818</v>
      </c>
      <c r="I30" s="36" t="str">
        <f t="shared" si="0"/>
        <v>01/01/2026NL300090</v>
      </c>
      <c r="J30" s="29" t="s">
        <v>636</v>
      </c>
      <c r="K30" s="29" t="s">
        <v>66</v>
      </c>
      <c r="L30" s="29" t="s">
        <v>575</v>
      </c>
      <c r="M30" s="31">
        <v>1.4</v>
      </c>
      <c r="N30" s="20">
        <f>VLOOKUP(J30,[2]Sheet1!$I:$M,5,0)</f>
        <v>145000</v>
      </c>
      <c r="O30" s="32">
        <v>0</v>
      </c>
      <c r="P30" s="33">
        <f t="shared" si="1"/>
        <v>203000</v>
      </c>
      <c r="Q30" s="33">
        <v>0</v>
      </c>
      <c r="R30" s="32">
        <v>145000</v>
      </c>
      <c r="S30" s="29" t="s">
        <v>819</v>
      </c>
      <c r="T30" s="29" t="s">
        <v>577</v>
      </c>
      <c r="U30" s="29" t="s">
        <v>15</v>
      </c>
      <c r="V30" s="29" t="s">
        <v>820</v>
      </c>
      <c r="W30" s="29" t="s">
        <v>15</v>
      </c>
      <c r="X30" s="29" t="s">
        <v>579</v>
      </c>
      <c r="Y30" s="29" t="s">
        <v>580</v>
      </c>
    </row>
    <row r="31" spans="1:25" ht="10.5" customHeight="1" x14ac:dyDescent="0.25">
      <c r="A31" s="28">
        <v>46023</v>
      </c>
      <c r="B31" s="29" t="s">
        <v>567</v>
      </c>
      <c r="C31" s="30" t="s">
        <v>817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818</v>
      </c>
      <c r="I31" s="36" t="str">
        <f t="shared" si="0"/>
        <v>01/01/2026NL300088</v>
      </c>
      <c r="J31" s="29" t="s">
        <v>635</v>
      </c>
      <c r="K31" s="29" t="s">
        <v>64</v>
      </c>
      <c r="L31" s="29" t="s">
        <v>575</v>
      </c>
      <c r="M31" s="31">
        <v>8</v>
      </c>
      <c r="N31" s="20">
        <f>VLOOKUP(J31,[2]Sheet1!$I:$M,5,0)</f>
        <v>27000</v>
      </c>
      <c r="O31" s="32">
        <v>0</v>
      </c>
      <c r="P31" s="33">
        <f t="shared" si="1"/>
        <v>216000</v>
      </c>
      <c r="Q31" s="33">
        <v>0</v>
      </c>
      <c r="R31" s="32">
        <v>27000</v>
      </c>
      <c r="S31" s="29" t="s">
        <v>819</v>
      </c>
      <c r="T31" s="29" t="s">
        <v>577</v>
      </c>
      <c r="U31" s="29" t="s">
        <v>15</v>
      </c>
      <c r="V31" s="29" t="s">
        <v>820</v>
      </c>
      <c r="W31" s="29" t="s">
        <v>15</v>
      </c>
      <c r="X31" s="29" t="s">
        <v>579</v>
      </c>
      <c r="Y31" s="29" t="s">
        <v>580</v>
      </c>
    </row>
    <row r="32" spans="1:25" ht="10.5" customHeight="1" x14ac:dyDescent="0.25">
      <c r="A32" s="28">
        <v>46023</v>
      </c>
      <c r="B32" s="29" t="s">
        <v>567</v>
      </c>
      <c r="C32" s="30" t="s">
        <v>817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818</v>
      </c>
      <c r="I32" s="36" t="str">
        <f t="shared" si="0"/>
        <v>01/01/2026NL300086</v>
      </c>
      <c r="J32" s="29" t="s">
        <v>633</v>
      </c>
      <c r="K32" s="29" t="s">
        <v>634</v>
      </c>
      <c r="L32" s="29" t="s">
        <v>575</v>
      </c>
      <c r="M32" s="31">
        <v>1</v>
      </c>
      <c r="N32" s="20">
        <f>VLOOKUP(J32,[2]Sheet1!$I:$M,5,0)</f>
        <v>33000</v>
      </c>
      <c r="O32" s="32">
        <v>0</v>
      </c>
      <c r="P32" s="33">
        <f t="shared" si="1"/>
        <v>33000</v>
      </c>
      <c r="Q32" s="33">
        <v>0</v>
      </c>
      <c r="R32" s="32">
        <v>33000</v>
      </c>
      <c r="S32" s="29" t="s">
        <v>819</v>
      </c>
      <c r="T32" s="29" t="s">
        <v>577</v>
      </c>
      <c r="U32" s="29" t="s">
        <v>15</v>
      </c>
      <c r="V32" s="29" t="s">
        <v>820</v>
      </c>
      <c r="W32" s="29" t="s">
        <v>15</v>
      </c>
      <c r="X32" s="29" t="s">
        <v>579</v>
      </c>
      <c r="Y32" s="29" t="s">
        <v>580</v>
      </c>
    </row>
    <row r="33" spans="1:25" ht="10.5" customHeight="1" x14ac:dyDescent="0.25">
      <c r="A33" s="28">
        <v>46023</v>
      </c>
      <c r="B33" s="29" t="s">
        <v>567</v>
      </c>
      <c r="C33" s="30" t="s">
        <v>817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818</v>
      </c>
      <c r="I33" s="36" t="str">
        <f t="shared" si="0"/>
        <v>01/01/2026NL300080</v>
      </c>
      <c r="J33" s="29" t="s">
        <v>631</v>
      </c>
      <c r="K33" s="29" t="s">
        <v>632</v>
      </c>
      <c r="L33" s="29" t="s">
        <v>575</v>
      </c>
      <c r="M33" s="31">
        <v>0.5</v>
      </c>
      <c r="N33" s="20">
        <f>VLOOKUP(J33,[2]Sheet1!$I:$M,5,0)</f>
        <v>95000</v>
      </c>
      <c r="O33" s="32">
        <v>0</v>
      </c>
      <c r="P33" s="33">
        <f t="shared" si="1"/>
        <v>47500</v>
      </c>
      <c r="Q33" s="33">
        <v>0</v>
      </c>
      <c r="R33" s="32">
        <v>95000</v>
      </c>
      <c r="S33" s="29" t="s">
        <v>819</v>
      </c>
      <c r="T33" s="29" t="s">
        <v>577</v>
      </c>
      <c r="U33" s="29" t="s">
        <v>15</v>
      </c>
      <c r="V33" s="29" t="s">
        <v>820</v>
      </c>
      <c r="W33" s="29" t="s">
        <v>15</v>
      </c>
      <c r="X33" s="29" t="s">
        <v>579</v>
      </c>
      <c r="Y33" s="29" t="s">
        <v>580</v>
      </c>
    </row>
    <row r="34" spans="1:25" ht="10.5" customHeight="1" x14ac:dyDescent="0.25">
      <c r="A34" s="28">
        <v>46023</v>
      </c>
      <c r="B34" s="29" t="s">
        <v>567</v>
      </c>
      <c r="C34" s="30" t="s">
        <v>817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818</v>
      </c>
      <c r="I34" s="36" t="str">
        <f t="shared" si="0"/>
        <v>01/01/2026NL300077</v>
      </c>
      <c r="J34" s="29" t="s">
        <v>627</v>
      </c>
      <c r="K34" s="29" t="s">
        <v>628</v>
      </c>
      <c r="L34" s="29" t="s">
        <v>575</v>
      </c>
      <c r="M34" s="31">
        <v>0.5</v>
      </c>
      <c r="N34" s="20">
        <f>VLOOKUP(J34,[2]Sheet1!$I:$M,5,0)</f>
        <v>30000</v>
      </c>
      <c r="O34" s="32">
        <v>0</v>
      </c>
      <c r="P34" s="33">
        <f t="shared" si="1"/>
        <v>15000</v>
      </c>
      <c r="Q34" s="33">
        <v>0</v>
      </c>
      <c r="R34" s="32">
        <v>30000</v>
      </c>
      <c r="S34" s="29" t="s">
        <v>819</v>
      </c>
      <c r="T34" s="29" t="s">
        <v>577</v>
      </c>
      <c r="U34" s="29" t="s">
        <v>15</v>
      </c>
      <c r="V34" s="29" t="s">
        <v>820</v>
      </c>
      <c r="W34" s="29" t="s">
        <v>15</v>
      </c>
      <c r="X34" s="29" t="s">
        <v>579</v>
      </c>
      <c r="Y34" s="29" t="s">
        <v>580</v>
      </c>
    </row>
    <row r="35" spans="1:25" ht="10.5" customHeight="1" x14ac:dyDescent="0.25">
      <c r="A35" s="28">
        <v>46023</v>
      </c>
      <c r="B35" s="29" t="s">
        <v>567</v>
      </c>
      <c r="C35" s="30" t="s">
        <v>817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818</v>
      </c>
      <c r="I35" s="36" t="str">
        <f t="shared" si="0"/>
        <v>01/01/2026NL300076</v>
      </c>
      <c r="J35" s="29" t="s">
        <v>625</v>
      </c>
      <c r="K35" s="29" t="s">
        <v>626</v>
      </c>
      <c r="L35" s="29" t="s">
        <v>575</v>
      </c>
      <c r="M35" s="31">
        <v>1</v>
      </c>
      <c r="N35" s="20">
        <f>VLOOKUP(J35,[2]Sheet1!$I:$M,5,0)</f>
        <v>38000</v>
      </c>
      <c r="O35" s="32">
        <v>0</v>
      </c>
      <c r="P35" s="33">
        <f t="shared" si="1"/>
        <v>38000</v>
      </c>
      <c r="Q35" s="33">
        <v>0</v>
      </c>
      <c r="R35" s="32">
        <v>38000</v>
      </c>
      <c r="S35" s="29" t="s">
        <v>819</v>
      </c>
      <c r="T35" s="29" t="s">
        <v>577</v>
      </c>
      <c r="U35" s="29" t="s">
        <v>15</v>
      </c>
      <c r="V35" s="29" t="s">
        <v>820</v>
      </c>
      <c r="W35" s="29" t="s">
        <v>15</v>
      </c>
      <c r="X35" s="29" t="s">
        <v>579</v>
      </c>
      <c r="Y35" s="29" t="s">
        <v>580</v>
      </c>
    </row>
    <row r="36" spans="1:25" ht="10.5" customHeight="1" x14ac:dyDescent="0.25">
      <c r="A36" s="28">
        <v>46023</v>
      </c>
      <c r="B36" s="29" t="s">
        <v>567</v>
      </c>
      <c r="C36" s="30" t="s">
        <v>817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818</v>
      </c>
      <c r="I36" s="36" t="str">
        <f t="shared" si="0"/>
        <v>01/01/2026NL300074</v>
      </c>
      <c r="J36" s="29" t="s">
        <v>624</v>
      </c>
      <c r="K36" s="29" t="s">
        <v>56</v>
      </c>
      <c r="L36" s="29" t="s">
        <v>575</v>
      </c>
      <c r="M36" s="31">
        <v>18</v>
      </c>
      <c r="N36" s="20">
        <f>VLOOKUP(J36,[2]Sheet1!$I:$M,5,0)</f>
        <v>18000</v>
      </c>
      <c r="O36" s="32">
        <v>0</v>
      </c>
      <c r="P36" s="33">
        <f t="shared" si="1"/>
        <v>324000</v>
      </c>
      <c r="Q36" s="33">
        <v>0</v>
      </c>
      <c r="R36" s="32">
        <v>18000</v>
      </c>
      <c r="S36" s="29" t="s">
        <v>819</v>
      </c>
      <c r="T36" s="29" t="s">
        <v>577</v>
      </c>
      <c r="U36" s="29" t="s">
        <v>15</v>
      </c>
      <c r="V36" s="29" t="s">
        <v>820</v>
      </c>
      <c r="W36" s="29" t="s">
        <v>15</v>
      </c>
      <c r="X36" s="29" t="s">
        <v>579</v>
      </c>
      <c r="Y36" s="29" t="s">
        <v>580</v>
      </c>
    </row>
    <row r="37" spans="1:25" ht="10.5" customHeight="1" x14ac:dyDescent="0.25">
      <c r="A37" s="28">
        <v>46023</v>
      </c>
      <c r="B37" s="29" t="s">
        <v>567</v>
      </c>
      <c r="C37" s="30" t="s">
        <v>817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818</v>
      </c>
      <c r="I37" s="36" t="str">
        <f t="shared" si="0"/>
        <v>01/01/2026NL300072</v>
      </c>
      <c r="J37" s="29" t="s">
        <v>618</v>
      </c>
      <c r="K37" s="29" t="s">
        <v>619</v>
      </c>
      <c r="L37" s="29" t="s">
        <v>575</v>
      </c>
      <c r="M37" s="31">
        <v>3</v>
      </c>
      <c r="N37" s="20">
        <f>VLOOKUP(J37,[2]Sheet1!$I:$M,5,0)</f>
        <v>38000</v>
      </c>
      <c r="O37" s="32">
        <v>0</v>
      </c>
      <c r="P37" s="33">
        <f t="shared" si="1"/>
        <v>114000</v>
      </c>
      <c r="Q37" s="33">
        <v>0</v>
      </c>
      <c r="R37" s="32">
        <v>38000</v>
      </c>
      <c r="S37" s="29" t="s">
        <v>819</v>
      </c>
      <c r="T37" s="29" t="s">
        <v>577</v>
      </c>
      <c r="U37" s="29" t="s">
        <v>15</v>
      </c>
      <c r="V37" s="29" t="s">
        <v>820</v>
      </c>
      <c r="W37" s="29" t="s">
        <v>15</v>
      </c>
      <c r="X37" s="29" t="s">
        <v>579</v>
      </c>
      <c r="Y37" s="29" t="s">
        <v>580</v>
      </c>
    </row>
    <row r="38" spans="1:25" ht="10.5" customHeight="1" x14ac:dyDescent="0.25">
      <c r="A38" s="28">
        <v>46023</v>
      </c>
      <c r="B38" s="29" t="s">
        <v>567</v>
      </c>
      <c r="C38" s="30" t="s">
        <v>817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818</v>
      </c>
      <c r="I38" s="36" t="str">
        <f t="shared" si="0"/>
        <v>01/01/2026NL300068</v>
      </c>
      <c r="J38" s="29" t="s">
        <v>721</v>
      </c>
      <c r="K38" s="29" t="s">
        <v>722</v>
      </c>
      <c r="L38" s="29" t="s">
        <v>575</v>
      </c>
      <c r="M38" s="31">
        <v>0.3</v>
      </c>
      <c r="N38" s="20">
        <f>VLOOKUP(J38,[2]Sheet1!$I:$M,5,0)</f>
        <v>35000</v>
      </c>
      <c r="O38" s="32">
        <v>0</v>
      </c>
      <c r="P38" s="33">
        <f t="shared" si="1"/>
        <v>10500</v>
      </c>
      <c r="Q38" s="33">
        <v>0</v>
      </c>
      <c r="R38" s="32">
        <v>35000</v>
      </c>
      <c r="S38" s="29" t="s">
        <v>819</v>
      </c>
      <c r="T38" s="29" t="s">
        <v>577</v>
      </c>
      <c r="U38" s="29" t="s">
        <v>15</v>
      </c>
      <c r="V38" s="29" t="s">
        <v>820</v>
      </c>
      <c r="W38" s="29" t="s">
        <v>15</v>
      </c>
      <c r="X38" s="29" t="s">
        <v>579</v>
      </c>
      <c r="Y38" s="29" t="s">
        <v>580</v>
      </c>
    </row>
    <row r="39" spans="1:25" ht="10.5" customHeight="1" x14ac:dyDescent="0.25">
      <c r="A39" s="28">
        <v>46023</v>
      </c>
      <c r="B39" s="29" t="s">
        <v>567</v>
      </c>
      <c r="C39" s="30" t="s">
        <v>817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818</v>
      </c>
      <c r="I39" s="36" t="str">
        <f t="shared" si="0"/>
        <v>01/01/2026NL300066</v>
      </c>
      <c r="J39" s="29" t="s">
        <v>725</v>
      </c>
      <c r="K39" s="29" t="s">
        <v>726</v>
      </c>
      <c r="L39" s="29" t="s">
        <v>575</v>
      </c>
      <c r="M39" s="31">
        <v>0.1</v>
      </c>
      <c r="N39" s="20">
        <f>VLOOKUP(J39,[2]Sheet1!$I:$M,5,0)</f>
        <v>220000</v>
      </c>
      <c r="O39" s="32">
        <v>0</v>
      </c>
      <c r="P39" s="33">
        <f t="shared" si="1"/>
        <v>22000</v>
      </c>
      <c r="Q39" s="33">
        <v>0</v>
      </c>
      <c r="R39" s="32">
        <v>220000</v>
      </c>
      <c r="S39" s="29" t="s">
        <v>819</v>
      </c>
      <c r="T39" s="29" t="s">
        <v>577</v>
      </c>
      <c r="U39" s="29" t="s">
        <v>15</v>
      </c>
      <c r="V39" s="29" t="s">
        <v>820</v>
      </c>
      <c r="W39" s="29" t="s">
        <v>15</v>
      </c>
      <c r="X39" s="29" t="s">
        <v>579</v>
      </c>
      <c r="Y39" s="29" t="s">
        <v>580</v>
      </c>
    </row>
    <row r="40" spans="1:25" ht="10.5" customHeight="1" x14ac:dyDescent="0.25">
      <c r="A40" s="28">
        <v>46023</v>
      </c>
      <c r="B40" s="29" t="s">
        <v>567</v>
      </c>
      <c r="C40" s="30" t="s">
        <v>817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818</v>
      </c>
      <c r="I40" s="36" t="str">
        <f t="shared" si="0"/>
        <v>01/01/2026NL300062</v>
      </c>
      <c r="J40" s="29" t="s">
        <v>614</v>
      </c>
      <c r="K40" s="29" t="s">
        <v>615</v>
      </c>
      <c r="L40" s="29" t="s">
        <v>575</v>
      </c>
      <c r="M40" s="31">
        <v>0</v>
      </c>
      <c r="N40" s="20">
        <f>VLOOKUP(J40,[2]Sheet1!$I:$M,5,0)</f>
        <v>65000</v>
      </c>
      <c r="O40" s="32">
        <v>0</v>
      </c>
      <c r="P40" s="33">
        <f t="shared" si="1"/>
        <v>0</v>
      </c>
      <c r="Q40" s="33">
        <v>0</v>
      </c>
      <c r="R40" s="32">
        <v>65000</v>
      </c>
      <c r="S40" s="29" t="s">
        <v>819</v>
      </c>
      <c r="T40" s="29" t="s">
        <v>577</v>
      </c>
      <c r="U40" s="29" t="s">
        <v>15</v>
      </c>
      <c r="V40" s="29" t="s">
        <v>820</v>
      </c>
      <c r="W40" s="29" t="s">
        <v>15</v>
      </c>
      <c r="X40" s="29" t="s">
        <v>579</v>
      </c>
      <c r="Y40" s="29" t="s">
        <v>580</v>
      </c>
    </row>
    <row r="41" spans="1:25" ht="10.5" customHeight="1" x14ac:dyDescent="0.25">
      <c r="A41" s="28">
        <v>46023</v>
      </c>
      <c r="B41" s="29" t="s">
        <v>567</v>
      </c>
      <c r="C41" s="30" t="s">
        <v>817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818</v>
      </c>
      <c r="I41" s="36" t="str">
        <f t="shared" si="0"/>
        <v>01/01/2026NL300058</v>
      </c>
      <c r="J41" s="29" t="s">
        <v>610</v>
      </c>
      <c r="K41" s="29" t="s">
        <v>46</v>
      </c>
      <c r="L41" s="29" t="s">
        <v>575</v>
      </c>
      <c r="M41" s="31">
        <v>0.6</v>
      </c>
      <c r="N41" s="20">
        <f>VLOOKUP(J41,[2]Sheet1!$I:$M,5,0)</f>
        <v>55000</v>
      </c>
      <c r="O41" s="32">
        <v>0</v>
      </c>
      <c r="P41" s="33">
        <f t="shared" si="1"/>
        <v>33000</v>
      </c>
      <c r="Q41" s="33">
        <v>0</v>
      </c>
      <c r="R41" s="32">
        <v>55000</v>
      </c>
      <c r="S41" s="29" t="s">
        <v>819</v>
      </c>
      <c r="T41" s="29" t="s">
        <v>577</v>
      </c>
      <c r="U41" s="29" t="s">
        <v>15</v>
      </c>
      <c r="V41" s="29" t="s">
        <v>820</v>
      </c>
      <c r="W41" s="29" t="s">
        <v>15</v>
      </c>
      <c r="X41" s="29" t="s">
        <v>579</v>
      </c>
      <c r="Y41" s="29" t="s">
        <v>580</v>
      </c>
    </row>
    <row r="42" spans="1:25" ht="10.5" customHeight="1" x14ac:dyDescent="0.25">
      <c r="A42" s="28">
        <v>46023</v>
      </c>
      <c r="B42" s="29" t="s">
        <v>567</v>
      </c>
      <c r="C42" s="30" t="s">
        <v>817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818</v>
      </c>
      <c r="I42" s="36" t="str">
        <f t="shared" si="0"/>
        <v>01/01/2026NL300034</v>
      </c>
      <c r="J42" s="29" t="s">
        <v>590</v>
      </c>
      <c r="K42" s="29" t="s">
        <v>591</v>
      </c>
      <c r="L42" s="29" t="s">
        <v>575</v>
      </c>
      <c r="M42" s="31">
        <v>0.2</v>
      </c>
      <c r="N42" s="20">
        <f>VLOOKUP(J42,[2]Sheet1!$I:$M,5,0)</f>
        <v>40000</v>
      </c>
      <c r="O42" s="32">
        <v>0</v>
      </c>
      <c r="P42" s="33">
        <f t="shared" si="1"/>
        <v>8000</v>
      </c>
      <c r="Q42" s="33">
        <v>0</v>
      </c>
      <c r="R42" s="32">
        <v>40000</v>
      </c>
      <c r="S42" s="29" t="s">
        <v>819</v>
      </c>
      <c r="T42" s="29" t="s">
        <v>577</v>
      </c>
      <c r="U42" s="29" t="s">
        <v>15</v>
      </c>
      <c r="V42" s="29" t="s">
        <v>820</v>
      </c>
      <c r="W42" s="29" t="s">
        <v>15</v>
      </c>
      <c r="X42" s="29" t="s">
        <v>579</v>
      </c>
      <c r="Y42" s="29" t="s">
        <v>580</v>
      </c>
    </row>
    <row r="43" spans="1:25" ht="10.5" customHeight="1" x14ac:dyDescent="0.25">
      <c r="A43" s="28">
        <v>46023</v>
      </c>
      <c r="B43" s="29" t="s">
        <v>567</v>
      </c>
      <c r="C43" s="30" t="s">
        <v>817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818</v>
      </c>
      <c r="I43" s="36" t="str">
        <f t="shared" si="0"/>
        <v>01/01/2026NL300029</v>
      </c>
      <c r="J43" s="29" t="s">
        <v>692</v>
      </c>
      <c r="K43" s="29" t="s">
        <v>693</v>
      </c>
      <c r="L43" s="29" t="s">
        <v>575</v>
      </c>
      <c r="M43" s="31">
        <v>2</v>
      </c>
      <c r="N43" s="20">
        <f>VLOOKUP(J43,[2]Sheet1!$I:$M,5,0)</f>
        <v>22000</v>
      </c>
      <c r="O43" s="32">
        <v>0</v>
      </c>
      <c r="P43" s="33">
        <f t="shared" si="1"/>
        <v>44000</v>
      </c>
      <c r="Q43" s="33">
        <v>0</v>
      </c>
      <c r="R43" s="32">
        <v>22000</v>
      </c>
      <c r="S43" s="29" t="s">
        <v>819</v>
      </c>
      <c r="T43" s="29" t="s">
        <v>577</v>
      </c>
      <c r="U43" s="29" t="s">
        <v>15</v>
      </c>
      <c r="V43" s="29" t="s">
        <v>820</v>
      </c>
      <c r="W43" s="29" t="s">
        <v>15</v>
      </c>
      <c r="X43" s="29" t="s">
        <v>579</v>
      </c>
      <c r="Y43" s="29" t="s">
        <v>580</v>
      </c>
    </row>
    <row r="44" spans="1:25" ht="10.5" customHeight="1" x14ac:dyDescent="0.25">
      <c r="A44" s="28">
        <v>46023</v>
      </c>
      <c r="B44" s="29" t="s">
        <v>567</v>
      </c>
      <c r="C44" s="30" t="s">
        <v>817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818</v>
      </c>
      <c r="I44" s="36" t="str">
        <f t="shared" si="0"/>
        <v>01/01/2026NL300027</v>
      </c>
      <c r="J44" s="29" t="s">
        <v>585</v>
      </c>
      <c r="K44" s="29" t="s">
        <v>33</v>
      </c>
      <c r="L44" s="29" t="s">
        <v>575</v>
      </c>
      <c r="M44" s="31">
        <v>12</v>
      </c>
      <c r="N44" s="20">
        <f>VLOOKUP(J44,[2]Sheet1!$I:$M,5,0)</f>
        <v>18000</v>
      </c>
      <c r="O44" s="32">
        <v>0</v>
      </c>
      <c r="P44" s="33">
        <f t="shared" si="1"/>
        <v>216000</v>
      </c>
      <c r="Q44" s="33">
        <v>0</v>
      </c>
      <c r="R44" s="32">
        <v>18000</v>
      </c>
      <c r="S44" s="29" t="s">
        <v>819</v>
      </c>
      <c r="T44" s="29" t="s">
        <v>577</v>
      </c>
      <c r="U44" s="29" t="s">
        <v>15</v>
      </c>
      <c r="V44" s="29" t="s">
        <v>820</v>
      </c>
      <c r="W44" s="29" t="s">
        <v>15</v>
      </c>
      <c r="X44" s="29" t="s">
        <v>579</v>
      </c>
      <c r="Y44" s="29" t="s">
        <v>580</v>
      </c>
    </row>
    <row r="45" spans="1:25" ht="10.5" customHeight="1" x14ac:dyDescent="0.25">
      <c r="A45" s="28">
        <v>46023</v>
      </c>
      <c r="B45" s="29" t="s">
        <v>567</v>
      </c>
      <c r="C45" s="30" t="s">
        <v>817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818</v>
      </c>
      <c r="I45" s="36" t="str">
        <f t="shared" si="0"/>
        <v>01/01/2026NL300013</v>
      </c>
      <c r="J45" s="29" t="s">
        <v>583</v>
      </c>
      <c r="K45" s="29" t="s">
        <v>21</v>
      </c>
      <c r="L45" s="29" t="s">
        <v>575</v>
      </c>
      <c r="M45" s="31">
        <v>4</v>
      </c>
      <c r="N45" s="20">
        <f>VLOOKUP(J45,[2]Sheet1!$I:$M,5,0)</f>
        <v>50000</v>
      </c>
      <c r="O45" s="32">
        <v>0</v>
      </c>
      <c r="P45" s="33">
        <f t="shared" si="1"/>
        <v>200000</v>
      </c>
      <c r="Q45" s="33">
        <v>0</v>
      </c>
      <c r="R45" s="32">
        <v>50000</v>
      </c>
      <c r="S45" s="29" t="s">
        <v>819</v>
      </c>
      <c r="T45" s="29" t="s">
        <v>577</v>
      </c>
      <c r="U45" s="29" t="s">
        <v>15</v>
      </c>
      <c r="V45" s="29" t="s">
        <v>820</v>
      </c>
      <c r="W45" s="29" t="s">
        <v>15</v>
      </c>
      <c r="X45" s="29" t="s">
        <v>579</v>
      </c>
      <c r="Y45" s="29" t="s">
        <v>580</v>
      </c>
    </row>
    <row r="46" spans="1:25" ht="10.5" customHeight="1" x14ac:dyDescent="0.25">
      <c r="A46" s="28">
        <v>46023</v>
      </c>
      <c r="B46" s="29" t="s">
        <v>567</v>
      </c>
      <c r="C46" s="30" t="s">
        <v>817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818</v>
      </c>
      <c r="I46" s="36" t="str">
        <f t="shared" si="0"/>
        <v>01/01/2026NL300003</v>
      </c>
      <c r="J46" s="29" t="s">
        <v>581</v>
      </c>
      <c r="K46" s="29" t="s">
        <v>19</v>
      </c>
      <c r="L46" s="29" t="s">
        <v>575</v>
      </c>
      <c r="M46" s="31">
        <v>1</v>
      </c>
      <c r="N46" s="20">
        <f>VLOOKUP(J46,[2]Sheet1!$I:$M,5,0)</f>
        <v>26000</v>
      </c>
      <c r="O46" s="32">
        <v>0</v>
      </c>
      <c r="P46" s="33">
        <f t="shared" si="1"/>
        <v>26000</v>
      </c>
      <c r="Q46" s="33">
        <v>0</v>
      </c>
      <c r="R46" s="32">
        <v>26000</v>
      </c>
      <c r="S46" s="29" t="s">
        <v>819</v>
      </c>
      <c r="T46" s="29" t="s">
        <v>577</v>
      </c>
      <c r="U46" s="29" t="s">
        <v>15</v>
      </c>
      <c r="V46" s="29" t="s">
        <v>820</v>
      </c>
      <c r="W46" s="29" t="s">
        <v>15</v>
      </c>
      <c r="X46" s="29" t="s">
        <v>579</v>
      </c>
      <c r="Y46" s="29" t="s">
        <v>580</v>
      </c>
    </row>
    <row r="47" spans="1:25" ht="10.5" customHeight="1" x14ac:dyDescent="0.25">
      <c r="A47" s="28">
        <v>46023</v>
      </c>
      <c r="B47" s="29" t="s">
        <v>567</v>
      </c>
      <c r="C47" s="30" t="s">
        <v>817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818</v>
      </c>
      <c r="I47" s="36" t="str">
        <f t="shared" si="0"/>
        <v>01/01/2026NL300033</v>
      </c>
      <c r="J47" s="29" t="s">
        <v>588</v>
      </c>
      <c r="K47" s="29" t="s">
        <v>589</v>
      </c>
      <c r="L47" s="29" t="s">
        <v>575</v>
      </c>
      <c r="M47" s="31">
        <v>3</v>
      </c>
      <c r="N47" s="20">
        <f>VLOOKUP(J47,[2]Sheet1!$I:$M,5,0)</f>
        <v>13000</v>
      </c>
      <c r="O47" s="32">
        <v>0</v>
      </c>
      <c r="P47" s="33">
        <f t="shared" si="1"/>
        <v>39000</v>
      </c>
      <c r="Q47" s="33">
        <v>0</v>
      </c>
      <c r="R47" s="32">
        <v>13000</v>
      </c>
      <c r="S47" s="29" t="s">
        <v>819</v>
      </c>
      <c r="T47" s="29" t="s">
        <v>577</v>
      </c>
      <c r="U47" s="29" t="s">
        <v>15</v>
      </c>
      <c r="V47" s="29" t="s">
        <v>820</v>
      </c>
      <c r="W47" s="29" t="s">
        <v>15</v>
      </c>
      <c r="X47" s="29" t="s">
        <v>579</v>
      </c>
      <c r="Y47" s="29" t="s">
        <v>580</v>
      </c>
    </row>
    <row r="48" spans="1:25" ht="10.5" customHeight="1" x14ac:dyDescent="0.25">
      <c r="A48" s="28">
        <v>46023</v>
      </c>
      <c r="B48" s="29" t="s">
        <v>567</v>
      </c>
      <c r="C48" s="30" t="s">
        <v>817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818</v>
      </c>
      <c r="I48" s="36" t="str">
        <f t="shared" si="0"/>
        <v>01/01/2026NL300014</v>
      </c>
      <c r="J48" s="29" t="s">
        <v>584</v>
      </c>
      <c r="K48" s="29" t="s">
        <v>31</v>
      </c>
      <c r="L48" s="29" t="s">
        <v>575</v>
      </c>
      <c r="M48" s="31">
        <v>1</v>
      </c>
      <c r="N48" s="20">
        <f>VLOOKUP(J48,[2]Sheet1!$I:$M,5,0)</f>
        <v>55000</v>
      </c>
      <c r="O48" s="32">
        <v>0</v>
      </c>
      <c r="P48" s="33">
        <f t="shared" si="1"/>
        <v>55000</v>
      </c>
      <c r="Q48" s="33">
        <v>0</v>
      </c>
      <c r="R48" s="32">
        <v>55000</v>
      </c>
      <c r="S48" s="29" t="s">
        <v>819</v>
      </c>
      <c r="T48" s="29" t="s">
        <v>577</v>
      </c>
      <c r="U48" s="29" t="s">
        <v>15</v>
      </c>
      <c r="V48" s="29" t="s">
        <v>820</v>
      </c>
      <c r="W48" s="29" t="s">
        <v>15</v>
      </c>
      <c r="X48" s="29" t="s">
        <v>579</v>
      </c>
      <c r="Y48" s="29" t="s">
        <v>580</v>
      </c>
    </row>
    <row r="49" spans="1:25" ht="10.5" customHeight="1" x14ac:dyDescent="0.25">
      <c r="A49" s="28">
        <v>46023</v>
      </c>
      <c r="B49" s="29" t="s">
        <v>567</v>
      </c>
      <c r="C49" s="30" t="s">
        <v>817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818</v>
      </c>
      <c r="I49" s="36" t="str">
        <f t="shared" si="0"/>
        <v>01/01/2026NL300037</v>
      </c>
      <c r="J49" s="29" t="s">
        <v>597</v>
      </c>
      <c r="K49" s="29" t="s">
        <v>598</v>
      </c>
      <c r="L49" s="29" t="s">
        <v>599</v>
      </c>
      <c r="M49" s="31">
        <v>120</v>
      </c>
      <c r="N49" s="20">
        <f>VLOOKUP(J49,[2]Sheet1!$I:$M,5,0)</f>
        <v>4000</v>
      </c>
      <c r="O49" s="32">
        <v>0</v>
      </c>
      <c r="P49" s="33">
        <f t="shared" si="1"/>
        <v>480000</v>
      </c>
      <c r="Q49" s="33">
        <v>0</v>
      </c>
      <c r="R49" s="32">
        <v>4000</v>
      </c>
      <c r="S49" s="29" t="s">
        <v>819</v>
      </c>
      <c r="T49" s="29" t="s">
        <v>577</v>
      </c>
      <c r="U49" s="29" t="s">
        <v>15</v>
      </c>
      <c r="V49" s="29" t="s">
        <v>820</v>
      </c>
      <c r="W49" s="29" t="s">
        <v>15</v>
      </c>
      <c r="X49" s="29" t="s">
        <v>579</v>
      </c>
      <c r="Y49" s="29" t="s">
        <v>580</v>
      </c>
    </row>
    <row r="50" spans="1:25" ht="10.5" customHeight="1" x14ac:dyDescent="0.25">
      <c r="A50" s="28">
        <v>46023</v>
      </c>
      <c r="B50" s="29" t="s">
        <v>567</v>
      </c>
      <c r="C50" s="30" t="s">
        <v>817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818</v>
      </c>
      <c r="I50" s="36" t="str">
        <f t="shared" si="0"/>
        <v>01/01/2026NL300059</v>
      </c>
      <c r="J50" s="29" t="s">
        <v>611</v>
      </c>
      <c r="K50" s="29" t="s">
        <v>48</v>
      </c>
      <c r="L50" s="29" t="s">
        <v>575</v>
      </c>
      <c r="M50" s="31">
        <v>3</v>
      </c>
      <c r="N50" s="20">
        <f>VLOOKUP(J50,[2]Sheet1!$I:$M,5,0)</f>
        <v>13000</v>
      </c>
      <c r="O50" s="32">
        <v>0</v>
      </c>
      <c r="P50" s="33">
        <f t="shared" si="1"/>
        <v>39000</v>
      </c>
      <c r="Q50" s="33">
        <v>0</v>
      </c>
      <c r="R50" s="32">
        <v>13000</v>
      </c>
      <c r="S50" s="29" t="s">
        <v>819</v>
      </c>
      <c r="T50" s="29" t="s">
        <v>577</v>
      </c>
      <c r="U50" s="29" t="s">
        <v>15</v>
      </c>
      <c r="V50" s="29" t="s">
        <v>820</v>
      </c>
      <c r="W50" s="29" t="s">
        <v>15</v>
      </c>
      <c r="X50" s="29" t="s">
        <v>579</v>
      </c>
      <c r="Y50" s="29" t="s">
        <v>580</v>
      </c>
    </row>
    <row r="51" spans="1:25" ht="10.5" customHeight="1" x14ac:dyDescent="0.25">
      <c r="A51" s="28">
        <v>46023</v>
      </c>
      <c r="B51" s="29" t="s">
        <v>567</v>
      </c>
      <c r="C51" s="30" t="s">
        <v>817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818</v>
      </c>
      <c r="I51" s="36" t="str">
        <f t="shared" si="0"/>
        <v>01/01/2026NL300063</v>
      </c>
      <c r="J51" s="29" t="s">
        <v>616</v>
      </c>
      <c r="K51" s="29" t="s">
        <v>617</v>
      </c>
      <c r="L51" s="29" t="s">
        <v>575</v>
      </c>
      <c r="M51" s="31">
        <v>2</v>
      </c>
      <c r="N51" s="20">
        <f>VLOOKUP(J51,[2]Sheet1!$I:$M,5,0)</f>
        <v>48000</v>
      </c>
      <c r="O51" s="32">
        <v>0</v>
      </c>
      <c r="P51" s="33">
        <f t="shared" si="1"/>
        <v>96000</v>
      </c>
      <c r="Q51" s="33">
        <v>0</v>
      </c>
      <c r="R51" s="32">
        <v>48000</v>
      </c>
      <c r="S51" s="29" t="s">
        <v>819</v>
      </c>
      <c r="T51" s="29" t="s">
        <v>577</v>
      </c>
      <c r="U51" s="29" t="s">
        <v>15</v>
      </c>
      <c r="V51" s="29" t="s">
        <v>820</v>
      </c>
      <c r="W51" s="29" t="s">
        <v>15</v>
      </c>
      <c r="X51" s="29" t="s">
        <v>579</v>
      </c>
      <c r="Y51" s="29" t="s">
        <v>580</v>
      </c>
    </row>
    <row r="52" spans="1:25" ht="10.5" customHeight="1" x14ac:dyDescent="0.25">
      <c r="A52" s="28">
        <v>46023</v>
      </c>
      <c r="B52" s="29" t="s">
        <v>567</v>
      </c>
      <c r="C52" s="30" t="s">
        <v>817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818</v>
      </c>
      <c r="I52" s="36" t="str">
        <f t="shared" si="0"/>
        <v>01/01/2026NL300038</v>
      </c>
      <c r="J52" s="29" t="s">
        <v>594</v>
      </c>
      <c r="K52" s="29" t="s">
        <v>127</v>
      </c>
      <c r="L52" s="29" t="s">
        <v>575</v>
      </c>
      <c r="M52" s="31">
        <v>3.6</v>
      </c>
      <c r="N52" s="20">
        <f>VLOOKUP(J52,[2]Sheet1!$I:$M,5,0)</f>
        <v>32000</v>
      </c>
      <c r="O52" s="32">
        <v>0</v>
      </c>
      <c r="P52" s="33">
        <f t="shared" si="1"/>
        <v>115200</v>
      </c>
      <c r="Q52" s="33">
        <v>0</v>
      </c>
      <c r="R52" s="32">
        <v>32000</v>
      </c>
      <c r="S52" s="29" t="s">
        <v>819</v>
      </c>
      <c r="T52" s="29" t="s">
        <v>577</v>
      </c>
      <c r="U52" s="29" t="s">
        <v>15</v>
      </c>
      <c r="V52" s="29" t="s">
        <v>820</v>
      </c>
      <c r="W52" s="29" t="s">
        <v>15</v>
      </c>
      <c r="X52" s="29" t="s">
        <v>579</v>
      </c>
      <c r="Y52" s="29" t="s">
        <v>580</v>
      </c>
    </row>
    <row r="53" spans="1:25" ht="10.5" customHeight="1" x14ac:dyDescent="0.25">
      <c r="A53" s="28">
        <v>46023</v>
      </c>
      <c r="B53" s="29" t="s">
        <v>567</v>
      </c>
      <c r="C53" s="30" t="s">
        <v>817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818</v>
      </c>
      <c r="I53" s="36" t="str">
        <f t="shared" si="0"/>
        <v>01/01/2026NL300004</v>
      </c>
      <c r="J53" s="29" t="s">
        <v>582</v>
      </c>
      <c r="K53" s="29" t="s">
        <v>23</v>
      </c>
      <c r="L53" s="29" t="s">
        <v>575</v>
      </c>
      <c r="M53" s="31">
        <v>2</v>
      </c>
      <c r="N53" s="20">
        <f>VLOOKUP(J53,[2]Sheet1!$I:$M,5,0)</f>
        <v>19000</v>
      </c>
      <c r="O53" s="32">
        <v>0</v>
      </c>
      <c r="P53" s="33">
        <f t="shared" si="1"/>
        <v>38000</v>
      </c>
      <c r="Q53" s="33">
        <v>0</v>
      </c>
      <c r="R53" s="32">
        <v>19000</v>
      </c>
      <c r="S53" s="29" t="s">
        <v>819</v>
      </c>
      <c r="T53" s="29" t="s">
        <v>577</v>
      </c>
      <c r="U53" s="29" t="s">
        <v>15</v>
      </c>
      <c r="V53" s="29" t="s">
        <v>820</v>
      </c>
      <c r="W53" s="29" t="s">
        <v>15</v>
      </c>
      <c r="X53" s="29" t="s">
        <v>579</v>
      </c>
      <c r="Y53" s="29" t="s">
        <v>580</v>
      </c>
    </row>
    <row r="54" spans="1:25" ht="10.5" customHeight="1" x14ac:dyDescent="0.25">
      <c r="A54" s="28">
        <v>46023</v>
      </c>
      <c r="B54" s="29" t="s">
        <v>567</v>
      </c>
      <c r="C54" s="30" t="s">
        <v>817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818</v>
      </c>
      <c r="I54" s="36" t="str">
        <f t="shared" si="0"/>
        <v>01/01/2026NL300127</v>
      </c>
      <c r="J54" s="29" t="s">
        <v>657</v>
      </c>
      <c r="K54" s="29" t="s">
        <v>658</v>
      </c>
      <c r="L54" s="29" t="s">
        <v>575</v>
      </c>
      <c r="M54" s="31">
        <v>5</v>
      </c>
      <c r="N54" s="20">
        <f>VLOOKUP(J54,[2]Sheet1!$I:$M,5,0)</f>
        <v>15000</v>
      </c>
      <c r="O54" s="32">
        <v>0</v>
      </c>
      <c r="P54" s="33">
        <f t="shared" si="1"/>
        <v>75000</v>
      </c>
      <c r="Q54" s="33">
        <v>0</v>
      </c>
      <c r="R54" s="32">
        <v>28000</v>
      </c>
      <c r="S54" s="29" t="s">
        <v>819</v>
      </c>
      <c r="T54" s="29" t="s">
        <v>577</v>
      </c>
      <c r="U54" s="29" t="s">
        <v>15</v>
      </c>
      <c r="V54" s="29" t="s">
        <v>820</v>
      </c>
      <c r="W54" s="29" t="s">
        <v>15</v>
      </c>
      <c r="X54" s="29" t="s">
        <v>579</v>
      </c>
      <c r="Y54" s="29" t="s">
        <v>580</v>
      </c>
    </row>
    <row r="55" spans="1:25" ht="10.5" customHeight="1" x14ac:dyDescent="0.25">
      <c r="A55" s="28">
        <v>46023</v>
      </c>
      <c r="B55" s="29" t="s">
        <v>567</v>
      </c>
      <c r="C55" s="30" t="s">
        <v>817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818</v>
      </c>
      <c r="I55" s="36" t="str">
        <f t="shared" si="0"/>
        <v>01/01/2026NL300089</v>
      </c>
      <c r="J55" s="29" t="s">
        <v>620</v>
      </c>
      <c r="K55" s="29" t="s">
        <v>621</v>
      </c>
      <c r="L55" s="29" t="s">
        <v>575</v>
      </c>
      <c r="M55" s="31">
        <v>1.1000000000000001</v>
      </c>
      <c r="N55" s="20">
        <f>VLOOKUP(J55,[2]Sheet1!$I:$M,5,0)</f>
        <v>30000</v>
      </c>
      <c r="O55" s="32">
        <v>0</v>
      </c>
      <c r="P55" s="33">
        <f t="shared" si="1"/>
        <v>33000</v>
      </c>
      <c r="Q55" s="33">
        <v>0</v>
      </c>
      <c r="R55" s="32">
        <v>30000</v>
      </c>
      <c r="S55" s="29" t="s">
        <v>819</v>
      </c>
      <c r="T55" s="29" t="s">
        <v>577</v>
      </c>
      <c r="U55" s="29" t="s">
        <v>15</v>
      </c>
      <c r="V55" s="29" t="s">
        <v>820</v>
      </c>
      <c r="W55" s="29" t="s">
        <v>15</v>
      </c>
      <c r="X55" s="29" t="s">
        <v>579</v>
      </c>
      <c r="Y55" s="29" t="s">
        <v>580</v>
      </c>
    </row>
    <row r="56" spans="1:25" ht="10.5" customHeight="1" x14ac:dyDescent="0.25">
      <c r="A56" s="28">
        <v>46023</v>
      </c>
      <c r="B56" s="29" t="s">
        <v>567</v>
      </c>
      <c r="C56" s="30" t="s">
        <v>817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818</v>
      </c>
      <c r="I56" s="36" t="str">
        <f t="shared" si="0"/>
        <v>01/01/2026NL300067</v>
      </c>
      <c r="J56" s="29" t="s">
        <v>622</v>
      </c>
      <c r="K56" s="29" t="s">
        <v>623</v>
      </c>
      <c r="L56" s="29" t="s">
        <v>575</v>
      </c>
      <c r="M56" s="31">
        <v>1</v>
      </c>
      <c r="N56" s="20">
        <f>VLOOKUP(J56,[2]Sheet1!$I:$M,5,0)</f>
        <v>25000</v>
      </c>
      <c r="O56" s="32">
        <v>0</v>
      </c>
      <c r="P56" s="33">
        <f t="shared" si="1"/>
        <v>25000</v>
      </c>
      <c r="Q56" s="33">
        <v>0</v>
      </c>
      <c r="R56" s="32">
        <v>25000</v>
      </c>
      <c r="S56" s="29" t="s">
        <v>819</v>
      </c>
      <c r="T56" s="29" t="s">
        <v>577</v>
      </c>
      <c r="U56" s="29" t="s">
        <v>15</v>
      </c>
      <c r="V56" s="29" t="s">
        <v>820</v>
      </c>
      <c r="W56" s="29" t="s">
        <v>15</v>
      </c>
      <c r="X56" s="29" t="s">
        <v>579</v>
      </c>
      <c r="Y56" s="29" t="s">
        <v>580</v>
      </c>
    </row>
    <row r="57" spans="1:25" ht="10.5" customHeight="1" x14ac:dyDescent="0.25">
      <c r="A57" s="28">
        <v>46023</v>
      </c>
      <c r="B57" s="29" t="s">
        <v>567</v>
      </c>
      <c r="C57" s="30" t="s">
        <v>817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818</v>
      </c>
      <c r="I57" s="36" t="str">
        <f t="shared" si="0"/>
        <v>01/01/2026NL300150</v>
      </c>
      <c r="J57" s="29" t="s">
        <v>704</v>
      </c>
      <c r="K57" s="29" t="s">
        <v>705</v>
      </c>
      <c r="L57" s="29" t="s">
        <v>575</v>
      </c>
      <c r="M57" s="31">
        <v>1.2</v>
      </c>
      <c r="N57" s="20">
        <f>VLOOKUP(J57,[2]Sheet1!$I:$M,5,0)</f>
        <v>24000</v>
      </c>
      <c r="O57" s="32">
        <v>0</v>
      </c>
      <c r="P57" s="33">
        <f t="shared" si="1"/>
        <v>28800</v>
      </c>
      <c r="Q57" s="33">
        <v>0</v>
      </c>
      <c r="R57" s="32">
        <v>24000</v>
      </c>
      <c r="S57" s="29" t="s">
        <v>819</v>
      </c>
      <c r="T57" s="29" t="s">
        <v>577</v>
      </c>
      <c r="U57" s="29" t="s">
        <v>15</v>
      </c>
      <c r="V57" s="29" t="s">
        <v>820</v>
      </c>
      <c r="W57" s="29" t="s">
        <v>15</v>
      </c>
      <c r="X57" s="29" t="s">
        <v>579</v>
      </c>
      <c r="Y57" s="29" t="s">
        <v>580</v>
      </c>
    </row>
    <row r="58" spans="1:25" ht="10.5" customHeight="1" x14ac:dyDescent="0.25">
      <c r="A58" s="28">
        <v>46023</v>
      </c>
      <c r="B58" s="29" t="s">
        <v>567</v>
      </c>
      <c r="C58" s="30" t="s">
        <v>817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818</v>
      </c>
      <c r="I58" s="36" t="str">
        <f t="shared" si="0"/>
        <v>01/01/2026NL430120</v>
      </c>
      <c r="J58" s="29" t="s">
        <v>821</v>
      </c>
      <c r="K58" s="29" t="s">
        <v>822</v>
      </c>
      <c r="L58" s="29" t="s">
        <v>575</v>
      </c>
      <c r="M58" s="31">
        <v>2</v>
      </c>
      <c r="N58" s="20">
        <f>VLOOKUP(J58,[2]Sheet1!$I:$M,5,0)</f>
        <v>42000</v>
      </c>
      <c r="O58" s="32">
        <v>0</v>
      </c>
      <c r="P58" s="33">
        <f t="shared" si="1"/>
        <v>84000</v>
      </c>
      <c r="Q58" s="33">
        <v>0</v>
      </c>
      <c r="R58" s="32">
        <v>42000</v>
      </c>
      <c r="S58" s="29" t="s">
        <v>819</v>
      </c>
      <c r="T58" s="29" t="s">
        <v>577</v>
      </c>
      <c r="U58" s="29" t="s">
        <v>15</v>
      </c>
      <c r="V58" s="29" t="s">
        <v>820</v>
      </c>
      <c r="W58" s="29" t="s">
        <v>15</v>
      </c>
      <c r="X58" s="29" t="s">
        <v>579</v>
      </c>
      <c r="Y58" s="29" t="s">
        <v>580</v>
      </c>
    </row>
    <row r="59" spans="1:25" ht="10.5" customHeight="1" x14ac:dyDescent="0.25">
      <c r="A59" s="28">
        <v>46023</v>
      </c>
      <c r="B59" s="29" t="s">
        <v>567</v>
      </c>
      <c r="C59" s="30" t="s">
        <v>817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818</v>
      </c>
      <c r="I59" s="36" t="str">
        <f t="shared" si="0"/>
        <v>01/01/2026NL100131</v>
      </c>
      <c r="J59" s="29" t="s">
        <v>823</v>
      </c>
      <c r="K59" s="29" t="s">
        <v>824</v>
      </c>
      <c r="L59" s="29" t="s">
        <v>575</v>
      </c>
      <c r="M59" s="31">
        <v>0</v>
      </c>
      <c r="N59" s="20">
        <f>VLOOKUP(J59,[2]Sheet1!$I:$M,5,0)</f>
        <v>0</v>
      </c>
      <c r="O59" s="32">
        <v>0</v>
      </c>
      <c r="P59" s="33">
        <f t="shared" si="1"/>
        <v>0</v>
      </c>
      <c r="Q59" s="33">
        <v>0</v>
      </c>
      <c r="R59" s="32">
        <v>0</v>
      </c>
      <c r="S59" s="29" t="s">
        <v>819</v>
      </c>
      <c r="T59" s="29" t="s">
        <v>577</v>
      </c>
      <c r="U59" s="29" t="s">
        <v>15</v>
      </c>
      <c r="V59" s="29" t="s">
        <v>820</v>
      </c>
      <c r="W59" s="29" t="s">
        <v>15</v>
      </c>
      <c r="X59" s="29" t="s">
        <v>579</v>
      </c>
      <c r="Y59" s="29" t="s">
        <v>580</v>
      </c>
    </row>
    <row r="60" spans="1:25" ht="10.5" customHeight="1" x14ac:dyDescent="0.25">
      <c r="A60" s="28">
        <v>46023</v>
      </c>
      <c r="B60" s="29" t="s">
        <v>567</v>
      </c>
      <c r="C60" s="30" t="s">
        <v>817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818</v>
      </c>
      <c r="I60" s="36" t="str">
        <f t="shared" si="0"/>
        <v>01/01/2026NL300071</v>
      </c>
      <c r="J60" s="29" t="s">
        <v>723</v>
      </c>
      <c r="K60" s="29" t="s">
        <v>724</v>
      </c>
      <c r="L60" s="29" t="s">
        <v>575</v>
      </c>
      <c r="M60" s="31">
        <v>1.1000000000000001</v>
      </c>
      <c r="N60" s="20">
        <f>VLOOKUP(J60,[2]Sheet1!$I:$M,5,0)</f>
        <v>20000</v>
      </c>
      <c r="O60" s="32">
        <v>0</v>
      </c>
      <c r="P60" s="33">
        <f t="shared" si="1"/>
        <v>22000</v>
      </c>
      <c r="Q60" s="33">
        <v>0</v>
      </c>
      <c r="R60" s="32">
        <v>20000</v>
      </c>
      <c r="S60" s="29" t="s">
        <v>819</v>
      </c>
      <c r="T60" s="29" t="s">
        <v>577</v>
      </c>
      <c r="U60" s="29" t="s">
        <v>15</v>
      </c>
      <c r="V60" s="29" t="s">
        <v>820</v>
      </c>
      <c r="W60" s="29" t="s">
        <v>15</v>
      </c>
      <c r="X60" s="29" t="s">
        <v>579</v>
      </c>
      <c r="Y60" s="29" t="s">
        <v>580</v>
      </c>
    </row>
    <row r="61" spans="1:25" ht="10.5" customHeight="1" x14ac:dyDescent="0.25">
      <c r="A61" s="28">
        <v>46023</v>
      </c>
      <c r="B61" s="29" t="s">
        <v>567</v>
      </c>
      <c r="C61" s="30" t="s">
        <v>817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818</v>
      </c>
      <c r="I61" s="36" t="str">
        <f t="shared" si="0"/>
        <v>01/01/2026NL300203</v>
      </c>
      <c r="J61" s="29" t="s">
        <v>586</v>
      </c>
      <c r="K61" s="29" t="s">
        <v>587</v>
      </c>
      <c r="L61" s="29" t="s">
        <v>575</v>
      </c>
      <c r="M61" s="31">
        <v>5</v>
      </c>
      <c r="N61" s="20">
        <f>VLOOKUP(J61,[2]Sheet1!$I:$M,5,0)</f>
        <v>45000</v>
      </c>
      <c r="O61" s="32">
        <v>0</v>
      </c>
      <c r="P61" s="33">
        <f t="shared" si="1"/>
        <v>225000</v>
      </c>
      <c r="Q61" s="33">
        <v>0</v>
      </c>
      <c r="R61" s="32">
        <v>45000</v>
      </c>
      <c r="S61" s="29" t="s">
        <v>819</v>
      </c>
      <c r="T61" s="29" t="s">
        <v>577</v>
      </c>
      <c r="U61" s="29" t="s">
        <v>15</v>
      </c>
      <c r="V61" s="29" t="s">
        <v>820</v>
      </c>
      <c r="W61" s="29" t="s">
        <v>15</v>
      </c>
      <c r="X61" s="29" t="s">
        <v>579</v>
      </c>
      <c r="Y61" s="29" t="s">
        <v>580</v>
      </c>
    </row>
    <row r="62" spans="1:25" ht="10.5" customHeight="1" x14ac:dyDescent="0.25">
      <c r="A62" s="28">
        <v>46023</v>
      </c>
      <c r="B62" s="29" t="s">
        <v>567</v>
      </c>
      <c r="C62" s="30" t="s">
        <v>817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818</v>
      </c>
      <c r="I62" s="36" t="str">
        <f t="shared" si="0"/>
        <v>01/01/2026NL300137</v>
      </c>
      <c r="J62" s="29" t="s">
        <v>665</v>
      </c>
      <c r="K62" s="29" t="s">
        <v>666</v>
      </c>
      <c r="L62" s="29" t="s">
        <v>575</v>
      </c>
      <c r="M62" s="31">
        <v>4</v>
      </c>
      <c r="N62" s="20">
        <f>VLOOKUP(J62,[2]Sheet1!$I:$M,5,0)</f>
        <v>52000</v>
      </c>
      <c r="O62" s="32">
        <v>0</v>
      </c>
      <c r="P62" s="33">
        <f t="shared" si="1"/>
        <v>208000</v>
      </c>
      <c r="Q62" s="33">
        <v>0</v>
      </c>
      <c r="R62" s="32">
        <v>52000</v>
      </c>
      <c r="S62" s="29" t="s">
        <v>819</v>
      </c>
      <c r="T62" s="29" t="s">
        <v>577</v>
      </c>
      <c r="U62" s="29" t="s">
        <v>15</v>
      </c>
      <c r="V62" s="29" t="s">
        <v>820</v>
      </c>
      <c r="W62" s="29" t="s">
        <v>15</v>
      </c>
      <c r="X62" s="29" t="s">
        <v>579</v>
      </c>
      <c r="Y62" s="29" t="s">
        <v>580</v>
      </c>
    </row>
    <row r="63" spans="1:25" ht="10.5" customHeight="1" x14ac:dyDescent="0.25">
      <c r="A63" s="28">
        <v>46023</v>
      </c>
      <c r="B63" s="29" t="s">
        <v>567</v>
      </c>
      <c r="C63" s="30" t="s">
        <v>817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818</v>
      </c>
      <c r="I63" s="36" t="str">
        <f t="shared" si="0"/>
        <v>01/01/2026NL300049</v>
      </c>
      <c r="J63" s="29" t="s">
        <v>604</v>
      </c>
      <c r="K63" s="29" t="s">
        <v>605</v>
      </c>
      <c r="L63" s="29" t="s">
        <v>575</v>
      </c>
      <c r="M63" s="31">
        <v>2</v>
      </c>
      <c r="N63" s="20">
        <f>VLOOKUP(J63,[2]Sheet1!$I:$M,5,0)</f>
        <v>9000</v>
      </c>
      <c r="O63" s="32">
        <v>0</v>
      </c>
      <c r="P63" s="33">
        <f t="shared" si="1"/>
        <v>18000</v>
      </c>
      <c r="Q63" s="33">
        <v>0</v>
      </c>
      <c r="R63" s="32">
        <v>9000</v>
      </c>
      <c r="S63" s="29" t="s">
        <v>819</v>
      </c>
      <c r="T63" s="29" t="s">
        <v>577</v>
      </c>
      <c r="U63" s="29" t="s">
        <v>15</v>
      </c>
      <c r="V63" s="29" t="s">
        <v>820</v>
      </c>
      <c r="W63" s="29" t="s">
        <v>15</v>
      </c>
      <c r="X63" s="29" t="s">
        <v>579</v>
      </c>
      <c r="Y63" s="29" t="s">
        <v>580</v>
      </c>
    </row>
    <row r="64" spans="1:25" ht="10.5" customHeight="1" x14ac:dyDescent="0.25">
      <c r="A64" s="28">
        <v>46023</v>
      </c>
      <c r="B64" s="29" t="s">
        <v>567</v>
      </c>
      <c r="C64" s="30" t="s">
        <v>817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818</v>
      </c>
      <c r="I64" s="36" t="str">
        <f t="shared" si="0"/>
        <v>01/01/2026NL300048</v>
      </c>
      <c r="J64" s="29" t="s">
        <v>606</v>
      </c>
      <c r="K64" s="29" t="s">
        <v>607</v>
      </c>
      <c r="L64" s="29" t="s">
        <v>575</v>
      </c>
      <c r="M64" s="31">
        <v>4</v>
      </c>
      <c r="N64" s="20">
        <f>VLOOKUP(J64,[2]Sheet1!$I:$M,5,0)</f>
        <v>18000</v>
      </c>
      <c r="O64" s="32">
        <v>0</v>
      </c>
      <c r="P64" s="33">
        <f t="shared" si="1"/>
        <v>72000</v>
      </c>
      <c r="Q64" s="33">
        <v>0</v>
      </c>
      <c r="R64" s="32">
        <v>18000</v>
      </c>
      <c r="S64" s="29" t="s">
        <v>819</v>
      </c>
      <c r="T64" s="29" t="s">
        <v>577</v>
      </c>
      <c r="U64" s="29" t="s">
        <v>15</v>
      </c>
      <c r="V64" s="29" t="s">
        <v>820</v>
      </c>
      <c r="W64" s="29" t="s">
        <v>15</v>
      </c>
      <c r="X64" s="29" t="s">
        <v>579</v>
      </c>
      <c r="Y64" s="29" t="s">
        <v>580</v>
      </c>
    </row>
    <row r="65" spans="1:25" ht="10.5" customHeight="1" x14ac:dyDescent="0.25">
      <c r="A65" s="28">
        <v>46023</v>
      </c>
      <c r="B65" s="29" t="s">
        <v>567</v>
      </c>
      <c r="C65" s="30" t="s">
        <v>817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818</v>
      </c>
      <c r="I65" s="36" t="str">
        <f t="shared" si="0"/>
        <v>01/01/2026NL300044</v>
      </c>
      <c r="J65" s="29" t="s">
        <v>602</v>
      </c>
      <c r="K65" s="29" t="s">
        <v>603</v>
      </c>
      <c r="L65" s="29" t="s">
        <v>575</v>
      </c>
      <c r="M65" s="31">
        <v>2</v>
      </c>
      <c r="N65" s="20">
        <f>VLOOKUP(J65,[2]Sheet1!$I:$M,5,0)</f>
        <v>38000</v>
      </c>
      <c r="O65" s="32">
        <v>0</v>
      </c>
      <c r="P65" s="33">
        <f t="shared" si="1"/>
        <v>76000</v>
      </c>
      <c r="Q65" s="33">
        <v>0</v>
      </c>
      <c r="R65" s="32">
        <v>38000</v>
      </c>
      <c r="S65" s="29" t="s">
        <v>819</v>
      </c>
      <c r="T65" s="29" t="s">
        <v>577</v>
      </c>
      <c r="U65" s="29" t="s">
        <v>15</v>
      </c>
      <c r="V65" s="29" t="s">
        <v>820</v>
      </c>
      <c r="W65" s="29" t="s">
        <v>15</v>
      </c>
      <c r="X65" s="29" t="s">
        <v>579</v>
      </c>
      <c r="Y65" s="29" t="s">
        <v>580</v>
      </c>
    </row>
    <row r="66" spans="1:25" ht="10.5" customHeight="1" x14ac:dyDescent="0.25">
      <c r="A66" s="28">
        <v>46023</v>
      </c>
      <c r="B66" s="29" t="s">
        <v>567</v>
      </c>
      <c r="C66" s="30" t="s">
        <v>817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818</v>
      </c>
      <c r="I66" s="36" t="str">
        <f t="shared" si="0"/>
        <v>01/01/2026NL300043</v>
      </c>
      <c r="J66" s="29" t="s">
        <v>600</v>
      </c>
      <c r="K66" s="29" t="s">
        <v>601</v>
      </c>
      <c r="L66" s="29" t="s">
        <v>575</v>
      </c>
      <c r="M66" s="31">
        <v>2</v>
      </c>
      <c r="N66" s="20">
        <f>VLOOKUP(J66,[2]Sheet1!$I:$M,5,0)</f>
        <v>32000</v>
      </c>
      <c r="O66" s="32">
        <v>0</v>
      </c>
      <c r="P66" s="33">
        <f t="shared" si="1"/>
        <v>64000</v>
      </c>
      <c r="Q66" s="33">
        <v>0</v>
      </c>
      <c r="R66" s="32">
        <v>32000</v>
      </c>
      <c r="S66" s="29" t="s">
        <v>819</v>
      </c>
      <c r="T66" s="29" t="s">
        <v>577</v>
      </c>
      <c r="U66" s="29" t="s">
        <v>15</v>
      </c>
      <c r="V66" s="29" t="s">
        <v>820</v>
      </c>
      <c r="W66" s="29" t="s">
        <v>15</v>
      </c>
      <c r="X66" s="29" t="s">
        <v>579</v>
      </c>
      <c r="Y66" s="29" t="s">
        <v>580</v>
      </c>
    </row>
    <row r="67" spans="1:25" ht="10.5" customHeight="1" x14ac:dyDescent="0.25">
      <c r="A67" s="28">
        <v>46023</v>
      </c>
      <c r="B67" s="29" t="s">
        <v>567</v>
      </c>
      <c r="C67" s="30" t="s">
        <v>817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818</v>
      </c>
      <c r="I67" s="36" t="str">
        <f t="shared" si="0"/>
        <v>01/01/2026NL410096</v>
      </c>
      <c r="J67" s="29" t="s">
        <v>825</v>
      </c>
      <c r="K67" s="29" t="s">
        <v>826</v>
      </c>
      <c r="L67" s="29" t="s">
        <v>575</v>
      </c>
      <c r="M67" s="31">
        <v>0</v>
      </c>
      <c r="N67" s="20">
        <f>VLOOKUP(J67,[2]Sheet1!$I:$M,5,0)</f>
        <v>0</v>
      </c>
      <c r="O67" s="32">
        <v>0</v>
      </c>
      <c r="P67" s="33">
        <f t="shared" si="1"/>
        <v>0</v>
      </c>
      <c r="Q67" s="33">
        <v>0</v>
      </c>
      <c r="R67" s="32">
        <v>0</v>
      </c>
      <c r="S67" s="29" t="s">
        <v>819</v>
      </c>
      <c r="T67" s="29" t="s">
        <v>577</v>
      </c>
      <c r="U67" s="29" t="s">
        <v>15</v>
      </c>
      <c r="V67" s="29" t="s">
        <v>820</v>
      </c>
      <c r="W67" s="29" t="s">
        <v>15</v>
      </c>
      <c r="X67" s="29" t="s">
        <v>579</v>
      </c>
      <c r="Y67" s="29" t="s">
        <v>580</v>
      </c>
    </row>
    <row r="68" spans="1:25" ht="10.5" customHeight="1" x14ac:dyDescent="0.25">
      <c r="A68" s="28">
        <v>46023</v>
      </c>
      <c r="B68" s="29" t="s">
        <v>567</v>
      </c>
      <c r="C68" s="30" t="s">
        <v>817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818</v>
      </c>
      <c r="I68" s="36" t="str">
        <f t="shared" si="0"/>
        <v>01/01/2026NL600020</v>
      </c>
      <c r="J68" s="29" t="s">
        <v>827</v>
      </c>
      <c r="K68" s="29" t="s">
        <v>828</v>
      </c>
      <c r="L68" s="29" t="s">
        <v>230</v>
      </c>
      <c r="M68" s="31">
        <v>0</v>
      </c>
      <c r="N68" s="20">
        <f>VLOOKUP(J68,[2]Sheet1!$I:$M,5,0)</f>
        <v>18000</v>
      </c>
      <c r="O68" s="32">
        <v>0</v>
      </c>
      <c r="P68" s="33">
        <f t="shared" si="1"/>
        <v>0</v>
      </c>
      <c r="Q68" s="33">
        <v>0</v>
      </c>
      <c r="R68" s="32">
        <v>18000</v>
      </c>
      <c r="S68" s="29" t="s">
        <v>819</v>
      </c>
      <c r="T68" s="29" t="s">
        <v>577</v>
      </c>
      <c r="U68" s="29" t="s">
        <v>15</v>
      </c>
      <c r="V68" s="29" t="s">
        <v>820</v>
      </c>
      <c r="W68" s="29" t="s">
        <v>15</v>
      </c>
      <c r="X68" s="29" t="s">
        <v>579</v>
      </c>
      <c r="Y68" s="29" t="s">
        <v>580</v>
      </c>
    </row>
    <row r="69" spans="1:25" ht="10.5" customHeight="1" x14ac:dyDescent="0.25">
      <c r="A69" s="28">
        <v>46023</v>
      </c>
      <c r="B69" s="29" t="s">
        <v>567</v>
      </c>
      <c r="C69" s="30" t="s">
        <v>817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818</v>
      </c>
      <c r="I69" s="36" t="str">
        <f t="shared" si="0"/>
        <v>01/01/2026NL300060</v>
      </c>
      <c r="J69" s="29" t="s">
        <v>612</v>
      </c>
      <c r="K69" s="29" t="s">
        <v>613</v>
      </c>
      <c r="L69" s="29" t="s">
        <v>575</v>
      </c>
      <c r="M69" s="31">
        <v>0.6</v>
      </c>
      <c r="N69" s="20">
        <f>VLOOKUP(J69,[2]Sheet1!$I:$M,5,0)</f>
        <v>33000</v>
      </c>
      <c r="O69" s="32">
        <v>0</v>
      </c>
      <c r="P69" s="33">
        <f t="shared" si="1"/>
        <v>19800</v>
      </c>
      <c r="Q69" s="33">
        <v>0</v>
      </c>
      <c r="R69" s="32">
        <v>33000</v>
      </c>
      <c r="S69" s="29" t="s">
        <v>819</v>
      </c>
      <c r="T69" s="29" t="s">
        <v>577</v>
      </c>
      <c r="U69" s="29" t="s">
        <v>15</v>
      </c>
      <c r="V69" s="29" t="s">
        <v>820</v>
      </c>
      <c r="W69" s="29" t="s">
        <v>15</v>
      </c>
      <c r="X69" s="29" t="s">
        <v>579</v>
      </c>
      <c r="Y69" s="29" t="s">
        <v>580</v>
      </c>
    </row>
    <row r="70" spans="1:25" ht="10.5" customHeight="1" x14ac:dyDescent="0.25">
      <c r="A70" s="28">
        <v>46023</v>
      </c>
      <c r="B70" s="29" t="s">
        <v>567</v>
      </c>
      <c r="C70" s="30" t="s">
        <v>817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818</v>
      </c>
      <c r="I70" s="36" t="str">
        <f t="shared" si="0"/>
        <v>01/01/2026NL300011</v>
      </c>
      <c r="J70" s="29" t="s">
        <v>732</v>
      </c>
      <c r="K70" s="29" t="s">
        <v>159</v>
      </c>
      <c r="L70" s="29" t="s">
        <v>575</v>
      </c>
      <c r="M70" s="31">
        <v>1</v>
      </c>
      <c r="N70" s="20">
        <f>VLOOKUP(J70,[2]Sheet1!$I:$M,5,0)</f>
        <v>17000</v>
      </c>
      <c r="O70" s="32">
        <v>0</v>
      </c>
      <c r="P70" s="33">
        <f t="shared" si="1"/>
        <v>17000</v>
      </c>
      <c r="Q70" s="33">
        <v>0</v>
      </c>
      <c r="R70" s="32">
        <v>17000</v>
      </c>
      <c r="S70" s="29" t="s">
        <v>819</v>
      </c>
      <c r="T70" s="29" t="s">
        <v>577</v>
      </c>
      <c r="U70" s="29" t="s">
        <v>15</v>
      </c>
      <c r="V70" s="29" t="s">
        <v>820</v>
      </c>
      <c r="W70" s="29" t="s">
        <v>15</v>
      </c>
      <c r="X70" s="29" t="s">
        <v>579</v>
      </c>
      <c r="Y70" s="29" t="s">
        <v>580</v>
      </c>
    </row>
    <row r="71" spans="1:25" ht="10.5" customHeight="1" x14ac:dyDescent="0.25">
      <c r="A71" s="28">
        <v>46023</v>
      </c>
      <c r="B71" s="29" t="s">
        <v>567</v>
      </c>
      <c r="C71" s="30" t="s">
        <v>817</v>
      </c>
      <c r="D71" s="30" t="s">
        <v>15</v>
      </c>
      <c r="E71" s="30" t="s">
        <v>569</v>
      </c>
      <c r="F71" s="29" t="s">
        <v>570</v>
      </c>
      <c r="G71" s="29" t="s">
        <v>571</v>
      </c>
      <c r="H71" s="29" t="s">
        <v>818</v>
      </c>
      <c r="I71" s="36" t="str">
        <f t="shared" ref="I71:I134" si="2">TEXT(A71,"dd/mm/yyyy")&amp;J71</f>
        <v>01/01/2026NL300119</v>
      </c>
      <c r="J71" s="29" t="s">
        <v>689</v>
      </c>
      <c r="K71" s="29" t="s">
        <v>690</v>
      </c>
      <c r="L71" s="29" t="s">
        <v>575</v>
      </c>
      <c r="M71" s="31">
        <v>4</v>
      </c>
      <c r="N71" s="20">
        <f>VLOOKUP(J71,[2]Sheet1!$I:$M,5,0)</f>
        <v>21000</v>
      </c>
      <c r="O71" s="32">
        <v>0</v>
      </c>
      <c r="P71" s="33">
        <f t="shared" si="1"/>
        <v>84000</v>
      </c>
      <c r="Q71" s="33">
        <v>0</v>
      </c>
      <c r="R71" s="32">
        <v>21000</v>
      </c>
      <c r="S71" s="29" t="s">
        <v>819</v>
      </c>
      <c r="T71" s="29" t="s">
        <v>577</v>
      </c>
      <c r="U71" s="29" t="s">
        <v>15</v>
      </c>
      <c r="V71" s="29" t="s">
        <v>820</v>
      </c>
      <c r="W71" s="29" t="s">
        <v>15</v>
      </c>
      <c r="X71" s="29" t="s">
        <v>579</v>
      </c>
      <c r="Y71" s="29" t="s">
        <v>580</v>
      </c>
    </row>
    <row r="72" spans="1:25" ht="10.5" customHeight="1" x14ac:dyDescent="0.25">
      <c r="A72" s="28">
        <v>46023</v>
      </c>
      <c r="B72" s="29" t="s">
        <v>567</v>
      </c>
      <c r="C72" s="30" t="s">
        <v>817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818</v>
      </c>
      <c r="I72" s="36" t="str">
        <f t="shared" si="2"/>
        <v>01/01/2026NL300138</v>
      </c>
      <c r="J72" s="29" t="s">
        <v>663</v>
      </c>
      <c r="K72" s="29" t="s">
        <v>664</v>
      </c>
      <c r="L72" s="29" t="s">
        <v>575</v>
      </c>
      <c r="M72" s="31">
        <v>3.4</v>
      </c>
      <c r="N72" s="20">
        <f>VLOOKUP(J72,[2]Sheet1!$I:$M,5,0)</f>
        <v>20000</v>
      </c>
      <c r="O72" s="32">
        <v>0</v>
      </c>
      <c r="P72" s="33">
        <f t="shared" ref="P72:P135" si="3">M72*N72</f>
        <v>68000</v>
      </c>
      <c r="Q72" s="33">
        <v>0</v>
      </c>
      <c r="R72" s="32">
        <v>20000</v>
      </c>
      <c r="S72" s="29" t="s">
        <v>819</v>
      </c>
      <c r="T72" s="29" t="s">
        <v>577</v>
      </c>
      <c r="U72" s="29" t="s">
        <v>15</v>
      </c>
      <c r="V72" s="29" t="s">
        <v>820</v>
      </c>
      <c r="W72" s="29" t="s">
        <v>15</v>
      </c>
      <c r="X72" s="29" t="s">
        <v>579</v>
      </c>
      <c r="Y72" s="29" t="s">
        <v>580</v>
      </c>
    </row>
    <row r="73" spans="1:25" ht="10.5" customHeight="1" x14ac:dyDescent="0.25">
      <c r="A73" s="28">
        <v>46023</v>
      </c>
      <c r="B73" s="29" t="s">
        <v>567</v>
      </c>
      <c r="C73" s="30" t="s">
        <v>817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818</v>
      </c>
      <c r="I73" s="36" t="str">
        <f t="shared" si="2"/>
        <v>01/01/2026NL300091</v>
      </c>
      <c r="J73" s="29" t="s">
        <v>637</v>
      </c>
      <c r="K73" s="29" t="s">
        <v>153</v>
      </c>
      <c r="L73" s="29" t="s">
        <v>575</v>
      </c>
      <c r="M73" s="31">
        <v>2</v>
      </c>
      <c r="N73" s="20">
        <f>VLOOKUP(J73,[2]Sheet1!$I:$M,5,0)</f>
        <v>47000</v>
      </c>
      <c r="O73" s="32">
        <v>0</v>
      </c>
      <c r="P73" s="33">
        <f t="shared" si="3"/>
        <v>94000</v>
      </c>
      <c r="Q73" s="33">
        <v>0</v>
      </c>
      <c r="R73" s="32">
        <v>47000</v>
      </c>
      <c r="S73" s="29" t="s">
        <v>819</v>
      </c>
      <c r="T73" s="29" t="s">
        <v>577</v>
      </c>
      <c r="U73" s="29" t="s">
        <v>15</v>
      </c>
      <c r="V73" s="29" t="s">
        <v>820</v>
      </c>
      <c r="W73" s="29" t="s">
        <v>15</v>
      </c>
      <c r="X73" s="29" t="s">
        <v>579</v>
      </c>
      <c r="Y73" s="29" t="s">
        <v>580</v>
      </c>
    </row>
    <row r="74" spans="1:25" ht="10.5" customHeight="1" x14ac:dyDescent="0.25">
      <c r="A74" s="28">
        <v>46023</v>
      </c>
      <c r="B74" s="29" t="s">
        <v>567</v>
      </c>
      <c r="C74" s="30" t="s">
        <v>817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818</v>
      </c>
      <c r="I74" s="36" t="str">
        <f t="shared" si="2"/>
        <v>01/01/2026NL300122</v>
      </c>
      <c r="J74" s="29" t="s">
        <v>654</v>
      </c>
      <c r="K74" s="29" t="s">
        <v>139</v>
      </c>
      <c r="L74" s="29" t="s">
        <v>575</v>
      </c>
      <c r="M74" s="31">
        <v>0.7</v>
      </c>
      <c r="N74" s="20">
        <f>VLOOKUP(J74,[2]Sheet1!$I:$M,5,0)</f>
        <v>35000</v>
      </c>
      <c r="O74" s="32">
        <v>0</v>
      </c>
      <c r="P74" s="33">
        <f t="shared" si="3"/>
        <v>24500</v>
      </c>
      <c r="Q74" s="33">
        <v>0</v>
      </c>
      <c r="R74" s="32">
        <v>35000</v>
      </c>
      <c r="S74" s="29" t="s">
        <v>819</v>
      </c>
      <c r="T74" s="29" t="s">
        <v>577</v>
      </c>
      <c r="U74" s="29" t="s">
        <v>15</v>
      </c>
      <c r="V74" s="29" t="s">
        <v>820</v>
      </c>
      <c r="W74" s="29" t="s">
        <v>15</v>
      </c>
      <c r="X74" s="29" t="s">
        <v>579</v>
      </c>
      <c r="Y74" s="29" t="s">
        <v>580</v>
      </c>
    </row>
    <row r="75" spans="1:25" ht="10.5" customHeight="1" x14ac:dyDescent="0.25">
      <c r="A75" s="28">
        <v>46023</v>
      </c>
      <c r="B75" s="29" t="s">
        <v>567</v>
      </c>
      <c r="C75" s="30" t="s">
        <v>817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818</v>
      </c>
      <c r="I75" s="36" t="str">
        <f t="shared" si="2"/>
        <v>01/01/2026NL430092</v>
      </c>
      <c r="J75" s="29" t="s">
        <v>681</v>
      </c>
      <c r="K75" s="29" t="s">
        <v>682</v>
      </c>
      <c r="L75" s="29" t="s">
        <v>575</v>
      </c>
      <c r="M75" s="31">
        <v>3</v>
      </c>
      <c r="N75" s="20">
        <f>VLOOKUP(J75,[2]Sheet1!$I:$M,5,0)</f>
        <v>30000</v>
      </c>
      <c r="O75" s="32">
        <v>0</v>
      </c>
      <c r="P75" s="33">
        <f t="shared" si="3"/>
        <v>90000</v>
      </c>
      <c r="Q75" s="33">
        <v>0</v>
      </c>
      <c r="R75" s="32">
        <v>30000</v>
      </c>
      <c r="S75" s="29" t="s">
        <v>819</v>
      </c>
      <c r="T75" s="29" t="s">
        <v>577</v>
      </c>
      <c r="U75" s="29" t="s">
        <v>15</v>
      </c>
      <c r="V75" s="29" t="s">
        <v>820</v>
      </c>
      <c r="W75" s="29" t="s">
        <v>15</v>
      </c>
      <c r="X75" s="29" t="s">
        <v>579</v>
      </c>
      <c r="Y75" s="29" t="s">
        <v>580</v>
      </c>
    </row>
    <row r="76" spans="1:25" ht="10.5" customHeight="1" x14ac:dyDescent="0.25">
      <c r="A76" s="28">
        <v>46023</v>
      </c>
      <c r="B76" s="29" t="s">
        <v>567</v>
      </c>
      <c r="C76" s="30" t="s">
        <v>817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818</v>
      </c>
      <c r="I76" s="36" t="str">
        <f t="shared" si="2"/>
        <v>01/01/2026NL300188</v>
      </c>
      <c r="J76" s="29" t="s">
        <v>592</v>
      </c>
      <c r="K76" s="29" t="s">
        <v>593</v>
      </c>
      <c r="L76" s="29" t="s">
        <v>575</v>
      </c>
      <c r="M76" s="31">
        <v>0.6</v>
      </c>
      <c r="N76" s="20">
        <f>VLOOKUP(J76,[2]Sheet1!$I:$M,5,0)</f>
        <v>12000</v>
      </c>
      <c r="O76" s="32">
        <v>0</v>
      </c>
      <c r="P76" s="33">
        <f t="shared" si="3"/>
        <v>7200</v>
      </c>
      <c r="Q76" s="33">
        <v>0</v>
      </c>
      <c r="R76" s="32">
        <v>12000</v>
      </c>
      <c r="S76" s="29" t="s">
        <v>819</v>
      </c>
      <c r="T76" s="29" t="s">
        <v>577</v>
      </c>
      <c r="U76" s="29" t="s">
        <v>15</v>
      </c>
      <c r="V76" s="29" t="s">
        <v>820</v>
      </c>
      <c r="W76" s="29" t="s">
        <v>15</v>
      </c>
      <c r="X76" s="29" t="s">
        <v>579</v>
      </c>
      <c r="Y76" s="29" t="s">
        <v>580</v>
      </c>
    </row>
    <row r="77" spans="1:25" ht="10.5" customHeight="1" x14ac:dyDescent="0.25">
      <c r="A77" s="28">
        <v>46023</v>
      </c>
      <c r="B77" s="29" t="s">
        <v>567</v>
      </c>
      <c r="C77" s="30" t="s">
        <v>817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818</v>
      </c>
      <c r="I77" s="36" t="str">
        <f t="shared" si="2"/>
        <v>01/01/2026NL300173</v>
      </c>
      <c r="J77" s="29" t="s">
        <v>629</v>
      </c>
      <c r="K77" s="29" t="s">
        <v>630</v>
      </c>
      <c r="L77" s="29" t="s">
        <v>575</v>
      </c>
      <c r="M77" s="31">
        <v>0.3</v>
      </c>
      <c r="N77" s="20">
        <f>VLOOKUP(J77,[2]Sheet1!$I:$M,5,0)</f>
        <v>80000</v>
      </c>
      <c r="O77" s="32">
        <v>0</v>
      </c>
      <c r="P77" s="33">
        <f t="shared" si="3"/>
        <v>24000</v>
      </c>
      <c r="Q77" s="33">
        <v>0</v>
      </c>
      <c r="R77" s="32">
        <v>80000</v>
      </c>
      <c r="S77" s="29" t="s">
        <v>819</v>
      </c>
      <c r="T77" s="29" t="s">
        <v>577</v>
      </c>
      <c r="U77" s="29" t="s">
        <v>15</v>
      </c>
      <c r="V77" s="29" t="s">
        <v>820</v>
      </c>
      <c r="W77" s="29" t="s">
        <v>15</v>
      </c>
      <c r="X77" s="29" t="s">
        <v>579</v>
      </c>
      <c r="Y77" s="29" t="s">
        <v>580</v>
      </c>
    </row>
    <row r="78" spans="1:25" ht="10.5" customHeight="1" x14ac:dyDescent="0.25">
      <c r="A78" s="28">
        <v>46023</v>
      </c>
      <c r="B78" s="29" t="s">
        <v>567</v>
      </c>
      <c r="C78" s="30" t="s">
        <v>817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818</v>
      </c>
      <c r="I78" s="36" t="str">
        <f t="shared" si="2"/>
        <v>01/01/2026NL300162</v>
      </c>
      <c r="J78" s="29" t="s">
        <v>652</v>
      </c>
      <c r="K78" s="29" t="s">
        <v>653</v>
      </c>
      <c r="L78" s="29" t="s">
        <v>575</v>
      </c>
      <c r="M78" s="31">
        <v>0.5</v>
      </c>
      <c r="N78" s="20">
        <f>VLOOKUP(J78,[2]Sheet1!$I:$M,5,0)</f>
        <v>36000</v>
      </c>
      <c r="O78" s="32">
        <v>0</v>
      </c>
      <c r="P78" s="33">
        <f t="shared" si="3"/>
        <v>18000</v>
      </c>
      <c r="Q78" s="33">
        <v>0</v>
      </c>
      <c r="R78" s="32">
        <v>36000</v>
      </c>
      <c r="S78" s="29" t="s">
        <v>819</v>
      </c>
      <c r="T78" s="29" t="s">
        <v>577</v>
      </c>
      <c r="U78" s="29" t="s">
        <v>15</v>
      </c>
      <c r="V78" s="29" t="s">
        <v>820</v>
      </c>
      <c r="W78" s="29" t="s">
        <v>15</v>
      </c>
      <c r="X78" s="29" t="s">
        <v>579</v>
      </c>
      <c r="Y78" s="29" t="s">
        <v>580</v>
      </c>
    </row>
    <row r="79" spans="1:25" ht="10.5" customHeight="1" x14ac:dyDescent="0.25">
      <c r="A79" s="28">
        <v>46024</v>
      </c>
      <c r="B79" s="29" t="s">
        <v>567</v>
      </c>
      <c r="C79" s="30" t="s">
        <v>829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830</v>
      </c>
      <c r="I79" s="36" t="str">
        <f t="shared" si="2"/>
        <v>02/01/2026NL300126</v>
      </c>
      <c r="J79" s="29" t="s">
        <v>655</v>
      </c>
      <c r="K79" s="29" t="s">
        <v>656</v>
      </c>
      <c r="L79" s="29" t="s">
        <v>575</v>
      </c>
      <c r="M79" s="31">
        <v>0.2</v>
      </c>
      <c r="N79" s="20">
        <f>VLOOKUP(J79,[2]Sheet1!$I:$M,5,0)</f>
        <v>70000</v>
      </c>
      <c r="O79" s="32">
        <v>0</v>
      </c>
      <c r="P79" s="33">
        <f t="shared" si="3"/>
        <v>14000</v>
      </c>
      <c r="Q79" s="33">
        <v>0</v>
      </c>
      <c r="R79" s="32">
        <v>70000</v>
      </c>
      <c r="S79" s="29" t="s">
        <v>819</v>
      </c>
      <c r="T79" s="29" t="s">
        <v>577</v>
      </c>
      <c r="U79" s="29" t="s">
        <v>15</v>
      </c>
      <c r="V79" s="29" t="s">
        <v>820</v>
      </c>
      <c r="W79" s="29" t="s">
        <v>15</v>
      </c>
      <c r="X79" s="29" t="s">
        <v>579</v>
      </c>
      <c r="Y79" s="29" t="s">
        <v>580</v>
      </c>
    </row>
    <row r="80" spans="1:25" ht="10.5" customHeight="1" x14ac:dyDescent="0.25">
      <c r="A80" s="28">
        <v>46024</v>
      </c>
      <c r="B80" s="29" t="s">
        <v>567</v>
      </c>
      <c r="C80" s="30" t="s">
        <v>829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830</v>
      </c>
      <c r="I80" s="36" t="str">
        <f t="shared" si="2"/>
        <v>02/01/2026NL300121</v>
      </c>
      <c r="J80" s="29" t="s">
        <v>661</v>
      </c>
      <c r="K80" s="29" t="s">
        <v>80</v>
      </c>
      <c r="L80" s="29" t="s">
        <v>575</v>
      </c>
      <c r="M80" s="31">
        <v>0.1</v>
      </c>
      <c r="N80" s="20">
        <f>VLOOKUP(J80,[2]Sheet1!$I:$M,5,0)</f>
        <v>22000</v>
      </c>
      <c r="O80" s="32">
        <v>0</v>
      </c>
      <c r="P80" s="33">
        <f t="shared" si="3"/>
        <v>2200</v>
      </c>
      <c r="Q80" s="33">
        <v>0</v>
      </c>
      <c r="R80" s="32">
        <v>22000</v>
      </c>
      <c r="S80" s="29" t="s">
        <v>819</v>
      </c>
      <c r="T80" s="29" t="s">
        <v>577</v>
      </c>
      <c r="U80" s="29" t="s">
        <v>15</v>
      </c>
      <c r="V80" s="29" t="s">
        <v>820</v>
      </c>
      <c r="W80" s="29" t="s">
        <v>15</v>
      </c>
      <c r="X80" s="29" t="s">
        <v>579</v>
      </c>
      <c r="Y80" s="29" t="s">
        <v>580</v>
      </c>
    </row>
    <row r="81" spans="1:25" ht="10.5" customHeight="1" x14ac:dyDescent="0.25">
      <c r="A81" s="28">
        <v>46024</v>
      </c>
      <c r="B81" s="29" t="s">
        <v>567</v>
      </c>
      <c r="C81" s="30" t="s">
        <v>829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830</v>
      </c>
      <c r="I81" s="36" t="str">
        <f t="shared" si="2"/>
        <v>02/01/2026NL300120</v>
      </c>
      <c r="J81" s="29" t="s">
        <v>650</v>
      </c>
      <c r="K81" s="29" t="s">
        <v>651</v>
      </c>
      <c r="L81" s="29" t="s">
        <v>575</v>
      </c>
      <c r="M81" s="31">
        <v>2</v>
      </c>
      <c r="N81" s="20">
        <f>VLOOKUP(J81,[2]Sheet1!$I:$M,5,0)</f>
        <v>36000</v>
      </c>
      <c r="O81" s="32">
        <v>0</v>
      </c>
      <c r="P81" s="33">
        <f t="shared" si="3"/>
        <v>72000</v>
      </c>
      <c r="Q81" s="33">
        <v>0</v>
      </c>
      <c r="R81" s="32">
        <v>36000</v>
      </c>
      <c r="S81" s="29" t="s">
        <v>819</v>
      </c>
      <c r="T81" s="29" t="s">
        <v>577</v>
      </c>
      <c r="U81" s="29" t="s">
        <v>15</v>
      </c>
      <c r="V81" s="29" t="s">
        <v>820</v>
      </c>
      <c r="W81" s="29" t="s">
        <v>15</v>
      </c>
      <c r="X81" s="29" t="s">
        <v>579</v>
      </c>
      <c r="Y81" s="29" t="s">
        <v>580</v>
      </c>
    </row>
    <row r="82" spans="1:25" ht="10.5" customHeight="1" x14ac:dyDescent="0.25">
      <c r="A82" s="28">
        <v>46024</v>
      </c>
      <c r="B82" s="29" t="s">
        <v>567</v>
      </c>
      <c r="C82" s="30" t="s">
        <v>829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830</v>
      </c>
      <c r="I82" s="36" t="str">
        <f t="shared" si="2"/>
        <v>02/01/2026NL300113</v>
      </c>
      <c r="J82" s="29" t="s">
        <v>728</v>
      </c>
      <c r="K82" s="29" t="s">
        <v>72</v>
      </c>
      <c r="L82" s="29" t="s">
        <v>575</v>
      </c>
      <c r="M82" s="31">
        <v>2</v>
      </c>
      <c r="N82" s="20">
        <f>VLOOKUP(J82,[2]Sheet1!$I:$M,5,0)</f>
        <v>145000</v>
      </c>
      <c r="O82" s="32">
        <v>0</v>
      </c>
      <c r="P82" s="33">
        <f t="shared" si="3"/>
        <v>290000</v>
      </c>
      <c r="Q82" s="33">
        <v>0</v>
      </c>
      <c r="R82" s="32">
        <v>145000</v>
      </c>
      <c r="S82" s="29" t="s">
        <v>819</v>
      </c>
      <c r="T82" s="29" t="s">
        <v>577</v>
      </c>
      <c r="U82" s="29" t="s">
        <v>15</v>
      </c>
      <c r="V82" s="29" t="s">
        <v>820</v>
      </c>
      <c r="W82" s="29" t="s">
        <v>15</v>
      </c>
      <c r="X82" s="29" t="s">
        <v>579</v>
      </c>
      <c r="Y82" s="29" t="s">
        <v>580</v>
      </c>
    </row>
    <row r="83" spans="1:25" ht="10.5" customHeight="1" x14ac:dyDescent="0.25">
      <c r="A83" s="28">
        <v>46024</v>
      </c>
      <c r="B83" s="29" t="s">
        <v>567</v>
      </c>
      <c r="C83" s="30" t="s">
        <v>829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830</v>
      </c>
      <c r="I83" s="36" t="str">
        <f t="shared" si="2"/>
        <v>02/01/2026NL300112</v>
      </c>
      <c r="J83" s="29" t="s">
        <v>642</v>
      </c>
      <c r="K83" s="29" t="s">
        <v>643</v>
      </c>
      <c r="L83" s="29" t="s">
        <v>575</v>
      </c>
      <c r="M83" s="31">
        <v>0.2</v>
      </c>
      <c r="N83" s="20">
        <f>VLOOKUP(J83,[2]Sheet1!$I:$M,5,0)</f>
        <v>63000</v>
      </c>
      <c r="O83" s="32">
        <v>0</v>
      </c>
      <c r="P83" s="33">
        <f t="shared" si="3"/>
        <v>12600</v>
      </c>
      <c r="Q83" s="33">
        <v>0</v>
      </c>
      <c r="R83" s="32">
        <v>63000</v>
      </c>
      <c r="S83" s="29" t="s">
        <v>819</v>
      </c>
      <c r="T83" s="29" t="s">
        <v>577</v>
      </c>
      <c r="U83" s="29" t="s">
        <v>15</v>
      </c>
      <c r="V83" s="29" t="s">
        <v>820</v>
      </c>
      <c r="W83" s="29" t="s">
        <v>15</v>
      </c>
      <c r="X83" s="29" t="s">
        <v>579</v>
      </c>
      <c r="Y83" s="29" t="s">
        <v>580</v>
      </c>
    </row>
    <row r="84" spans="1:25" ht="10.5" customHeight="1" x14ac:dyDescent="0.25">
      <c r="A84" s="28">
        <v>46024</v>
      </c>
      <c r="B84" s="29" t="s">
        <v>567</v>
      </c>
      <c r="C84" s="30" t="s">
        <v>829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830</v>
      </c>
      <c r="I84" s="36" t="str">
        <f t="shared" si="2"/>
        <v>02/01/2026NL300107</v>
      </c>
      <c r="J84" s="29" t="s">
        <v>639</v>
      </c>
      <c r="K84" s="29" t="s">
        <v>640</v>
      </c>
      <c r="L84" s="29" t="s">
        <v>641</v>
      </c>
      <c r="M84" s="31">
        <v>2</v>
      </c>
      <c r="N84" s="20">
        <f>VLOOKUP(J84,[2]Sheet1!$I:$M,5,0)</f>
        <v>8500</v>
      </c>
      <c r="O84" s="32">
        <v>0</v>
      </c>
      <c r="P84" s="33">
        <f t="shared" si="3"/>
        <v>17000</v>
      </c>
      <c r="Q84" s="33">
        <v>0</v>
      </c>
      <c r="R84" s="32">
        <v>8500</v>
      </c>
      <c r="S84" s="29" t="s">
        <v>819</v>
      </c>
      <c r="T84" s="29" t="s">
        <v>577</v>
      </c>
      <c r="U84" s="29" t="s">
        <v>15</v>
      </c>
      <c r="V84" s="29" t="s">
        <v>820</v>
      </c>
      <c r="W84" s="29" t="s">
        <v>15</v>
      </c>
      <c r="X84" s="29" t="s">
        <v>579</v>
      </c>
      <c r="Y84" s="29" t="s">
        <v>580</v>
      </c>
    </row>
    <row r="85" spans="1:25" ht="10.5" customHeight="1" x14ac:dyDescent="0.25">
      <c r="A85" s="28">
        <v>46024</v>
      </c>
      <c r="B85" s="29" t="s">
        <v>567</v>
      </c>
      <c r="C85" s="30" t="s">
        <v>829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830</v>
      </c>
      <c r="I85" s="36" t="str">
        <f t="shared" si="2"/>
        <v>02/01/2026NL300096</v>
      </c>
      <c r="J85" s="29" t="s">
        <v>638</v>
      </c>
      <c r="K85" s="29" t="s">
        <v>134</v>
      </c>
      <c r="L85" s="29" t="s">
        <v>575</v>
      </c>
      <c r="M85" s="31">
        <v>3</v>
      </c>
      <c r="N85" s="20">
        <f>VLOOKUP(J85,[2]Sheet1!$I:$M,5,0)</f>
        <v>45000</v>
      </c>
      <c r="O85" s="32">
        <v>0</v>
      </c>
      <c r="P85" s="33">
        <f t="shared" si="3"/>
        <v>135000</v>
      </c>
      <c r="Q85" s="33">
        <v>0</v>
      </c>
      <c r="R85" s="32">
        <v>45000</v>
      </c>
      <c r="S85" s="29" t="s">
        <v>819</v>
      </c>
      <c r="T85" s="29" t="s">
        <v>577</v>
      </c>
      <c r="U85" s="29" t="s">
        <v>15</v>
      </c>
      <c r="V85" s="29" t="s">
        <v>820</v>
      </c>
      <c r="W85" s="29" t="s">
        <v>15</v>
      </c>
      <c r="X85" s="29" t="s">
        <v>579</v>
      </c>
      <c r="Y85" s="29" t="s">
        <v>580</v>
      </c>
    </row>
    <row r="86" spans="1:25" ht="10.5" customHeight="1" x14ac:dyDescent="0.25">
      <c r="A86" s="28">
        <v>46024</v>
      </c>
      <c r="B86" s="29" t="s">
        <v>567</v>
      </c>
      <c r="C86" s="30" t="s">
        <v>829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830</v>
      </c>
      <c r="I86" s="36" t="str">
        <f t="shared" si="2"/>
        <v>02/01/2026NL300088</v>
      </c>
      <c r="J86" s="29" t="s">
        <v>635</v>
      </c>
      <c r="K86" s="29" t="s">
        <v>64</v>
      </c>
      <c r="L86" s="29" t="s">
        <v>575</v>
      </c>
      <c r="M86" s="31">
        <v>2</v>
      </c>
      <c r="N86" s="20">
        <f>VLOOKUP(J86,[2]Sheet1!$I:$M,5,0)</f>
        <v>27000</v>
      </c>
      <c r="O86" s="32">
        <v>0</v>
      </c>
      <c r="P86" s="33">
        <f t="shared" si="3"/>
        <v>54000</v>
      </c>
      <c r="Q86" s="33">
        <v>0</v>
      </c>
      <c r="R86" s="32">
        <v>27000</v>
      </c>
      <c r="S86" s="29" t="s">
        <v>819</v>
      </c>
      <c r="T86" s="29" t="s">
        <v>577</v>
      </c>
      <c r="U86" s="29" t="s">
        <v>15</v>
      </c>
      <c r="V86" s="29" t="s">
        <v>820</v>
      </c>
      <c r="W86" s="29" t="s">
        <v>15</v>
      </c>
      <c r="X86" s="29" t="s">
        <v>579</v>
      </c>
      <c r="Y86" s="29" t="s">
        <v>580</v>
      </c>
    </row>
    <row r="87" spans="1:25" ht="10.5" customHeight="1" x14ac:dyDescent="0.25">
      <c r="A87" s="28">
        <v>46024</v>
      </c>
      <c r="B87" s="29" t="s">
        <v>567</v>
      </c>
      <c r="C87" s="30" t="s">
        <v>829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830</v>
      </c>
      <c r="I87" s="36" t="str">
        <f t="shared" si="2"/>
        <v>02/01/2026NL300086</v>
      </c>
      <c r="J87" s="29" t="s">
        <v>633</v>
      </c>
      <c r="K87" s="29" t="s">
        <v>634</v>
      </c>
      <c r="L87" s="29" t="s">
        <v>575</v>
      </c>
      <c r="M87" s="31">
        <v>0.3</v>
      </c>
      <c r="N87" s="20">
        <f>VLOOKUP(J87,[2]Sheet1!$I:$M,5,0)</f>
        <v>33000</v>
      </c>
      <c r="O87" s="32">
        <v>0</v>
      </c>
      <c r="P87" s="33">
        <f t="shared" si="3"/>
        <v>9900</v>
      </c>
      <c r="Q87" s="33">
        <v>0</v>
      </c>
      <c r="R87" s="32">
        <v>33000</v>
      </c>
      <c r="S87" s="29" t="s">
        <v>819</v>
      </c>
      <c r="T87" s="29" t="s">
        <v>577</v>
      </c>
      <c r="U87" s="29" t="s">
        <v>15</v>
      </c>
      <c r="V87" s="29" t="s">
        <v>820</v>
      </c>
      <c r="W87" s="29" t="s">
        <v>15</v>
      </c>
      <c r="X87" s="29" t="s">
        <v>579</v>
      </c>
      <c r="Y87" s="29" t="s">
        <v>580</v>
      </c>
    </row>
    <row r="88" spans="1:25" ht="10.5" customHeight="1" x14ac:dyDescent="0.25">
      <c r="A88" s="28">
        <v>46024</v>
      </c>
      <c r="B88" s="29" t="s">
        <v>567</v>
      </c>
      <c r="C88" s="30" t="s">
        <v>829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830</v>
      </c>
      <c r="I88" s="36" t="str">
        <f t="shared" si="2"/>
        <v>02/01/2026NL300085</v>
      </c>
      <c r="J88" s="29" t="s">
        <v>739</v>
      </c>
      <c r="K88" s="29" t="s">
        <v>740</v>
      </c>
      <c r="L88" s="29" t="s">
        <v>575</v>
      </c>
      <c r="M88" s="31">
        <v>0.1</v>
      </c>
      <c r="N88" s="20">
        <f>VLOOKUP(J88,[2]Sheet1!$I:$M,5,0)</f>
        <v>45000</v>
      </c>
      <c r="O88" s="32">
        <v>0</v>
      </c>
      <c r="P88" s="33">
        <f t="shared" si="3"/>
        <v>4500</v>
      </c>
      <c r="Q88" s="33">
        <v>0</v>
      </c>
      <c r="R88" s="32">
        <v>45000</v>
      </c>
      <c r="S88" s="29" t="s">
        <v>819</v>
      </c>
      <c r="T88" s="29" t="s">
        <v>577</v>
      </c>
      <c r="U88" s="29" t="s">
        <v>15</v>
      </c>
      <c r="V88" s="29" t="s">
        <v>820</v>
      </c>
      <c r="W88" s="29" t="s">
        <v>15</v>
      </c>
      <c r="X88" s="29" t="s">
        <v>579</v>
      </c>
      <c r="Y88" s="29" t="s">
        <v>580</v>
      </c>
    </row>
    <row r="89" spans="1:25" ht="10.5" customHeight="1" x14ac:dyDescent="0.25">
      <c r="A89" s="28">
        <v>46024</v>
      </c>
      <c r="B89" s="29" t="s">
        <v>567</v>
      </c>
      <c r="C89" s="30" t="s">
        <v>829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830</v>
      </c>
      <c r="I89" s="36" t="str">
        <f t="shared" si="2"/>
        <v>02/01/2026NL300080</v>
      </c>
      <c r="J89" s="29" t="s">
        <v>631</v>
      </c>
      <c r="K89" s="29" t="s">
        <v>632</v>
      </c>
      <c r="L89" s="29" t="s">
        <v>575</v>
      </c>
      <c r="M89" s="31">
        <v>0.3</v>
      </c>
      <c r="N89" s="20">
        <f>VLOOKUP(J89,[2]Sheet1!$I:$M,5,0)</f>
        <v>95000</v>
      </c>
      <c r="O89" s="32">
        <v>0</v>
      </c>
      <c r="P89" s="33">
        <f t="shared" si="3"/>
        <v>28500</v>
      </c>
      <c r="Q89" s="33">
        <v>0</v>
      </c>
      <c r="R89" s="32">
        <v>95000</v>
      </c>
      <c r="S89" s="29" t="s">
        <v>819</v>
      </c>
      <c r="T89" s="29" t="s">
        <v>577</v>
      </c>
      <c r="U89" s="29" t="s">
        <v>15</v>
      </c>
      <c r="V89" s="29" t="s">
        <v>820</v>
      </c>
      <c r="W89" s="29" t="s">
        <v>15</v>
      </c>
      <c r="X89" s="29" t="s">
        <v>579</v>
      </c>
      <c r="Y89" s="29" t="s">
        <v>580</v>
      </c>
    </row>
    <row r="90" spans="1:25" ht="10.5" customHeight="1" x14ac:dyDescent="0.25">
      <c r="A90" s="28">
        <v>46024</v>
      </c>
      <c r="B90" s="29" t="s">
        <v>567</v>
      </c>
      <c r="C90" s="30" t="s">
        <v>829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830</v>
      </c>
      <c r="I90" s="36" t="str">
        <f t="shared" si="2"/>
        <v>02/01/2026NL300077</v>
      </c>
      <c r="J90" s="29" t="s">
        <v>627</v>
      </c>
      <c r="K90" s="29" t="s">
        <v>628</v>
      </c>
      <c r="L90" s="29" t="s">
        <v>575</v>
      </c>
      <c r="M90" s="31">
        <v>0.8</v>
      </c>
      <c r="N90" s="20">
        <f>VLOOKUP(J90,[2]Sheet1!$I:$M,5,0)</f>
        <v>30000</v>
      </c>
      <c r="O90" s="32">
        <v>0</v>
      </c>
      <c r="P90" s="33">
        <f t="shared" si="3"/>
        <v>24000</v>
      </c>
      <c r="Q90" s="33">
        <v>0</v>
      </c>
      <c r="R90" s="32">
        <v>30000</v>
      </c>
      <c r="S90" s="29" t="s">
        <v>819</v>
      </c>
      <c r="T90" s="29" t="s">
        <v>577</v>
      </c>
      <c r="U90" s="29" t="s">
        <v>15</v>
      </c>
      <c r="V90" s="29" t="s">
        <v>820</v>
      </c>
      <c r="W90" s="29" t="s">
        <v>15</v>
      </c>
      <c r="X90" s="29" t="s">
        <v>579</v>
      </c>
      <c r="Y90" s="29" t="s">
        <v>580</v>
      </c>
    </row>
    <row r="91" spans="1:25" ht="10.5" customHeight="1" x14ac:dyDescent="0.25">
      <c r="A91" s="28">
        <v>46024</v>
      </c>
      <c r="B91" s="29" t="s">
        <v>567</v>
      </c>
      <c r="C91" s="30" t="s">
        <v>829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830</v>
      </c>
      <c r="I91" s="36" t="str">
        <f t="shared" si="2"/>
        <v>02/01/2026NL300076</v>
      </c>
      <c r="J91" s="29" t="s">
        <v>625</v>
      </c>
      <c r="K91" s="29" t="s">
        <v>626</v>
      </c>
      <c r="L91" s="29" t="s">
        <v>575</v>
      </c>
      <c r="M91" s="31">
        <v>1.2</v>
      </c>
      <c r="N91" s="20">
        <f>VLOOKUP(J91,[2]Sheet1!$I:$M,5,0)</f>
        <v>38000</v>
      </c>
      <c r="O91" s="32">
        <v>0</v>
      </c>
      <c r="P91" s="33">
        <f t="shared" si="3"/>
        <v>45600</v>
      </c>
      <c r="Q91" s="33">
        <v>0</v>
      </c>
      <c r="R91" s="32">
        <v>38000</v>
      </c>
      <c r="S91" s="29" t="s">
        <v>819</v>
      </c>
      <c r="T91" s="29" t="s">
        <v>577</v>
      </c>
      <c r="U91" s="29" t="s">
        <v>15</v>
      </c>
      <c r="V91" s="29" t="s">
        <v>820</v>
      </c>
      <c r="W91" s="29" t="s">
        <v>15</v>
      </c>
      <c r="X91" s="29" t="s">
        <v>579</v>
      </c>
      <c r="Y91" s="29" t="s">
        <v>580</v>
      </c>
    </row>
    <row r="92" spans="1:25" ht="10.5" customHeight="1" x14ac:dyDescent="0.25">
      <c r="A92" s="28">
        <v>46024</v>
      </c>
      <c r="B92" s="29" t="s">
        <v>567</v>
      </c>
      <c r="C92" s="30" t="s">
        <v>829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830</v>
      </c>
      <c r="I92" s="36" t="str">
        <f t="shared" si="2"/>
        <v>02/01/2026NL300074</v>
      </c>
      <c r="J92" s="29" t="s">
        <v>624</v>
      </c>
      <c r="K92" s="29" t="s">
        <v>56</v>
      </c>
      <c r="L92" s="29" t="s">
        <v>575</v>
      </c>
      <c r="M92" s="31">
        <v>4</v>
      </c>
      <c r="N92" s="20">
        <f>VLOOKUP(J92,[2]Sheet1!$I:$M,5,0)</f>
        <v>18000</v>
      </c>
      <c r="O92" s="32">
        <v>0</v>
      </c>
      <c r="P92" s="33">
        <f t="shared" si="3"/>
        <v>72000</v>
      </c>
      <c r="Q92" s="33">
        <v>0</v>
      </c>
      <c r="R92" s="32">
        <v>18000</v>
      </c>
      <c r="S92" s="29" t="s">
        <v>819</v>
      </c>
      <c r="T92" s="29" t="s">
        <v>577</v>
      </c>
      <c r="U92" s="29" t="s">
        <v>15</v>
      </c>
      <c r="V92" s="29" t="s">
        <v>820</v>
      </c>
      <c r="W92" s="29" t="s">
        <v>15</v>
      </c>
      <c r="X92" s="29" t="s">
        <v>579</v>
      </c>
      <c r="Y92" s="29" t="s">
        <v>580</v>
      </c>
    </row>
    <row r="93" spans="1:25" ht="10.5" customHeight="1" x14ac:dyDescent="0.25">
      <c r="A93" s="28">
        <v>46024</v>
      </c>
      <c r="B93" s="29" t="s">
        <v>567</v>
      </c>
      <c r="C93" s="30" t="s">
        <v>829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830</v>
      </c>
      <c r="I93" s="36" t="str">
        <f t="shared" si="2"/>
        <v>02/01/2026NL300072</v>
      </c>
      <c r="J93" s="29" t="s">
        <v>618</v>
      </c>
      <c r="K93" s="29" t="s">
        <v>619</v>
      </c>
      <c r="L93" s="29" t="s">
        <v>575</v>
      </c>
      <c r="M93" s="31">
        <v>2.2000000000000002</v>
      </c>
      <c r="N93" s="20">
        <f>VLOOKUP(J93,[2]Sheet1!$I:$M,5,0)</f>
        <v>38000</v>
      </c>
      <c r="O93" s="32">
        <v>0</v>
      </c>
      <c r="P93" s="33">
        <f t="shared" si="3"/>
        <v>83600</v>
      </c>
      <c r="Q93" s="33">
        <v>0</v>
      </c>
      <c r="R93" s="32">
        <v>38000</v>
      </c>
      <c r="S93" s="29" t="s">
        <v>819</v>
      </c>
      <c r="T93" s="29" t="s">
        <v>577</v>
      </c>
      <c r="U93" s="29" t="s">
        <v>15</v>
      </c>
      <c r="V93" s="29" t="s">
        <v>820</v>
      </c>
      <c r="W93" s="29" t="s">
        <v>15</v>
      </c>
      <c r="X93" s="29" t="s">
        <v>579</v>
      </c>
      <c r="Y93" s="29" t="s">
        <v>580</v>
      </c>
    </row>
    <row r="94" spans="1:25" ht="10.5" customHeight="1" x14ac:dyDescent="0.25">
      <c r="A94" s="28">
        <v>46024</v>
      </c>
      <c r="B94" s="29" t="s">
        <v>567</v>
      </c>
      <c r="C94" s="30" t="s">
        <v>829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830</v>
      </c>
      <c r="I94" s="36" t="str">
        <f t="shared" si="2"/>
        <v>02/01/2026NL300066</v>
      </c>
      <c r="J94" s="29" t="s">
        <v>725</v>
      </c>
      <c r="K94" s="29" t="s">
        <v>726</v>
      </c>
      <c r="L94" s="29" t="s">
        <v>575</v>
      </c>
      <c r="M94" s="31">
        <v>0.1</v>
      </c>
      <c r="N94" s="20">
        <f>VLOOKUP(J94,[2]Sheet1!$I:$M,5,0)</f>
        <v>220000</v>
      </c>
      <c r="O94" s="32">
        <v>0</v>
      </c>
      <c r="P94" s="33">
        <f t="shared" si="3"/>
        <v>22000</v>
      </c>
      <c r="Q94" s="33">
        <v>0</v>
      </c>
      <c r="R94" s="32">
        <v>220000</v>
      </c>
      <c r="S94" s="29" t="s">
        <v>819</v>
      </c>
      <c r="T94" s="29" t="s">
        <v>577</v>
      </c>
      <c r="U94" s="29" t="s">
        <v>15</v>
      </c>
      <c r="V94" s="29" t="s">
        <v>820</v>
      </c>
      <c r="W94" s="29" t="s">
        <v>15</v>
      </c>
      <c r="X94" s="29" t="s">
        <v>579</v>
      </c>
      <c r="Y94" s="29" t="s">
        <v>580</v>
      </c>
    </row>
    <row r="95" spans="1:25" ht="10.5" customHeight="1" x14ac:dyDescent="0.25">
      <c r="A95" s="28">
        <v>46024</v>
      </c>
      <c r="B95" s="29" t="s">
        <v>567</v>
      </c>
      <c r="C95" s="30" t="s">
        <v>829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830</v>
      </c>
      <c r="I95" s="36" t="str">
        <f t="shared" si="2"/>
        <v>02/01/2026NL300058</v>
      </c>
      <c r="J95" s="29" t="s">
        <v>610</v>
      </c>
      <c r="K95" s="29" t="s">
        <v>46</v>
      </c>
      <c r="L95" s="29" t="s">
        <v>575</v>
      </c>
      <c r="M95" s="31">
        <v>0.7</v>
      </c>
      <c r="N95" s="20">
        <f>VLOOKUP(J95,[2]Sheet1!$I:$M,5,0)</f>
        <v>55000</v>
      </c>
      <c r="O95" s="32">
        <v>0</v>
      </c>
      <c r="P95" s="33">
        <f t="shared" si="3"/>
        <v>38500</v>
      </c>
      <c r="Q95" s="33">
        <v>0</v>
      </c>
      <c r="R95" s="32">
        <v>55000</v>
      </c>
      <c r="S95" s="29" t="s">
        <v>819</v>
      </c>
      <c r="T95" s="29" t="s">
        <v>577</v>
      </c>
      <c r="U95" s="29" t="s">
        <v>15</v>
      </c>
      <c r="V95" s="29" t="s">
        <v>820</v>
      </c>
      <c r="W95" s="29" t="s">
        <v>15</v>
      </c>
      <c r="X95" s="29" t="s">
        <v>579</v>
      </c>
      <c r="Y95" s="29" t="s">
        <v>580</v>
      </c>
    </row>
    <row r="96" spans="1:25" ht="10.5" customHeight="1" x14ac:dyDescent="0.25">
      <c r="A96" s="28">
        <v>46024</v>
      </c>
      <c r="B96" s="29" t="s">
        <v>567</v>
      </c>
      <c r="C96" s="30" t="s">
        <v>829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830</v>
      </c>
      <c r="I96" s="36" t="str">
        <f t="shared" si="2"/>
        <v>02/01/2026NL300034</v>
      </c>
      <c r="J96" s="29" t="s">
        <v>590</v>
      </c>
      <c r="K96" s="29" t="s">
        <v>591</v>
      </c>
      <c r="L96" s="29" t="s">
        <v>575</v>
      </c>
      <c r="M96" s="31">
        <v>0.2</v>
      </c>
      <c r="N96" s="20">
        <f>VLOOKUP(J96,[2]Sheet1!$I:$M,5,0)</f>
        <v>40000</v>
      </c>
      <c r="O96" s="32">
        <v>0</v>
      </c>
      <c r="P96" s="33">
        <f t="shared" si="3"/>
        <v>8000</v>
      </c>
      <c r="Q96" s="33">
        <v>0</v>
      </c>
      <c r="R96" s="32">
        <v>40000</v>
      </c>
      <c r="S96" s="29" t="s">
        <v>819</v>
      </c>
      <c r="T96" s="29" t="s">
        <v>577</v>
      </c>
      <c r="U96" s="29" t="s">
        <v>15</v>
      </c>
      <c r="V96" s="29" t="s">
        <v>820</v>
      </c>
      <c r="W96" s="29" t="s">
        <v>15</v>
      </c>
      <c r="X96" s="29" t="s">
        <v>579</v>
      </c>
      <c r="Y96" s="29" t="s">
        <v>580</v>
      </c>
    </row>
    <row r="97" spans="1:25" ht="10.5" customHeight="1" x14ac:dyDescent="0.25">
      <c r="A97" s="28">
        <v>46024</v>
      </c>
      <c r="B97" s="29" t="s">
        <v>567</v>
      </c>
      <c r="C97" s="30" t="s">
        <v>829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830</v>
      </c>
      <c r="I97" s="36" t="str">
        <f t="shared" si="2"/>
        <v>02/01/2026NL300027</v>
      </c>
      <c r="J97" s="29" t="s">
        <v>585</v>
      </c>
      <c r="K97" s="29" t="s">
        <v>33</v>
      </c>
      <c r="L97" s="29" t="s">
        <v>575</v>
      </c>
      <c r="M97" s="31">
        <v>10</v>
      </c>
      <c r="N97" s="20">
        <f>VLOOKUP(J97,[2]Sheet1!$I:$M,5,0)</f>
        <v>18000</v>
      </c>
      <c r="O97" s="32">
        <v>0</v>
      </c>
      <c r="P97" s="33">
        <f t="shared" si="3"/>
        <v>180000</v>
      </c>
      <c r="Q97" s="33">
        <v>0</v>
      </c>
      <c r="R97" s="32">
        <v>18000</v>
      </c>
      <c r="S97" s="29" t="s">
        <v>819</v>
      </c>
      <c r="T97" s="29" t="s">
        <v>577</v>
      </c>
      <c r="U97" s="29" t="s">
        <v>15</v>
      </c>
      <c r="V97" s="29" t="s">
        <v>820</v>
      </c>
      <c r="W97" s="29" t="s">
        <v>15</v>
      </c>
      <c r="X97" s="29" t="s">
        <v>579</v>
      </c>
      <c r="Y97" s="29" t="s">
        <v>580</v>
      </c>
    </row>
    <row r="98" spans="1:25" ht="10.5" customHeight="1" x14ac:dyDescent="0.25">
      <c r="A98" s="28">
        <v>46024</v>
      </c>
      <c r="B98" s="29" t="s">
        <v>567</v>
      </c>
      <c r="C98" s="30" t="s">
        <v>829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830</v>
      </c>
      <c r="I98" s="36" t="str">
        <f t="shared" si="2"/>
        <v>02/01/2026NL300013</v>
      </c>
      <c r="J98" s="29" t="s">
        <v>583</v>
      </c>
      <c r="K98" s="29" t="s">
        <v>21</v>
      </c>
      <c r="L98" s="29" t="s">
        <v>575</v>
      </c>
      <c r="M98" s="31">
        <v>5</v>
      </c>
      <c r="N98" s="20">
        <f>VLOOKUP(J98,[2]Sheet1!$I:$M,5,0)</f>
        <v>50000</v>
      </c>
      <c r="O98" s="32">
        <v>0</v>
      </c>
      <c r="P98" s="33">
        <f t="shared" si="3"/>
        <v>250000</v>
      </c>
      <c r="Q98" s="33">
        <v>0</v>
      </c>
      <c r="R98" s="32">
        <v>50000</v>
      </c>
      <c r="S98" s="29" t="s">
        <v>819</v>
      </c>
      <c r="T98" s="29" t="s">
        <v>577</v>
      </c>
      <c r="U98" s="29" t="s">
        <v>15</v>
      </c>
      <c r="V98" s="29" t="s">
        <v>820</v>
      </c>
      <c r="W98" s="29" t="s">
        <v>15</v>
      </c>
      <c r="X98" s="29" t="s">
        <v>579</v>
      </c>
      <c r="Y98" s="29" t="s">
        <v>580</v>
      </c>
    </row>
    <row r="99" spans="1:25" ht="10.5" customHeight="1" x14ac:dyDescent="0.25">
      <c r="A99" s="28">
        <v>46024</v>
      </c>
      <c r="B99" s="29" t="s">
        <v>567</v>
      </c>
      <c r="C99" s="30" t="s">
        <v>829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830</v>
      </c>
      <c r="I99" s="36" t="str">
        <f t="shared" si="2"/>
        <v>02/01/2026NL300003</v>
      </c>
      <c r="J99" s="29" t="s">
        <v>581</v>
      </c>
      <c r="K99" s="29" t="s">
        <v>19</v>
      </c>
      <c r="L99" s="29" t="s">
        <v>575</v>
      </c>
      <c r="M99" s="31">
        <v>2.5</v>
      </c>
      <c r="N99" s="20">
        <f>VLOOKUP(J99,[2]Sheet1!$I:$M,5,0)</f>
        <v>26000</v>
      </c>
      <c r="O99" s="32">
        <v>0</v>
      </c>
      <c r="P99" s="33">
        <f t="shared" si="3"/>
        <v>65000</v>
      </c>
      <c r="Q99" s="33">
        <v>0</v>
      </c>
      <c r="R99" s="32">
        <v>26000</v>
      </c>
      <c r="S99" s="29" t="s">
        <v>819</v>
      </c>
      <c r="T99" s="29" t="s">
        <v>577</v>
      </c>
      <c r="U99" s="29" t="s">
        <v>15</v>
      </c>
      <c r="V99" s="29" t="s">
        <v>820</v>
      </c>
      <c r="W99" s="29" t="s">
        <v>15</v>
      </c>
      <c r="X99" s="29" t="s">
        <v>579</v>
      </c>
      <c r="Y99" s="29" t="s">
        <v>580</v>
      </c>
    </row>
    <row r="100" spans="1:25" ht="10.5" customHeight="1" x14ac:dyDescent="0.25">
      <c r="A100" s="28">
        <v>46024</v>
      </c>
      <c r="B100" s="29" t="s">
        <v>567</v>
      </c>
      <c r="C100" s="30" t="s">
        <v>829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830</v>
      </c>
      <c r="I100" s="36" t="str">
        <f t="shared" si="2"/>
        <v>02/01/2026NL300033</v>
      </c>
      <c r="J100" s="29" t="s">
        <v>588</v>
      </c>
      <c r="K100" s="29" t="s">
        <v>589</v>
      </c>
      <c r="L100" s="29" t="s">
        <v>575</v>
      </c>
      <c r="M100" s="31">
        <v>2.4</v>
      </c>
      <c r="N100" s="20">
        <f>VLOOKUP(J100,[2]Sheet1!$I:$M,5,0)</f>
        <v>13000</v>
      </c>
      <c r="O100" s="32">
        <v>0</v>
      </c>
      <c r="P100" s="33">
        <f t="shared" si="3"/>
        <v>31200</v>
      </c>
      <c r="Q100" s="33">
        <v>0</v>
      </c>
      <c r="R100" s="32">
        <v>13000</v>
      </c>
      <c r="S100" s="29" t="s">
        <v>819</v>
      </c>
      <c r="T100" s="29" t="s">
        <v>577</v>
      </c>
      <c r="U100" s="29" t="s">
        <v>15</v>
      </c>
      <c r="V100" s="29" t="s">
        <v>820</v>
      </c>
      <c r="W100" s="29" t="s">
        <v>15</v>
      </c>
      <c r="X100" s="29" t="s">
        <v>579</v>
      </c>
      <c r="Y100" s="29" t="s">
        <v>580</v>
      </c>
    </row>
    <row r="101" spans="1:25" ht="10.5" customHeight="1" x14ac:dyDescent="0.25">
      <c r="A101" s="28">
        <v>46024</v>
      </c>
      <c r="B101" s="29" t="s">
        <v>567</v>
      </c>
      <c r="C101" s="30" t="s">
        <v>829</v>
      </c>
      <c r="D101" s="30" t="s">
        <v>15</v>
      </c>
      <c r="E101" s="30" t="s">
        <v>569</v>
      </c>
      <c r="F101" s="29" t="s">
        <v>570</v>
      </c>
      <c r="G101" s="29" t="s">
        <v>571</v>
      </c>
      <c r="H101" s="29" t="s">
        <v>830</v>
      </c>
      <c r="I101" s="36" t="str">
        <f t="shared" si="2"/>
        <v>02/01/2026NL300014</v>
      </c>
      <c r="J101" s="29" t="s">
        <v>584</v>
      </c>
      <c r="K101" s="29" t="s">
        <v>31</v>
      </c>
      <c r="L101" s="29" t="s">
        <v>575</v>
      </c>
      <c r="M101" s="31">
        <v>1.6</v>
      </c>
      <c r="N101" s="20">
        <f>VLOOKUP(J101,[2]Sheet1!$I:$M,5,0)</f>
        <v>55000</v>
      </c>
      <c r="O101" s="32">
        <v>0</v>
      </c>
      <c r="P101" s="33">
        <f t="shared" si="3"/>
        <v>88000</v>
      </c>
      <c r="Q101" s="33">
        <v>0</v>
      </c>
      <c r="R101" s="32">
        <v>55000</v>
      </c>
      <c r="S101" s="29" t="s">
        <v>819</v>
      </c>
      <c r="T101" s="29" t="s">
        <v>577</v>
      </c>
      <c r="U101" s="29" t="s">
        <v>15</v>
      </c>
      <c r="V101" s="29" t="s">
        <v>820</v>
      </c>
      <c r="W101" s="29" t="s">
        <v>15</v>
      </c>
      <c r="X101" s="29" t="s">
        <v>579</v>
      </c>
      <c r="Y101" s="29" t="s">
        <v>580</v>
      </c>
    </row>
    <row r="102" spans="1:25" ht="10.5" customHeight="1" x14ac:dyDescent="0.25">
      <c r="A102" s="28">
        <v>46024</v>
      </c>
      <c r="B102" s="29" t="s">
        <v>567</v>
      </c>
      <c r="C102" s="30" t="s">
        <v>829</v>
      </c>
      <c r="D102" s="30" t="s">
        <v>15</v>
      </c>
      <c r="E102" s="30" t="s">
        <v>569</v>
      </c>
      <c r="F102" s="29" t="s">
        <v>570</v>
      </c>
      <c r="G102" s="29" t="s">
        <v>571</v>
      </c>
      <c r="H102" s="29" t="s">
        <v>830</v>
      </c>
      <c r="I102" s="36" t="str">
        <f t="shared" si="2"/>
        <v>02/01/2026NL300037</v>
      </c>
      <c r="J102" s="29" t="s">
        <v>597</v>
      </c>
      <c r="K102" s="29" t="s">
        <v>598</v>
      </c>
      <c r="L102" s="29" t="s">
        <v>599</v>
      </c>
      <c r="M102" s="31">
        <v>100</v>
      </c>
      <c r="N102" s="20">
        <f>VLOOKUP(J102,[2]Sheet1!$I:$M,5,0)</f>
        <v>4000</v>
      </c>
      <c r="O102" s="32">
        <v>0</v>
      </c>
      <c r="P102" s="33">
        <f t="shared" si="3"/>
        <v>400000</v>
      </c>
      <c r="Q102" s="33">
        <v>0</v>
      </c>
      <c r="R102" s="32">
        <v>4000</v>
      </c>
      <c r="S102" s="29" t="s">
        <v>819</v>
      </c>
      <c r="T102" s="29" t="s">
        <v>577</v>
      </c>
      <c r="U102" s="29" t="s">
        <v>15</v>
      </c>
      <c r="V102" s="29" t="s">
        <v>820</v>
      </c>
      <c r="W102" s="29" t="s">
        <v>15</v>
      </c>
      <c r="X102" s="29" t="s">
        <v>579</v>
      </c>
      <c r="Y102" s="29" t="s">
        <v>580</v>
      </c>
    </row>
    <row r="103" spans="1:25" ht="10.5" customHeight="1" x14ac:dyDescent="0.25">
      <c r="A103" s="28">
        <v>46024</v>
      </c>
      <c r="B103" s="29" t="s">
        <v>567</v>
      </c>
      <c r="C103" s="30" t="s">
        <v>829</v>
      </c>
      <c r="D103" s="30" t="s">
        <v>15</v>
      </c>
      <c r="E103" s="30" t="s">
        <v>569</v>
      </c>
      <c r="F103" s="29" t="s">
        <v>570</v>
      </c>
      <c r="G103" s="29" t="s">
        <v>571</v>
      </c>
      <c r="H103" s="29" t="s">
        <v>830</v>
      </c>
      <c r="I103" s="36" t="str">
        <f t="shared" si="2"/>
        <v>02/01/2026NL300059</v>
      </c>
      <c r="J103" s="29" t="s">
        <v>611</v>
      </c>
      <c r="K103" s="29" t="s">
        <v>48</v>
      </c>
      <c r="L103" s="29" t="s">
        <v>575</v>
      </c>
      <c r="M103" s="31">
        <v>0.8</v>
      </c>
      <c r="N103" s="20">
        <f>VLOOKUP(J103,[2]Sheet1!$I:$M,5,0)</f>
        <v>13000</v>
      </c>
      <c r="O103" s="32">
        <v>0</v>
      </c>
      <c r="P103" s="33">
        <f t="shared" si="3"/>
        <v>10400</v>
      </c>
      <c r="Q103" s="33">
        <v>0</v>
      </c>
      <c r="R103" s="32">
        <v>13000</v>
      </c>
      <c r="S103" s="29" t="s">
        <v>819</v>
      </c>
      <c r="T103" s="29" t="s">
        <v>577</v>
      </c>
      <c r="U103" s="29" t="s">
        <v>15</v>
      </c>
      <c r="V103" s="29" t="s">
        <v>820</v>
      </c>
      <c r="W103" s="29" t="s">
        <v>15</v>
      </c>
      <c r="X103" s="29" t="s">
        <v>579</v>
      </c>
      <c r="Y103" s="29" t="s">
        <v>580</v>
      </c>
    </row>
    <row r="104" spans="1:25" ht="10.5" customHeight="1" x14ac:dyDescent="0.25">
      <c r="A104" s="28">
        <v>46024</v>
      </c>
      <c r="B104" s="29" t="s">
        <v>567</v>
      </c>
      <c r="C104" s="30" t="s">
        <v>829</v>
      </c>
      <c r="D104" s="30" t="s">
        <v>15</v>
      </c>
      <c r="E104" s="30" t="s">
        <v>569</v>
      </c>
      <c r="F104" s="29" t="s">
        <v>570</v>
      </c>
      <c r="G104" s="29" t="s">
        <v>571</v>
      </c>
      <c r="H104" s="29" t="s">
        <v>830</v>
      </c>
      <c r="I104" s="36" t="str">
        <f t="shared" si="2"/>
        <v>02/01/2026NL300063</v>
      </c>
      <c r="J104" s="29" t="s">
        <v>616</v>
      </c>
      <c r="K104" s="29" t="s">
        <v>617</v>
      </c>
      <c r="L104" s="29" t="s">
        <v>575</v>
      </c>
      <c r="M104" s="31">
        <v>1</v>
      </c>
      <c r="N104" s="20">
        <f>VLOOKUP(J104,[2]Sheet1!$I:$M,5,0)</f>
        <v>48000</v>
      </c>
      <c r="O104" s="32">
        <v>0</v>
      </c>
      <c r="P104" s="33">
        <f t="shared" si="3"/>
        <v>48000</v>
      </c>
      <c r="Q104" s="33">
        <v>0</v>
      </c>
      <c r="R104" s="32">
        <v>48000</v>
      </c>
      <c r="S104" s="29" t="s">
        <v>819</v>
      </c>
      <c r="T104" s="29" t="s">
        <v>577</v>
      </c>
      <c r="U104" s="29" t="s">
        <v>15</v>
      </c>
      <c r="V104" s="29" t="s">
        <v>820</v>
      </c>
      <c r="W104" s="29" t="s">
        <v>15</v>
      </c>
      <c r="X104" s="29" t="s">
        <v>579</v>
      </c>
      <c r="Y104" s="29" t="s">
        <v>580</v>
      </c>
    </row>
    <row r="105" spans="1:25" ht="10.5" customHeight="1" x14ac:dyDescent="0.25">
      <c r="A105" s="28">
        <v>46024</v>
      </c>
      <c r="B105" s="29" t="s">
        <v>567</v>
      </c>
      <c r="C105" s="30" t="s">
        <v>829</v>
      </c>
      <c r="D105" s="30" t="s">
        <v>15</v>
      </c>
      <c r="E105" s="30" t="s">
        <v>569</v>
      </c>
      <c r="F105" s="29" t="s">
        <v>570</v>
      </c>
      <c r="G105" s="29" t="s">
        <v>571</v>
      </c>
      <c r="H105" s="29" t="s">
        <v>830</v>
      </c>
      <c r="I105" s="36" t="str">
        <f t="shared" si="2"/>
        <v>02/01/2026NL300038</v>
      </c>
      <c r="J105" s="29" t="s">
        <v>594</v>
      </c>
      <c r="K105" s="29" t="s">
        <v>127</v>
      </c>
      <c r="L105" s="29" t="s">
        <v>575</v>
      </c>
      <c r="M105" s="31">
        <v>2.4</v>
      </c>
      <c r="N105" s="20">
        <f>VLOOKUP(J105,[2]Sheet1!$I:$M,5,0)</f>
        <v>32000</v>
      </c>
      <c r="O105" s="32">
        <v>0</v>
      </c>
      <c r="P105" s="33">
        <f t="shared" si="3"/>
        <v>76800</v>
      </c>
      <c r="Q105" s="33">
        <v>0</v>
      </c>
      <c r="R105" s="32">
        <v>32000</v>
      </c>
      <c r="S105" s="29" t="s">
        <v>819</v>
      </c>
      <c r="T105" s="29" t="s">
        <v>577</v>
      </c>
      <c r="U105" s="29" t="s">
        <v>15</v>
      </c>
      <c r="V105" s="29" t="s">
        <v>820</v>
      </c>
      <c r="W105" s="29" t="s">
        <v>15</v>
      </c>
      <c r="X105" s="29" t="s">
        <v>579</v>
      </c>
      <c r="Y105" s="29" t="s">
        <v>580</v>
      </c>
    </row>
    <row r="106" spans="1:25" ht="10.5" customHeight="1" x14ac:dyDescent="0.25">
      <c r="A106" s="28">
        <v>46024</v>
      </c>
      <c r="B106" s="29" t="s">
        <v>567</v>
      </c>
      <c r="C106" s="30" t="s">
        <v>829</v>
      </c>
      <c r="D106" s="30" t="s">
        <v>15</v>
      </c>
      <c r="E106" s="30" t="s">
        <v>569</v>
      </c>
      <c r="F106" s="29" t="s">
        <v>570</v>
      </c>
      <c r="G106" s="29" t="s">
        <v>571</v>
      </c>
      <c r="H106" s="29" t="s">
        <v>830</v>
      </c>
      <c r="I106" s="36" t="str">
        <f t="shared" si="2"/>
        <v>02/01/2026NL300004</v>
      </c>
      <c r="J106" s="29" t="s">
        <v>582</v>
      </c>
      <c r="K106" s="29" t="s">
        <v>23</v>
      </c>
      <c r="L106" s="29" t="s">
        <v>575</v>
      </c>
      <c r="M106" s="31">
        <v>2.2000000000000002</v>
      </c>
      <c r="N106" s="20">
        <f>VLOOKUP(J106,[2]Sheet1!$I:$M,5,0)</f>
        <v>19000</v>
      </c>
      <c r="O106" s="32">
        <v>0</v>
      </c>
      <c r="P106" s="33">
        <f t="shared" si="3"/>
        <v>41800</v>
      </c>
      <c r="Q106" s="33">
        <v>0</v>
      </c>
      <c r="R106" s="32">
        <v>19000</v>
      </c>
      <c r="S106" s="29" t="s">
        <v>819</v>
      </c>
      <c r="T106" s="29" t="s">
        <v>577</v>
      </c>
      <c r="U106" s="29" t="s">
        <v>15</v>
      </c>
      <c r="V106" s="29" t="s">
        <v>820</v>
      </c>
      <c r="W106" s="29" t="s">
        <v>15</v>
      </c>
      <c r="X106" s="29" t="s">
        <v>579</v>
      </c>
      <c r="Y106" s="29" t="s">
        <v>580</v>
      </c>
    </row>
    <row r="107" spans="1:25" ht="10.5" customHeight="1" x14ac:dyDescent="0.25">
      <c r="A107" s="28">
        <v>46024</v>
      </c>
      <c r="B107" s="29" t="s">
        <v>567</v>
      </c>
      <c r="C107" s="30" t="s">
        <v>829</v>
      </c>
      <c r="D107" s="30" t="s">
        <v>15</v>
      </c>
      <c r="E107" s="30" t="s">
        <v>569</v>
      </c>
      <c r="F107" s="29" t="s">
        <v>570</v>
      </c>
      <c r="G107" s="29" t="s">
        <v>571</v>
      </c>
      <c r="H107" s="29" t="s">
        <v>830</v>
      </c>
      <c r="I107" s="36" t="str">
        <f t="shared" si="2"/>
        <v>02/01/2026NL300127</v>
      </c>
      <c r="J107" s="29" t="s">
        <v>657</v>
      </c>
      <c r="K107" s="29" t="s">
        <v>658</v>
      </c>
      <c r="L107" s="29" t="s">
        <v>575</v>
      </c>
      <c r="M107" s="31">
        <v>4</v>
      </c>
      <c r="N107" s="20">
        <f>VLOOKUP(J107,[2]Sheet1!$I:$M,5,0)</f>
        <v>15000</v>
      </c>
      <c r="O107" s="32">
        <v>0</v>
      </c>
      <c r="P107" s="33">
        <f t="shared" si="3"/>
        <v>60000</v>
      </c>
      <c r="Q107" s="33">
        <v>0</v>
      </c>
      <c r="R107" s="32">
        <v>28000</v>
      </c>
      <c r="S107" s="29" t="s">
        <v>819</v>
      </c>
      <c r="T107" s="29" t="s">
        <v>577</v>
      </c>
      <c r="U107" s="29" t="s">
        <v>15</v>
      </c>
      <c r="V107" s="29" t="s">
        <v>820</v>
      </c>
      <c r="W107" s="29" t="s">
        <v>15</v>
      </c>
      <c r="X107" s="29" t="s">
        <v>579</v>
      </c>
      <c r="Y107" s="29" t="s">
        <v>580</v>
      </c>
    </row>
    <row r="108" spans="1:25" ht="10.5" customHeight="1" x14ac:dyDescent="0.25">
      <c r="A108" s="28">
        <v>46024</v>
      </c>
      <c r="B108" s="29" t="s">
        <v>567</v>
      </c>
      <c r="C108" s="30" t="s">
        <v>829</v>
      </c>
      <c r="D108" s="30" t="s">
        <v>15</v>
      </c>
      <c r="E108" s="30" t="s">
        <v>569</v>
      </c>
      <c r="F108" s="29" t="s">
        <v>570</v>
      </c>
      <c r="G108" s="29" t="s">
        <v>571</v>
      </c>
      <c r="H108" s="29" t="s">
        <v>830</v>
      </c>
      <c r="I108" s="36" t="str">
        <f t="shared" si="2"/>
        <v>02/01/2026NL300067</v>
      </c>
      <c r="J108" s="29" t="s">
        <v>622</v>
      </c>
      <c r="K108" s="29" t="s">
        <v>623</v>
      </c>
      <c r="L108" s="29" t="s">
        <v>575</v>
      </c>
      <c r="M108" s="31">
        <v>0.5</v>
      </c>
      <c r="N108" s="20">
        <f>VLOOKUP(J108,[2]Sheet1!$I:$M,5,0)</f>
        <v>25000</v>
      </c>
      <c r="O108" s="32">
        <v>0</v>
      </c>
      <c r="P108" s="33">
        <f t="shared" si="3"/>
        <v>12500</v>
      </c>
      <c r="Q108" s="33">
        <v>0</v>
      </c>
      <c r="R108" s="32">
        <v>25000</v>
      </c>
      <c r="S108" s="29" t="s">
        <v>819</v>
      </c>
      <c r="T108" s="29" t="s">
        <v>577</v>
      </c>
      <c r="U108" s="29" t="s">
        <v>15</v>
      </c>
      <c r="V108" s="29" t="s">
        <v>820</v>
      </c>
      <c r="W108" s="29" t="s">
        <v>15</v>
      </c>
      <c r="X108" s="29" t="s">
        <v>579</v>
      </c>
      <c r="Y108" s="29" t="s">
        <v>580</v>
      </c>
    </row>
    <row r="109" spans="1:25" ht="10.5" customHeight="1" x14ac:dyDescent="0.25">
      <c r="A109" s="28">
        <v>46024</v>
      </c>
      <c r="B109" s="29" t="s">
        <v>567</v>
      </c>
      <c r="C109" s="30" t="s">
        <v>829</v>
      </c>
      <c r="D109" s="30" t="s">
        <v>15</v>
      </c>
      <c r="E109" s="30" t="s">
        <v>569</v>
      </c>
      <c r="F109" s="29" t="s">
        <v>570</v>
      </c>
      <c r="G109" s="29" t="s">
        <v>571</v>
      </c>
      <c r="H109" s="29" t="s">
        <v>830</v>
      </c>
      <c r="I109" s="36" t="str">
        <f t="shared" si="2"/>
        <v>02/01/2026NL300071</v>
      </c>
      <c r="J109" s="29" t="s">
        <v>723</v>
      </c>
      <c r="K109" s="29" t="s">
        <v>724</v>
      </c>
      <c r="L109" s="29" t="s">
        <v>575</v>
      </c>
      <c r="M109" s="31">
        <v>0.8</v>
      </c>
      <c r="N109" s="20">
        <f>VLOOKUP(J109,[2]Sheet1!$I:$M,5,0)</f>
        <v>20000</v>
      </c>
      <c r="O109" s="32">
        <v>0</v>
      </c>
      <c r="P109" s="33">
        <f t="shared" si="3"/>
        <v>16000</v>
      </c>
      <c r="Q109" s="33">
        <v>0</v>
      </c>
      <c r="R109" s="32">
        <v>20000</v>
      </c>
      <c r="S109" s="29" t="s">
        <v>819</v>
      </c>
      <c r="T109" s="29" t="s">
        <v>577</v>
      </c>
      <c r="U109" s="29" t="s">
        <v>15</v>
      </c>
      <c r="V109" s="29" t="s">
        <v>820</v>
      </c>
      <c r="W109" s="29" t="s">
        <v>15</v>
      </c>
      <c r="X109" s="29" t="s">
        <v>579</v>
      </c>
      <c r="Y109" s="29" t="s">
        <v>580</v>
      </c>
    </row>
    <row r="110" spans="1:25" ht="10.5" customHeight="1" x14ac:dyDescent="0.25">
      <c r="A110" s="28">
        <v>46024</v>
      </c>
      <c r="B110" s="29" t="s">
        <v>567</v>
      </c>
      <c r="C110" s="30" t="s">
        <v>829</v>
      </c>
      <c r="D110" s="30" t="s">
        <v>15</v>
      </c>
      <c r="E110" s="30" t="s">
        <v>569</v>
      </c>
      <c r="F110" s="29" t="s">
        <v>570</v>
      </c>
      <c r="G110" s="29" t="s">
        <v>571</v>
      </c>
      <c r="H110" s="29" t="s">
        <v>830</v>
      </c>
      <c r="I110" s="36" t="str">
        <f t="shared" si="2"/>
        <v>02/01/2026NL300203</v>
      </c>
      <c r="J110" s="29" t="s">
        <v>586</v>
      </c>
      <c r="K110" s="29" t="s">
        <v>587</v>
      </c>
      <c r="L110" s="29" t="s">
        <v>575</v>
      </c>
      <c r="M110" s="31">
        <v>3.2</v>
      </c>
      <c r="N110" s="20">
        <f>VLOOKUP(J110,[2]Sheet1!$I:$M,5,0)</f>
        <v>45000</v>
      </c>
      <c r="O110" s="32">
        <v>0</v>
      </c>
      <c r="P110" s="33">
        <f t="shared" si="3"/>
        <v>144000</v>
      </c>
      <c r="Q110" s="33">
        <v>0</v>
      </c>
      <c r="R110" s="32">
        <v>45000</v>
      </c>
      <c r="S110" s="29" t="s">
        <v>819</v>
      </c>
      <c r="T110" s="29" t="s">
        <v>577</v>
      </c>
      <c r="U110" s="29" t="s">
        <v>15</v>
      </c>
      <c r="V110" s="29" t="s">
        <v>820</v>
      </c>
      <c r="W110" s="29" t="s">
        <v>15</v>
      </c>
      <c r="X110" s="29" t="s">
        <v>579</v>
      </c>
      <c r="Y110" s="29" t="s">
        <v>580</v>
      </c>
    </row>
    <row r="111" spans="1:25" ht="10.5" customHeight="1" x14ac:dyDescent="0.25">
      <c r="A111" s="28">
        <v>46024</v>
      </c>
      <c r="B111" s="29" t="s">
        <v>567</v>
      </c>
      <c r="C111" s="30" t="s">
        <v>829</v>
      </c>
      <c r="D111" s="30" t="s">
        <v>15</v>
      </c>
      <c r="E111" s="30" t="s">
        <v>569</v>
      </c>
      <c r="F111" s="29" t="s">
        <v>570</v>
      </c>
      <c r="G111" s="29" t="s">
        <v>571</v>
      </c>
      <c r="H111" s="29" t="s">
        <v>830</v>
      </c>
      <c r="I111" s="36" t="str">
        <f t="shared" si="2"/>
        <v>02/01/2026NL300137</v>
      </c>
      <c r="J111" s="29" t="s">
        <v>665</v>
      </c>
      <c r="K111" s="29" t="s">
        <v>666</v>
      </c>
      <c r="L111" s="29" t="s">
        <v>575</v>
      </c>
      <c r="M111" s="31">
        <v>2.9</v>
      </c>
      <c r="N111" s="20">
        <f>VLOOKUP(J111,[2]Sheet1!$I:$M,5,0)</f>
        <v>52000</v>
      </c>
      <c r="O111" s="32">
        <v>0</v>
      </c>
      <c r="P111" s="33">
        <f t="shared" si="3"/>
        <v>150800</v>
      </c>
      <c r="Q111" s="33">
        <v>0</v>
      </c>
      <c r="R111" s="32">
        <v>52000</v>
      </c>
      <c r="S111" s="29" t="s">
        <v>819</v>
      </c>
      <c r="T111" s="29" t="s">
        <v>577</v>
      </c>
      <c r="U111" s="29" t="s">
        <v>15</v>
      </c>
      <c r="V111" s="29" t="s">
        <v>820</v>
      </c>
      <c r="W111" s="29" t="s">
        <v>15</v>
      </c>
      <c r="X111" s="29" t="s">
        <v>579</v>
      </c>
      <c r="Y111" s="29" t="s">
        <v>580</v>
      </c>
    </row>
    <row r="112" spans="1:25" ht="10.5" customHeight="1" x14ac:dyDescent="0.25">
      <c r="A112" s="28">
        <v>46024</v>
      </c>
      <c r="B112" s="29" t="s">
        <v>567</v>
      </c>
      <c r="C112" s="30" t="s">
        <v>829</v>
      </c>
      <c r="D112" s="30" t="s">
        <v>15</v>
      </c>
      <c r="E112" s="30" t="s">
        <v>569</v>
      </c>
      <c r="F112" s="29" t="s">
        <v>570</v>
      </c>
      <c r="G112" s="29" t="s">
        <v>571</v>
      </c>
      <c r="H112" s="29" t="s">
        <v>830</v>
      </c>
      <c r="I112" s="36" t="str">
        <f t="shared" si="2"/>
        <v>02/01/2026NL300049</v>
      </c>
      <c r="J112" s="29" t="s">
        <v>604</v>
      </c>
      <c r="K112" s="29" t="s">
        <v>605</v>
      </c>
      <c r="L112" s="29" t="s">
        <v>575</v>
      </c>
      <c r="M112" s="31">
        <v>1.9</v>
      </c>
      <c r="N112" s="20">
        <f>VLOOKUP(J112,[2]Sheet1!$I:$M,5,0)</f>
        <v>9000</v>
      </c>
      <c r="O112" s="32">
        <v>0</v>
      </c>
      <c r="P112" s="33">
        <f t="shared" si="3"/>
        <v>17100</v>
      </c>
      <c r="Q112" s="33">
        <v>0</v>
      </c>
      <c r="R112" s="32">
        <v>9000</v>
      </c>
      <c r="S112" s="29" t="s">
        <v>819</v>
      </c>
      <c r="T112" s="29" t="s">
        <v>577</v>
      </c>
      <c r="U112" s="29" t="s">
        <v>15</v>
      </c>
      <c r="V112" s="29" t="s">
        <v>820</v>
      </c>
      <c r="W112" s="29" t="s">
        <v>15</v>
      </c>
      <c r="X112" s="29" t="s">
        <v>579</v>
      </c>
      <c r="Y112" s="29" t="s">
        <v>580</v>
      </c>
    </row>
    <row r="113" spans="1:25" ht="10.5" customHeight="1" x14ac:dyDescent="0.25">
      <c r="A113" s="28">
        <v>46024</v>
      </c>
      <c r="B113" s="29" t="s">
        <v>567</v>
      </c>
      <c r="C113" s="30" t="s">
        <v>829</v>
      </c>
      <c r="D113" s="30" t="s">
        <v>15</v>
      </c>
      <c r="E113" s="30" t="s">
        <v>569</v>
      </c>
      <c r="F113" s="29" t="s">
        <v>570</v>
      </c>
      <c r="G113" s="29" t="s">
        <v>571</v>
      </c>
      <c r="H113" s="29" t="s">
        <v>830</v>
      </c>
      <c r="I113" s="36" t="str">
        <f t="shared" si="2"/>
        <v>02/01/2026NL300048</v>
      </c>
      <c r="J113" s="29" t="s">
        <v>606</v>
      </c>
      <c r="K113" s="29" t="s">
        <v>607</v>
      </c>
      <c r="L113" s="29" t="s">
        <v>575</v>
      </c>
      <c r="M113" s="31">
        <v>4</v>
      </c>
      <c r="N113" s="20">
        <f>VLOOKUP(J113,[2]Sheet1!$I:$M,5,0)</f>
        <v>18000</v>
      </c>
      <c r="O113" s="32">
        <v>0</v>
      </c>
      <c r="P113" s="33">
        <f t="shared" si="3"/>
        <v>72000</v>
      </c>
      <c r="Q113" s="33">
        <v>0</v>
      </c>
      <c r="R113" s="32">
        <v>18000</v>
      </c>
      <c r="S113" s="29" t="s">
        <v>819</v>
      </c>
      <c r="T113" s="29" t="s">
        <v>577</v>
      </c>
      <c r="U113" s="29" t="s">
        <v>15</v>
      </c>
      <c r="V113" s="29" t="s">
        <v>820</v>
      </c>
      <c r="W113" s="29" t="s">
        <v>15</v>
      </c>
      <c r="X113" s="29" t="s">
        <v>579</v>
      </c>
      <c r="Y113" s="29" t="s">
        <v>580</v>
      </c>
    </row>
    <row r="114" spans="1:25" ht="10.5" customHeight="1" x14ac:dyDescent="0.25">
      <c r="A114" s="28">
        <v>46024</v>
      </c>
      <c r="B114" s="29" t="s">
        <v>567</v>
      </c>
      <c r="C114" s="30" t="s">
        <v>829</v>
      </c>
      <c r="D114" s="30" t="s">
        <v>15</v>
      </c>
      <c r="E114" s="30" t="s">
        <v>569</v>
      </c>
      <c r="F114" s="29" t="s">
        <v>570</v>
      </c>
      <c r="G114" s="29" t="s">
        <v>571</v>
      </c>
      <c r="H114" s="29" t="s">
        <v>830</v>
      </c>
      <c r="I114" s="36" t="str">
        <f t="shared" si="2"/>
        <v>02/01/2026NL300044</v>
      </c>
      <c r="J114" s="29" t="s">
        <v>602</v>
      </c>
      <c r="K114" s="29" t="s">
        <v>603</v>
      </c>
      <c r="L114" s="29" t="s">
        <v>575</v>
      </c>
      <c r="M114" s="31">
        <v>1.6</v>
      </c>
      <c r="N114" s="20">
        <f>VLOOKUP(J114,[2]Sheet1!$I:$M,5,0)</f>
        <v>38000</v>
      </c>
      <c r="O114" s="32">
        <v>0</v>
      </c>
      <c r="P114" s="33">
        <f t="shared" si="3"/>
        <v>60800</v>
      </c>
      <c r="Q114" s="33">
        <v>0</v>
      </c>
      <c r="R114" s="32">
        <v>38000</v>
      </c>
      <c r="S114" s="29" t="s">
        <v>819</v>
      </c>
      <c r="T114" s="29" t="s">
        <v>577</v>
      </c>
      <c r="U114" s="29" t="s">
        <v>15</v>
      </c>
      <c r="V114" s="29" t="s">
        <v>820</v>
      </c>
      <c r="W114" s="29" t="s">
        <v>15</v>
      </c>
      <c r="X114" s="29" t="s">
        <v>579</v>
      </c>
      <c r="Y114" s="29" t="s">
        <v>580</v>
      </c>
    </row>
    <row r="115" spans="1:25" ht="10.5" customHeight="1" x14ac:dyDescent="0.25">
      <c r="A115" s="28">
        <v>46024</v>
      </c>
      <c r="B115" s="29" t="s">
        <v>567</v>
      </c>
      <c r="C115" s="30" t="s">
        <v>829</v>
      </c>
      <c r="D115" s="30" t="s">
        <v>15</v>
      </c>
      <c r="E115" s="30" t="s">
        <v>569</v>
      </c>
      <c r="F115" s="29" t="s">
        <v>570</v>
      </c>
      <c r="G115" s="29" t="s">
        <v>571</v>
      </c>
      <c r="H115" s="29" t="s">
        <v>830</v>
      </c>
      <c r="I115" s="36" t="str">
        <f t="shared" si="2"/>
        <v>02/01/2026NL300043</v>
      </c>
      <c r="J115" s="29" t="s">
        <v>600</v>
      </c>
      <c r="K115" s="29" t="s">
        <v>601</v>
      </c>
      <c r="L115" s="29" t="s">
        <v>575</v>
      </c>
      <c r="M115" s="31">
        <v>1.6</v>
      </c>
      <c r="N115" s="20">
        <f>VLOOKUP(J115,[2]Sheet1!$I:$M,5,0)</f>
        <v>32000</v>
      </c>
      <c r="O115" s="32">
        <v>0</v>
      </c>
      <c r="P115" s="33">
        <f t="shared" si="3"/>
        <v>51200</v>
      </c>
      <c r="Q115" s="33">
        <v>0</v>
      </c>
      <c r="R115" s="32">
        <v>32000</v>
      </c>
      <c r="S115" s="29" t="s">
        <v>819</v>
      </c>
      <c r="T115" s="29" t="s">
        <v>577</v>
      </c>
      <c r="U115" s="29" t="s">
        <v>15</v>
      </c>
      <c r="V115" s="29" t="s">
        <v>820</v>
      </c>
      <c r="W115" s="29" t="s">
        <v>15</v>
      </c>
      <c r="X115" s="29" t="s">
        <v>579</v>
      </c>
      <c r="Y115" s="29" t="s">
        <v>580</v>
      </c>
    </row>
    <row r="116" spans="1:25" ht="10.5" customHeight="1" x14ac:dyDescent="0.25">
      <c r="A116" s="28">
        <v>46024</v>
      </c>
      <c r="B116" s="29" t="s">
        <v>567</v>
      </c>
      <c r="C116" s="30" t="s">
        <v>829</v>
      </c>
      <c r="D116" s="30" t="s">
        <v>15</v>
      </c>
      <c r="E116" s="30" t="s">
        <v>569</v>
      </c>
      <c r="F116" s="29" t="s">
        <v>570</v>
      </c>
      <c r="G116" s="29" t="s">
        <v>571</v>
      </c>
      <c r="H116" s="29" t="s">
        <v>830</v>
      </c>
      <c r="I116" s="36" t="str">
        <f t="shared" si="2"/>
        <v>02/01/2026NL300060</v>
      </c>
      <c r="J116" s="29" t="s">
        <v>612</v>
      </c>
      <c r="K116" s="29" t="s">
        <v>613</v>
      </c>
      <c r="L116" s="29" t="s">
        <v>575</v>
      </c>
      <c r="M116" s="31">
        <v>0.6</v>
      </c>
      <c r="N116" s="20">
        <f>VLOOKUP(J116,[2]Sheet1!$I:$M,5,0)</f>
        <v>33000</v>
      </c>
      <c r="O116" s="32">
        <v>0</v>
      </c>
      <c r="P116" s="33">
        <f t="shared" si="3"/>
        <v>19800</v>
      </c>
      <c r="Q116" s="33">
        <v>0</v>
      </c>
      <c r="R116" s="32">
        <v>33000</v>
      </c>
      <c r="S116" s="29" t="s">
        <v>819</v>
      </c>
      <c r="T116" s="29" t="s">
        <v>577</v>
      </c>
      <c r="U116" s="29" t="s">
        <v>15</v>
      </c>
      <c r="V116" s="29" t="s">
        <v>820</v>
      </c>
      <c r="W116" s="29" t="s">
        <v>15</v>
      </c>
      <c r="X116" s="29" t="s">
        <v>579</v>
      </c>
      <c r="Y116" s="29" t="s">
        <v>580</v>
      </c>
    </row>
    <row r="117" spans="1:25" ht="10.5" customHeight="1" x14ac:dyDescent="0.25">
      <c r="A117" s="28">
        <v>46024</v>
      </c>
      <c r="B117" s="29" t="s">
        <v>567</v>
      </c>
      <c r="C117" s="30" t="s">
        <v>829</v>
      </c>
      <c r="D117" s="30" t="s">
        <v>15</v>
      </c>
      <c r="E117" s="30" t="s">
        <v>569</v>
      </c>
      <c r="F117" s="29" t="s">
        <v>570</v>
      </c>
      <c r="G117" s="29" t="s">
        <v>571</v>
      </c>
      <c r="H117" s="29" t="s">
        <v>830</v>
      </c>
      <c r="I117" s="36" t="str">
        <f t="shared" si="2"/>
        <v>02/01/2026NL300011</v>
      </c>
      <c r="J117" s="29" t="s">
        <v>732</v>
      </c>
      <c r="K117" s="29" t="s">
        <v>159</v>
      </c>
      <c r="L117" s="29" t="s">
        <v>575</v>
      </c>
      <c r="M117" s="31">
        <v>1</v>
      </c>
      <c r="N117" s="20">
        <f>VLOOKUP(J117,[2]Sheet1!$I:$M,5,0)</f>
        <v>17000</v>
      </c>
      <c r="O117" s="32">
        <v>0</v>
      </c>
      <c r="P117" s="33">
        <f t="shared" si="3"/>
        <v>17000</v>
      </c>
      <c r="Q117" s="33">
        <v>0</v>
      </c>
      <c r="R117" s="32">
        <v>17000</v>
      </c>
      <c r="S117" s="29" t="s">
        <v>819</v>
      </c>
      <c r="T117" s="29" t="s">
        <v>577</v>
      </c>
      <c r="U117" s="29" t="s">
        <v>15</v>
      </c>
      <c r="V117" s="29" t="s">
        <v>820</v>
      </c>
      <c r="W117" s="29" t="s">
        <v>15</v>
      </c>
      <c r="X117" s="29" t="s">
        <v>579</v>
      </c>
      <c r="Y117" s="29" t="s">
        <v>580</v>
      </c>
    </row>
    <row r="118" spans="1:25" ht="10.5" customHeight="1" x14ac:dyDescent="0.25">
      <c r="A118" s="28">
        <v>46024</v>
      </c>
      <c r="B118" s="29" t="s">
        <v>567</v>
      </c>
      <c r="C118" s="30" t="s">
        <v>829</v>
      </c>
      <c r="D118" s="30" t="s">
        <v>15</v>
      </c>
      <c r="E118" s="30" t="s">
        <v>569</v>
      </c>
      <c r="F118" s="29" t="s">
        <v>570</v>
      </c>
      <c r="G118" s="29" t="s">
        <v>571</v>
      </c>
      <c r="H118" s="29" t="s">
        <v>830</v>
      </c>
      <c r="I118" s="36" t="str">
        <f t="shared" si="2"/>
        <v>02/01/2026NL300119</v>
      </c>
      <c r="J118" s="29" t="s">
        <v>689</v>
      </c>
      <c r="K118" s="29" t="s">
        <v>690</v>
      </c>
      <c r="L118" s="29" t="s">
        <v>575</v>
      </c>
      <c r="M118" s="31">
        <v>1.2</v>
      </c>
      <c r="N118" s="20">
        <f>VLOOKUP(J118,[2]Sheet1!$I:$M,5,0)</f>
        <v>21000</v>
      </c>
      <c r="O118" s="32">
        <v>0</v>
      </c>
      <c r="P118" s="33">
        <f t="shared" si="3"/>
        <v>25200</v>
      </c>
      <c r="Q118" s="33">
        <v>0</v>
      </c>
      <c r="R118" s="32">
        <v>21000</v>
      </c>
      <c r="S118" s="29" t="s">
        <v>819</v>
      </c>
      <c r="T118" s="29" t="s">
        <v>577</v>
      </c>
      <c r="U118" s="29" t="s">
        <v>15</v>
      </c>
      <c r="V118" s="29" t="s">
        <v>820</v>
      </c>
      <c r="W118" s="29" t="s">
        <v>15</v>
      </c>
      <c r="X118" s="29" t="s">
        <v>579</v>
      </c>
      <c r="Y118" s="29" t="s">
        <v>580</v>
      </c>
    </row>
    <row r="119" spans="1:25" ht="10.5" customHeight="1" x14ac:dyDescent="0.25">
      <c r="A119" s="28">
        <v>46024</v>
      </c>
      <c r="B119" s="29" t="s">
        <v>567</v>
      </c>
      <c r="C119" s="30" t="s">
        <v>829</v>
      </c>
      <c r="D119" s="30" t="s">
        <v>15</v>
      </c>
      <c r="E119" s="30" t="s">
        <v>569</v>
      </c>
      <c r="F119" s="29" t="s">
        <v>570</v>
      </c>
      <c r="G119" s="29" t="s">
        <v>571</v>
      </c>
      <c r="H119" s="29" t="s">
        <v>830</v>
      </c>
      <c r="I119" s="36" t="str">
        <f t="shared" si="2"/>
        <v>02/01/2026NL300138</v>
      </c>
      <c r="J119" s="29" t="s">
        <v>663</v>
      </c>
      <c r="K119" s="29" t="s">
        <v>664</v>
      </c>
      <c r="L119" s="29" t="s">
        <v>575</v>
      </c>
      <c r="M119" s="31">
        <v>1.2</v>
      </c>
      <c r="N119" s="20">
        <f>VLOOKUP(J119,[2]Sheet1!$I:$M,5,0)</f>
        <v>20000</v>
      </c>
      <c r="O119" s="32">
        <v>0</v>
      </c>
      <c r="P119" s="33">
        <f t="shared" si="3"/>
        <v>24000</v>
      </c>
      <c r="Q119" s="33">
        <v>0</v>
      </c>
      <c r="R119" s="32">
        <v>20000</v>
      </c>
      <c r="S119" s="29" t="s">
        <v>819</v>
      </c>
      <c r="T119" s="29" t="s">
        <v>577</v>
      </c>
      <c r="U119" s="29" t="s">
        <v>15</v>
      </c>
      <c r="V119" s="29" t="s">
        <v>820</v>
      </c>
      <c r="W119" s="29" t="s">
        <v>15</v>
      </c>
      <c r="X119" s="29" t="s">
        <v>579</v>
      </c>
      <c r="Y119" s="29" t="s">
        <v>580</v>
      </c>
    </row>
    <row r="120" spans="1:25" ht="10.5" customHeight="1" x14ac:dyDescent="0.25">
      <c r="A120" s="28">
        <v>46024</v>
      </c>
      <c r="B120" s="29" t="s">
        <v>567</v>
      </c>
      <c r="C120" s="30" t="s">
        <v>829</v>
      </c>
      <c r="D120" s="30" t="s">
        <v>15</v>
      </c>
      <c r="E120" s="30" t="s">
        <v>569</v>
      </c>
      <c r="F120" s="29" t="s">
        <v>570</v>
      </c>
      <c r="G120" s="29" t="s">
        <v>571</v>
      </c>
      <c r="H120" s="29" t="s">
        <v>830</v>
      </c>
      <c r="I120" s="36" t="str">
        <f t="shared" si="2"/>
        <v>02/01/2026NL300122</v>
      </c>
      <c r="J120" s="29" t="s">
        <v>654</v>
      </c>
      <c r="K120" s="29" t="s">
        <v>139</v>
      </c>
      <c r="L120" s="29" t="s">
        <v>575</v>
      </c>
      <c r="M120" s="31">
        <v>0.3</v>
      </c>
      <c r="N120" s="20">
        <f>VLOOKUP(J120,[2]Sheet1!$I:$M,5,0)</f>
        <v>35000</v>
      </c>
      <c r="O120" s="32">
        <v>0</v>
      </c>
      <c r="P120" s="33">
        <f t="shared" si="3"/>
        <v>10500</v>
      </c>
      <c r="Q120" s="33">
        <v>0</v>
      </c>
      <c r="R120" s="32">
        <v>35000</v>
      </c>
      <c r="S120" s="29" t="s">
        <v>819</v>
      </c>
      <c r="T120" s="29" t="s">
        <v>577</v>
      </c>
      <c r="U120" s="29" t="s">
        <v>15</v>
      </c>
      <c r="V120" s="29" t="s">
        <v>820</v>
      </c>
      <c r="W120" s="29" t="s">
        <v>15</v>
      </c>
      <c r="X120" s="29" t="s">
        <v>579</v>
      </c>
      <c r="Y120" s="29" t="s">
        <v>580</v>
      </c>
    </row>
    <row r="121" spans="1:25" ht="10.5" customHeight="1" x14ac:dyDescent="0.25">
      <c r="A121" s="28">
        <v>46024</v>
      </c>
      <c r="B121" s="29" t="s">
        <v>567</v>
      </c>
      <c r="C121" s="30" t="s">
        <v>829</v>
      </c>
      <c r="D121" s="30" t="s">
        <v>15</v>
      </c>
      <c r="E121" s="30" t="s">
        <v>569</v>
      </c>
      <c r="F121" s="29" t="s">
        <v>570</v>
      </c>
      <c r="G121" s="29" t="s">
        <v>571</v>
      </c>
      <c r="H121" s="29" t="s">
        <v>830</v>
      </c>
      <c r="I121" s="36" t="str">
        <f t="shared" si="2"/>
        <v>02/01/2026NL300173</v>
      </c>
      <c r="J121" s="29" t="s">
        <v>629</v>
      </c>
      <c r="K121" s="29" t="s">
        <v>630</v>
      </c>
      <c r="L121" s="29" t="s">
        <v>575</v>
      </c>
      <c r="M121" s="31">
        <v>0.4</v>
      </c>
      <c r="N121" s="20">
        <f>VLOOKUP(J121,[2]Sheet1!$I:$M,5,0)</f>
        <v>80000</v>
      </c>
      <c r="O121" s="32">
        <v>0</v>
      </c>
      <c r="P121" s="33">
        <f t="shared" si="3"/>
        <v>32000</v>
      </c>
      <c r="Q121" s="33">
        <v>0</v>
      </c>
      <c r="R121" s="32">
        <v>80000</v>
      </c>
      <c r="S121" s="29" t="s">
        <v>819</v>
      </c>
      <c r="T121" s="29" t="s">
        <v>577</v>
      </c>
      <c r="U121" s="29" t="s">
        <v>15</v>
      </c>
      <c r="V121" s="29" t="s">
        <v>820</v>
      </c>
      <c r="W121" s="29" t="s">
        <v>15</v>
      </c>
      <c r="X121" s="29" t="s">
        <v>579</v>
      </c>
      <c r="Y121" s="29" t="s">
        <v>580</v>
      </c>
    </row>
    <row r="122" spans="1:25" ht="10.5" customHeight="1" x14ac:dyDescent="0.25">
      <c r="A122" s="28">
        <v>46024</v>
      </c>
      <c r="B122" s="29" t="s">
        <v>567</v>
      </c>
      <c r="C122" s="30" t="s">
        <v>829</v>
      </c>
      <c r="D122" s="30" t="s">
        <v>15</v>
      </c>
      <c r="E122" s="30" t="s">
        <v>569</v>
      </c>
      <c r="F122" s="29" t="s">
        <v>570</v>
      </c>
      <c r="G122" s="29" t="s">
        <v>571</v>
      </c>
      <c r="H122" s="29" t="s">
        <v>830</v>
      </c>
      <c r="I122" s="36" t="str">
        <f t="shared" si="2"/>
        <v>02/01/2026NL300162</v>
      </c>
      <c r="J122" s="29" t="s">
        <v>652</v>
      </c>
      <c r="K122" s="29" t="s">
        <v>653</v>
      </c>
      <c r="L122" s="29" t="s">
        <v>575</v>
      </c>
      <c r="M122" s="31">
        <v>1.8</v>
      </c>
      <c r="N122" s="20">
        <f>VLOOKUP(J122,[2]Sheet1!$I:$M,5,0)</f>
        <v>36000</v>
      </c>
      <c r="O122" s="32">
        <v>0</v>
      </c>
      <c r="P122" s="33">
        <f t="shared" si="3"/>
        <v>64800</v>
      </c>
      <c r="Q122" s="33">
        <v>0</v>
      </c>
      <c r="R122" s="32">
        <v>36000</v>
      </c>
      <c r="S122" s="29" t="s">
        <v>819</v>
      </c>
      <c r="T122" s="29" t="s">
        <v>577</v>
      </c>
      <c r="U122" s="29" t="s">
        <v>15</v>
      </c>
      <c r="V122" s="29" t="s">
        <v>820</v>
      </c>
      <c r="W122" s="29" t="s">
        <v>15</v>
      </c>
      <c r="X122" s="29" t="s">
        <v>579</v>
      </c>
      <c r="Y122" s="29" t="s">
        <v>580</v>
      </c>
    </row>
    <row r="123" spans="1:25" ht="10.5" customHeight="1" x14ac:dyDescent="0.25">
      <c r="A123" s="28">
        <v>46024</v>
      </c>
      <c r="B123" s="29" t="s">
        <v>567</v>
      </c>
      <c r="C123" s="30" t="s">
        <v>829</v>
      </c>
      <c r="D123" s="30" t="s">
        <v>15</v>
      </c>
      <c r="E123" s="30" t="s">
        <v>569</v>
      </c>
      <c r="F123" s="29" t="s">
        <v>570</v>
      </c>
      <c r="G123" s="29" t="s">
        <v>571</v>
      </c>
      <c r="H123" s="29" t="s">
        <v>830</v>
      </c>
      <c r="I123" s="36" t="str">
        <f t="shared" si="2"/>
        <v>02/01/2026NL300055</v>
      </c>
      <c r="J123" s="29" t="s">
        <v>608</v>
      </c>
      <c r="K123" s="29" t="s">
        <v>609</v>
      </c>
      <c r="L123" s="29" t="s">
        <v>575</v>
      </c>
      <c r="M123" s="31">
        <v>1.3</v>
      </c>
      <c r="N123" s="20">
        <f>VLOOKUP(J123,[2]Sheet1!$I:$M,5,0)</f>
        <v>80000</v>
      </c>
      <c r="O123" s="32">
        <v>0</v>
      </c>
      <c r="P123" s="33">
        <f t="shared" si="3"/>
        <v>104000</v>
      </c>
      <c r="Q123" s="33">
        <v>0</v>
      </c>
      <c r="R123" s="32">
        <v>80000</v>
      </c>
      <c r="S123" s="29" t="s">
        <v>819</v>
      </c>
      <c r="T123" s="29" t="s">
        <v>577</v>
      </c>
      <c r="U123" s="29" t="s">
        <v>15</v>
      </c>
      <c r="V123" s="29" t="s">
        <v>820</v>
      </c>
      <c r="W123" s="29" t="s">
        <v>15</v>
      </c>
      <c r="X123" s="29" t="s">
        <v>579</v>
      </c>
      <c r="Y123" s="29" t="s">
        <v>580</v>
      </c>
    </row>
    <row r="124" spans="1:25" ht="10.5" customHeight="1" x14ac:dyDescent="0.25">
      <c r="A124" s="28">
        <v>46024</v>
      </c>
      <c r="B124" s="29" t="s">
        <v>567</v>
      </c>
      <c r="C124" s="30" t="s">
        <v>829</v>
      </c>
      <c r="D124" s="30" t="s">
        <v>15</v>
      </c>
      <c r="E124" s="30" t="s">
        <v>569</v>
      </c>
      <c r="F124" s="29" t="s">
        <v>570</v>
      </c>
      <c r="G124" s="29" t="s">
        <v>571</v>
      </c>
      <c r="H124" s="29" t="s">
        <v>830</v>
      </c>
      <c r="I124" s="36" t="str">
        <f t="shared" si="2"/>
        <v>02/01/2026NL600004</v>
      </c>
      <c r="J124" s="29" t="s">
        <v>691</v>
      </c>
      <c r="K124" s="29" t="s">
        <v>100</v>
      </c>
      <c r="L124" s="29" t="s">
        <v>575</v>
      </c>
      <c r="M124" s="31">
        <v>6</v>
      </c>
      <c r="N124" s="20">
        <f>VLOOKUP(J124,[2]Sheet1!$I:$M,5,0)</f>
        <v>18000</v>
      </c>
      <c r="O124" s="32">
        <v>0</v>
      </c>
      <c r="P124" s="33">
        <f t="shared" si="3"/>
        <v>108000</v>
      </c>
      <c r="Q124" s="33">
        <v>0</v>
      </c>
      <c r="R124" s="32">
        <v>18000</v>
      </c>
      <c r="S124" s="29" t="s">
        <v>819</v>
      </c>
      <c r="T124" s="29" t="s">
        <v>577</v>
      </c>
      <c r="U124" s="29" t="s">
        <v>15</v>
      </c>
      <c r="V124" s="29" t="s">
        <v>820</v>
      </c>
      <c r="W124" s="29" t="s">
        <v>15</v>
      </c>
      <c r="X124" s="29" t="s">
        <v>579</v>
      </c>
      <c r="Y124" s="29" t="s">
        <v>580</v>
      </c>
    </row>
    <row r="125" spans="1:25" ht="10.5" customHeight="1" x14ac:dyDescent="0.25">
      <c r="A125" s="28">
        <v>46024</v>
      </c>
      <c r="B125" s="29" t="s">
        <v>567</v>
      </c>
      <c r="C125" s="30" t="s">
        <v>829</v>
      </c>
      <c r="D125" s="30" t="s">
        <v>15</v>
      </c>
      <c r="E125" s="30" t="s">
        <v>569</v>
      </c>
      <c r="F125" s="29" t="s">
        <v>570</v>
      </c>
      <c r="G125" s="29" t="s">
        <v>571</v>
      </c>
      <c r="H125" s="29" t="s">
        <v>830</v>
      </c>
      <c r="I125" s="36" t="str">
        <f t="shared" si="2"/>
        <v>02/01/2026NL300174</v>
      </c>
      <c r="J125" s="29" t="s">
        <v>573</v>
      </c>
      <c r="K125" s="29" t="s">
        <v>574</v>
      </c>
      <c r="L125" s="29" t="s">
        <v>575</v>
      </c>
      <c r="M125" s="31">
        <v>4</v>
      </c>
      <c r="N125" s="20">
        <f>VLOOKUP(J125,[2]Sheet1!$I:$M,5,0)</f>
        <v>24000</v>
      </c>
      <c r="O125" s="32">
        <v>0</v>
      </c>
      <c r="P125" s="33">
        <f t="shared" si="3"/>
        <v>96000</v>
      </c>
      <c r="Q125" s="33">
        <v>0</v>
      </c>
      <c r="R125" s="32">
        <v>24000</v>
      </c>
      <c r="S125" s="29" t="s">
        <v>819</v>
      </c>
      <c r="T125" s="29" t="s">
        <v>577</v>
      </c>
      <c r="U125" s="29" t="s">
        <v>15</v>
      </c>
      <c r="V125" s="29" t="s">
        <v>820</v>
      </c>
      <c r="W125" s="29" t="s">
        <v>15</v>
      </c>
      <c r="X125" s="29" t="s">
        <v>579</v>
      </c>
      <c r="Y125" s="29" t="s">
        <v>580</v>
      </c>
    </row>
    <row r="126" spans="1:25" ht="10.5" customHeight="1" x14ac:dyDescent="0.25">
      <c r="A126" s="28">
        <v>46024</v>
      </c>
      <c r="B126" s="29" t="s">
        <v>567</v>
      </c>
      <c r="C126" s="30" t="s">
        <v>829</v>
      </c>
      <c r="D126" s="30" t="s">
        <v>15</v>
      </c>
      <c r="E126" s="30" t="s">
        <v>569</v>
      </c>
      <c r="F126" s="29" t="s">
        <v>570</v>
      </c>
      <c r="G126" s="29" t="s">
        <v>571</v>
      </c>
      <c r="H126" s="29" t="s">
        <v>830</v>
      </c>
      <c r="I126" s="36" t="str">
        <f t="shared" si="2"/>
        <v>02/01/2026NL300156</v>
      </c>
      <c r="J126" s="29" t="s">
        <v>595</v>
      </c>
      <c r="K126" s="29" t="s">
        <v>596</v>
      </c>
      <c r="L126" s="29" t="s">
        <v>575</v>
      </c>
      <c r="M126" s="31">
        <v>0.1</v>
      </c>
      <c r="N126" s="20">
        <f>VLOOKUP(J126,[2]Sheet1!$I:$M,5,0)</f>
        <v>75000</v>
      </c>
      <c r="O126" s="32">
        <v>0</v>
      </c>
      <c r="P126" s="33">
        <f t="shared" si="3"/>
        <v>7500</v>
      </c>
      <c r="Q126" s="33">
        <v>0</v>
      </c>
      <c r="R126" s="32">
        <v>75000</v>
      </c>
      <c r="S126" s="29" t="s">
        <v>819</v>
      </c>
      <c r="T126" s="29" t="s">
        <v>577</v>
      </c>
      <c r="U126" s="29" t="s">
        <v>15</v>
      </c>
      <c r="V126" s="29" t="s">
        <v>820</v>
      </c>
      <c r="W126" s="29" t="s">
        <v>15</v>
      </c>
      <c r="X126" s="29" t="s">
        <v>579</v>
      </c>
      <c r="Y126" s="29" t="s">
        <v>580</v>
      </c>
    </row>
    <row r="127" spans="1:25" ht="10.5" customHeight="1" x14ac:dyDescent="0.25">
      <c r="A127" s="28">
        <v>46024</v>
      </c>
      <c r="B127" s="29" t="s">
        <v>567</v>
      </c>
      <c r="C127" s="30" t="s">
        <v>829</v>
      </c>
      <c r="D127" s="30" t="s">
        <v>15</v>
      </c>
      <c r="E127" s="30" t="s">
        <v>569</v>
      </c>
      <c r="F127" s="29" t="s">
        <v>570</v>
      </c>
      <c r="G127" s="29" t="s">
        <v>571</v>
      </c>
      <c r="H127" s="29" t="s">
        <v>830</v>
      </c>
      <c r="I127" s="36" t="str">
        <f t="shared" si="2"/>
        <v>02/01/2026NL300153</v>
      </c>
      <c r="J127" s="29" t="s">
        <v>646</v>
      </c>
      <c r="K127" s="29" t="s">
        <v>647</v>
      </c>
      <c r="L127" s="29" t="s">
        <v>575</v>
      </c>
      <c r="M127" s="31">
        <v>0.2</v>
      </c>
      <c r="N127" s="20">
        <f>VLOOKUP(J127,[2]Sheet1!$I:$M,5,0)</f>
        <v>46000</v>
      </c>
      <c r="O127" s="32">
        <v>0</v>
      </c>
      <c r="P127" s="33">
        <f t="shared" si="3"/>
        <v>9200</v>
      </c>
      <c r="Q127" s="33">
        <v>0</v>
      </c>
      <c r="R127" s="32">
        <v>46000</v>
      </c>
      <c r="S127" s="29" t="s">
        <v>819</v>
      </c>
      <c r="T127" s="29" t="s">
        <v>577</v>
      </c>
      <c r="U127" s="29" t="s">
        <v>15</v>
      </c>
      <c r="V127" s="29" t="s">
        <v>820</v>
      </c>
      <c r="W127" s="29" t="s">
        <v>15</v>
      </c>
      <c r="X127" s="29" t="s">
        <v>579</v>
      </c>
      <c r="Y127" s="29" t="s">
        <v>580</v>
      </c>
    </row>
    <row r="128" spans="1:25" ht="10.5" customHeight="1" x14ac:dyDescent="0.25">
      <c r="A128" s="28">
        <v>46024</v>
      </c>
      <c r="B128" s="29" t="s">
        <v>567</v>
      </c>
      <c r="C128" s="30" t="s">
        <v>829</v>
      </c>
      <c r="D128" s="30" t="s">
        <v>15</v>
      </c>
      <c r="E128" s="30" t="s">
        <v>569</v>
      </c>
      <c r="F128" s="29" t="s">
        <v>570</v>
      </c>
      <c r="G128" s="29" t="s">
        <v>571</v>
      </c>
      <c r="H128" s="29" t="s">
        <v>830</v>
      </c>
      <c r="I128" s="36" t="str">
        <f t="shared" si="2"/>
        <v>02/01/2026NL300152</v>
      </c>
      <c r="J128" s="29" t="s">
        <v>644</v>
      </c>
      <c r="K128" s="29" t="s">
        <v>645</v>
      </c>
      <c r="L128" s="29" t="s">
        <v>575</v>
      </c>
      <c r="M128" s="31">
        <v>0.2</v>
      </c>
      <c r="N128" s="20">
        <f>VLOOKUP(J128,[2]Sheet1!$I:$M,5,0)</f>
        <v>65000</v>
      </c>
      <c r="O128" s="32">
        <v>0</v>
      </c>
      <c r="P128" s="33">
        <f t="shared" si="3"/>
        <v>13000</v>
      </c>
      <c r="Q128" s="33">
        <v>0</v>
      </c>
      <c r="R128" s="32">
        <v>65000</v>
      </c>
      <c r="S128" s="29" t="s">
        <v>819</v>
      </c>
      <c r="T128" s="29" t="s">
        <v>577</v>
      </c>
      <c r="U128" s="29" t="s">
        <v>15</v>
      </c>
      <c r="V128" s="29" t="s">
        <v>820</v>
      </c>
      <c r="W128" s="29" t="s">
        <v>15</v>
      </c>
      <c r="X128" s="29" t="s">
        <v>579</v>
      </c>
      <c r="Y128" s="29" t="s">
        <v>580</v>
      </c>
    </row>
    <row r="129" spans="1:25" ht="10.5" customHeight="1" x14ac:dyDescent="0.25">
      <c r="A129" s="28">
        <v>46024</v>
      </c>
      <c r="B129" s="29" t="s">
        <v>567</v>
      </c>
      <c r="C129" s="30" t="s">
        <v>829</v>
      </c>
      <c r="D129" s="30" t="s">
        <v>15</v>
      </c>
      <c r="E129" s="30" t="s">
        <v>569</v>
      </c>
      <c r="F129" s="29" t="s">
        <v>570</v>
      </c>
      <c r="G129" s="29" t="s">
        <v>571</v>
      </c>
      <c r="H129" s="29" t="s">
        <v>830</v>
      </c>
      <c r="I129" s="36" t="str">
        <f t="shared" si="2"/>
        <v>02/01/2026NL300145</v>
      </c>
      <c r="J129" s="29" t="s">
        <v>675</v>
      </c>
      <c r="K129" s="29" t="s">
        <v>676</v>
      </c>
      <c r="L129" s="29" t="s">
        <v>575</v>
      </c>
      <c r="M129" s="31">
        <v>17</v>
      </c>
      <c r="N129" s="20">
        <f>VLOOKUP(J129,[2]Sheet1!$I:$M,5,0)</f>
        <v>38000</v>
      </c>
      <c r="O129" s="32">
        <v>0</v>
      </c>
      <c r="P129" s="33">
        <f t="shared" si="3"/>
        <v>646000</v>
      </c>
      <c r="Q129" s="33">
        <v>0</v>
      </c>
      <c r="R129" s="32">
        <v>38000</v>
      </c>
      <c r="S129" s="29" t="s">
        <v>819</v>
      </c>
      <c r="T129" s="29" t="s">
        <v>577</v>
      </c>
      <c r="U129" s="29" t="s">
        <v>15</v>
      </c>
      <c r="V129" s="29" t="s">
        <v>820</v>
      </c>
      <c r="W129" s="29" t="s">
        <v>15</v>
      </c>
      <c r="X129" s="29" t="s">
        <v>579</v>
      </c>
      <c r="Y129" s="29" t="s">
        <v>580</v>
      </c>
    </row>
    <row r="130" spans="1:25" ht="10.5" customHeight="1" x14ac:dyDescent="0.25">
      <c r="A130" s="28">
        <v>46024</v>
      </c>
      <c r="B130" s="29" t="s">
        <v>567</v>
      </c>
      <c r="C130" s="30" t="s">
        <v>829</v>
      </c>
      <c r="D130" s="30" t="s">
        <v>15</v>
      </c>
      <c r="E130" s="30" t="s">
        <v>569</v>
      </c>
      <c r="F130" s="29" t="s">
        <v>570</v>
      </c>
      <c r="G130" s="29" t="s">
        <v>571</v>
      </c>
      <c r="H130" s="29" t="s">
        <v>830</v>
      </c>
      <c r="I130" s="36" t="str">
        <f t="shared" si="2"/>
        <v>02/01/2026NL300142</v>
      </c>
      <c r="J130" s="29" t="s">
        <v>671</v>
      </c>
      <c r="K130" s="29" t="s">
        <v>672</v>
      </c>
      <c r="L130" s="29" t="s">
        <v>575</v>
      </c>
      <c r="M130" s="31">
        <v>2</v>
      </c>
      <c r="N130" s="20">
        <f>VLOOKUP(J130,[2]Sheet1!$I:$M,5,0)</f>
        <v>50000</v>
      </c>
      <c r="O130" s="32">
        <v>0</v>
      </c>
      <c r="P130" s="33">
        <f t="shared" si="3"/>
        <v>100000</v>
      </c>
      <c r="Q130" s="33">
        <v>0</v>
      </c>
      <c r="R130" s="32">
        <v>50000</v>
      </c>
      <c r="S130" s="29" t="s">
        <v>819</v>
      </c>
      <c r="T130" s="29" t="s">
        <v>577</v>
      </c>
      <c r="U130" s="29" t="s">
        <v>15</v>
      </c>
      <c r="V130" s="29" t="s">
        <v>820</v>
      </c>
      <c r="W130" s="29" t="s">
        <v>15</v>
      </c>
      <c r="X130" s="29" t="s">
        <v>579</v>
      </c>
      <c r="Y130" s="29" t="s">
        <v>580</v>
      </c>
    </row>
    <row r="131" spans="1:25" ht="10.5" customHeight="1" x14ac:dyDescent="0.25">
      <c r="A131" s="28">
        <v>46024</v>
      </c>
      <c r="B131" s="29" t="s">
        <v>567</v>
      </c>
      <c r="C131" s="30" t="s">
        <v>829</v>
      </c>
      <c r="D131" s="30" t="s">
        <v>15</v>
      </c>
      <c r="E131" s="30" t="s">
        <v>569</v>
      </c>
      <c r="F131" s="29" t="s">
        <v>570</v>
      </c>
      <c r="G131" s="29" t="s">
        <v>571</v>
      </c>
      <c r="H131" s="29" t="s">
        <v>830</v>
      </c>
      <c r="I131" s="36" t="str">
        <f t="shared" si="2"/>
        <v>02/01/2026NL300140</v>
      </c>
      <c r="J131" s="29" t="s">
        <v>669</v>
      </c>
      <c r="K131" s="29" t="s">
        <v>670</v>
      </c>
      <c r="L131" s="29" t="s">
        <v>575</v>
      </c>
      <c r="M131" s="31">
        <v>0.6</v>
      </c>
      <c r="N131" s="20">
        <f>VLOOKUP(J131,[2]Sheet1!$I:$M,5,0)</f>
        <v>36000</v>
      </c>
      <c r="O131" s="32">
        <v>0</v>
      </c>
      <c r="P131" s="33">
        <f t="shared" si="3"/>
        <v>21600</v>
      </c>
      <c r="Q131" s="33">
        <v>0</v>
      </c>
      <c r="R131" s="32">
        <v>36000</v>
      </c>
      <c r="S131" s="29" t="s">
        <v>819</v>
      </c>
      <c r="T131" s="29" t="s">
        <v>577</v>
      </c>
      <c r="U131" s="29" t="s">
        <v>15</v>
      </c>
      <c r="V131" s="29" t="s">
        <v>820</v>
      </c>
      <c r="W131" s="29" t="s">
        <v>15</v>
      </c>
      <c r="X131" s="29" t="s">
        <v>579</v>
      </c>
      <c r="Y131" s="29" t="s">
        <v>580</v>
      </c>
    </row>
    <row r="132" spans="1:25" ht="10.5" customHeight="1" x14ac:dyDescent="0.25">
      <c r="A132" s="28">
        <v>46024</v>
      </c>
      <c r="B132" s="29" t="s">
        <v>567</v>
      </c>
      <c r="C132" s="30" t="s">
        <v>829</v>
      </c>
      <c r="D132" s="30" t="s">
        <v>15</v>
      </c>
      <c r="E132" s="30" t="s">
        <v>569</v>
      </c>
      <c r="F132" s="29" t="s">
        <v>570</v>
      </c>
      <c r="G132" s="29" t="s">
        <v>571</v>
      </c>
      <c r="H132" s="29" t="s">
        <v>830</v>
      </c>
      <c r="I132" s="36" t="str">
        <f t="shared" si="2"/>
        <v>02/01/2026NL300132</v>
      </c>
      <c r="J132" s="29" t="s">
        <v>662</v>
      </c>
      <c r="K132" s="29" t="s">
        <v>92</v>
      </c>
      <c r="L132" s="29" t="s">
        <v>575</v>
      </c>
      <c r="M132" s="31">
        <v>0.65</v>
      </c>
      <c r="N132" s="20">
        <f>VLOOKUP(J132,[2]Sheet1!$I:$M,5,0)</f>
        <v>12000</v>
      </c>
      <c r="O132" s="32">
        <v>0</v>
      </c>
      <c r="P132" s="33">
        <f t="shared" si="3"/>
        <v>7800</v>
      </c>
      <c r="Q132" s="33">
        <v>0</v>
      </c>
      <c r="R132" s="32">
        <v>12000</v>
      </c>
      <c r="S132" s="29" t="s">
        <v>819</v>
      </c>
      <c r="T132" s="29" t="s">
        <v>577</v>
      </c>
      <c r="U132" s="29" t="s">
        <v>15</v>
      </c>
      <c r="V132" s="29" t="s">
        <v>820</v>
      </c>
      <c r="W132" s="29" t="s">
        <v>15</v>
      </c>
      <c r="X132" s="29" t="s">
        <v>579</v>
      </c>
      <c r="Y132" s="29" t="s">
        <v>580</v>
      </c>
    </row>
    <row r="133" spans="1:25" ht="10.5" customHeight="1" x14ac:dyDescent="0.25">
      <c r="A133" s="28">
        <v>46024</v>
      </c>
      <c r="B133" s="29" t="s">
        <v>567</v>
      </c>
      <c r="C133" s="30" t="s">
        <v>829</v>
      </c>
      <c r="D133" s="30" t="s">
        <v>15</v>
      </c>
      <c r="E133" s="30" t="s">
        <v>569</v>
      </c>
      <c r="F133" s="29" t="s">
        <v>570</v>
      </c>
      <c r="G133" s="29" t="s">
        <v>571</v>
      </c>
      <c r="H133" s="29" t="s">
        <v>830</v>
      </c>
      <c r="I133" s="36" t="str">
        <f t="shared" si="2"/>
        <v>02/01/2026NL300128</v>
      </c>
      <c r="J133" s="29" t="s">
        <v>659</v>
      </c>
      <c r="K133" s="29" t="s">
        <v>660</v>
      </c>
      <c r="L133" s="29" t="s">
        <v>575</v>
      </c>
      <c r="M133" s="31">
        <v>0.2</v>
      </c>
      <c r="N133" s="20">
        <f>VLOOKUP(J133,[2]Sheet1!$I:$M,5,0)</f>
        <v>20000</v>
      </c>
      <c r="O133" s="32">
        <v>0</v>
      </c>
      <c r="P133" s="33">
        <f t="shared" si="3"/>
        <v>4000</v>
      </c>
      <c r="Q133" s="33">
        <v>0</v>
      </c>
      <c r="R133" s="32">
        <v>20000</v>
      </c>
      <c r="S133" s="29" t="s">
        <v>819</v>
      </c>
      <c r="T133" s="29" t="s">
        <v>577</v>
      </c>
      <c r="U133" s="29" t="s">
        <v>15</v>
      </c>
      <c r="V133" s="29" t="s">
        <v>820</v>
      </c>
      <c r="W133" s="29" t="s">
        <v>15</v>
      </c>
      <c r="X133" s="29" t="s">
        <v>579</v>
      </c>
      <c r="Y133" s="29" t="s">
        <v>580</v>
      </c>
    </row>
    <row r="134" spans="1:25" ht="10.5" customHeight="1" x14ac:dyDescent="0.25">
      <c r="A134" s="28">
        <v>46025</v>
      </c>
      <c r="B134" s="29" t="s">
        <v>567</v>
      </c>
      <c r="C134" s="30" t="s">
        <v>831</v>
      </c>
      <c r="D134" s="30" t="s">
        <v>15</v>
      </c>
      <c r="E134" s="30" t="s">
        <v>569</v>
      </c>
      <c r="F134" s="29" t="s">
        <v>570</v>
      </c>
      <c r="G134" s="29" t="s">
        <v>571</v>
      </c>
      <c r="H134" s="29" t="s">
        <v>832</v>
      </c>
      <c r="I134" s="36" t="str">
        <f t="shared" si="2"/>
        <v>03/01/2026NL300127</v>
      </c>
      <c r="J134" s="29" t="s">
        <v>657</v>
      </c>
      <c r="K134" s="29" t="s">
        <v>658</v>
      </c>
      <c r="L134" s="29" t="s">
        <v>575</v>
      </c>
      <c r="M134" s="31">
        <v>5</v>
      </c>
      <c r="N134" s="20">
        <f>VLOOKUP(J134,[2]Sheet1!$I:$M,5,0)</f>
        <v>15000</v>
      </c>
      <c r="O134" s="32">
        <v>0</v>
      </c>
      <c r="P134" s="33">
        <f t="shared" si="3"/>
        <v>75000</v>
      </c>
      <c r="Q134" s="33">
        <v>0</v>
      </c>
      <c r="R134" s="32">
        <v>28000</v>
      </c>
      <c r="S134" s="29" t="s">
        <v>819</v>
      </c>
      <c r="T134" s="29" t="s">
        <v>577</v>
      </c>
      <c r="U134" s="29" t="s">
        <v>15</v>
      </c>
      <c r="V134" s="29" t="s">
        <v>820</v>
      </c>
      <c r="W134" s="29" t="s">
        <v>15</v>
      </c>
      <c r="X134" s="29" t="s">
        <v>579</v>
      </c>
      <c r="Y134" s="29" t="s">
        <v>580</v>
      </c>
    </row>
    <row r="135" spans="1:25" ht="10.5" customHeight="1" x14ac:dyDescent="0.25">
      <c r="A135" s="28">
        <v>46025</v>
      </c>
      <c r="B135" s="29" t="s">
        <v>567</v>
      </c>
      <c r="C135" s="30" t="s">
        <v>831</v>
      </c>
      <c r="D135" s="30" t="s">
        <v>15</v>
      </c>
      <c r="E135" s="30" t="s">
        <v>569</v>
      </c>
      <c r="F135" s="29" t="s">
        <v>570</v>
      </c>
      <c r="G135" s="29" t="s">
        <v>571</v>
      </c>
      <c r="H135" s="29" t="s">
        <v>832</v>
      </c>
      <c r="I135" s="36" t="str">
        <f t="shared" ref="I135:I198" si="4">TEXT(A135,"dd/mm/yyyy")&amp;J135</f>
        <v>03/01/2026NL420037</v>
      </c>
      <c r="J135" s="29" t="s">
        <v>833</v>
      </c>
      <c r="K135" s="29" t="s">
        <v>834</v>
      </c>
      <c r="L135" s="29" t="s">
        <v>575</v>
      </c>
      <c r="M135" s="31">
        <v>5</v>
      </c>
      <c r="N135" s="20">
        <f>VLOOKUP(J135,[2]Sheet1!$I:$M,5,0)</f>
        <v>16000</v>
      </c>
      <c r="O135" s="32">
        <v>0</v>
      </c>
      <c r="P135" s="33">
        <f t="shared" si="3"/>
        <v>80000</v>
      </c>
      <c r="Q135" s="33">
        <v>0</v>
      </c>
      <c r="R135" s="32">
        <v>16000</v>
      </c>
      <c r="S135" s="29" t="s">
        <v>819</v>
      </c>
      <c r="T135" s="29" t="s">
        <v>577</v>
      </c>
      <c r="U135" s="29" t="s">
        <v>15</v>
      </c>
      <c r="V135" s="29" t="s">
        <v>820</v>
      </c>
      <c r="W135" s="29" t="s">
        <v>15</v>
      </c>
      <c r="X135" s="29" t="s">
        <v>579</v>
      </c>
      <c r="Y135" s="29" t="s">
        <v>580</v>
      </c>
    </row>
    <row r="136" spans="1:25" ht="10.5" customHeight="1" x14ac:dyDescent="0.25">
      <c r="A136" s="28">
        <v>46025</v>
      </c>
      <c r="B136" s="29" t="s">
        <v>567</v>
      </c>
      <c r="C136" s="30" t="s">
        <v>831</v>
      </c>
      <c r="D136" s="30" t="s">
        <v>15</v>
      </c>
      <c r="E136" s="30" t="s">
        <v>569</v>
      </c>
      <c r="F136" s="29" t="s">
        <v>570</v>
      </c>
      <c r="G136" s="29" t="s">
        <v>571</v>
      </c>
      <c r="H136" s="29" t="s">
        <v>832</v>
      </c>
      <c r="I136" s="36" t="str">
        <f t="shared" si="4"/>
        <v>03/01/2026NL300150</v>
      </c>
      <c r="J136" s="29" t="s">
        <v>704</v>
      </c>
      <c r="K136" s="29" t="s">
        <v>705</v>
      </c>
      <c r="L136" s="29" t="s">
        <v>575</v>
      </c>
      <c r="M136" s="31">
        <v>0.4</v>
      </c>
      <c r="N136" s="20">
        <f>VLOOKUP(J136,[2]Sheet1!$I:$M,5,0)</f>
        <v>24000</v>
      </c>
      <c r="O136" s="32">
        <v>0</v>
      </c>
      <c r="P136" s="33">
        <f t="shared" ref="P136:P199" si="5">M136*N136</f>
        <v>9600</v>
      </c>
      <c r="Q136" s="33">
        <v>0</v>
      </c>
      <c r="R136" s="32">
        <v>24000</v>
      </c>
      <c r="S136" s="29" t="s">
        <v>819</v>
      </c>
      <c r="T136" s="29" t="s">
        <v>577</v>
      </c>
      <c r="U136" s="29" t="s">
        <v>15</v>
      </c>
      <c r="V136" s="29" t="s">
        <v>820</v>
      </c>
      <c r="W136" s="29" t="s">
        <v>15</v>
      </c>
      <c r="X136" s="29" t="s">
        <v>579</v>
      </c>
      <c r="Y136" s="29" t="s">
        <v>580</v>
      </c>
    </row>
    <row r="137" spans="1:25" ht="10.5" customHeight="1" x14ac:dyDescent="0.25">
      <c r="A137" s="28">
        <v>46025</v>
      </c>
      <c r="B137" s="29" t="s">
        <v>567</v>
      </c>
      <c r="C137" s="30" t="s">
        <v>831</v>
      </c>
      <c r="D137" s="30" t="s">
        <v>15</v>
      </c>
      <c r="E137" s="30" t="s">
        <v>569</v>
      </c>
      <c r="F137" s="29" t="s">
        <v>570</v>
      </c>
      <c r="G137" s="29" t="s">
        <v>571</v>
      </c>
      <c r="H137" s="29" t="s">
        <v>832</v>
      </c>
      <c r="I137" s="36" t="str">
        <f t="shared" si="4"/>
        <v>03/01/2026NL300071</v>
      </c>
      <c r="J137" s="29" t="s">
        <v>723</v>
      </c>
      <c r="K137" s="29" t="s">
        <v>724</v>
      </c>
      <c r="L137" s="29" t="s">
        <v>575</v>
      </c>
      <c r="M137" s="31">
        <v>0.6</v>
      </c>
      <c r="N137" s="20">
        <f>VLOOKUP(J137,[2]Sheet1!$I:$M,5,0)</f>
        <v>20000</v>
      </c>
      <c r="O137" s="32">
        <v>0</v>
      </c>
      <c r="P137" s="33">
        <f t="shared" si="5"/>
        <v>12000</v>
      </c>
      <c r="Q137" s="33">
        <v>0</v>
      </c>
      <c r="R137" s="32">
        <v>20000</v>
      </c>
      <c r="S137" s="29" t="s">
        <v>819</v>
      </c>
      <c r="T137" s="29" t="s">
        <v>577</v>
      </c>
      <c r="U137" s="29" t="s">
        <v>15</v>
      </c>
      <c r="V137" s="29" t="s">
        <v>820</v>
      </c>
      <c r="W137" s="29" t="s">
        <v>15</v>
      </c>
      <c r="X137" s="29" t="s">
        <v>579</v>
      </c>
      <c r="Y137" s="29" t="s">
        <v>580</v>
      </c>
    </row>
    <row r="138" spans="1:25" ht="10.5" customHeight="1" x14ac:dyDescent="0.25">
      <c r="A138" s="28">
        <v>46025</v>
      </c>
      <c r="B138" s="29" t="s">
        <v>567</v>
      </c>
      <c r="C138" s="30" t="s">
        <v>831</v>
      </c>
      <c r="D138" s="30" t="s">
        <v>15</v>
      </c>
      <c r="E138" s="30" t="s">
        <v>569</v>
      </c>
      <c r="F138" s="29" t="s">
        <v>570</v>
      </c>
      <c r="G138" s="29" t="s">
        <v>571</v>
      </c>
      <c r="H138" s="29" t="s">
        <v>832</v>
      </c>
      <c r="I138" s="36" t="str">
        <f t="shared" si="4"/>
        <v>03/01/2026NL300203</v>
      </c>
      <c r="J138" s="29" t="s">
        <v>586</v>
      </c>
      <c r="K138" s="29" t="s">
        <v>587</v>
      </c>
      <c r="L138" s="29" t="s">
        <v>575</v>
      </c>
      <c r="M138" s="31">
        <v>5</v>
      </c>
      <c r="N138" s="20">
        <f>VLOOKUP(J138,[2]Sheet1!$I:$M,5,0)</f>
        <v>45000</v>
      </c>
      <c r="O138" s="32">
        <v>0</v>
      </c>
      <c r="P138" s="33">
        <f t="shared" si="5"/>
        <v>225000</v>
      </c>
      <c r="Q138" s="33">
        <v>0</v>
      </c>
      <c r="R138" s="32">
        <v>45000</v>
      </c>
      <c r="S138" s="29" t="s">
        <v>819</v>
      </c>
      <c r="T138" s="29" t="s">
        <v>577</v>
      </c>
      <c r="U138" s="29" t="s">
        <v>15</v>
      </c>
      <c r="V138" s="29" t="s">
        <v>820</v>
      </c>
      <c r="W138" s="29" t="s">
        <v>15</v>
      </c>
      <c r="X138" s="29" t="s">
        <v>579</v>
      </c>
      <c r="Y138" s="29" t="s">
        <v>580</v>
      </c>
    </row>
    <row r="139" spans="1:25" ht="10.5" customHeight="1" x14ac:dyDescent="0.25">
      <c r="A139" s="28">
        <v>46025</v>
      </c>
      <c r="B139" s="29" t="s">
        <v>567</v>
      </c>
      <c r="C139" s="30" t="s">
        <v>831</v>
      </c>
      <c r="D139" s="30" t="s">
        <v>15</v>
      </c>
      <c r="E139" s="30" t="s">
        <v>569</v>
      </c>
      <c r="F139" s="29" t="s">
        <v>570</v>
      </c>
      <c r="G139" s="29" t="s">
        <v>571</v>
      </c>
      <c r="H139" s="29" t="s">
        <v>832</v>
      </c>
      <c r="I139" s="36" t="str">
        <f t="shared" si="4"/>
        <v>03/01/2026NL300137</v>
      </c>
      <c r="J139" s="29" t="s">
        <v>665</v>
      </c>
      <c r="K139" s="29" t="s">
        <v>666</v>
      </c>
      <c r="L139" s="29" t="s">
        <v>575</v>
      </c>
      <c r="M139" s="31">
        <v>2</v>
      </c>
      <c r="N139" s="20">
        <f>VLOOKUP(J139,[2]Sheet1!$I:$M,5,0)</f>
        <v>52000</v>
      </c>
      <c r="O139" s="32">
        <v>0</v>
      </c>
      <c r="P139" s="33">
        <f t="shared" si="5"/>
        <v>104000</v>
      </c>
      <c r="Q139" s="33">
        <v>0</v>
      </c>
      <c r="R139" s="32">
        <v>52000</v>
      </c>
      <c r="S139" s="29" t="s">
        <v>819</v>
      </c>
      <c r="T139" s="29" t="s">
        <v>577</v>
      </c>
      <c r="U139" s="29" t="s">
        <v>15</v>
      </c>
      <c r="V139" s="29" t="s">
        <v>820</v>
      </c>
      <c r="W139" s="29" t="s">
        <v>15</v>
      </c>
      <c r="X139" s="29" t="s">
        <v>579</v>
      </c>
      <c r="Y139" s="29" t="s">
        <v>580</v>
      </c>
    </row>
    <row r="140" spans="1:25" ht="10.5" customHeight="1" x14ac:dyDescent="0.25">
      <c r="A140" s="28">
        <v>46025</v>
      </c>
      <c r="B140" s="29" t="s">
        <v>567</v>
      </c>
      <c r="C140" s="30" t="s">
        <v>831</v>
      </c>
      <c r="D140" s="30" t="s">
        <v>15</v>
      </c>
      <c r="E140" s="30" t="s">
        <v>569</v>
      </c>
      <c r="F140" s="29" t="s">
        <v>570</v>
      </c>
      <c r="G140" s="29" t="s">
        <v>571</v>
      </c>
      <c r="H140" s="29" t="s">
        <v>832</v>
      </c>
      <c r="I140" s="36" t="str">
        <f t="shared" si="4"/>
        <v>03/01/2026NL300049</v>
      </c>
      <c r="J140" s="29" t="s">
        <v>604</v>
      </c>
      <c r="K140" s="29" t="s">
        <v>605</v>
      </c>
      <c r="L140" s="29" t="s">
        <v>575</v>
      </c>
      <c r="M140" s="31">
        <v>0.8</v>
      </c>
      <c r="N140" s="20">
        <f>VLOOKUP(J140,[2]Sheet1!$I:$M,5,0)</f>
        <v>9000</v>
      </c>
      <c r="O140" s="32">
        <v>0</v>
      </c>
      <c r="P140" s="33">
        <f t="shared" si="5"/>
        <v>7200</v>
      </c>
      <c r="Q140" s="33">
        <v>0</v>
      </c>
      <c r="R140" s="32">
        <v>9000</v>
      </c>
      <c r="S140" s="29" t="s">
        <v>819</v>
      </c>
      <c r="T140" s="29" t="s">
        <v>577</v>
      </c>
      <c r="U140" s="29" t="s">
        <v>15</v>
      </c>
      <c r="V140" s="29" t="s">
        <v>820</v>
      </c>
      <c r="W140" s="29" t="s">
        <v>15</v>
      </c>
      <c r="X140" s="29" t="s">
        <v>579</v>
      </c>
      <c r="Y140" s="29" t="s">
        <v>580</v>
      </c>
    </row>
    <row r="141" spans="1:25" ht="10.5" customHeight="1" x14ac:dyDescent="0.25">
      <c r="A141" s="28">
        <v>46025</v>
      </c>
      <c r="B141" s="29" t="s">
        <v>567</v>
      </c>
      <c r="C141" s="30" t="s">
        <v>831</v>
      </c>
      <c r="D141" s="30" t="s">
        <v>15</v>
      </c>
      <c r="E141" s="30" t="s">
        <v>569</v>
      </c>
      <c r="F141" s="29" t="s">
        <v>570</v>
      </c>
      <c r="G141" s="29" t="s">
        <v>571</v>
      </c>
      <c r="H141" s="29" t="s">
        <v>832</v>
      </c>
      <c r="I141" s="36" t="str">
        <f t="shared" si="4"/>
        <v>03/01/2026NL300048</v>
      </c>
      <c r="J141" s="29" t="s">
        <v>606</v>
      </c>
      <c r="K141" s="29" t="s">
        <v>607</v>
      </c>
      <c r="L141" s="29" t="s">
        <v>575</v>
      </c>
      <c r="M141" s="31">
        <v>5</v>
      </c>
      <c r="N141" s="20">
        <f>VLOOKUP(J141,[2]Sheet1!$I:$M,5,0)</f>
        <v>18000</v>
      </c>
      <c r="O141" s="32">
        <v>0</v>
      </c>
      <c r="P141" s="33">
        <f t="shared" si="5"/>
        <v>90000</v>
      </c>
      <c r="Q141" s="33">
        <v>0</v>
      </c>
      <c r="R141" s="32">
        <v>18000</v>
      </c>
      <c r="S141" s="29" t="s">
        <v>819</v>
      </c>
      <c r="T141" s="29" t="s">
        <v>577</v>
      </c>
      <c r="U141" s="29" t="s">
        <v>15</v>
      </c>
      <c r="V141" s="29" t="s">
        <v>820</v>
      </c>
      <c r="W141" s="29" t="s">
        <v>15</v>
      </c>
      <c r="X141" s="29" t="s">
        <v>579</v>
      </c>
      <c r="Y141" s="29" t="s">
        <v>580</v>
      </c>
    </row>
    <row r="142" spans="1:25" ht="10.5" customHeight="1" x14ac:dyDescent="0.25">
      <c r="A142" s="28">
        <v>46025</v>
      </c>
      <c r="B142" s="29" t="s">
        <v>567</v>
      </c>
      <c r="C142" s="30" t="s">
        <v>831</v>
      </c>
      <c r="D142" s="30" t="s">
        <v>15</v>
      </c>
      <c r="E142" s="30" t="s">
        <v>569</v>
      </c>
      <c r="F142" s="29" t="s">
        <v>570</v>
      </c>
      <c r="G142" s="29" t="s">
        <v>571</v>
      </c>
      <c r="H142" s="29" t="s">
        <v>832</v>
      </c>
      <c r="I142" s="36" t="str">
        <f t="shared" si="4"/>
        <v>03/01/2026NL430051</v>
      </c>
      <c r="J142" s="29" t="s">
        <v>713</v>
      </c>
      <c r="K142" s="29" t="s">
        <v>714</v>
      </c>
      <c r="L142" s="29" t="s">
        <v>575</v>
      </c>
      <c r="M142" s="31">
        <v>1.5</v>
      </c>
      <c r="N142" s="20">
        <f>VLOOKUP(J142,[2]Sheet1!$I:$M,5,0)</f>
        <v>9000</v>
      </c>
      <c r="O142" s="32">
        <v>0</v>
      </c>
      <c r="P142" s="33">
        <f t="shared" si="5"/>
        <v>13500</v>
      </c>
      <c r="Q142" s="33">
        <v>0</v>
      </c>
      <c r="R142" s="32">
        <v>9000</v>
      </c>
      <c r="S142" s="29" t="s">
        <v>819</v>
      </c>
      <c r="T142" s="29" t="s">
        <v>577</v>
      </c>
      <c r="U142" s="29" t="s">
        <v>15</v>
      </c>
      <c r="V142" s="29" t="s">
        <v>820</v>
      </c>
      <c r="W142" s="29" t="s">
        <v>15</v>
      </c>
      <c r="X142" s="29" t="s">
        <v>579</v>
      </c>
      <c r="Y142" s="29" t="s">
        <v>580</v>
      </c>
    </row>
    <row r="143" spans="1:25" ht="10.5" customHeight="1" x14ac:dyDescent="0.25">
      <c r="A143" s="28">
        <v>46025</v>
      </c>
      <c r="B143" s="29" t="s">
        <v>567</v>
      </c>
      <c r="C143" s="30" t="s">
        <v>831</v>
      </c>
      <c r="D143" s="30" t="s">
        <v>15</v>
      </c>
      <c r="E143" s="30" t="s">
        <v>569</v>
      </c>
      <c r="F143" s="29" t="s">
        <v>570</v>
      </c>
      <c r="G143" s="29" t="s">
        <v>571</v>
      </c>
      <c r="H143" s="29" t="s">
        <v>832</v>
      </c>
      <c r="I143" s="36" t="str">
        <f t="shared" si="4"/>
        <v>03/01/2026NL300044</v>
      </c>
      <c r="J143" s="29" t="s">
        <v>602</v>
      </c>
      <c r="K143" s="29" t="s">
        <v>603</v>
      </c>
      <c r="L143" s="29" t="s">
        <v>575</v>
      </c>
      <c r="M143" s="31">
        <v>1.4</v>
      </c>
      <c r="N143" s="20">
        <f>VLOOKUP(J143,[2]Sheet1!$I:$M,5,0)</f>
        <v>38000</v>
      </c>
      <c r="O143" s="32">
        <v>0</v>
      </c>
      <c r="P143" s="33">
        <f t="shared" si="5"/>
        <v>53200</v>
      </c>
      <c r="Q143" s="33">
        <v>0</v>
      </c>
      <c r="R143" s="32">
        <v>38000</v>
      </c>
      <c r="S143" s="29" t="s">
        <v>819</v>
      </c>
      <c r="T143" s="29" t="s">
        <v>577</v>
      </c>
      <c r="U143" s="29" t="s">
        <v>15</v>
      </c>
      <c r="V143" s="29" t="s">
        <v>820</v>
      </c>
      <c r="W143" s="29" t="s">
        <v>15</v>
      </c>
      <c r="X143" s="29" t="s">
        <v>579</v>
      </c>
      <c r="Y143" s="29" t="s">
        <v>580</v>
      </c>
    </row>
    <row r="144" spans="1:25" ht="10.5" customHeight="1" x14ac:dyDescent="0.25">
      <c r="A144" s="28">
        <v>46025</v>
      </c>
      <c r="B144" s="29" t="s">
        <v>567</v>
      </c>
      <c r="C144" s="30" t="s">
        <v>831</v>
      </c>
      <c r="D144" s="30" t="s">
        <v>15</v>
      </c>
      <c r="E144" s="30" t="s">
        <v>569</v>
      </c>
      <c r="F144" s="29" t="s">
        <v>570</v>
      </c>
      <c r="G144" s="29" t="s">
        <v>571</v>
      </c>
      <c r="H144" s="29" t="s">
        <v>832</v>
      </c>
      <c r="I144" s="36" t="str">
        <f t="shared" si="4"/>
        <v>03/01/2026NL300043</v>
      </c>
      <c r="J144" s="29" t="s">
        <v>600</v>
      </c>
      <c r="K144" s="29" t="s">
        <v>601</v>
      </c>
      <c r="L144" s="29" t="s">
        <v>575</v>
      </c>
      <c r="M144" s="31">
        <v>1</v>
      </c>
      <c r="N144" s="20">
        <f>VLOOKUP(J144,[2]Sheet1!$I:$M,5,0)</f>
        <v>32000</v>
      </c>
      <c r="O144" s="32">
        <v>0</v>
      </c>
      <c r="P144" s="33">
        <f t="shared" si="5"/>
        <v>32000</v>
      </c>
      <c r="Q144" s="33">
        <v>0</v>
      </c>
      <c r="R144" s="32">
        <v>32000</v>
      </c>
      <c r="S144" s="29" t="s">
        <v>819</v>
      </c>
      <c r="T144" s="29" t="s">
        <v>577</v>
      </c>
      <c r="U144" s="29" t="s">
        <v>15</v>
      </c>
      <c r="V144" s="29" t="s">
        <v>820</v>
      </c>
      <c r="W144" s="29" t="s">
        <v>15</v>
      </c>
      <c r="X144" s="29" t="s">
        <v>579</v>
      </c>
      <c r="Y144" s="29" t="s">
        <v>580</v>
      </c>
    </row>
    <row r="145" spans="1:25" ht="10.5" customHeight="1" x14ac:dyDescent="0.25">
      <c r="A145" s="28">
        <v>46025</v>
      </c>
      <c r="B145" s="29" t="s">
        <v>567</v>
      </c>
      <c r="C145" s="30" t="s">
        <v>831</v>
      </c>
      <c r="D145" s="30" t="s">
        <v>15</v>
      </c>
      <c r="E145" s="30" t="s">
        <v>569</v>
      </c>
      <c r="F145" s="29" t="s">
        <v>570</v>
      </c>
      <c r="G145" s="29" t="s">
        <v>571</v>
      </c>
      <c r="H145" s="29" t="s">
        <v>832</v>
      </c>
      <c r="I145" s="36" t="str">
        <f t="shared" si="4"/>
        <v>03/01/2026NL300060</v>
      </c>
      <c r="J145" s="29" t="s">
        <v>612</v>
      </c>
      <c r="K145" s="29" t="s">
        <v>613</v>
      </c>
      <c r="L145" s="29" t="s">
        <v>575</v>
      </c>
      <c r="M145" s="31">
        <v>0.6</v>
      </c>
      <c r="N145" s="20">
        <f>VLOOKUP(J145,[2]Sheet1!$I:$M,5,0)</f>
        <v>33000</v>
      </c>
      <c r="O145" s="32">
        <v>0</v>
      </c>
      <c r="P145" s="33">
        <f t="shared" si="5"/>
        <v>19800</v>
      </c>
      <c r="Q145" s="33">
        <v>0</v>
      </c>
      <c r="R145" s="32">
        <v>33000</v>
      </c>
      <c r="S145" s="29" t="s">
        <v>819</v>
      </c>
      <c r="T145" s="29" t="s">
        <v>577</v>
      </c>
      <c r="U145" s="29" t="s">
        <v>15</v>
      </c>
      <c r="V145" s="29" t="s">
        <v>820</v>
      </c>
      <c r="W145" s="29" t="s">
        <v>15</v>
      </c>
      <c r="X145" s="29" t="s">
        <v>579</v>
      </c>
      <c r="Y145" s="29" t="s">
        <v>580</v>
      </c>
    </row>
    <row r="146" spans="1:25" ht="10.5" customHeight="1" x14ac:dyDescent="0.25">
      <c r="A146" s="28">
        <v>46025</v>
      </c>
      <c r="B146" s="29" t="s">
        <v>567</v>
      </c>
      <c r="C146" s="30" t="s">
        <v>831</v>
      </c>
      <c r="D146" s="30" t="s">
        <v>15</v>
      </c>
      <c r="E146" s="30" t="s">
        <v>569</v>
      </c>
      <c r="F146" s="29" t="s">
        <v>570</v>
      </c>
      <c r="G146" s="29" t="s">
        <v>571</v>
      </c>
      <c r="H146" s="29" t="s">
        <v>832</v>
      </c>
      <c r="I146" s="36" t="str">
        <f t="shared" si="4"/>
        <v>03/01/2026NL300122</v>
      </c>
      <c r="J146" s="29" t="s">
        <v>654</v>
      </c>
      <c r="K146" s="29" t="s">
        <v>139</v>
      </c>
      <c r="L146" s="29" t="s">
        <v>575</v>
      </c>
      <c r="M146" s="31">
        <v>0.2</v>
      </c>
      <c r="N146" s="20">
        <f>VLOOKUP(J146,[2]Sheet1!$I:$M,5,0)</f>
        <v>35000</v>
      </c>
      <c r="O146" s="32">
        <v>0</v>
      </c>
      <c r="P146" s="33">
        <f t="shared" si="5"/>
        <v>7000</v>
      </c>
      <c r="Q146" s="33">
        <v>0</v>
      </c>
      <c r="R146" s="32">
        <v>35000</v>
      </c>
      <c r="S146" s="29" t="s">
        <v>819</v>
      </c>
      <c r="T146" s="29" t="s">
        <v>577</v>
      </c>
      <c r="U146" s="29" t="s">
        <v>15</v>
      </c>
      <c r="V146" s="29" t="s">
        <v>820</v>
      </c>
      <c r="W146" s="29" t="s">
        <v>15</v>
      </c>
      <c r="X146" s="29" t="s">
        <v>579</v>
      </c>
      <c r="Y146" s="29" t="s">
        <v>580</v>
      </c>
    </row>
    <row r="147" spans="1:25" ht="10.5" customHeight="1" x14ac:dyDescent="0.25">
      <c r="A147" s="28">
        <v>46025</v>
      </c>
      <c r="B147" s="29" t="s">
        <v>567</v>
      </c>
      <c r="C147" s="30" t="s">
        <v>831</v>
      </c>
      <c r="D147" s="30" t="s">
        <v>15</v>
      </c>
      <c r="E147" s="30" t="s">
        <v>569</v>
      </c>
      <c r="F147" s="29" t="s">
        <v>570</v>
      </c>
      <c r="G147" s="29" t="s">
        <v>571</v>
      </c>
      <c r="H147" s="29" t="s">
        <v>832</v>
      </c>
      <c r="I147" s="36" t="str">
        <f t="shared" si="4"/>
        <v>03/01/2026NL300188</v>
      </c>
      <c r="J147" s="29" t="s">
        <v>592</v>
      </c>
      <c r="K147" s="29" t="s">
        <v>593</v>
      </c>
      <c r="L147" s="29" t="s">
        <v>575</v>
      </c>
      <c r="M147" s="31">
        <v>0.6</v>
      </c>
      <c r="N147" s="20">
        <f>VLOOKUP(J147,[2]Sheet1!$I:$M,5,0)</f>
        <v>12000</v>
      </c>
      <c r="O147" s="32">
        <v>0</v>
      </c>
      <c r="P147" s="33">
        <f t="shared" si="5"/>
        <v>7200</v>
      </c>
      <c r="Q147" s="33">
        <v>0</v>
      </c>
      <c r="R147" s="32">
        <v>12000</v>
      </c>
      <c r="S147" s="29" t="s">
        <v>819</v>
      </c>
      <c r="T147" s="29" t="s">
        <v>577</v>
      </c>
      <c r="U147" s="29" t="s">
        <v>15</v>
      </c>
      <c r="V147" s="29" t="s">
        <v>820</v>
      </c>
      <c r="W147" s="29" t="s">
        <v>15</v>
      </c>
      <c r="X147" s="29" t="s">
        <v>579</v>
      </c>
      <c r="Y147" s="29" t="s">
        <v>580</v>
      </c>
    </row>
    <row r="148" spans="1:25" ht="10.5" customHeight="1" x14ac:dyDescent="0.25">
      <c r="A148" s="28">
        <v>46025</v>
      </c>
      <c r="B148" s="29" t="s">
        <v>567</v>
      </c>
      <c r="C148" s="30" t="s">
        <v>831</v>
      </c>
      <c r="D148" s="30" t="s">
        <v>15</v>
      </c>
      <c r="E148" s="30" t="s">
        <v>569</v>
      </c>
      <c r="F148" s="29" t="s">
        <v>570</v>
      </c>
      <c r="G148" s="29" t="s">
        <v>571</v>
      </c>
      <c r="H148" s="29" t="s">
        <v>832</v>
      </c>
      <c r="I148" s="36" t="str">
        <f t="shared" si="4"/>
        <v>03/01/2026NL300173</v>
      </c>
      <c r="J148" s="29" t="s">
        <v>629</v>
      </c>
      <c r="K148" s="29" t="s">
        <v>630</v>
      </c>
      <c r="L148" s="29" t="s">
        <v>575</v>
      </c>
      <c r="M148" s="31">
        <v>0.4</v>
      </c>
      <c r="N148" s="20">
        <f>VLOOKUP(J148,[2]Sheet1!$I:$M,5,0)</f>
        <v>80000</v>
      </c>
      <c r="O148" s="32">
        <v>0</v>
      </c>
      <c r="P148" s="33">
        <f t="shared" si="5"/>
        <v>32000</v>
      </c>
      <c r="Q148" s="33">
        <v>0</v>
      </c>
      <c r="R148" s="32">
        <v>80000</v>
      </c>
      <c r="S148" s="29" t="s">
        <v>819</v>
      </c>
      <c r="T148" s="29" t="s">
        <v>577</v>
      </c>
      <c r="U148" s="29" t="s">
        <v>15</v>
      </c>
      <c r="V148" s="29" t="s">
        <v>820</v>
      </c>
      <c r="W148" s="29" t="s">
        <v>15</v>
      </c>
      <c r="X148" s="29" t="s">
        <v>579</v>
      </c>
      <c r="Y148" s="29" t="s">
        <v>580</v>
      </c>
    </row>
    <row r="149" spans="1:25" ht="10.5" customHeight="1" x14ac:dyDescent="0.25">
      <c r="A149" s="28">
        <v>46025</v>
      </c>
      <c r="B149" s="29" t="s">
        <v>567</v>
      </c>
      <c r="C149" s="30" t="s">
        <v>831</v>
      </c>
      <c r="D149" s="30" t="s">
        <v>15</v>
      </c>
      <c r="E149" s="30" t="s">
        <v>569</v>
      </c>
      <c r="F149" s="29" t="s">
        <v>570</v>
      </c>
      <c r="G149" s="29" t="s">
        <v>571</v>
      </c>
      <c r="H149" s="29" t="s">
        <v>832</v>
      </c>
      <c r="I149" s="36" t="str">
        <f t="shared" si="4"/>
        <v>03/01/2026NL300162</v>
      </c>
      <c r="J149" s="29" t="s">
        <v>652</v>
      </c>
      <c r="K149" s="29" t="s">
        <v>653</v>
      </c>
      <c r="L149" s="29" t="s">
        <v>575</v>
      </c>
      <c r="M149" s="31">
        <v>1.4</v>
      </c>
      <c r="N149" s="20">
        <f>VLOOKUP(J149,[2]Sheet1!$I:$M,5,0)</f>
        <v>36000</v>
      </c>
      <c r="O149" s="32">
        <v>0</v>
      </c>
      <c r="P149" s="33">
        <f t="shared" si="5"/>
        <v>50400</v>
      </c>
      <c r="Q149" s="33">
        <v>0</v>
      </c>
      <c r="R149" s="32">
        <v>36000</v>
      </c>
      <c r="S149" s="29" t="s">
        <v>819</v>
      </c>
      <c r="T149" s="29" t="s">
        <v>577</v>
      </c>
      <c r="U149" s="29" t="s">
        <v>15</v>
      </c>
      <c r="V149" s="29" t="s">
        <v>820</v>
      </c>
      <c r="W149" s="29" t="s">
        <v>15</v>
      </c>
      <c r="X149" s="29" t="s">
        <v>579</v>
      </c>
      <c r="Y149" s="29" t="s">
        <v>580</v>
      </c>
    </row>
    <row r="150" spans="1:25" ht="10.5" customHeight="1" x14ac:dyDescent="0.25">
      <c r="A150" s="28">
        <v>46025</v>
      </c>
      <c r="B150" s="29" t="s">
        <v>567</v>
      </c>
      <c r="C150" s="30" t="s">
        <v>831</v>
      </c>
      <c r="D150" s="30" t="s">
        <v>15</v>
      </c>
      <c r="E150" s="30" t="s">
        <v>569</v>
      </c>
      <c r="F150" s="29" t="s">
        <v>570</v>
      </c>
      <c r="G150" s="29" t="s">
        <v>571</v>
      </c>
      <c r="H150" s="29" t="s">
        <v>832</v>
      </c>
      <c r="I150" s="36" t="str">
        <f t="shared" si="4"/>
        <v>03/01/2026NL300055</v>
      </c>
      <c r="J150" s="29" t="s">
        <v>608</v>
      </c>
      <c r="K150" s="29" t="s">
        <v>609</v>
      </c>
      <c r="L150" s="29" t="s">
        <v>575</v>
      </c>
      <c r="M150" s="31">
        <v>2.5</v>
      </c>
      <c r="N150" s="20">
        <f>VLOOKUP(J150,[2]Sheet1!$I:$M,5,0)</f>
        <v>80000</v>
      </c>
      <c r="O150" s="32">
        <v>0</v>
      </c>
      <c r="P150" s="33">
        <f t="shared" si="5"/>
        <v>200000</v>
      </c>
      <c r="Q150" s="33">
        <v>0</v>
      </c>
      <c r="R150" s="32">
        <v>80000</v>
      </c>
      <c r="S150" s="29" t="s">
        <v>819</v>
      </c>
      <c r="T150" s="29" t="s">
        <v>577</v>
      </c>
      <c r="U150" s="29" t="s">
        <v>15</v>
      </c>
      <c r="V150" s="29" t="s">
        <v>820</v>
      </c>
      <c r="W150" s="29" t="s">
        <v>15</v>
      </c>
      <c r="X150" s="29" t="s">
        <v>579</v>
      </c>
      <c r="Y150" s="29" t="s">
        <v>580</v>
      </c>
    </row>
    <row r="151" spans="1:25" ht="10.5" customHeight="1" x14ac:dyDescent="0.25">
      <c r="A151" s="28">
        <v>46025</v>
      </c>
      <c r="B151" s="29" t="s">
        <v>567</v>
      </c>
      <c r="C151" s="30" t="s">
        <v>831</v>
      </c>
      <c r="D151" s="30" t="s">
        <v>15</v>
      </c>
      <c r="E151" s="30" t="s">
        <v>569</v>
      </c>
      <c r="F151" s="29" t="s">
        <v>570</v>
      </c>
      <c r="G151" s="29" t="s">
        <v>571</v>
      </c>
      <c r="H151" s="29" t="s">
        <v>832</v>
      </c>
      <c r="I151" s="36" t="str">
        <f t="shared" si="4"/>
        <v>03/01/2026NL600004</v>
      </c>
      <c r="J151" s="29" t="s">
        <v>691</v>
      </c>
      <c r="K151" s="29" t="s">
        <v>100</v>
      </c>
      <c r="L151" s="29" t="s">
        <v>575</v>
      </c>
      <c r="M151" s="31">
        <v>3.5</v>
      </c>
      <c r="N151" s="20">
        <f>VLOOKUP(J151,[2]Sheet1!$I:$M,5,0)</f>
        <v>18000</v>
      </c>
      <c r="O151" s="32">
        <v>0</v>
      </c>
      <c r="P151" s="33">
        <f t="shared" si="5"/>
        <v>63000</v>
      </c>
      <c r="Q151" s="33">
        <v>0</v>
      </c>
      <c r="R151" s="32">
        <v>18000</v>
      </c>
      <c r="S151" s="29" t="s">
        <v>819</v>
      </c>
      <c r="T151" s="29" t="s">
        <v>577</v>
      </c>
      <c r="U151" s="29" t="s">
        <v>15</v>
      </c>
      <c r="V151" s="29" t="s">
        <v>820</v>
      </c>
      <c r="W151" s="29" t="s">
        <v>15</v>
      </c>
      <c r="X151" s="29" t="s">
        <v>579</v>
      </c>
      <c r="Y151" s="29" t="s">
        <v>580</v>
      </c>
    </row>
    <row r="152" spans="1:25" ht="10.5" customHeight="1" x14ac:dyDescent="0.25">
      <c r="A152" s="28">
        <v>46025</v>
      </c>
      <c r="B152" s="29" t="s">
        <v>567</v>
      </c>
      <c r="C152" s="30" t="s">
        <v>831</v>
      </c>
      <c r="D152" s="30" t="s">
        <v>15</v>
      </c>
      <c r="E152" s="30" t="s">
        <v>569</v>
      </c>
      <c r="F152" s="29" t="s">
        <v>570</v>
      </c>
      <c r="G152" s="29" t="s">
        <v>571</v>
      </c>
      <c r="H152" s="29" t="s">
        <v>832</v>
      </c>
      <c r="I152" s="36" t="str">
        <f t="shared" si="4"/>
        <v>03/01/2026NL300174</v>
      </c>
      <c r="J152" s="29" t="s">
        <v>573</v>
      </c>
      <c r="K152" s="29" t="s">
        <v>574</v>
      </c>
      <c r="L152" s="29" t="s">
        <v>575</v>
      </c>
      <c r="M152" s="31">
        <v>6</v>
      </c>
      <c r="N152" s="20">
        <f>VLOOKUP(J152,[2]Sheet1!$I:$M,5,0)</f>
        <v>24000</v>
      </c>
      <c r="O152" s="32">
        <v>0</v>
      </c>
      <c r="P152" s="33">
        <f t="shared" si="5"/>
        <v>144000</v>
      </c>
      <c r="Q152" s="33">
        <v>0</v>
      </c>
      <c r="R152" s="32">
        <v>24000</v>
      </c>
      <c r="S152" s="29" t="s">
        <v>819</v>
      </c>
      <c r="T152" s="29" t="s">
        <v>577</v>
      </c>
      <c r="U152" s="29" t="s">
        <v>15</v>
      </c>
      <c r="V152" s="29" t="s">
        <v>820</v>
      </c>
      <c r="W152" s="29" t="s">
        <v>15</v>
      </c>
      <c r="X152" s="29" t="s">
        <v>579</v>
      </c>
      <c r="Y152" s="29" t="s">
        <v>580</v>
      </c>
    </row>
    <row r="153" spans="1:25" ht="10.5" customHeight="1" x14ac:dyDescent="0.25">
      <c r="A153" s="28">
        <v>46025</v>
      </c>
      <c r="B153" s="29" t="s">
        <v>567</v>
      </c>
      <c r="C153" s="30" t="s">
        <v>831</v>
      </c>
      <c r="D153" s="30" t="s">
        <v>15</v>
      </c>
      <c r="E153" s="30" t="s">
        <v>569</v>
      </c>
      <c r="F153" s="29" t="s">
        <v>570</v>
      </c>
      <c r="G153" s="29" t="s">
        <v>571</v>
      </c>
      <c r="H153" s="29" t="s">
        <v>832</v>
      </c>
      <c r="I153" s="36" t="str">
        <f t="shared" si="4"/>
        <v>03/01/2026NL300145</v>
      </c>
      <c r="J153" s="29" t="s">
        <v>675</v>
      </c>
      <c r="K153" s="29" t="s">
        <v>676</v>
      </c>
      <c r="L153" s="29" t="s">
        <v>575</v>
      </c>
      <c r="M153" s="31">
        <v>10</v>
      </c>
      <c r="N153" s="20">
        <f>VLOOKUP(J153,[2]Sheet1!$I:$M,5,0)</f>
        <v>38000</v>
      </c>
      <c r="O153" s="32">
        <v>0</v>
      </c>
      <c r="P153" s="33">
        <f t="shared" si="5"/>
        <v>380000</v>
      </c>
      <c r="Q153" s="33">
        <v>0</v>
      </c>
      <c r="R153" s="32">
        <v>38000</v>
      </c>
      <c r="S153" s="29" t="s">
        <v>819</v>
      </c>
      <c r="T153" s="29" t="s">
        <v>577</v>
      </c>
      <c r="U153" s="29" t="s">
        <v>15</v>
      </c>
      <c r="V153" s="29" t="s">
        <v>820</v>
      </c>
      <c r="W153" s="29" t="s">
        <v>15</v>
      </c>
      <c r="X153" s="29" t="s">
        <v>579</v>
      </c>
      <c r="Y153" s="29" t="s">
        <v>580</v>
      </c>
    </row>
    <row r="154" spans="1:25" ht="10.5" customHeight="1" x14ac:dyDescent="0.25">
      <c r="A154" s="28">
        <v>46025</v>
      </c>
      <c r="B154" s="29" t="s">
        <v>567</v>
      </c>
      <c r="C154" s="30" t="s">
        <v>831</v>
      </c>
      <c r="D154" s="30" t="s">
        <v>15</v>
      </c>
      <c r="E154" s="30" t="s">
        <v>569</v>
      </c>
      <c r="F154" s="29" t="s">
        <v>570</v>
      </c>
      <c r="G154" s="29" t="s">
        <v>571</v>
      </c>
      <c r="H154" s="29" t="s">
        <v>832</v>
      </c>
      <c r="I154" s="36" t="str">
        <f t="shared" si="4"/>
        <v>03/01/2026NL300144</v>
      </c>
      <c r="J154" s="29" t="s">
        <v>673</v>
      </c>
      <c r="K154" s="29" t="s">
        <v>674</v>
      </c>
      <c r="L154" s="29" t="s">
        <v>575</v>
      </c>
      <c r="M154" s="31">
        <v>0.5</v>
      </c>
      <c r="N154" s="20">
        <f>VLOOKUP(J154,[2]Sheet1!$I:$M,5,0)</f>
        <v>90000</v>
      </c>
      <c r="O154" s="32">
        <v>0</v>
      </c>
      <c r="P154" s="33">
        <f t="shared" si="5"/>
        <v>45000</v>
      </c>
      <c r="Q154" s="33">
        <v>0</v>
      </c>
      <c r="R154" s="32">
        <v>90000</v>
      </c>
      <c r="S154" s="29" t="s">
        <v>819</v>
      </c>
      <c r="T154" s="29" t="s">
        <v>577</v>
      </c>
      <c r="U154" s="29" t="s">
        <v>15</v>
      </c>
      <c r="V154" s="29" t="s">
        <v>820</v>
      </c>
      <c r="W154" s="29" t="s">
        <v>15</v>
      </c>
      <c r="X154" s="29" t="s">
        <v>579</v>
      </c>
      <c r="Y154" s="29" t="s">
        <v>580</v>
      </c>
    </row>
    <row r="155" spans="1:25" ht="10.5" customHeight="1" x14ac:dyDescent="0.25">
      <c r="A155" s="28">
        <v>46025</v>
      </c>
      <c r="B155" s="29" t="s">
        <v>567</v>
      </c>
      <c r="C155" s="30" t="s">
        <v>831</v>
      </c>
      <c r="D155" s="30" t="s">
        <v>15</v>
      </c>
      <c r="E155" s="30" t="s">
        <v>569</v>
      </c>
      <c r="F155" s="29" t="s">
        <v>570</v>
      </c>
      <c r="G155" s="29" t="s">
        <v>571</v>
      </c>
      <c r="H155" s="29" t="s">
        <v>832</v>
      </c>
      <c r="I155" s="36" t="str">
        <f t="shared" si="4"/>
        <v>03/01/2026NL300142</v>
      </c>
      <c r="J155" s="29" t="s">
        <v>671</v>
      </c>
      <c r="K155" s="29" t="s">
        <v>672</v>
      </c>
      <c r="L155" s="29" t="s">
        <v>575</v>
      </c>
      <c r="M155" s="31">
        <v>2.5</v>
      </c>
      <c r="N155" s="20">
        <f>VLOOKUP(J155,[2]Sheet1!$I:$M,5,0)</f>
        <v>50000</v>
      </c>
      <c r="O155" s="32">
        <v>0</v>
      </c>
      <c r="P155" s="33">
        <f t="shared" si="5"/>
        <v>125000</v>
      </c>
      <c r="Q155" s="33">
        <v>0</v>
      </c>
      <c r="R155" s="32">
        <v>50000</v>
      </c>
      <c r="S155" s="29" t="s">
        <v>819</v>
      </c>
      <c r="T155" s="29" t="s">
        <v>577</v>
      </c>
      <c r="U155" s="29" t="s">
        <v>15</v>
      </c>
      <c r="V155" s="29" t="s">
        <v>820</v>
      </c>
      <c r="W155" s="29" t="s">
        <v>15</v>
      </c>
      <c r="X155" s="29" t="s">
        <v>579</v>
      </c>
      <c r="Y155" s="29" t="s">
        <v>580</v>
      </c>
    </row>
    <row r="156" spans="1:25" ht="10.5" customHeight="1" x14ac:dyDescent="0.25">
      <c r="A156" s="28">
        <v>46025</v>
      </c>
      <c r="B156" s="29" t="s">
        <v>567</v>
      </c>
      <c r="C156" s="30" t="s">
        <v>831</v>
      </c>
      <c r="D156" s="30" t="s">
        <v>15</v>
      </c>
      <c r="E156" s="30" t="s">
        <v>569</v>
      </c>
      <c r="F156" s="29" t="s">
        <v>570</v>
      </c>
      <c r="G156" s="29" t="s">
        <v>571</v>
      </c>
      <c r="H156" s="29" t="s">
        <v>832</v>
      </c>
      <c r="I156" s="36" t="str">
        <f t="shared" si="4"/>
        <v>03/01/2026NL300141</v>
      </c>
      <c r="J156" s="29" t="s">
        <v>667</v>
      </c>
      <c r="K156" s="29" t="s">
        <v>668</v>
      </c>
      <c r="L156" s="29" t="s">
        <v>575</v>
      </c>
      <c r="M156" s="31">
        <v>0.5</v>
      </c>
      <c r="N156" s="20">
        <f>VLOOKUP(J156,[2]Sheet1!$I:$M,5,0)</f>
        <v>92000</v>
      </c>
      <c r="O156" s="32">
        <v>0</v>
      </c>
      <c r="P156" s="33">
        <f t="shared" si="5"/>
        <v>46000</v>
      </c>
      <c r="Q156" s="33">
        <v>0</v>
      </c>
      <c r="R156" s="32">
        <v>92000</v>
      </c>
      <c r="S156" s="29" t="s">
        <v>819</v>
      </c>
      <c r="T156" s="29" t="s">
        <v>577</v>
      </c>
      <c r="U156" s="29" t="s">
        <v>15</v>
      </c>
      <c r="V156" s="29" t="s">
        <v>820</v>
      </c>
      <c r="W156" s="29" t="s">
        <v>15</v>
      </c>
      <c r="X156" s="29" t="s">
        <v>579</v>
      </c>
      <c r="Y156" s="29" t="s">
        <v>580</v>
      </c>
    </row>
    <row r="157" spans="1:25" ht="10.5" customHeight="1" x14ac:dyDescent="0.25">
      <c r="A157" s="28">
        <v>46025</v>
      </c>
      <c r="B157" s="29" t="s">
        <v>567</v>
      </c>
      <c r="C157" s="30" t="s">
        <v>831</v>
      </c>
      <c r="D157" s="30" t="s">
        <v>15</v>
      </c>
      <c r="E157" s="30" t="s">
        <v>569</v>
      </c>
      <c r="F157" s="29" t="s">
        <v>570</v>
      </c>
      <c r="G157" s="29" t="s">
        <v>571</v>
      </c>
      <c r="H157" s="29" t="s">
        <v>832</v>
      </c>
      <c r="I157" s="36" t="str">
        <f t="shared" si="4"/>
        <v>03/01/2026NL300140</v>
      </c>
      <c r="J157" s="29" t="s">
        <v>669</v>
      </c>
      <c r="K157" s="29" t="s">
        <v>670</v>
      </c>
      <c r="L157" s="29" t="s">
        <v>575</v>
      </c>
      <c r="M157" s="31">
        <v>1.3</v>
      </c>
      <c r="N157" s="20">
        <f>VLOOKUP(J157,[2]Sheet1!$I:$M,5,0)</f>
        <v>36000</v>
      </c>
      <c r="O157" s="32">
        <v>0</v>
      </c>
      <c r="P157" s="33">
        <f t="shared" si="5"/>
        <v>46800</v>
      </c>
      <c r="Q157" s="33">
        <v>0</v>
      </c>
      <c r="R157" s="32">
        <v>36000</v>
      </c>
      <c r="S157" s="29" t="s">
        <v>819</v>
      </c>
      <c r="T157" s="29" t="s">
        <v>577</v>
      </c>
      <c r="U157" s="29" t="s">
        <v>15</v>
      </c>
      <c r="V157" s="29" t="s">
        <v>820</v>
      </c>
      <c r="W157" s="29" t="s">
        <v>15</v>
      </c>
      <c r="X157" s="29" t="s">
        <v>579</v>
      </c>
      <c r="Y157" s="29" t="s">
        <v>580</v>
      </c>
    </row>
    <row r="158" spans="1:25" ht="10.5" customHeight="1" x14ac:dyDescent="0.25">
      <c r="A158" s="28">
        <v>46025</v>
      </c>
      <c r="B158" s="29" t="s">
        <v>567</v>
      </c>
      <c r="C158" s="30" t="s">
        <v>831</v>
      </c>
      <c r="D158" s="30" t="s">
        <v>15</v>
      </c>
      <c r="E158" s="30" t="s">
        <v>569</v>
      </c>
      <c r="F158" s="29" t="s">
        <v>570</v>
      </c>
      <c r="G158" s="29" t="s">
        <v>571</v>
      </c>
      <c r="H158" s="29" t="s">
        <v>832</v>
      </c>
      <c r="I158" s="36" t="str">
        <f t="shared" si="4"/>
        <v>03/01/2026NL300126</v>
      </c>
      <c r="J158" s="29" t="s">
        <v>655</v>
      </c>
      <c r="K158" s="29" t="s">
        <v>656</v>
      </c>
      <c r="L158" s="29" t="s">
        <v>575</v>
      </c>
      <c r="M158" s="31">
        <v>0.2</v>
      </c>
      <c r="N158" s="20">
        <f>VLOOKUP(J158,[2]Sheet1!$I:$M,5,0)</f>
        <v>70000</v>
      </c>
      <c r="O158" s="32">
        <v>0</v>
      </c>
      <c r="P158" s="33">
        <f t="shared" si="5"/>
        <v>14000</v>
      </c>
      <c r="Q158" s="33">
        <v>0</v>
      </c>
      <c r="R158" s="32">
        <v>70000</v>
      </c>
      <c r="S158" s="29" t="s">
        <v>819</v>
      </c>
      <c r="T158" s="29" t="s">
        <v>577</v>
      </c>
      <c r="U158" s="29" t="s">
        <v>15</v>
      </c>
      <c r="V158" s="29" t="s">
        <v>820</v>
      </c>
      <c r="W158" s="29" t="s">
        <v>15</v>
      </c>
      <c r="X158" s="29" t="s">
        <v>579</v>
      </c>
      <c r="Y158" s="29" t="s">
        <v>580</v>
      </c>
    </row>
    <row r="159" spans="1:25" ht="10.5" customHeight="1" x14ac:dyDescent="0.25">
      <c r="A159" s="28">
        <v>46025</v>
      </c>
      <c r="B159" s="29" t="s">
        <v>567</v>
      </c>
      <c r="C159" s="30" t="s">
        <v>831</v>
      </c>
      <c r="D159" s="30" t="s">
        <v>15</v>
      </c>
      <c r="E159" s="30" t="s">
        <v>569</v>
      </c>
      <c r="F159" s="29" t="s">
        <v>570</v>
      </c>
      <c r="G159" s="29" t="s">
        <v>571</v>
      </c>
      <c r="H159" s="29" t="s">
        <v>832</v>
      </c>
      <c r="I159" s="36" t="str">
        <f t="shared" si="4"/>
        <v>03/01/2026NL300121</v>
      </c>
      <c r="J159" s="29" t="s">
        <v>661</v>
      </c>
      <c r="K159" s="29" t="s">
        <v>80</v>
      </c>
      <c r="L159" s="29" t="s">
        <v>575</v>
      </c>
      <c r="M159" s="31">
        <v>0.1</v>
      </c>
      <c r="N159" s="20">
        <f>VLOOKUP(J159,[2]Sheet1!$I:$M,5,0)</f>
        <v>22000</v>
      </c>
      <c r="O159" s="32">
        <v>0</v>
      </c>
      <c r="P159" s="33">
        <f t="shared" si="5"/>
        <v>2200</v>
      </c>
      <c r="Q159" s="33">
        <v>0</v>
      </c>
      <c r="R159" s="32">
        <v>22000</v>
      </c>
      <c r="S159" s="29" t="s">
        <v>819</v>
      </c>
      <c r="T159" s="29" t="s">
        <v>577</v>
      </c>
      <c r="U159" s="29" t="s">
        <v>15</v>
      </c>
      <c r="V159" s="29" t="s">
        <v>820</v>
      </c>
      <c r="W159" s="29" t="s">
        <v>15</v>
      </c>
      <c r="X159" s="29" t="s">
        <v>579</v>
      </c>
      <c r="Y159" s="29" t="s">
        <v>580</v>
      </c>
    </row>
    <row r="160" spans="1:25" ht="10.5" customHeight="1" x14ac:dyDescent="0.25">
      <c r="A160" s="28">
        <v>46025</v>
      </c>
      <c r="B160" s="29" t="s">
        <v>567</v>
      </c>
      <c r="C160" s="30" t="s">
        <v>831</v>
      </c>
      <c r="D160" s="30" t="s">
        <v>15</v>
      </c>
      <c r="E160" s="30" t="s">
        <v>569</v>
      </c>
      <c r="F160" s="29" t="s">
        <v>570</v>
      </c>
      <c r="G160" s="29" t="s">
        <v>571</v>
      </c>
      <c r="H160" s="29" t="s">
        <v>832</v>
      </c>
      <c r="I160" s="36" t="str">
        <f t="shared" si="4"/>
        <v>03/01/2026NL300120</v>
      </c>
      <c r="J160" s="29" t="s">
        <v>650</v>
      </c>
      <c r="K160" s="29" t="s">
        <v>651</v>
      </c>
      <c r="L160" s="29" t="s">
        <v>575</v>
      </c>
      <c r="M160" s="31">
        <v>2</v>
      </c>
      <c r="N160" s="20">
        <f>VLOOKUP(J160,[2]Sheet1!$I:$M,5,0)</f>
        <v>36000</v>
      </c>
      <c r="O160" s="32">
        <v>0</v>
      </c>
      <c r="P160" s="33">
        <f t="shared" si="5"/>
        <v>72000</v>
      </c>
      <c r="Q160" s="33">
        <v>0</v>
      </c>
      <c r="R160" s="32">
        <v>36000</v>
      </c>
      <c r="S160" s="29" t="s">
        <v>819</v>
      </c>
      <c r="T160" s="29" t="s">
        <v>577</v>
      </c>
      <c r="U160" s="29" t="s">
        <v>15</v>
      </c>
      <c r="V160" s="29" t="s">
        <v>820</v>
      </c>
      <c r="W160" s="29" t="s">
        <v>15</v>
      </c>
      <c r="X160" s="29" t="s">
        <v>579</v>
      </c>
      <c r="Y160" s="29" t="s">
        <v>580</v>
      </c>
    </row>
    <row r="161" spans="1:25" ht="10.5" customHeight="1" x14ac:dyDescent="0.25">
      <c r="A161" s="28">
        <v>46025</v>
      </c>
      <c r="B161" s="29" t="s">
        <v>567</v>
      </c>
      <c r="C161" s="30" t="s">
        <v>831</v>
      </c>
      <c r="D161" s="30" t="s">
        <v>15</v>
      </c>
      <c r="E161" s="30" t="s">
        <v>569</v>
      </c>
      <c r="F161" s="29" t="s">
        <v>570</v>
      </c>
      <c r="G161" s="29" t="s">
        <v>571</v>
      </c>
      <c r="H161" s="29" t="s">
        <v>832</v>
      </c>
      <c r="I161" s="36" t="str">
        <f t="shared" si="4"/>
        <v>03/01/2026NL300107</v>
      </c>
      <c r="J161" s="29" t="s">
        <v>639</v>
      </c>
      <c r="K161" s="29" t="s">
        <v>640</v>
      </c>
      <c r="L161" s="29" t="s">
        <v>641</v>
      </c>
      <c r="M161" s="31">
        <v>2</v>
      </c>
      <c r="N161" s="20">
        <f>VLOOKUP(J161,[2]Sheet1!$I:$M,5,0)</f>
        <v>8500</v>
      </c>
      <c r="O161" s="32">
        <v>0</v>
      </c>
      <c r="P161" s="33">
        <f t="shared" si="5"/>
        <v>17000</v>
      </c>
      <c r="Q161" s="33">
        <v>0</v>
      </c>
      <c r="R161" s="32">
        <v>8500</v>
      </c>
      <c r="S161" s="29" t="s">
        <v>819</v>
      </c>
      <c r="T161" s="29" t="s">
        <v>577</v>
      </c>
      <c r="U161" s="29" t="s">
        <v>15</v>
      </c>
      <c r="V161" s="29" t="s">
        <v>820</v>
      </c>
      <c r="W161" s="29" t="s">
        <v>15</v>
      </c>
      <c r="X161" s="29" t="s">
        <v>579</v>
      </c>
      <c r="Y161" s="29" t="s">
        <v>580</v>
      </c>
    </row>
    <row r="162" spans="1:25" ht="10.5" customHeight="1" x14ac:dyDescent="0.25">
      <c r="A162" s="28">
        <v>46025</v>
      </c>
      <c r="B162" s="29" t="s">
        <v>567</v>
      </c>
      <c r="C162" s="30" t="s">
        <v>831</v>
      </c>
      <c r="D162" s="30" t="s">
        <v>15</v>
      </c>
      <c r="E162" s="30" t="s">
        <v>569</v>
      </c>
      <c r="F162" s="29" t="s">
        <v>570</v>
      </c>
      <c r="G162" s="29" t="s">
        <v>571</v>
      </c>
      <c r="H162" s="29" t="s">
        <v>832</v>
      </c>
      <c r="I162" s="36" t="str">
        <f t="shared" si="4"/>
        <v>03/01/2026NL300096</v>
      </c>
      <c r="J162" s="29" t="s">
        <v>638</v>
      </c>
      <c r="K162" s="29" t="s">
        <v>134</v>
      </c>
      <c r="L162" s="29" t="s">
        <v>575</v>
      </c>
      <c r="M162" s="31">
        <v>3</v>
      </c>
      <c r="N162" s="20">
        <f>VLOOKUP(J162,[2]Sheet1!$I:$M,5,0)</f>
        <v>45000</v>
      </c>
      <c r="O162" s="32">
        <v>0</v>
      </c>
      <c r="P162" s="33">
        <f t="shared" si="5"/>
        <v>135000</v>
      </c>
      <c r="Q162" s="33">
        <v>0</v>
      </c>
      <c r="R162" s="32">
        <v>45000</v>
      </c>
      <c r="S162" s="29" t="s">
        <v>819</v>
      </c>
      <c r="T162" s="29" t="s">
        <v>577</v>
      </c>
      <c r="U162" s="29" t="s">
        <v>15</v>
      </c>
      <c r="V162" s="29" t="s">
        <v>820</v>
      </c>
      <c r="W162" s="29" t="s">
        <v>15</v>
      </c>
      <c r="X162" s="29" t="s">
        <v>579</v>
      </c>
      <c r="Y162" s="29" t="s">
        <v>580</v>
      </c>
    </row>
    <row r="163" spans="1:25" ht="10.5" customHeight="1" x14ac:dyDescent="0.25">
      <c r="A163" s="28">
        <v>46025</v>
      </c>
      <c r="B163" s="29" t="s">
        <v>567</v>
      </c>
      <c r="C163" s="30" t="s">
        <v>831</v>
      </c>
      <c r="D163" s="30" t="s">
        <v>15</v>
      </c>
      <c r="E163" s="30" t="s">
        <v>569</v>
      </c>
      <c r="F163" s="29" t="s">
        <v>570</v>
      </c>
      <c r="G163" s="29" t="s">
        <v>571</v>
      </c>
      <c r="H163" s="29" t="s">
        <v>832</v>
      </c>
      <c r="I163" s="36" t="str">
        <f t="shared" si="4"/>
        <v>03/01/2026NL300088</v>
      </c>
      <c r="J163" s="29" t="s">
        <v>635</v>
      </c>
      <c r="K163" s="29" t="s">
        <v>64</v>
      </c>
      <c r="L163" s="29" t="s">
        <v>575</v>
      </c>
      <c r="M163" s="31">
        <v>6</v>
      </c>
      <c r="N163" s="20">
        <f>VLOOKUP(J163,[2]Sheet1!$I:$M,5,0)</f>
        <v>27000</v>
      </c>
      <c r="O163" s="32">
        <v>0</v>
      </c>
      <c r="P163" s="33">
        <f t="shared" si="5"/>
        <v>162000</v>
      </c>
      <c r="Q163" s="33">
        <v>0</v>
      </c>
      <c r="R163" s="32">
        <v>27000</v>
      </c>
      <c r="S163" s="29" t="s">
        <v>819</v>
      </c>
      <c r="T163" s="29" t="s">
        <v>577</v>
      </c>
      <c r="U163" s="29" t="s">
        <v>15</v>
      </c>
      <c r="V163" s="29" t="s">
        <v>820</v>
      </c>
      <c r="W163" s="29" t="s">
        <v>15</v>
      </c>
      <c r="X163" s="29" t="s">
        <v>579</v>
      </c>
      <c r="Y163" s="29" t="s">
        <v>580</v>
      </c>
    </row>
    <row r="164" spans="1:25" ht="10.5" customHeight="1" x14ac:dyDescent="0.25">
      <c r="A164" s="28">
        <v>46025</v>
      </c>
      <c r="B164" s="29" t="s">
        <v>567</v>
      </c>
      <c r="C164" s="30" t="s">
        <v>831</v>
      </c>
      <c r="D164" s="30" t="s">
        <v>15</v>
      </c>
      <c r="E164" s="30" t="s">
        <v>569</v>
      </c>
      <c r="F164" s="29" t="s">
        <v>570</v>
      </c>
      <c r="G164" s="29" t="s">
        <v>571</v>
      </c>
      <c r="H164" s="29" t="s">
        <v>832</v>
      </c>
      <c r="I164" s="36" t="str">
        <f t="shared" si="4"/>
        <v>03/01/2026NL300077</v>
      </c>
      <c r="J164" s="29" t="s">
        <v>627</v>
      </c>
      <c r="K164" s="29" t="s">
        <v>628</v>
      </c>
      <c r="L164" s="29" t="s">
        <v>575</v>
      </c>
      <c r="M164" s="31">
        <v>0.6</v>
      </c>
      <c r="N164" s="20">
        <f>VLOOKUP(J164,[2]Sheet1!$I:$M,5,0)</f>
        <v>30000</v>
      </c>
      <c r="O164" s="32">
        <v>0</v>
      </c>
      <c r="P164" s="33">
        <f t="shared" si="5"/>
        <v>18000</v>
      </c>
      <c r="Q164" s="33">
        <v>0</v>
      </c>
      <c r="R164" s="32">
        <v>30000</v>
      </c>
      <c r="S164" s="29" t="s">
        <v>819</v>
      </c>
      <c r="T164" s="29" t="s">
        <v>577</v>
      </c>
      <c r="U164" s="29" t="s">
        <v>15</v>
      </c>
      <c r="V164" s="29" t="s">
        <v>820</v>
      </c>
      <c r="W164" s="29" t="s">
        <v>15</v>
      </c>
      <c r="X164" s="29" t="s">
        <v>579</v>
      </c>
      <c r="Y164" s="29" t="s">
        <v>580</v>
      </c>
    </row>
    <row r="165" spans="1:25" ht="10.5" customHeight="1" x14ac:dyDescent="0.25">
      <c r="A165" s="28">
        <v>46025</v>
      </c>
      <c r="B165" s="29" t="s">
        <v>567</v>
      </c>
      <c r="C165" s="30" t="s">
        <v>831</v>
      </c>
      <c r="D165" s="30" t="s">
        <v>15</v>
      </c>
      <c r="E165" s="30" t="s">
        <v>569</v>
      </c>
      <c r="F165" s="29" t="s">
        <v>570</v>
      </c>
      <c r="G165" s="29" t="s">
        <v>571</v>
      </c>
      <c r="H165" s="29" t="s">
        <v>832</v>
      </c>
      <c r="I165" s="36" t="str">
        <f t="shared" si="4"/>
        <v>03/01/2026NL300076</v>
      </c>
      <c r="J165" s="29" t="s">
        <v>625</v>
      </c>
      <c r="K165" s="29" t="s">
        <v>626</v>
      </c>
      <c r="L165" s="29" t="s">
        <v>575</v>
      </c>
      <c r="M165" s="31">
        <v>1</v>
      </c>
      <c r="N165" s="20">
        <f>VLOOKUP(J165,[2]Sheet1!$I:$M,5,0)</f>
        <v>38000</v>
      </c>
      <c r="O165" s="32">
        <v>0</v>
      </c>
      <c r="P165" s="33">
        <f t="shared" si="5"/>
        <v>38000</v>
      </c>
      <c r="Q165" s="33">
        <v>0</v>
      </c>
      <c r="R165" s="32">
        <v>38000</v>
      </c>
      <c r="S165" s="29" t="s">
        <v>819</v>
      </c>
      <c r="T165" s="29" t="s">
        <v>577</v>
      </c>
      <c r="U165" s="29" t="s">
        <v>15</v>
      </c>
      <c r="V165" s="29" t="s">
        <v>820</v>
      </c>
      <c r="W165" s="29" t="s">
        <v>15</v>
      </c>
      <c r="X165" s="29" t="s">
        <v>579</v>
      </c>
      <c r="Y165" s="29" t="s">
        <v>580</v>
      </c>
    </row>
    <row r="166" spans="1:25" ht="10.5" customHeight="1" x14ac:dyDescent="0.25">
      <c r="A166" s="28">
        <v>46025</v>
      </c>
      <c r="B166" s="29" t="s">
        <v>567</v>
      </c>
      <c r="C166" s="30" t="s">
        <v>831</v>
      </c>
      <c r="D166" s="30" t="s">
        <v>15</v>
      </c>
      <c r="E166" s="30" t="s">
        <v>569</v>
      </c>
      <c r="F166" s="29" t="s">
        <v>570</v>
      </c>
      <c r="G166" s="29" t="s">
        <v>571</v>
      </c>
      <c r="H166" s="29" t="s">
        <v>832</v>
      </c>
      <c r="I166" s="36" t="str">
        <f t="shared" si="4"/>
        <v>03/01/2026NL300074</v>
      </c>
      <c r="J166" s="29" t="s">
        <v>624</v>
      </c>
      <c r="K166" s="29" t="s">
        <v>56</v>
      </c>
      <c r="L166" s="29" t="s">
        <v>575</v>
      </c>
      <c r="M166" s="31">
        <v>13.5</v>
      </c>
      <c r="N166" s="20">
        <f>VLOOKUP(J166,[2]Sheet1!$I:$M,5,0)</f>
        <v>18000</v>
      </c>
      <c r="O166" s="32">
        <v>0</v>
      </c>
      <c r="P166" s="33">
        <f t="shared" si="5"/>
        <v>243000</v>
      </c>
      <c r="Q166" s="33">
        <v>0</v>
      </c>
      <c r="R166" s="32">
        <v>18000</v>
      </c>
      <c r="S166" s="29" t="s">
        <v>819</v>
      </c>
      <c r="T166" s="29" t="s">
        <v>577</v>
      </c>
      <c r="U166" s="29" t="s">
        <v>15</v>
      </c>
      <c r="V166" s="29" t="s">
        <v>820</v>
      </c>
      <c r="W166" s="29" t="s">
        <v>15</v>
      </c>
      <c r="X166" s="29" t="s">
        <v>579</v>
      </c>
      <c r="Y166" s="29" t="s">
        <v>580</v>
      </c>
    </row>
    <row r="167" spans="1:25" ht="10.5" customHeight="1" x14ac:dyDescent="0.25">
      <c r="A167" s="28">
        <v>46025</v>
      </c>
      <c r="B167" s="29" t="s">
        <v>567</v>
      </c>
      <c r="C167" s="30" t="s">
        <v>831</v>
      </c>
      <c r="D167" s="30" t="s">
        <v>15</v>
      </c>
      <c r="E167" s="30" t="s">
        <v>569</v>
      </c>
      <c r="F167" s="29" t="s">
        <v>570</v>
      </c>
      <c r="G167" s="29" t="s">
        <v>571</v>
      </c>
      <c r="H167" s="29" t="s">
        <v>832</v>
      </c>
      <c r="I167" s="36" t="str">
        <f t="shared" si="4"/>
        <v>03/01/2026NL300072</v>
      </c>
      <c r="J167" s="29" t="s">
        <v>618</v>
      </c>
      <c r="K167" s="29" t="s">
        <v>619</v>
      </c>
      <c r="L167" s="29" t="s">
        <v>575</v>
      </c>
      <c r="M167" s="31">
        <v>2</v>
      </c>
      <c r="N167" s="20">
        <f>VLOOKUP(J167,[2]Sheet1!$I:$M,5,0)</f>
        <v>38000</v>
      </c>
      <c r="O167" s="32">
        <v>0</v>
      </c>
      <c r="P167" s="33">
        <f t="shared" si="5"/>
        <v>76000</v>
      </c>
      <c r="Q167" s="33">
        <v>0</v>
      </c>
      <c r="R167" s="32">
        <v>38000</v>
      </c>
      <c r="S167" s="29" t="s">
        <v>819</v>
      </c>
      <c r="T167" s="29" t="s">
        <v>577</v>
      </c>
      <c r="U167" s="29" t="s">
        <v>15</v>
      </c>
      <c r="V167" s="29" t="s">
        <v>820</v>
      </c>
      <c r="W167" s="29" t="s">
        <v>15</v>
      </c>
      <c r="X167" s="29" t="s">
        <v>579</v>
      </c>
      <c r="Y167" s="29" t="s">
        <v>580</v>
      </c>
    </row>
    <row r="168" spans="1:25" ht="10.5" customHeight="1" x14ac:dyDescent="0.25">
      <c r="A168" s="28">
        <v>46025</v>
      </c>
      <c r="B168" s="29" t="s">
        <v>567</v>
      </c>
      <c r="C168" s="30" t="s">
        <v>831</v>
      </c>
      <c r="D168" s="30" t="s">
        <v>15</v>
      </c>
      <c r="E168" s="30" t="s">
        <v>569</v>
      </c>
      <c r="F168" s="29" t="s">
        <v>570</v>
      </c>
      <c r="G168" s="29" t="s">
        <v>571</v>
      </c>
      <c r="H168" s="29" t="s">
        <v>832</v>
      </c>
      <c r="I168" s="36" t="str">
        <f t="shared" si="4"/>
        <v>03/01/2026NL300068</v>
      </c>
      <c r="J168" s="29" t="s">
        <v>721</v>
      </c>
      <c r="K168" s="29" t="s">
        <v>722</v>
      </c>
      <c r="L168" s="29" t="s">
        <v>575</v>
      </c>
      <c r="M168" s="31">
        <v>0.1</v>
      </c>
      <c r="N168" s="20">
        <f>VLOOKUP(J168,[2]Sheet1!$I:$M,5,0)</f>
        <v>35000</v>
      </c>
      <c r="O168" s="32">
        <v>0</v>
      </c>
      <c r="P168" s="33">
        <f t="shared" si="5"/>
        <v>3500</v>
      </c>
      <c r="Q168" s="33">
        <v>0</v>
      </c>
      <c r="R168" s="32">
        <v>35000</v>
      </c>
      <c r="S168" s="29" t="s">
        <v>819</v>
      </c>
      <c r="T168" s="29" t="s">
        <v>577</v>
      </c>
      <c r="U168" s="29" t="s">
        <v>15</v>
      </c>
      <c r="V168" s="29" t="s">
        <v>820</v>
      </c>
      <c r="W168" s="29" t="s">
        <v>15</v>
      </c>
      <c r="X168" s="29" t="s">
        <v>579</v>
      </c>
      <c r="Y168" s="29" t="s">
        <v>580</v>
      </c>
    </row>
    <row r="169" spans="1:25" ht="10.5" customHeight="1" x14ac:dyDescent="0.25">
      <c r="A169" s="28">
        <v>46025</v>
      </c>
      <c r="B169" s="29" t="s">
        <v>567</v>
      </c>
      <c r="C169" s="30" t="s">
        <v>831</v>
      </c>
      <c r="D169" s="30" t="s">
        <v>15</v>
      </c>
      <c r="E169" s="30" t="s">
        <v>569</v>
      </c>
      <c r="F169" s="29" t="s">
        <v>570</v>
      </c>
      <c r="G169" s="29" t="s">
        <v>571</v>
      </c>
      <c r="H169" s="29" t="s">
        <v>832</v>
      </c>
      <c r="I169" s="36" t="str">
        <f t="shared" si="4"/>
        <v>03/01/2026NL300062</v>
      </c>
      <c r="J169" s="29" t="s">
        <v>614</v>
      </c>
      <c r="K169" s="29" t="s">
        <v>615</v>
      </c>
      <c r="L169" s="29" t="s">
        <v>575</v>
      </c>
      <c r="M169" s="31">
        <v>1</v>
      </c>
      <c r="N169" s="20">
        <f>VLOOKUP(J169,[2]Sheet1!$I:$M,5,0)</f>
        <v>65000</v>
      </c>
      <c r="O169" s="32">
        <v>0</v>
      </c>
      <c r="P169" s="33">
        <f t="shared" si="5"/>
        <v>65000</v>
      </c>
      <c r="Q169" s="33">
        <v>0</v>
      </c>
      <c r="R169" s="32">
        <v>65000</v>
      </c>
      <c r="S169" s="29" t="s">
        <v>819</v>
      </c>
      <c r="T169" s="29" t="s">
        <v>577</v>
      </c>
      <c r="U169" s="29" t="s">
        <v>15</v>
      </c>
      <c r="V169" s="29" t="s">
        <v>820</v>
      </c>
      <c r="W169" s="29" t="s">
        <v>15</v>
      </c>
      <c r="X169" s="29" t="s">
        <v>579</v>
      </c>
      <c r="Y169" s="29" t="s">
        <v>580</v>
      </c>
    </row>
    <row r="170" spans="1:25" ht="10.5" customHeight="1" x14ac:dyDescent="0.25">
      <c r="A170" s="28">
        <v>46025</v>
      </c>
      <c r="B170" s="29" t="s">
        <v>567</v>
      </c>
      <c r="C170" s="30" t="s">
        <v>831</v>
      </c>
      <c r="D170" s="30" t="s">
        <v>15</v>
      </c>
      <c r="E170" s="30" t="s">
        <v>569</v>
      </c>
      <c r="F170" s="29" t="s">
        <v>570</v>
      </c>
      <c r="G170" s="29" t="s">
        <v>571</v>
      </c>
      <c r="H170" s="29" t="s">
        <v>832</v>
      </c>
      <c r="I170" s="36" t="str">
        <f t="shared" si="4"/>
        <v>03/01/2026NL300058</v>
      </c>
      <c r="J170" s="29" t="s">
        <v>610</v>
      </c>
      <c r="K170" s="29" t="s">
        <v>46</v>
      </c>
      <c r="L170" s="29" t="s">
        <v>575</v>
      </c>
      <c r="M170" s="31">
        <v>1</v>
      </c>
      <c r="N170" s="20">
        <f>VLOOKUP(J170,[2]Sheet1!$I:$M,5,0)</f>
        <v>55000</v>
      </c>
      <c r="O170" s="32">
        <v>0</v>
      </c>
      <c r="P170" s="33">
        <f t="shared" si="5"/>
        <v>55000</v>
      </c>
      <c r="Q170" s="33">
        <v>0</v>
      </c>
      <c r="R170" s="32">
        <v>55000</v>
      </c>
      <c r="S170" s="29" t="s">
        <v>819</v>
      </c>
      <c r="T170" s="29" t="s">
        <v>577</v>
      </c>
      <c r="U170" s="29" t="s">
        <v>15</v>
      </c>
      <c r="V170" s="29" t="s">
        <v>820</v>
      </c>
      <c r="W170" s="29" t="s">
        <v>15</v>
      </c>
      <c r="X170" s="29" t="s">
        <v>579</v>
      </c>
      <c r="Y170" s="29" t="s">
        <v>580</v>
      </c>
    </row>
    <row r="171" spans="1:25" ht="10.5" customHeight="1" x14ac:dyDescent="0.25">
      <c r="A171" s="28">
        <v>46025</v>
      </c>
      <c r="B171" s="29" t="s">
        <v>567</v>
      </c>
      <c r="C171" s="30" t="s">
        <v>831</v>
      </c>
      <c r="D171" s="30" t="s">
        <v>15</v>
      </c>
      <c r="E171" s="30" t="s">
        <v>569</v>
      </c>
      <c r="F171" s="29" t="s">
        <v>570</v>
      </c>
      <c r="G171" s="29" t="s">
        <v>571</v>
      </c>
      <c r="H171" s="29" t="s">
        <v>832</v>
      </c>
      <c r="I171" s="36" t="str">
        <f t="shared" si="4"/>
        <v>03/01/2026NL300034</v>
      </c>
      <c r="J171" s="29" t="s">
        <v>590</v>
      </c>
      <c r="K171" s="29" t="s">
        <v>591</v>
      </c>
      <c r="L171" s="29" t="s">
        <v>575</v>
      </c>
      <c r="M171" s="31">
        <v>0.2</v>
      </c>
      <c r="N171" s="20">
        <f>VLOOKUP(J171,[2]Sheet1!$I:$M,5,0)</f>
        <v>40000</v>
      </c>
      <c r="O171" s="32">
        <v>0</v>
      </c>
      <c r="P171" s="33">
        <f t="shared" si="5"/>
        <v>8000</v>
      </c>
      <c r="Q171" s="33">
        <v>0</v>
      </c>
      <c r="R171" s="32">
        <v>40000</v>
      </c>
      <c r="S171" s="29" t="s">
        <v>819</v>
      </c>
      <c r="T171" s="29" t="s">
        <v>577</v>
      </c>
      <c r="U171" s="29" t="s">
        <v>15</v>
      </c>
      <c r="V171" s="29" t="s">
        <v>820</v>
      </c>
      <c r="W171" s="29" t="s">
        <v>15</v>
      </c>
      <c r="X171" s="29" t="s">
        <v>579</v>
      </c>
      <c r="Y171" s="29" t="s">
        <v>580</v>
      </c>
    </row>
    <row r="172" spans="1:25" ht="10.5" customHeight="1" x14ac:dyDescent="0.25">
      <c r="A172" s="28">
        <v>46025</v>
      </c>
      <c r="B172" s="29" t="s">
        <v>567</v>
      </c>
      <c r="C172" s="30" t="s">
        <v>831</v>
      </c>
      <c r="D172" s="30" t="s">
        <v>15</v>
      </c>
      <c r="E172" s="30" t="s">
        <v>569</v>
      </c>
      <c r="F172" s="29" t="s">
        <v>570</v>
      </c>
      <c r="G172" s="29" t="s">
        <v>571</v>
      </c>
      <c r="H172" s="29" t="s">
        <v>832</v>
      </c>
      <c r="I172" s="36" t="str">
        <f t="shared" si="4"/>
        <v>03/01/2026NL300029</v>
      </c>
      <c r="J172" s="29" t="s">
        <v>692</v>
      </c>
      <c r="K172" s="29" t="s">
        <v>693</v>
      </c>
      <c r="L172" s="29" t="s">
        <v>575</v>
      </c>
      <c r="M172" s="31">
        <v>3</v>
      </c>
      <c r="N172" s="20">
        <f>VLOOKUP(J172,[2]Sheet1!$I:$M,5,0)</f>
        <v>22000</v>
      </c>
      <c r="O172" s="32">
        <v>0</v>
      </c>
      <c r="P172" s="33">
        <f t="shared" si="5"/>
        <v>66000</v>
      </c>
      <c r="Q172" s="33">
        <v>0</v>
      </c>
      <c r="R172" s="32">
        <v>22000</v>
      </c>
      <c r="S172" s="29" t="s">
        <v>819</v>
      </c>
      <c r="T172" s="29" t="s">
        <v>577</v>
      </c>
      <c r="U172" s="29" t="s">
        <v>15</v>
      </c>
      <c r="V172" s="29" t="s">
        <v>820</v>
      </c>
      <c r="W172" s="29" t="s">
        <v>15</v>
      </c>
      <c r="X172" s="29" t="s">
        <v>579</v>
      </c>
      <c r="Y172" s="29" t="s">
        <v>580</v>
      </c>
    </row>
    <row r="173" spans="1:25" ht="10.5" customHeight="1" x14ac:dyDescent="0.25">
      <c r="A173" s="28">
        <v>46025</v>
      </c>
      <c r="B173" s="29" t="s">
        <v>567</v>
      </c>
      <c r="C173" s="30" t="s">
        <v>831</v>
      </c>
      <c r="D173" s="30" t="s">
        <v>15</v>
      </c>
      <c r="E173" s="30" t="s">
        <v>569</v>
      </c>
      <c r="F173" s="29" t="s">
        <v>570</v>
      </c>
      <c r="G173" s="29" t="s">
        <v>571</v>
      </c>
      <c r="H173" s="29" t="s">
        <v>832</v>
      </c>
      <c r="I173" s="36" t="str">
        <f t="shared" si="4"/>
        <v>03/01/2026NL300027</v>
      </c>
      <c r="J173" s="29" t="s">
        <v>585</v>
      </c>
      <c r="K173" s="29" t="s">
        <v>33</v>
      </c>
      <c r="L173" s="29" t="s">
        <v>575</v>
      </c>
      <c r="M173" s="31">
        <v>3</v>
      </c>
      <c r="N173" s="20">
        <f>VLOOKUP(J173,[2]Sheet1!$I:$M,5,0)</f>
        <v>18000</v>
      </c>
      <c r="O173" s="32">
        <v>0</v>
      </c>
      <c r="P173" s="33">
        <f t="shared" si="5"/>
        <v>54000</v>
      </c>
      <c r="Q173" s="33">
        <v>0</v>
      </c>
      <c r="R173" s="32">
        <v>18000</v>
      </c>
      <c r="S173" s="29" t="s">
        <v>819</v>
      </c>
      <c r="T173" s="29" t="s">
        <v>577</v>
      </c>
      <c r="U173" s="29" t="s">
        <v>15</v>
      </c>
      <c r="V173" s="29" t="s">
        <v>820</v>
      </c>
      <c r="W173" s="29" t="s">
        <v>15</v>
      </c>
      <c r="X173" s="29" t="s">
        <v>579</v>
      </c>
      <c r="Y173" s="29" t="s">
        <v>580</v>
      </c>
    </row>
    <row r="174" spans="1:25" ht="10.5" customHeight="1" x14ac:dyDescent="0.25">
      <c r="A174" s="28">
        <v>46025</v>
      </c>
      <c r="B174" s="29" t="s">
        <v>567</v>
      </c>
      <c r="C174" s="30" t="s">
        <v>831</v>
      </c>
      <c r="D174" s="30" t="s">
        <v>15</v>
      </c>
      <c r="E174" s="30" t="s">
        <v>569</v>
      </c>
      <c r="F174" s="29" t="s">
        <v>570</v>
      </c>
      <c r="G174" s="29" t="s">
        <v>571</v>
      </c>
      <c r="H174" s="29" t="s">
        <v>832</v>
      </c>
      <c r="I174" s="36" t="str">
        <f t="shared" si="4"/>
        <v>03/01/2026NL300013</v>
      </c>
      <c r="J174" s="29" t="s">
        <v>583</v>
      </c>
      <c r="K174" s="29" t="s">
        <v>21</v>
      </c>
      <c r="L174" s="29" t="s">
        <v>575</v>
      </c>
      <c r="M174" s="31">
        <v>4</v>
      </c>
      <c r="N174" s="20">
        <f>VLOOKUP(J174,[2]Sheet1!$I:$M,5,0)</f>
        <v>50000</v>
      </c>
      <c r="O174" s="32">
        <v>0</v>
      </c>
      <c r="P174" s="33">
        <f t="shared" si="5"/>
        <v>200000</v>
      </c>
      <c r="Q174" s="33">
        <v>0</v>
      </c>
      <c r="R174" s="32">
        <v>50000</v>
      </c>
      <c r="S174" s="29" t="s">
        <v>819</v>
      </c>
      <c r="T174" s="29" t="s">
        <v>577</v>
      </c>
      <c r="U174" s="29" t="s">
        <v>15</v>
      </c>
      <c r="V174" s="29" t="s">
        <v>820</v>
      </c>
      <c r="W174" s="29" t="s">
        <v>15</v>
      </c>
      <c r="X174" s="29" t="s">
        <v>579</v>
      </c>
      <c r="Y174" s="29" t="s">
        <v>580</v>
      </c>
    </row>
    <row r="175" spans="1:25" ht="10.5" customHeight="1" x14ac:dyDescent="0.25">
      <c r="A175" s="28">
        <v>46025</v>
      </c>
      <c r="B175" s="29" t="s">
        <v>567</v>
      </c>
      <c r="C175" s="30" t="s">
        <v>831</v>
      </c>
      <c r="D175" s="30" t="s">
        <v>15</v>
      </c>
      <c r="E175" s="30" t="s">
        <v>569</v>
      </c>
      <c r="F175" s="29" t="s">
        <v>570</v>
      </c>
      <c r="G175" s="29" t="s">
        <v>571</v>
      </c>
      <c r="H175" s="29" t="s">
        <v>832</v>
      </c>
      <c r="I175" s="36" t="str">
        <f t="shared" si="4"/>
        <v>03/01/2026NL300003</v>
      </c>
      <c r="J175" s="29" t="s">
        <v>581</v>
      </c>
      <c r="K175" s="29" t="s">
        <v>19</v>
      </c>
      <c r="L175" s="29" t="s">
        <v>575</v>
      </c>
      <c r="M175" s="31">
        <v>1</v>
      </c>
      <c r="N175" s="20">
        <f>VLOOKUP(J175,[2]Sheet1!$I:$M,5,0)</f>
        <v>26000</v>
      </c>
      <c r="O175" s="32">
        <v>0</v>
      </c>
      <c r="P175" s="33">
        <f t="shared" si="5"/>
        <v>26000</v>
      </c>
      <c r="Q175" s="33">
        <v>0</v>
      </c>
      <c r="R175" s="32">
        <v>26000</v>
      </c>
      <c r="S175" s="29" t="s">
        <v>819</v>
      </c>
      <c r="T175" s="29" t="s">
        <v>577</v>
      </c>
      <c r="U175" s="29" t="s">
        <v>15</v>
      </c>
      <c r="V175" s="29" t="s">
        <v>820</v>
      </c>
      <c r="W175" s="29" t="s">
        <v>15</v>
      </c>
      <c r="X175" s="29" t="s">
        <v>579</v>
      </c>
      <c r="Y175" s="29" t="s">
        <v>580</v>
      </c>
    </row>
    <row r="176" spans="1:25" ht="10.5" customHeight="1" x14ac:dyDescent="0.25">
      <c r="A176" s="28">
        <v>46025</v>
      </c>
      <c r="B176" s="29" t="s">
        <v>567</v>
      </c>
      <c r="C176" s="30" t="s">
        <v>831</v>
      </c>
      <c r="D176" s="30" t="s">
        <v>15</v>
      </c>
      <c r="E176" s="30" t="s">
        <v>569</v>
      </c>
      <c r="F176" s="29" t="s">
        <v>570</v>
      </c>
      <c r="G176" s="29" t="s">
        <v>571</v>
      </c>
      <c r="H176" s="29" t="s">
        <v>832</v>
      </c>
      <c r="I176" s="36" t="str">
        <f t="shared" si="4"/>
        <v>03/01/2026NL300014</v>
      </c>
      <c r="J176" s="29" t="s">
        <v>584</v>
      </c>
      <c r="K176" s="29" t="s">
        <v>31</v>
      </c>
      <c r="L176" s="29" t="s">
        <v>575</v>
      </c>
      <c r="M176" s="31">
        <v>1</v>
      </c>
      <c r="N176" s="20">
        <f>VLOOKUP(J176,[2]Sheet1!$I:$M,5,0)</f>
        <v>55000</v>
      </c>
      <c r="O176" s="32">
        <v>0</v>
      </c>
      <c r="P176" s="33">
        <f t="shared" si="5"/>
        <v>55000</v>
      </c>
      <c r="Q176" s="33">
        <v>0</v>
      </c>
      <c r="R176" s="32">
        <v>55000</v>
      </c>
      <c r="S176" s="29" t="s">
        <v>819</v>
      </c>
      <c r="T176" s="29" t="s">
        <v>577</v>
      </c>
      <c r="U176" s="29" t="s">
        <v>15</v>
      </c>
      <c r="V176" s="29" t="s">
        <v>820</v>
      </c>
      <c r="W176" s="29" t="s">
        <v>15</v>
      </c>
      <c r="X176" s="29" t="s">
        <v>579</v>
      </c>
      <c r="Y176" s="29" t="s">
        <v>580</v>
      </c>
    </row>
    <row r="177" spans="1:25" ht="10.5" customHeight="1" x14ac:dyDescent="0.25">
      <c r="A177" s="28">
        <v>46025</v>
      </c>
      <c r="B177" s="29" t="s">
        <v>567</v>
      </c>
      <c r="C177" s="30" t="s">
        <v>831</v>
      </c>
      <c r="D177" s="30" t="s">
        <v>15</v>
      </c>
      <c r="E177" s="30" t="s">
        <v>569</v>
      </c>
      <c r="F177" s="29" t="s">
        <v>570</v>
      </c>
      <c r="G177" s="29" t="s">
        <v>571</v>
      </c>
      <c r="H177" s="29" t="s">
        <v>832</v>
      </c>
      <c r="I177" s="36" t="str">
        <f t="shared" si="4"/>
        <v>03/01/2026NL300037</v>
      </c>
      <c r="J177" s="29" t="s">
        <v>597</v>
      </c>
      <c r="K177" s="29" t="s">
        <v>598</v>
      </c>
      <c r="L177" s="29" t="s">
        <v>599</v>
      </c>
      <c r="M177" s="31">
        <v>90</v>
      </c>
      <c r="N177" s="20">
        <f>VLOOKUP(J177,[2]Sheet1!$I:$M,5,0)</f>
        <v>4000</v>
      </c>
      <c r="O177" s="32">
        <v>0</v>
      </c>
      <c r="P177" s="33">
        <f t="shared" si="5"/>
        <v>360000</v>
      </c>
      <c r="Q177" s="33">
        <v>0</v>
      </c>
      <c r="R177" s="32">
        <v>4000</v>
      </c>
      <c r="S177" s="29" t="s">
        <v>819</v>
      </c>
      <c r="T177" s="29" t="s">
        <v>577</v>
      </c>
      <c r="U177" s="29" t="s">
        <v>15</v>
      </c>
      <c r="V177" s="29" t="s">
        <v>820</v>
      </c>
      <c r="W177" s="29" t="s">
        <v>15</v>
      </c>
      <c r="X177" s="29" t="s">
        <v>579</v>
      </c>
      <c r="Y177" s="29" t="s">
        <v>580</v>
      </c>
    </row>
    <row r="178" spans="1:25" ht="10.5" customHeight="1" x14ac:dyDescent="0.25">
      <c r="A178" s="28">
        <v>46025</v>
      </c>
      <c r="B178" s="29" t="s">
        <v>567</v>
      </c>
      <c r="C178" s="30" t="s">
        <v>831</v>
      </c>
      <c r="D178" s="30" t="s">
        <v>15</v>
      </c>
      <c r="E178" s="30" t="s">
        <v>569</v>
      </c>
      <c r="F178" s="29" t="s">
        <v>570</v>
      </c>
      <c r="G178" s="29" t="s">
        <v>571</v>
      </c>
      <c r="H178" s="29" t="s">
        <v>832</v>
      </c>
      <c r="I178" s="36" t="str">
        <f t="shared" si="4"/>
        <v>03/01/2026NL300059</v>
      </c>
      <c r="J178" s="29" t="s">
        <v>611</v>
      </c>
      <c r="K178" s="29" t="s">
        <v>48</v>
      </c>
      <c r="L178" s="29" t="s">
        <v>575</v>
      </c>
      <c r="M178" s="31">
        <v>2</v>
      </c>
      <c r="N178" s="20">
        <f>VLOOKUP(J178,[2]Sheet1!$I:$M,5,0)</f>
        <v>13000</v>
      </c>
      <c r="O178" s="32">
        <v>0</v>
      </c>
      <c r="P178" s="33">
        <f t="shared" si="5"/>
        <v>26000</v>
      </c>
      <c r="Q178" s="33">
        <v>0</v>
      </c>
      <c r="R178" s="32">
        <v>13000</v>
      </c>
      <c r="S178" s="29" t="s">
        <v>819</v>
      </c>
      <c r="T178" s="29" t="s">
        <v>577</v>
      </c>
      <c r="U178" s="29" t="s">
        <v>15</v>
      </c>
      <c r="V178" s="29" t="s">
        <v>820</v>
      </c>
      <c r="W178" s="29" t="s">
        <v>15</v>
      </c>
      <c r="X178" s="29" t="s">
        <v>579</v>
      </c>
      <c r="Y178" s="29" t="s">
        <v>580</v>
      </c>
    </row>
    <row r="179" spans="1:25" ht="10.5" customHeight="1" x14ac:dyDescent="0.25">
      <c r="A179" s="28">
        <v>46025</v>
      </c>
      <c r="B179" s="29" t="s">
        <v>567</v>
      </c>
      <c r="C179" s="30" t="s">
        <v>831</v>
      </c>
      <c r="D179" s="30" t="s">
        <v>15</v>
      </c>
      <c r="E179" s="30" t="s">
        <v>569</v>
      </c>
      <c r="F179" s="29" t="s">
        <v>570</v>
      </c>
      <c r="G179" s="29" t="s">
        <v>571</v>
      </c>
      <c r="H179" s="29" t="s">
        <v>832</v>
      </c>
      <c r="I179" s="36" t="str">
        <f t="shared" si="4"/>
        <v>03/01/2026NL300063</v>
      </c>
      <c r="J179" s="29" t="s">
        <v>616</v>
      </c>
      <c r="K179" s="29" t="s">
        <v>617</v>
      </c>
      <c r="L179" s="29" t="s">
        <v>575</v>
      </c>
      <c r="M179" s="31">
        <v>1</v>
      </c>
      <c r="N179" s="20">
        <f>VLOOKUP(J179,[2]Sheet1!$I:$M,5,0)</f>
        <v>48000</v>
      </c>
      <c r="O179" s="32">
        <v>0</v>
      </c>
      <c r="P179" s="33">
        <f t="shared" si="5"/>
        <v>48000</v>
      </c>
      <c r="Q179" s="33">
        <v>0</v>
      </c>
      <c r="R179" s="32">
        <v>48000</v>
      </c>
      <c r="S179" s="29" t="s">
        <v>819</v>
      </c>
      <c r="T179" s="29" t="s">
        <v>577</v>
      </c>
      <c r="U179" s="29" t="s">
        <v>15</v>
      </c>
      <c r="V179" s="29" t="s">
        <v>820</v>
      </c>
      <c r="W179" s="29" t="s">
        <v>15</v>
      </c>
      <c r="X179" s="29" t="s">
        <v>579</v>
      </c>
      <c r="Y179" s="29" t="s">
        <v>580</v>
      </c>
    </row>
    <row r="180" spans="1:25" ht="10.5" customHeight="1" x14ac:dyDescent="0.25">
      <c r="A180" s="28">
        <v>46025</v>
      </c>
      <c r="B180" s="29" t="s">
        <v>567</v>
      </c>
      <c r="C180" s="30" t="s">
        <v>831</v>
      </c>
      <c r="D180" s="30" t="s">
        <v>15</v>
      </c>
      <c r="E180" s="30" t="s">
        <v>569</v>
      </c>
      <c r="F180" s="29" t="s">
        <v>570</v>
      </c>
      <c r="G180" s="29" t="s">
        <v>571</v>
      </c>
      <c r="H180" s="29" t="s">
        <v>832</v>
      </c>
      <c r="I180" s="36" t="str">
        <f t="shared" si="4"/>
        <v>03/01/2026NL300038</v>
      </c>
      <c r="J180" s="29" t="s">
        <v>594</v>
      </c>
      <c r="K180" s="29" t="s">
        <v>127</v>
      </c>
      <c r="L180" s="29" t="s">
        <v>575</v>
      </c>
      <c r="M180" s="31">
        <v>1.6</v>
      </c>
      <c r="N180" s="20">
        <f>VLOOKUP(J180,[2]Sheet1!$I:$M,5,0)</f>
        <v>32000</v>
      </c>
      <c r="O180" s="32">
        <v>0</v>
      </c>
      <c r="P180" s="33">
        <f t="shared" si="5"/>
        <v>51200</v>
      </c>
      <c r="Q180" s="33">
        <v>0</v>
      </c>
      <c r="R180" s="32">
        <v>32000</v>
      </c>
      <c r="S180" s="29" t="s">
        <v>819</v>
      </c>
      <c r="T180" s="29" t="s">
        <v>577</v>
      </c>
      <c r="U180" s="29" t="s">
        <v>15</v>
      </c>
      <c r="V180" s="29" t="s">
        <v>820</v>
      </c>
      <c r="W180" s="29" t="s">
        <v>15</v>
      </c>
      <c r="X180" s="29" t="s">
        <v>579</v>
      </c>
      <c r="Y180" s="29" t="s">
        <v>580</v>
      </c>
    </row>
    <row r="181" spans="1:25" ht="10.5" customHeight="1" x14ac:dyDescent="0.25">
      <c r="A181" s="28">
        <v>46025</v>
      </c>
      <c r="B181" s="29" t="s">
        <v>567</v>
      </c>
      <c r="C181" s="30" t="s">
        <v>831</v>
      </c>
      <c r="D181" s="30" t="s">
        <v>15</v>
      </c>
      <c r="E181" s="30" t="s">
        <v>569</v>
      </c>
      <c r="F181" s="29" t="s">
        <v>570</v>
      </c>
      <c r="G181" s="29" t="s">
        <v>571</v>
      </c>
      <c r="H181" s="29" t="s">
        <v>832</v>
      </c>
      <c r="I181" s="36" t="str">
        <f t="shared" si="4"/>
        <v>03/01/2026NL300004</v>
      </c>
      <c r="J181" s="29" t="s">
        <v>582</v>
      </c>
      <c r="K181" s="29" t="s">
        <v>23</v>
      </c>
      <c r="L181" s="29" t="s">
        <v>575</v>
      </c>
      <c r="M181" s="31">
        <v>2</v>
      </c>
      <c r="N181" s="20">
        <f>VLOOKUP(J181,[2]Sheet1!$I:$M,5,0)</f>
        <v>19000</v>
      </c>
      <c r="O181" s="32">
        <v>0</v>
      </c>
      <c r="P181" s="33">
        <f t="shared" si="5"/>
        <v>38000</v>
      </c>
      <c r="Q181" s="33">
        <v>0</v>
      </c>
      <c r="R181" s="32">
        <v>19000</v>
      </c>
      <c r="S181" s="29" t="s">
        <v>819</v>
      </c>
      <c r="T181" s="29" t="s">
        <v>577</v>
      </c>
      <c r="U181" s="29" t="s">
        <v>15</v>
      </c>
      <c r="V181" s="29" t="s">
        <v>820</v>
      </c>
      <c r="W181" s="29" t="s">
        <v>15</v>
      </c>
      <c r="X181" s="29" t="s">
        <v>579</v>
      </c>
      <c r="Y181" s="29" t="s">
        <v>580</v>
      </c>
    </row>
    <row r="182" spans="1:25" ht="10.5" customHeight="1" x14ac:dyDescent="0.25">
      <c r="A182" s="28">
        <v>46026</v>
      </c>
      <c r="B182" s="29" t="s">
        <v>567</v>
      </c>
      <c r="C182" s="30" t="s">
        <v>835</v>
      </c>
      <c r="D182" s="30" t="s">
        <v>15</v>
      </c>
      <c r="E182" s="30" t="s">
        <v>569</v>
      </c>
      <c r="F182" s="29" t="s">
        <v>570</v>
      </c>
      <c r="G182" s="29" t="s">
        <v>571</v>
      </c>
      <c r="H182" s="29" t="s">
        <v>836</v>
      </c>
      <c r="I182" s="36" t="str">
        <f t="shared" si="4"/>
        <v>04/01/2026NL410015</v>
      </c>
      <c r="J182" s="29" t="s">
        <v>837</v>
      </c>
      <c r="K182" s="29" t="s">
        <v>838</v>
      </c>
      <c r="L182" s="29" t="s">
        <v>575</v>
      </c>
      <c r="M182" s="31">
        <v>2.9</v>
      </c>
      <c r="N182" s="20">
        <f>VLOOKUP(J182,[2]Sheet1!$I:$M,5,0)</f>
        <v>85000</v>
      </c>
      <c r="O182" s="32">
        <v>0</v>
      </c>
      <c r="P182" s="33">
        <f t="shared" si="5"/>
        <v>246500</v>
      </c>
      <c r="Q182" s="33">
        <v>0</v>
      </c>
      <c r="R182" s="32">
        <v>85000</v>
      </c>
      <c r="S182" s="29" t="s">
        <v>819</v>
      </c>
      <c r="T182" s="29" t="s">
        <v>577</v>
      </c>
      <c r="U182" s="29" t="s">
        <v>15</v>
      </c>
      <c r="V182" s="29" t="s">
        <v>820</v>
      </c>
      <c r="W182" s="29" t="s">
        <v>15</v>
      </c>
      <c r="X182" s="29" t="s">
        <v>580</v>
      </c>
      <c r="Y182" s="29" t="s">
        <v>580</v>
      </c>
    </row>
    <row r="183" spans="1:25" ht="10.5" customHeight="1" x14ac:dyDescent="0.25">
      <c r="A183" s="28">
        <v>46026</v>
      </c>
      <c r="B183" s="29" t="s">
        <v>567</v>
      </c>
      <c r="C183" s="30" t="s">
        <v>835</v>
      </c>
      <c r="D183" s="30" t="s">
        <v>15</v>
      </c>
      <c r="E183" s="30" t="s">
        <v>569</v>
      </c>
      <c r="F183" s="29" t="s">
        <v>570</v>
      </c>
      <c r="G183" s="29" t="s">
        <v>571</v>
      </c>
      <c r="H183" s="29" t="s">
        <v>836</v>
      </c>
      <c r="I183" s="36" t="str">
        <f t="shared" si="4"/>
        <v>04/01/2026NL300203</v>
      </c>
      <c r="J183" s="29" t="s">
        <v>586</v>
      </c>
      <c r="K183" s="29" t="s">
        <v>587</v>
      </c>
      <c r="L183" s="29" t="s">
        <v>575</v>
      </c>
      <c r="M183" s="31">
        <v>1</v>
      </c>
      <c r="N183" s="20">
        <f>VLOOKUP(J183,[2]Sheet1!$I:$M,5,0)</f>
        <v>45000</v>
      </c>
      <c r="O183" s="32">
        <v>0</v>
      </c>
      <c r="P183" s="33">
        <f t="shared" si="5"/>
        <v>45000</v>
      </c>
      <c r="Q183" s="33">
        <v>0</v>
      </c>
      <c r="R183" s="32">
        <v>45000</v>
      </c>
      <c r="S183" s="29" t="s">
        <v>819</v>
      </c>
      <c r="T183" s="29" t="s">
        <v>577</v>
      </c>
      <c r="U183" s="29" t="s">
        <v>15</v>
      </c>
      <c r="V183" s="29" t="s">
        <v>820</v>
      </c>
      <c r="W183" s="29" t="s">
        <v>15</v>
      </c>
      <c r="X183" s="29" t="s">
        <v>580</v>
      </c>
      <c r="Y183" s="29" t="s">
        <v>580</v>
      </c>
    </row>
    <row r="184" spans="1:25" ht="10.5" customHeight="1" x14ac:dyDescent="0.25">
      <c r="A184" s="28">
        <v>46026</v>
      </c>
      <c r="B184" s="29" t="s">
        <v>567</v>
      </c>
      <c r="C184" s="30" t="s">
        <v>835</v>
      </c>
      <c r="D184" s="30" t="s">
        <v>15</v>
      </c>
      <c r="E184" s="30" t="s">
        <v>569</v>
      </c>
      <c r="F184" s="29" t="s">
        <v>570</v>
      </c>
      <c r="G184" s="29" t="s">
        <v>571</v>
      </c>
      <c r="H184" s="29" t="s">
        <v>836</v>
      </c>
      <c r="I184" s="36" t="str">
        <f t="shared" si="4"/>
        <v>04/01/2026NL300137</v>
      </c>
      <c r="J184" s="29" t="s">
        <v>665</v>
      </c>
      <c r="K184" s="29" t="s">
        <v>666</v>
      </c>
      <c r="L184" s="29" t="s">
        <v>575</v>
      </c>
      <c r="M184" s="31">
        <v>2.5</v>
      </c>
      <c r="N184" s="20">
        <f>VLOOKUP(J184,[2]Sheet1!$I:$M,5,0)</f>
        <v>52000</v>
      </c>
      <c r="O184" s="32">
        <v>0</v>
      </c>
      <c r="P184" s="33">
        <f t="shared" si="5"/>
        <v>130000</v>
      </c>
      <c r="Q184" s="33">
        <v>0</v>
      </c>
      <c r="R184" s="32">
        <v>52000</v>
      </c>
      <c r="S184" s="29" t="s">
        <v>819</v>
      </c>
      <c r="T184" s="29" t="s">
        <v>577</v>
      </c>
      <c r="U184" s="29" t="s">
        <v>15</v>
      </c>
      <c r="V184" s="29" t="s">
        <v>820</v>
      </c>
      <c r="W184" s="29" t="s">
        <v>15</v>
      </c>
      <c r="X184" s="29" t="s">
        <v>580</v>
      </c>
      <c r="Y184" s="29" t="s">
        <v>580</v>
      </c>
    </row>
    <row r="185" spans="1:25" ht="10.5" customHeight="1" x14ac:dyDescent="0.25">
      <c r="A185" s="28">
        <v>46026</v>
      </c>
      <c r="B185" s="29" t="s">
        <v>567</v>
      </c>
      <c r="C185" s="30" t="s">
        <v>835</v>
      </c>
      <c r="D185" s="30" t="s">
        <v>15</v>
      </c>
      <c r="E185" s="30" t="s">
        <v>569</v>
      </c>
      <c r="F185" s="29" t="s">
        <v>570</v>
      </c>
      <c r="G185" s="29" t="s">
        <v>571</v>
      </c>
      <c r="H185" s="29" t="s">
        <v>836</v>
      </c>
      <c r="I185" s="36" t="str">
        <f t="shared" si="4"/>
        <v>04/01/2026NL300049</v>
      </c>
      <c r="J185" s="29" t="s">
        <v>604</v>
      </c>
      <c r="K185" s="29" t="s">
        <v>605</v>
      </c>
      <c r="L185" s="29" t="s">
        <v>575</v>
      </c>
      <c r="M185" s="31">
        <v>2.7</v>
      </c>
      <c r="N185" s="20">
        <f>VLOOKUP(J185,[2]Sheet1!$I:$M,5,0)</f>
        <v>9000</v>
      </c>
      <c r="O185" s="32">
        <v>0</v>
      </c>
      <c r="P185" s="33">
        <f t="shared" si="5"/>
        <v>24300</v>
      </c>
      <c r="Q185" s="33">
        <v>0</v>
      </c>
      <c r="R185" s="32">
        <v>9000</v>
      </c>
      <c r="S185" s="29" t="s">
        <v>819</v>
      </c>
      <c r="T185" s="29" t="s">
        <v>577</v>
      </c>
      <c r="U185" s="29" t="s">
        <v>15</v>
      </c>
      <c r="V185" s="29" t="s">
        <v>820</v>
      </c>
      <c r="W185" s="29" t="s">
        <v>15</v>
      </c>
      <c r="X185" s="29" t="s">
        <v>580</v>
      </c>
      <c r="Y185" s="29" t="s">
        <v>580</v>
      </c>
    </row>
    <row r="186" spans="1:25" ht="10.5" customHeight="1" x14ac:dyDescent="0.25">
      <c r="A186" s="28">
        <v>46026</v>
      </c>
      <c r="B186" s="29" t="s">
        <v>567</v>
      </c>
      <c r="C186" s="30" t="s">
        <v>835</v>
      </c>
      <c r="D186" s="30" t="s">
        <v>15</v>
      </c>
      <c r="E186" s="30" t="s">
        <v>569</v>
      </c>
      <c r="F186" s="29" t="s">
        <v>570</v>
      </c>
      <c r="G186" s="29" t="s">
        <v>571</v>
      </c>
      <c r="H186" s="29" t="s">
        <v>836</v>
      </c>
      <c r="I186" s="36" t="str">
        <f t="shared" si="4"/>
        <v>04/01/2026NL300048</v>
      </c>
      <c r="J186" s="29" t="s">
        <v>606</v>
      </c>
      <c r="K186" s="29" t="s">
        <v>607</v>
      </c>
      <c r="L186" s="29" t="s">
        <v>575</v>
      </c>
      <c r="M186" s="31">
        <v>4</v>
      </c>
      <c r="N186" s="20">
        <f>VLOOKUP(J186,[2]Sheet1!$I:$M,5,0)</f>
        <v>18000</v>
      </c>
      <c r="O186" s="32">
        <v>0</v>
      </c>
      <c r="P186" s="33">
        <f t="shared" si="5"/>
        <v>72000</v>
      </c>
      <c r="Q186" s="33">
        <v>0</v>
      </c>
      <c r="R186" s="32">
        <v>18000</v>
      </c>
      <c r="S186" s="29" t="s">
        <v>819</v>
      </c>
      <c r="T186" s="29" t="s">
        <v>577</v>
      </c>
      <c r="U186" s="29" t="s">
        <v>15</v>
      </c>
      <c r="V186" s="29" t="s">
        <v>820</v>
      </c>
      <c r="W186" s="29" t="s">
        <v>15</v>
      </c>
      <c r="X186" s="29" t="s">
        <v>580</v>
      </c>
      <c r="Y186" s="29" t="s">
        <v>580</v>
      </c>
    </row>
    <row r="187" spans="1:25" ht="10.5" customHeight="1" x14ac:dyDescent="0.25">
      <c r="A187" s="28">
        <v>46026</v>
      </c>
      <c r="B187" s="29" t="s">
        <v>567</v>
      </c>
      <c r="C187" s="30" t="s">
        <v>835</v>
      </c>
      <c r="D187" s="30" t="s">
        <v>15</v>
      </c>
      <c r="E187" s="30" t="s">
        <v>569</v>
      </c>
      <c r="F187" s="29" t="s">
        <v>570</v>
      </c>
      <c r="G187" s="29" t="s">
        <v>571</v>
      </c>
      <c r="H187" s="29" t="s">
        <v>836</v>
      </c>
      <c r="I187" s="36" t="str">
        <f t="shared" si="4"/>
        <v>04/01/2026NL300044</v>
      </c>
      <c r="J187" s="29" t="s">
        <v>602</v>
      </c>
      <c r="K187" s="29" t="s">
        <v>603</v>
      </c>
      <c r="L187" s="29" t="s">
        <v>575</v>
      </c>
      <c r="M187" s="31">
        <v>1</v>
      </c>
      <c r="N187" s="20">
        <f>VLOOKUP(J187,[2]Sheet1!$I:$M,5,0)</f>
        <v>38000</v>
      </c>
      <c r="O187" s="32">
        <v>0</v>
      </c>
      <c r="P187" s="33">
        <f t="shared" si="5"/>
        <v>38000</v>
      </c>
      <c r="Q187" s="33">
        <v>0</v>
      </c>
      <c r="R187" s="32">
        <v>38000</v>
      </c>
      <c r="S187" s="29" t="s">
        <v>819</v>
      </c>
      <c r="T187" s="29" t="s">
        <v>577</v>
      </c>
      <c r="U187" s="29" t="s">
        <v>15</v>
      </c>
      <c r="V187" s="29" t="s">
        <v>820</v>
      </c>
      <c r="W187" s="29" t="s">
        <v>15</v>
      </c>
      <c r="X187" s="29" t="s">
        <v>580</v>
      </c>
      <c r="Y187" s="29" t="s">
        <v>580</v>
      </c>
    </row>
    <row r="188" spans="1:25" ht="10.5" customHeight="1" x14ac:dyDescent="0.25">
      <c r="A188" s="28">
        <v>46026</v>
      </c>
      <c r="B188" s="29" t="s">
        <v>567</v>
      </c>
      <c r="C188" s="30" t="s">
        <v>835</v>
      </c>
      <c r="D188" s="30" t="s">
        <v>15</v>
      </c>
      <c r="E188" s="30" t="s">
        <v>569</v>
      </c>
      <c r="F188" s="29" t="s">
        <v>570</v>
      </c>
      <c r="G188" s="29" t="s">
        <v>571</v>
      </c>
      <c r="H188" s="29" t="s">
        <v>836</v>
      </c>
      <c r="I188" s="36" t="str">
        <f t="shared" si="4"/>
        <v>04/01/2026NL300043</v>
      </c>
      <c r="J188" s="29" t="s">
        <v>600</v>
      </c>
      <c r="K188" s="29" t="s">
        <v>601</v>
      </c>
      <c r="L188" s="29" t="s">
        <v>575</v>
      </c>
      <c r="M188" s="31">
        <v>2</v>
      </c>
      <c r="N188" s="20">
        <f>VLOOKUP(J188,[2]Sheet1!$I:$M,5,0)</f>
        <v>32000</v>
      </c>
      <c r="O188" s="32">
        <v>0</v>
      </c>
      <c r="P188" s="33">
        <f t="shared" si="5"/>
        <v>64000</v>
      </c>
      <c r="Q188" s="33">
        <v>0</v>
      </c>
      <c r="R188" s="32">
        <v>32000</v>
      </c>
      <c r="S188" s="29" t="s">
        <v>819</v>
      </c>
      <c r="T188" s="29" t="s">
        <v>577</v>
      </c>
      <c r="U188" s="29" t="s">
        <v>15</v>
      </c>
      <c r="V188" s="29" t="s">
        <v>820</v>
      </c>
      <c r="W188" s="29" t="s">
        <v>15</v>
      </c>
      <c r="X188" s="29" t="s">
        <v>580</v>
      </c>
      <c r="Y188" s="29" t="s">
        <v>580</v>
      </c>
    </row>
    <row r="189" spans="1:25" ht="10.5" customHeight="1" x14ac:dyDescent="0.25">
      <c r="A189" s="28">
        <v>46026</v>
      </c>
      <c r="B189" s="29" t="s">
        <v>567</v>
      </c>
      <c r="C189" s="30" t="s">
        <v>835</v>
      </c>
      <c r="D189" s="30" t="s">
        <v>15</v>
      </c>
      <c r="E189" s="30" t="s">
        <v>569</v>
      </c>
      <c r="F189" s="29" t="s">
        <v>570</v>
      </c>
      <c r="G189" s="29" t="s">
        <v>571</v>
      </c>
      <c r="H189" s="29" t="s">
        <v>836</v>
      </c>
      <c r="I189" s="36" t="str">
        <f t="shared" si="4"/>
        <v>04/01/2026NL300060</v>
      </c>
      <c r="J189" s="29" t="s">
        <v>612</v>
      </c>
      <c r="K189" s="29" t="s">
        <v>613</v>
      </c>
      <c r="L189" s="29" t="s">
        <v>575</v>
      </c>
      <c r="M189" s="31">
        <v>0.7</v>
      </c>
      <c r="N189" s="20">
        <f>VLOOKUP(J189,[2]Sheet1!$I:$M,5,0)</f>
        <v>33000</v>
      </c>
      <c r="O189" s="32">
        <v>0</v>
      </c>
      <c r="P189" s="33">
        <f t="shared" si="5"/>
        <v>23100</v>
      </c>
      <c r="Q189" s="33">
        <v>0</v>
      </c>
      <c r="R189" s="32">
        <v>33000</v>
      </c>
      <c r="S189" s="29" t="s">
        <v>819</v>
      </c>
      <c r="T189" s="29" t="s">
        <v>577</v>
      </c>
      <c r="U189" s="29" t="s">
        <v>15</v>
      </c>
      <c r="V189" s="29" t="s">
        <v>820</v>
      </c>
      <c r="W189" s="29" t="s">
        <v>15</v>
      </c>
      <c r="X189" s="29" t="s">
        <v>580</v>
      </c>
      <c r="Y189" s="29" t="s">
        <v>580</v>
      </c>
    </row>
    <row r="190" spans="1:25" ht="10.5" customHeight="1" x14ac:dyDescent="0.25">
      <c r="A190" s="28">
        <v>46026</v>
      </c>
      <c r="B190" s="29" t="s">
        <v>567</v>
      </c>
      <c r="C190" s="30" t="s">
        <v>835</v>
      </c>
      <c r="D190" s="30" t="s">
        <v>15</v>
      </c>
      <c r="E190" s="30" t="s">
        <v>569</v>
      </c>
      <c r="F190" s="29" t="s">
        <v>570</v>
      </c>
      <c r="G190" s="29" t="s">
        <v>571</v>
      </c>
      <c r="H190" s="29" t="s">
        <v>836</v>
      </c>
      <c r="I190" s="36" t="str">
        <f t="shared" si="4"/>
        <v>04/01/2026NL300011</v>
      </c>
      <c r="J190" s="29" t="s">
        <v>732</v>
      </c>
      <c r="K190" s="29" t="s">
        <v>159</v>
      </c>
      <c r="L190" s="29" t="s">
        <v>575</v>
      </c>
      <c r="M190" s="31">
        <v>1.3</v>
      </c>
      <c r="N190" s="20">
        <f>VLOOKUP(J190,[2]Sheet1!$I:$M,5,0)</f>
        <v>17000</v>
      </c>
      <c r="O190" s="32">
        <v>0</v>
      </c>
      <c r="P190" s="33">
        <f t="shared" si="5"/>
        <v>22100</v>
      </c>
      <c r="Q190" s="33">
        <v>0</v>
      </c>
      <c r="R190" s="32">
        <v>17000</v>
      </c>
      <c r="S190" s="29" t="s">
        <v>819</v>
      </c>
      <c r="T190" s="29" t="s">
        <v>577</v>
      </c>
      <c r="U190" s="29" t="s">
        <v>15</v>
      </c>
      <c r="V190" s="29" t="s">
        <v>820</v>
      </c>
      <c r="W190" s="29" t="s">
        <v>15</v>
      </c>
      <c r="X190" s="29" t="s">
        <v>580</v>
      </c>
      <c r="Y190" s="29" t="s">
        <v>580</v>
      </c>
    </row>
    <row r="191" spans="1:25" ht="10.5" customHeight="1" x14ac:dyDescent="0.25">
      <c r="A191" s="28">
        <v>46026</v>
      </c>
      <c r="B191" s="29" t="s">
        <v>567</v>
      </c>
      <c r="C191" s="30" t="s">
        <v>835</v>
      </c>
      <c r="D191" s="30" t="s">
        <v>15</v>
      </c>
      <c r="E191" s="30" t="s">
        <v>569</v>
      </c>
      <c r="F191" s="29" t="s">
        <v>570</v>
      </c>
      <c r="G191" s="29" t="s">
        <v>571</v>
      </c>
      <c r="H191" s="29" t="s">
        <v>836</v>
      </c>
      <c r="I191" s="36" t="str">
        <f t="shared" si="4"/>
        <v>04/01/2026NL300119</v>
      </c>
      <c r="J191" s="29" t="s">
        <v>689</v>
      </c>
      <c r="K191" s="29" t="s">
        <v>690</v>
      </c>
      <c r="L191" s="29" t="s">
        <v>575</v>
      </c>
      <c r="M191" s="31">
        <v>0.8</v>
      </c>
      <c r="N191" s="20">
        <f>VLOOKUP(J191,[2]Sheet1!$I:$M,5,0)</f>
        <v>21000</v>
      </c>
      <c r="O191" s="32">
        <v>0</v>
      </c>
      <c r="P191" s="33">
        <f t="shared" si="5"/>
        <v>16800</v>
      </c>
      <c r="Q191" s="33">
        <v>0</v>
      </c>
      <c r="R191" s="32">
        <v>21000</v>
      </c>
      <c r="S191" s="29" t="s">
        <v>819</v>
      </c>
      <c r="T191" s="29" t="s">
        <v>577</v>
      </c>
      <c r="U191" s="29" t="s">
        <v>15</v>
      </c>
      <c r="V191" s="29" t="s">
        <v>820</v>
      </c>
      <c r="W191" s="29" t="s">
        <v>15</v>
      </c>
      <c r="X191" s="29" t="s">
        <v>580</v>
      </c>
      <c r="Y191" s="29" t="s">
        <v>580</v>
      </c>
    </row>
    <row r="192" spans="1:25" ht="10.5" customHeight="1" x14ac:dyDescent="0.25">
      <c r="A192" s="28">
        <v>46026</v>
      </c>
      <c r="B192" s="29" t="s">
        <v>567</v>
      </c>
      <c r="C192" s="30" t="s">
        <v>835</v>
      </c>
      <c r="D192" s="30" t="s">
        <v>15</v>
      </c>
      <c r="E192" s="30" t="s">
        <v>569</v>
      </c>
      <c r="F192" s="29" t="s">
        <v>570</v>
      </c>
      <c r="G192" s="29" t="s">
        <v>571</v>
      </c>
      <c r="H192" s="29" t="s">
        <v>836</v>
      </c>
      <c r="I192" s="36" t="str">
        <f t="shared" si="4"/>
        <v>04/01/2026NL300091</v>
      </c>
      <c r="J192" s="29" t="s">
        <v>637</v>
      </c>
      <c r="K192" s="29" t="s">
        <v>153</v>
      </c>
      <c r="L192" s="29" t="s">
        <v>575</v>
      </c>
      <c r="M192" s="31">
        <v>1</v>
      </c>
      <c r="N192" s="20">
        <f>VLOOKUP(J192,[2]Sheet1!$I:$M,5,0)</f>
        <v>47000</v>
      </c>
      <c r="O192" s="32">
        <v>0</v>
      </c>
      <c r="P192" s="33">
        <f t="shared" si="5"/>
        <v>47000</v>
      </c>
      <c r="Q192" s="33">
        <v>0</v>
      </c>
      <c r="R192" s="32">
        <v>47000</v>
      </c>
      <c r="S192" s="29" t="s">
        <v>819</v>
      </c>
      <c r="T192" s="29" t="s">
        <v>577</v>
      </c>
      <c r="U192" s="29" t="s">
        <v>15</v>
      </c>
      <c r="V192" s="29" t="s">
        <v>820</v>
      </c>
      <c r="W192" s="29" t="s">
        <v>15</v>
      </c>
      <c r="X192" s="29" t="s">
        <v>580</v>
      </c>
      <c r="Y192" s="29" t="s">
        <v>580</v>
      </c>
    </row>
    <row r="193" spans="1:25" ht="10.5" customHeight="1" x14ac:dyDescent="0.25">
      <c r="A193" s="28">
        <v>46026</v>
      </c>
      <c r="B193" s="29" t="s">
        <v>567</v>
      </c>
      <c r="C193" s="30" t="s">
        <v>835</v>
      </c>
      <c r="D193" s="30" t="s">
        <v>15</v>
      </c>
      <c r="E193" s="30" t="s">
        <v>569</v>
      </c>
      <c r="F193" s="29" t="s">
        <v>570</v>
      </c>
      <c r="G193" s="29" t="s">
        <v>571</v>
      </c>
      <c r="H193" s="29" t="s">
        <v>836</v>
      </c>
      <c r="I193" s="36" t="str">
        <f t="shared" si="4"/>
        <v>04/01/2026NL300122</v>
      </c>
      <c r="J193" s="29" t="s">
        <v>654</v>
      </c>
      <c r="K193" s="29" t="s">
        <v>139</v>
      </c>
      <c r="L193" s="29" t="s">
        <v>575</v>
      </c>
      <c r="M193" s="31">
        <v>0.5</v>
      </c>
      <c r="N193" s="20">
        <f>VLOOKUP(J193,[2]Sheet1!$I:$M,5,0)</f>
        <v>35000</v>
      </c>
      <c r="O193" s="32">
        <v>0</v>
      </c>
      <c r="P193" s="33">
        <f t="shared" si="5"/>
        <v>17500</v>
      </c>
      <c r="Q193" s="33">
        <v>0</v>
      </c>
      <c r="R193" s="32">
        <v>35000</v>
      </c>
      <c r="S193" s="29" t="s">
        <v>819</v>
      </c>
      <c r="T193" s="29" t="s">
        <v>577</v>
      </c>
      <c r="U193" s="29" t="s">
        <v>15</v>
      </c>
      <c r="V193" s="29" t="s">
        <v>820</v>
      </c>
      <c r="W193" s="29" t="s">
        <v>15</v>
      </c>
      <c r="X193" s="29" t="s">
        <v>580</v>
      </c>
      <c r="Y193" s="29" t="s">
        <v>580</v>
      </c>
    </row>
    <row r="194" spans="1:25" ht="10.5" customHeight="1" x14ac:dyDescent="0.25">
      <c r="A194" s="28">
        <v>46026</v>
      </c>
      <c r="B194" s="29" t="s">
        <v>567</v>
      </c>
      <c r="C194" s="30" t="s">
        <v>835</v>
      </c>
      <c r="D194" s="30" t="s">
        <v>15</v>
      </c>
      <c r="E194" s="30" t="s">
        <v>569</v>
      </c>
      <c r="F194" s="29" t="s">
        <v>570</v>
      </c>
      <c r="G194" s="29" t="s">
        <v>571</v>
      </c>
      <c r="H194" s="29" t="s">
        <v>836</v>
      </c>
      <c r="I194" s="36" t="str">
        <f t="shared" si="4"/>
        <v>04/01/2026NL300188</v>
      </c>
      <c r="J194" s="29" t="s">
        <v>592</v>
      </c>
      <c r="K194" s="29" t="s">
        <v>593</v>
      </c>
      <c r="L194" s="29" t="s">
        <v>575</v>
      </c>
      <c r="M194" s="31">
        <v>0.8</v>
      </c>
      <c r="N194" s="20">
        <f>VLOOKUP(J194,[2]Sheet1!$I:$M,5,0)</f>
        <v>12000</v>
      </c>
      <c r="O194" s="32">
        <v>0</v>
      </c>
      <c r="P194" s="33">
        <f t="shared" si="5"/>
        <v>9600</v>
      </c>
      <c r="Q194" s="33">
        <v>0</v>
      </c>
      <c r="R194" s="32">
        <v>12000</v>
      </c>
      <c r="S194" s="29" t="s">
        <v>819</v>
      </c>
      <c r="T194" s="29" t="s">
        <v>577</v>
      </c>
      <c r="U194" s="29" t="s">
        <v>15</v>
      </c>
      <c r="V194" s="29" t="s">
        <v>820</v>
      </c>
      <c r="W194" s="29" t="s">
        <v>15</v>
      </c>
      <c r="X194" s="29" t="s">
        <v>580</v>
      </c>
      <c r="Y194" s="29" t="s">
        <v>580</v>
      </c>
    </row>
    <row r="195" spans="1:25" ht="10.5" customHeight="1" x14ac:dyDescent="0.25">
      <c r="A195" s="28">
        <v>46026</v>
      </c>
      <c r="B195" s="29" t="s">
        <v>567</v>
      </c>
      <c r="C195" s="30" t="s">
        <v>835</v>
      </c>
      <c r="D195" s="30" t="s">
        <v>15</v>
      </c>
      <c r="E195" s="30" t="s">
        <v>569</v>
      </c>
      <c r="F195" s="29" t="s">
        <v>570</v>
      </c>
      <c r="G195" s="29" t="s">
        <v>571</v>
      </c>
      <c r="H195" s="29" t="s">
        <v>836</v>
      </c>
      <c r="I195" s="36" t="str">
        <f t="shared" si="4"/>
        <v>04/01/2026NL300173</v>
      </c>
      <c r="J195" s="29" t="s">
        <v>629</v>
      </c>
      <c r="K195" s="29" t="s">
        <v>630</v>
      </c>
      <c r="L195" s="29" t="s">
        <v>575</v>
      </c>
      <c r="M195" s="31">
        <v>0.4</v>
      </c>
      <c r="N195" s="20">
        <f>VLOOKUP(J195,[2]Sheet1!$I:$M,5,0)</f>
        <v>80000</v>
      </c>
      <c r="O195" s="32">
        <v>0</v>
      </c>
      <c r="P195" s="33">
        <f t="shared" si="5"/>
        <v>32000</v>
      </c>
      <c r="Q195" s="33">
        <v>0</v>
      </c>
      <c r="R195" s="32">
        <v>80000</v>
      </c>
      <c r="S195" s="29" t="s">
        <v>819</v>
      </c>
      <c r="T195" s="29" t="s">
        <v>577</v>
      </c>
      <c r="U195" s="29" t="s">
        <v>15</v>
      </c>
      <c r="V195" s="29" t="s">
        <v>820</v>
      </c>
      <c r="W195" s="29" t="s">
        <v>15</v>
      </c>
      <c r="X195" s="29" t="s">
        <v>580</v>
      </c>
      <c r="Y195" s="29" t="s">
        <v>580</v>
      </c>
    </row>
    <row r="196" spans="1:25" ht="10.5" customHeight="1" x14ac:dyDescent="0.25">
      <c r="A196" s="28">
        <v>46026</v>
      </c>
      <c r="B196" s="29" t="s">
        <v>567</v>
      </c>
      <c r="C196" s="30" t="s">
        <v>835</v>
      </c>
      <c r="D196" s="30" t="s">
        <v>15</v>
      </c>
      <c r="E196" s="30" t="s">
        <v>569</v>
      </c>
      <c r="F196" s="29" t="s">
        <v>570</v>
      </c>
      <c r="G196" s="29" t="s">
        <v>571</v>
      </c>
      <c r="H196" s="29" t="s">
        <v>836</v>
      </c>
      <c r="I196" s="36" t="str">
        <f t="shared" si="4"/>
        <v>04/01/2026NL430090</v>
      </c>
      <c r="J196" s="29" t="s">
        <v>839</v>
      </c>
      <c r="K196" s="29" t="s">
        <v>840</v>
      </c>
      <c r="L196" s="29" t="s">
        <v>575</v>
      </c>
      <c r="M196" s="31">
        <v>5</v>
      </c>
      <c r="N196" s="20">
        <f>VLOOKUP(J196,[2]Sheet1!$I:$M,5,0)</f>
        <v>15000</v>
      </c>
      <c r="O196" s="32">
        <v>0</v>
      </c>
      <c r="P196" s="33">
        <f t="shared" si="5"/>
        <v>75000</v>
      </c>
      <c r="Q196" s="33">
        <v>0</v>
      </c>
      <c r="R196" s="32">
        <v>15000</v>
      </c>
      <c r="S196" s="29" t="s">
        <v>819</v>
      </c>
      <c r="T196" s="29" t="s">
        <v>577</v>
      </c>
      <c r="U196" s="29" t="s">
        <v>15</v>
      </c>
      <c r="V196" s="29" t="s">
        <v>820</v>
      </c>
      <c r="W196" s="29" t="s">
        <v>15</v>
      </c>
      <c r="X196" s="29" t="s">
        <v>580</v>
      </c>
      <c r="Y196" s="29" t="s">
        <v>580</v>
      </c>
    </row>
    <row r="197" spans="1:25" ht="10.5" customHeight="1" x14ac:dyDescent="0.25">
      <c r="A197" s="28">
        <v>46026</v>
      </c>
      <c r="B197" s="29" t="s">
        <v>567</v>
      </c>
      <c r="C197" s="30" t="s">
        <v>835</v>
      </c>
      <c r="D197" s="30" t="s">
        <v>15</v>
      </c>
      <c r="E197" s="30" t="s">
        <v>569</v>
      </c>
      <c r="F197" s="29" t="s">
        <v>570</v>
      </c>
      <c r="G197" s="29" t="s">
        <v>571</v>
      </c>
      <c r="H197" s="29" t="s">
        <v>836</v>
      </c>
      <c r="I197" s="36" t="str">
        <f t="shared" si="4"/>
        <v>04/01/2026NL300162</v>
      </c>
      <c r="J197" s="29" t="s">
        <v>652</v>
      </c>
      <c r="K197" s="29" t="s">
        <v>653</v>
      </c>
      <c r="L197" s="29" t="s">
        <v>575</v>
      </c>
      <c r="M197" s="31">
        <v>3</v>
      </c>
      <c r="N197" s="20">
        <f>VLOOKUP(J197,[2]Sheet1!$I:$M,5,0)</f>
        <v>36000</v>
      </c>
      <c r="O197" s="32">
        <v>0</v>
      </c>
      <c r="P197" s="33">
        <f t="shared" si="5"/>
        <v>108000</v>
      </c>
      <c r="Q197" s="33">
        <v>0</v>
      </c>
      <c r="R197" s="32">
        <v>36000</v>
      </c>
      <c r="S197" s="29" t="s">
        <v>819</v>
      </c>
      <c r="T197" s="29" t="s">
        <v>577</v>
      </c>
      <c r="U197" s="29" t="s">
        <v>15</v>
      </c>
      <c r="V197" s="29" t="s">
        <v>820</v>
      </c>
      <c r="W197" s="29" t="s">
        <v>15</v>
      </c>
      <c r="X197" s="29" t="s">
        <v>580</v>
      </c>
      <c r="Y197" s="29" t="s">
        <v>580</v>
      </c>
    </row>
    <row r="198" spans="1:25" ht="10.5" customHeight="1" x14ac:dyDescent="0.25">
      <c r="A198" s="28">
        <v>46026</v>
      </c>
      <c r="B198" s="29" t="s">
        <v>567</v>
      </c>
      <c r="C198" s="30" t="s">
        <v>835</v>
      </c>
      <c r="D198" s="30" t="s">
        <v>15</v>
      </c>
      <c r="E198" s="30" t="s">
        <v>569</v>
      </c>
      <c r="F198" s="29" t="s">
        <v>570</v>
      </c>
      <c r="G198" s="29" t="s">
        <v>571</v>
      </c>
      <c r="H198" s="29" t="s">
        <v>836</v>
      </c>
      <c r="I198" s="36" t="str">
        <f t="shared" si="4"/>
        <v>04/01/2026NL300055</v>
      </c>
      <c r="J198" s="29" t="s">
        <v>608</v>
      </c>
      <c r="K198" s="29" t="s">
        <v>609</v>
      </c>
      <c r="L198" s="29" t="s">
        <v>575</v>
      </c>
      <c r="M198" s="31">
        <v>2</v>
      </c>
      <c r="N198" s="20">
        <f>VLOOKUP(J198,[2]Sheet1!$I:$M,5,0)</f>
        <v>80000</v>
      </c>
      <c r="O198" s="32">
        <v>0</v>
      </c>
      <c r="P198" s="33">
        <f t="shared" si="5"/>
        <v>160000</v>
      </c>
      <c r="Q198" s="33">
        <v>0</v>
      </c>
      <c r="R198" s="32">
        <v>80000</v>
      </c>
      <c r="S198" s="29" t="s">
        <v>819</v>
      </c>
      <c r="T198" s="29" t="s">
        <v>577</v>
      </c>
      <c r="U198" s="29" t="s">
        <v>15</v>
      </c>
      <c r="V198" s="29" t="s">
        <v>820</v>
      </c>
      <c r="W198" s="29" t="s">
        <v>15</v>
      </c>
      <c r="X198" s="29" t="s">
        <v>580</v>
      </c>
      <c r="Y198" s="29" t="s">
        <v>580</v>
      </c>
    </row>
    <row r="199" spans="1:25" ht="10.5" customHeight="1" x14ac:dyDescent="0.25">
      <c r="A199" s="28">
        <v>46026</v>
      </c>
      <c r="B199" s="29" t="s">
        <v>567</v>
      </c>
      <c r="C199" s="30" t="s">
        <v>835</v>
      </c>
      <c r="D199" s="30" t="s">
        <v>15</v>
      </c>
      <c r="E199" s="30" t="s">
        <v>569</v>
      </c>
      <c r="F199" s="29" t="s">
        <v>570</v>
      </c>
      <c r="G199" s="29" t="s">
        <v>571</v>
      </c>
      <c r="H199" s="29" t="s">
        <v>836</v>
      </c>
      <c r="I199" s="36" t="str">
        <f t="shared" ref="I199:I262" si="6">TEXT(A199,"dd/mm/yyyy")&amp;J199</f>
        <v>04/01/2026NL600004</v>
      </c>
      <c r="J199" s="29" t="s">
        <v>691</v>
      </c>
      <c r="K199" s="29" t="s">
        <v>100</v>
      </c>
      <c r="L199" s="29" t="s">
        <v>575</v>
      </c>
      <c r="M199" s="31">
        <v>3</v>
      </c>
      <c r="N199" s="20">
        <f>VLOOKUP(J199,[2]Sheet1!$I:$M,5,0)</f>
        <v>18000</v>
      </c>
      <c r="O199" s="32">
        <v>0</v>
      </c>
      <c r="P199" s="33">
        <f t="shared" si="5"/>
        <v>54000</v>
      </c>
      <c r="Q199" s="33">
        <v>0</v>
      </c>
      <c r="R199" s="32">
        <v>18000</v>
      </c>
      <c r="S199" s="29" t="s">
        <v>819</v>
      </c>
      <c r="T199" s="29" t="s">
        <v>577</v>
      </c>
      <c r="U199" s="29" t="s">
        <v>15</v>
      </c>
      <c r="V199" s="29" t="s">
        <v>820</v>
      </c>
      <c r="W199" s="29" t="s">
        <v>15</v>
      </c>
      <c r="X199" s="29" t="s">
        <v>580</v>
      </c>
      <c r="Y199" s="29" t="s">
        <v>580</v>
      </c>
    </row>
    <row r="200" spans="1:25" ht="10.5" customHeight="1" x14ac:dyDescent="0.25">
      <c r="A200" s="28">
        <v>46026</v>
      </c>
      <c r="B200" s="29" t="s">
        <v>567</v>
      </c>
      <c r="C200" s="30" t="s">
        <v>835</v>
      </c>
      <c r="D200" s="30" t="s">
        <v>15</v>
      </c>
      <c r="E200" s="30" t="s">
        <v>569</v>
      </c>
      <c r="F200" s="29" t="s">
        <v>570</v>
      </c>
      <c r="G200" s="29" t="s">
        <v>571</v>
      </c>
      <c r="H200" s="29" t="s">
        <v>836</v>
      </c>
      <c r="I200" s="36" t="str">
        <f t="shared" si="6"/>
        <v>04/01/2026NL300174</v>
      </c>
      <c r="J200" s="29" t="s">
        <v>573</v>
      </c>
      <c r="K200" s="29" t="s">
        <v>574</v>
      </c>
      <c r="L200" s="29" t="s">
        <v>575</v>
      </c>
      <c r="M200" s="31">
        <v>3</v>
      </c>
      <c r="N200" s="20">
        <f>VLOOKUP(J200,[2]Sheet1!$I:$M,5,0)</f>
        <v>24000</v>
      </c>
      <c r="O200" s="32">
        <v>0</v>
      </c>
      <c r="P200" s="33">
        <f t="shared" ref="P200:P263" si="7">M200*N200</f>
        <v>72000</v>
      </c>
      <c r="Q200" s="33">
        <v>0</v>
      </c>
      <c r="R200" s="32">
        <v>24000</v>
      </c>
      <c r="S200" s="29" t="s">
        <v>819</v>
      </c>
      <c r="T200" s="29" t="s">
        <v>577</v>
      </c>
      <c r="U200" s="29" t="s">
        <v>15</v>
      </c>
      <c r="V200" s="29" t="s">
        <v>820</v>
      </c>
      <c r="W200" s="29" t="s">
        <v>15</v>
      </c>
      <c r="X200" s="29" t="s">
        <v>580</v>
      </c>
      <c r="Y200" s="29" t="s">
        <v>580</v>
      </c>
    </row>
    <row r="201" spans="1:25" ht="10.5" customHeight="1" x14ac:dyDescent="0.25">
      <c r="A201" s="28">
        <v>46026</v>
      </c>
      <c r="B201" s="29" t="s">
        <v>567</v>
      </c>
      <c r="C201" s="30" t="s">
        <v>835</v>
      </c>
      <c r="D201" s="30" t="s">
        <v>15</v>
      </c>
      <c r="E201" s="30" t="s">
        <v>569</v>
      </c>
      <c r="F201" s="29" t="s">
        <v>570</v>
      </c>
      <c r="G201" s="29" t="s">
        <v>571</v>
      </c>
      <c r="H201" s="29" t="s">
        <v>836</v>
      </c>
      <c r="I201" s="36" t="str">
        <f t="shared" si="6"/>
        <v>04/01/2026NL300153</v>
      </c>
      <c r="J201" s="29" t="s">
        <v>646</v>
      </c>
      <c r="K201" s="29" t="s">
        <v>647</v>
      </c>
      <c r="L201" s="29" t="s">
        <v>575</v>
      </c>
      <c r="M201" s="31">
        <v>0.4</v>
      </c>
      <c r="N201" s="20">
        <f>VLOOKUP(J201,[2]Sheet1!$I:$M,5,0)</f>
        <v>46000</v>
      </c>
      <c r="O201" s="32">
        <v>0</v>
      </c>
      <c r="P201" s="33">
        <f t="shared" si="7"/>
        <v>18400</v>
      </c>
      <c r="Q201" s="33">
        <v>0</v>
      </c>
      <c r="R201" s="32">
        <v>46000</v>
      </c>
      <c r="S201" s="29" t="s">
        <v>819</v>
      </c>
      <c r="T201" s="29" t="s">
        <v>577</v>
      </c>
      <c r="U201" s="29" t="s">
        <v>15</v>
      </c>
      <c r="V201" s="29" t="s">
        <v>820</v>
      </c>
      <c r="W201" s="29" t="s">
        <v>15</v>
      </c>
      <c r="X201" s="29" t="s">
        <v>580</v>
      </c>
      <c r="Y201" s="29" t="s">
        <v>580</v>
      </c>
    </row>
    <row r="202" spans="1:25" ht="10.5" customHeight="1" x14ac:dyDescent="0.25">
      <c r="A202" s="28">
        <v>46026</v>
      </c>
      <c r="B202" s="29" t="s">
        <v>567</v>
      </c>
      <c r="C202" s="30" t="s">
        <v>835</v>
      </c>
      <c r="D202" s="30" t="s">
        <v>15</v>
      </c>
      <c r="E202" s="30" t="s">
        <v>569</v>
      </c>
      <c r="F202" s="29" t="s">
        <v>570</v>
      </c>
      <c r="G202" s="29" t="s">
        <v>571</v>
      </c>
      <c r="H202" s="29" t="s">
        <v>836</v>
      </c>
      <c r="I202" s="36" t="str">
        <f t="shared" si="6"/>
        <v>04/01/2026NL300152</v>
      </c>
      <c r="J202" s="29" t="s">
        <v>644</v>
      </c>
      <c r="K202" s="29" t="s">
        <v>645</v>
      </c>
      <c r="L202" s="29" t="s">
        <v>575</v>
      </c>
      <c r="M202" s="31">
        <v>0.3</v>
      </c>
      <c r="N202" s="20">
        <f>VLOOKUP(J202,[2]Sheet1!$I:$M,5,0)</f>
        <v>65000</v>
      </c>
      <c r="O202" s="32">
        <v>0</v>
      </c>
      <c r="P202" s="33">
        <f t="shared" si="7"/>
        <v>19500</v>
      </c>
      <c r="Q202" s="33">
        <v>0</v>
      </c>
      <c r="R202" s="32">
        <v>65000</v>
      </c>
      <c r="S202" s="29" t="s">
        <v>819</v>
      </c>
      <c r="T202" s="29" t="s">
        <v>577</v>
      </c>
      <c r="U202" s="29" t="s">
        <v>15</v>
      </c>
      <c r="V202" s="29" t="s">
        <v>820</v>
      </c>
      <c r="W202" s="29" t="s">
        <v>15</v>
      </c>
      <c r="X202" s="29" t="s">
        <v>580</v>
      </c>
      <c r="Y202" s="29" t="s">
        <v>580</v>
      </c>
    </row>
    <row r="203" spans="1:25" ht="10.5" customHeight="1" x14ac:dyDescent="0.25">
      <c r="A203" s="28">
        <v>46026</v>
      </c>
      <c r="B203" s="29" t="s">
        <v>567</v>
      </c>
      <c r="C203" s="30" t="s">
        <v>835</v>
      </c>
      <c r="D203" s="30" t="s">
        <v>15</v>
      </c>
      <c r="E203" s="30" t="s">
        <v>569</v>
      </c>
      <c r="F203" s="29" t="s">
        <v>570</v>
      </c>
      <c r="G203" s="29" t="s">
        <v>571</v>
      </c>
      <c r="H203" s="29" t="s">
        <v>836</v>
      </c>
      <c r="I203" s="36" t="str">
        <f t="shared" si="6"/>
        <v>04/01/2026NL300148</v>
      </c>
      <c r="J203" s="29" t="s">
        <v>679</v>
      </c>
      <c r="K203" s="29" t="s">
        <v>680</v>
      </c>
      <c r="L203" s="29" t="s">
        <v>575</v>
      </c>
      <c r="M203" s="31">
        <v>0.4</v>
      </c>
      <c r="N203" s="20">
        <f>VLOOKUP(J203,[2]Sheet1!$I:$M,5,0)</f>
        <v>65000</v>
      </c>
      <c r="O203" s="32">
        <v>0</v>
      </c>
      <c r="P203" s="33">
        <f t="shared" si="7"/>
        <v>26000</v>
      </c>
      <c r="Q203" s="33">
        <v>0</v>
      </c>
      <c r="R203" s="32">
        <v>65000</v>
      </c>
      <c r="S203" s="29" t="s">
        <v>819</v>
      </c>
      <c r="T203" s="29" t="s">
        <v>577</v>
      </c>
      <c r="U203" s="29" t="s">
        <v>15</v>
      </c>
      <c r="V203" s="29" t="s">
        <v>820</v>
      </c>
      <c r="W203" s="29" t="s">
        <v>15</v>
      </c>
      <c r="X203" s="29" t="s">
        <v>580</v>
      </c>
      <c r="Y203" s="29" t="s">
        <v>580</v>
      </c>
    </row>
    <row r="204" spans="1:25" ht="10.5" customHeight="1" x14ac:dyDescent="0.25">
      <c r="A204" s="28">
        <v>46026</v>
      </c>
      <c r="B204" s="29" t="s">
        <v>567</v>
      </c>
      <c r="C204" s="30" t="s">
        <v>835</v>
      </c>
      <c r="D204" s="30" t="s">
        <v>15</v>
      </c>
      <c r="E204" s="30" t="s">
        <v>569</v>
      </c>
      <c r="F204" s="29" t="s">
        <v>570</v>
      </c>
      <c r="G204" s="29" t="s">
        <v>571</v>
      </c>
      <c r="H204" s="29" t="s">
        <v>836</v>
      </c>
      <c r="I204" s="36" t="str">
        <f t="shared" si="6"/>
        <v>04/01/2026NL300145</v>
      </c>
      <c r="J204" s="29" t="s">
        <v>675</v>
      </c>
      <c r="K204" s="29" t="s">
        <v>676</v>
      </c>
      <c r="L204" s="29" t="s">
        <v>575</v>
      </c>
      <c r="M204" s="31">
        <v>10</v>
      </c>
      <c r="N204" s="20">
        <f>VLOOKUP(J204,[2]Sheet1!$I:$M,5,0)</f>
        <v>38000</v>
      </c>
      <c r="O204" s="32">
        <v>0</v>
      </c>
      <c r="P204" s="33">
        <f t="shared" si="7"/>
        <v>380000</v>
      </c>
      <c r="Q204" s="33">
        <v>0</v>
      </c>
      <c r="R204" s="32">
        <v>38000</v>
      </c>
      <c r="S204" s="29" t="s">
        <v>819</v>
      </c>
      <c r="T204" s="29" t="s">
        <v>577</v>
      </c>
      <c r="U204" s="29" t="s">
        <v>15</v>
      </c>
      <c r="V204" s="29" t="s">
        <v>820</v>
      </c>
      <c r="W204" s="29" t="s">
        <v>15</v>
      </c>
      <c r="X204" s="29" t="s">
        <v>580</v>
      </c>
      <c r="Y204" s="29" t="s">
        <v>580</v>
      </c>
    </row>
    <row r="205" spans="1:25" ht="10.5" customHeight="1" x14ac:dyDescent="0.25">
      <c r="A205" s="28">
        <v>46026</v>
      </c>
      <c r="B205" s="29" t="s">
        <v>567</v>
      </c>
      <c r="C205" s="30" t="s">
        <v>835</v>
      </c>
      <c r="D205" s="30" t="s">
        <v>15</v>
      </c>
      <c r="E205" s="30" t="s">
        <v>569</v>
      </c>
      <c r="F205" s="29" t="s">
        <v>570</v>
      </c>
      <c r="G205" s="29" t="s">
        <v>571</v>
      </c>
      <c r="H205" s="29" t="s">
        <v>836</v>
      </c>
      <c r="I205" s="36" t="str">
        <f t="shared" si="6"/>
        <v>04/01/2026NL300144</v>
      </c>
      <c r="J205" s="29" t="s">
        <v>673</v>
      </c>
      <c r="K205" s="29" t="s">
        <v>674</v>
      </c>
      <c r="L205" s="29" t="s">
        <v>575</v>
      </c>
      <c r="M205" s="31">
        <v>0.4</v>
      </c>
      <c r="N205" s="20">
        <f>VLOOKUP(J205,[2]Sheet1!$I:$M,5,0)</f>
        <v>90000</v>
      </c>
      <c r="O205" s="32">
        <v>0</v>
      </c>
      <c r="P205" s="33">
        <f t="shared" si="7"/>
        <v>36000</v>
      </c>
      <c r="Q205" s="33">
        <v>0</v>
      </c>
      <c r="R205" s="32">
        <v>90000</v>
      </c>
      <c r="S205" s="29" t="s">
        <v>819</v>
      </c>
      <c r="T205" s="29" t="s">
        <v>577</v>
      </c>
      <c r="U205" s="29" t="s">
        <v>15</v>
      </c>
      <c r="V205" s="29" t="s">
        <v>820</v>
      </c>
      <c r="W205" s="29" t="s">
        <v>15</v>
      </c>
      <c r="X205" s="29" t="s">
        <v>580</v>
      </c>
      <c r="Y205" s="29" t="s">
        <v>580</v>
      </c>
    </row>
    <row r="206" spans="1:25" ht="10.5" customHeight="1" x14ac:dyDescent="0.25">
      <c r="A206" s="28">
        <v>46026</v>
      </c>
      <c r="B206" s="29" t="s">
        <v>567</v>
      </c>
      <c r="C206" s="30" t="s">
        <v>835</v>
      </c>
      <c r="D206" s="30" t="s">
        <v>15</v>
      </c>
      <c r="E206" s="30" t="s">
        <v>569</v>
      </c>
      <c r="F206" s="29" t="s">
        <v>570</v>
      </c>
      <c r="G206" s="29" t="s">
        <v>571</v>
      </c>
      <c r="H206" s="29" t="s">
        <v>836</v>
      </c>
      <c r="I206" s="36" t="str">
        <f t="shared" si="6"/>
        <v>04/01/2026NL300142</v>
      </c>
      <c r="J206" s="29" t="s">
        <v>671</v>
      </c>
      <c r="K206" s="29" t="s">
        <v>672</v>
      </c>
      <c r="L206" s="29" t="s">
        <v>575</v>
      </c>
      <c r="M206" s="31">
        <v>2</v>
      </c>
      <c r="N206" s="20">
        <f>VLOOKUP(J206,[2]Sheet1!$I:$M,5,0)</f>
        <v>50000</v>
      </c>
      <c r="O206" s="32">
        <v>0</v>
      </c>
      <c r="P206" s="33">
        <f t="shared" si="7"/>
        <v>100000</v>
      </c>
      <c r="Q206" s="33">
        <v>0</v>
      </c>
      <c r="R206" s="32">
        <v>50000</v>
      </c>
      <c r="S206" s="29" t="s">
        <v>819</v>
      </c>
      <c r="T206" s="29" t="s">
        <v>577</v>
      </c>
      <c r="U206" s="29" t="s">
        <v>15</v>
      </c>
      <c r="V206" s="29" t="s">
        <v>820</v>
      </c>
      <c r="W206" s="29" t="s">
        <v>15</v>
      </c>
      <c r="X206" s="29" t="s">
        <v>580</v>
      </c>
      <c r="Y206" s="29" t="s">
        <v>580</v>
      </c>
    </row>
    <row r="207" spans="1:25" ht="10.5" customHeight="1" x14ac:dyDescent="0.25">
      <c r="A207" s="28">
        <v>46026</v>
      </c>
      <c r="B207" s="29" t="s">
        <v>567</v>
      </c>
      <c r="C207" s="30" t="s">
        <v>835</v>
      </c>
      <c r="D207" s="30" t="s">
        <v>15</v>
      </c>
      <c r="E207" s="30" t="s">
        <v>569</v>
      </c>
      <c r="F207" s="29" t="s">
        <v>570</v>
      </c>
      <c r="G207" s="29" t="s">
        <v>571</v>
      </c>
      <c r="H207" s="29" t="s">
        <v>836</v>
      </c>
      <c r="I207" s="36" t="str">
        <f t="shared" si="6"/>
        <v>04/01/2026NL300141</v>
      </c>
      <c r="J207" s="29" t="s">
        <v>667</v>
      </c>
      <c r="K207" s="29" t="s">
        <v>668</v>
      </c>
      <c r="L207" s="29" t="s">
        <v>575</v>
      </c>
      <c r="M207" s="31">
        <v>0.5</v>
      </c>
      <c r="N207" s="20">
        <f>VLOOKUP(J207,[2]Sheet1!$I:$M,5,0)</f>
        <v>92000</v>
      </c>
      <c r="O207" s="32">
        <v>0</v>
      </c>
      <c r="P207" s="33">
        <f t="shared" si="7"/>
        <v>46000</v>
      </c>
      <c r="Q207" s="33">
        <v>0</v>
      </c>
      <c r="R207" s="32">
        <v>92000</v>
      </c>
      <c r="S207" s="29" t="s">
        <v>819</v>
      </c>
      <c r="T207" s="29" t="s">
        <v>577</v>
      </c>
      <c r="U207" s="29" t="s">
        <v>15</v>
      </c>
      <c r="V207" s="29" t="s">
        <v>820</v>
      </c>
      <c r="W207" s="29" t="s">
        <v>15</v>
      </c>
      <c r="X207" s="29" t="s">
        <v>580</v>
      </c>
      <c r="Y207" s="29" t="s">
        <v>580</v>
      </c>
    </row>
    <row r="208" spans="1:25" ht="10.5" customHeight="1" x14ac:dyDescent="0.25">
      <c r="A208" s="28">
        <v>46026</v>
      </c>
      <c r="B208" s="29" t="s">
        <v>567</v>
      </c>
      <c r="C208" s="30" t="s">
        <v>835</v>
      </c>
      <c r="D208" s="30" t="s">
        <v>15</v>
      </c>
      <c r="E208" s="30" t="s">
        <v>569</v>
      </c>
      <c r="F208" s="29" t="s">
        <v>570</v>
      </c>
      <c r="G208" s="29" t="s">
        <v>571</v>
      </c>
      <c r="H208" s="29" t="s">
        <v>836</v>
      </c>
      <c r="I208" s="36" t="str">
        <f t="shared" si="6"/>
        <v>04/01/2026NL300132</v>
      </c>
      <c r="J208" s="29" t="s">
        <v>662</v>
      </c>
      <c r="K208" s="29" t="s">
        <v>92</v>
      </c>
      <c r="L208" s="29" t="s">
        <v>575</v>
      </c>
      <c r="M208" s="31">
        <v>0.5</v>
      </c>
      <c r="N208" s="20">
        <f>VLOOKUP(J208,[2]Sheet1!$I:$M,5,0)</f>
        <v>12000</v>
      </c>
      <c r="O208" s="32">
        <v>0</v>
      </c>
      <c r="P208" s="33">
        <f t="shared" si="7"/>
        <v>6000</v>
      </c>
      <c r="Q208" s="33">
        <v>0</v>
      </c>
      <c r="R208" s="32">
        <v>12000</v>
      </c>
      <c r="S208" s="29" t="s">
        <v>819</v>
      </c>
      <c r="T208" s="29" t="s">
        <v>577</v>
      </c>
      <c r="U208" s="29" t="s">
        <v>15</v>
      </c>
      <c r="V208" s="29" t="s">
        <v>820</v>
      </c>
      <c r="W208" s="29" t="s">
        <v>15</v>
      </c>
      <c r="X208" s="29" t="s">
        <v>580</v>
      </c>
      <c r="Y208" s="29" t="s">
        <v>580</v>
      </c>
    </row>
    <row r="209" spans="1:25" ht="10.5" customHeight="1" x14ac:dyDescent="0.25">
      <c r="A209" s="28">
        <v>46026</v>
      </c>
      <c r="B209" s="29" t="s">
        <v>567</v>
      </c>
      <c r="C209" s="30" t="s">
        <v>835</v>
      </c>
      <c r="D209" s="30" t="s">
        <v>15</v>
      </c>
      <c r="E209" s="30" t="s">
        <v>569</v>
      </c>
      <c r="F209" s="29" t="s">
        <v>570</v>
      </c>
      <c r="G209" s="29" t="s">
        <v>571</v>
      </c>
      <c r="H209" s="29" t="s">
        <v>836</v>
      </c>
      <c r="I209" s="36" t="str">
        <f t="shared" si="6"/>
        <v>04/01/2026NL300128</v>
      </c>
      <c r="J209" s="29" t="s">
        <v>659</v>
      </c>
      <c r="K209" s="29" t="s">
        <v>660</v>
      </c>
      <c r="L209" s="29" t="s">
        <v>575</v>
      </c>
      <c r="M209" s="31">
        <v>0.2</v>
      </c>
      <c r="N209" s="20">
        <f>VLOOKUP(J209,[2]Sheet1!$I:$M,5,0)</f>
        <v>20000</v>
      </c>
      <c r="O209" s="32">
        <v>0</v>
      </c>
      <c r="P209" s="33">
        <f t="shared" si="7"/>
        <v>4000</v>
      </c>
      <c r="Q209" s="33">
        <v>0</v>
      </c>
      <c r="R209" s="32">
        <v>20000</v>
      </c>
      <c r="S209" s="29" t="s">
        <v>819</v>
      </c>
      <c r="T209" s="29" t="s">
        <v>577</v>
      </c>
      <c r="U209" s="29" t="s">
        <v>15</v>
      </c>
      <c r="V209" s="29" t="s">
        <v>820</v>
      </c>
      <c r="W209" s="29" t="s">
        <v>15</v>
      </c>
      <c r="X209" s="29" t="s">
        <v>580</v>
      </c>
      <c r="Y209" s="29" t="s">
        <v>580</v>
      </c>
    </row>
    <row r="210" spans="1:25" ht="10.5" customHeight="1" x14ac:dyDescent="0.25">
      <c r="A210" s="28">
        <v>46026</v>
      </c>
      <c r="B210" s="29" t="s">
        <v>567</v>
      </c>
      <c r="C210" s="30" t="s">
        <v>835</v>
      </c>
      <c r="D210" s="30" t="s">
        <v>15</v>
      </c>
      <c r="E210" s="30" t="s">
        <v>569</v>
      </c>
      <c r="F210" s="29" t="s">
        <v>570</v>
      </c>
      <c r="G210" s="29" t="s">
        <v>571</v>
      </c>
      <c r="H210" s="29" t="s">
        <v>836</v>
      </c>
      <c r="I210" s="36" t="str">
        <f t="shared" si="6"/>
        <v>04/01/2026NL300126</v>
      </c>
      <c r="J210" s="29" t="s">
        <v>655</v>
      </c>
      <c r="K210" s="29" t="s">
        <v>656</v>
      </c>
      <c r="L210" s="29" t="s">
        <v>575</v>
      </c>
      <c r="M210" s="31">
        <v>0.3</v>
      </c>
      <c r="N210" s="20">
        <f>VLOOKUP(J210,[2]Sheet1!$I:$M,5,0)</f>
        <v>70000</v>
      </c>
      <c r="O210" s="32">
        <v>0</v>
      </c>
      <c r="P210" s="33">
        <f t="shared" si="7"/>
        <v>21000</v>
      </c>
      <c r="Q210" s="33">
        <v>0</v>
      </c>
      <c r="R210" s="32">
        <v>70000</v>
      </c>
      <c r="S210" s="29" t="s">
        <v>819</v>
      </c>
      <c r="T210" s="29" t="s">
        <v>577</v>
      </c>
      <c r="U210" s="29" t="s">
        <v>15</v>
      </c>
      <c r="V210" s="29" t="s">
        <v>820</v>
      </c>
      <c r="W210" s="29" t="s">
        <v>15</v>
      </c>
      <c r="X210" s="29" t="s">
        <v>580</v>
      </c>
      <c r="Y210" s="29" t="s">
        <v>580</v>
      </c>
    </row>
    <row r="211" spans="1:25" ht="10.5" customHeight="1" x14ac:dyDescent="0.25">
      <c r="A211" s="28">
        <v>46026</v>
      </c>
      <c r="B211" s="29" t="s">
        <v>567</v>
      </c>
      <c r="C211" s="30" t="s">
        <v>835</v>
      </c>
      <c r="D211" s="30" t="s">
        <v>15</v>
      </c>
      <c r="E211" s="30" t="s">
        <v>569</v>
      </c>
      <c r="F211" s="29" t="s">
        <v>570</v>
      </c>
      <c r="G211" s="29" t="s">
        <v>571</v>
      </c>
      <c r="H211" s="29" t="s">
        <v>836</v>
      </c>
      <c r="I211" s="36" t="str">
        <f t="shared" si="6"/>
        <v>04/01/2026NL300121</v>
      </c>
      <c r="J211" s="29" t="s">
        <v>661</v>
      </c>
      <c r="K211" s="29" t="s">
        <v>80</v>
      </c>
      <c r="L211" s="29" t="s">
        <v>575</v>
      </c>
      <c r="M211" s="31">
        <v>0.1</v>
      </c>
      <c r="N211" s="20">
        <f>VLOOKUP(J211,[2]Sheet1!$I:$M,5,0)</f>
        <v>22000</v>
      </c>
      <c r="O211" s="32">
        <v>0</v>
      </c>
      <c r="P211" s="33">
        <f t="shared" si="7"/>
        <v>2200</v>
      </c>
      <c r="Q211" s="33">
        <v>0</v>
      </c>
      <c r="R211" s="32">
        <v>22000</v>
      </c>
      <c r="S211" s="29" t="s">
        <v>819</v>
      </c>
      <c r="T211" s="29" t="s">
        <v>577</v>
      </c>
      <c r="U211" s="29" t="s">
        <v>15</v>
      </c>
      <c r="V211" s="29" t="s">
        <v>820</v>
      </c>
      <c r="W211" s="29" t="s">
        <v>15</v>
      </c>
      <c r="X211" s="29" t="s">
        <v>580</v>
      </c>
      <c r="Y211" s="29" t="s">
        <v>580</v>
      </c>
    </row>
    <row r="212" spans="1:25" ht="10.5" customHeight="1" x14ac:dyDescent="0.25">
      <c r="A212" s="28">
        <v>46026</v>
      </c>
      <c r="B212" s="29" t="s">
        <v>567</v>
      </c>
      <c r="C212" s="30" t="s">
        <v>835</v>
      </c>
      <c r="D212" s="30" t="s">
        <v>15</v>
      </c>
      <c r="E212" s="30" t="s">
        <v>569</v>
      </c>
      <c r="F212" s="29" t="s">
        <v>570</v>
      </c>
      <c r="G212" s="29" t="s">
        <v>571</v>
      </c>
      <c r="H212" s="29" t="s">
        <v>836</v>
      </c>
      <c r="I212" s="36" t="str">
        <f t="shared" si="6"/>
        <v>04/01/2026NL300120</v>
      </c>
      <c r="J212" s="29" t="s">
        <v>650</v>
      </c>
      <c r="K212" s="29" t="s">
        <v>651</v>
      </c>
      <c r="L212" s="29" t="s">
        <v>575</v>
      </c>
      <c r="M212" s="31">
        <v>2</v>
      </c>
      <c r="N212" s="20">
        <f>VLOOKUP(J212,[2]Sheet1!$I:$M,5,0)</f>
        <v>36000</v>
      </c>
      <c r="O212" s="32">
        <v>0</v>
      </c>
      <c r="P212" s="33">
        <f t="shared" si="7"/>
        <v>72000</v>
      </c>
      <c r="Q212" s="33">
        <v>0</v>
      </c>
      <c r="R212" s="32">
        <v>36000</v>
      </c>
      <c r="S212" s="29" t="s">
        <v>819</v>
      </c>
      <c r="T212" s="29" t="s">
        <v>577</v>
      </c>
      <c r="U212" s="29" t="s">
        <v>15</v>
      </c>
      <c r="V212" s="29" t="s">
        <v>820</v>
      </c>
      <c r="W212" s="29" t="s">
        <v>15</v>
      </c>
      <c r="X212" s="29" t="s">
        <v>580</v>
      </c>
      <c r="Y212" s="29" t="s">
        <v>580</v>
      </c>
    </row>
    <row r="213" spans="1:25" ht="10.5" customHeight="1" x14ac:dyDescent="0.25">
      <c r="A213" s="28">
        <v>46026</v>
      </c>
      <c r="B213" s="29" t="s">
        <v>567</v>
      </c>
      <c r="C213" s="30" t="s">
        <v>835</v>
      </c>
      <c r="D213" s="30" t="s">
        <v>15</v>
      </c>
      <c r="E213" s="30" t="s">
        <v>569</v>
      </c>
      <c r="F213" s="29" t="s">
        <v>570</v>
      </c>
      <c r="G213" s="29" t="s">
        <v>571</v>
      </c>
      <c r="H213" s="29" t="s">
        <v>836</v>
      </c>
      <c r="I213" s="36" t="str">
        <f t="shared" si="6"/>
        <v>04/01/2026NL300116</v>
      </c>
      <c r="J213" s="29" t="s">
        <v>648</v>
      </c>
      <c r="K213" s="29" t="s">
        <v>649</v>
      </c>
      <c r="L213" s="29" t="s">
        <v>575</v>
      </c>
      <c r="M213" s="31">
        <v>0.5</v>
      </c>
      <c r="N213" s="20">
        <f>VLOOKUP(J213,[2]Sheet1!$I:$M,5,0)</f>
        <v>148000</v>
      </c>
      <c r="O213" s="32">
        <v>0</v>
      </c>
      <c r="P213" s="33">
        <f t="shared" si="7"/>
        <v>74000</v>
      </c>
      <c r="Q213" s="33">
        <v>0</v>
      </c>
      <c r="R213" s="32">
        <v>148000</v>
      </c>
      <c r="S213" s="29" t="s">
        <v>819</v>
      </c>
      <c r="T213" s="29" t="s">
        <v>577</v>
      </c>
      <c r="U213" s="29" t="s">
        <v>15</v>
      </c>
      <c r="V213" s="29" t="s">
        <v>820</v>
      </c>
      <c r="W213" s="29" t="s">
        <v>15</v>
      </c>
      <c r="X213" s="29" t="s">
        <v>580</v>
      </c>
      <c r="Y213" s="29" t="s">
        <v>580</v>
      </c>
    </row>
    <row r="214" spans="1:25" ht="10.5" customHeight="1" x14ac:dyDescent="0.25">
      <c r="A214" s="28">
        <v>46026</v>
      </c>
      <c r="B214" s="29" t="s">
        <v>567</v>
      </c>
      <c r="C214" s="30" t="s">
        <v>835</v>
      </c>
      <c r="D214" s="30" t="s">
        <v>15</v>
      </c>
      <c r="E214" s="30" t="s">
        <v>569</v>
      </c>
      <c r="F214" s="29" t="s">
        <v>570</v>
      </c>
      <c r="G214" s="29" t="s">
        <v>571</v>
      </c>
      <c r="H214" s="29" t="s">
        <v>836</v>
      </c>
      <c r="I214" s="36" t="str">
        <f t="shared" si="6"/>
        <v>04/01/2026NL300112</v>
      </c>
      <c r="J214" s="29" t="s">
        <v>642</v>
      </c>
      <c r="K214" s="29" t="s">
        <v>643</v>
      </c>
      <c r="L214" s="29" t="s">
        <v>575</v>
      </c>
      <c r="M214" s="31">
        <v>0.3</v>
      </c>
      <c r="N214" s="20">
        <f>VLOOKUP(J214,[2]Sheet1!$I:$M,5,0)</f>
        <v>63000</v>
      </c>
      <c r="O214" s="32">
        <v>0</v>
      </c>
      <c r="P214" s="33">
        <f t="shared" si="7"/>
        <v>18900</v>
      </c>
      <c r="Q214" s="33">
        <v>0</v>
      </c>
      <c r="R214" s="32">
        <v>63000</v>
      </c>
      <c r="S214" s="29" t="s">
        <v>819</v>
      </c>
      <c r="T214" s="29" t="s">
        <v>577</v>
      </c>
      <c r="U214" s="29" t="s">
        <v>15</v>
      </c>
      <c r="V214" s="29" t="s">
        <v>820</v>
      </c>
      <c r="W214" s="29" t="s">
        <v>15</v>
      </c>
      <c r="X214" s="29" t="s">
        <v>580</v>
      </c>
      <c r="Y214" s="29" t="s">
        <v>580</v>
      </c>
    </row>
    <row r="215" spans="1:25" ht="10.5" customHeight="1" x14ac:dyDescent="0.25">
      <c r="A215" s="28">
        <v>46026</v>
      </c>
      <c r="B215" s="29" t="s">
        <v>567</v>
      </c>
      <c r="C215" s="30" t="s">
        <v>835</v>
      </c>
      <c r="D215" s="30" t="s">
        <v>15</v>
      </c>
      <c r="E215" s="30" t="s">
        <v>569</v>
      </c>
      <c r="F215" s="29" t="s">
        <v>570</v>
      </c>
      <c r="G215" s="29" t="s">
        <v>571</v>
      </c>
      <c r="H215" s="29" t="s">
        <v>836</v>
      </c>
      <c r="I215" s="36" t="str">
        <f t="shared" si="6"/>
        <v>04/01/2026NL300107</v>
      </c>
      <c r="J215" s="29" t="s">
        <v>639</v>
      </c>
      <c r="K215" s="29" t="s">
        <v>640</v>
      </c>
      <c r="L215" s="29" t="s">
        <v>641</v>
      </c>
      <c r="M215" s="31">
        <v>4</v>
      </c>
      <c r="N215" s="20">
        <f>VLOOKUP(J215,[2]Sheet1!$I:$M,5,0)</f>
        <v>8500</v>
      </c>
      <c r="O215" s="32">
        <v>0</v>
      </c>
      <c r="P215" s="33">
        <f t="shared" si="7"/>
        <v>34000</v>
      </c>
      <c r="Q215" s="33">
        <v>0</v>
      </c>
      <c r="R215" s="32">
        <v>8500</v>
      </c>
      <c r="S215" s="29" t="s">
        <v>819</v>
      </c>
      <c r="T215" s="29" t="s">
        <v>577</v>
      </c>
      <c r="U215" s="29" t="s">
        <v>15</v>
      </c>
      <c r="V215" s="29" t="s">
        <v>820</v>
      </c>
      <c r="W215" s="29" t="s">
        <v>15</v>
      </c>
      <c r="X215" s="29" t="s">
        <v>580</v>
      </c>
      <c r="Y215" s="29" t="s">
        <v>580</v>
      </c>
    </row>
    <row r="216" spans="1:25" ht="10.5" customHeight="1" x14ac:dyDescent="0.25">
      <c r="A216" s="28">
        <v>46026</v>
      </c>
      <c r="B216" s="29" t="s">
        <v>567</v>
      </c>
      <c r="C216" s="30" t="s">
        <v>835</v>
      </c>
      <c r="D216" s="30" t="s">
        <v>15</v>
      </c>
      <c r="E216" s="30" t="s">
        <v>569</v>
      </c>
      <c r="F216" s="29" t="s">
        <v>570</v>
      </c>
      <c r="G216" s="29" t="s">
        <v>571</v>
      </c>
      <c r="H216" s="29" t="s">
        <v>836</v>
      </c>
      <c r="I216" s="36" t="str">
        <f t="shared" si="6"/>
        <v>04/01/2026NL300096</v>
      </c>
      <c r="J216" s="29" t="s">
        <v>638</v>
      </c>
      <c r="K216" s="29" t="s">
        <v>134</v>
      </c>
      <c r="L216" s="29" t="s">
        <v>575</v>
      </c>
      <c r="M216" s="31">
        <v>3</v>
      </c>
      <c r="N216" s="20">
        <f>VLOOKUP(J216,[2]Sheet1!$I:$M,5,0)</f>
        <v>45000</v>
      </c>
      <c r="O216" s="32">
        <v>0</v>
      </c>
      <c r="P216" s="33">
        <f t="shared" si="7"/>
        <v>135000</v>
      </c>
      <c r="Q216" s="33">
        <v>0</v>
      </c>
      <c r="R216" s="32">
        <v>45000</v>
      </c>
      <c r="S216" s="29" t="s">
        <v>819</v>
      </c>
      <c r="T216" s="29" t="s">
        <v>577</v>
      </c>
      <c r="U216" s="29" t="s">
        <v>15</v>
      </c>
      <c r="V216" s="29" t="s">
        <v>820</v>
      </c>
      <c r="W216" s="29" t="s">
        <v>15</v>
      </c>
      <c r="X216" s="29" t="s">
        <v>580</v>
      </c>
      <c r="Y216" s="29" t="s">
        <v>580</v>
      </c>
    </row>
    <row r="217" spans="1:25" ht="10.5" customHeight="1" x14ac:dyDescent="0.25">
      <c r="A217" s="28">
        <v>46026</v>
      </c>
      <c r="B217" s="29" t="s">
        <v>567</v>
      </c>
      <c r="C217" s="30" t="s">
        <v>835</v>
      </c>
      <c r="D217" s="30" t="s">
        <v>15</v>
      </c>
      <c r="E217" s="30" t="s">
        <v>569</v>
      </c>
      <c r="F217" s="29" t="s">
        <v>570</v>
      </c>
      <c r="G217" s="29" t="s">
        <v>571</v>
      </c>
      <c r="H217" s="29" t="s">
        <v>836</v>
      </c>
      <c r="I217" s="36" t="str">
        <f t="shared" si="6"/>
        <v>04/01/2026NL300090</v>
      </c>
      <c r="J217" s="29" t="s">
        <v>636</v>
      </c>
      <c r="K217" s="29" t="s">
        <v>66</v>
      </c>
      <c r="L217" s="29" t="s">
        <v>575</v>
      </c>
      <c r="M217" s="31">
        <v>1</v>
      </c>
      <c r="N217" s="20">
        <f>VLOOKUP(J217,[2]Sheet1!$I:$M,5,0)</f>
        <v>145000</v>
      </c>
      <c r="O217" s="32">
        <v>0</v>
      </c>
      <c r="P217" s="33">
        <f t="shared" si="7"/>
        <v>145000</v>
      </c>
      <c r="Q217" s="33">
        <v>0</v>
      </c>
      <c r="R217" s="32">
        <v>145000</v>
      </c>
      <c r="S217" s="29" t="s">
        <v>819</v>
      </c>
      <c r="T217" s="29" t="s">
        <v>577</v>
      </c>
      <c r="U217" s="29" t="s">
        <v>15</v>
      </c>
      <c r="V217" s="29" t="s">
        <v>820</v>
      </c>
      <c r="W217" s="29" t="s">
        <v>15</v>
      </c>
      <c r="X217" s="29" t="s">
        <v>580</v>
      </c>
      <c r="Y217" s="29" t="s">
        <v>580</v>
      </c>
    </row>
    <row r="218" spans="1:25" ht="10.5" customHeight="1" x14ac:dyDescent="0.25">
      <c r="A218" s="28">
        <v>46026</v>
      </c>
      <c r="B218" s="29" t="s">
        <v>567</v>
      </c>
      <c r="C218" s="30" t="s">
        <v>835</v>
      </c>
      <c r="D218" s="30" t="s">
        <v>15</v>
      </c>
      <c r="E218" s="30" t="s">
        <v>569</v>
      </c>
      <c r="F218" s="29" t="s">
        <v>570</v>
      </c>
      <c r="G218" s="29" t="s">
        <v>571</v>
      </c>
      <c r="H218" s="29" t="s">
        <v>836</v>
      </c>
      <c r="I218" s="36" t="str">
        <f t="shared" si="6"/>
        <v>04/01/2026NL300088</v>
      </c>
      <c r="J218" s="29" t="s">
        <v>635</v>
      </c>
      <c r="K218" s="29" t="s">
        <v>64</v>
      </c>
      <c r="L218" s="29" t="s">
        <v>575</v>
      </c>
      <c r="M218" s="31">
        <v>4</v>
      </c>
      <c r="N218" s="20">
        <f>VLOOKUP(J218,[2]Sheet1!$I:$M,5,0)</f>
        <v>27000</v>
      </c>
      <c r="O218" s="32">
        <v>0</v>
      </c>
      <c r="P218" s="33">
        <f t="shared" si="7"/>
        <v>108000</v>
      </c>
      <c r="Q218" s="33">
        <v>0</v>
      </c>
      <c r="R218" s="32">
        <v>27000</v>
      </c>
      <c r="S218" s="29" t="s">
        <v>819</v>
      </c>
      <c r="T218" s="29" t="s">
        <v>577</v>
      </c>
      <c r="U218" s="29" t="s">
        <v>15</v>
      </c>
      <c r="V218" s="29" t="s">
        <v>820</v>
      </c>
      <c r="W218" s="29" t="s">
        <v>15</v>
      </c>
      <c r="X218" s="29" t="s">
        <v>580</v>
      </c>
      <c r="Y218" s="29" t="s">
        <v>580</v>
      </c>
    </row>
    <row r="219" spans="1:25" ht="10.5" customHeight="1" x14ac:dyDescent="0.25">
      <c r="A219" s="28">
        <v>46026</v>
      </c>
      <c r="B219" s="29" t="s">
        <v>567</v>
      </c>
      <c r="C219" s="30" t="s">
        <v>835</v>
      </c>
      <c r="D219" s="30" t="s">
        <v>15</v>
      </c>
      <c r="E219" s="30" t="s">
        <v>569</v>
      </c>
      <c r="F219" s="29" t="s">
        <v>570</v>
      </c>
      <c r="G219" s="29" t="s">
        <v>571</v>
      </c>
      <c r="H219" s="29" t="s">
        <v>836</v>
      </c>
      <c r="I219" s="36" t="str">
        <f t="shared" si="6"/>
        <v>04/01/2026NL300086</v>
      </c>
      <c r="J219" s="29" t="s">
        <v>633</v>
      </c>
      <c r="K219" s="29" t="s">
        <v>634</v>
      </c>
      <c r="L219" s="29" t="s">
        <v>575</v>
      </c>
      <c r="M219" s="31">
        <v>0.5</v>
      </c>
      <c r="N219" s="20">
        <f>VLOOKUP(J219,[2]Sheet1!$I:$M,5,0)</f>
        <v>33000</v>
      </c>
      <c r="O219" s="32">
        <v>0</v>
      </c>
      <c r="P219" s="33">
        <f t="shared" si="7"/>
        <v>16500</v>
      </c>
      <c r="Q219" s="33">
        <v>0</v>
      </c>
      <c r="R219" s="32">
        <v>33000</v>
      </c>
      <c r="S219" s="29" t="s">
        <v>819</v>
      </c>
      <c r="T219" s="29" t="s">
        <v>577</v>
      </c>
      <c r="U219" s="29" t="s">
        <v>15</v>
      </c>
      <c r="V219" s="29" t="s">
        <v>820</v>
      </c>
      <c r="W219" s="29" t="s">
        <v>15</v>
      </c>
      <c r="X219" s="29" t="s">
        <v>580</v>
      </c>
      <c r="Y219" s="29" t="s">
        <v>580</v>
      </c>
    </row>
    <row r="220" spans="1:25" ht="10.5" customHeight="1" x14ac:dyDescent="0.25">
      <c r="A220" s="28">
        <v>46026</v>
      </c>
      <c r="B220" s="29" t="s">
        <v>567</v>
      </c>
      <c r="C220" s="30" t="s">
        <v>835</v>
      </c>
      <c r="D220" s="30" t="s">
        <v>15</v>
      </c>
      <c r="E220" s="30" t="s">
        <v>569</v>
      </c>
      <c r="F220" s="29" t="s">
        <v>570</v>
      </c>
      <c r="G220" s="29" t="s">
        <v>571</v>
      </c>
      <c r="H220" s="29" t="s">
        <v>836</v>
      </c>
      <c r="I220" s="36" t="str">
        <f t="shared" si="6"/>
        <v>04/01/2026NL300077</v>
      </c>
      <c r="J220" s="29" t="s">
        <v>627</v>
      </c>
      <c r="K220" s="29" t="s">
        <v>628</v>
      </c>
      <c r="L220" s="29" t="s">
        <v>575</v>
      </c>
      <c r="M220" s="31">
        <v>0.3</v>
      </c>
      <c r="N220" s="20">
        <f>VLOOKUP(J220,[2]Sheet1!$I:$M,5,0)</f>
        <v>30000</v>
      </c>
      <c r="O220" s="32">
        <v>0</v>
      </c>
      <c r="P220" s="33">
        <f t="shared" si="7"/>
        <v>9000</v>
      </c>
      <c r="Q220" s="33">
        <v>0</v>
      </c>
      <c r="R220" s="32">
        <v>30000</v>
      </c>
      <c r="S220" s="29" t="s">
        <v>819</v>
      </c>
      <c r="T220" s="29" t="s">
        <v>577</v>
      </c>
      <c r="U220" s="29" t="s">
        <v>15</v>
      </c>
      <c r="V220" s="29" t="s">
        <v>820</v>
      </c>
      <c r="W220" s="29" t="s">
        <v>15</v>
      </c>
      <c r="X220" s="29" t="s">
        <v>580</v>
      </c>
      <c r="Y220" s="29" t="s">
        <v>580</v>
      </c>
    </row>
    <row r="221" spans="1:25" ht="10.5" customHeight="1" x14ac:dyDescent="0.25">
      <c r="A221" s="28">
        <v>46026</v>
      </c>
      <c r="B221" s="29" t="s">
        <v>567</v>
      </c>
      <c r="C221" s="30" t="s">
        <v>835</v>
      </c>
      <c r="D221" s="30" t="s">
        <v>15</v>
      </c>
      <c r="E221" s="30" t="s">
        <v>569</v>
      </c>
      <c r="F221" s="29" t="s">
        <v>570</v>
      </c>
      <c r="G221" s="29" t="s">
        <v>571</v>
      </c>
      <c r="H221" s="29" t="s">
        <v>836</v>
      </c>
      <c r="I221" s="36" t="str">
        <f t="shared" si="6"/>
        <v>04/01/2026NL300076</v>
      </c>
      <c r="J221" s="29" t="s">
        <v>625</v>
      </c>
      <c r="K221" s="29" t="s">
        <v>626</v>
      </c>
      <c r="L221" s="29" t="s">
        <v>575</v>
      </c>
      <c r="M221" s="31">
        <v>1</v>
      </c>
      <c r="N221" s="20">
        <f>VLOOKUP(J221,[2]Sheet1!$I:$M,5,0)</f>
        <v>38000</v>
      </c>
      <c r="O221" s="32">
        <v>0</v>
      </c>
      <c r="P221" s="33">
        <f t="shared" si="7"/>
        <v>38000</v>
      </c>
      <c r="Q221" s="33">
        <v>0</v>
      </c>
      <c r="R221" s="32">
        <v>38000</v>
      </c>
      <c r="S221" s="29" t="s">
        <v>819</v>
      </c>
      <c r="T221" s="29" t="s">
        <v>577</v>
      </c>
      <c r="U221" s="29" t="s">
        <v>15</v>
      </c>
      <c r="V221" s="29" t="s">
        <v>820</v>
      </c>
      <c r="W221" s="29" t="s">
        <v>15</v>
      </c>
      <c r="X221" s="29" t="s">
        <v>580</v>
      </c>
      <c r="Y221" s="29" t="s">
        <v>580</v>
      </c>
    </row>
    <row r="222" spans="1:25" ht="10.5" customHeight="1" x14ac:dyDescent="0.25">
      <c r="A222" s="28">
        <v>46026</v>
      </c>
      <c r="B222" s="29" t="s">
        <v>567</v>
      </c>
      <c r="C222" s="30" t="s">
        <v>835</v>
      </c>
      <c r="D222" s="30" t="s">
        <v>15</v>
      </c>
      <c r="E222" s="30" t="s">
        <v>569</v>
      </c>
      <c r="F222" s="29" t="s">
        <v>570</v>
      </c>
      <c r="G222" s="29" t="s">
        <v>571</v>
      </c>
      <c r="H222" s="29" t="s">
        <v>836</v>
      </c>
      <c r="I222" s="36" t="str">
        <f t="shared" si="6"/>
        <v>04/01/2026NL300074</v>
      </c>
      <c r="J222" s="29" t="s">
        <v>624</v>
      </c>
      <c r="K222" s="29" t="s">
        <v>56</v>
      </c>
      <c r="L222" s="29" t="s">
        <v>575</v>
      </c>
      <c r="M222" s="31">
        <v>15</v>
      </c>
      <c r="N222" s="20">
        <f>VLOOKUP(J222,[2]Sheet1!$I:$M,5,0)</f>
        <v>18000</v>
      </c>
      <c r="O222" s="32">
        <v>0</v>
      </c>
      <c r="P222" s="33">
        <f t="shared" si="7"/>
        <v>270000</v>
      </c>
      <c r="Q222" s="33">
        <v>0</v>
      </c>
      <c r="R222" s="32">
        <v>18000</v>
      </c>
      <c r="S222" s="29" t="s">
        <v>819</v>
      </c>
      <c r="T222" s="29" t="s">
        <v>577</v>
      </c>
      <c r="U222" s="29" t="s">
        <v>15</v>
      </c>
      <c r="V222" s="29" t="s">
        <v>820</v>
      </c>
      <c r="W222" s="29" t="s">
        <v>15</v>
      </c>
      <c r="X222" s="29" t="s">
        <v>580</v>
      </c>
      <c r="Y222" s="29" t="s">
        <v>580</v>
      </c>
    </row>
    <row r="223" spans="1:25" ht="10.5" customHeight="1" x14ac:dyDescent="0.25">
      <c r="A223" s="28">
        <v>46026</v>
      </c>
      <c r="B223" s="29" t="s">
        <v>567</v>
      </c>
      <c r="C223" s="30" t="s">
        <v>835</v>
      </c>
      <c r="D223" s="30" t="s">
        <v>15</v>
      </c>
      <c r="E223" s="30" t="s">
        <v>569</v>
      </c>
      <c r="F223" s="29" t="s">
        <v>570</v>
      </c>
      <c r="G223" s="29" t="s">
        <v>571</v>
      </c>
      <c r="H223" s="29" t="s">
        <v>836</v>
      </c>
      <c r="I223" s="36" t="str">
        <f t="shared" si="6"/>
        <v>04/01/2026NL300073</v>
      </c>
      <c r="J223" s="29" t="s">
        <v>745</v>
      </c>
      <c r="K223" s="29" t="s">
        <v>165</v>
      </c>
      <c r="L223" s="29" t="s">
        <v>575</v>
      </c>
      <c r="M223" s="31">
        <v>0.1</v>
      </c>
      <c r="N223" s="20">
        <f>VLOOKUP(J223,[2]Sheet1!$I:$M,5,0)</f>
        <v>42000</v>
      </c>
      <c r="O223" s="32">
        <v>0</v>
      </c>
      <c r="P223" s="33">
        <f t="shared" si="7"/>
        <v>4200</v>
      </c>
      <c r="Q223" s="33">
        <v>0</v>
      </c>
      <c r="R223" s="32">
        <v>42000</v>
      </c>
      <c r="S223" s="29" t="s">
        <v>819</v>
      </c>
      <c r="T223" s="29" t="s">
        <v>577</v>
      </c>
      <c r="U223" s="29" t="s">
        <v>15</v>
      </c>
      <c r="V223" s="29" t="s">
        <v>820</v>
      </c>
      <c r="W223" s="29" t="s">
        <v>15</v>
      </c>
      <c r="X223" s="29" t="s">
        <v>580</v>
      </c>
      <c r="Y223" s="29" t="s">
        <v>580</v>
      </c>
    </row>
    <row r="224" spans="1:25" ht="10.5" customHeight="1" x14ac:dyDescent="0.25">
      <c r="A224" s="28">
        <v>46026</v>
      </c>
      <c r="B224" s="29" t="s">
        <v>567</v>
      </c>
      <c r="C224" s="30" t="s">
        <v>835</v>
      </c>
      <c r="D224" s="30" t="s">
        <v>15</v>
      </c>
      <c r="E224" s="30" t="s">
        <v>569</v>
      </c>
      <c r="F224" s="29" t="s">
        <v>570</v>
      </c>
      <c r="G224" s="29" t="s">
        <v>571</v>
      </c>
      <c r="H224" s="29" t="s">
        <v>836</v>
      </c>
      <c r="I224" s="36" t="str">
        <f t="shared" si="6"/>
        <v>04/01/2026NL300072</v>
      </c>
      <c r="J224" s="29" t="s">
        <v>618</v>
      </c>
      <c r="K224" s="29" t="s">
        <v>619</v>
      </c>
      <c r="L224" s="29" t="s">
        <v>575</v>
      </c>
      <c r="M224" s="31">
        <v>2</v>
      </c>
      <c r="N224" s="20">
        <f>VLOOKUP(J224,[2]Sheet1!$I:$M,5,0)</f>
        <v>38000</v>
      </c>
      <c r="O224" s="32">
        <v>0</v>
      </c>
      <c r="P224" s="33">
        <f t="shared" si="7"/>
        <v>76000</v>
      </c>
      <c r="Q224" s="33">
        <v>0</v>
      </c>
      <c r="R224" s="32">
        <v>38000</v>
      </c>
      <c r="S224" s="29" t="s">
        <v>819</v>
      </c>
      <c r="T224" s="29" t="s">
        <v>577</v>
      </c>
      <c r="U224" s="29" t="s">
        <v>15</v>
      </c>
      <c r="V224" s="29" t="s">
        <v>820</v>
      </c>
      <c r="W224" s="29" t="s">
        <v>15</v>
      </c>
      <c r="X224" s="29" t="s">
        <v>580</v>
      </c>
      <c r="Y224" s="29" t="s">
        <v>580</v>
      </c>
    </row>
    <row r="225" spans="1:25" ht="10.5" customHeight="1" x14ac:dyDescent="0.25">
      <c r="A225" s="28">
        <v>46026</v>
      </c>
      <c r="B225" s="29" t="s">
        <v>567</v>
      </c>
      <c r="C225" s="30" t="s">
        <v>835</v>
      </c>
      <c r="D225" s="30" t="s">
        <v>15</v>
      </c>
      <c r="E225" s="30" t="s">
        <v>569</v>
      </c>
      <c r="F225" s="29" t="s">
        <v>570</v>
      </c>
      <c r="G225" s="29" t="s">
        <v>571</v>
      </c>
      <c r="H225" s="29" t="s">
        <v>836</v>
      </c>
      <c r="I225" s="36" t="str">
        <f t="shared" si="6"/>
        <v>04/01/2026NL300066</v>
      </c>
      <c r="J225" s="29" t="s">
        <v>725</v>
      </c>
      <c r="K225" s="29" t="s">
        <v>726</v>
      </c>
      <c r="L225" s="29" t="s">
        <v>575</v>
      </c>
      <c r="M225" s="31">
        <v>0.1</v>
      </c>
      <c r="N225" s="20">
        <f>VLOOKUP(J225,[2]Sheet1!$I:$M,5,0)</f>
        <v>220000</v>
      </c>
      <c r="O225" s="32">
        <v>0</v>
      </c>
      <c r="P225" s="33">
        <f t="shared" si="7"/>
        <v>22000</v>
      </c>
      <c r="Q225" s="33">
        <v>0</v>
      </c>
      <c r="R225" s="32">
        <v>220000</v>
      </c>
      <c r="S225" s="29" t="s">
        <v>819</v>
      </c>
      <c r="T225" s="29" t="s">
        <v>577</v>
      </c>
      <c r="U225" s="29" t="s">
        <v>15</v>
      </c>
      <c r="V225" s="29" t="s">
        <v>820</v>
      </c>
      <c r="W225" s="29" t="s">
        <v>15</v>
      </c>
      <c r="X225" s="29" t="s">
        <v>580</v>
      </c>
      <c r="Y225" s="29" t="s">
        <v>580</v>
      </c>
    </row>
    <row r="226" spans="1:25" ht="10.5" customHeight="1" x14ac:dyDescent="0.25">
      <c r="A226" s="28">
        <v>46026</v>
      </c>
      <c r="B226" s="29" t="s">
        <v>567</v>
      </c>
      <c r="C226" s="30" t="s">
        <v>835</v>
      </c>
      <c r="D226" s="30" t="s">
        <v>15</v>
      </c>
      <c r="E226" s="30" t="s">
        <v>569</v>
      </c>
      <c r="F226" s="29" t="s">
        <v>570</v>
      </c>
      <c r="G226" s="29" t="s">
        <v>571</v>
      </c>
      <c r="H226" s="29" t="s">
        <v>836</v>
      </c>
      <c r="I226" s="36" t="str">
        <f t="shared" si="6"/>
        <v>04/01/2026NL300062</v>
      </c>
      <c r="J226" s="29" t="s">
        <v>614</v>
      </c>
      <c r="K226" s="29" t="s">
        <v>615</v>
      </c>
      <c r="L226" s="29" t="s">
        <v>575</v>
      </c>
      <c r="M226" s="31">
        <v>1.5</v>
      </c>
      <c r="N226" s="20">
        <f>VLOOKUP(J226,[2]Sheet1!$I:$M,5,0)</f>
        <v>65000</v>
      </c>
      <c r="O226" s="32">
        <v>0</v>
      </c>
      <c r="P226" s="33">
        <f t="shared" si="7"/>
        <v>97500</v>
      </c>
      <c r="Q226" s="33">
        <v>0</v>
      </c>
      <c r="R226" s="32">
        <v>65000</v>
      </c>
      <c r="S226" s="29" t="s">
        <v>819</v>
      </c>
      <c r="T226" s="29" t="s">
        <v>577</v>
      </c>
      <c r="U226" s="29" t="s">
        <v>15</v>
      </c>
      <c r="V226" s="29" t="s">
        <v>820</v>
      </c>
      <c r="W226" s="29" t="s">
        <v>15</v>
      </c>
      <c r="X226" s="29" t="s">
        <v>580</v>
      </c>
      <c r="Y226" s="29" t="s">
        <v>580</v>
      </c>
    </row>
    <row r="227" spans="1:25" ht="10.5" customHeight="1" x14ac:dyDescent="0.25">
      <c r="A227" s="28">
        <v>46026</v>
      </c>
      <c r="B227" s="29" t="s">
        <v>567</v>
      </c>
      <c r="C227" s="30" t="s">
        <v>835</v>
      </c>
      <c r="D227" s="30" t="s">
        <v>15</v>
      </c>
      <c r="E227" s="30" t="s">
        <v>569</v>
      </c>
      <c r="F227" s="29" t="s">
        <v>570</v>
      </c>
      <c r="G227" s="29" t="s">
        <v>571</v>
      </c>
      <c r="H227" s="29" t="s">
        <v>836</v>
      </c>
      <c r="I227" s="36" t="str">
        <f t="shared" si="6"/>
        <v>04/01/2026NL300058</v>
      </c>
      <c r="J227" s="29" t="s">
        <v>610</v>
      </c>
      <c r="K227" s="29" t="s">
        <v>46</v>
      </c>
      <c r="L227" s="29" t="s">
        <v>575</v>
      </c>
      <c r="M227" s="31">
        <v>0.5</v>
      </c>
      <c r="N227" s="20">
        <f>VLOOKUP(J227,[2]Sheet1!$I:$M,5,0)</f>
        <v>55000</v>
      </c>
      <c r="O227" s="32">
        <v>0</v>
      </c>
      <c r="P227" s="33">
        <f t="shared" si="7"/>
        <v>27500</v>
      </c>
      <c r="Q227" s="33">
        <v>0</v>
      </c>
      <c r="R227" s="32">
        <v>55000</v>
      </c>
      <c r="S227" s="29" t="s">
        <v>819</v>
      </c>
      <c r="T227" s="29" t="s">
        <v>577</v>
      </c>
      <c r="U227" s="29" t="s">
        <v>15</v>
      </c>
      <c r="V227" s="29" t="s">
        <v>820</v>
      </c>
      <c r="W227" s="29" t="s">
        <v>15</v>
      </c>
      <c r="X227" s="29" t="s">
        <v>580</v>
      </c>
      <c r="Y227" s="29" t="s">
        <v>580</v>
      </c>
    </row>
    <row r="228" spans="1:25" ht="10.5" customHeight="1" x14ac:dyDescent="0.25">
      <c r="A228" s="28">
        <v>46026</v>
      </c>
      <c r="B228" s="29" t="s">
        <v>567</v>
      </c>
      <c r="C228" s="30" t="s">
        <v>835</v>
      </c>
      <c r="D228" s="30" t="s">
        <v>15</v>
      </c>
      <c r="E228" s="30" t="s">
        <v>569</v>
      </c>
      <c r="F228" s="29" t="s">
        <v>570</v>
      </c>
      <c r="G228" s="29" t="s">
        <v>571</v>
      </c>
      <c r="H228" s="29" t="s">
        <v>836</v>
      </c>
      <c r="I228" s="36" t="str">
        <f t="shared" si="6"/>
        <v>04/01/2026NL300054</v>
      </c>
      <c r="J228" s="29" t="s">
        <v>719</v>
      </c>
      <c r="K228" s="29" t="s">
        <v>720</v>
      </c>
      <c r="L228" s="29" t="s">
        <v>575</v>
      </c>
      <c r="M228" s="31">
        <v>0.5</v>
      </c>
      <c r="N228" s="20">
        <f>VLOOKUP(J228,[2]Sheet1!$I:$M,5,0)</f>
        <v>38000</v>
      </c>
      <c r="O228" s="32">
        <v>0</v>
      </c>
      <c r="P228" s="33">
        <f t="shared" si="7"/>
        <v>19000</v>
      </c>
      <c r="Q228" s="33">
        <v>0</v>
      </c>
      <c r="R228" s="32">
        <v>38000</v>
      </c>
      <c r="S228" s="29" t="s">
        <v>819</v>
      </c>
      <c r="T228" s="29" t="s">
        <v>577</v>
      </c>
      <c r="U228" s="29" t="s">
        <v>15</v>
      </c>
      <c r="V228" s="29" t="s">
        <v>820</v>
      </c>
      <c r="W228" s="29" t="s">
        <v>15</v>
      </c>
      <c r="X228" s="29" t="s">
        <v>580</v>
      </c>
      <c r="Y228" s="29" t="s">
        <v>580</v>
      </c>
    </row>
    <row r="229" spans="1:25" ht="10.5" customHeight="1" x14ac:dyDescent="0.25">
      <c r="A229" s="28">
        <v>46026</v>
      </c>
      <c r="B229" s="29" t="s">
        <v>567</v>
      </c>
      <c r="C229" s="30" t="s">
        <v>835</v>
      </c>
      <c r="D229" s="30" t="s">
        <v>15</v>
      </c>
      <c r="E229" s="30" t="s">
        <v>569</v>
      </c>
      <c r="F229" s="29" t="s">
        <v>570</v>
      </c>
      <c r="G229" s="29" t="s">
        <v>571</v>
      </c>
      <c r="H229" s="29" t="s">
        <v>836</v>
      </c>
      <c r="I229" s="36" t="str">
        <f t="shared" si="6"/>
        <v>04/01/2026NL300034</v>
      </c>
      <c r="J229" s="29" t="s">
        <v>590</v>
      </c>
      <c r="K229" s="29" t="s">
        <v>591</v>
      </c>
      <c r="L229" s="29" t="s">
        <v>575</v>
      </c>
      <c r="M229" s="31">
        <v>0.2</v>
      </c>
      <c r="N229" s="20">
        <f>VLOOKUP(J229,[2]Sheet1!$I:$M,5,0)</f>
        <v>40000</v>
      </c>
      <c r="O229" s="32">
        <v>0</v>
      </c>
      <c r="P229" s="33">
        <f t="shared" si="7"/>
        <v>8000</v>
      </c>
      <c r="Q229" s="33">
        <v>0</v>
      </c>
      <c r="R229" s="32">
        <v>40000</v>
      </c>
      <c r="S229" s="29" t="s">
        <v>819</v>
      </c>
      <c r="T229" s="29" t="s">
        <v>577</v>
      </c>
      <c r="U229" s="29" t="s">
        <v>15</v>
      </c>
      <c r="V229" s="29" t="s">
        <v>820</v>
      </c>
      <c r="W229" s="29" t="s">
        <v>15</v>
      </c>
      <c r="X229" s="29" t="s">
        <v>580</v>
      </c>
      <c r="Y229" s="29" t="s">
        <v>580</v>
      </c>
    </row>
    <row r="230" spans="1:25" ht="10.5" customHeight="1" x14ac:dyDescent="0.25">
      <c r="A230" s="28">
        <v>46026</v>
      </c>
      <c r="B230" s="29" t="s">
        <v>567</v>
      </c>
      <c r="C230" s="30" t="s">
        <v>835</v>
      </c>
      <c r="D230" s="30" t="s">
        <v>15</v>
      </c>
      <c r="E230" s="30" t="s">
        <v>569</v>
      </c>
      <c r="F230" s="29" t="s">
        <v>570</v>
      </c>
      <c r="G230" s="29" t="s">
        <v>571</v>
      </c>
      <c r="H230" s="29" t="s">
        <v>836</v>
      </c>
      <c r="I230" s="36" t="str">
        <f t="shared" si="6"/>
        <v>04/01/2026NL300029</v>
      </c>
      <c r="J230" s="29" t="s">
        <v>692</v>
      </c>
      <c r="K230" s="29" t="s">
        <v>693</v>
      </c>
      <c r="L230" s="29" t="s">
        <v>575</v>
      </c>
      <c r="M230" s="31">
        <v>2</v>
      </c>
      <c r="N230" s="20">
        <f>VLOOKUP(J230,[2]Sheet1!$I:$M,5,0)</f>
        <v>22000</v>
      </c>
      <c r="O230" s="32">
        <v>0</v>
      </c>
      <c r="P230" s="33">
        <f t="shared" si="7"/>
        <v>44000</v>
      </c>
      <c r="Q230" s="33">
        <v>0</v>
      </c>
      <c r="R230" s="32">
        <v>22000</v>
      </c>
      <c r="S230" s="29" t="s">
        <v>819</v>
      </c>
      <c r="T230" s="29" t="s">
        <v>577</v>
      </c>
      <c r="U230" s="29" t="s">
        <v>15</v>
      </c>
      <c r="V230" s="29" t="s">
        <v>820</v>
      </c>
      <c r="W230" s="29" t="s">
        <v>15</v>
      </c>
      <c r="X230" s="29" t="s">
        <v>580</v>
      </c>
      <c r="Y230" s="29" t="s">
        <v>580</v>
      </c>
    </row>
    <row r="231" spans="1:25" ht="10.5" customHeight="1" x14ac:dyDescent="0.25">
      <c r="A231" s="28">
        <v>46026</v>
      </c>
      <c r="B231" s="29" t="s">
        <v>567</v>
      </c>
      <c r="C231" s="30" t="s">
        <v>835</v>
      </c>
      <c r="D231" s="30" t="s">
        <v>15</v>
      </c>
      <c r="E231" s="30" t="s">
        <v>569</v>
      </c>
      <c r="F231" s="29" t="s">
        <v>570</v>
      </c>
      <c r="G231" s="29" t="s">
        <v>571</v>
      </c>
      <c r="H231" s="29" t="s">
        <v>836</v>
      </c>
      <c r="I231" s="36" t="str">
        <f t="shared" si="6"/>
        <v>04/01/2026NL300027</v>
      </c>
      <c r="J231" s="29" t="s">
        <v>585</v>
      </c>
      <c r="K231" s="29" t="s">
        <v>33</v>
      </c>
      <c r="L231" s="29" t="s">
        <v>575</v>
      </c>
      <c r="M231" s="31">
        <v>6.1</v>
      </c>
      <c r="N231" s="20">
        <f>VLOOKUP(J231,[2]Sheet1!$I:$M,5,0)</f>
        <v>18000</v>
      </c>
      <c r="O231" s="32">
        <v>0</v>
      </c>
      <c r="P231" s="33">
        <f t="shared" si="7"/>
        <v>109800</v>
      </c>
      <c r="Q231" s="33">
        <v>0</v>
      </c>
      <c r="R231" s="32">
        <v>18000</v>
      </c>
      <c r="S231" s="29" t="s">
        <v>819</v>
      </c>
      <c r="T231" s="29" t="s">
        <v>577</v>
      </c>
      <c r="U231" s="29" t="s">
        <v>15</v>
      </c>
      <c r="V231" s="29" t="s">
        <v>820</v>
      </c>
      <c r="W231" s="29" t="s">
        <v>15</v>
      </c>
      <c r="X231" s="29" t="s">
        <v>580</v>
      </c>
      <c r="Y231" s="29" t="s">
        <v>580</v>
      </c>
    </row>
    <row r="232" spans="1:25" ht="10.5" customHeight="1" x14ac:dyDescent="0.25">
      <c r="A232" s="28">
        <v>46026</v>
      </c>
      <c r="B232" s="29" t="s">
        <v>567</v>
      </c>
      <c r="C232" s="30" t="s">
        <v>835</v>
      </c>
      <c r="D232" s="30" t="s">
        <v>15</v>
      </c>
      <c r="E232" s="30" t="s">
        <v>569</v>
      </c>
      <c r="F232" s="29" t="s">
        <v>570</v>
      </c>
      <c r="G232" s="29" t="s">
        <v>571</v>
      </c>
      <c r="H232" s="29" t="s">
        <v>836</v>
      </c>
      <c r="I232" s="36" t="str">
        <f t="shared" si="6"/>
        <v>04/01/2026NL300013</v>
      </c>
      <c r="J232" s="29" t="s">
        <v>583</v>
      </c>
      <c r="K232" s="29" t="s">
        <v>21</v>
      </c>
      <c r="L232" s="29" t="s">
        <v>575</v>
      </c>
      <c r="M232" s="31">
        <v>2</v>
      </c>
      <c r="N232" s="20">
        <f>VLOOKUP(J232,[2]Sheet1!$I:$M,5,0)</f>
        <v>50000</v>
      </c>
      <c r="O232" s="32">
        <v>0</v>
      </c>
      <c r="P232" s="33">
        <f t="shared" si="7"/>
        <v>100000</v>
      </c>
      <c r="Q232" s="33">
        <v>0</v>
      </c>
      <c r="R232" s="32">
        <v>50000</v>
      </c>
      <c r="S232" s="29" t="s">
        <v>819</v>
      </c>
      <c r="T232" s="29" t="s">
        <v>577</v>
      </c>
      <c r="U232" s="29" t="s">
        <v>15</v>
      </c>
      <c r="V232" s="29" t="s">
        <v>820</v>
      </c>
      <c r="W232" s="29" t="s">
        <v>15</v>
      </c>
      <c r="X232" s="29" t="s">
        <v>580</v>
      </c>
      <c r="Y232" s="29" t="s">
        <v>580</v>
      </c>
    </row>
    <row r="233" spans="1:25" ht="10.5" customHeight="1" x14ac:dyDescent="0.25">
      <c r="A233" s="28">
        <v>46026</v>
      </c>
      <c r="B233" s="29" t="s">
        <v>567</v>
      </c>
      <c r="C233" s="30" t="s">
        <v>835</v>
      </c>
      <c r="D233" s="30" t="s">
        <v>15</v>
      </c>
      <c r="E233" s="30" t="s">
        <v>569</v>
      </c>
      <c r="F233" s="29" t="s">
        <v>570</v>
      </c>
      <c r="G233" s="29" t="s">
        <v>571</v>
      </c>
      <c r="H233" s="29" t="s">
        <v>836</v>
      </c>
      <c r="I233" s="36" t="str">
        <f t="shared" si="6"/>
        <v>04/01/2026NL300003</v>
      </c>
      <c r="J233" s="29" t="s">
        <v>581</v>
      </c>
      <c r="K233" s="29" t="s">
        <v>19</v>
      </c>
      <c r="L233" s="29" t="s">
        <v>575</v>
      </c>
      <c r="M233" s="31">
        <v>1</v>
      </c>
      <c r="N233" s="20">
        <f>VLOOKUP(J233,[2]Sheet1!$I:$M,5,0)</f>
        <v>26000</v>
      </c>
      <c r="O233" s="32">
        <v>0</v>
      </c>
      <c r="P233" s="33">
        <f t="shared" si="7"/>
        <v>26000</v>
      </c>
      <c r="Q233" s="33">
        <v>0</v>
      </c>
      <c r="R233" s="32">
        <v>26000</v>
      </c>
      <c r="S233" s="29" t="s">
        <v>819</v>
      </c>
      <c r="T233" s="29" t="s">
        <v>577</v>
      </c>
      <c r="U233" s="29" t="s">
        <v>15</v>
      </c>
      <c r="V233" s="29" t="s">
        <v>820</v>
      </c>
      <c r="W233" s="29" t="s">
        <v>15</v>
      </c>
      <c r="X233" s="29" t="s">
        <v>580</v>
      </c>
      <c r="Y233" s="29" t="s">
        <v>580</v>
      </c>
    </row>
    <row r="234" spans="1:25" ht="10.5" customHeight="1" x14ac:dyDescent="0.25">
      <c r="A234" s="28">
        <v>46026</v>
      </c>
      <c r="B234" s="29" t="s">
        <v>567</v>
      </c>
      <c r="C234" s="30" t="s">
        <v>835</v>
      </c>
      <c r="D234" s="30" t="s">
        <v>15</v>
      </c>
      <c r="E234" s="30" t="s">
        <v>569</v>
      </c>
      <c r="F234" s="29" t="s">
        <v>570</v>
      </c>
      <c r="G234" s="29" t="s">
        <v>571</v>
      </c>
      <c r="H234" s="29" t="s">
        <v>836</v>
      </c>
      <c r="I234" s="36" t="str">
        <f t="shared" si="6"/>
        <v>04/01/2026NL300033</v>
      </c>
      <c r="J234" s="29" t="s">
        <v>588</v>
      </c>
      <c r="K234" s="29" t="s">
        <v>589</v>
      </c>
      <c r="L234" s="29" t="s">
        <v>575</v>
      </c>
      <c r="M234" s="31">
        <v>1.7</v>
      </c>
      <c r="N234" s="20">
        <f>VLOOKUP(J234,[2]Sheet1!$I:$M,5,0)</f>
        <v>13000</v>
      </c>
      <c r="O234" s="32">
        <v>0</v>
      </c>
      <c r="P234" s="33">
        <f t="shared" si="7"/>
        <v>22100</v>
      </c>
      <c r="Q234" s="33">
        <v>0</v>
      </c>
      <c r="R234" s="32">
        <v>13000</v>
      </c>
      <c r="S234" s="29" t="s">
        <v>819</v>
      </c>
      <c r="T234" s="29" t="s">
        <v>577</v>
      </c>
      <c r="U234" s="29" t="s">
        <v>15</v>
      </c>
      <c r="V234" s="29" t="s">
        <v>820</v>
      </c>
      <c r="W234" s="29" t="s">
        <v>15</v>
      </c>
      <c r="X234" s="29" t="s">
        <v>580</v>
      </c>
      <c r="Y234" s="29" t="s">
        <v>580</v>
      </c>
    </row>
    <row r="235" spans="1:25" ht="10.5" customHeight="1" x14ac:dyDescent="0.25">
      <c r="A235" s="28">
        <v>46026</v>
      </c>
      <c r="B235" s="29" t="s">
        <v>567</v>
      </c>
      <c r="C235" s="30" t="s">
        <v>835</v>
      </c>
      <c r="D235" s="30" t="s">
        <v>15</v>
      </c>
      <c r="E235" s="30" t="s">
        <v>569</v>
      </c>
      <c r="F235" s="29" t="s">
        <v>570</v>
      </c>
      <c r="G235" s="29" t="s">
        <v>571</v>
      </c>
      <c r="H235" s="29" t="s">
        <v>836</v>
      </c>
      <c r="I235" s="36" t="str">
        <f t="shared" si="6"/>
        <v>04/01/2026NL300014</v>
      </c>
      <c r="J235" s="29" t="s">
        <v>584</v>
      </c>
      <c r="K235" s="29" t="s">
        <v>31</v>
      </c>
      <c r="L235" s="29" t="s">
        <v>575</v>
      </c>
      <c r="M235" s="31">
        <v>1</v>
      </c>
      <c r="N235" s="20">
        <f>VLOOKUP(J235,[2]Sheet1!$I:$M,5,0)</f>
        <v>55000</v>
      </c>
      <c r="O235" s="32">
        <v>0</v>
      </c>
      <c r="P235" s="33">
        <f t="shared" si="7"/>
        <v>55000</v>
      </c>
      <c r="Q235" s="33">
        <v>0</v>
      </c>
      <c r="R235" s="32">
        <v>55000</v>
      </c>
      <c r="S235" s="29" t="s">
        <v>819</v>
      </c>
      <c r="T235" s="29" t="s">
        <v>577</v>
      </c>
      <c r="U235" s="29" t="s">
        <v>15</v>
      </c>
      <c r="V235" s="29" t="s">
        <v>820</v>
      </c>
      <c r="W235" s="29" t="s">
        <v>15</v>
      </c>
      <c r="X235" s="29" t="s">
        <v>580</v>
      </c>
      <c r="Y235" s="29" t="s">
        <v>580</v>
      </c>
    </row>
    <row r="236" spans="1:25" ht="10.5" customHeight="1" x14ac:dyDescent="0.25">
      <c r="A236" s="28">
        <v>46026</v>
      </c>
      <c r="B236" s="29" t="s">
        <v>567</v>
      </c>
      <c r="C236" s="30" t="s">
        <v>835</v>
      </c>
      <c r="D236" s="30" t="s">
        <v>15</v>
      </c>
      <c r="E236" s="30" t="s">
        <v>569</v>
      </c>
      <c r="F236" s="29" t="s">
        <v>570</v>
      </c>
      <c r="G236" s="29" t="s">
        <v>571</v>
      </c>
      <c r="H236" s="29" t="s">
        <v>836</v>
      </c>
      <c r="I236" s="36" t="str">
        <f t="shared" si="6"/>
        <v>04/01/2026NL300037</v>
      </c>
      <c r="J236" s="29" t="s">
        <v>597</v>
      </c>
      <c r="K236" s="29" t="s">
        <v>598</v>
      </c>
      <c r="L236" s="29" t="s">
        <v>599</v>
      </c>
      <c r="M236" s="31">
        <v>80</v>
      </c>
      <c r="N236" s="20">
        <f>VLOOKUP(J236,[2]Sheet1!$I:$M,5,0)</f>
        <v>4000</v>
      </c>
      <c r="O236" s="32">
        <v>0</v>
      </c>
      <c r="P236" s="33">
        <f t="shared" si="7"/>
        <v>320000</v>
      </c>
      <c r="Q236" s="33">
        <v>0</v>
      </c>
      <c r="R236" s="32">
        <v>4000</v>
      </c>
      <c r="S236" s="29" t="s">
        <v>819</v>
      </c>
      <c r="T236" s="29" t="s">
        <v>577</v>
      </c>
      <c r="U236" s="29" t="s">
        <v>15</v>
      </c>
      <c r="V236" s="29" t="s">
        <v>820</v>
      </c>
      <c r="W236" s="29" t="s">
        <v>15</v>
      </c>
      <c r="X236" s="29" t="s">
        <v>580</v>
      </c>
      <c r="Y236" s="29" t="s">
        <v>580</v>
      </c>
    </row>
    <row r="237" spans="1:25" ht="10.5" customHeight="1" x14ac:dyDescent="0.25">
      <c r="A237" s="28">
        <v>46026</v>
      </c>
      <c r="B237" s="29" t="s">
        <v>567</v>
      </c>
      <c r="C237" s="30" t="s">
        <v>835</v>
      </c>
      <c r="D237" s="30" t="s">
        <v>15</v>
      </c>
      <c r="E237" s="30" t="s">
        <v>569</v>
      </c>
      <c r="F237" s="29" t="s">
        <v>570</v>
      </c>
      <c r="G237" s="29" t="s">
        <v>571</v>
      </c>
      <c r="H237" s="29" t="s">
        <v>836</v>
      </c>
      <c r="I237" s="36" t="str">
        <f t="shared" si="6"/>
        <v>04/01/2026NL300063</v>
      </c>
      <c r="J237" s="29" t="s">
        <v>616</v>
      </c>
      <c r="K237" s="29" t="s">
        <v>617</v>
      </c>
      <c r="L237" s="29" t="s">
        <v>575</v>
      </c>
      <c r="M237" s="31">
        <v>1.5</v>
      </c>
      <c r="N237" s="20">
        <f>VLOOKUP(J237,[2]Sheet1!$I:$M,5,0)</f>
        <v>48000</v>
      </c>
      <c r="O237" s="32">
        <v>0</v>
      </c>
      <c r="P237" s="33">
        <f t="shared" si="7"/>
        <v>72000</v>
      </c>
      <c r="Q237" s="33">
        <v>0</v>
      </c>
      <c r="R237" s="32">
        <v>48000</v>
      </c>
      <c r="S237" s="29" t="s">
        <v>819</v>
      </c>
      <c r="T237" s="29" t="s">
        <v>577</v>
      </c>
      <c r="U237" s="29" t="s">
        <v>15</v>
      </c>
      <c r="V237" s="29" t="s">
        <v>820</v>
      </c>
      <c r="W237" s="29" t="s">
        <v>15</v>
      </c>
      <c r="X237" s="29" t="s">
        <v>580</v>
      </c>
      <c r="Y237" s="29" t="s">
        <v>580</v>
      </c>
    </row>
    <row r="238" spans="1:25" ht="10.5" customHeight="1" x14ac:dyDescent="0.25">
      <c r="A238" s="28">
        <v>46026</v>
      </c>
      <c r="B238" s="29" t="s">
        <v>567</v>
      </c>
      <c r="C238" s="30" t="s">
        <v>835</v>
      </c>
      <c r="D238" s="30" t="s">
        <v>15</v>
      </c>
      <c r="E238" s="30" t="s">
        <v>569</v>
      </c>
      <c r="F238" s="29" t="s">
        <v>570</v>
      </c>
      <c r="G238" s="29" t="s">
        <v>571</v>
      </c>
      <c r="H238" s="29" t="s">
        <v>836</v>
      </c>
      <c r="I238" s="36" t="str">
        <f t="shared" si="6"/>
        <v>04/01/2026NL300038</v>
      </c>
      <c r="J238" s="29" t="s">
        <v>594</v>
      </c>
      <c r="K238" s="29" t="s">
        <v>127</v>
      </c>
      <c r="L238" s="29" t="s">
        <v>575</v>
      </c>
      <c r="M238" s="31">
        <v>1.5</v>
      </c>
      <c r="N238" s="20">
        <f>VLOOKUP(J238,[2]Sheet1!$I:$M,5,0)</f>
        <v>32000</v>
      </c>
      <c r="O238" s="32">
        <v>0</v>
      </c>
      <c r="P238" s="33">
        <f t="shared" si="7"/>
        <v>48000</v>
      </c>
      <c r="Q238" s="33">
        <v>0</v>
      </c>
      <c r="R238" s="32">
        <v>32000</v>
      </c>
      <c r="S238" s="29" t="s">
        <v>819</v>
      </c>
      <c r="T238" s="29" t="s">
        <v>577</v>
      </c>
      <c r="U238" s="29" t="s">
        <v>15</v>
      </c>
      <c r="V238" s="29" t="s">
        <v>820</v>
      </c>
      <c r="W238" s="29" t="s">
        <v>15</v>
      </c>
      <c r="X238" s="29" t="s">
        <v>580</v>
      </c>
      <c r="Y238" s="29" t="s">
        <v>580</v>
      </c>
    </row>
    <row r="239" spans="1:25" ht="10.5" customHeight="1" x14ac:dyDescent="0.25">
      <c r="A239" s="28">
        <v>46026</v>
      </c>
      <c r="B239" s="29" t="s">
        <v>567</v>
      </c>
      <c r="C239" s="30" t="s">
        <v>835</v>
      </c>
      <c r="D239" s="30" t="s">
        <v>15</v>
      </c>
      <c r="E239" s="30" t="s">
        <v>569</v>
      </c>
      <c r="F239" s="29" t="s">
        <v>570</v>
      </c>
      <c r="G239" s="29" t="s">
        <v>571</v>
      </c>
      <c r="H239" s="29" t="s">
        <v>836</v>
      </c>
      <c r="I239" s="36" t="str">
        <f t="shared" si="6"/>
        <v>04/01/2026NL300089</v>
      </c>
      <c r="J239" s="29" t="s">
        <v>620</v>
      </c>
      <c r="K239" s="29" t="s">
        <v>621</v>
      </c>
      <c r="L239" s="29" t="s">
        <v>575</v>
      </c>
      <c r="M239" s="31">
        <v>0.9</v>
      </c>
      <c r="N239" s="20">
        <f>VLOOKUP(J239,[2]Sheet1!$I:$M,5,0)</f>
        <v>30000</v>
      </c>
      <c r="O239" s="32">
        <v>0</v>
      </c>
      <c r="P239" s="33">
        <f t="shared" si="7"/>
        <v>27000</v>
      </c>
      <c r="Q239" s="33">
        <v>0</v>
      </c>
      <c r="R239" s="32">
        <v>30000</v>
      </c>
      <c r="S239" s="29" t="s">
        <v>819</v>
      </c>
      <c r="T239" s="29" t="s">
        <v>577</v>
      </c>
      <c r="U239" s="29" t="s">
        <v>15</v>
      </c>
      <c r="V239" s="29" t="s">
        <v>820</v>
      </c>
      <c r="W239" s="29" t="s">
        <v>15</v>
      </c>
      <c r="X239" s="29" t="s">
        <v>580</v>
      </c>
      <c r="Y239" s="29" t="s">
        <v>580</v>
      </c>
    </row>
    <row r="240" spans="1:25" ht="10.5" customHeight="1" x14ac:dyDescent="0.25">
      <c r="A240" s="28">
        <v>46026</v>
      </c>
      <c r="B240" s="29" t="s">
        <v>567</v>
      </c>
      <c r="C240" s="30" t="s">
        <v>835</v>
      </c>
      <c r="D240" s="30" t="s">
        <v>15</v>
      </c>
      <c r="E240" s="30" t="s">
        <v>569</v>
      </c>
      <c r="F240" s="29" t="s">
        <v>570</v>
      </c>
      <c r="G240" s="29" t="s">
        <v>571</v>
      </c>
      <c r="H240" s="29" t="s">
        <v>836</v>
      </c>
      <c r="I240" s="36" t="str">
        <f t="shared" si="6"/>
        <v>04/01/2026NL300127</v>
      </c>
      <c r="J240" s="29" t="s">
        <v>657</v>
      </c>
      <c r="K240" s="29" t="s">
        <v>658</v>
      </c>
      <c r="L240" s="29" t="s">
        <v>575</v>
      </c>
      <c r="M240" s="31">
        <v>4</v>
      </c>
      <c r="N240" s="20">
        <f>VLOOKUP(J240,[2]Sheet1!$I:$M,5,0)</f>
        <v>15000</v>
      </c>
      <c r="O240" s="32">
        <v>0</v>
      </c>
      <c r="P240" s="33">
        <f t="shared" si="7"/>
        <v>60000</v>
      </c>
      <c r="Q240" s="33">
        <v>0</v>
      </c>
      <c r="R240" s="32">
        <v>28000</v>
      </c>
      <c r="S240" s="29" t="s">
        <v>819</v>
      </c>
      <c r="T240" s="29" t="s">
        <v>577</v>
      </c>
      <c r="U240" s="29" t="s">
        <v>15</v>
      </c>
      <c r="V240" s="29" t="s">
        <v>820</v>
      </c>
      <c r="W240" s="29" t="s">
        <v>15</v>
      </c>
      <c r="X240" s="29" t="s">
        <v>580</v>
      </c>
      <c r="Y240" s="29" t="s">
        <v>580</v>
      </c>
    </row>
    <row r="241" spans="1:25" ht="10.5" customHeight="1" x14ac:dyDescent="0.25">
      <c r="A241" s="28">
        <v>46026</v>
      </c>
      <c r="B241" s="29" t="s">
        <v>567</v>
      </c>
      <c r="C241" s="30" t="s">
        <v>835</v>
      </c>
      <c r="D241" s="30" t="s">
        <v>15</v>
      </c>
      <c r="E241" s="30" t="s">
        <v>569</v>
      </c>
      <c r="F241" s="29" t="s">
        <v>570</v>
      </c>
      <c r="G241" s="29" t="s">
        <v>571</v>
      </c>
      <c r="H241" s="29" t="s">
        <v>836</v>
      </c>
      <c r="I241" s="36" t="str">
        <f t="shared" si="6"/>
        <v>04/01/2026NL300067</v>
      </c>
      <c r="J241" s="29" t="s">
        <v>622</v>
      </c>
      <c r="K241" s="29" t="s">
        <v>623</v>
      </c>
      <c r="L241" s="29" t="s">
        <v>575</v>
      </c>
      <c r="M241" s="31">
        <v>0.7</v>
      </c>
      <c r="N241" s="20">
        <f>VLOOKUP(J241,[2]Sheet1!$I:$M,5,0)</f>
        <v>25000</v>
      </c>
      <c r="O241" s="32">
        <v>0</v>
      </c>
      <c r="P241" s="33">
        <f t="shared" si="7"/>
        <v>17500</v>
      </c>
      <c r="Q241" s="33">
        <v>0</v>
      </c>
      <c r="R241" s="32">
        <v>25000</v>
      </c>
      <c r="S241" s="29" t="s">
        <v>819</v>
      </c>
      <c r="T241" s="29" t="s">
        <v>577</v>
      </c>
      <c r="U241" s="29" t="s">
        <v>15</v>
      </c>
      <c r="V241" s="29" t="s">
        <v>820</v>
      </c>
      <c r="W241" s="29" t="s">
        <v>15</v>
      </c>
      <c r="X241" s="29" t="s">
        <v>580</v>
      </c>
      <c r="Y241" s="29" t="s">
        <v>580</v>
      </c>
    </row>
    <row r="242" spans="1:25" ht="10.5" customHeight="1" x14ac:dyDescent="0.25">
      <c r="A242" s="28">
        <v>46027</v>
      </c>
      <c r="B242" s="29" t="s">
        <v>567</v>
      </c>
      <c r="C242" s="30" t="s">
        <v>841</v>
      </c>
      <c r="D242" s="30" t="s">
        <v>15</v>
      </c>
      <c r="E242" s="30" t="s">
        <v>569</v>
      </c>
      <c r="F242" s="29" t="s">
        <v>570</v>
      </c>
      <c r="G242" s="29" t="s">
        <v>571</v>
      </c>
      <c r="H242" s="29" t="s">
        <v>842</v>
      </c>
      <c r="I242" s="36" t="str">
        <f t="shared" si="6"/>
        <v>05/01/2026NL300127</v>
      </c>
      <c r="J242" s="29" t="s">
        <v>657</v>
      </c>
      <c r="K242" s="29" t="s">
        <v>658</v>
      </c>
      <c r="L242" s="29" t="s">
        <v>575</v>
      </c>
      <c r="M242" s="31">
        <v>3</v>
      </c>
      <c r="N242" s="20">
        <f>VLOOKUP(J242,[2]Sheet1!$I:$M,5,0)</f>
        <v>15000</v>
      </c>
      <c r="O242" s="32">
        <v>0</v>
      </c>
      <c r="P242" s="33">
        <f t="shared" si="7"/>
        <v>45000</v>
      </c>
      <c r="Q242" s="33">
        <v>0</v>
      </c>
      <c r="R242" s="32">
        <v>28000</v>
      </c>
      <c r="S242" s="29" t="s">
        <v>819</v>
      </c>
      <c r="T242" s="29" t="s">
        <v>577</v>
      </c>
      <c r="U242" s="29" t="s">
        <v>15</v>
      </c>
      <c r="V242" s="29" t="s">
        <v>820</v>
      </c>
      <c r="W242" s="29" t="s">
        <v>15</v>
      </c>
      <c r="X242" s="29" t="s">
        <v>580</v>
      </c>
      <c r="Y242" s="29" t="s">
        <v>580</v>
      </c>
    </row>
    <row r="243" spans="1:25" ht="10.5" customHeight="1" x14ac:dyDescent="0.25">
      <c r="A243" s="28">
        <v>46027</v>
      </c>
      <c r="B243" s="29" t="s">
        <v>567</v>
      </c>
      <c r="C243" s="30" t="s">
        <v>841</v>
      </c>
      <c r="D243" s="30" t="s">
        <v>15</v>
      </c>
      <c r="E243" s="30" t="s">
        <v>569</v>
      </c>
      <c r="F243" s="29" t="s">
        <v>570</v>
      </c>
      <c r="G243" s="29" t="s">
        <v>571</v>
      </c>
      <c r="H243" s="29" t="s">
        <v>842</v>
      </c>
      <c r="I243" s="36" t="str">
        <f t="shared" si="6"/>
        <v>05/01/2026NL300203</v>
      </c>
      <c r="J243" s="29" t="s">
        <v>586</v>
      </c>
      <c r="K243" s="29" t="s">
        <v>587</v>
      </c>
      <c r="L243" s="29" t="s">
        <v>575</v>
      </c>
      <c r="M243" s="31">
        <v>3</v>
      </c>
      <c r="N243" s="20">
        <f>VLOOKUP(J243,[2]Sheet1!$I:$M,5,0)</f>
        <v>45000</v>
      </c>
      <c r="O243" s="32">
        <v>0</v>
      </c>
      <c r="P243" s="33">
        <f t="shared" si="7"/>
        <v>135000</v>
      </c>
      <c r="Q243" s="33">
        <v>0</v>
      </c>
      <c r="R243" s="32">
        <v>45000</v>
      </c>
      <c r="S243" s="29" t="s">
        <v>819</v>
      </c>
      <c r="T243" s="29" t="s">
        <v>577</v>
      </c>
      <c r="U243" s="29" t="s">
        <v>15</v>
      </c>
      <c r="V243" s="29" t="s">
        <v>820</v>
      </c>
      <c r="W243" s="29" t="s">
        <v>15</v>
      </c>
      <c r="X243" s="29" t="s">
        <v>580</v>
      </c>
      <c r="Y243" s="29" t="s">
        <v>580</v>
      </c>
    </row>
    <row r="244" spans="1:25" ht="10.5" customHeight="1" x14ac:dyDescent="0.25">
      <c r="A244" s="28">
        <v>46027</v>
      </c>
      <c r="B244" s="29" t="s">
        <v>567</v>
      </c>
      <c r="C244" s="30" t="s">
        <v>841</v>
      </c>
      <c r="D244" s="30" t="s">
        <v>15</v>
      </c>
      <c r="E244" s="30" t="s">
        <v>569</v>
      </c>
      <c r="F244" s="29" t="s">
        <v>570</v>
      </c>
      <c r="G244" s="29" t="s">
        <v>571</v>
      </c>
      <c r="H244" s="29" t="s">
        <v>842</v>
      </c>
      <c r="I244" s="36" t="str">
        <f t="shared" si="6"/>
        <v>05/01/2026NL300137</v>
      </c>
      <c r="J244" s="29" t="s">
        <v>665</v>
      </c>
      <c r="K244" s="29" t="s">
        <v>666</v>
      </c>
      <c r="L244" s="29" t="s">
        <v>575</v>
      </c>
      <c r="M244" s="31">
        <v>0.7</v>
      </c>
      <c r="N244" s="20">
        <f>VLOOKUP(J244,[2]Sheet1!$I:$M,5,0)</f>
        <v>52000</v>
      </c>
      <c r="O244" s="32">
        <v>0</v>
      </c>
      <c r="P244" s="33">
        <f t="shared" si="7"/>
        <v>36400</v>
      </c>
      <c r="Q244" s="33">
        <v>0</v>
      </c>
      <c r="R244" s="32">
        <v>52000</v>
      </c>
      <c r="S244" s="29" t="s">
        <v>819</v>
      </c>
      <c r="T244" s="29" t="s">
        <v>577</v>
      </c>
      <c r="U244" s="29" t="s">
        <v>15</v>
      </c>
      <c r="V244" s="29" t="s">
        <v>820</v>
      </c>
      <c r="W244" s="29" t="s">
        <v>15</v>
      </c>
      <c r="X244" s="29" t="s">
        <v>580</v>
      </c>
      <c r="Y244" s="29" t="s">
        <v>580</v>
      </c>
    </row>
    <row r="245" spans="1:25" ht="10.5" customHeight="1" x14ac:dyDescent="0.25">
      <c r="A245" s="28">
        <v>46027</v>
      </c>
      <c r="B245" s="29" t="s">
        <v>567</v>
      </c>
      <c r="C245" s="30" t="s">
        <v>841</v>
      </c>
      <c r="D245" s="30" t="s">
        <v>15</v>
      </c>
      <c r="E245" s="30" t="s">
        <v>569</v>
      </c>
      <c r="F245" s="29" t="s">
        <v>570</v>
      </c>
      <c r="G245" s="29" t="s">
        <v>571</v>
      </c>
      <c r="H245" s="29" t="s">
        <v>842</v>
      </c>
      <c r="I245" s="36" t="str">
        <f t="shared" si="6"/>
        <v>05/01/2026NL300044</v>
      </c>
      <c r="J245" s="29" t="s">
        <v>602</v>
      </c>
      <c r="K245" s="29" t="s">
        <v>603</v>
      </c>
      <c r="L245" s="29" t="s">
        <v>575</v>
      </c>
      <c r="M245" s="31">
        <v>0.3</v>
      </c>
      <c r="N245" s="20">
        <f>VLOOKUP(J245,[2]Sheet1!$I:$M,5,0)</f>
        <v>38000</v>
      </c>
      <c r="O245" s="32">
        <v>0</v>
      </c>
      <c r="P245" s="33">
        <f t="shared" si="7"/>
        <v>11400</v>
      </c>
      <c r="Q245" s="33">
        <v>0</v>
      </c>
      <c r="R245" s="32">
        <v>38000</v>
      </c>
      <c r="S245" s="29" t="s">
        <v>819</v>
      </c>
      <c r="T245" s="29" t="s">
        <v>577</v>
      </c>
      <c r="U245" s="29" t="s">
        <v>15</v>
      </c>
      <c r="V245" s="29" t="s">
        <v>820</v>
      </c>
      <c r="W245" s="29" t="s">
        <v>15</v>
      </c>
      <c r="X245" s="29" t="s">
        <v>580</v>
      </c>
      <c r="Y245" s="29" t="s">
        <v>580</v>
      </c>
    </row>
    <row r="246" spans="1:25" ht="10.5" customHeight="1" x14ac:dyDescent="0.25">
      <c r="A246" s="28">
        <v>46027</v>
      </c>
      <c r="B246" s="29" t="s">
        <v>567</v>
      </c>
      <c r="C246" s="30" t="s">
        <v>841</v>
      </c>
      <c r="D246" s="30" t="s">
        <v>15</v>
      </c>
      <c r="E246" s="30" t="s">
        <v>569</v>
      </c>
      <c r="F246" s="29" t="s">
        <v>570</v>
      </c>
      <c r="G246" s="29" t="s">
        <v>571</v>
      </c>
      <c r="H246" s="29" t="s">
        <v>842</v>
      </c>
      <c r="I246" s="36" t="str">
        <f t="shared" si="6"/>
        <v>05/01/2026NL300043</v>
      </c>
      <c r="J246" s="29" t="s">
        <v>600</v>
      </c>
      <c r="K246" s="29" t="s">
        <v>601</v>
      </c>
      <c r="L246" s="29" t="s">
        <v>575</v>
      </c>
      <c r="M246" s="31">
        <v>0.5</v>
      </c>
      <c r="N246" s="20">
        <f>VLOOKUP(J246,[2]Sheet1!$I:$M,5,0)</f>
        <v>32000</v>
      </c>
      <c r="O246" s="32">
        <v>0</v>
      </c>
      <c r="P246" s="33">
        <f t="shared" si="7"/>
        <v>16000</v>
      </c>
      <c r="Q246" s="33">
        <v>0</v>
      </c>
      <c r="R246" s="32">
        <v>32000</v>
      </c>
      <c r="S246" s="29" t="s">
        <v>819</v>
      </c>
      <c r="T246" s="29" t="s">
        <v>577</v>
      </c>
      <c r="U246" s="29" t="s">
        <v>15</v>
      </c>
      <c r="V246" s="29" t="s">
        <v>820</v>
      </c>
      <c r="W246" s="29" t="s">
        <v>15</v>
      </c>
      <c r="X246" s="29" t="s">
        <v>580</v>
      </c>
      <c r="Y246" s="29" t="s">
        <v>580</v>
      </c>
    </row>
    <row r="247" spans="1:25" ht="10.5" customHeight="1" x14ac:dyDescent="0.25">
      <c r="A247" s="28">
        <v>46027</v>
      </c>
      <c r="B247" s="29" t="s">
        <v>567</v>
      </c>
      <c r="C247" s="30" t="s">
        <v>841</v>
      </c>
      <c r="D247" s="30" t="s">
        <v>15</v>
      </c>
      <c r="E247" s="30" t="s">
        <v>569</v>
      </c>
      <c r="F247" s="29" t="s">
        <v>570</v>
      </c>
      <c r="G247" s="29" t="s">
        <v>571</v>
      </c>
      <c r="H247" s="29" t="s">
        <v>842</v>
      </c>
      <c r="I247" s="36" t="str">
        <f t="shared" si="6"/>
        <v>05/01/2026NL300119</v>
      </c>
      <c r="J247" s="29" t="s">
        <v>689</v>
      </c>
      <c r="K247" s="29" t="s">
        <v>690</v>
      </c>
      <c r="L247" s="29" t="s">
        <v>575</v>
      </c>
      <c r="M247" s="31">
        <v>1</v>
      </c>
      <c r="N247" s="20">
        <f>VLOOKUP(J247,[2]Sheet1!$I:$M,5,0)</f>
        <v>21000</v>
      </c>
      <c r="O247" s="32">
        <v>0</v>
      </c>
      <c r="P247" s="33">
        <f t="shared" si="7"/>
        <v>21000</v>
      </c>
      <c r="Q247" s="33">
        <v>0</v>
      </c>
      <c r="R247" s="32">
        <v>21000</v>
      </c>
      <c r="S247" s="29" t="s">
        <v>819</v>
      </c>
      <c r="T247" s="29" t="s">
        <v>577</v>
      </c>
      <c r="U247" s="29" t="s">
        <v>15</v>
      </c>
      <c r="V247" s="29" t="s">
        <v>820</v>
      </c>
      <c r="W247" s="29" t="s">
        <v>15</v>
      </c>
      <c r="X247" s="29" t="s">
        <v>580</v>
      </c>
      <c r="Y247" s="29" t="s">
        <v>580</v>
      </c>
    </row>
    <row r="248" spans="1:25" ht="10.5" customHeight="1" x14ac:dyDescent="0.25">
      <c r="A248" s="28">
        <v>46027</v>
      </c>
      <c r="B248" s="29" t="s">
        <v>567</v>
      </c>
      <c r="C248" s="30" t="s">
        <v>841</v>
      </c>
      <c r="D248" s="30" t="s">
        <v>15</v>
      </c>
      <c r="E248" s="30" t="s">
        <v>569</v>
      </c>
      <c r="F248" s="29" t="s">
        <v>570</v>
      </c>
      <c r="G248" s="29" t="s">
        <v>571</v>
      </c>
      <c r="H248" s="29" t="s">
        <v>842</v>
      </c>
      <c r="I248" s="36" t="str">
        <f t="shared" si="6"/>
        <v>05/01/2026NL300162</v>
      </c>
      <c r="J248" s="29" t="s">
        <v>652</v>
      </c>
      <c r="K248" s="29" t="s">
        <v>653</v>
      </c>
      <c r="L248" s="29" t="s">
        <v>575</v>
      </c>
      <c r="M248" s="31">
        <v>2</v>
      </c>
      <c r="N248" s="20">
        <f>VLOOKUP(J248,[2]Sheet1!$I:$M,5,0)</f>
        <v>36000</v>
      </c>
      <c r="O248" s="32">
        <v>0</v>
      </c>
      <c r="P248" s="33">
        <f t="shared" si="7"/>
        <v>72000</v>
      </c>
      <c r="Q248" s="33">
        <v>0</v>
      </c>
      <c r="R248" s="32">
        <v>36000</v>
      </c>
      <c r="S248" s="29" t="s">
        <v>819</v>
      </c>
      <c r="T248" s="29" t="s">
        <v>577</v>
      </c>
      <c r="U248" s="29" t="s">
        <v>15</v>
      </c>
      <c r="V248" s="29" t="s">
        <v>820</v>
      </c>
      <c r="W248" s="29" t="s">
        <v>15</v>
      </c>
      <c r="X248" s="29" t="s">
        <v>580</v>
      </c>
      <c r="Y248" s="29" t="s">
        <v>580</v>
      </c>
    </row>
    <row r="249" spans="1:25" ht="10.5" customHeight="1" x14ac:dyDescent="0.25">
      <c r="A249" s="28">
        <v>46027</v>
      </c>
      <c r="B249" s="29" t="s">
        <v>567</v>
      </c>
      <c r="C249" s="30" t="s">
        <v>841</v>
      </c>
      <c r="D249" s="30" t="s">
        <v>15</v>
      </c>
      <c r="E249" s="30" t="s">
        <v>569</v>
      </c>
      <c r="F249" s="29" t="s">
        <v>570</v>
      </c>
      <c r="G249" s="29" t="s">
        <v>571</v>
      </c>
      <c r="H249" s="29" t="s">
        <v>842</v>
      </c>
      <c r="I249" s="36" t="str">
        <f t="shared" si="6"/>
        <v>05/01/2026NL300055</v>
      </c>
      <c r="J249" s="29" t="s">
        <v>608</v>
      </c>
      <c r="K249" s="29" t="s">
        <v>609</v>
      </c>
      <c r="L249" s="29" t="s">
        <v>575</v>
      </c>
      <c r="M249" s="31">
        <v>0.6</v>
      </c>
      <c r="N249" s="20">
        <f>VLOOKUP(J249,[2]Sheet1!$I:$M,5,0)</f>
        <v>80000</v>
      </c>
      <c r="O249" s="32">
        <v>0</v>
      </c>
      <c r="P249" s="33">
        <f t="shared" si="7"/>
        <v>48000</v>
      </c>
      <c r="Q249" s="33">
        <v>0</v>
      </c>
      <c r="R249" s="32">
        <v>80000</v>
      </c>
      <c r="S249" s="29" t="s">
        <v>819</v>
      </c>
      <c r="T249" s="29" t="s">
        <v>577</v>
      </c>
      <c r="U249" s="29" t="s">
        <v>15</v>
      </c>
      <c r="V249" s="29" t="s">
        <v>820</v>
      </c>
      <c r="W249" s="29" t="s">
        <v>15</v>
      </c>
      <c r="X249" s="29" t="s">
        <v>580</v>
      </c>
      <c r="Y249" s="29" t="s">
        <v>580</v>
      </c>
    </row>
    <row r="250" spans="1:25" ht="10.5" customHeight="1" x14ac:dyDescent="0.25">
      <c r="A250" s="28">
        <v>46027</v>
      </c>
      <c r="B250" s="29" t="s">
        <v>567</v>
      </c>
      <c r="C250" s="30" t="s">
        <v>841</v>
      </c>
      <c r="D250" s="30" t="s">
        <v>15</v>
      </c>
      <c r="E250" s="30" t="s">
        <v>569</v>
      </c>
      <c r="F250" s="29" t="s">
        <v>570</v>
      </c>
      <c r="G250" s="29" t="s">
        <v>571</v>
      </c>
      <c r="H250" s="29" t="s">
        <v>842</v>
      </c>
      <c r="I250" s="36" t="str">
        <f t="shared" si="6"/>
        <v>05/01/2026NL300145</v>
      </c>
      <c r="J250" s="29" t="s">
        <v>675</v>
      </c>
      <c r="K250" s="29" t="s">
        <v>676</v>
      </c>
      <c r="L250" s="29" t="s">
        <v>575</v>
      </c>
      <c r="M250" s="31">
        <v>5</v>
      </c>
      <c r="N250" s="20">
        <f>VLOOKUP(J250,[2]Sheet1!$I:$M,5,0)</f>
        <v>38000</v>
      </c>
      <c r="O250" s="32">
        <v>0</v>
      </c>
      <c r="P250" s="33">
        <f t="shared" si="7"/>
        <v>190000</v>
      </c>
      <c r="Q250" s="33">
        <v>0</v>
      </c>
      <c r="R250" s="32">
        <v>38000</v>
      </c>
      <c r="S250" s="29" t="s">
        <v>819</v>
      </c>
      <c r="T250" s="29" t="s">
        <v>577</v>
      </c>
      <c r="U250" s="29" t="s">
        <v>15</v>
      </c>
      <c r="V250" s="29" t="s">
        <v>820</v>
      </c>
      <c r="W250" s="29" t="s">
        <v>15</v>
      </c>
      <c r="X250" s="29" t="s">
        <v>580</v>
      </c>
      <c r="Y250" s="29" t="s">
        <v>580</v>
      </c>
    </row>
    <row r="251" spans="1:25" ht="10.5" customHeight="1" x14ac:dyDescent="0.25">
      <c r="A251" s="28">
        <v>46027</v>
      </c>
      <c r="B251" s="29" t="s">
        <v>567</v>
      </c>
      <c r="C251" s="30" t="s">
        <v>841</v>
      </c>
      <c r="D251" s="30" t="s">
        <v>15</v>
      </c>
      <c r="E251" s="30" t="s">
        <v>569</v>
      </c>
      <c r="F251" s="29" t="s">
        <v>570</v>
      </c>
      <c r="G251" s="29" t="s">
        <v>571</v>
      </c>
      <c r="H251" s="29" t="s">
        <v>842</v>
      </c>
      <c r="I251" s="36" t="str">
        <f t="shared" si="6"/>
        <v>05/01/2026NL300142</v>
      </c>
      <c r="J251" s="29" t="s">
        <v>671</v>
      </c>
      <c r="K251" s="29" t="s">
        <v>672</v>
      </c>
      <c r="L251" s="29" t="s">
        <v>575</v>
      </c>
      <c r="M251" s="31">
        <v>1</v>
      </c>
      <c r="N251" s="20">
        <f>VLOOKUP(J251,[2]Sheet1!$I:$M,5,0)</f>
        <v>50000</v>
      </c>
      <c r="O251" s="32">
        <v>0</v>
      </c>
      <c r="P251" s="33">
        <f t="shared" si="7"/>
        <v>50000</v>
      </c>
      <c r="Q251" s="33">
        <v>0</v>
      </c>
      <c r="R251" s="32">
        <v>50000</v>
      </c>
      <c r="S251" s="29" t="s">
        <v>819</v>
      </c>
      <c r="T251" s="29" t="s">
        <v>577</v>
      </c>
      <c r="U251" s="29" t="s">
        <v>15</v>
      </c>
      <c r="V251" s="29" t="s">
        <v>820</v>
      </c>
      <c r="W251" s="29" t="s">
        <v>15</v>
      </c>
      <c r="X251" s="29" t="s">
        <v>580</v>
      </c>
      <c r="Y251" s="29" t="s">
        <v>580</v>
      </c>
    </row>
    <row r="252" spans="1:25" ht="10.5" customHeight="1" x14ac:dyDescent="0.25">
      <c r="A252" s="28">
        <v>46027</v>
      </c>
      <c r="B252" s="29" t="s">
        <v>567</v>
      </c>
      <c r="C252" s="30" t="s">
        <v>841</v>
      </c>
      <c r="D252" s="30" t="s">
        <v>15</v>
      </c>
      <c r="E252" s="30" t="s">
        <v>569</v>
      </c>
      <c r="F252" s="29" t="s">
        <v>570</v>
      </c>
      <c r="G252" s="29" t="s">
        <v>571</v>
      </c>
      <c r="H252" s="29" t="s">
        <v>842</v>
      </c>
      <c r="I252" s="36" t="str">
        <f t="shared" si="6"/>
        <v>05/01/2026NL300128</v>
      </c>
      <c r="J252" s="29" t="s">
        <v>659</v>
      </c>
      <c r="K252" s="29" t="s">
        <v>660</v>
      </c>
      <c r="L252" s="29" t="s">
        <v>575</v>
      </c>
      <c r="M252" s="31">
        <v>0.2</v>
      </c>
      <c r="N252" s="20">
        <f>VLOOKUP(J252,[2]Sheet1!$I:$M,5,0)</f>
        <v>20000</v>
      </c>
      <c r="O252" s="32">
        <v>0</v>
      </c>
      <c r="P252" s="33">
        <f t="shared" si="7"/>
        <v>4000</v>
      </c>
      <c r="Q252" s="33">
        <v>0</v>
      </c>
      <c r="R252" s="32">
        <v>20000</v>
      </c>
      <c r="S252" s="29" t="s">
        <v>819</v>
      </c>
      <c r="T252" s="29" t="s">
        <v>577</v>
      </c>
      <c r="U252" s="29" t="s">
        <v>15</v>
      </c>
      <c r="V252" s="29" t="s">
        <v>820</v>
      </c>
      <c r="W252" s="29" t="s">
        <v>15</v>
      </c>
      <c r="X252" s="29" t="s">
        <v>580</v>
      </c>
      <c r="Y252" s="29" t="s">
        <v>580</v>
      </c>
    </row>
    <row r="253" spans="1:25" ht="10.5" customHeight="1" x14ac:dyDescent="0.25">
      <c r="A253" s="28">
        <v>46027</v>
      </c>
      <c r="B253" s="29" t="s">
        <v>567</v>
      </c>
      <c r="C253" s="30" t="s">
        <v>841</v>
      </c>
      <c r="D253" s="30" t="s">
        <v>15</v>
      </c>
      <c r="E253" s="30" t="s">
        <v>569</v>
      </c>
      <c r="F253" s="29" t="s">
        <v>570</v>
      </c>
      <c r="G253" s="29" t="s">
        <v>571</v>
      </c>
      <c r="H253" s="29" t="s">
        <v>842</v>
      </c>
      <c r="I253" s="36" t="str">
        <f t="shared" si="6"/>
        <v>05/01/2026NL300121</v>
      </c>
      <c r="J253" s="29" t="s">
        <v>661</v>
      </c>
      <c r="K253" s="29" t="s">
        <v>80</v>
      </c>
      <c r="L253" s="29" t="s">
        <v>575</v>
      </c>
      <c r="M253" s="31">
        <v>0.1</v>
      </c>
      <c r="N253" s="20">
        <f>VLOOKUP(J253,[2]Sheet1!$I:$M,5,0)</f>
        <v>22000</v>
      </c>
      <c r="O253" s="32">
        <v>0</v>
      </c>
      <c r="P253" s="33">
        <f t="shared" si="7"/>
        <v>2200</v>
      </c>
      <c r="Q253" s="33">
        <v>0</v>
      </c>
      <c r="R253" s="32">
        <v>22000</v>
      </c>
      <c r="S253" s="29" t="s">
        <v>819</v>
      </c>
      <c r="T253" s="29" t="s">
        <v>577</v>
      </c>
      <c r="U253" s="29" t="s">
        <v>15</v>
      </c>
      <c r="V253" s="29" t="s">
        <v>820</v>
      </c>
      <c r="W253" s="29" t="s">
        <v>15</v>
      </c>
      <c r="X253" s="29" t="s">
        <v>580</v>
      </c>
      <c r="Y253" s="29" t="s">
        <v>580</v>
      </c>
    </row>
    <row r="254" spans="1:25" ht="10.5" customHeight="1" x14ac:dyDescent="0.25">
      <c r="A254" s="28">
        <v>46027</v>
      </c>
      <c r="B254" s="29" t="s">
        <v>567</v>
      </c>
      <c r="C254" s="30" t="s">
        <v>841</v>
      </c>
      <c r="D254" s="30" t="s">
        <v>15</v>
      </c>
      <c r="E254" s="30" t="s">
        <v>569</v>
      </c>
      <c r="F254" s="29" t="s">
        <v>570</v>
      </c>
      <c r="G254" s="29" t="s">
        <v>571</v>
      </c>
      <c r="H254" s="29" t="s">
        <v>842</v>
      </c>
      <c r="I254" s="36" t="str">
        <f t="shared" si="6"/>
        <v>05/01/2026NL300120</v>
      </c>
      <c r="J254" s="29" t="s">
        <v>650</v>
      </c>
      <c r="K254" s="29" t="s">
        <v>651</v>
      </c>
      <c r="L254" s="29" t="s">
        <v>575</v>
      </c>
      <c r="M254" s="31">
        <v>1.5</v>
      </c>
      <c r="N254" s="20">
        <f>VLOOKUP(J254,[2]Sheet1!$I:$M,5,0)</f>
        <v>36000</v>
      </c>
      <c r="O254" s="32">
        <v>0</v>
      </c>
      <c r="P254" s="33">
        <f t="shared" si="7"/>
        <v>54000</v>
      </c>
      <c r="Q254" s="33">
        <v>0</v>
      </c>
      <c r="R254" s="32">
        <v>36000</v>
      </c>
      <c r="S254" s="29" t="s">
        <v>819</v>
      </c>
      <c r="T254" s="29" t="s">
        <v>577</v>
      </c>
      <c r="U254" s="29" t="s">
        <v>15</v>
      </c>
      <c r="V254" s="29" t="s">
        <v>820</v>
      </c>
      <c r="W254" s="29" t="s">
        <v>15</v>
      </c>
      <c r="X254" s="29" t="s">
        <v>580</v>
      </c>
      <c r="Y254" s="29" t="s">
        <v>580</v>
      </c>
    </row>
    <row r="255" spans="1:25" ht="10.5" customHeight="1" x14ac:dyDescent="0.25">
      <c r="A255" s="28">
        <v>46027</v>
      </c>
      <c r="B255" s="29" t="s">
        <v>567</v>
      </c>
      <c r="C255" s="30" t="s">
        <v>841</v>
      </c>
      <c r="D255" s="30" t="s">
        <v>15</v>
      </c>
      <c r="E255" s="30" t="s">
        <v>569</v>
      </c>
      <c r="F255" s="29" t="s">
        <v>570</v>
      </c>
      <c r="G255" s="29" t="s">
        <v>571</v>
      </c>
      <c r="H255" s="29" t="s">
        <v>842</v>
      </c>
      <c r="I255" s="36" t="str">
        <f t="shared" si="6"/>
        <v>05/01/2026NL300113</v>
      </c>
      <c r="J255" s="29" t="s">
        <v>728</v>
      </c>
      <c r="K255" s="29" t="s">
        <v>72</v>
      </c>
      <c r="L255" s="29" t="s">
        <v>575</v>
      </c>
      <c r="M255" s="31">
        <v>0.8</v>
      </c>
      <c r="N255" s="20">
        <f>VLOOKUP(J255,[2]Sheet1!$I:$M,5,0)</f>
        <v>145000</v>
      </c>
      <c r="O255" s="32">
        <v>0</v>
      </c>
      <c r="P255" s="33">
        <f t="shared" si="7"/>
        <v>116000</v>
      </c>
      <c r="Q255" s="33">
        <v>0</v>
      </c>
      <c r="R255" s="32">
        <v>145000</v>
      </c>
      <c r="S255" s="29" t="s">
        <v>819</v>
      </c>
      <c r="T255" s="29" t="s">
        <v>577</v>
      </c>
      <c r="U255" s="29" t="s">
        <v>15</v>
      </c>
      <c r="V255" s="29" t="s">
        <v>820</v>
      </c>
      <c r="W255" s="29" t="s">
        <v>15</v>
      </c>
      <c r="X255" s="29" t="s">
        <v>580</v>
      </c>
      <c r="Y255" s="29" t="s">
        <v>580</v>
      </c>
    </row>
    <row r="256" spans="1:25" ht="10.5" customHeight="1" x14ac:dyDescent="0.25">
      <c r="A256" s="28">
        <v>46027</v>
      </c>
      <c r="B256" s="29" t="s">
        <v>567</v>
      </c>
      <c r="C256" s="30" t="s">
        <v>841</v>
      </c>
      <c r="D256" s="30" t="s">
        <v>15</v>
      </c>
      <c r="E256" s="30" t="s">
        <v>569</v>
      </c>
      <c r="F256" s="29" t="s">
        <v>570</v>
      </c>
      <c r="G256" s="29" t="s">
        <v>571</v>
      </c>
      <c r="H256" s="29" t="s">
        <v>842</v>
      </c>
      <c r="I256" s="36" t="str">
        <f t="shared" si="6"/>
        <v>05/01/2026NL300107</v>
      </c>
      <c r="J256" s="29" t="s">
        <v>639</v>
      </c>
      <c r="K256" s="29" t="s">
        <v>640</v>
      </c>
      <c r="L256" s="29" t="s">
        <v>641</v>
      </c>
      <c r="M256" s="31">
        <v>2</v>
      </c>
      <c r="N256" s="20">
        <f>VLOOKUP(J256,[2]Sheet1!$I:$M,5,0)</f>
        <v>8500</v>
      </c>
      <c r="O256" s="32">
        <v>0</v>
      </c>
      <c r="P256" s="33">
        <f t="shared" si="7"/>
        <v>17000</v>
      </c>
      <c r="Q256" s="33">
        <v>0</v>
      </c>
      <c r="R256" s="32">
        <v>8500</v>
      </c>
      <c r="S256" s="29" t="s">
        <v>819</v>
      </c>
      <c r="T256" s="29" t="s">
        <v>577</v>
      </c>
      <c r="U256" s="29" t="s">
        <v>15</v>
      </c>
      <c r="V256" s="29" t="s">
        <v>820</v>
      </c>
      <c r="W256" s="29" t="s">
        <v>15</v>
      </c>
      <c r="X256" s="29" t="s">
        <v>580</v>
      </c>
      <c r="Y256" s="29" t="s">
        <v>580</v>
      </c>
    </row>
    <row r="257" spans="1:25" ht="10.5" customHeight="1" x14ac:dyDescent="0.25">
      <c r="A257" s="28">
        <v>46027</v>
      </c>
      <c r="B257" s="29" t="s">
        <v>567</v>
      </c>
      <c r="C257" s="30" t="s">
        <v>841</v>
      </c>
      <c r="D257" s="30" t="s">
        <v>15</v>
      </c>
      <c r="E257" s="30" t="s">
        <v>569</v>
      </c>
      <c r="F257" s="29" t="s">
        <v>570</v>
      </c>
      <c r="G257" s="29" t="s">
        <v>571</v>
      </c>
      <c r="H257" s="29" t="s">
        <v>842</v>
      </c>
      <c r="I257" s="36" t="str">
        <f t="shared" si="6"/>
        <v>05/01/2026NL300090</v>
      </c>
      <c r="J257" s="29" t="s">
        <v>636</v>
      </c>
      <c r="K257" s="29" t="s">
        <v>66</v>
      </c>
      <c r="L257" s="29" t="s">
        <v>575</v>
      </c>
      <c r="M257" s="31">
        <v>0.5</v>
      </c>
      <c r="N257" s="20">
        <f>VLOOKUP(J257,[2]Sheet1!$I:$M,5,0)</f>
        <v>145000</v>
      </c>
      <c r="O257" s="32">
        <v>0</v>
      </c>
      <c r="P257" s="33">
        <f t="shared" si="7"/>
        <v>72500</v>
      </c>
      <c r="Q257" s="33">
        <v>0</v>
      </c>
      <c r="R257" s="32">
        <v>145000</v>
      </c>
      <c r="S257" s="29" t="s">
        <v>819</v>
      </c>
      <c r="T257" s="29" t="s">
        <v>577</v>
      </c>
      <c r="U257" s="29" t="s">
        <v>15</v>
      </c>
      <c r="V257" s="29" t="s">
        <v>820</v>
      </c>
      <c r="W257" s="29" t="s">
        <v>15</v>
      </c>
      <c r="X257" s="29" t="s">
        <v>580</v>
      </c>
      <c r="Y257" s="29" t="s">
        <v>580</v>
      </c>
    </row>
    <row r="258" spans="1:25" ht="10.5" customHeight="1" x14ac:dyDescent="0.25">
      <c r="A258" s="28">
        <v>46027</v>
      </c>
      <c r="B258" s="29" t="s">
        <v>567</v>
      </c>
      <c r="C258" s="30" t="s">
        <v>841</v>
      </c>
      <c r="D258" s="30" t="s">
        <v>15</v>
      </c>
      <c r="E258" s="30" t="s">
        <v>569</v>
      </c>
      <c r="F258" s="29" t="s">
        <v>570</v>
      </c>
      <c r="G258" s="29" t="s">
        <v>571</v>
      </c>
      <c r="H258" s="29" t="s">
        <v>842</v>
      </c>
      <c r="I258" s="36" t="str">
        <f t="shared" si="6"/>
        <v>05/01/2026NL300076</v>
      </c>
      <c r="J258" s="29" t="s">
        <v>625</v>
      </c>
      <c r="K258" s="29" t="s">
        <v>626</v>
      </c>
      <c r="L258" s="29" t="s">
        <v>575</v>
      </c>
      <c r="M258" s="31">
        <v>1</v>
      </c>
      <c r="N258" s="20">
        <f>VLOOKUP(J258,[2]Sheet1!$I:$M,5,0)</f>
        <v>38000</v>
      </c>
      <c r="O258" s="32">
        <v>0</v>
      </c>
      <c r="P258" s="33">
        <f t="shared" si="7"/>
        <v>38000</v>
      </c>
      <c r="Q258" s="33">
        <v>0</v>
      </c>
      <c r="R258" s="32">
        <v>38000</v>
      </c>
      <c r="S258" s="29" t="s">
        <v>819</v>
      </c>
      <c r="T258" s="29" t="s">
        <v>577</v>
      </c>
      <c r="U258" s="29" t="s">
        <v>15</v>
      </c>
      <c r="V258" s="29" t="s">
        <v>820</v>
      </c>
      <c r="W258" s="29" t="s">
        <v>15</v>
      </c>
      <c r="X258" s="29" t="s">
        <v>580</v>
      </c>
      <c r="Y258" s="29" t="s">
        <v>580</v>
      </c>
    </row>
    <row r="259" spans="1:25" ht="10.5" customHeight="1" x14ac:dyDescent="0.25">
      <c r="A259" s="28">
        <v>46027</v>
      </c>
      <c r="B259" s="29" t="s">
        <v>567</v>
      </c>
      <c r="C259" s="30" t="s">
        <v>841</v>
      </c>
      <c r="D259" s="30" t="s">
        <v>15</v>
      </c>
      <c r="E259" s="30" t="s">
        <v>569</v>
      </c>
      <c r="F259" s="29" t="s">
        <v>570</v>
      </c>
      <c r="G259" s="29" t="s">
        <v>571</v>
      </c>
      <c r="H259" s="29" t="s">
        <v>842</v>
      </c>
      <c r="I259" s="36" t="str">
        <f t="shared" si="6"/>
        <v>05/01/2026NL300074</v>
      </c>
      <c r="J259" s="29" t="s">
        <v>624</v>
      </c>
      <c r="K259" s="29" t="s">
        <v>56</v>
      </c>
      <c r="L259" s="29" t="s">
        <v>575</v>
      </c>
      <c r="M259" s="31">
        <v>6.8</v>
      </c>
      <c r="N259" s="20">
        <f>VLOOKUP(J259,[2]Sheet1!$I:$M,5,0)</f>
        <v>18000</v>
      </c>
      <c r="O259" s="32">
        <v>0</v>
      </c>
      <c r="P259" s="33">
        <f t="shared" si="7"/>
        <v>122400</v>
      </c>
      <c r="Q259" s="33">
        <v>0</v>
      </c>
      <c r="R259" s="32">
        <v>18000</v>
      </c>
      <c r="S259" s="29" t="s">
        <v>819</v>
      </c>
      <c r="T259" s="29" t="s">
        <v>577</v>
      </c>
      <c r="U259" s="29" t="s">
        <v>15</v>
      </c>
      <c r="V259" s="29" t="s">
        <v>820</v>
      </c>
      <c r="W259" s="29" t="s">
        <v>15</v>
      </c>
      <c r="X259" s="29" t="s">
        <v>580</v>
      </c>
      <c r="Y259" s="29" t="s">
        <v>580</v>
      </c>
    </row>
    <row r="260" spans="1:25" ht="10.5" customHeight="1" x14ac:dyDescent="0.25">
      <c r="A260" s="28">
        <v>46027</v>
      </c>
      <c r="B260" s="29" t="s">
        <v>567</v>
      </c>
      <c r="C260" s="30" t="s">
        <v>841</v>
      </c>
      <c r="D260" s="30" t="s">
        <v>15</v>
      </c>
      <c r="E260" s="30" t="s">
        <v>569</v>
      </c>
      <c r="F260" s="29" t="s">
        <v>570</v>
      </c>
      <c r="G260" s="29" t="s">
        <v>571</v>
      </c>
      <c r="H260" s="29" t="s">
        <v>842</v>
      </c>
      <c r="I260" s="36" t="str">
        <f t="shared" si="6"/>
        <v>05/01/2026NL300072</v>
      </c>
      <c r="J260" s="29" t="s">
        <v>618</v>
      </c>
      <c r="K260" s="29" t="s">
        <v>619</v>
      </c>
      <c r="L260" s="29" t="s">
        <v>575</v>
      </c>
      <c r="M260" s="31">
        <v>2</v>
      </c>
      <c r="N260" s="20">
        <f>VLOOKUP(J260,[2]Sheet1!$I:$M,5,0)</f>
        <v>38000</v>
      </c>
      <c r="O260" s="32">
        <v>0</v>
      </c>
      <c r="P260" s="33">
        <f t="shared" si="7"/>
        <v>76000</v>
      </c>
      <c r="Q260" s="33">
        <v>0</v>
      </c>
      <c r="R260" s="32">
        <v>38000</v>
      </c>
      <c r="S260" s="29" t="s">
        <v>819</v>
      </c>
      <c r="T260" s="29" t="s">
        <v>577</v>
      </c>
      <c r="U260" s="29" t="s">
        <v>15</v>
      </c>
      <c r="V260" s="29" t="s">
        <v>820</v>
      </c>
      <c r="W260" s="29" t="s">
        <v>15</v>
      </c>
      <c r="X260" s="29" t="s">
        <v>580</v>
      </c>
      <c r="Y260" s="29" t="s">
        <v>580</v>
      </c>
    </row>
    <row r="261" spans="1:25" ht="10.5" customHeight="1" x14ac:dyDescent="0.25">
      <c r="A261" s="28">
        <v>46027</v>
      </c>
      <c r="B261" s="29" t="s">
        <v>567</v>
      </c>
      <c r="C261" s="30" t="s">
        <v>841</v>
      </c>
      <c r="D261" s="30" t="s">
        <v>15</v>
      </c>
      <c r="E261" s="30" t="s">
        <v>569</v>
      </c>
      <c r="F261" s="29" t="s">
        <v>570</v>
      </c>
      <c r="G261" s="29" t="s">
        <v>571</v>
      </c>
      <c r="H261" s="29" t="s">
        <v>842</v>
      </c>
      <c r="I261" s="36" t="str">
        <f t="shared" si="6"/>
        <v>05/01/2026NL300013</v>
      </c>
      <c r="J261" s="29" t="s">
        <v>583</v>
      </c>
      <c r="K261" s="29" t="s">
        <v>21</v>
      </c>
      <c r="L261" s="29" t="s">
        <v>575</v>
      </c>
      <c r="M261" s="31">
        <v>1</v>
      </c>
      <c r="N261" s="20">
        <f>VLOOKUP(J261,[2]Sheet1!$I:$M,5,0)</f>
        <v>50000</v>
      </c>
      <c r="O261" s="32">
        <v>0</v>
      </c>
      <c r="P261" s="33">
        <f t="shared" si="7"/>
        <v>50000</v>
      </c>
      <c r="Q261" s="33">
        <v>0</v>
      </c>
      <c r="R261" s="32">
        <v>50000</v>
      </c>
      <c r="S261" s="29" t="s">
        <v>819</v>
      </c>
      <c r="T261" s="29" t="s">
        <v>577</v>
      </c>
      <c r="U261" s="29" t="s">
        <v>15</v>
      </c>
      <c r="V261" s="29" t="s">
        <v>820</v>
      </c>
      <c r="W261" s="29" t="s">
        <v>15</v>
      </c>
      <c r="X261" s="29" t="s">
        <v>580</v>
      </c>
      <c r="Y261" s="29" t="s">
        <v>580</v>
      </c>
    </row>
    <row r="262" spans="1:25" ht="10.5" customHeight="1" x14ac:dyDescent="0.25">
      <c r="A262" s="28">
        <v>46027</v>
      </c>
      <c r="B262" s="29" t="s">
        <v>567</v>
      </c>
      <c r="C262" s="30" t="s">
        <v>841</v>
      </c>
      <c r="D262" s="30" t="s">
        <v>15</v>
      </c>
      <c r="E262" s="30" t="s">
        <v>569</v>
      </c>
      <c r="F262" s="29" t="s">
        <v>570</v>
      </c>
      <c r="G262" s="29" t="s">
        <v>571</v>
      </c>
      <c r="H262" s="29" t="s">
        <v>842</v>
      </c>
      <c r="I262" s="36" t="str">
        <f t="shared" si="6"/>
        <v>05/01/2026NL300033</v>
      </c>
      <c r="J262" s="29" t="s">
        <v>588</v>
      </c>
      <c r="K262" s="29" t="s">
        <v>589</v>
      </c>
      <c r="L262" s="29" t="s">
        <v>575</v>
      </c>
      <c r="M262" s="31">
        <v>0.9</v>
      </c>
      <c r="N262" s="20">
        <f>VLOOKUP(J262,[2]Sheet1!$I:$M,5,0)</f>
        <v>13000</v>
      </c>
      <c r="O262" s="32">
        <v>0</v>
      </c>
      <c r="P262" s="33">
        <f t="shared" si="7"/>
        <v>11700</v>
      </c>
      <c r="Q262" s="33">
        <v>0</v>
      </c>
      <c r="R262" s="32">
        <v>13000</v>
      </c>
      <c r="S262" s="29" t="s">
        <v>819</v>
      </c>
      <c r="T262" s="29" t="s">
        <v>577</v>
      </c>
      <c r="U262" s="29" t="s">
        <v>15</v>
      </c>
      <c r="V262" s="29" t="s">
        <v>820</v>
      </c>
      <c r="W262" s="29" t="s">
        <v>15</v>
      </c>
      <c r="X262" s="29" t="s">
        <v>580</v>
      </c>
      <c r="Y262" s="29" t="s">
        <v>580</v>
      </c>
    </row>
    <row r="263" spans="1:25" ht="10.5" customHeight="1" x14ac:dyDescent="0.25">
      <c r="A263" s="28">
        <v>46027</v>
      </c>
      <c r="B263" s="29" t="s">
        <v>567</v>
      </c>
      <c r="C263" s="30" t="s">
        <v>841</v>
      </c>
      <c r="D263" s="30" t="s">
        <v>15</v>
      </c>
      <c r="E263" s="30" t="s">
        <v>569</v>
      </c>
      <c r="F263" s="29" t="s">
        <v>570</v>
      </c>
      <c r="G263" s="29" t="s">
        <v>571</v>
      </c>
      <c r="H263" s="29" t="s">
        <v>842</v>
      </c>
      <c r="I263" s="36" t="str">
        <f t="shared" ref="I263:I326" si="8">TEXT(A263,"dd/mm/yyyy")&amp;J263</f>
        <v>05/01/2026NL300014</v>
      </c>
      <c r="J263" s="29" t="s">
        <v>584</v>
      </c>
      <c r="K263" s="29" t="s">
        <v>31</v>
      </c>
      <c r="L263" s="29" t="s">
        <v>575</v>
      </c>
      <c r="M263" s="31">
        <v>1</v>
      </c>
      <c r="N263" s="20">
        <f>VLOOKUP(J263,[2]Sheet1!$I:$M,5,0)</f>
        <v>55000</v>
      </c>
      <c r="O263" s="32">
        <v>0</v>
      </c>
      <c r="P263" s="33">
        <f t="shared" si="7"/>
        <v>55000</v>
      </c>
      <c r="Q263" s="33">
        <v>0</v>
      </c>
      <c r="R263" s="32">
        <v>55000</v>
      </c>
      <c r="S263" s="29" t="s">
        <v>819</v>
      </c>
      <c r="T263" s="29" t="s">
        <v>577</v>
      </c>
      <c r="U263" s="29" t="s">
        <v>15</v>
      </c>
      <c r="V263" s="29" t="s">
        <v>820</v>
      </c>
      <c r="W263" s="29" t="s">
        <v>15</v>
      </c>
      <c r="X263" s="29" t="s">
        <v>580</v>
      </c>
      <c r="Y263" s="29" t="s">
        <v>580</v>
      </c>
    </row>
    <row r="264" spans="1:25" ht="10.5" customHeight="1" x14ac:dyDescent="0.25">
      <c r="A264" s="28">
        <v>46027</v>
      </c>
      <c r="B264" s="29" t="s">
        <v>567</v>
      </c>
      <c r="C264" s="30" t="s">
        <v>841</v>
      </c>
      <c r="D264" s="30" t="s">
        <v>15</v>
      </c>
      <c r="E264" s="30" t="s">
        <v>569</v>
      </c>
      <c r="F264" s="29" t="s">
        <v>570</v>
      </c>
      <c r="G264" s="29" t="s">
        <v>571</v>
      </c>
      <c r="H264" s="29" t="s">
        <v>842</v>
      </c>
      <c r="I264" s="36" t="str">
        <f t="shared" si="8"/>
        <v>05/01/2026NL300037</v>
      </c>
      <c r="J264" s="29" t="s">
        <v>597</v>
      </c>
      <c r="K264" s="29" t="s">
        <v>598</v>
      </c>
      <c r="L264" s="29" t="s">
        <v>599</v>
      </c>
      <c r="M264" s="31">
        <v>70</v>
      </c>
      <c r="N264" s="20">
        <f>VLOOKUP(J264,[2]Sheet1!$I:$M,5,0)</f>
        <v>4000</v>
      </c>
      <c r="O264" s="32">
        <v>0</v>
      </c>
      <c r="P264" s="33">
        <f t="shared" ref="P264:P327" si="9">M264*N264</f>
        <v>280000</v>
      </c>
      <c r="Q264" s="33">
        <v>0</v>
      </c>
      <c r="R264" s="32">
        <v>4000</v>
      </c>
      <c r="S264" s="29" t="s">
        <v>819</v>
      </c>
      <c r="T264" s="29" t="s">
        <v>577</v>
      </c>
      <c r="U264" s="29" t="s">
        <v>15</v>
      </c>
      <c r="V264" s="29" t="s">
        <v>820</v>
      </c>
      <c r="W264" s="29" t="s">
        <v>15</v>
      </c>
      <c r="X264" s="29" t="s">
        <v>580</v>
      </c>
      <c r="Y264" s="29" t="s">
        <v>580</v>
      </c>
    </row>
    <row r="265" spans="1:25" ht="10.5" customHeight="1" x14ac:dyDescent="0.25">
      <c r="A265" s="28">
        <v>46027</v>
      </c>
      <c r="B265" s="29" t="s">
        <v>567</v>
      </c>
      <c r="C265" s="30" t="s">
        <v>841</v>
      </c>
      <c r="D265" s="30" t="s">
        <v>15</v>
      </c>
      <c r="E265" s="30" t="s">
        <v>569</v>
      </c>
      <c r="F265" s="29" t="s">
        <v>570</v>
      </c>
      <c r="G265" s="29" t="s">
        <v>571</v>
      </c>
      <c r="H265" s="29" t="s">
        <v>842</v>
      </c>
      <c r="I265" s="36" t="str">
        <f t="shared" si="8"/>
        <v>05/01/2026NL300063</v>
      </c>
      <c r="J265" s="29" t="s">
        <v>616</v>
      </c>
      <c r="K265" s="29" t="s">
        <v>617</v>
      </c>
      <c r="L265" s="29" t="s">
        <v>575</v>
      </c>
      <c r="M265" s="31">
        <v>1</v>
      </c>
      <c r="N265" s="20">
        <f>VLOOKUP(J265,[2]Sheet1!$I:$M,5,0)</f>
        <v>48000</v>
      </c>
      <c r="O265" s="32">
        <v>0</v>
      </c>
      <c r="P265" s="33">
        <f t="shared" si="9"/>
        <v>48000</v>
      </c>
      <c r="Q265" s="33">
        <v>0</v>
      </c>
      <c r="R265" s="32">
        <v>48000</v>
      </c>
      <c r="S265" s="29" t="s">
        <v>819</v>
      </c>
      <c r="T265" s="29" t="s">
        <v>577</v>
      </c>
      <c r="U265" s="29" t="s">
        <v>15</v>
      </c>
      <c r="V265" s="29" t="s">
        <v>820</v>
      </c>
      <c r="W265" s="29" t="s">
        <v>15</v>
      </c>
      <c r="X265" s="29" t="s">
        <v>580</v>
      </c>
      <c r="Y265" s="29" t="s">
        <v>580</v>
      </c>
    </row>
    <row r="266" spans="1:25" ht="10.5" customHeight="1" x14ac:dyDescent="0.25">
      <c r="A266" s="28">
        <v>46028</v>
      </c>
      <c r="B266" s="29" t="s">
        <v>567</v>
      </c>
      <c r="C266" s="30" t="s">
        <v>843</v>
      </c>
      <c r="D266" s="30" t="s">
        <v>15</v>
      </c>
      <c r="E266" s="30" t="s">
        <v>569</v>
      </c>
      <c r="F266" s="29" t="s">
        <v>570</v>
      </c>
      <c r="G266" s="29" t="s">
        <v>571</v>
      </c>
      <c r="H266" s="29" t="s">
        <v>844</v>
      </c>
      <c r="I266" s="36" t="str">
        <f t="shared" si="8"/>
        <v>06/01/2026NL300162</v>
      </c>
      <c r="J266" s="29" t="s">
        <v>652</v>
      </c>
      <c r="K266" s="29" t="s">
        <v>653</v>
      </c>
      <c r="L266" s="29" t="s">
        <v>575</v>
      </c>
      <c r="M266" s="31">
        <v>2.5</v>
      </c>
      <c r="N266" s="20">
        <f>VLOOKUP(J266,[2]Sheet1!$I:$M,5,0)</f>
        <v>36000</v>
      </c>
      <c r="O266" s="32">
        <v>0</v>
      </c>
      <c r="P266" s="33">
        <f t="shared" si="9"/>
        <v>90000</v>
      </c>
      <c r="Q266" s="33">
        <v>0</v>
      </c>
      <c r="R266" s="32">
        <v>36000</v>
      </c>
      <c r="S266" s="29" t="s">
        <v>819</v>
      </c>
      <c r="T266" s="29" t="s">
        <v>577</v>
      </c>
      <c r="U266" s="29" t="s">
        <v>15</v>
      </c>
      <c r="V266" s="29" t="s">
        <v>820</v>
      </c>
      <c r="W266" s="29" t="s">
        <v>15</v>
      </c>
      <c r="X266" s="29" t="s">
        <v>580</v>
      </c>
      <c r="Y266" s="29" t="s">
        <v>580</v>
      </c>
    </row>
    <row r="267" spans="1:25" ht="10.5" customHeight="1" x14ac:dyDescent="0.25">
      <c r="A267" s="28">
        <v>46028</v>
      </c>
      <c r="B267" s="29" t="s">
        <v>567</v>
      </c>
      <c r="C267" s="30" t="s">
        <v>843</v>
      </c>
      <c r="D267" s="30" t="s">
        <v>15</v>
      </c>
      <c r="E267" s="30" t="s">
        <v>569</v>
      </c>
      <c r="F267" s="29" t="s">
        <v>570</v>
      </c>
      <c r="G267" s="29" t="s">
        <v>571</v>
      </c>
      <c r="H267" s="29" t="s">
        <v>844</v>
      </c>
      <c r="I267" s="36" t="str">
        <f t="shared" si="8"/>
        <v>06/01/2026NL300055</v>
      </c>
      <c r="J267" s="29" t="s">
        <v>608</v>
      </c>
      <c r="K267" s="29" t="s">
        <v>609</v>
      </c>
      <c r="L267" s="29" t="s">
        <v>575</v>
      </c>
      <c r="M267" s="31">
        <v>0.4</v>
      </c>
      <c r="N267" s="20">
        <f>VLOOKUP(J267,[2]Sheet1!$I:$M,5,0)</f>
        <v>80000</v>
      </c>
      <c r="O267" s="32">
        <v>0</v>
      </c>
      <c r="P267" s="33">
        <f t="shared" si="9"/>
        <v>32000</v>
      </c>
      <c r="Q267" s="33">
        <v>0</v>
      </c>
      <c r="R267" s="32">
        <v>80000</v>
      </c>
      <c r="S267" s="29" t="s">
        <v>819</v>
      </c>
      <c r="T267" s="29" t="s">
        <v>577</v>
      </c>
      <c r="U267" s="29" t="s">
        <v>15</v>
      </c>
      <c r="V267" s="29" t="s">
        <v>820</v>
      </c>
      <c r="W267" s="29" t="s">
        <v>15</v>
      </c>
      <c r="X267" s="29" t="s">
        <v>580</v>
      </c>
      <c r="Y267" s="29" t="s">
        <v>580</v>
      </c>
    </row>
    <row r="268" spans="1:25" ht="10.5" customHeight="1" x14ac:dyDescent="0.25">
      <c r="A268" s="28">
        <v>46028</v>
      </c>
      <c r="B268" s="29" t="s">
        <v>567</v>
      </c>
      <c r="C268" s="30" t="s">
        <v>843</v>
      </c>
      <c r="D268" s="30" t="s">
        <v>15</v>
      </c>
      <c r="E268" s="30" t="s">
        <v>569</v>
      </c>
      <c r="F268" s="29" t="s">
        <v>570</v>
      </c>
      <c r="G268" s="29" t="s">
        <v>571</v>
      </c>
      <c r="H268" s="29" t="s">
        <v>844</v>
      </c>
      <c r="I268" s="36" t="str">
        <f t="shared" si="8"/>
        <v>06/01/2026NL600004</v>
      </c>
      <c r="J268" s="29" t="s">
        <v>691</v>
      </c>
      <c r="K268" s="29" t="s">
        <v>100</v>
      </c>
      <c r="L268" s="29" t="s">
        <v>575</v>
      </c>
      <c r="M268" s="31">
        <v>2.8</v>
      </c>
      <c r="N268" s="20">
        <f>VLOOKUP(J268,[2]Sheet1!$I:$M,5,0)</f>
        <v>18000</v>
      </c>
      <c r="O268" s="32">
        <v>0</v>
      </c>
      <c r="P268" s="33">
        <f t="shared" si="9"/>
        <v>50400</v>
      </c>
      <c r="Q268" s="33">
        <v>0</v>
      </c>
      <c r="R268" s="32">
        <v>18000</v>
      </c>
      <c r="S268" s="29" t="s">
        <v>819</v>
      </c>
      <c r="T268" s="29" t="s">
        <v>577</v>
      </c>
      <c r="U268" s="29" t="s">
        <v>15</v>
      </c>
      <c r="V268" s="29" t="s">
        <v>820</v>
      </c>
      <c r="W268" s="29" t="s">
        <v>15</v>
      </c>
      <c r="X268" s="29" t="s">
        <v>580</v>
      </c>
      <c r="Y268" s="29" t="s">
        <v>580</v>
      </c>
    </row>
    <row r="269" spans="1:25" ht="10.5" customHeight="1" x14ac:dyDescent="0.25">
      <c r="A269" s="28">
        <v>46028</v>
      </c>
      <c r="B269" s="29" t="s">
        <v>567</v>
      </c>
      <c r="C269" s="30" t="s">
        <v>843</v>
      </c>
      <c r="D269" s="30" t="s">
        <v>15</v>
      </c>
      <c r="E269" s="30" t="s">
        <v>569</v>
      </c>
      <c r="F269" s="29" t="s">
        <v>570</v>
      </c>
      <c r="G269" s="29" t="s">
        <v>571</v>
      </c>
      <c r="H269" s="29" t="s">
        <v>844</v>
      </c>
      <c r="I269" s="36" t="str">
        <f t="shared" si="8"/>
        <v>06/01/2026NL300156</v>
      </c>
      <c r="J269" s="29" t="s">
        <v>595</v>
      </c>
      <c r="K269" s="29" t="s">
        <v>596</v>
      </c>
      <c r="L269" s="29" t="s">
        <v>575</v>
      </c>
      <c r="M269" s="31">
        <v>0.3</v>
      </c>
      <c r="N269" s="20">
        <f>VLOOKUP(J269,[2]Sheet1!$I:$M,5,0)</f>
        <v>75000</v>
      </c>
      <c r="O269" s="32">
        <v>0</v>
      </c>
      <c r="P269" s="33">
        <f t="shared" si="9"/>
        <v>22500</v>
      </c>
      <c r="Q269" s="33">
        <v>0</v>
      </c>
      <c r="R269" s="32">
        <v>75000</v>
      </c>
      <c r="S269" s="29" t="s">
        <v>819</v>
      </c>
      <c r="T269" s="29" t="s">
        <v>577</v>
      </c>
      <c r="U269" s="29" t="s">
        <v>15</v>
      </c>
      <c r="V269" s="29" t="s">
        <v>820</v>
      </c>
      <c r="W269" s="29" t="s">
        <v>15</v>
      </c>
      <c r="X269" s="29" t="s">
        <v>580</v>
      </c>
      <c r="Y269" s="29" t="s">
        <v>580</v>
      </c>
    </row>
    <row r="270" spans="1:25" ht="10.5" customHeight="1" x14ac:dyDescent="0.25">
      <c r="A270" s="28">
        <v>46028</v>
      </c>
      <c r="B270" s="29" t="s">
        <v>567</v>
      </c>
      <c r="C270" s="30" t="s">
        <v>843</v>
      </c>
      <c r="D270" s="30" t="s">
        <v>15</v>
      </c>
      <c r="E270" s="30" t="s">
        <v>569</v>
      </c>
      <c r="F270" s="29" t="s">
        <v>570</v>
      </c>
      <c r="G270" s="29" t="s">
        <v>571</v>
      </c>
      <c r="H270" s="29" t="s">
        <v>844</v>
      </c>
      <c r="I270" s="36" t="str">
        <f t="shared" si="8"/>
        <v>06/01/2026NL300153</v>
      </c>
      <c r="J270" s="29" t="s">
        <v>646</v>
      </c>
      <c r="K270" s="29" t="s">
        <v>647</v>
      </c>
      <c r="L270" s="29" t="s">
        <v>575</v>
      </c>
      <c r="M270" s="31">
        <v>0.3</v>
      </c>
      <c r="N270" s="20">
        <f>VLOOKUP(J270,[2]Sheet1!$I:$M,5,0)</f>
        <v>46000</v>
      </c>
      <c r="O270" s="32">
        <v>0</v>
      </c>
      <c r="P270" s="33">
        <f t="shared" si="9"/>
        <v>13800</v>
      </c>
      <c r="Q270" s="33">
        <v>0</v>
      </c>
      <c r="R270" s="32">
        <v>46000</v>
      </c>
      <c r="S270" s="29" t="s">
        <v>819</v>
      </c>
      <c r="T270" s="29" t="s">
        <v>577</v>
      </c>
      <c r="U270" s="29" t="s">
        <v>15</v>
      </c>
      <c r="V270" s="29" t="s">
        <v>820</v>
      </c>
      <c r="W270" s="29" t="s">
        <v>15</v>
      </c>
      <c r="X270" s="29" t="s">
        <v>580</v>
      </c>
      <c r="Y270" s="29" t="s">
        <v>580</v>
      </c>
    </row>
    <row r="271" spans="1:25" ht="10.5" customHeight="1" x14ac:dyDescent="0.25">
      <c r="A271" s="28">
        <v>46028</v>
      </c>
      <c r="B271" s="29" t="s">
        <v>567</v>
      </c>
      <c r="C271" s="30" t="s">
        <v>843</v>
      </c>
      <c r="D271" s="30" t="s">
        <v>15</v>
      </c>
      <c r="E271" s="30" t="s">
        <v>569</v>
      </c>
      <c r="F271" s="29" t="s">
        <v>570</v>
      </c>
      <c r="G271" s="29" t="s">
        <v>571</v>
      </c>
      <c r="H271" s="29" t="s">
        <v>844</v>
      </c>
      <c r="I271" s="36" t="str">
        <f t="shared" si="8"/>
        <v>06/01/2026NL300152</v>
      </c>
      <c r="J271" s="29" t="s">
        <v>644</v>
      </c>
      <c r="K271" s="29" t="s">
        <v>645</v>
      </c>
      <c r="L271" s="29" t="s">
        <v>575</v>
      </c>
      <c r="M271" s="31">
        <v>0.3</v>
      </c>
      <c r="N271" s="20">
        <f>VLOOKUP(J271,[2]Sheet1!$I:$M,5,0)</f>
        <v>65000</v>
      </c>
      <c r="O271" s="32">
        <v>0</v>
      </c>
      <c r="P271" s="33">
        <f t="shared" si="9"/>
        <v>19500</v>
      </c>
      <c r="Q271" s="33">
        <v>0</v>
      </c>
      <c r="R271" s="32">
        <v>65000</v>
      </c>
      <c r="S271" s="29" t="s">
        <v>819</v>
      </c>
      <c r="T271" s="29" t="s">
        <v>577</v>
      </c>
      <c r="U271" s="29" t="s">
        <v>15</v>
      </c>
      <c r="V271" s="29" t="s">
        <v>820</v>
      </c>
      <c r="W271" s="29" t="s">
        <v>15</v>
      </c>
      <c r="X271" s="29" t="s">
        <v>580</v>
      </c>
      <c r="Y271" s="29" t="s">
        <v>580</v>
      </c>
    </row>
    <row r="272" spans="1:25" ht="10.5" customHeight="1" x14ac:dyDescent="0.25">
      <c r="A272" s="28">
        <v>46028</v>
      </c>
      <c r="B272" s="29" t="s">
        <v>567</v>
      </c>
      <c r="C272" s="30" t="s">
        <v>843</v>
      </c>
      <c r="D272" s="30" t="s">
        <v>15</v>
      </c>
      <c r="E272" s="30" t="s">
        <v>569</v>
      </c>
      <c r="F272" s="29" t="s">
        <v>570</v>
      </c>
      <c r="G272" s="29" t="s">
        <v>571</v>
      </c>
      <c r="H272" s="29" t="s">
        <v>844</v>
      </c>
      <c r="I272" s="36" t="str">
        <f t="shared" si="8"/>
        <v>06/01/2026NL300145</v>
      </c>
      <c r="J272" s="29" t="s">
        <v>675</v>
      </c>
      <c r="K272" s="29" t="s">
        <v>676</v>
      </c>
      <c r="L272" s="29" t="s">
        <v>575</v>
      </c>
      <c r="M272" s="31">
        <v>10</v>
      </c>
      <c r="N272" s="20">
        <f>VLOOKUP(J272,[2]Sheet1!$I:$M,5,0)</f>
        <v>38000</v>
      </c>
      <c r="O272" s="32">
        <v>0</v>
      </c>
      <c r="P272" s="33">
        <f t="shared" si="9"/>
        <v>380000</v>
      </c>
      <c r="Q272" s="33">
        <v>0</v>
      </c>
      <c r="R272" s="32">
        <v>38000</v>
      </c>
      <c r="S272" s="29" t="s">
        <v>819</v>
      </c>
      <c r="T272" s="29" t="s">
        <v>577</v>
      </c>
      <c r="U272" s="29" t="s">
        <v>15</v>
      </c>
      <c r="V272" s="29" t="s">
        <v>820</v>
      </c>
      <c r="W272" s="29" t="s">
        <v>15</v>
      </c>
      <c r="X272" s="29" t="s">
        <v>580</v>
      </c>
      <c r="Y272" s="29" t="s">
        <v>580</v>
      </c>
    </row>
    <row r="273" spans="1:25" ht="10.5" customHeight="1" x14ac:dyDescent="0.25">
      <c r="A273" s="28">
        <v>46028</v>
      </c>
      <c r="B273" s="29" t="s">
        <v>567</v>
      </c>
      <c r="C273" s="30" t="s">
        <v>843</v>
      </c>
      <c r="D273" s="30" t="s">
        <v>15</v>
      </c>
      <c r="E273" s="30" t="s">
        <v>569</v>
      </c>
      <c r="F273" s="29" t="s">
        <v>570</v>
      </c>
      <c r="G273" s="29" t="s">
        <v>571</v>
      </c>
      <c r="H273" s="29" t="s">
        <v>844</v>
      </c>
      <c r="I273" s="36" t="str">
        <f t="shared" si="8"/>
        <v>06/01/2026NL300142</v>
      </c>
      <c r="J273" s="29" t="s">
        <v>671</v>
      </c>
      <c r="K273" s="29" t="s">
        <v>672</v>
      </c>
      <c r="L273" s="29" t="s">
        <v>575</v>
      </c>
      <c r="M273" s="31">
        <v>0.6</v>
      </c>
      <c r="N273" s="20">
        <f>VLOOKUP(J273,[2]Sheet1!$I:$M,5,0)</f>
        <v>50000</v>
      </c>
      <c r="O273" s="32">
        <v>0</v>
      </c>
      <c r="P273" s="33">
        <f t="shared" si="9"/>
        <v>30000</v>
      </c>
      <c r="Q273" s="33">
        <v>0</v>
      </c>
      <c r="R273" s="32">
        <v>50000</v>
      </c>
      <c r="S273" s="29" t="s">
        <v>819</v>
      </c>
      <c r="T273" s="29" t="s">
        <v>577</v>
      </c>
      <c r="U273" s="29" t="s">
        <v>15</v>
      </c>
      <c r="V273" s="29" t="s">
        <v>820</v>
      </c>
      <c r="W273" s="29" t="s">
        <v>15</v>
      </c>
      <c r="X273" s="29" t="s">
        <v>580</v>
      </c>
      <c r="Y273" s="29" t="s">
        <v>580</v>
      </c>
    </row>
    <row r="274" spans="1:25" ht="10.5" customHeight="1" x14ac:dyDescent="0.25">
      <c r="A274" s="28">
        <v>46028</v>
      </c>
      <c r="B274" s="29" t="s">
        <v>567</v>
      </c>
      <c r="C274" s="30" t="s">
        <v>843</v>
      </c>
      <c r="D274" s="30" t="s">
        <v>15</v>
      </c>
      <c r="E274" s="30" t="s">
        <v>569</v>
      </c>
      <c r="F274" s="29" t="s">
        <v>570</v>
      </c>
      <c r="G274" s="29" t="s">
        <v>571</v>
      </c>
      <c r="H274" s="29" t="s">
        <v>844</v>
      </c>
      <c r="I274" s="36" t="str">
        <f t="shared" si="8"/>
        <v>06/01/2026NL300141</v>
      </c>
      <c r="J274" s="29" t="s">
        <v>667</v>
      </c>
      <c r="K274" s="29" t="s">
        <v>668</v>
      </c>
      <c r="L274" s="29" t="s">
        <v>575</v>
      </c>
      <c r="M274" s="31">
        <v>0.2</v>
      </c>
      <c r="N274" s="20">
        <f>VLOOKUP(J274,[2]Sheet1!$I:$M,5,0)</f>
        <v>92000</v>
      </c>
      <c r="O274" s="32">
        <v>0</v>
      </c>
      <c r="P274" s="33">
        <f t="shared" si="9"/>
        <v>18400</v>
      </c>
      <c r="Q274" s="33">
        <v>0</v>
      </c>
      <c r="R274" s="32">
        <v>92000</v>
      </c>
      <c r="S274" s="29" t="s">
        <v>819</v>
      </c>
      <c r="T274" s="29" t="s">
        <v>577</v>
      </c>
      <c r="U274" s="29" t="s">
        <v>15</v>
      </c>
      <c r="V274" s="29" t="s">
        <v>820</v>
      </c>
      <c r="W274" s="29" t="s">
        <v>15</v>
      </c>
      <c r="X274" s="29" t="s">
        <v>580</v>
      </c>
      <c r="Y274" s="29" t="s">
        <v>580</v>
      </c>
    </row>
    <row r="275" spans="1:25" ht="10.5" customHeight="1" x14ac:dyDescent="0.25">
      <c r="A275" s="28">
        <v>46028</v>
      </c>
      <c r="B275" s="29" t="s">
        <v>567</v>
      </c>
      <c r="C275" s="30" t="s">
        <v>843</v>
      </c>
      <c r="D275" s="30" t="s">
        <v>15</v>
      </c>
      <c r="E275" s="30" t="s">
        <v>569</v>
      </c>
      <c r="F275" s="29" t="s">
        <v>570</v>
      </c>
      <c r="G275" s="29" t="s">
        <v>571</v>
      </c>
      <c r="H275" s="29" t="s">
        <v>844</v>
      </c>
      <c r="I275" s="36" t="str">
        <f t="shared" si="8"/>
        <v>06/01/2026NL300140</v>
      </c>
      <c r="J275" s="29" t="s">
        <v>669</v>
      </c>
      <c r="K275" s="29" t="s">
        <v>670</v>
      </c>
      <c r="L275" s="29" t="s">
        <v>575</v>
      </c>
      <c r="M275" s="31">
        <v>1</v>
      </c>
      <c r="N275" s="20">
        <f>VLOOKUP(J275,[2]Sheet1!$I:$M,5,0)</f>
        <v>36000</v>
      </c>
      <c r="O275" s="32">
        <v>0</v>
      </c>
      <c r="P275" s="33">
        <f t="shared" si="9"/>
        <v>36000</v>
      </c>
      <c r="Q275" s="33">
        <v>0</v>
      </c>
      <c r="R275" s="32">
        <v>36000</v>
      </c>
      <c r="S275" s="29" t="s">
        <v>819</v>
      </c>
      <c r="T275" s="29" t="s">
        <v>577</v>
      </c>
      <c r="U275" s="29" t="s">
        <v>15</v>
      </c>
      <c r="V275" s="29" t="s">
        <v>820</v>
      </c>
      <c r="W275" s="29" t="s">
        <v>15</v>
      </c>
      <c r="X275" s="29" t="s">
        <v>580</v>
      </c>
      <c r="Y275" s="29" t="s">
        <v>580</v>
      </c>
    </row>
    <row r="276" spans="1:25" ht="10.5" customHeight="1" x14ac:dyDescent="0.25">
      <c r="A276" s="28">
        <v>46028</v>
      </c>
      <c r="B276" s="29" t="s">
        <v>567</v>
      </c>
      <c r="C276" s="30" t="s">
        <v>843</v>
      </c>
      <c r="D276" s="30" t="s">
        <v>15</v>
      </c>
      <c r="E276" s="30" t="s">
        <v>569</v>
      </c>
      <c r="F276" s="29" t="s">
        <v>570</v>
      </c>
      <c r="G276" s="29" t="s">
        <v>571</v>
      </c>
      <c r="H276" s="29" t="s">
        <v>844</v>
      </c>
      <c r="I276" s="36" t="str">
        <f t="shared" si="8"/>
        <v>06/01/2026NL300132</v>
      </c>
      <c r="J276" s="29" t="s">
        <v>662</v>
      </c>
      <c r="K276" s="29" t="s">
        <v>92</v>
      </c>
      <c r="L276" s="29" t="s">
        <v>575</v>
      </c>
      <c r="M276" s="31">
        <v>0.5</v>
      </c>
      <c r="N276" s="20">
        <f>VLOOKUP(J276,[2]Sheet1!$I:$M,5,0)</f>
        <v>12000</v>
      </c>
      <c r="O276" s="32">
        <v>0</v>
      </c>
      <c r="P276" s="33">
        <f t="shared" si="9"/>
        <v>6000</v>
      </c>
      <c r="Q276" s="33">
        <v>0</v>
      </c>
      <c r="R276" s="32">
        <v>12000</v>
      </c>
      <c r="S276" s="29" t="s">
        <v>819</v>
      </c>
      <c r="T276" s="29" t="s">
        <v>577</v>
      </c>
      <c r="U276" s="29" t="s">
        <v>15</v>
      </c>
      <c r="V276" s="29" t="s">
        <v>820</v>
      </c>
      <c r="W276" s="29" t="s">
        <v>15</v>
      </c>
      <c r="X276" s="29" t="s">
        <v>580</v>
      </c>
      <c r="Y276" s="29" t="s">
        <v>580</v>
      </c>
    </row>
    <row r="277" spans="1:25" ht="10.5" customHeight="1" x14ac:dyDescent="0.25">
      <c r="A277" s="28">
        <v>46028</v>
      </c>
      <c r="B277" s="29" t="s">
        <v>567</v>
      </c>
      <c r="C277" s="30" t="s">
        <v>843</v>
      </c>
      <c r="D277" s="30" t="s">
        <v>15</v>
      </c>
      <c r="E277" s="30" t="s">
        <v>569</v>
      </c>
      <c r="F277" s="29" t="s">
        <v>570</v>
      </c>
      <c r="G277" s="29" t="s">
        <v>571</v>
      </c>
      <c r="H277" s="29" t="s">
        <v>844</v>
      </c>
      <c r="I277" s="36" t="str">
        <f t="shared" si="8"/>
        <v>06/01/2026NL300126</v>
      </c>
      <c r="J277" s="29" t="s">
        <v>655</v>
      </c>
      <c r="K277" s="29" t="s">
        <v>656</v>
      </c>
      <c r="L277" s="29" t="s">
        <v>575</v>
      </c>
      <c r="M277" s="31">
        <v>0.3</v>
      </c>
      <c r="N277" s="20">
        <f>VLOOKUP(J277,[2]Sheet1!$I:$M,5,0)</f>
        <v>70000</v>
      </c>
      <c r="O277" s="32">
        <v>0</v>
      </c>
      <c r="P277" s="33">
        <f t="shared" si="9"/>
        <v>21000</v>
      </c>
      <c r="Q277" s="33">
        <v>0</v>
      </c>
      <c r="R277" s="32">
        <v>70000</v>
      </c>
      <c r="S277" s="29" t="s">
        <v>819</v>
      </c>
      <c r="T277" s="29" t="s">
        <v>577</v>
      </c>
      <c r="U277" s="29" t="s">
        <v>15</v>
      </c>
      <c r="V277" s="29" t="s">
        <v>820</v>
      </c>
      <c r="W277" s="29" t="s">
        <v>15</v>
      </c>
      <c r="X277" s="29" t="s">
        <v>580</v>
      </c>
      <c r="Y277" s="29" t="s">
        <v>580</v>
      </c>
    </row>
    <row r="278" spans="1:25" ht="10.5" customHeight="1" x14ac:dyDescent="0.25">
      <c r="A278" s="28">
        <v>46028</v>
      </c>
      <c r="B278" s="29" t="s">
        <v>567</v>
      </c>
      <c r="C278" s="30" t="s">
        <v>843</v>
      </c>
      <c r="D278" s="30" t="s">
        <v>15</v>
      </c>
      <c r="E278" s="30" t="s">
        <v>569</v>
      </c>
      <c r="F278" s="29" t="s">
        <v>570</v>
      </c>
      <c r="G278" s="29" t="s">
        <v>571</v>
      </c>
      <c r="H278" s="29" t="s">
        <v>844</v>
      </c>
      <c r="I278" s="36" t="str">
        <f t="shared" si="8"/>
        <v>06/01/2026NL300120</v>
      </c>
      <c r="J278" s="29" t="s">
        <v>650</v>
      </c>
      <c r="K278" s="29" t="s">
        <v>651</v>
      </c>
      <c r="L278" s="29" t="s">
        <v>575</v>
      </c>
      <c r="M278" s="31">
        <v>1</v>
      </c>
      <c r="N278" s="20">
        <f>VLOOKUP(J278,[2]Sheet1!$I:$M,5,0)</f>
        <v>36000</v>
      </c>
      <c r="O278" s="32">
        <v>0</v>
      </c>
      <c r="P278" s="33">
        <f t="shared" si="9"/>
        <v>36000</v>
      </c>
      <c r="Q278" s="33">
        <v>0</v>
      </c>
      <c r="R278" s="32">
        <v>36000</v>
      </c>
      <c r="S278" s="29" t="s">
        <v>819</v>
      </c>
      <c r="T278" s="29" t="s">
        <v>577</v>
      </c>
      <c r="U278" s="29" t="s">
        <v>15</v>
      </c>
      <c r="V278" s="29" t="s">
        <v>820</v>
      </c>
      <c r="W278" s="29" t="s">
        <v>15</v>
      </c>
      <c r="X278" s="29" t="s">
        <v>580</v>
      </c>
      <c r="Y278" s="29" t="s">
        <v>580</v>
      </c>
    </row>
    <row r="279" spans="1:25" ht="10.5" customHeight="1" x14ac:dyDescent="0.25">
      <c r="A279" s="28">
        <v>46028</v>
      </c>
      <c r="B279" s="29" t="s">
        <v>567</v>
      </c>
      <c r="C279" s="30" t="s">
        <v>843</v>
      </c>
      <c r="D279" s="30" t="s">
        <v>15</v>
      </c>
      <c r="E279" s="30" t="s">
        <v>569</v>
      </c>
      <c r="F279" s="29" t="s">
        <v>570</v>
      </c>
      <c r="G279" s="29" t="s">
        <v>571</v>
      </c>
      <c r="H279" s="29" t="s">
        <v>844</v>
      </c>
      <c r="I279" s="36" t="str">
        <f t="shared" si="8"/>
        <v>06/01/2026NL300113</v>
      </c>
      <c r="J279" s="29" t="s">
        <v>728</v>
      </c>
      <c r="K279" s="29" t="s">
        <v>72</v>
      </c>
      <c r="L279" s="29" t="s">
        <v>575</v>
      </c>
      <c r="M279" s="31">
        <v>1.5</v>
      </c>
      <c r="N279" s="20">
        <f>VLOOKUP(J279,[2]Sheet1!$I:$M,5,0)</f>
        <v>145000</v>
      </c>
      <c r="O279" s="32">
        <v>0</v>
      </c>
      <c r="P279" s="33">
        <f t="shared" si="9"/>
        <v>217500</v>
      </c>
      <c r="Q279" s="33">
        <v>0</v>
      </c>
      <c r="R279" s="32">
        <v>145000</v>
      </c>
      <c r="S279" s="29" t="s">
        <v>819</v>
      </c>
      <c r="T279" s="29" t="s">
        <v>577</v>
      </c>
      <c r="U279" s="29" t="s">
        <v>15</v>
      </c>
      <c r="V279" s="29" t="s">
        <v>820</v>
      </c>
      <c r="W279" s="29" t="s">
        <v>15</v>
      </c>
      <c r="X279" s="29" t="s">
        <v>580</v>
      </c>
      <c r="Y279" s="29" t="s">
        <v>580</v>
      </c>
    </row>
    <row r="280" spans="1:25" ht="10.5" customHeight="1" x14ac:dyDescent="0.25">
      <c r="A280" s="28">
        <v>46028</v>
      </c>
      <c r="B280" s="29" t="s">
        <v>567</v>
      </c>
      <c r="C280" s="30" t="s">
        <v>843</v>
      </c>
      <c r="D280" s="30" t="s">
        <v>15</v>
      </c>
      <c r="E280" s="30" t="s">
        <v>569</v>
      </c>
      <c r="F280" s="29" t="s">
        <v>570</v>
      </c>
      <c r="G280" s="29" t="s">
        <v>571</v>
      </c>
      <c r="H280" s="29" t="s">
        <v>844</v>
      </c>
      <c r="I280" s="36" t="str">
        <f t="shared" si="8"/>
        <v>06/01/2026NL300112</v>
      </c>
      <c r="J280" s="29" t="s">
        <v>642</v>
      </c>
      <c r="K280" s="29" t="s">
        <v>643</v>
      </c>
      <c r="L280" s="29" t="s">
        <v>575</v>
      </c>
      <c r="M280" s="31">
        <v>0.3</v>
      </c>
      <c r="N280" s="20">
        <f>VLOOKUP(J280,[2]Sheet1!$I:$M,5,0)</f>
        <v>63000</v>
      </c>
      <c r="O280" s="32">
        <v>0</v>
      </c>
      <c r="P280" s="33">
        <f t="shared" si="9"/>
        <v>18900</v>
      </c>
      <c r="Q280" s="33">
        <v>0</v>
      </c>
      <c r="R280" s="32">
        <v>63000</v>
      </c>
      <c r="S280" s="29" t="s">
        <v>819</v>
      </c>
      <c r="T280" s="29" t="s">
        <v>577</v>
      </c>
      <c r="U280" s="29" t="s">
        <v>15</v>
      </c>
      <c r="V280" s="29" t="s">
        <v>820</v>
      </c>
      <c r="W280" s="29" t="s">
        <v>15</v>
      </c>
      <c r="X280" s="29" t="s">
        <v>580</v>
      </c>
      <c r="Y280" s="29" t="s">
        <v>580</v>
      </c>
    </row>
    <row r="281" spans="1:25" ht="10.5" customHeight="1" x14ac:dyDescent="0.25">
      <c r="A281" s="28">
        <v>46028</v>
      </c>
      <c r="B281" s="29" t="s">
        <v>567</v>
      </c>
      <c r="C281" s="30" t="s">
        <v>843</v>
      </c>
      <c r="D281" s="30" t="s">
        <v>15</v>
      </c>
      <c r="E281" s="30" t="s">
        <v>569</v>
      </c>
      <c r="F281" s="29" t="s">
        <v>570</v>
      </c>
      <c r="G281" s="29" t="s">
        <v>571</v>
      </c>
      <c r="H281" s="29" t="s">
        <v>844</v>
      </c>
      <c r="I281" s="36" t="str">
        <f t="shared" si="8"/>
        <v>06/01/2026NL300107</v>
      </c>
      <c r="J281" s="29" t="s">
        <v>639</v>
      </c>
      <c r="K281" s="29" t="s">
        <v>640</v>
      </c>
      <c r="L281" s="29" t="s">
        <v>641</v>
      </c>
      <c r="M281" s="31">
        <v>3</v>
      </c>
      <c r="N281" s="20">
        <f>VLOOKUP(J281,[2]Sheet1!$I:$M,5,0)</f>
        <v>8500</v>
      </c>
      <c r="O281" s="32">
        <v>0</v>
      </c>
      <c r="P281" s="33">
        <f t="shared" si="9"/>
        <v>25500</v>
      </c>
      <c r="Q281" s="33">
        <v>0</v>
      </c>
      <c r="R281" s="32">
        <v>8500</v>
      </c>
      <c r="S281" s="29" t="s">
        <v>819</v>
      </c>
      <c r="T281" s="29" t="s">
        <v>577</v>
      </c>
      <c r="U281" s="29" t="s">
        <v>15</v>
      </c>
      <c r="V281" s="29" t="s">
        <v>820</v>
      </c>
      <c r="W281" s="29" t="s">
        <v>15</v>
      </c>
      <c r="X281" s="29" t="s">
        <v>580</v>
      </c>
      <c r="Y281" s="29" t="s">
        <v>580</v>
      </c>
    </row>
    <row r="282" spans="1:25" ht="10.5" customHeight="1" x14ac:dyDescent="0.25">
      <c r="A282" s="28">
        <v>46028</v>
      </c>
      <c r="B282" s="29" t="s">
        <v>567</v>
      </c>
      <c r="C282" s="30" t="s">
        <v>843</v>
      </c>
      <c r="D282" s="30" t="s">
        <v>15</v>
      </c>
      <c r="E282" s="30" t="s">
        <v>569</v>
      </c>
      <c r="F282" s="29" t="s">
        <v>570</v>
      </c>
      <c r="G282" s="29" t="s">
        <v>571</v>
      </c>
      <c r="H282" s="29" t="s">
        <v>844</v>
      </c>
      <c r="I282" s="36" t="str">
        <f t="shared" si="8"/>
        <v>06/01/2026NL300096</v>
      </c>
      <c r="J282" s="29" t="s">
        <v>638</v>
      </c>
      <c r="K282" s="29" t="s">
        <v>134</v>
      </c>
      <c r="L282" s="29" t="s">
        <v>575</v>
      </c>
      <c r="M282" s="31">
        <v>2</v>
      </c>
      <c r="N282" s="20">
        <f>VLOOKUP(J282,[2]Sheet1!$I:$M,5,0)</f>
        <v>45000</v>
      </c>
      <c r="O282" s="32">
        <v>0</v>
      </c>
      <c r="P282" s="33">
        <f t="shared" si="9"/>
        <v>90000</v>
      </c>
      <c r="Q282" s="33">
        <v>0</v>
      </c>
      <c r="R282" s="32">
        <v>45000</v>
      </c>
      <c r="S282" s="29" t="s">
        <v>819</v>
      </c>
      <c r="T282" s="29" t="s">
        <v>577</v>
      </c>
      <c r="U282" s="29" t="s">
        <v>15</v>
      </c>
      <c r="V282" s="29" t="s">
        <v>820</v>
      </c>
      <c r="W282" s="29" t="s">
        <v>15</v>
      </c>
      <c r="X282" s="29" t="s">
        <v>580</v>
      </c>
      <c r="Y282" s="29" t="s">
        <v>580</v>
      </c>
    </row>
    <row r="283" spans="1:25" ht="10.5" customHeight="1" x14ac:dyDescent="0.25">
      <c r="A283" s="28">
        <v>46028</v>
      </c>
      <c r="B283" s="29" t="s">
        <v>567</v>
      </c>
      <c r="C283" s="30" t="s">
        <v>843</v>
      </c>
      <c r="D283" s="30" t="s">
        <v>15</v>
      </c>
      <c r="E283" s="30" t="s">
        <v>569</v>
      </c>
      <c r="F283" s="29" t="s">
        <v>570</v>
      </c>
      <c r="G283" s="29" t="s">
        <v>571</v>
      </c>
      <c r="H283" s="29" t="s">
        <v>844</v>
      </c>
      <c r="I283" s="36" t="str">
        <f t="shared" si="8"/>
        <v>06/01/2026NL300090</v>
      </c>
      <c r="J283" s="29" t="s">
        <v>636</v>
      </c>
      <c r="K283" s="29" t="s">
        <v>66</v>
      </c>
      <c r="L283" s="29" t="s">
        <v>575</v>
      </c>
      <c r="M283" s="31">
        <v>0.5</v>
      </c>
      <c r="N283" s="20">
        <f>VLOOKUP(J283,[2]Sheet1!$I:$M,5,0)</f>
        <v>145000</v>
      </c>
      <c r="O283" s="32">
        <v>0</v>
      </c>
      <c r="P283" s="33">
        <f t="shared" si="9"/>
        <v>72500</v>
      </c>
      <c r="Q283" s="33">
        <v>0</v>
      </c>
      <c r="R283" s="32">
        <v>145000</v>
      </c>
      <c r="S283" s="29" t="s">
        <v>819</v>
      </c>
      <c r="T283" s="29" t="s">
        <v>577</v>
      </c>
      <c r="U283" s="29" t="s">
        <v>15</v>
      </c>
      <c r="V283" s="29" t="s">
        <v>820</v>
      </c>
      <c r="W283" s="29" t="s">
        <v>15</v>
      </c>
      <c r="X283" s="29" t="s">
        <v>580</v>
      </c>
      <c r="Y283" s="29" t="s">
        <v>580</v>
      </c>
    </row>
    <row r="284" spans="1:25" ht="10.5" customHeight="1" x14ac:dyDescent="0.25">
      <c r="A284" s="28">
        <v>46028</v>
      </c>
      <c r="B284" s="29" t="s">
        <v>567</v>
      </c>
      <c r="C284" s="30" t="s">
        <v>843</v>
      </c>
      <c r="D284" s="30" t="s">
        <v>15</v>
      </c>
      <c r="E284" s="30" t="s">
        <v>569</v>
      </c>
      <c r="F284" s="29" t="s">
        <v>570</v>
      </c>
      <c r="G284" s="29" t="s">
        <v>571</v>
      </c>
      <c r="H284" s="29" t="s">
        <v>844</v>
      </c>
      <c r="I284" s="36" t="str">
        <f t="shared" si="8"/>
        <v>06/01/2026NL300088</v>
      </c>
      <c r="J284" s="29" t="s">
        <v>635</v>
      </c>
      <c r="K284" s="29" t="s">
        <v>64</v>
      </c>
      <c r="L284" s="29" t="s">
        <v>575</v>
      </c>
      <c r="M284" s="31">
        <v>5</v>
      </c>
      <c r="N284" s="20">
        <f>VLOOKUP(J284,[2]Sheet1!$I:$M,5,0)</f>
        <v>27000</v>
      </c>
      <c r="O284" s="32">
        <v>0</v>
      </c>
      <c r="P284" s="33">
        <f t="shared" si="9"/>
        <v>135000</v>
      </c>
      <c r="Q284" s="33">
        <v>0</v>
      </c>
      <c r="R284" s="32">
        <v>27000</v>
      </c>
      <c r="S284" s="29" t="s">
        <v>819</v>
      </c>
      <c r="T284" s="29" t="s">
        <v>577</v>
      </c>
      <c r="U284" s="29" t="s">
        <v>15</v>
      </c>
      <c r="V284" s="29" t="s">
        <v>820</v>
      </c>
      <c r="W284" s="29" t="s">
        <v>15</v>
      </c>
      <c r="X284" s="29" t="s">
        <v>580</v>
      </c>
      <c r="Y284" s="29" t="s">
        <v>580</v>
      </c>
    </row>
    <row r="285" spans="1:25" ht="10.5" customHeight="1" x14ac:dyDescent="0.25">
      <c r="A285" s="28">
        <v>46028</v>
      </c>
      <c r="B285" s="29" t="s">
        <v>567</v>
      </c>
      <c r="C285" s="30" t="s">
        <v>843</v>
      </c>
      <c r="D285" s="30" t="s">
        <v>15</v>
      </c>
      <c r="E285" s="30" t="s">
        <v>569</v>
      </c>
      <c r="F285" s="29" t="s">
        <v>570</v>
      </c>
      <c r="G285" s="29" t="s">
        <v>571</v>
      </c>
      <c r="H285" s="29" t="s">
        <v>844</v>
      </c>
      <c r="I285" s="36" t="str">
        <f t="shared" si="8"/>
        <v>06/01/2026NL300086</v>
      </c>
      <c r="J285" s="29" t="s">
        <v>633</v>
      </c>
      <c r="K285" s="29" t="s">
        <v>634</v>
      </c>
      <c r="L285" s="29" t="s">
        <v>575</v>
      </c>
      <c r="M285" s="31">
        <v>0.5</v>
      </c>
      <c r="N285" s="20">
        <f>VLOOKUP(J285,[2]Sheet1!$I:$M,5,0)</f>
        <v>33000</v>
      </c>
      <c r="O285" s="32">
        <v>0</v>
      </c>
      <c r="P285" s="33">
        <f t="shared" si="9"/>
        <v>16500</v>
      </c>
      <c r="Q285" s="33">
        <v>0</v>
      </c>
      <c r="R285" s="32">
        <v>33000</v>
      </c>
      <c r="S285" s="29" t="s">
        <v>819</v>
      </c>
      <c r="T285" s="29" t="s">
        <v>577</v>
      </c>
      <c r="U285" s="29" t="s">
        <v>15</v>
      </c>
      <c r="V285" s="29" t="s">
        <v>820</v>
      </c>
      <c r="W285" s="29" t="s">
        <v>15</v>
      </c>
      <c r="X285" s="29" t="s">
        <v>580</v>
      </c>
      <c r="Y285" s="29" t="s">
        <v>580</v>
      </c>
    </row>
    <row r="286" spans="1:25" ht="10.5" customHeight="1" x14ac:dyDescent="0.25">
      <c r="A286" s="28">
        <v>46028</v>
      </c>
      <c r="B286" s="29" t="s">
        <v>567</v>
      </c>
      <c r="C286" s="30" t="s">
        <v>843</v>
      </c>
      <c r="D286" s="30" t="s">
        <v>15</v>
      </c>
      <c r="E286" s="30" t="s">
        <v>569</v>
      </c>
      <c r="F286" s="29" t="s">
        <v>570</v>
      </c>
      <c r="G286" s="29" t="s">
        <v>571</v>
      </c>
      <c r="H286" s="29" t="s">
        <v>844</v>
      </c>
      <c r="I286" s="36" t="str">
        <f t="shared" si="8"/>
        <v>06/01/2026NL300080</v>
      </c>
      <c r="J286" s="29" t="s">
        <v>631</v>
      </c>
      <c r="K286" s="29" t="s">
        <v>632</v>
      </c>
      <c r="L286" s="29" t="s">
        <v>575</v>
      </c>
      <c r="M286" s="31">
        <v>0.3</v>
      </c>
      <c r="N286" s="20">
        <f>VLOOKUP(J286,[2]Sheet1!$I:$M,5,0)</f>
        <v>95000</v>
      </c>
      <c r="O286" s="32">
        <v>0</v>
      </c>
      <c r="P286" s="33">
        <f t="shared" si="9"/>
        <v>28500</v>
      </c>
      <c r="Q286" s="33">
        <v>0</v>
      </c>
      <c r="R286" s="32">
        <v>95000</v>
      </c>
      <c r="S286" s="29" t="s">
        <v>819</v>
      </c>
      <c r="T286" s="29" t="s">
        <v>577</v>
      </c>
      <c r="U286" s="29" t="s">
        <v>15</v>
      </c>
      <c r="V286" s="29" t="s">
        <v>820</v>
      </c>
      <c r="W286" s="29" t="s">
        <v>15</v>
      </c>
      <c r="X286" s="29" t="s">
        <v>580</v>
      </c>
      <c r="Y286" s="29" t="s">
        <v>580</v>
      </c>
    </row>
    <row r="287" spans="1:25" ht="10.5" customHeight="1" x14ac:dyDescent="0.25">
      <c r="A287" s="28">
        <v>46028</v>
      </c>
      <c r="B287" s="29" t="s">
        <v>567</v>
      </c>
      <c r="C287" s="30" t="s">
        <v>843</v>
      </c>
      <c r="D287" s="30" t="s">
        <v>15</v>
      </c>
      <c r="E287" s="30" t="s">
        <v>569</v>
      </c>
      <c r="F287" s="29" t="s">
        <v>570</v>
      </c>
      <c r="G287" s="29" t="s">
        <v>571</v>
      </c>
      <c r="H287" s="29" t="s">
        <v>844</v>
      </c>
      <c r="I287" s="36" t="str">
        <f t="shared" si="8"/>
        <v>06/01/2026NL300077</v>
      </c>
      <c r="J287" s="29" t="s">
        <v>627</v>
      </c>
      <c r="K287" s="29" t="s">
        <v>628</v>
      </c>
      <c r="L287" s="29" t="s">
        <v>575</v>
      </c>
      <c r="M287" s="31">
        <v>0.5</v>
      </c>
      <c r="N287" s="20">
        <f>VLOOKUP(J287,[2]Sheet1!$I:$M,5,0)</f>
        <v>30000</v>
      </c>
      <c r="O287" s="32">
        <v>0</v>
      </c>
      <c r="P287" s="33">
        <f t="shared" si="9"/>
        <v>15000</v>
      </c>
      <c r="Q287" s="33">
        <v>0</v>
      </c>
      <c r="R287" s="32">
        <v>30000</v>
      </c>
      <c r="S287" s="29" t="s">
        <v>819</v>
      </c>
      <c r="T287" s="29" t="s">
        <v>577</v>
      </c>
      <c r="U287" s="29" t="s">
        <v>15</v>
      </c>
      <c r="V287" s="29" t="s">
        <v>820</v>
      </c>
      <c r="W287" s="29" t="s">
        <v>15</v>
      </c>
      <c r="X287" s="29" t="s">
        <v>580</v>
      </c>
      <c r="Y287" s="29" t="s">
        <v>580</v>
      </c>
    </row>
    <row r="288" spans="1:25" ht="10.5" customHeight="1" x14ac:dyDescent="0.25">
      <c r="A288" s="28">
        <v>46028</v>
      </c>
      <c r="B288" s="29" t="s">
        <v>567</v>
      </c>
      <c r="C288" s="30" t="s">
        <v>843</v>
      </c>
      <c r="D288" s="30" t="s">
        <v>15</v>
      </c>
      <c r="E288" s="30" t="s">
        <v>569</v>
      </c>
      <c r="F288" s="29" t="s">
        <v>570</v>
      </c>
      <c r="G288" s="29" t="s">
        <v>571</v>
      </c>
      <c r="H288" s="29" t="s">
        <v>844</v>
      </c>
      <c r="I288" s="36" t="str">
        <f t="shared" si="8"/>
        <v>06/01/2026NL300076</v>
      </c>
      <c r="J288" s="29" t="s">
        <v>625</v>
      </c>
      <c r="K288" s="29" t="s">
        <v>626</v>
      </c>
      <c r="L288" s="29" t="s">
        <v>575</v>
      </c>
      <c r="M288" s="31">
        <v>1.5</v>
      </c>
      <c r="N288" s="20">
        <f>VLOOKUP(J288,[2]Sheet1!$I:$M,5,0)</f>
        <v>38000</v>
      </c>
      <c r="O288" s="32">
        <v>0</v>
      </c>
      <c r="P288" s="33">
        <f t="shared" si="9"/>
        <v>57000</v>
      </c>
      <c r="Q288" s="33">
        <v>0</v>
      </c>
      <c r="R288" s="32">
        <v>38000</v>
      </c>
      <c r="S288" s="29" t="s">
        <v>819</v>
      </c>
      <c r="T288" s="29" t="s">
        <v>577</v>
      </c>
      <c r="U288" s="29" t="s">
        <v>15</v>
      </c>
      <c r="V288" s="29" t="s">
        <v>820</v>
      </c>
      <c r="W288" s="29" t="s">
        <v>15</v>
      </c>
      <c r="X288" s="29" t="s">
        <v>580</v>
      </c>
      <c r="Y288" s="29" t="s">
        <v>580</v>
      </c>
    </row>
    <row r="289" spans="1:25" ht="10.5" customHeight="1" x14ac:dyDescent="0.25">
      <c r="A289" s="28">
        <v>46028</v>
      </c>
      <c r="B289" s="29" t="s">
        <v>567</v>
      </c>
      <c r="C289" s="30" t="s">
        <v>843</v>
      </c>
      <c r="D289" s="30" t="s">
        <v>15</v>
      </c>
      <c r="E289" s="30" t="s">
        <v>569</v>
      </c>
      <c r="F289" s="29" t="s">
        <v>570</v>
      </c>
      <c r="G289" s="29" t="s">
        <v>571</v>
      </c>
      <c r="H289" s="29" t="s">
        <v>844</v>
      </c>
      <c r="I289" s="36" t="str">
        <f t="shared" si="8"/>
        <v>06/01/2026NL300074</v>
      </c>
      <c r="J289" s="29" t="s">
        <v>624</v>
      </c>
      <c r="K289" s="29" t="s">
        <v>56</v>
      </c>
      <c r="L289" s="29" t="s">
        <v>575</v>
      </c>
      <c r="M289" s="31">
        <v>7.5</v>
      </c>
      <c r="N289" s="20">
        <f>VLOOKUP(J289,[2]Sheet1!$I:$M,5,0)</f>
        <v>18000</v>
      </c>
      <c r="O289" s="32">
        <v>0</v>
      </c>
      <c r="P289" s="33">
        <f t="shared" si="9"/>
        <v>135000</v>
      </c>
      <c r="Q289" s="33">
        <v>0</v>
      </c>
      <c r="R289" s="32">
        <v>18000</v>
      </c>
      <c r="S289" s="29" t="s">
        <v>819</v>
      </c>
      <c r="T289" s="29" t="s">
        <v>577</v>
      </c>
      <c r="U289" s="29" t="s">
        <v>15</v>
      </c>
      <c r="V289" s="29" t="s">
        <v>820</v>
      </c>
      <c r="W289" s="29" t="s">
        <v>15</v>
      </c>
      <c r="X289" s="29" t="s">
        <v>580</v>
      </c>
      <c r="Y289" s="29" t="s">
        <v>580</v>
      </c>
    </row>
    <row r="290" spans="1:25" ht="10.5" customHeight="1" x14ac:dyDescent="0.25">
      <c r="A290" s="28">
        <v>46028</v>
      </c>
      <c r="B290" s="29" t="s">
        <v>567</v>
      </c>
      <c r="C290" s="30" t="s">
        <v>843</v>
      </c>
      <c r="D290" s="30" t="s">
        <v>15</v>
      </c>
      <c r="E290" s="30" t="s">
        <v>569</v>
      </c>
      <c r="F290" s="29" t="s">
        <v>570</v>
      </c>
      <c r="G290" s="29" t="s">
        <v>571</v>
      </c>
      <c r="H290" s="29" t="s">
        <v>844</v>
      </c>
      <c r="I290" s="36" t="str">
        <f t="shared" si="8"/>
        <v>06/01/2026NL300072</v>
      </c>
      <c r="J290" s="29" t="s">
        <v>618</v>
      </c>
      <c r="K290" s="29" t="s">
        <v>619</v>
      </c>
      <c r="L290" s="29" t="s">
        <v>575</v>
      </c>
      <c r="M290" s="31">
        <v>2</v>
      </c>
      <c r="N290" s="20">
        <f>VLOOKUP(J290,[2]Sheet1!$I:$M,5,0)</f>
        <v>38000</v>
      </c>
      <c r="O290" s="32">
        <v>0</v>
      </c>
      <c r="P290" s="33">
        <f t="shared" si="9"/>
        <v>76000</v>
      </c>
      <c r="Q290" s="33">
        <v>0</v>
      </c>
      <c r="R290" s="32">
        <v>38000</v>
      </c>
      <c r="S290" s="29" t="s">
        <v>819</v>
      </c>
      <c r="T290" s="29" t="s">
        <v>577</v>
      </c>
      <c r="U290" s="29" t="s">
        <v>15</v>
      </c>
      <c r="V290" s="29" t="s">
        <v>820</v>
      </c>
      <c r="W290" s="29" t="s">
        <v>15</v>
      </c>
      <c r="X290" s="29" t="s">
        <v>580</v>
      </c>
      <c r="Y290" s="29" t="s">
        <v>580</v>
      </c>
    </row>
    <row r="291" spans="1:25" ht="10.5" customHeight="1" x14ac:dyDescent="0.25">
      <c r="A291" s="28">
        <v>46028</v>
      </c>
      <c r="B291" s="29" t="s">
        <v>567</v>
      </c>
      <c r="C291" s="30" t="s">
        <v>843</v>
      </c>
      <c r="D291" s="30" t="s">
        <v>15</v>
      </c>
      <c r="E291" s="30" t="s">
        <v>569</v>
      </c>
      <c r="F291" s="29" t="s">
        <v>570</v>
      </c>
      <c r="G291" s="29" t="s">
        <v>571</v>
      </c>
      <c r="H291" s="29" t="s">
        <v>844</v>
      </c>
      <c r="I291" s="36" t="str">
        <f t="shared" si="8"/>
        <v>06/01/2026NL300068</v>
      </c>
      <c r="J291" s="29" t="s">
        <v>721</v>
      </c>
      <c r="K291" s="29" t="s">
        <v>722</v>
      </c>
      <c r="L291" s="29" t="s">
        <v>575</v>
      </c>
      <c r="M291" s="31">
        <v>0.2</v>
      </c>
      <c r="N291" s="20">
        <f>VLOOKUP(J291,[2]Sheet1!$I:$M,5,0)</f>
        <v>35000</v>
      </c>
      <c r="O291" s="32">
        <v>0</v>
      </c>
      <c r="P291" s="33">
        <f t="shared" si="9"/>
        <v>7000</v>
      </c>
      <c r="Q291" s="33">
        <v>0</v>
      </c>
      <c r="R291" s="32">
        <v>35000</v>
      </c>
      <c r="S291" s="29" t="s">
        <v>819</v>
      </c>
      <c r="T291" s="29" t="s">
        <v>577</v>
      </c>
      <c r="U291" s="29" t="s">
        <v>15</v>
      </c>
      <c r="V291" s="29" t="s">
        <v>820</v>
      </c>
      <c r="W291" s="29" t="s">
        <v>15</v>
      </c>
      <c r="X291" s="29" t="s">
        <v>580</v>
      </c>
      <c r="Y291" s="29" t="s">
        <v>580</v>
      </c>
    </row>
    <row r="292" spans="1:25" ht="10.5" customHeight="1" x14ac:dyDescent="0.25">
      <c r="A292" s="28">
        <v>46028</v>
      </c>
      <c r="B292" s="29" t="s">
        <v>567</v>
      </c>
      <c r="C292" s="30" t="s">
        <v>843</v>
      </c>
      <c r="D292" s="30" t="s">
        <v>15</v>
      </c>
      <c r="E292" s="30" t="s">
        <v>569</v>
      </c>
      <c r="F292" s="29" t="s">
        <v>570</v>
      </c>
      <c r="G292" s="29" t="s">
        <v>571</v>
      </c>
      <c r="H292" s="29" t="s">
        <v>844</v>
      </c>
      <c r="I292" s="36" t="str">
        <f t="shared" si="8"/>
        <v>06/01/2026NL300062</v>
      </c>
      <c r="J292" s="29" t="s">
        <v>614</v>
      </c>
      <c r="K292" s="29" t="s">
        <v>615</v>
      </c>
      <c r="L292" s="29" t="s">
        <v>575</v>
      </c>
      <c r="M292" s="31">
        <v>0.5</v>
      </c>
      <c r="N292" s="20">
        <f>VLOOKUP(J292,[2]Sheet1!$I:$M,5,0)</f>
        <v>65000</v>
      </c>
      <c r="O292" s="32">
        <v>0</v>
      </c>
      <c r="P292" s="33">
        <f t="shared" si="9"/>
        <v>32500</v>
      </c>
      <c r="Q292" s="33">
        <v>0</v>
      </c>
      <c r="R292" s="32">
        <v>65000</v>
      </c>
      <c r="S292" s="29" t="s">
        <v>819</v>
      </c>
      <c r="T292" s="29" t="s">
        <v>577</v>
      </c>
      <c r="U292" s="29" t="s">
        <v>15</v>
      </c>
      <c r="V292" s="29" t="s">
        <v>820</v>
      </c>
      <c r="W292" s="29" t="s">
        <v>15</v>
      </c>
      <c r="X292" s="29" t="s">
        <v>580</v>
      </c>
      <c r="Y292" s="29" t="s">
        <v>580</v>
      </c>
    </row>
    <row r="293" spans="1:25" ht="10.5" customHeight="1" x14ac:dyDescent="0.25">
      <c r="A293" s="28">
        <v>46028</v>
      </c>
      <c r="B293" s="29" t="s">
        <v>567</v>
      </c>
      <c r="C293" s="30" t="s">
        <v>843</v>
      </c>
      <c r="D293" s="30" t="s">
        <v>15</v>
      </c>
      <c r="E293" s="30" t="s">
        <v>569</v>
      </c>
      <c r="F293" s="29" t="s">
        <v>570</v>
      </c>
      <c r="G293" s="29" t="s">
        <v>571</v>
      </c>
      <c r="H293" s="29" t="s">
        <v>844</v>
      </c>
      <c r="I293" s="36" t="str">
        <f t="shared" si="8"/>
        <v>06/01/2026NL300058</v>
      </c>
      <c r="J293" s="29" t="s">
        <v>610</v>
      </c>
      <c r="K293" s="29" t="s">
        <v>46</v>
      </c>
      <c r="L293" s="29" t="s">
        <v>575</v>
      </c>
      <c r="M293" s="31">
        <v>1</v>
      </c>
      <c r="N293" s="20">
        <f>VLOOKUP(J293,[2]Sheet1!$I:$M,5,0)</f>
        <v>55000</v>
      </c>
      <c r="O293" s="32">
        <v>0</v>
      </c>
      <c r="P293" s="33">
        <f t="shared" si="9"/>
        <v>55000</v>
      </c>
      <c r="Q293" s="33">
        <v>0</v>
      </c>
      <c r="R293" s="32">
        <v>55000</v>
      </c>
      <c r="S293" s="29" t="s">
        <v>819</v>
      </c>
      <c r="T293" s="29" t="s">
        <v>577</v>
      </c>
      <c r="U293" s="29" t="s">
        <v>15</v>
      </c>
      <c r="V293" s="29" t="s">
        <v>820</v>
      </c>
      <c r="W293" s="29" t="s">
        <v>15</v>
      </c>
      <c r="X293" s="29" t="s">
        <v>580</v>
      </c>
      <c r="Y293" s="29" t="s">
        <v>580</v>
      </c>
    </row>
    <row r="294" spans="1:25" ht="10.5" customHeight="1" x14ac:dyDescent="0.25">
      <c r="A294" s="28">
        <v>46028</v>
      </c>
      <c r="B294" s="29" t="s">
        <v>567</v>
      </c>
      <c r="C294" s="30" t="s">
        <v>843</v>
      </c>
      <c r="D294" s="30" t="s">
        <v>15</v>
      </c>
      <c r="E294" s="30" t="s">
        <v>569</v>
      </c>
      <c r="F294" s="29" t="s">
        <v>570</v>
      </c>
      <c r="G294" s="29" t="s">
        <v>571</v>
      </c>
      <c r="H294" s="29" t="s">
        <v>844</v>
      </c>
      <c r="I294" s="36" t="str">
        <f t="shared" si="8"/>
        <v>06/01/2026NL300027</v>
      </c>
      <c r="J294" s="29" t="s">
        <v>585</v>
      </c>
      <c r="K294" s="29" t="s">
        <v>33</v>
      </c>
      <c r="L294" s="29" t="s">
        <v>575</v>
      </c>
      <c r="M294" s="31">
        <v>3</v>
      </c>
      <c r="N294" s="20">
        <f>VLOOKUP(J294,[2]Sheet1!$I:$M,5,0)</f>
        <v>18000</v>
      </c>
      <c r="O294" s="32">
        <v>0</v>
      </c>
      <c r="P294" s="33">
        <f t="shared" si="9"/>
        <v>54000</v>
      </c>
      <c r="Q294" s="33">
        <v>0</v>
      </c>
      <c r="R294" s="32">
        <v>18000</v>
      </c>
      <c r="S294" s="29" t="s">
        <v>819</v>
      </c>
      <c r="T294" s="29" t="s">
        <v>577</v>
      </c>
      <c r="U294" s="29" t="s">
        <v>15</v>
      </c>
      <c r="V294" s="29" t="s">
        <v>820</v>
      </c>
      <c r="W294" s="29" t="s">
        <v>15</v>
      </c>
      <c r="X294" s="29" t="s">
        <v>580</v>
      </c>
      <c r="Y294" s="29" t="s">
        <v>580</v>
      </c>
    </row>
    <row r="295" spans="1:25" ht="10.5" customHeight="1" x14ac:dyDescent="0.25">
      <c r="A295" s="28">
        <v>46028</v>
      </c>
      <c r="B295" s="29" t="s">
        <v>567</v>
      </c>
      <c r="C295" s="30" t="s">
        <v>843</v>
      </c>
      <c r="D295" s="30" t="s">
        <v>15</v>
      </c>
      <c r="E295" s="30" t="s">
        <v>569</v>
      </c>
      <c r="F295" s="29" t="s">
        <v>570</v>
      </c>
      <c r="G295" s="29" t="s">
        <v>571</v>
      </c>
      <c r="H295" s="29" t="s">
        <v>844</v>
      </c>
      <c r="I295" s="36" t="str">
        <f t="shared" si="8"/>
        <v>06/01/2026NL300003</v>
      </c>
      <c r="J295" s="29" t="s">
        <v>581</v>
      </c>
      <c r="K295" s="29" t="s">
        <v>19</v>
      </c>
      <c r="L295" s="29" t="s">
        <v>575</v>
      </c>
      <c r="M295" s="31">
        <v>1</v>
      </c>
      <c r="N295" s="20">
        <f>VLOOKUP(J295,[2]Sheet1!$I:$M,5,0)</f>
        <v>26000</v>
      </c>
      <c r="O295" s="32">
        <v>0</v>
      </c>
      <c r="P295" s="33">
        <f t="shared" si="9"/>
        <v>26000</v>
      </c>
      <c r="Q295" s="33">
        <v>0</v>
      </c>
      <c r="R295" s="32">
        <v>26000</v>
      </c>
      <c r="S295" s="29" t="s">
        <v>819</v>
      </c>
      <c r="T295" s="29" t="s">
        <v>577</v>
      </c>
      <c r="U295" s="29" t="s">
        <v>15</v>
      </c>
      <c r="V295" s="29" t="s">
        <v>820</v>
      </c>
      <c r="W295" s="29" t="s">
        <v>15</v>
      </c>
      <c r="X295" s="29" t="s">
        <v>580</v>
      </c>
      <c r="Y295" s="29" t="s">
        <v>580</v>
      </c>
    </row>
    <row r="296" spans="1:25" ht="10.5" customHeight="1" x14ac:dyDescent="0.25">
      <c r="A296" s="28">
        <v>46028</v>
      </c>
      <c r="B296" s="29" t="s">
        <v>567</v>
      </c>
      <c r="C296" s="30" t="s">
        <v>843</v>
      </c>
      <c r="D296" s="30" t="s">
        <v>15</v>
      </c>
      <c r="E296" s="30" t="s">
        <v>569</v>
      </c>
      <c r="F296" s="29" t="s">
        <v>570</v>
      </c>
      <c r="G296" s="29" t="s">
        <v>571</v>
      </c>
      <c r="H296" s="29" t="s">
        <v>844</v>
      </c>
      <c r="I296" s="36" t="str">
        <f t="shared" si="8"/>
        <v>06/01/2026NL300014</v>
      </c>
      <c r="J296" s="29" t="s">
        <v>584</v>
      </c>
      <c r="K296" s="29" t="s">
        <v>31</v>
      </c>
      <c r="L296" s="29" t="s">
        <v>575</v>
      </c>
      <c r="M296" s="31">
        <v>1</v>
      </c>
      <c r="N296" s="20">
        <f>VLOOKUP(J296,[2]Sheet1!$I:$M,5,0)</f>
        <v>55000</v>
      </c>
      <c r="O296" s="32">
        <v>0</v>
      </c>
      <c r="P296" s="33">
        <f t="shared" si="9"/>
        <v>55000</v>
      </c>
      <c r="Q296" s="33">
        <v>0</v>
      </c>
      <c r="R296" s="32">
        <v>55000</v>
      </c>
      <c r="S296" s="29" t="s">
        <v>819</v>
      </c>
      <c r="T296" s="29" t="s">
        <v>577</v>
      </c>
      <c r="U296" s="29" t="s">
        <v>15</v>
      </c>
      <c r="V296" s="29" t="s">
        <v>820</v>
      </c>
      <c r="W296" s="29" t="s">
        <v>15</v>
      </c>
      <c r="X296" s="29" t="s">
        <v>580</v>
      </c>
      <c r="Y296" s="29" t="s">
        <v>580</v>
      </c>
    </row>
    <row r="297" spans="1:25" ht="10.5" customHeight="1" x14ac:dyDescent="0.25">
      <c r="A297" s="28">
        <v>46028</v>
      </c>
      <c r="B297" s="29" t="s">
        <v>567</v>
      </c>
      <c r="C297" s="30" t="s">
        <v>843</v>
      </c>
      <c r="D297" s="30" t="s">
        <v>15</v>
      </c>
      <c r="E297" s="30" t="s">
        <v>569</v>
      </c>
      <c r="F297" s="29" t="s">
        <v>570</v>
      </c>
      <c r="G297" s="29" t="s">
        <v>571</v>
      </c>
      <c r="H297" s="29" t="s">
        <v>844</v>
      </c>
      <c r="I297" s="36" t="str">
        <f t="shared" si="8"/>
        <v>06/01/2026NL300037</v>
      </c>
      <c r="J297" s="29" t="s">
        <v>597</v>
      </c>
      <c r="K297" s="29" t="s">
        <v>598</v>
      </c>
      <c r="L297" s="29" t="s">
        <v>599</v>
      </c>
      <c r="M297" s="31">
        <v>60</v>
      </c>
      <c r="N297" s="20">
        <f>VLOOKUP(J297,[2]Sheet1!$I:$M,5,0)</f>
        <v>4000</v>
      </c>
      <c r="O297" s="32">
        <v>0</v>
      </c>
      <c r="P297" s="33">
        <f t="shared" si="9"/>
        <v>240000</v>
      </c>
      <c r="Q297" s="33">
        <v>0</v>
      </c>
      <c r="R297" s="32">
        <v>4000</v>
      </c>
      <c r="S297" s="29" t="s">
        <v>819</v>
      </c>
      <c r="T297" s="29" t="s">
        <v>577</v>
      </c>
      <c r="U297" s="29" t="s">
        <v>15</v>
      </c>
      <c r="V297" s="29" t="s">
        <v>820</v>
      </c>
      <c r="W297" s="29" t="s">
        <v>15</v>
      </c>
      <c r="X297" s="29" t="s">
        <v>580</v>
      </c>
      <c r="Y297" s="29" t="s">
        <v>580</v>
      </c>
    </row>
    <row r="298" spans="1:25" ht="10.5" customHeight="1" x14ac:dyDescent="0.25">
      <c r="A298" s="28">
        <v>46028</v>
      </c>
      <c r="B298" s="29" t="s">
        <v>567</v>
      </c>
      <c r="C298" s="30" t="s">
        <v>843</v>
      </c>
      <c r="D298" s="30" t="s">
        <v>15</v>
      </c>
      <c r="E298" s="30" t="s">
        <v>569</v>
      </c>
      <c r="F298" s="29" t="s">
        <v>570</v>
      </c>
      <c r="G298" s="29" t="s">
        <v>571</v>
      </c>
      <c r="H298" s="29" t="s">
        <v>844</v>
      </c>
      <c r="I298" s="36" t="str">
        <f t="shared" si="8"/>
        <v>06/01/2026NL300059</v>
      </c>
      <c r="J298" s="29" t="s">
        <v>611</v>
      </c>
      <c r="K298" s="29" t="s">
        <v>48</v>
      </c>
      <c r="L298" s="29" t="s">
        <v>575</v>
      </c>
      <c r="M298" s="31">
        <v>2.1</v>
      </c>
      <c r="N298" s="20">
        <f>VLOOKUP(J298,[2]Sheet1!$I:$M,5,0)</f>
        <v>13000</v>
      </c>
      <c r="O298" s="32">
        <v>0</v>
      </c>
      <c r="P298" s="33">
        <f t="shared" si="9"/>
        <v>27300</v>
      </c>
      <c r="Q298" s="33">
        <v>0</v>
      </c>
      <c r="R298" s="32">
        <v>13000</v>
      </c>
      <c r="S298" s="29" t="s">
        <v>819</v>
      </c>
      <c r="T298" s="29" t="s">
        <v>577</v>
      </c>
      <c r="U298" s="29" t="s">
        <v>15</v>
      </c>
      <c r="V298" s="29" t="s">
        <v>820</v>
      </c>
      <c r="W298" s="29" t="s">
        <v>15</v>
      </c>
      <c r="X298" s="29" t="s">
        <v>580</v>
      </c>
      <c r="Y298" s="29" t="s">
        <v>580</v>
      </c>
    </row>
    <row r="299" spans="1:25" ht="10.5" customHeight="1" x14ac:dyDescent="0.25">
      <c r="A299" s="28">
        <v>46028</v>
      </c>
      <c r="B299" s="29" t="s">
        <v>567</v>
      </c>
      <c r="C299" s="30" t="s">
        <v>843</v>
      </c>
      <c r="D299" s="30" t="s">
        <v>15</v>
      </c>
      <c r="E299" s="30" t="s">
        <v>569</v>
      </c>
      <c r="F299" s="29" t="s">
        <v>570</v>
      </c>
      <c r="G299" s="29" t="s">
        <v>571</v>
      </c>
      <c r="H299" s="29" t="s">
        <v>844</v>
      </c>
      <c r="I299" s="36" t="str">
        <f t="shared" si="8"/>
        <v>06/01/2026NL300063</v>
      </c>
      <c r="J299" s="29" t="s">
        <v>616</v>
      </c>
      <c r="K299" s="29" t="s">
        <v>617</v>
      </c>
      <c r="L299" s="29" t="s">
        <v>575</v>
      </c>
      <c r="M299" s="31">
        <v>1</v>
      </c>
      <c r="N299" s="20">
        <f>VLOOKUP(J299,[2]Sheet1!$I:$M,5,0)</f>
        <v>48000</v>
      </c>
      <c r="O299" s="32">
        <v>0</v>
      </c>
      <c r="P299" s="33">
        <f t="shared" si="9"/>
        <v>48000</v>
      </c>
      <c r="Q299" s="33">
        <v>0</v>
      </c>
      <c r="R299" s="32">
        <v>48000</v>
      </c>
      <c r="S299" s="29" t="s">
        <v>819</v>
      </c>
      <c r="T299" s="29" t="s">
        <v>577</v>
      </c>
      <c r="U299" s="29" t="s">
        <v>15</v>
      </c>
      <c r="V299" s="29" t="s">
        <v>820</v>
      </c>
      <c r="W299" s="29" t="s">
        <v>15</v>
      </c>
      <c r="X299" s="29" t="s">
        <v>580</v>
      </c>
      <c r="Y299" s="29" t="s">
        <v>580</v>
      </c>
    </row>
    <row r="300" spans="1:25" ht="10.5" customHeight="1" x14ac:dyDescent="0.25">
      <c r="A300" s="28">
        <v>46028</v>
      </c>
      <c r="B300" s="29" t="s">
        <v>567</v>
      </c>
      <c r="C300" s="30" t="s">
        <v>843</v>
      </c>
      <c r="D300" s="30" t="s">
        <v>15</v>
      </c>
      <c r="E300" s="30" t="s">
        <v>569</v>
      </c>
      <c r="F300" s="29" t="s">
        <v>570</v>
      </c>
      <c r="G300" s="29" t="s">
        <v>571</v>
      </c>
      <c r="H300" s="29" t="s">
        <v>844</v>
      </c>
      <c r="I300" s="36" t="str">
        <f t="shared" si="8"/>
        <v>06/01/2026NL300038</v>
      </c>
      <c r="J300" s="29" t="s">
        <v>594</v>
      </c>
      <c r="K300" s="29" t="s">
        <v>127</v>
      </c>
      <c r="L300" s="29" t="s">
        <v>575</v>
      </c>
      <c r="M300" s="31">
        <v>0.8</v>
      </c>
      <c r="N300" s="20">
        <f>VLOOKUP(J300,[2]Sheet1!$I:$M,5,0)</f>
        <v>32000</v>
      </c>
      <c r="O300" s="32">
        <v>0</v>
      </c>
      <c r="P300" s="33">
        <f t="shared" si="9"/>
        <v>25600</v>
      </c>
      <c r="Q300" s="33">
        <v>0</v>
      </c>
      <c r="R300" s="32">
        <v>32000</v>
      </c>
      <c r="S300" s="29" t="s">
        <v>819</v>
      </c>
      <c r="T300" s="29" t="s">
        <v>577</v>
      </c>
      <c r="U300" s="29" t="s">
        <v>15</v>
      </c>
      <c r="V300" s="29" t="s">
        <v>820</v>
      </c>
      <c r="W300" s="29" t="s">
        <v>15</v>
      </c>
      <c r="X300" s="29" t="s">
        <v>580</v>
      </c>
      <c r="Y300" s="29" t="s">
        <v>580</v>
      </c>
    </row>
    <row r="301" spans="1:25" ht="10.5" customHeight="1" x14ac:dyDescent="0.25">
      <c r="A301" s="28">
        <v>46028</v>
      </c>
      <c r="B301" s="29" t="s">
        <v>567</v>
      </c>
      <c r="C301" s="30" t="s">
        <v>843</v>
      </c>
      <c r="D301" s="30" t="s">
        <v>15</v>
      </c>
      <c r="E301" s="30" t="s">
        <v>569</v>
      </c>
      <c r="F301" s="29" t="s">
        <v>570</v>
      </c>
      <c r="G301" s="29" t="s">
        <v>571</v>
      </c>
      <c r="H301" s="29" t="s">
        <v>844</v>
      </c>
      <c r="I301" s="36" t="str">
        <f t="shared" si="8"/>
        <v>06/01/2026NL430065</v>
      </c>
      <c r="J301" s="29" t="s">
        <v>766</v>
      </c>
      <c r="K301" s="29" t="s">
        <v>767</v>
      </c>
      <c r="L301" s="29" t="s">
        <v>575</v>
      </c>
      <c r="M301" s="31">
        <v>1.8</v>
      </c>
      <c r="N301" s="20">
        <f>VLOOKUP(J301,[2]Sheet1!$I:$M,5,0)</f>
        <v>35000</v>
      </c>
      <c r="O301" s="32">
        <v>0</v>
      </c>
      <c r="P301" s="33">
        <f t="shared" si="9"/>
        <v>63000</v>
      </c>
      <c r="Q301" s="33">
        <v>0</v>
      </c>
      <c r="R301" s="32">
        <v>35000</v>
      </c>
      <c r="S301" s="29" t="s">
        <v>819</v>
      </c>
      <c r="T301" s="29" t="s">
        <v>577</v>
      </c>
      <c r="U301" s="29" t="s">
        <v>15</v>
      </c>
      <c r="V301" s="29" t="s">
        <v>820</v>
      </c>
      <c r="W301" s="29" t="s">
        <v>15</v>
      </c>
      <c r="X301" s="29" t="s">
        <v>580</v>
      </c>
      <c r="Y301" s="29" t="s">
        <v>580</v>
      </c>
    </row>
    <row r="302" spans="1:25" ht="10.5" customHeight="1" x14ac:dyDescent="0.25">
      <c r="A302" s="28">
        <v>46028</v>
      </c>
      <c r="B302" s="29" t="s">
        <v>567</v>
      </c>
      <c r="C302" s="30" t="s">
        <v>843</v>
      </c>
      <c r="D302" s="30" t="s">
        <v>15</v>
      </c>
      <c r="E302" s="30" t="s">
        <v>569</v>
      </c>
      <c r="F302" s="29" t="s">
        <v>570</v>
      </c>
      <c r="G302" s="29" t="s">
        <v>571</v>
      </c>
      <c r="H302" s="29" t="s">
        <v>844</v>
      </c>
      <c r="I302" s="36" t="str">
        <f t="shared" si="8"/>
        <v>06/01/2026NL430038</v>
      </c>
      <c r="J302" s="29" t="s">
        <v>776</v>
      </c>
      <c r="K302" s="29" t="s">
        <v>777</v>
      </c>
      <c r="L302" s="29" t="s">
        <v>575</v>
      </c>
      <c r="M302" s="31">
        <v>3</v>
      </c>
      <c r="N302" s="20">
        <f>VLOOKUP(J302,[2]Sheet1!$I:$M,5,0)</f>
        <v>25000</v>
      </c>
      <c r="O302" s="32">
        <v>0</v>
      </c>
      <c r="P302" s="33">
        <f t="shared" si="9"/>
        <v>75000</v>
      </c>
      <c r="Q302" s="33">
        <v>0</v>
      </c>
      <c r="R302" s="32">
        <v>25000</v>
      </c>
      <c r="S302" s="29" t="s">
        <v>819</v>
      </c>
      <c r="T302" s="29" t="s">
        <v>577</v>
      </c>
      <c r="U302" s="29" t="s">
        <v>15</v>
      </c>
      <c r="V302" s="29" t="s">
        <v>820</v>
      </c>
      <c r="W302" s="29" t="s">
        <v>15</v>
      </c>
      <c r="X302" s="29" t="s">
        <v>580</v>
      </c>
      <c r="Y302" s="29" t="s">
        <v>580</v>
      </c>
    </row>
    <row r="303" spans="1:25" ht="10.5" customHeight="1" x14ac:dyDescent="0.25">
      <c r="A303" s="28">
        <v>46028</v>
      </c>
      <c r="B303" s="29" t="s">
        <v>567</v>
      </c>
      <c r="C303" s="30" t="s">
        <v>843</v>
      </c>
      <c r="D303" s="30" t="s">
        <v>15</v>
      </c>
      <c r="E303" s="30" t="s">
        <v>569</v>
      </c>
      <c r="F303" s="29" t="s">
        <v>570</v>
      </c>
      <c r="G303" s="29" t="s">
        <v>571</v>
      </c>
      <c r="H303" s="29" t="s">
        <v>844</v>
      </c>
      <c r="I303" s="36" t="str">
        <f t="shared" si="8"/>
        <v>06/01/2026NL300127</v>
      </c>
      <c r="J303" s="29" t="s">
        <v>657</v>
      </c>
      <c r="K303" s="29" t="s">
        <v>658</v>
      </c>
      <c r="L303" s="29" t="s">
        <v>575</v>
      </c>
      <c r="M303" s="31">
        <v>3</v>
      </c>
      <c r="N303" s="20">
        <f>VLOOKUP(J303,[2]Sheet1!$I:$M,5,0)</f>
        <v>15000</v>
      </c>
      <c r="O303" s="32">
        <v>0</v>
      </c>
      <c r="P303" s="33">
        <f t="shared" si="9"/>
        <v>45000</v>
      </c>
      <c r="Q303" s="33">
        <v>0</v>
      </c>
      <c r="R303" s="32">
        <v>28000</v>
      </c>
      <c r="S303" s="29" t="s">
        <v>819</v>
      </c>
      <c r="T303" s="29" t="s">
        <v>577</v>
      </c>
      <c r="U303" s="29" t="s">
        <v>15</v>
      </c>
      <c r="V303" s="29" t="s">
        <v>820</v>
      </c>
      <c r="W303" s="29" t="s">
        <v>15</v>
      </c>
      <c r="X303" s="29" t="s">
        <v>580</v>
      </c>
      <c r="Y303" s="29" t="s">
        <v>580</v>
      </c>
    </row>
    <row r="304" spans="1:25" ht="10.5" customHeight="1" x14ac:dyDescent="0.25">
      <c r="A304" s="28">
        <v>46028</v>
      </c>
      <c r="B304" s="29" t="s">
        <v>567</v>
      </c>
      <c r="C304" s="30" t="s">
        <v>843</v>
      </c>
      <c r="D304" s="30" t="s">
        <v>15</v>
      </c>
      <c r="E304" s="30" t="s">
        <v>569</v>
      </c>
      <c r="F304" s="29" t="s">
        <v>570</v>
      </c>
      <c r="G304" s="29" t="s">
        <v>571</v>
      </c>
      <c r="H304" s="29" t="s">
        <v>844</v>
      </c>
      <c r="I304" s="36" t="str">
        <f t="shared" si="8"/>
        <v>06/01/2026NL300089</v>
      </c>
      <c r="J304" s="29" t="s">
        <v>620</v>
      </c>
      <c r="K304" s="29" t="s">
        <v>621</v>
      </c>
      <c r="L304" s="29" t="s">
        <v>575</v>
      </c>
      <c r="M304" s="31">
        <v>0.8</v>
      </c>
      <c r="N304" s="20">
        <f>VLOOKUP(J304,[2]Sheet1!$I:$M,5,0)</f>
        <v>30000</v>
      </c>
      <c r="O304" s="32">
        <v>0</v>
      </c>
      <c r="P304" s="33">
        <f t="shared" si="9"/>
        <v>24000</v>
      </c>
      <c r="Q304" s="33">
        <v>0</v>
      </c>
      <c r="R304" s="32">
        <v>30000</v>
      </c>
      <c r="S304" s="29" t="s">
        <v>819</v>
      </c>
      <c r="T304" s="29" t="s">
        <v>577</v>
      </c>
      <c r="U304" s="29" t="s">
        <v>15</v>
      </c>
      <c r="V304" s="29" t="s">
        <v>820</v>
      </c>
      <c r="W304" s="29" t="s">
        <v>15</v>
      </c>
      <c r="X304" s="29" t="s">
        <v>580</v>
      </c>
      <c r="Y304" s="29" t="s">
        <v>580</v>
      </c>
    </row>
    <row r="305" spans="1:25" ht="10.5" customHeight="1" x14ac:dyDescent="0.25">
      <c r="A305" s="28">
        <v>46028</v>
      </c>
      <c r="B305" s="29" t="s">
        <v>567</v>
      </c>
      <c r="C305" s="30" t="s">
        <v>843</v>
      </c>
      <c r="D305" s="30" t="s">
        <v>15</v>
      </c>
      <c r="E305" s="30" t="s">
        <v>569</v>
      </c>
      <c r="F305" s="29" t="s">
        <v>570</v>
      </c>
      <c r="G305" s="29" t="s">
        <v>571</v>
      </c>
      <c r="H305" s="29" t="s">
        <v>844</v>
      </c>
      <c r="I305" s="36" t="str">
        <f t="shared" si="8"/>
        <v>06/01/2026NL300067</v>
      </c>
      <c r="J305" s="29" t="s">
        <v>622</v>
      </c>
      <c r="K305" s="29" t="s">
        <v>623</v>
      </c>
      <c r="L305" s="29" t="s">
        <v>575</v>
      </c>
      <c r="M305" s="31">
        <v>0.6</v>
      </c>
      <c r="N305" s="20">
        <f>VLOOKUP(J305,[2]Sheet1!$I:$M,5,0)</f>
        <v>25000</v>
      </c>
      <c r="O305" s="32">
        <v>0</v>
      </c>
      <c r="P305" s="33">
        <f t="shared" si="9"/>
        <v>15000</v>
      </c>
      <c r="Q305" s="33">
        <v>0</v>
      </c>
      <c r="R305" s="32">
        <v>25000</v>
      </c>
      <c r="S305" s="29" t="s">
        <v>819</v>
      </c>
      <c r="T305" s="29" t="s">
        <v>577</v>
      </c>
      <c r="U305" s="29" t="s">
        <v>15</v>
      </c>
      <c r="V305" s="29" t="s">
        <v>820</v>
      </c>
      <c r="W305" s="29" t="s">
        <v>15</v>
      </c>
      <c r="X305" s="29" t="s">
        <v>580</v>
      </c>
      <c r="Y305" s="29" t="s">
        <v>580</v>
      </c>
    </row>
    <row r="306" spans="1:25" ht="10.5" customHeight="1" x14ac:dyDescent="0.25">
      <c r="A306" s="28">
        <v>46028</v>
      </c>
      <c r="B306" s="29" t="s">
        <v>567</v>
      </c>
      <c r="C306" s="30" t="s">
        <v>843</v>
      </c>
      <c r="D306" s="30" t="s">
        <v>15</v>
      </c>
      <c r="E306" s="30" t="s">
        <v>569</v>
      </c>
      <c r="F306" s="29" t="s">
        <v>570</v>
      </c>
      <c r="G306" s="29" t="s">
        <v>571</v>
      </c>
      <c r="H306" s="29" t="s">
        <v>844</v>
      </c>
      <c r="I306" s="36" t="str">
        <f t="shared" si="8"/>
        <v>06/01/2026NL300150</v>
      </c>
      <c r="J306" s="29" t="s">
        <v>704</v>
      </c>
      <c r="K306" s="29" t="s">
        <v>705</v>
      </c>
      <c r="L306" s="29" t="s">
        <v>575</v>
      </c>
      <c r="M306" s="31">
        <v>0.9</v>
      </c>
      <c r="N306" s="20">
        <f>VLOOKUP(J306,[2]Sheet1!$I:$M,5,0)</f>
        <v>24000</v>
      </c>
      <c r="O306" s="32">
        <v>0</v>
      </c>
      <c r="P306" s="33">
        <f t="shared" si="9"/>
        <v>21600</v>
      </c>
      <c r="Q306" s="33">
        <v>0</v>
      </c>
      <c r="R306" s="32">
        <v>24000</v>
      </c>
      <c r="S306" s="29" t="s">
        <v>819</v>
      </c>
      <c r="T306" s="29" t="s">
        <v>577</v>
      </c>
      <c r="U306" s="29" t="s">
        <v>15</v>
      </c>
      <c r="V306" s="29" t="s">
        <v>820</v>
      </c>
      <c r="W306" s="29" t="s">
        <v>15</v>
      </c>
      <c r="X306" s="29" t="s">
        <v>580</v>
      </c>
      <c r="Y306" s="29" t="s">
        <v>580</v>
      </c>
    </row>
    <row r="307" spans="1:25" ht="10.5" customHeight="1" x14ac:dyDescent="0.25">
      <c r="A307" s="28">
        <v>46028</v>
      </c>
      <c r="B307" s="29" t="s">
        <v>567</v>
      </c>
      <c r="C307" s="30" t="s">
        <v>843</v>
      </c>
      <c r="D307" s="30" t="s">
        <v>15</v>
      </c>
      <c r="E307" s="30" t="s">
        <v>569</v>
      </c>
      <c r="F307" s="29" t="s">
        <v>570</v>
      </c>
      <c r="G307" s="29" t="s">
        <v>571</v>
      </c>
      <c r="H307" s="29" t="s">
        <v>844</v>
      </c>
      <c r="I307" s="36" t="str">
        <f t="shared" si="8"/>
        <v>06/01/2026NL430047</v>
      </c>
      <c r="J307" s="29" t="s">
        <v>683</v>
      </c>
      <c r="K307" s="29" t="s">
        <v>684</v>
      </c>
      <c r="L307" s="29" t="s">
        <v>575</v>
      </c>
      <c r="M307" s="31">
        <v>2.8</v>
      </c>
      <c r="N307" s="20">
        <f>VLOOKUP(J307,[2]Sheet1!$I:$M,5,0)</f>
        <v>18000</v>
      </c>
      <c r="O307" s="32">
        <v>0</v>
      </c>
      <c r="P307" s="33">
        <f t="shared" si="9"/>
        <v>50400</v>
      </c>
      <c r="Q307" s="33">
        <v>0</v>
      </c>
      <c r="R307" s="32">
        <v>18000</v>
      </c>
      <c r="S307" s="29" t="s">
        <v>819</v>
      </c>
      <c r="T307" s="29" t="s">
        <v>577</v>
      </c>
      <c r="U307" s="29" t="s">
        <v>15</v>
      </c>
      <c r="V307" s="29" t="s">
        <v>820</v>
      </c>
      <c r="W307" s="29" t="s">
        <v>15</v>
      </c>
      <c r="X307" s="29" t="s">
        <v>580</v>
      </c>
      <c r="Y307" s="29" t="s">
        <v>580</v>
      </c>
    </row>
    <row r="308" spans="1:25" ht="10.5" customHeight="1" x14ac:dyDescent="0.25">
      <c r="A308" s="28">
        <v>46028</v>
      </c>
      <c r="B308" s="29" t="s">
        <v>567</v>
      </c>
      <c r="C308" s="30" t="s">
        <v>843</v>
      </c>
      <c r="D308" s="30" t="s">
        <v>15</v>
      </c>
      <c r="E308" s="30" t="s">
        <v>569</v>
      </c>
      <c r="F308" s="29" t="s">
        <v>570</v>
      </c>
      <c r="G308" s="29" t="s">
        <v>571</v>
      </c>
      <c r="H308" s="29" t="s">
        <v>844</v>
      </c>
      <c r="I308" s="36" t="str">
        <f t="shared" si="8"/>
        <v>06/01/2026NL300203</v>
      </c>
      <c r="J308" s="29" t="s">
        <v>586</v>
      </c>
      <c r="K308" s="29" t="s">
        <v>587</v>
      </c>
      <c r="L308" s="29" t="s">
        <v>575</v>
      </c>
      <c r="M308" s="31">
        <v>4</v>
      </c>
      <c r="N308" s="20">
        <f>VLOOKUP(J308,[2]Sheet1!$I:$M,5,0)</f>
        <v>45000</v>
      </c>
      <c r="O308" s="32">
        <v>0</v>
      </c>
      <c r="P308" s="33">
        <f t="shared" si="9"/>
        <v>180000</v>
      </c>
      <c r="Q308" s="33">
        <v>0</v>
      </c>
      <c r="R308" s="32">
        <v>45000</v>
      </c>
      <c r="S308" s="29" t="s">
        <v>819</v>
      </c>
      <c r="T308" s="29" t="s">
        <v>577</v>
      </c>
      <c r="U308" s="29" t="s">
        <v>15</v>
      </c>
      <c r="V308" s="29" t="s">
        <v>820</v>
      </c>
      <c r="W308" s="29" t="s">
        <v>15</v>
      </c>
      <c r="X308" s="29" t="s">
        <v>580</v>
      </c>
      <c r="Y308" s="29" t="s">
        <v>580</v>
      </c>
    </row>
    <row r="309" spans="1:25" ht="10.5" customHeight="1" x14ac:dyDescent="0.25">
      <c r="A309" s="28">
        <v>46028</v>
      </c>
      <c r="B309" s="29" t="s">
        <v>567</v>
      </c>
      <c r="C309" s="30" t="s">
        <v>843</v>
      </c>
      <c r="D309" s="30" t="s">
        <v>15</v>
      </c>
      <c r="E309" s="30" t="s">
        <v>569</v>
      </c>
      <c r="F309" s="29" t="s">
        <v>570</v>
      </c>
      <c r="G309" s="29" t="s">
        <v>571</v>
      </c>
      <c r="H309" s="29" t="s">
        <v>844</v>
      </c>
      <c r="I309" s="36" t="str">
        <f t="shared" si="8"/>
        <v>06/01/2026NL300137</v>
      </c>
      <c r="J309" s="29" t="s">
        <v>665</v>
      </c>
      <c r="K309" s="29" t="s">
        <v>666</v>
      </c>
      <c r="L309" s="29" t="s">
        <v>575</v>
      </c>
      <c r="M309" s="31">
        <v>0.8</v>
      </c>
      <c r="N309" s="20">
        <f>VLOOKUP(J309,[2]Sheet1!$I:$M,5,0)</f>
        <v>52000</v>
      </c>
      <c r="O309" s="32">
        <v>0</v>
      </c>
      <c r="P309" s="33">
        <f t="shared" si="9"/>
        <v>41600</v>
      </c>
      <c r="Q309" s="33">
        <v>0</v>
      </c>
      <c r="R309" s="32">
        <v>52000</v>
      </c>
      <c r="S309" s="29" t="s">
        <v>819</v>
      </c>
      <c r="T309" s="29" t="s">
        <v>577</v>
      </c>
      <c r="U309" s="29" t="s">
        <v>15</v>
      </c>
      <c r="V309" s="29" t="s">
        <v>820</v>
      </c>
      <c r="W309" s="29" t="s">
        <v>15</v>
      </c>
      <c r="X309" s="29" t="s">
        <v>580</v>
      </c>
      <c r="Y309" s="29" t="s">
        <v>580</v>
      </c>
    </row>
    <row r="310" spans="1:25" ht="10.5" customHeight="1" x14ac:dyDescent="0.25">
      <c r="A310" s="28">
        <v>46028</v>
      </c>
      <c r="B310" s="29" t="s">
        <v>567</v>
      </c>
      <c r="C310" s="30" t="s">
        <v>843</v>
      </c>
      <c r="D310" s="30" t="s">
        <v>15</v>
      </c>
      <c r="E310" s="30" t="s">
        <v>569</v>
      </c>
      <c r="F310" s="29" t="s">
        <v>570</v>
      </c>
      <c r="G310" s="29" t="s">
        <v>571</v>
      </c>
      <c r="H310" s="29" t="s">
        <v>844</v>
      </c>
      <c r="I310" s="36" t="str">
        <f t="shared" si="8"/>
        <v>06/01/2026NL300048</v>
      </c>
      <c r="J310" s="29" t="s">
        <v>606</v>
      </c>
      <c r="K310" s="29" t="s">
        <v>607</v>
      </c>
      <c r="L310" s="29" t="s">
        <v>575</v>
      </c>
      <c r="M310" s="31">
        <v>2</v>
      </c>
      <c r="N310" s="20">
        <f>VLOOKUP(J310,[2]Sheet1!$I:$M,5,0)</f>
        <v>18000</v>
      </c>
      <c r="O310" s="32">
        <v>0</v>
      </c>
      <c r="P310" s="33">
        <f t="shared" si="9"/>
        <v>36000</v>
      </c>
      <c r="Q310" s="33">
        <v>0</v>
      </c>
      <c r="R310" s="32">
        <v>18000</v>
      </c>
      <c r="S310" s="29" t="s">
        <v>819</v>
      </c>
      <c r="T310" s="29" t="s">
        <v>577</v>
      </c>
      <c r="U310" s="29" t="s">
        <v>15</v>
      </c>
      <c r="V310" s="29" t="s">
        <v>820</v>
      </c>
      <c r="W310" s="29" t="s">
        <v>15</v>
      </c>
      <c r="X310" s="29" t="s">
        <v>580</v>
      </c>
      <c r="Y310" s="29" t="s">
        <v>580</v>
      </c>
    </row>
    <row r="311" spans="1:25" ht="10.5" customHeight="1" x14ac:dyDescent="0.25">
      <c r="A311" s="28">
        <v>46028</v>
      </c>
      <c r="B311" s="29" t="s">
        <v>567</v>
      </c>
      <c r="C311" s="30" t="s">
        <v>843</v>
      </c>
      <c r="D311" s="30" t="s">
        <v>15</v>
      </c>
      <c r="E311" s="30" t="s">
        <v>569</v>
      </c>
      <c r="F311" s="29" t="s">
        <v>570</v>
      </c>
      <c r="G311" s="29" t="s">
        <v>571</v>
      </c>
      <c r="H311" s="29" t="s">
        <v>844</v>
      </c>
      <c r="I311" s="36" t="str">
        <f t="shared" si="8"/>
        <v>06/01/2026NL300044</v>
      </c>
      <c r="J311" s="29" t="s">
        <v>602</v>
      </c>
      <c r="K311" s="29" t="s">
        <v>603</v>
      </c>
      <c r="L311" s="29" t="s">
        <v>575</v>
      </c>
      <c r="M311" s="31">
        <v>1</v>
      </c>
      <c r="N311" s="20">
        <f>VLOOKUP(J311,[2]Sheet1!$I:$M,5,0)</f>
        <v>38000</v>
      </c>
      <c r="O311" s="32">
        <v>0</v>
      </c>
      <c r="P311" s="33">
        <f t="shared" si="9"/>
        <v>38000</v>
      </c>
      <c r="Q311" s="33">
        <v>0</v>
      </c>
      <c r="R311" s="32">
        <v>38000</v>
      </c>
      <c r="S311" s="29" t="s">
        <v>819</v>
      </c>
      <c r="T311" s="29" t="s">
        <v>577</v>
      </c>
      <c r="U311" s="29" t="s">
        <v>15</v>
      </c>
      <c r="V311" s="29" t="s">
        <v>820</v>
      </c>
      <c r="W311" s="29" t="s">
        <v>15</v>
      </c>
      <c r="X311" s="29" t="s">
        <v>580</v>
      </c>
      <c r="Y311" s="29" t="s">
        <v>580</v>
      </c>
    </row>
    <row r="312" spans="1:25" ht="10.5" customHeight="1" x14ac:dyDescent="0.25">
      <c r="A312" s="28">
        <v>46028</v>
      </c>
      <c r="B312" s="29" t="s">
        <v>567</v>
      </c>
      <c r="C312" s="30" t="s">
        <v>843</v>
      </c>
      <c r="D312" s="30" t="s">
        <v>15</v>
      </c>
      <c r="E312" s="30" t="s">
        <v>569</v>
      </c>
      <c r="F312" s="29" t="s">
        <v>570</v>
      </c>
      <c r="G312" s="29" t="s">
        <v>571</v>
      </c>
      <c r="H312" s="29" t="s">
        <v>844</v>
      </c>
      <c r="I312" s="36" t="str">
        <f t="shared" si="8"/>
        <v>06/01/2026NL300043</v>
      </c>
      <c r="J312" s="29" t="s">
        <v>600</v>
      </c>
      <c r="K312" s="29" t="s">
        <v>601</v>
      </c>
      <c r="L312" s="29" t="s">
        <v>575</v>
      </c>
      <c r="M312" s="31">
        <v>1</v>
      </c>
      <c r="N312" s="20">
        <f>VLOOKUP(J312,[2]Sheet1!$I:$M,5,0)</f>
        <v>32000</v>
      </c>
      <c r="O312" s="32">
        <v>0</v>
      </c>
      <c r="P312" s="33">
        <f t="shared" si="9"/>
        <v>32000</v>
      </c>
      <c r="Q312" s="33">
        <v>0</v>
      </c>
      <c r="R312" s="32">
        <v>32000</v>
      </c>
      <c r="S312" s="29" t="s">
        <v>819</v>
      </c>
      <c r="T312" s="29" t="s">
        <v>577</v>
      </c>
      <c r="U312" s="29" t="s">
        <v>15</v>
      </c>
      <c r="V312" s="29" t="s">
        <v>820</v>
      </c>
      <c r="W312" s="29" t="s">
        <v>15</v>
      </c>
      <c r="X312" s="29" t="s">
        <v>580</v>
      </c>
      <c r="Y312" s="29" t="s">
        <v>580</v>
      </c>
    </row>
    <row r="313" spans="1:25" ht="10.5" customHeight="1" x14ac:dyDescent="0.25">
      <c r="A313" s="28">
        <v>46028</v>
      </c>
      <c r="B313" s="29" t="s">
        <v>567</v>
      </c>
      <c r="C313" s="30" t="s">
        <v>843</v>
      </c>
      <c r="D313" s="30" t="s">
        <v>15</v>
      </c>
      <c r="E313" s="30" t="s">
        <v>569</v>
      </c>
      <c r="F313" s="29" t="s">
        <v>570</v>
      </c>
      <c r="G313" s="29" t="s">
        <v>571</v>
      </c>
      <c r="H313" s="29" t="s">
        <v>844</v>
      </c>
      <c r="I313" s="36" t="str">
        <f t="shared" si="8"/>
        <v>06/01/2026NL300060</v>
      </c>
      <c r="J313" s="29" t="s">
        <v>612</v>
      </c>
      <c r="K313" s="29" t="s">
        <v>613</v>
      </c>
      <c r="L313" s="29" t="s">
        <v>575</v>
      </c>
      <c r="M313" s="31">
        <v>0.7</v>
      </c>
      <c r="N313" s="20">
        <f>VLOOKUP(J313,[2]Sheet1!$I:$M,5,0)</f>
        <v>33000</v>
      </c>
      <c r="O313" s="32">
        <v>0</v>
      </c>
      <c r="P313" s="33">
        <f t="shared" si="9"/>
        <v>23100</v>
      </c>
      <c r="Q313" s="33">
        <v>0</v>
      </c>
      <c r="R313" s="32">
        <v>33000</v>
      </c>
      <c r="S313" s="29" t="s">
        <v>819</v>
      </c>
      <c r="T313" s="29" t="s">
        <v>577</v>
      </c>
      <c r="U313" s="29" t="s">
        <v>15</v>
      </c>
      <c r="V313" s="29" t="s">
        <v>820</v>
      </c>
      <c r="W313" s="29" t="s">
        <v>15</v>
      </c>
      <c r="X313" s="29" t="s">
        <v>580</v>
      </c>
      <c r="Y313" s="29" t="s">
        <v>580</v>
      </c>
    </row>
    <row r="314" spans="1:25" ht="10.5" customHeight="1" x14ac:dyDescent="0.25">
      <c r="A314" s="28">
        <v>46028</v>
      </c>
      <c r="B314" s="29" t="s">
        <v>567</v>
      </c>
      <c r="C314" s="30" t="s">
        <v>843</v>
      </c>
      <c r="D314" s="30" t="s">
        <v>15</v>
      </c>
      <c r="E314" s="30" t="s">
        <v>569</v>
      </c>
      <c r="F314" s="29" t="s">
        <v>570</v>
      </c>
      <c r="G314" s="29" t="s">
        <v>571</v>
      </c>
      <c r="H314" s="29" t="s">
        <v>844</v>
      </c>
      <c r="I314" s="36" t="str">
        <f t="shared" si="8"/>
        <v>06/01/2026NL300011</v>
      </c>
      <c r="J314" s="29" t="s">
        <v>732</v>
      </c>
      <c r="K314" s="29" t="s">
        <v>159</v>
      </c>
      <c r="L314" s="29" t="s">
        <v>575</v>
      </c>
      <c r="M314" s="31">
        <v>0.5</v>
      </c>
      <c r="N314" s="20">
        <f>VLOOKUP(J314,[2]Sheet1!$I:$M,5,0)</f>
        <v>17000</v>
      </c>
      <c r="O314" s="32">
        <v>0</v>
      </c>
      <c r="P314" s="33">
        <f t="shared" si="9"/>
        <v>8500</v>
      </c>
      <c r="Q314" s="33">
        <v>0</v>
      </c>
      <c r="R314" s="32">
        <v>17000</v>
      </c>
      <c r="S314" s="29" t="s">
        <v>819</v>
      </c>
      <c r="T314" s="29" t="s">
        <v>577</v>
      </c>
      <c r="U314" s="29" t="s">
        <v>15</v>
      </c>
      <c r="V314" s="29" t="s">
        <v>820</v>
      </c>
      <c r="W314" s="29" t="s">
        <v>15</v>
      </c>
      <c r="X314" s="29" t="s">
        <v>580</v>
      </c>
      <c r="Y314" s="29" t="s">
        <v>580</v>
      </c>
    </row>
    <row r="315" spans="1:25" ht="10.5" customHeight="1" x14ac:dyDescent="0.25">
      <c r="A315" s="28">
        <v>46028</v>
      </c>
      <c r="B315" s="29" t="s">
        <v>567</v>
      </c>
      <c r="C315" s="30" t="s">
        <v>843</v>
      </c>
      <c r="D315" s="30" t="s">
        <v>15</v>
      </c>
      <c r="E315" s="30" t="s">
        <v>569</v>
      </c>
      <c r="F315" s="29" t="s">
        <v>570</v>
      </c>
      <c r="G315" s="29" t="s">
        <v>571</v>
      </c>
      <c r="H315" s="29" t="s">
        <v>844</v>
      </c>
      <c r="I315" s="36" t="str">
        <f t="shared" si="8"/>
        <v>06/01/2026NL300119</v>
      </c>
      <c r="J315" s="29" t="s">
        <v>689</v>
      </c>
      <c r="K315" s="29" t="s">
        <v>690</v>
      </c>
      <c r="L315" s="29" t="s">
        <v>575</v>
      </c>
      <c r="M315" s="31">
        <v>1.5</v>
      </c>
      <c r="N315" s="20">
        <f>VLOOKUP(J315,[2]Sheet1!$I:$M,5,0)</f>
        <v>21000</v>
      </c>
      <c r="O315" s="32">
        <v>0</v>
      </c>
      <c r="P315" s="33">
        <f t="shared" si="9"/>
        <v>31500</v>
      </c>
      <c r="Q315" s="33">
        <v>0</v>
      </c>
      <c r="R315" s="32">
        <v>21000</v>
      </c>
      <c r="S315" s="29" t="s">
        <v>819</v>
      </c>
      <c r="T315" s="29" t="s">
        <v>577</v>
      </c>
      <c r="U315" s="29" t="s">
        <v>15</v>
      </c>
      <c r="V315" s="29" t="s">
        <v>820</v>
      </c>
      <c r="W315" s="29" t="s">
        <v>15</v>
      </c>
      <c r="X315" s="29" t="s">
        <v>580</v>
      </c>
      <c r="Y315" s="29" t="s">
        <v>580</v>
      </c>
    </row>
    <row r="316" spans="1:25" ht="10.5" customHeight="1" x14ac:dyDescent="0.25">
      <c r="A316" s="28">
        <v>46028</v>
      </c>
      <c r="B316" s="29" t="s">
        <v>567</v>
      </c>
      <c r="C316" s="30" t="s">
        <v>843</v>
      </c>
      <c r="D316" s="30" t="s">
        <v>15</v>
      </c>
      <c r="E316" s="30" t="s">
        <v>569</v>
      </c>
      <c r="F316" s="29" t="s">
        <v>570</v>
      </c>
      <c r="G316" s="29" t="s">
        <v>571</v>
      </c>
      <c r="H316" s="29" t="s">
        <v>844</v>
      </c>
      <c r="I316" s="36" t="str">
        <f t="shared" si="8"/>
        <v>06/01/2026NL300091</v>
      </c>
      <c r="J316" s="29" t="s">
        <v>637</v>
      </c>
      <c r="K316" s="29" t="s">
        <v>153</v>
      </c>
      <c r="L316" s="29" t="s">
        <v>575</v>
      </c>
      <c r="M316" s="31">
        <v>1</v>
      </c>
      <c r="N316" s="20">
        <f>VLOOKUP(J316,[2]Sheet1!$I:$M,5,0)</f>
        <v>47000</v>
      </c>
      <c r="O316" s="32">
        <v>0</v>
      </c>
      <c r="P316" s="33">
        <f t="shared" si="9"/>
        <v>47000</v>
      </c>
      <c r="Q316" s="33">
        <v>0</v>
      </c>
      <c r="R316" s="32">
        <v>47000</v>
      </c>
      <c r="S316" s="29" t="s">
        <v>819</v>
      </c>
      <c r="T316" s="29" t="s">
        <v>577</v>
      </c>
      <c r="U316" s="29" t="s">
        <v>15</v>
      </c>
      <c r="V316" s="29" t="s">
        <v>820</v>
      </c>
      <c r="W316" s="29" t="s">
        <v>15</v>
      </c>
      <c r="X316" s="29" t="s">
        <v>580</v>
      </c>
      <c r="Y316" s="29" t="s">
        <v>580</v>
      </c>
    </row>
    <row r="317" spans="1:25" ht="10.5" customHeight="1" x14ac:dyDescent="0.25">
      <c r="A317" s="28">
        <v>46028</v>
      </c>
      <c r="B317" s="29" t="s">
        <v>567</v>
      </c>
      <c r="C317" s="30" t="s">
        <v>843</v>
      </c>
      <c r="D317" s="30" t="s">
        <v>15</v>
      </c>
      <c r="E317" s="30" t="s">
        <v>569</v>
      </c>
      <c r="F317" s="29" t="s">
        <v>570</v>
      </c>
      <c r="G317" s="29" t="s">
        <v>571</v>
      </c>
      <c r="H317" s="29" t="s">
        <v>844</v>
      </c>
      <c r="I317" s="36" t="str">
        <f t="shared" si="8"/>
        <v>06/01/2026NL300122</v>
      </c>
      <c r="J317" s="29" t="s">
        <v>654</v>
      </c>
      <c r="K317" s="29" t="s">
        <v>139</v>
      </c>
      <c r="L317" s="29" t="s">
        <v>575</v>
      </c>
      <c r="M317" s="31">
        <v>0.5</v>
      </c>
      <c r="N317" s="20">
        <f>VLOOKUP(J317,[2]Sheet1!$I:$M,5,0)</f>
        <v>35000</v>
      </c>
      <c r="O317" s="32">
        <v>0</v>
      </c>
      <c r="P317" s="33">
        <f t="shared" si="9"/>
        <v>17500</v>
      </c>
      <c r="Q317" s="33">
        <v>0</v>
      </c>
      <c r="R317" s="32">
        <v>35000</v>
      </c>
      <c r="S317" s="29" t="s">
        <v>819</v>
      </c>
      <c r="T317" s="29" t="s">
        <v>577</v>
      </c>
      <c r="U317" s="29" t="s">
        <v>15</v>
      </c>
      <c r="V317" s="29" t="s">
        <v>820</v>
      </c>
      <c r="W317" s="29" t="s">
        <v>15</v>
      </c>
      <c r="X317" s="29" t="s">
        <v>580</v>
      </c>
      <c r="Y317" s="29" t="s">
        <v>580</v>
      </c>
    </row>
    <row r="318" spans="1:25" ht="10.5" customHeight="1" x14ac:dyDescent="0.25">
      <c r="A318" s="28">
        <v>46028</v>
      </c>
      <c r="B318" s="29" t="s">
        <v>567</v>
      </c>
      <c r="C318" s="30" t="s">
        <v>843</v>
      </c>
      <c r="D318" s="30" t="s">
        <v>15</v>
      </c>
      <c r="E318" s="30" t="s">
        <v>569</v>
      </c>
      <c r="F318" s="29" t="s">
        <v>570</v>
      </c>
      <c r="G318" s="29" t="s">
        <v>571</v>
      </c>
      <c r="H318" s="29" t="s">
        <v>844</v>
      </c>
      <c r="I318" s="36" t="str">
        <f t="shared" si="8"/>
        <v>06/01/2026NL300173</v>
      </c>
      <c r="J318" s="29" t="s">
        <v>629</v>
      </c>
      <c r="K318" s="29" t="s">
        <v>630</v>
      </c>
      <c r="L318" s="29" t="s">
        <v>575</v>
      </c>
      <c r="M318" s="31">
        <v>0.2</v>
      </c>
      <c r="N318" s="20">
        <f>VLOOKUP(J318,[2]Sheet1!$I:$M,5,0)</f>
        <v>80000</v>
      </c>
      <c r="O318" s="32">
        <v>0</v>
      </c>
      <c r="P318" s="33">
        <f t="shared" si="9"/>
        <v>16000</v>
      </c>
      <c r="Q318" s="33">
        <v>0</v>
      </c>
      <c r="R318" s="32">
        <v>80000</v>
      </c>
      <c r="S318" s="29" t="s">
        <v>819</v>
      </c>
      <c r="T318" s="29" t="s">
        <v>577</v>
      </c>
      <c r="U318" s="29" t="s">
        <v>15</v>
      </c>
      <c r="V318" s="29" t="s">
        <v>820</v>
      </c>
      <c r="W318" s="29" t="s">
        <v>15</v>
      </c>
      <c r="X318" s="29" t="s">
        <v>580</v>
      </c>
      <c r="Y318" s="29" t="s">
        <v>580</v>
      </c>
    </row>
    <row r="319" spans="1:25" ht="10.5" customHeight="1" x14ac:dyDescent="0.25">
      <c r="A319" s="28">
        <v>46029</v>
      </c>
      <c r="B319" s="29" t="s">
        <v>567</v>
      </c>
      <c r="C319" s="30" t="s">
        <v>845</v>
      </c>
      <c r="D319" s="30" t="s">
        <v>15</v>
      </c>
      <c r="E319" s="30" t="s">
        <v>569</v>
      </c>
      <c r="F319" s="29" t="s">
        <v>570</v>
      </c>
      <c r="G319" s="29" t="s">
        <v>571</v>
      </c>
      <c r="H319" s="29" t="s">
        <v>846</v>
      </c>
      <c r="I319" s="36" t="str">
        <f t="shared" si="8"/>
        <v>07/01/2026NL300011</v>
      </c>
      <c r="J319" s="29" t="s">
        <v>732</v>
      </c>
      <c r="K319" s="29" t="s">
        <v>159</v>
      </c>
      <c r="L319" s="29" t="s">
        <v>575</v>
      </c>
      <c r="M319" s="31">
        <v>0.6</v>
      </c>
      <c r="N319" s="20">
        <f>VLOOKUP(J319,[2]Sheet1!$I:$M,5,0)</f>
        <v>17000</v>
      </c>
      <c r="O319" s="32">
        <v>0</v>
      </c>
      <c r="P319" s="33">
        <f t="shared" si="9"/>
        <v>10200</v>
      </c>
      <c r="Q319" s="33">
        <v>0</v>
      </c>
      <c r="R319" s="32">
        <v>17000</v>
      </c>
      <c r="S319" s="29" t="s">
        <v>819</v>
      </c>
      <c r="T319" s="29" t="s">
        <v>577</v>
      </c>
      <c r="U319" s="29" t="s">
        <v>15</v>
      </c>
      <c r="V319" s="29" t="s">
        <v>820</v>
      </c>
      <c r="W319" s="29" t="s">
        <v>15</v>
      </c>
      <c r="X319" s="29" t="s">
        <v>580</v>
      </c>
      <c r="Y319" s="29" t="s">
        <v>580</v>
      </c>
    </row>
    <row r="320" spans="1:25" ht="10.5" customHeight="1" x14ac:dyDescent="0.25">
      <c r="A320" s="28">
        <v>46029</v>
      </c>
      <c r="B320" s="29" t="s">
        <v>567</v>
      </c>
      <c r="C320" s="30" t="s">
        <v>845</v>
      </c>
      <c r="D320" s="30" t="s">
        <v>15</v>
      </c>
      <c r="E320" s="30" t="s">
        <v>569</v>
      </c>
      <c r="F320" s="29" t="s">
        <v>570</v>
      </c>
      <c r="G320" s="29" t="s">
        <v>571</v>
      </c>
      <c r="H320" s="29" t="s">
        <v>846</v>
      </c>
      <c r="I320" s="36" t="str">
        <f t="shared" si="8"/>
        <v>07/01/2026NL300119</v>
      </c>
      <c r="J320" s="29" t="s">
        <v>689</v>
      </c>
      <c r="K320" s="29" t="s">
        <v>690</v>
      </c>
      <c r="L320" s="29" t="s">
        <v>575</v>
      </c>
      <c r="M320" s="31">
        <v>1.2</v>
      </c>
      <c r="N320" s="20">
        <f>VLOOKUP(J320,[2]Sheet1!$I:$M,5,0)</f>
        <v>21000</v>
      </c>
      <c r="O320" s="32">
        <v>0</v>
      </c>
      <c r="P320" s="33">
        <f t="shared" si="9"/>
        <v>25200</v>
      </c>
      <c r="Q320" s="33">
        <v>0</v>
      </c>
      <c r="R320" s="32">
        <v>21000</v>
      </c>
      <c r="S320" s="29" t="s">
        <v>819</v>
      </c>
      <c r="T320" s="29" t="s">
        <v>577</v>
      </c>
      <c r="U320" s="29" t="s">
        <v>15</v>
      </c>
      <c r="V320" s="29" t="s">
        <v>820</v>
      </c>
      <c r="W320" s="29" t="s">
        <v>15</v>
      </c>
      <c r="X320" s="29" t="s">
        <v>580</v>
      </c>
      <c r="Y320" s="29" t="s">
        <v>580</v>
      </c>
    </row>
    <row r="321" spans="1:25" ht="10.5" customHeight="1" x14ac:dyDescent="0.25">
      <c r="A321" s="28">
        <v>46029</v>
      </c>
      <c r="B321" s="29" t="s">
        <v>567</v>
      </c>
      <c r="C321" s="30" t="s">
        <v>845</v>
      </c>
      <c r="D321" s="30" t="s">
        <v>15</v>
      </c>
      <c r="E321" s="30" t="s">
        <v>569</v>
      </c>
      <c r="F321" s="29" t="s">
        <v>570</v>
      </c>
      <c r="G321" s="29" t="s">
        <v>571</v>
      </c>
      <c r="H321" s="29" t="s">
        <v>846</v>
      </c>
      <c r="I321" s="36" t="str">
        <f t="shared" si="8"/>
        <v>07/01/2026NL430092</v>
      </c>
      <c r="J321" s="29" t="s">
        <v>681</v>
      </c>
      <c r="K321" s="29" t="s">
        <v>682</v>
      </c>
      <c r="L321" s="29" t="s">
        <v>575</v>
      </c>
      <c r="M321" s="31">
        <v>3</v>
      </c>
      <c r="N321" s="20">
        <f>VLOOKUP(J321,[2]Sheet1!$I:$M,5,0)</f>
        <v>30000</v>
      </c>
      <c r="O321" s="32">
        <v>0</v>
      </c>
      <c r="P321" s="33">
        <f t="shared" si="9"/>
        <v>90000</v>
      </c>
      <c r="Q321" s="33">
        <v>0</v>
      </c>
      <c r="R321" s="32">
        <v>30000</v>
      </c>
      <c r="S321" s="29" t="s">
        <v>819</v>
      </c>
      <c r="T321" s="29" t="s">
        <v>577</v>
      </c>
      <c r="U321" s="29" t="s">
        <v>15</v>
      </c>
      <c r="V321" s="29" t="s">
        <v>820</v>
      </c>
      <c r="W321" s="29" t="s">
        <v>15</v>
      </c>
      <c r="X321" s="29" t="s">
        <v>580</v>
      </c>
      <c r="Y321" s="29" t="s">
        <v>580</v>
      </c>
    </row>
    <row r="322" spans="1:25" ht="10.5" customHeight="1" x14ac:dyDescent="0.25">
      <c r="A322" s="28">
        <v>46029</v>
      </c>
      <c r="B322" s="29" t="s">
        <v>567</v>
      </c>
      <c r="C322" s="30" t="s">
        <v>845</v>
      </c>
      <c r="D322" s="30" t="s">
        <v>15</v>
      </c>
      <c r="E322" s="30" t="s">
        <v>569</v>
      </c>
      <c r="F322" s="29" t="s">
        <v>570</v>
      </c>
      <c r="G322" s="29" t="s">
        <v>571</v>
      </c>
      <c r="H322" s="29" t="s">
        <v>846</v>
      </c>
      <c r="I322" s="36" t="str">
        <f t="shared" si="8"/>
        <v>07/01/2026NL300188</v>
      </c>
      <c r="J322" s="29" t="s">
        <v>592</v>
      </c>
      <c r="K322" s="29" t="s">
        <v>593</v>
      </c>
      <c r="L322" s="29" t="s">
        <v>575</v>
      </c>
      <c r="M322" s="31">
        <v>0.7</v>
      </c>
      <c r="N322" s="20">
        <f>VLOOKUP(J322,[2]Sheet1!$I:$M,5,0)</f>
        <v>12000</v>
      </c>
      <c r="O322" s="32">
        <v>0</v>
      </c>
      <c r="P322" s="33">
        <f t="shared" si="9"/>
        <v>8400</v>
      </c>
      <c r="Q322" s="33">
        <v>0</v>
      </c>
      <c r="R322" s="32">
        <v>12000</v>
      </c>
      <c r="S322" s="29" t="s">
        <v>819</v>
      </c>
      <c r="T322" s="29" t="s">
        <v>577</v>
      </c>
      <c r="U322" s="29" t="s">
        <v>15</v>
      </c>
      <c r="V322" s="29" t="s">
        <v>820</v>
      </c>
      <c r="W322" s="29" t="s">
        <v>15</v>
      </c>
      <c r="X322" s="29" t="s">
        <v>580</v>
      </c>
      <c r="Y322" s="29" t="s">
        <v>580</v>
      </c>
    </row>
    <row r="323" spans="1:25" ht="10.5" customHeight="1" x14ac:dyDescent="0.25">
      <c r="A323" s="28">
        <v>46029</v>
      </c>
      <c r="B323" s="29" t="s">
        <v>567</v>
      </c>
      <c r="C323" s="30" t="s">
        <v>845</v>
      </c>
      <c r="D323" s="30" t="s">
        <v>15</v>
      </c>
      <c r="E323" s="30" t="s">
        <v>569</v>
      </c>
      <c r="F323" s="29" t="s">
        <v>570</v>
      </c>
      <c r="G323" s="29" t="s">
        <v>571</v>
      </c>
      <c r="H323" s="29" t="s">
        <v>846</v>
      </c>
      <c r="I323" s="36" t="str">
        <f t="shared" si="8"/>
        <v>07/01/2026NL300173</v>
      </c>
      <c r="J323" s="29" t="s">
        <v>629</v>
      </c>
      <c r="K323" s="29" t="s">
        <v>630</v>
      </c>
      <c r="L323" s="29" t="s">
        <v>575</v>
      </c>
      <c r="M323" s="31">
        <v>0.2</v>
      </c>
      <c r="N323" s="20">
        <f>VLOOKUP(J323,[2]Sheet1!$I:$M,5,0)</f>
        <v>80000</v>
      </c>
      <c r="O323" s="32">
        <v>0</v>
      </c>
      <c r="P323" s="33">
        <f t="shared" si="9"/>
        <v>16000</v>
      </c>
      <c r="Q323" s="33">
        <v>0</v>
      </c>
      <c r="R323" s="32">
        <v>80000</v>
      </c>
      <c r="S323" s="29" t="s">
        <v>819</v>
      </c>
      <c r="T323" s="29" t="s">
        <v>577</v>
      </c>
      <c r="U323" s="29" t="s">
        <v>15</v>
      </c>
      <c r="V323" s="29" t="s">
        <v>820</v>
      </c>
      <c r="W323" s="29" t="s">
        <v>15</v>
      </c>
      <c r="X323" s="29" t="s">
        <v>580</v>
      </c>
      <c r="Y323" s="29" t="s">
        <v>580</v>
      </c>
    </row>
    <row r="324" spans="1:25" ht="10.5" customHeight="1" x14ac:dyDescent="0.25">
      <c r="A324" s="28">
        <v>46029</v>
      </c>
      <c r="B324" s="29" t="s">
        <v>567</v>
      </c>
      <c r="C324" s="30" t="s">
        <v>845</v>
      </c>
      <c r="D324" s="30" t="s">
        <v>15</v>
      </c>
      <c r="E324" s="30" t="s">
        <v>569</v>
      </c>
      <c r="F324" s="29" t="s">
        <v>570</v>
      </c>
      <c r="G324" s="29" t="s">
        <v>571</v>
      </c>
      <c r="H324" s="29" t="s">
        <v>846</v>
      </c>
      <c r="I324" s="36" t="str">
        <f t="shared" si="8"/>
        <v>07/01/2026NL300162</v>
      </c>
      <c r="J324" s="29" t="s">
        <v>652</v>
      </c>
      <c r="K324" s="29" t="s">
        <v>653</v>
      </c>
      <c r="L324" s="29" t="s">
        <v>575</v>
      </c>
      <c r="M324" s="31">
        <v>1.8</v>
      </c>
      <c r="N324" s="20">
        <f>VLOOKUP(J324,[2]Sheet1!$I:$M,5,0)</f>
        <v>36000</v>
      </c>
      <c r="O324" s="32">
        <v>0</v>
      </c>
      <c r="P324" s="33">
        <f t="shared" si="9"/>
        <v>64800</v>
      </c>
      <c r="Q324" s="33">
        <v>0</v>
      </c>
      <c r="R324" s="32">
        <v>36000</v>
      </c>
      <c r="S324" s="29" t="s">
        <v>819</v>
      </c>
      <c r="T324" s="29" t="s">
        <v>577</v>
      </c>
      <c r="U324" s="29" t="s">
        <v>15</v>
      </c>
      <c r="V324" s="29" t="s">
        <v>820</v>
      </c>
      <c r="W324" s="29" t="s">
        <v>15</v>
      </c>
      <c r="X324" s="29" t="s">
        <v>580</v>
      </c>
      <c r="Y324" s="29" t="s">
        <v>580</v>
      </c>
    </row>
    <row r="325" spans="1:25" ht="10.5" customHeight="1" x14ac:dyDescent="0.25">
      <c r="A325" s="28">
        <v>46029</v>
      </c>
      <c r="B325" s="29" t="s">
        <v>567</v>
      </c>
      <c r="C325" s="30" t="s">
        <v>845</v>
      </c>
      <c r="D325" s="30" t="s">
        <v>15</v>
      </c>
      <c r="E325" s="30" t="s">
        <v>569</v>
      </c>
      <c r="F325" s="29" t="s">
        <v>570</v>
      </c>
      <c r="G325" s="29" t="s">
        <v>571</v>
      </c>
      <c r="H325" s="29" t="s">
        <v>846</v>
      </c>
      <c r="I325" s="36" t="str">
        <f t="shared" si="8"/>
        <v>07/01/2026NL600004</v>
      </c>
      <c r="J325" s="29" t="s">
        <v>691</v>
      </c>
      <c r="K325" s="29" t="s">
        <v>100</v>
      </c>
      <c r="L325" s="29" t="s">
        <v>575</v>
      </c>
      <c r="M325" s="31">
        <v>3.5</v>
      </c>
      <c r="N325" s="20">
        <f>VLOOKUP(J325,[2]Sheet1!$I:$M,5,0)</f>
        <v>18000</v>
      </c>
      <c r="O325" s="32">
        <v>0</v>
      </c>
      <c r="P325" s="33">
        <f t="shared" si="9"/>
        <v>63000</v>
      </c>
      <c r="Q325" s="33">
        <v>0</v>
      </c>
      <c r="R325" s="32">
        <v>18000</v>
      </c>
      <c r="S325" s="29" t="s">
        <v>819</v>
      </c>
      <c r="T325" s="29" t="s">
        <v>577</v>
      </c>
      <c r="U325" s="29" t="s">
        <v>15</v>
      </c>
      <c r="V325" s="29" t="s">
        <v>820</v>
      </c>
      <c r="W325" s="29" t="s">
        <v>15</v>
      </c>
      <c r="X325" s="29" t="s">
        <v>580</v>
      </c>
      <c r="Y325" s="29" t="s">
        <v>580</v>
      </c>
    </row>
    <row r="326" spans="1:25" ht="10.5" customHeight="1" x14ac:dyDescent="0.25">
      <c r="A326" s="28">
        <v>46029</v>
      </c>
      <c r="B326" s="29" t="s">
        <v>567</v>
      </c>
      <c r="C326" s="30" t="s">
        <v>845</v>
      </c>
      <c r="D326" s="30" t="s">
        <v>15</v>
      </c>
      <c r="E326" s="30" t="s">
        <v>569</v>
      </c>
      <c r="F326" s="29" t="s">
        <v>570</v>
      </c>
      <c r="G326" s="29" t="s">
        <v>571</v>
      </c>
      <c r="H326" s="29" t="s">
        <v>846</v>
      </c>
      <c r="I326" s="36" t="str">
        <f t="shared" si="8"/>
        <v>07/01/2026NL300174</v>
      </c>
      <c r="J326" s="29" t="s">
        <v>573</v>
      </c>
      <c r="K326" s="29" t="s">
        <v>574</v>
      </c>
      <c r="L326" s="29" t="s">
        <v>575</v>
      </c>
      <c r="M326" s="31">
        <v>3</v>
      </c>
      <c r="N326" s="20">
        <f>VLOOKUP(J326,[2]Sheet1!$I:$M,5,0)</f>
        <v>24000</v>
      </c>
      <c r="O326" s="32">
        <v>0</v>
      </c>
      <c r="P326" s="33">
        <f t="shared" si="9"/>
        <v>72000</v>
      </c>
      <c r="Q326" s="33">
        <v>0</v>
      </c>
      <c r="R326" s="32">
        <v>24000</v>
      </c>
      <c r="S326" s="29" t="s">
        <v>819</v>
      </c>
      <c r="T326" s="29" t="s">
        <v>577</v>
      </c>
      <c r="U326" s="29" t="s">
        <v>15</v>
      </c>
      <c r="V326" s="29" t="s">
        <v>820</v>
      </c>
      <c r="W326" s="29" t="s">
        <v>15</v>
      </c>
      <c r="X326" s="29" t="s">
        <v>580</v>
      </c>
      <c r="Y326" s="29" t="s">
        <v>580</v>
      </c>
    </row>
    <row r="327" spans="1:25" ht="10.5" customHeight="1" x14ac:dyDescent="0.25">
      <c r="A327" s="28">
        <v>46029</v>
      </c>
      <c r="B327" s="29" t="s">
        <v>567</v>
      </c>
      <c r="C327" s="30" t="s">
        <v>845</v>
      </c>
      <c r="D327" s="30" t="s">
        <v>15</v>
      </c>
      <c r="E327" s="30" t="s">
        <v>569</v>
      </c>
      <c r="F327" s="29" t="s">
        <v>570</v>
      </c>
      <c r="G327" s="29" t="s">
        <v>571</v>
      </c>
      <c r="H327" s="29" t="s">
        <v>846</v>
      </c>
      <c r="I327" s="36" t="str">
        <f t="shared" ref="I327:I390" si="10">TEXT(A327,"dd/mm/yyyy")&amp;J327</f>
        <v>07/01/2026NL300148</v>
      </c>
      <c r="J327" s="29" t="s">
        <v>679</v>
      </c>
      <c r="K327" s="29" t="s">
        <v>680</v>
      </c>
      <c r="L327" s="29" t="s">
        <v>575</v>
      </c>
      <c r="M327" s="31">
        <v>0.6</v>
      </c>
      <c r="N327" s="20">
        <f>VLOOKUP(J327,[2]Sheet1!$I:$M,5,0)</f>
        <v>65000</v>
      </c>
      <c r="O327" s="32">
        <v>0</v>
      </c>
      <c r="P327" s="33">
        <f t="shared" si="9"/>
        <v>39000</v>
      </c>
      <c r="Q327" s="33">
        <v>0</v>
      </c>
      <c r="R327" s="32">
        <v>65000</v>
      </c>
      <c r="S327" s="29" t="s">
        <v>819</v>
      </c>
      <c r="T327" s="29" t="s">
        <v>577</v>
      </c>
      <c r="U327" s="29" t="s">
        <v>15</v>
      </c>
      <c r="V327" s="29" t="s">
        <v>820</v>
      </c>
      <c r="W327" s="29" t="s">
        <v>15</v>
      </c>
      <c r="X327" s="29" t="s">
        <v>580</v>
      </c>
      <c r="Y327" s="29" t="s">
        <v>580</v>
      </c>
    </row>
    <row r="328" spans="1:25" ht="10.5" customHeight="1" x14ac:dyDescent="0.25">
      <c r="A328" s="28">
        <v>46029</v>
      </c>
      <c r="B328" s="29" t="s">
        <v>567</v>
      </c>
      <c r="C328" s="30" t="s">
        <v>845</v>
      </c>
      <c r="D328" s="30" t="s">
        <v>15</v>
      </c>
      <c r="E328" s="30" t="s">
        <v>569</v>
      </c>
      <c r="F328" s="29" t="s">
        <v>570</v>
      </c>
      <c r="G328" s="29" t="s">
        <v>571</v>
      </c>
      <c r="H328" s="29" t="s">
        <v>846</v>
      </c>
      <c r="I328" s="36" t="str">
        <f t="shared" si="10"/>
        <v>07/01/2026NL300146</v>
      </c>
      <c r="J328" s="29" t="s">
        <v>677</v>
      </c>
      <c r="K328" s="29" t="s">
        <v>678</v>
      </c>
      <c r="L328" s="29" t="s">
        <v>575</v>
      </c>
      <c r="M328" s="31">
        <v>0.7</v>
      </c>
      <c r="N328" s="20">
        <f>VLOOKUP(J328,[2]Sheet1!$I:$M,5,0)</f>
        <v>65000</v>
      </c>
      <c r="O328" s="32">
        <v>0</v>
      </c>
      <c r="P328" s="33">
        <f t="shared" ref="P328:P391" si="11">M328*N328</f>
        <v>45500</v>
      </c>
      <c r="Q328" s="33">
        <v>0</v>
      </c>
      <c r="R328" s="32">
        <v>65000</v>
      </c>
      <c r="S328" s="29" t="s">
        <v>819</v>
      </c>
      <c r="T328" s="29" t="s">
        <v>577</v>
      </c>
      <c r="U328" s="29" t="s">
        <v>15</v>
      </c>
      <c r="V328" s="29" t="s">
        <v>820</v>
      </c>
      <c r="W328" s="29" t="s">
        <v>15</v>
      </c>
      <c r="X328" s="29" t="s">
        <v>580</v>
      </c>
      <c r="Y328" s="29" t="s">
        <v>580</v>
      </c>
    </row>
    <row r="329" spans="1:25" ht="10.5" customHeight="1" x14ac:dyDescent="0.25">
      <c r="A329" s="28">
        <v>46029</v>
      </c>
      <c r="B329" s="29" t="s">
        <v>567</v>
      </c>
      <c r="C329" s="30" t="s">
        <v>845</v>
      </c>
      <c r="D329" s="30" t="s">
        <v>15</v>
      </c>
      <c r="E329" s="30" t="s">
        <v>569</v>
      </c>
      <c r="F329" s="29" t="s">
        <v>570</v>
      </c>
      <c r="G329" s="29" t="s">
        <v>571</v>
      </c>
      <c r="H329" s="29" t="s">
        <v>846</v>
      </c>
      <c r="I329" s="36" t="str">
        <f t="shared" si="10"/>
        <v>07/01/2026NL300145</v>
      </c>
      <c r="J329" s="29" t="s">
        <v>675</v>
      </c>
      <c r="K329" s="29" t="s">
        <v>676</v>
      </c>
      <c r="L329" s="29" t="s">
        <v>575</v>
      </c>
      <c r="M329" s="31">
        <v>18</v>
      </c>
      <c r="N329" s="20">
        <f>VLOOKUP(J329,[2]Sheet1!$I:$M,5,0)</f>
        <v>38000</v>
      </c>
      <c r="O329" s="32">
        <v>0</v>
      </c>
      <c r="P329" s="33">
        <f t="shared" si="11"/>
        <v>684000</v>
      </c>
      <c r="Q329" s="33">
        <v>0</v>
      </c>
      <c r="R329" s="32">
        <v>38000</v>
      </c>
      <c r="S329" s="29" t="s">
        <v>819</v>
      </c>
      <c r="T329" s="29" t="s">
        <v>577</v>
      </c>
      <c r="U329" s="29" t="s">
        <v>15</v>
      </c>
      <c r="V329" s="29" t="s">
        <v>820</v>
      </c>
      <c r="W329" s="29" t="s">
        <v>15</v>
      </c>
      <c r="X329" s="29" t="s">
        <v>580</v>
      </c>
      <c r="Y329" s="29" t="s">
        <v>580</v>
      </c>
    </row>
    <row r="330" spans="1:25" ht="10.5" customHeight="1" x14ac:dyDescent="0.25">
      <c r="A330" s="28">
        <v>46029</v>
      </c>
      <c r="B330" s="29" t="s">
        <v>567</v>
      </c>
      <c r="C330" s="30" t="s">
        <v>845</v>
      </c>
      <c r="D330" s="30" t="s">
        <v>15</v>
      </c>
      <c r="E330" s="30" t="s">
        <v>569</v>
      </c>
      <c r="F330" s="29" t="s">
        <v>570</v>
      </c>
      <c r="G330" s="29" t="s">
        <v>571</v>
      </c>
      <c r="H330" s="29" t="s">
        <v>846</v>
      </c>
      <c r="I330" s="36" t="str">
        <f t="shared" si="10"/>
        <v>07/01/2026NL300144</v>
      </c>
      <c r="J330" s="29" t="s">
        <v>673</v>
      </c>
      <c r="K330" s="29" t="s">
        <v>674</v>
      </c>
      <c r="L330" s="29" t="s">
        <v>575</v>
      </c>
      <c r="M330" s="31">
        <v>0.2</v>
      </c>
      <c r="N330" s="20">
        <f>VLOOKUP(J330,[2]Sheet1!$I:$M,5,0)</f>
        <v>90000</v>
      </c>
      <c r="O330" s="32">
        <v>0</v>
      </c>
      <c r="P330" s="33">
        <f t="shared" si="11"/>
        <v>18000</v>
      </c>
      <c r="Q330" s="33">
        <v>0</v>
      </c>
      <c r="R330" s="32">
        <v>90000</v>
      </c>
      <c r="S330" s="29" t="s">
        <v>819</v>
      </c>
      <c r="T330" s="29" t="s">
        <v>577</v>
      </c>
      <c r="U330" s="29" t="s">
        <v>15</v>
      </c>
      <c r="V330" s="29" t="s">
        <v>820</v>
      </c>
      <c r="W330" s="29" t="s">
        <v>15</v>
      </c>
      <c r="X330" s="29" t="s">
        <v>580</v>
      </c>
      <c r="Y330" s="29" t="s">
        <v>580</v>
      </c>
    </row>
    <row r="331" spans="1:25" ht="10.5" customHeight="1" x14ac:dyDescent="0.25">
      <c r="A331" s="28">
        <v>46029</v>
      </c>
      <c r="B331" s="29" t="s">
        <v>567</v>
      </c>
      <c r="C331" s="30" t="s">
        <v>845</v>
      </c>
      <c r="D331" s="30" t="s">
        <v>15</v>
      </c>
      <c r="E331" s="30" t="s">
        <v>569</v>
      </c>
      <c r="F331" s="29" t="s">
        <v>570</v>
      </c>
      <c r="G331" s="29" t="s">
        <v>571</v>
      </c>
      <c r="H331" s="29" t="s">
        <v>846</v>
      </c>
      <c r="I331" s="36" t="str">
        <f t="shared" si="10"/>
        <v>07/01/2026NL300142</v>
      </c>
      <c r="J331" s="29" t="s">
        <v>671</v>
      </c>
      <c r="K331" s="29" t="s">
        <v>672</v>
      </c>
      <c r="L331" s="29" t="s">
        <v>575</v>
      </c>
      <c r="M331" s="31">
        <v>1.5</v>
      </c>
      <c r="N331" s="20">
        <f>VLOOKUP(J331,[2]Sheet1!$I:$M,5,0)</f>
        <v>50000</v>
      </c>
      <c r="O331" s="32">
        <v>0</v>
      </c>
      <c r="P331" s="33">
        <f t="shared" si="11"/>
        <v>75000</v>
      </c>
      <c r="Q331" s="33">
        <v>0</v>
      </c>
      <c r="R331" s="32">
        <v>50000</v>
      </c>
      <c r="S331" s="29" t="s">
        <v>819</v>
      </c>
      <c r="T331" s="29" t="s">
        <v>577</v>
      </c>
      <c r="U331" s="29" t="s">
        <v>15</v>
      </c>
      <c r="V331" s="29" t="s">
        <v>820</v>
      </c>
      <c r="W331" s="29" t="s">
        <v>15</v>
      </c>
      <c r="X331" s="29" t="s">
        <v>580</v>
      </c>
      <c r="Y331" s="29" t="s">
        <v>580</v>
      </c>
    </row>
    <row r="332" spans="1:25" ht="10.5" customHeight="1" x14ac:dyDescent="0.25">
      <c r="A332" s="28">
        <v>46029</v>
      </c>
      <c r="B332" s="29" t="s">
        <v>567</v>
      </c>
      <c r="C332" s="30" t="s">
        <v>845</v>
      </c>
      <c r="D332" s="30" t="s">
        <v>15</v>
      </c>
      <c r="E332" s="30" t="s">
        <v>569</v>
      </c>
      <c r="F332" s="29" t="s">
        <v>570</v>
      </c>
      <c r="G332" s="29" t="s">
        <v>571</v>
      </c>
      <c r="H332" s="29" t="s">
        <v>846</v>
      </c>
      <c r="I332" s="36" t="str">
        <f t="shared" si="10"/>
        <v>07/01/2026NL300141</v>
      </c>
      <c r="J332" s="29" t="s">
        <v>667</v>
      </c>
      <c r="K332" s="29" t="s">
        <v>668</v>
      </c>
      <c r="L332" s="29" t="s">
        <v>575</v>
      </c>
      <c r="M332" s="31">
        <v>0.2</v>
      </c>
      <c r="N332" s="20">
        <f>VLOOKUP(J332,[2]Sheet1!$I:$M,5,0)</f>
        <v>92000</v>
      </c>
      <c r="O332" s="32">
        <v>0</v>
      </c>
      <c r="P332" s="33">
        <f t="shared" si="11"/>
        <v>18400</v>
      </c>
      <c r="Q332" s="33">
        <v>0</v>
      </c>
      <c r="R332" s="32">
        <v>92000</v>
      </c>
      <c r="S332" s="29" t="s">
        <v>819</v>
      </c>
      <c r="T332" s="29" t="s">
        <v>577</v>
      </c>
      <c r="U332" s="29" t="s">
        <v>15</v>
      </c>
      <c r="V332" s="29" t="s">
        <v>820</v>
      </c>
      <c r="W332" s="29" t="s">
        <v>15</v>
      </c>
      <c r="X332" s="29" t="s">
        <v>580</v>
      </c>
      <c r="Y332" s="29" t="s">
        <v>580</v>
      </c>
    </row>
    <row r="333" spans="1:25" ht="10.5" customHeight="1" x14ac:dyDescent="0.25">
      <c r="A333" s="28">
        <v>46029</v>
      </c>
      <c r="B333" s="29" t="s">
        <v>567</v>
      </c>
      <c r="C333" s="30" t="s">
        <v>845</v>
      </c>
      <c r="D333" s="30" t="s">
        <v>15</v>
      </c>
      <c r="E333" s="30" t="s">
        <v>569</v>
      </c>
      <c r="F333" s="29" t="s">
        <v>570</v>
      </c>
      <c r="G333" s="29" t="s">
        <v>571</v>
      </c>
      <c r="H333" s="29" t="s">
        <v>846</v>
      </c>
      <c r="I333" s="36" t="str">
        <f t="shared" si="10"/>
        <v>07/01/2026NL300140</v>
      </c>
      <c r="J333" s="29" t="s">
        <v>669</v>
      </c>
      <c r="K333" s="29" t="s">
        <v>670</v>
      </c>
      <c r="L333" s="29" t="s">
        <v>575</v>
      </c>
      <c r="M333" s="31">
        <v>1</v>
      </c>
      <c r="N333" s="20">
        <f>VLOOKUP(J333,[2]Sheet1!$I:$M,5,0)</f>
        <v>36000</v>
      </c>
      <c r="O333" s="32">
        <v>0</v>
      </c>
      <c r="P333" s="33">
        <f t="shared" si="11"/>
        <v>36000</v>
      </c>
      <c r="Q333" s="33">
        <v>0</v>
      </c>
      <c r="R333" s="32">
        <v>36000</v>
      </c>
      <c r="S333" s="29" t="s">
        <v>819</v>
      </c>
      <c r="T333" s="29" t="s">
        <v>577</v>
      </c>
      <c r="U333" s="29" t="s">
        <v>15</v>
      </c>
      <c r="V333" s="29" t="s">
        <v>820</v>
      </c>
      <c r="W333" s="29" t="s">
        <v>15</v>
      </c>
      <c r="X333" s="29" t="s">
        <v>580</v>
      </c>
      <c r="Y333" s="29" t="s">
        <v>580</v>
      </c>
    </row>
    <row r="334" spans="1:25" ht="10.5" customHeight="1" x14ac:dyDescent="0.25">
      <c r="A334" s="28">
        <v>46029</v>
      </c>
      <c r="B334" s="29" t="s">
        <v>567</v>
      </c>
      <c r="C334" s="30" t="s">
        <v>845</v>
      </c>
      <c r="D334" s="30" t="s">
        <v>15</v>
      </c>
      <c r="E334" s="30" t="s">
        <v>569</v>
      </c>
      <c r="F334" s="29" t="s">
        <v>570</v>
      </c>
      <c r="G334" s="29" t="s">
        <v>571</v>
      </c>
      <c r="H334" s="29" t="s">
        <v>846</v>
      </c>
      <c r="I334" s="36" t="str">
        <f t="shared" si="10"/>
        <v>07/01/2026NL300132</v>
      </c>
      <c r="J334" s="29" t="s">
        <v>662</v>
      </c>
      <c r="K334" s="29" t="s">
        <v>92</v>
      </c>
      <c r="L334" s="29" t="s">
        <v>575</v>
      </c>
      <c r="M334" s="31">
        <v>0.5</v>
      </c>
      <c r="N334" s="20">
        <f>VLOOKUP(J334,[2]Sheet1!$I:$M,5,0)</f>
        <v>12000</v>
      </c>
      <c r="O334" s="32">
        <v>0</v>
      </c>
      <c r="P334" s="33">
        <f t="shared" si="11"/>
        <v>6000</v>
      </c>
      <c r="Q334" s="33">
        <v>0</v>
      </c>
      <c r="R334" s="32">
        <v>12000</v>
      </c>
      <c r="S334" s="29" t="s">
        <v>819</v>
      </c>
      <c r="T334" s="29" t="s">
        <v>577</v>
      </c>
      <c r="U334" s="29" t="s">
        <v>15</v>
      </c>
      <c r="V334" s="29" t="s">
        <v>820</v>
      </c>
      <c r="W334" s="29" t="s">
        <v>15</v>
      </c>
      <c r="X334" s="29" t="s">
        <v>580</v>
      </c>
      <c r="Y334" s="29" t="s">
        <v>580</v>
      </c>
    </row>
    <row r="335" spans="1:25" ht="10.5" customHeight="1" x14ac:dyDescent="0.25">
      <c r="A335" s="28">
        <v>46029</v>
      </c>
      <c r="B335" s="29" t="s">
        <v>567</v>
      </c>
      <c r="C335" s="30" t="s">
        <v>845</v>
      </c>
      <c r="D335" s="30" t="s">
        <v>15</v>
      </c>
      <c r="E335" s="30" t="s">
        <v>569</v>
      </c>
      <c r="F335" s="29" t="s">
        <v>570</v>
      </c>
      <c r="G335" s="29" t="s">
        <v>571</v>
      </c>
      <c r="H335" s="29" t="s">
        <v>846</v>
      </c>
      <c r="I335" s="36" t="str">
        <f t="shared" si="10"/>
        <v>07/01/2026NL300128</v>
      </c>
      <c r="J335" s="29" t="s">
        <v>659</v>
      </c>
      <c r="K335" s="29" t="s">
        <v>660</v>
      </c>
      <c r="L335" s="29" t="s">
        <v>575</v>
      </c>
      <c r="M335" s="31">
        <v>0.4</v>
      </c>
      <c r="N335" s="20">
        <f>VLOOKUP(J335,[2]Sheet1!$I:$M,5,0)</f>
        <v>20000</v>
      </c>
      <c r="O335" s="32">
        <v>0</v>
      </c>
      <c r="P335" s="33">
        <f t="shared" si="11"/>
        <v>8000</v>
      </c>
      <c r="Q335" s="33">
        <v>0</v>
      </c>
      <c r="R335" s="32">
        <v>20000</v>
      </c>
      <c r="S335" s="29" t="s">
        <v>819</v>
      </c>
      <c r="T335" s="29" t="s">
        <v>577</v>
      </c>
      <c r="U335" s="29" t="s">
        <v>15</v>
      </c>
      <c r="V335" s="29" t="s">
        <v>820</v>
      </c>
      <c r="W335" s="29" t="s">
        <v>15</v>
      </c>
      <c r="X335" s="29" t="s">
        <v>580</v>
      </c>
      <c r="Y335" s="29" t="s">
        <v>580</v>
      </c>
    </row>
    <row r="336" spans="1:25" ht="10.5" customHeight="1" x14ac:dyDescent="0.25">
      <c r="A336" s="28">
        <v>46029</v>
      </c>
      <c r="B336" s="29" t="s">
        <v>567</v>
      </c>
      <c r="C336" s="30" t="s">
        <v>845</v>
      </c>
      <c r="D336" s="30" t="s">
        <v>15</v>
      </c>
      <c r="E336" s="30" t="s">
        <v>569</v>
      </c>
      <c r="F336" s="29" t="s">
        <v>570</v>
      </c>
      <c r="G336" s="29" t="s">
        <v>571</v>
      </c>
      <c r="H336" s="29" t="s">
        <v>846</v>
      </c>
      <c r="I336" s="36" t="str">
        <f t="shared" si="10"/>
        <v>07/01/2026NL300126</v>
      </c>
      <c r="J336" s="29" t="s">
        <v>655</v>
      </c>
      <c r="K336" s="29" t="s">
        <v>656</v>
      </c>
      <c r="L336" s="29" t="s">
        <v>575</v>
      </c>
      <c r="M336" s="31">
        <v>0.2</v>
      </c>
      <c r="N336" s="20">
        <f>VLOOKUP(J336,[2]Sheet1!$I:$M,5,0)</f>
        <v>70000</v>
      </c>
      <c r="O336" s="32">
        <v>0</v>
      </c>
      <c r="P336" s="33">
        <f t="shared" si="11"/>
        <v>14000</v>
      </c>
      <c r="Q336" s="33">
        <v>0</v>
      </c>
      <c r="R336" s="32">
        <v>70000</v>
      </c>
      <c r="S336" s="29" t="s">
        <v>819</v>
      </c>
      <c r="T336" s="29" t="s">
        <v>577</v>
      </c>
      <c r="U336" s="29" t="s">
        <v>15</v>
      </c>
      <c r="V336" s="29" t="s">
        <v>820</v>
      </c>
      <c r="W336" s="29" t="s">
        <v>15</v>
      </c>
      <c r="X336" s="29" t="s">
        <v>580</v>
      </c>
      <c r="Y336" s="29" t="s">
        <v>580</v>
      </c>
    </row>
    <row r="337" spans="1:25" ht="10.5" customHeight="1" x14ac:dyDescent="0.25">
      <c r="A337" s="28">
        <v>46029</v>
      </c>
      <c r="B337" s="29" t="s">
        <v>567</v>
      </c>
      <c r="C337" s="30" t="s">
        <v>845</v>
      </c>
      <c r="D337" s="30" t="s">
        <v>15</v>
      </c>
      <c r="E337" s="30" t="s">
        <v>569</v>
      </c>
      <c r="F337" s="29" t="s">
        <v>570</v>
      </c>
      <c r="G337" s="29" t="s">
        <v>571</v>
      </c>
      <c r="H337" s="29" t="s">
        <v>846</v>
      </c>
      <c r="I337" s="36" t="str">
        <f t="shared" si="10"/>
        <v>07/01/2026NL300121</v>
      </c>
      <c r="J337" s="29" t="s">
        <v>661</v>
      </c>
      <c r="K337" s="29" t="s">
        <v>80</v>
      </c>
      <c r="L337" s="29" t="s">
        <v>575</v>
      </c>
      <c r="M337" s="31">
        <v>0.2</v>
      </c>
      <c r="N337" s="20">
        <f>VLOOKUP(J337,[2]Sheet1!$I:$M,5,0)</f>
        <v>22000</v>
      </c>
      <c r="O337" s="32">
        <v>0</v>
      </c>
      <c r="P337" s="33">
        <f t="shared" si="11"/>
        <v>4400</v>
      </c>
      <c r="Q337" s="33">
        <v>0</v>
      </c>
      <c r="R337" s="32">
        <v>22000</v>
      </c>
      <c r="S337" s="29" t="s">
        <v>819</v>
      </c>
      <c r="T337" s="29" t="s">
        <v>577</v>
      </c>
      <c r="U337" s="29" t="s">
        <v>15</v>
      </c>
      <c r="V337" s="29" t="s">
        <v>820</v>
      </c>
      <c r="W337" s="29" t="s">
        <v>15</v>
      </c>
      <c r="X337" s="29" t="s">
        <v>580</v>
      </c>
      <c r="Y337" s="29" t="s">
        <v>580</v>
      </c>
    </row>
    <row r="338" spans="1:25" ht="10.5" customHeight="1" x14ac:dyDescent="0.25">
      <c r="A338" s="28">
        <v>46029</v>
      </c>
      <c r="B338" s="29" t="s">
        <v>567</v>
      </c>
      <c r="C338" s="30" t="s">
        <v>845</v>
      </c>
      <c r="D338" s="30" t="s">
        <v>15</v>
      </c>
      <c r="E338" s="30" t="s">
        <v>569</v>
      </c>
      <c r="F338" s="29" t="s">
        <v>570</v>
      </c>
      <c r="G338" s="29" t="s">
        <v>571</v>
      </c>
      <c r="H338" s="29" t="s">
        <v>846</v>
      </c>
      <c r="I338" s="36" t="str">
        <f t="shared" si="10"/>
        <v>07/01/2026NL300120</v>
      </c>
      <c r="J338" s="29" t="s">
        <v>650</v>
      </c>
      <c r="K338" s="29" t="s">
        <v>651</v>
      </c>
      <c r="L338" s="29" t="s">
        <v>575</v>
      </c>
      <c r="M338" s="31">
        <v>1</v>
      </c>
      <c r="N338" s="20">
        <f>VLOOKUP(J338,[2]Sheet1!$I:$M,5,0)</f>
        <v>36000</v>
      </c>
      <c r="O338" s="32">
        <v>0</v>
      </c>
      <c r="P338" s="33">
        <f t="shared" si="11"/>
        <v>36000</v>
      </c>
      <c r="Q338" s="33">
        <v>0</v>
      </c>
      <c r="R338" s="32">
        <v>36000</v>
      </c>
      <c r="S338" s="29" t="s">
        <v>819</v>
      </c>
      <c r="T338" s="29" t="s">
        <v>577</v>
      </c>
      <c r="U338" s="29" t="s">
        <v>15</v>
      </c>
      <c r="V338" s="29" t="s">
        <v>820</v>
      </c>
      <c r="W338" s="29" t="s">
        <v>15</v>
      </c>
      <c r="X338" s="29" t="s">
        <v>580</v>
      </c>
      <c r="Y338" s="29" t="s">
        <v>580</v>
      </c>
    </row>
    <row r="339" spans="1:25" ht="10.5" customHeight="1" x14ac:dyDescent="0.25">
      <c r="A339" s="28">
        <v>46029</v>
      </c>
      <c r="B339" s="29" t="s">
        <v>567</v>
      </c>
      <c r="C339" s="30" t="s">
        <v>845</v>
      </c>
      <c r="D339" s="30" t="s">
        <v>15</v>
      </c>
      <c r="E339" s="30" t="s">
        <v>569</v>
      </c>
      <c r="F339" s="29" t="s">
        <v>570</v>
      </c>
      <c r="G339" s="29" t="s">
        <v>571</v>
      </c>
      <c r="H339" s="29" t="s">
        <v>846</v>
      </c>
      <c r="I339" s="36" t="str">
        <f t="shared" si="10"/>
        <v>07/01/2026NL300116</v>
      </c>
      <c r="J339" s="29" t="s">
        <v>648</v>
      </c>
      <c r="K339" s="29" t="s">
        <v>649</v>
      </c>
      <c r="L339" s="29" t="s">
        <v>575</v>
      </c>
      <c r="M339" s="31">
        <v>0.2</v>
      </c>
      <c r="N339" s="20">
        <f>VLOOKUP(J339,[2]Sheet1!$I:$M,5,0)</f>
        <v>148000</v>
      </c>
      <c r="O339" s="32">
        <v>0</v>
      </c>
      <c r="P339" s="33">
        <f t="shared" si="11"/>
        <v>29600</v>
      </c>
      <c r="Q339" s="33">
        <v>0</v>
      </c>
      <c r="R339" s="32">
        <v>148000</v>
      </c>
      <c r="S339" s="29" t="s">
        <v>819</v>
      </c>
      <c r="T339" s="29" t="s">
        <v>577</v>
      </c>
      <c r="U339" s="29" t="s">
        <v>15</v>
      </c>
      <c r="V339" s="29" t="s">
        <v>820</v>
      </c>
      <c r="W339" s="29" t="s">
        <v>15</v>
      </c>
      <c r="X339" s="29" t="s">
        <v>580</v>
      </c>
      <c r="Y339" s="29" t="s">
        <v>580</v>
      </c>
    </row>
    <row r="340" spans="1:25" ht="10.5" customHeight="1" x14ac:dyDescent="0.25">
      <c r="A340" s="28">
        <v>46029</v>
      </c>
      <c r="B340" s="29" t="s">
        <v>567</v>
      </c>
      <c r="C340" s="30" t="s">
        <v>845</v>
      </c>
      <c r="D340" s="30" t="s">
        <v>15</v>
      </c>
      <c r="E340" s="30" t="s">
        <v>569</v>
      </c>
      <c r="F340" s="29" t="s">
        <v>570</v>
      </c>
      <c r="G340" s="29" t="s">
        <v>571</v>
      </c>
      <c r="H340" s="29" t="s">
        <v>846</v>
      </c>
      <c r="I340" s="36" t="str">
        <f t="shared" si="10"/>
        <v>07/01/2026NL300113</v>
      </c>
      <c r="J340" s="29" t="s">
        <v>728</v>
      </c>
      <c r="K340" s="29" t="s">
        <v>72</v>
      </c>
      <c r="L340" s="29" t="s">
        <v>575</v>
      </c>
      <c r="M340" s="31">
        <v>1.5</v>
      </c>
      <c r="N340" s="20">
        <f>VLOOKUP(J340,[2]Sheet1!$I:$M,5,0)</f>
        <v>145000</v>
      </c>
      <c r="O340" s="32">
        <v>0</v>
      </c>
      <c r="P340" s="33">
        <f t="shared" si="11"/>
        <v>217500</v>
      </c>
      <c r="Q340" s="33">
        <v>0</v>
      </c>
      <c r="R340" s="32">
        <v>145000</v>
      </c>
      <c r="S340" s="29" t="s">
        <v>819</v>
      </c>
      <c r="T340" s="29" t="s">
        <v>577</v>
      </c>
      <c r="U340" s="29" t="s">
        <v>15</v>
      </c>
      <c r="V340" s="29" t="s">
        <v>820</v>
      </c>
      <c r="W340" s="29" t="s">
        <v>15</v>
      </c>
      <c r="X340" s="29" t="s">
        <v>580</v>
      </c>
      <c r="Y340" s="29" t="s">
        <v>580</v>
      </c>
    </row>
    <row r="341" spans="1:25" ht="10.5" customHeight="1" x14ac:dyDescent="0.25">
      <c r="A341" s="28">
        <v>46029</v>
      </c>
      <c r="B341" s="29" t="s">
        <v>567</v>
      </c>
      <c r="C341" s="30" t="s">
        <v>845</v>
      </c>
      <c r="D341" s="30" t="s">
        <v>15</v>
      </c>
      <c r="E341" s="30" t="s">
        <v>569</v>
      </c>
      <c r="F341" s="29" t="s">
        <v>570</v>
      </c>
      <c r="G341" s="29" t="s">
        <v>571</v>
      </c>
      <c r="H341" s="29" t="s">
        <v>846</v>
      </c>
      <c r="I341" s="36" t="str">
        <f t="shared" si="10"/>
        <v>07/01/2026NL300096</v>
      </c>
      <c r="J341" s="29" t="s">
        <v>638</v>
      </c>
      <c r="K341" s="29" t="s">
        <v>134</v>
      </c>
      <c r="L341" s="29" t="s">
        <v>575</v>
      </c>
      <c r="M341" s="31">
        <v>4</v>
      </c>
      <c r="N341" s="20">
        <f>VLOOKUP(J341,[2]Sheet1!$I:$M,5,0)</f>
        <v>45000</v>
      </c>
      <c r="O341" s="32">
        <v>0</v>
      </c>
      <c r="P341" s="33">
        <f t="shared" si="11"/>
        <v>180000</v>
      </c>
      <c r="Q341" s="33">
        <v>0</v>
      </c>
      <c r="R341" s="32">
        <v>45000</v>
      </c>
      <c r="S341" s="29" t="s">
        <v>819</v>
      </c>
      <c r="T341" s="29" t="s">
        <v>577</v>
      </c>
      <c r="U341" s="29" t="s">
        <v>15</v>
      </c>
      <c r="V341" s="29" t="s">
        <v>820</v>
      </c>
      <c r="W341" s="29" t="s">
        <v>15</v>
      </c>
      <c r="X341" s="29" t="s">
        <v>580</v>
      </c>
      <c r="Y341" s="29" t="s">
        <v>580</v>
      </c>
    </row>
    <row r="342" spans="1:25" ht="10.5" customHeight="1" x14ac:dyDescent="0.25">
      <c r="A342" s="28">
        <v>46029</v>
      </c>
      <c r="B342" s="29" t="s">
        <v>567</v>
      </c>
      <c r="C342" s="30" t="s">
        <v>845</v>
      </c>
      <c r="D342" s="30" t="s">
        <v>15</v>
      </c>
      <c r="E342" s="30" t="s">
        <v>569</v>
      </c>
      <c r="F342" s="29" t="s">
        <v>570</v>
      </c>
      <c r="G342" s="29" t="s">
        <v>571</v>
      </c>
      <c r="H342" s="29" t="s">
        <v>846</v>
      </c>
      <c r="I342" s="36" t="str">
        <f t="shared" si="10"/>
        <v>07/01/2026NL300090</v>
      </c>
      <c r="J342" s="29" t="s">
        <v>636</v>
      </c>
      <c r="K342" s="29" t="s">
        <v>66</v>
      </c>
      <c r="L342" s="29" t="s">
        <v>575</v>
      </c>
      <c r="M342" s="31">
        <v>0.6</v>
      </c>
      <c r="N342" s="20">
        <f>VLOOKUP(J342,[2]Sheet1!$I:$M,5,0)</f>
        <v>145000</v>
      </c>
      <c r="O342" s="32">
        <v>0</v>
      </c>
      <c r="P342" s="33">
        <f t="shared" si="11"/>
        <v>87000</v>
      </c>
      <c r="Q342" s="33">
        <v>0</v>
      </c>
      <c r="R342" s="32">
        <v>145000</v>
      </c>
      <c r="S342" s="29" t="s">
        <v>819</v>
      </c>
      <c r="T342" s="29" t="s">
        <v>577</v>
      </c>
      <c r="U342" s="29" t="s">
        <v>15</v>
      </c>
      <c r="V342" s="29" t="s">
        <v>820</v>
      </c>
      <c r="W342" s="29" t="s">
        <v>15</v>
      </c>
      <c r="X342" s="29" t="s">
        <v>580</v>
      </c>
      <c r="Y342" s="29" t="s">
        <v>580</v>
      </c>
    </row>
    <row r="343" spans="1:25" ht="10.5" customHeight="1" x14ac:dyDescent="0.25">
      <c r="A343" s="28">
        <v>46029</v>
      </c>
      <c r="B343" s="29" t="s">
        <v>567</v>
      </c>
      <c r="C343" s="30" t="s">
        <v>845</v>
      </c>
      <c r="D343" s="30" t="s">
        <v>15</v>
      </c>
      <c r="E343" s="30" t="s">
        <v>569</v>
      </c>
      <c r="F343" s="29" t="s">
        <v>570</v>
      </c>
      <c r="G343" s="29" t="s">
        <v>571</v>
      </c>
      <c r="H343" s="29" t="s">
        <v>846</v>
      </c>
      <c r="I343" s="36" t="str">
        <f t="shared" si="10"/>
        <v>07/01/2026NL300086</v>
      </c>
      <c r="J343" s="29" t="s">
        <v>633</v>
      </c>
      <c r="K343" s="29" t="s">
        <v>634</v>
      </c>
      <c r="L343" s="29" t="s">
        <v>575</v>
      </c>
      <c r="M343" s="31">
        <v>0.4</v>
      </c>
      <c r="N343" s="20">
        <f>VLOOKUP(J343,[2]Sheet1!$I:$M,5,0)</f>
        <v>33000</v>
      </c>
      <c r="O343" s="32">
        <v>0</v>
      </c>
      <c r="P343" s="33">
        <f t="shared" si="11"/>
        <v>13200</v>
      </c>
      <c r="Q343" s="33">
        <v>0</v>
      </c>
      <c r="R343" s="32">
        <v>33000</v>
      </c>
      <c r="S343" s="29" t="s">
        <v>819</v>
      </c>
      <c r="T343" s="29" t="s">
        <v>577</v>
      </c>
      <c r="U343" s="29" t="s">
        <v>15</v>
      </c>
      <c r="V343" s="29" t="s">
        <v>820</v>
      </c>
      <c r="W343" s="29" t="s">
        <v>15</v>
      </c>
      <c r="X343" s="29" t="s">
        <v>580</v>
      </c>
      <c r="Y343" s="29" t="s">
        <v>580</v>
      </c>
    </row>
    <row r="344" spans="1:25" ht="10.5" customHeight="1" x14ac:dyDescent="0.25">
      <c r="A344" s="28">
        <v>46029</v>
      </c>
      <c r="B344" s="29" t="s">
        <v>567</v>
      </c>
      <c r="C344" s="30" t="s">
        <v>845</v>
      </c>
      <c r="D344" s="30" t="s">
        <v>15</v>
      </c>
      <c r="E344" s="30" t="s">
        <v>569</v>
      </c>
      <c r="F344" s="29" t="s">
        <v>570</v>
      </c>
      <c r="G344" s="29" t="s">
        <v>571</v>
      </c>
      <c r="H344" s="29" t="s">
        <v>846</v>
      </c>
      <c r="I344" s="36" t="str">
        <f t="shared" si="10"/>
        <v>07/01/2026NL300080</v>
      </c>
      <c r="J344" s="29" t="s">
        <v>631</v>
      </c>
      <c r="K344" s="29" t="s">
        <v>632</v>
      </c>
      <c r="L344" s="29" t="s">
        <v>575</v>
      </c>
      <c r="M344" s="31">
        <v>0.3</v>
      </c>
      <c r="N344" s="20">
        <f>VLOOKUP(J344,[2]Sheet1!$I:$M,5,0)</f>
        <v>95000</v>
      </c>
      <c r="O344" s="32">
        <v>0</v>
      </c>
      <c r="P344" s="33">
        <f t="shared" si="11"/>
        <v>28500</v>
      </c>
      <c r="Q344" s="33">
        <v>0</v>
      </c>
      <c r="R344" s="32">
        <v>95000</v>
      </c>
      <c r="S344" s="29" t="s">
        <v>819</v>
      </c>
      <c r="T344" s="29" t="s">
        <v>577</v>
      </c>
      <c r="U344" s="29" t="s">
        <v>15</v>
      </c>
      <c r="V344" s="29" t="s">
        <v>820</v>
      </c>
      <c r="W344" s="29" t="s">
        <v>15</v>
      </c>
      <c r="X344" s="29" t="s">
        <v>580</v>
      </c>
      <c r="Y344" s="29" t="s">
        <v>580</v>
      </c>
    </row>
    <row r="345" spans="1:25" ht="10.5" customHeight="1" x14ac:dyDescent="0.25">
      <c r="A345" s="28">
        <v>46029</v>
      </c>
      <c r="B345" s="29" t="s">
        <v>567</v>
      </c>
      <c r="C345" s="30" t="s">
        <v>845</v>
      </c>
      <c r="D345" s="30" t="s">
        <v>15</v>
      </c>
      <c r="E345" s="30" t="s">
        <v>569</v>
      </c>
      <c r="F345" s="29" t="s">
        <v>570</v>
      </c>
      <c r="G345" s="29" t="s">
        <v>571</v>
      </c>
      <c r="H345" s="29" t="s">
        <v>846</v>
      </c>
      <c r="I345" s="36" t="str">
        <f t="shared" si="10"/>
        <v>07/01/2026NL300077</v>
      </c>
      <c r="J345" s="29" t="s">
        <v>627</v>
      </c>
      <c r="K345" s="29" t="s">
        <v>628</v>
      </c>
      <c r="L345" s="29" t="s">
        <v>575</v>
      </c>
      <c r="M345" s="31">
        <v>0.2</v>
      </c>
      <c r="N345" s="20">
        <f>VLOOKUP(J345,[2]Sheet1!$I:$M,5,0)</f>
        <v>30000</v>
      </c>
      <c r="O345" s="32">
        <v>0</v>
      </c>
      <c r="P345" s="33">
        <f t="shared" si="11"/>
        <v>6000</v>
      </c>
      <c r="Q345" s="33">
        <v>0</v>
      </c>
      <c r="R345" s="32">
        <v>30000</v>
      </c>
      <c r="S345" s="29" t="s">
        <v>819</v>
      </c>
      <c r="T345" s="29" t="s">
        <v>577</v>
      </c>
      <c r="U345" s="29" t="s">
        <v>15</v>
      </c>
      <c r="V345" s="29" t="s">
        <v>820</v>
      </c>
      <c r="W345" s="29" t="s">
        <v>15</v>
      </c>
      <c r="X345" s="29" t="s">
        <v>580</v>
      </c>
      <c r="Y345" s="29" t="s">
        <v>580</v>
      </c>
    </row>
    <row r="346" spans="1:25" ht="10.5" customHeight="1" x14ac:dyDescent="0.25">
      <c r="A346" s="28">
        <v>46029</v>
      </c>
      <c r="B346" s="29" t="s">
        <v>567</v>
      </c>
      <c r="C346" s="30" t="s">
        <v>845</v>
      </c>
      <c r="D346" s="30" t="s">
        <v>15</v>
      </c>
      <c r="E346" s="30" t="s">
        <v>569</v>
      </c>
      <c r="F346" s="29" t="s">
        <v>570</v>
      </c>
      <c r="G346" s="29" t="s">
        <v>571</v>
      </c>
      <c r="H346" s="29" t="s">
        <v>846</v>
      </c>
      <c r="I346" s="36" t="str">
        <f t="shared" si="10"/>
        <v>07/01/2026NL300076</v>
      </c>
      <c r="J346" s="29" t="s">
        <v>625</v>
      </c>
      <c r="K346" s="29" t="s">
        <v>626</v>
      </c>
      <c r="L346" s="29" t="s">
        <v>575</v>
      </c>
      <c r="M346" s="31">
        <v>1.5</v>
      </c>
      <c r="N346" s="20">
        <f>VLOOKUP(J346,[2]Sheet1!$I:$M,5,0)</f>
        <v>38000</v>
      </c>
      <c r="O346" s="32">
        <v>0</v>
      </c>
      <c r="P346" s="33">
        <f t="shared" si="11"/>
        <v>57000</v>
      </c>
      <c r="Q346" s="33">
        <v>0</v>
      </c>
      <c r="R346" s="32">
        <v>38000</v>
      </c>
      <c r="S346" s="29" t="s">
        <v>819</v>
      </c>
      <c r="T346" s="29" t="s">
        <v>577</v>
      </c>
      <c r="U346" s="29" t="s">
        <v>15</v>
      </c>
      <c r="V346" s="29" t="s">
        <v>820</v>
      </c>
      <c r="W346" s="29" t="s">
        <v>15</v>
      </c>
      <c r="X346" s="29" t="s">
        <v>580</v>
      </c>
      <c r="Y346" s="29" t="s">
        <v>580</v>
      </c>
    </row>
    <row r="347" spans="1:25" ht="10.5" customHeight="1" x14ac:dyDescent="0.25">
      <c r="A347" s="28">
        <v>46029</v>
      </c>
      <c r="B347" s="29" t="s">
        <v>567</v>
      </c>
      <c r="C347" s="30" t="s">
        <v>845</v>
      </c>
      <c r="D347" s="30" t="s">
        <v>15</v>
      </c>
      <c r="E347" s="30" t="s">
        <v>569</v>
      </c>
      <c r="F347" s="29" t="s">
        <v>570</v>
      </c>
      <c r="G347" s="29" t="s">
        <v>571</v>
      </c>
      <c r="H347" s="29" t="s">
        <v>846</v>
      </c>
      <c r="I347" s="36" t="str">
        <f t="shared" si="10"/>
        <v>07/01/2026NL300074</v>
      </c>
      <c r="J347" s="29" t="s">
        <v>624</v>
      </c>
      <c r="K347" s="29" t="s">
        <v>56</v>
      </c>
      <c r="L347" s="29" t="s">
        <v>575</v>
      </c>
      <c r="M347" s="31">
        <v>8</v>
      </c>
      <c r="N347" s="20">
        <f>VLOOKUP(J347,[2]Sheet1!$I:$M,5,0)</f>
        <v>18000</v>
      </c>
      <c r="O347" s="32">
        <v>0</v>
      </c>
      <c r="P347" s="33">
        <f t="shared" si="11"/>
        <v>144000</v>
      </c>
      <c r="Q347" s="33">
        <v>0</v>
      </c>
      <c r="R347" s="32">
        <v>18000</v>
      </c>
      <c r="S347" s="29" t="s">
        <v>819</v>
      </c>
      <c r="T347" s="29" t="s">
        <v>577</v>
      </c>
      <c r="U347" s="29" t="s">
        <v>15</v>
      </c>
      <c r="V347" s="29" t="s">
        <v>820</v>
      </c>
      <c r="W347" s="29" t="s">
        <v>15</v>
      </c>
      <c r="X347" s="29" t="s">
        <v>580</v>
      </c>
      <c r="Y347" s="29" t="s">
        <v>580</v>
      </c>
    </row>
    <row r="348" spans="1:25" ht="10.5" customHeight="1" x14ac:dyDescent="0.25">
      <c r="A348" s="28">
        <v>46029</v>
      </c>
      <c r="B348" s="29" t="s">
        <v>567</v>
      </c>
      <c r="C348" s="30" t="s">
        <v>845</v>
      </c>
      <c r="D348" s="30" t="s">
        <v>15</v>
      </c>
      <c r="E348" s="30" t="s">
        <v>569</v>
      </c>
      <c r="F348" s="29" t="s">
        <v>570</v>
      </c>
      <c r="G348" s="29" t="s">
        <v>571</v>
      </c>
      <c r="H348" s="29" t="s">
        <v>846</v>
      </c>
      <c r="I348" s="36" t="str">
        <f t="shared" si="10"/>
        <v>07/01/2026NL300073</v>
      </c>
      <c r="J348" s="29" t="s">
        <v>745</v>
      </c>
      <c r="K348" s="29" t="s">
        <v>165</v>
      </c>
      <c r="L348" s="29" t="s">
        <v>575</v>
      </c>
      <c r="M348" s="31">
        <v>0.1</v>
      </c>
      <c r="N348" s="20">
        <f>VLOOKUP(J348,[2]Sheet1!$I:$M,5,0)</f>
        <v>42000</v>
      </c>
      <c r="O348" s="32">
        <v>0</v>
      </c>
      <c r="P348" s="33">
        <f t="shared" si="11"/>
        <v>4200</v>
      </c>
      <c r="Q348" s="33">
        <v>0</v>
      </c>
      <c r="R348" s="32">
        <v>42000</v>
      </c>
      <c r="S348" s="29" t="s">
        <v>819</v>
      </c>
      <c r="T348" s="29" t="s">
        <v>577</v>
      </c>
      <c r="U348" s="29" t="s">
        <v>15</v>
      </c>
      <c r="V348" s="29" t="s">
        <v>820</v>
      </c>
      <c r="W348" s="29" t="s">
        <v>15</v>
      </c>
      <c r="X348" s="29" t="s">
        <v>580</v>
      </c>
      <c r="Y348" s="29" t="s">
        <v>580</v>
      </c>
    </row>
    <row r="349" spans="1:25" ht="10.5" customHeight="1" x14ac:dyDescent="0.25">
      <c r="A349" s="28">
        <v>46029</v>
      </c>
      <c r="B349" s="29" t="s">
        <v>567</v>
      </c>
      <c r="C349" s="30" t="s">
        <v>845</v>
      </c>
      <c r="D349" s="30" t="s">
        <v>15</v>
      </c>
      <c r="E349" s="30" t="s">
        <v>569</v>
      </c>
      <c r="F349" s="29" t="s">
        <v>570</v>
      </c>
      <c r="G349" s="29" t="s">
        <v>571</v>
      </c>
      <c r="H349" s="29" t="s">
        <v>846</v>
      </c>
      <c r="I349" s="36" t="str">
        <f t="shared" si="10"/>
        <v>07/01/2026NL300072</v>
      </c>
      <c r="J349" s="29" t="s">
        <v>618</v>
      </c>
      <c r="K349" s="29" t="s">
        <v>619</v>
      </c>
      <c r="L349" s="29" t="s">
        <v>575</v>
      </c>
      <c r="M349" s="31">
        <v>1.5</v>
      </c>
      <c r="N349" s="20">
        <f>VLOOKUP(J349,[2]Sheet1!$I:$M,5,0)</f>
        <v>38000</v>
      </c>
      <c r="O349" s="32">
        <v>0</v>
      </c>
      <c r="P349" s="33">
        <f t="shared" si="11"/>
        <v>57000</v>
      </c>
      <c r="Q349" s="33">
        <v>0</v>
      </c>
      <c r="R349" s="32">
        <v>38000</v>
      </c>
      <c r="S349" s="29" t="s">
        <v>819</v>
      </c>
      <c r="T349" s="29" t="s">
        <v>577</v>
      </c>
      <c r="U349" s="29" t="s">
        <v>15</v>
      </c>
      <c r="V349" s="29" t="s">
        <v>820</v>
      </c>
      <c r="W349" s="29" t="s">
        <v>15</v>
      </c>
      <c r="X349" s="29" t="s">
        <v>580</v>
      </c>
      <c r="Y349" s="29" t="s">
        <v>580</v>
      </c>
    </row>
    <row r="350" spans="1:25" ht="10.5" customHeight="1" x14ac:dyDescent="0.25">
      <c r="A350" s="28">
        <v>46029</v>
      </c>
      <c r="B350" s="29" t="s">
        <v>567</v>
      </c>
      <c r="C350" s="30" t="s">
        <v>845</v>
      </c>
      <c r="D350" s="30" t="s">
        <v>15</v>
      </c>
      <c r="E350" s="30" t="s">
        <v>569</v>
      </c>
      <c r="F350" s="29" t="s">
        <v>570</v>
      </c>
      <c r="G350" s="29" t="s">
        <v>571</v>
      </c>
      <c r="H350" s="29" t="s">
        <v>846</v>
      </c>
      <c r="I350" s="36" t="str">
        <f t="shared" si="10"/>
        <v>07/01/2026NL300062</v>
      </c>
      <c r="J350" s="29" t="s">
        <v>614</v>
      </c>
      <c r="K350" s="29" t="s">
        <v>615</v>
      </c>
      <c r="L350" s="29" t="s">
        <v>575</v>
      </c>
      <c r="M350" s="31">
        <v>0.7</v>
      </c>
      <c r="N350" s="20">
        <f>VLOOKUP(J350,[2]Sheet1!$I:$M,5,0)</f>
        <v>65000</v>
      </c>
      <c r="O350" s="32">
        <v>0</v>
      </c>
      <c r="P350" s="33">
        <f t="shared" si="11"/>
        <v>45500</v>
      </c>
      <c r="Q350" s="33">
        <v>0</v>
      </c>
      <c r="R350" s="32">
        <v>65000</v>
      </c>
      <c r="S350" s="29" t="s">
        <v>819</v>
      </c>
      <c r="T350" s="29" t="s">
        <v>577</v>
      </c>
      <c r="U350" s="29" t="s">
        <v>15</v>
      </c>
      <c r="V350" s="29" t="s">
        <v>820</v>
      </c>
      <c r="W350" s="29" t="s">
        <v>15</v>
      </c>
      <c r="X350" s="29" t="s">
        <v>580</v>
      </c>
      <c r="Y350" s="29" t="s">
        <v>580</v>
      </c>
    </row>
    <row r="351" spans="1:25" ht="10.5" customHeight="1" x14ac:dyDescent="0.25">
      <c r="A351" s="28">
        <v>46029</v>
      </c>
      <c r="B351" s="29" t="s">
        <v>567</v>
      </c>
      <c r="C351" s="30" t="s">
        <v>845</v>
      </c>
      <c r="D351" s="30" t="s">
        <v>15</v>
      </c>
      <c r="E351" s="30" t="s">
        <v>569</v>
      </c>
      <c r="F351" s="29" t="s">
        <v>570</v>
      </c>
      <c r="G351" s="29" t="s">
        <v>571</v>
      </c>
      <c r="H351" s="29" t="s">
        <v>846</v>
      </c>
      <c r="I351" s="36" t="str">
        <f t="shared" si="10"/>
        <v>07/01/2026NL300058</v>
      </c>
      <c r="J351" s="29" t="s">
        <v>610</v>
      </c>
      <c r="K351" s="29" t="s">
        <v>46</v>
      </c>
      <c r="L351" s="29" t="s">
        <v>575</v>
      </c>
      <c r="M351" s="31">
        <v>0.5</v>
      </c>
      <c r="N351" s="20">
        <f>VLOOKUP(J351,[2]Sheet1!$I:$M,5,0)</f>
        <v>55000</v>
      </c>
      <c r="O351" s="32">
        <v>0</v>
      </c>
      <c r="P351" s="33">
        <f t="shared" si="11"/>
        <v>27500</v>
      </c>
      <c r="Q351" s="33">
        <v>0</v>
      </c>
      <c r="R351" s="32">
        <v>55000</v>
      </c>
      <c r="S351" s="29" t="s">
        <v>819</v>
      </c>
      <c r="T351" s="29" t="s">
        <v>577</v>
      </c>
      <c r="U351" s="29" t="s">
        <v>15</v>
      </c>
      <c r="V351" s="29" t="s">
        <v>820</v>
      </c>
      <c r="W351" s="29" t="s">
        <v>15</v>
      </c>
      <c r="X351" s="29" t="s">
        <v>580</v>
      </c>
      <c r="Y351" s="29" t="s">
        <v>580</v>
      </c>
    </row>
    <row r="352" spans="1:25" ht="10.5" customHeight="1" x14ac:dyDescent="0.25">
      <c r="A352" s="28">
        <v>46029</v>
      </c>
      <c r="B352" s="29" t="s">
        <v>567</v>
      </c>
      <c r="C352" s="30" t="s">
        <v>845</v>
      </c>
      <c r="D352" s="30" t="s">
        <v>15</v>
      </c>
      <c r="E352" s="30" t="s">
        <v>569</v>
      </c>
      <c r="F352" s="29" t="s">
        <v>570</v>
      </c>
      <c r="G352" s="29" t="s">
        <v>571</v>
      </c>
      <c r="H352" s="29" t="s">
        <v>846</v>
      </c>
      <c r="I352" s="36" t="str">
        <f t="shared" si="10"/>
        <v>07/01/2026NL300054</v>
      </c>
      <c r="J352" s="29" t="s">
        <v>719</v>
      </c>
      <c r="K352" s="29" t="s">
        <v>720</v>
      </c>
      <c r="L352" s="29" t="s">
        <v>575</v>
      </c>
      <c r="M352" s="31">
        <v>0.5</v>
      </c>
      <c r="N352" s="20">
        <f>VLOOKUP(J352,[2]Sheet1!$I:$M,5,0)</f>
        <v>38000</v>
      </c>
      <c r="O352" s="32">
        <v>0</v>
      </c>
      <c r="P352" s="33">
        <f t="shared" si="11"/>
        <v>19000</v>
      </c>
      <c r="Q352" s="33">
        <v>0</v>
      </c>
      <c r="R352" s="32">
        <v>38000</v>
      </c>
      <c r="S352" s="29" t="s">
        <v>819</v>
      </c>
      <c r="T352" s="29" t="s">
        <v>577</v>
      </c>
      <c r="U352" s="29" t="s">
        <v>15</v>
      </c>
      <c r="V352" s="29" t="s">
        <v>820</v>
      </c>
      <c r="W352" s="29" t="s">
        <v>15</v>
      </c>
      <c r="X352" s="29" t="s">
        <v>580</v>
      </c>
      <c r="Y352" s="29" t="s">
        <v>580</v>
      </c>
    </row>
    <row r="353" spans="1:25" ht="10.5" customHeight="1" x14ac:dyDescent="0.25">
      <c r="A353" s="28">
        <v>46029</v>
      </c>
      <c r="B353" s="29" t="s">
        <v>567</v>
      </c>
      <c r="C353" s="30" t="s">
        <v>845</v>
      </c>
      <c r="D353" s="30" t="s">
        <v>15</v>
      </c>
      <c r="E353" s="30" t="s">
        <v>569</v>
      </c>
      <c r="F353" s="29" t="s">
        <v>570</v>
      </c>
      <c r="G353" s="29" t="s">
        <v>571</v>
      </c>
      <c r="H353" s="29" t="s">
        <v>846</v>
      </c>
      <c r="I353" s="36" t="str">
        <f t="shared" si="10"/>
        <v>07/01/2026NL300034</v>
      </c>
      <c r="J353" s="29" t="s">
        <v>590</v>
      </c>
      <c r="K353" s="29" t="s">
        <v>591</v>
      </c>
      <c r="L353" s="29" t="s">
        <v>575</v>
      </c>
      <c r="M353" s="31">
        <v>0.2</v>
      </c>
      <c r="N353" s="20">
        <f>VLOOKUP(J353,[2]Sheet1!$I:$M,5,0)</f>
        <v>40000</v>
      </c>
      <c r="O353" s="32">
        <v>0</v>
      </c>
      <c r="P353" s="33">
        <f t="shared" si="11"/>
        <v>8000</v>
      </c>
      <c r="Q353" s="33">
        <v>0</v>
      </c>
      <c r="R353" s="32">
        <v>40000</v>
      </c>
      <c r="S353" s="29" t="s">
        <v>819</v>
      </c>
      <c r="T353" s="29" t="s">
        <v>577</v>
      </c>
      <c r="U353" s="29" t="s">
        <v>15</v>
      </c>
      <c r="V353" s="29" t="s">
        <v>820</v>
      </c>
      <c r="W353" s="29" t="s">
        <v>15</v>
      </c>
      <c r="X353" s="29" t="s">
        <v>580</v>
      </c>
      <c r="Y353" s="29" t="s">
        <v>580</v>
      </c>
    </row>
    <row r="354" spans="1:25" ht="10.5" customHeight="1" x14ac:dyDescent="0.25">
      <c r="A354" s="28">
        <v>46029</v>
      </c>
      <c r="B354" s="29" t="s">
        <v>567</v>
      </c>
      <c r="C354" s="30" t="s">
        <v>845</v>
      </c>
      <c r="D354" s="30" t="s">
        <v>15</v>
      </c>
      <c r="E354" s="30" t="s">
        <v>569</v>
      </c>
      <c r="F354" s="29" t="s">
        <v>570</v>
      </c>
      <c r="G354" s="29" t="s">
        <v>571</v>
      </c>
      <c r="H354" s="29" t="s">
        <v>846</v>
      </c>
      <c r="I354" s="36" t="str">
        <f t="shared" si="10"/>
        <v>07/01/2026NL300029</v>
      </c>
      <c r="J354" s="29" t="s">
        <v>692</v>
      </c>
      <c r="K354" s="29" t="s">
        <v>693</v>
      </c>
      <c r="L354" s="29" t="s">
        <v>575</v>
      </c>
      <c r="M354" s="31">
        <v>0.8</v>
      </c>
      <c r="N354" s="20">
        <f>VLOOKUP(J354,[2]Sheet1!$I:$M,5,0)</f>
        <v>22000</v>
      </c>
      <c r="O354" s="32">
        <v>0</v>
      </c>
      <c r="P354" s="33">
        <f t="shared" si="11"/>
        <v>17600</v>
      </c>
      <c r="Q354" s="33">
        <v>0</v>
      </c>
      <c r="R354" s="32">
        <v>22000</v>
      </c>
      <c r="S354" s="29" t="s">
        <v>819</v>
      </c>
      <c r="T354" s="29" t="s">
        <v>577</v>
      </c>
      <c r="U354" s="29" t="s">
        <v>15</v>
      </c>
      <c r="V354" s="29" t="s">
        <v>820</v>
      </c>
      <c r="W354" s="29" t="s">
        <v>15</v>
      </c>
      <c r="X354" s="29" t="s">
        <v>580</v>
      </c>
      <c r="Y354" s="29" t="s">
        <v>580</v>
      </c>
    </row>
    <row r="355" spans="1:25" ht="10.5" customHeight="1" x14ac:dyDescent="0.25">
      <c r="A355" s="28">
        <v>46029</v>
      </c>
      <c r="B355" s="29" t="s">
        <v>567</v>
      </c>
      <c r="C355" s="30" t="s">
        <v>845</v>
      </c>
      <c r="D355" s="30" t="s">
        <v>15</v>
      </c>
      <c r="E355" s="30" t="s">
        <v>569</v>
      </c>
      <c r="F355" s="29" t="s">
        <v>570</v>
      </c>
      <c r="G355" s="29" t="s">
        <v>571</v>
      </c>
      <c r="H355" s="29" t="s">
        <v>846</v>
      </c>
      <c r="I355" s="36" t="str">
        <f t="shared" si="10"/>
        <v>07/01/2026NL300027</v>
      </c>
      <c r="J355" s="29" t="s">
        <v>585</v>
      </c>
      <c r="K355" s="29" t="s">
        <v>33</v>
      </c>
      <c r="L355" s="29" t="s">
        <v>575</v>
      </c>
      <c r="M355" s="31">
        <v>7.1</v>
      </c>
      <c r="N355" s="20">
        <f>VLOOKUP(J355,[2]Sheet1!$I:$M,5,0)</f>
        <v>18000</v>
      </c>
      <c r="O355" s="32">
        <v>0</v>
      </c>
      <c r="P355" s="33">
        <f t="shared" si="11"/>
        <v>127800</v>
      </c>
      <c r="Q355" s="33">
        <v>0</v>
      </c>
      <c r="R355" s="32">
        <v>18000</v>
      </c>
      <c r="S355" s="29" t="s">
        <v>819</v>
      </c>
      <c r="T355" s="29" t="s">
        <v>577</v>
      </c>
      <c r="U355" s="29" t="s">
        <v>15</v>
      </c>
      <c r="V355" s="29" t="s">
        <v>820</v>
      </c>
      <c r="W355" s="29" t="s">
        <v>15</v>
      </c>
      <c r="X355" s="29" t="s">
        <v>580</v>
      </c>
      <c r="Y355" s="29" t="s">
        <v>580</v>
      </c>
    </row>
    <row r="356" spans="1:25" ht="10.5" customHeight="1" x14ac:dyDescent="0.25">
      <c r="A356" s="28">
        <v>46029</v>
      </c>
      <c r="B356" s="29" t="s">
        <v>567</v>
      </c>
      <c r="C356" s="30" t="s">
        <v>845</v>
      </c>
      <c r="D356" s="30" t="s">
        <v>15</v>
      </c>
      <c r="E356" s="30" t="s">
        <v>569</v>
      </c>
      <c r="F356" s="29" t="s">
        <v>570</v>
      </c>
      <c r="G356" s="29" t="s">
        <v>571</v>
      </c>
      <c r="H356" s="29" t="s">
        <v>846</v>
      </c>
      <c r="I356" s="36" t="str">
        <f t="shared" si="10"/>
        <v>07/01/2026NL300013</v>
      </c>
      <c r="J356" s="29" t="s">
        <v>583</v>
      </c>
      <c r="K356" s="29" t="s">
        <v>21</v>
      </c>
      <c r="L356" s="29" t="s">
        <v>575</v>
      </c>
      <c r="M356" s="31">
        <v>2</v>
      </c>
      <c r="N356" s="20">
        <f>VLOOKUP(J356,[2]Sheet1!$I:$M,5,0)</f>
        <v>50000</v>
      </c>
      <c r="O356" s="32">
        <v>0</v>
      </c>
      <c r="P356" s="33">
        <f t="shared" si="11"/>
        <v>100000</v>
      </c>
      <c r="Q356" s="33">
        <v>0</v>
      </c>
      <c r="R356" s="32">
        <v>50000</v>
      </c>
      <c r="S356" s="29" t="s">
        <v>819</v>
      </c>
      <c r="T356" s="29" t="s">
        <v>577</v>
      </c>
      <c r="U356" s="29" t="s">
        <v>15</v>
      </c>
      <c r="V356" s="29" t="s">
        <v>820</v>
      </c>
      <c r="W356" s="29" t="s">
        <v>15</v>
      </c>
      <c r="X356" s="29" t="s">
        <v>580</v>
      </c>
      <c r="Y356" s="29" t="s">
        <v>580</v>
      </c>
    </row>
    <row r="357" spans="1:25" ht="10.5" customHeight="1" x14ac:dyDescent="0.25">
      <c r="A357" s="28">
        <v>46029</v>
      </c>
      <c r="B357" s="29" t="s">
        <v>567</v>
      </c>
      <c r="C357" s="30" t="s">
        <v>845</v>
      </c>
      <c r="D357" s="30" t="s">
        <v>15</v>
      </c>
      <c r="E357" s="30" t="s">
        <v>569</v>
      </c>
      <c r="F357" s="29" t="s">
        <v>570</v>
      </c>
      <c r="G357" s="29" t="s">
        <v>571</v>
      </c>
      <c r="H357" s="29" t="s">
        <v>846</v>
      </c>
      <c r="I357" s="36" t="str">
        <f t="shared" si="10"/>
        <v>07/01/2026NL300003</v>
      </c>
      <c r="J357" s="29" t="s">
        <v>581</v>
      </c>
      <c r="K357" s="29" t="s">
        <v>19</v>
      </c>
      <c r="L357" s="29" t="s">
        <v>575</v>
      </c>
      <c r="M357" s="31">
        <v>1</v>
      </c>
      <c r="N357" s="20">
        <f>VLOOKUP(J357,[2]Sheet1!$I:$M,5,0)</f>
        <v>26000</v>
      </c>
      <c r="O357" s="32">
        <v>0</v>
      </c>
      <c r="P357" s="33">
        <f t="shared" si="11"/>
        <v>26000</v>
      </c>
      <c r="Q357" s="33">
        <v>0</v>
      </c>
      <c r="R357" s="32">
        <v>26000</v>
      </c>
      <c r="S357" s="29" t="s">
        <v>819</v>
      </c>
      <c r="T357" s="29" t="s">
        <v>577</v>
      </c>
      <c r="U357" s="29" t="s">
        <v>15</v>
      </c>
      <c r="V357" s="29" t="s">
        <v>820</v>
      </c>
      <c r="W357" s="29" t="s">
        <v>15</v>
      </c>
      <c r="X357" s="29" t="s">
        <v>580</v>
      </c>
      <c r="Y357" s="29" t="s">
        <v>580</v>
      </c>
    </row>
    <row r="358" spans="1:25" ht="10.5" customHeight="1" x14ac:dyDescent="0.25">
      <c r="A358" s="28">
        <v>46029</v>
      </c>
      <c r="B358" s="29" t="s">
        <v>567</v>
      </c>
      <c r="C358" s="30" t="s">
        <v>845</v>
      </c>
      <c r="D358" s="30" t="s">
        <v>15</v>
      </c>
      <c r="E358" s="30" t="s">
        <v>569</v>
      </c>
      <c r="F358" s="29" t="s">
        <v>570</v>
      </c>
      <c r="G358" s="29" t="s">
        <v>571</v>
      </c>
      <c r="H358" s="29" t="s">
        <v>846</v>
      </c>
      <c r="I358" s="36" t="str">
        <f t="shared" si="10"/>
        <v>07/01/2026NL300033</v>
      </c>
      <c r="J358" s="29" t="s">
        <v>588</v>
      </c>
      <c r="K358" s="29" t="s">
        <v>589</v>
      </c>
      <c r="L358" s="29" t="s">
        <v>575</v>
      </c>
      <c r="M358" s="31">
        <v>0.5</v>
      </c>
      <c r="N358" s="20">
        <f>VLOOKUP(J358,[2]Sheet1!$I:$M,5,0)</f>
        <v>13000</v>
      </c>
      <c r="O358" s="32">
        <v>0</v>
      </c>
      <c r="P358" s="33">
        <f t="shared" si="11"/>
        <v>6500</v>
      </c>
      <c r="Q358" s="33">
        <v>0</v>
      </c>
      <c r="R358" s="32">
        <v>13000</v>
      </c>
      <c r="S358" s="29" t="s">
        <v>819</v>
      </c>
      <c r="T358" s="29" t="s">
        <v>577</v>
      </c>
      <c r="U358" s="29" t="s">
        <v>15</v>
      </c>
      <c r="V358" s="29" t="s">
        <v>820</v>
      </c>
      <c r="W358" s="29" t="s">
        <v>15</v>
      </c>
      <c r="X358" s="29" t="s">
        <v>580</v>
      </c>
      <c r="Y358" s="29" t="s">
        <v>580</v>
      </c>
    </row>
    <row r="359" spans="1:25" ht="10.5" customHeight="1" x14ac:dyDescent="0.25">
      <c r="A359" s="28">
        <v>46029</v>
      </c>
      <c r="B359" s="29" t="s">
        <v>567</v>
      </c>
      <c r="C359" s="30" t="s">
        <v>845</v>
      </c>
      <c r="D359" s="30" t="s">
        <v>15</v>
      </c>
      <c r="E359" s="30" t="s">
        <v>569</v>
      </c>
      <c r="F359" s="29" t="s">
        <v>570</v>
      </c>
      <c r="G359" s="29" t="s">
        <v>571</v>
      </c>
      <c r="H359" s="29" t="s">
        <v>846</v>
      </c>
      <c r="I359" s="36" t="str">
        <f t="shared" si="10"/>
        <v>07/01/2026NL300014</v>
      </c>
      <c r="J359" s="29" t="s">
        <v>584</v>
      </c>
      <c r="K359" s="29" t="s">
        <v>31</v>
      </c>
      <c r="L359" s="29" t="s">
        <v>575</v>
      </c>
      <c r="M359" s="31">
        <v>1</v>
      </c>
      <c r="N359" s="20">
        <f>VLOOKUP(J359,[2]Sheet1!$I:$M,5,0)</f>
        <v>55000</v>
      </c>
      <c r="O359" s="32">
        <v>0</v>
      </c>
      <c r="P359" s="33">
        <f t="shared" si="11"/>
        <v>55000</v>
      </c>
      <c r="Q359" s="33">
        <v>0</v>
      </c>
      <c r="R359" s="32">
        <v>55000</v>
      </c>
      <c r="S359" s="29" t="s">
        <v>819</v>
      </c>
      <c r="T359" s="29" t="s">
        <v>577</v>
      </c>
      <c r="U359" s="29" t="s">
        <v>15</v>
      </c>
      <c r="V359" s="29" t="s">
        <v>820</v>
      </c>
      <c r="W359" s="29" t="s">
        <v>15</v>
      </c>
      <c r="X359" s="29" t="s">
        <v>580</v>
      </c>
      <c r="Y359" s="29" t="s">
        <v>580</v>
      </c>
    </row>
    <row r="360" spans="1:25" ht="10.5" customHeight="1" x14ac:dyDescent="0.25">
      <c r="A360" s="28">
        <v>46029</v>
      </c>
      <c r="B360" s="29" t="s">
        <v>567</v>
      </c>
      <c r="C360" s="30" t="s">
        <v>845</v>
      </c>
      <c r="D360" s="30" t="s">
        <v>15</v>
      </c>
      <c r="E360" s="30" t="s">
        <v>569</v>
      </c>
      <c r="F360" s="29" t="s">
        <v>570</v>
      </c>
      <c r="G360" s="29" t="s">
        <v>571</v>
      </c>
      <c r="H360" s="29" t="s">
        <v>846</v>
      </c>
      <c r="I360" s="36" t="str">
        <f t="shared" si="10"/>
        <v>07/01/2026NL300037</v>
      </c>
      <c r="J360" s="29" t="s">
        <v>597</v>
      </c>
      <c r="K360" s="29" t="s">
        <v>598</v>
      </c>
      <c r="L360" s="29" t="s">
        <v>599</v>
      </c>
      <c r="M360" s="31">
        <v>80</v>
      </c>
      <c r="N360" s="20">
        <f>VLOOKUP(J360,[2]Sheet1!$I:$M,5,0)</f>
        <v>4000</v>
      </c>
      <c r="O360" s="32">
        <v>0</v>
      </c>
      <c r="P360" s="33">
        <f t="shared" si="11"/>
        <v>320000</v>
      </c>
      <c r="Q360" s="33">
        <v>0</v>
      </c>
      <c r="R360" s="32">
        <v>4000</v>
      </c>
      <c r="S360" s="29" t="s">
        <v>819</v>
      </c>
      <c r="T360" s="29" t="s">
        <v>577</v>
      </c>
      <c r="U360" s="29" t="s">
        <v>15</v>
      </c>
      <c r="V360" s="29" t="s">
        <v>820</v>
      </c>
      <c r="W360" s="29" t="s">
        <v>15</v>
      </c>
      <c r="X360" s="29" t="s">
        <v>580</v>
      </c>
      <c r="Y360" s="29" t="s">
        <v>580</v>
      </c>
    </row>
    <row r="361" spans="1:25" ht="10.5" customHeight="1" x14ac:dyDescent="0.25">
      <c r="A361" s="28">
        <v>46029</v>
      </c>
      <c r="B361" s="29" t="s">
        <v>567</v>
      </c>
      <c r="C361" s="30" t="s">
        <v>845</v>
      </c>
      <c r="D361" s="30" t="s">
        <v>15</v>
      </c>
      <c r="E361" s="30" t="s">
        <v>569</v>
      </c>
      <c r="F361" s="29" t="s">
        <v>570</v>
      </c>
      <c r="G361" s="29" t="s">
        <v>571</v>
      </c>
      <c r="H361" s="29" t="s">
        <v>846</v>
      </c>
      <c r="I361" s="36" t="str">
        <f t="shared" si="10"/>
        <v>07/01/2026NL300063</v>
      </c>
      <c r="J361" s="29" t="s">
        <v>616</v>
      </c>
      <c r="K361" s="29" t="s">
        <v>617</v>
      </c>
      <c r="L361" s="29" t="s">
        <v>575</v>
      </c>
      <c r="M361" s="31">
        <v>1</v>
      </c>
      <c r="N361" s="20">
        <f>VLOOKUP(J361,[2]Sheet1!$I:$M,5,0)</f>
        <v>48000</v>
      </c>
      <c r="O361" s="32">
        <v>0</v>
      </c>
      <c r="P361" s="33">
        <f t="shared" si="11"/>
        <v>48000</v>
      </c>
      <c r="Q361" s="33">
        <v>0</v>
      </c>
      <c r="R361" s="32">
        <v>48000</v>
      </c>
      <c r="S361" s="29" t="s">
        <v>819</v>
      </c>
      <c r="T361" s="29" t="s">
        <v>577</v>
      </c>
      <c r="U361" s="29" t="s">
        <v>15</v>
      </c>
      <c r="V361" s="29" t="s">
        <v>820</v>
      </c>
      <c r="W361" s="29" t="s">
        <v>15</v>
      </c>
      <c r="X361" s="29" t="s">
        <v>580</v>
      </c>
      <c r="Y361" s="29" t="s">
        <v>580</v>
      </c>
    </row>
    <row r="362" spans="1:25" ht="10.5" customHeight="1" x14ac:dyDescent="0.25">
      <c r="A362" s="28">
        <v>46029</v>
      </c>
      <c r="B362" s="29" t="s">
        <v>567</v>
      </c>
      <c r="C362" s="30" t="s">
        <v>845</v>
      </c>
      <c r="D362" s="30" t="s">
        <v>15</v>
      </c>
      <c r="E362" s="30" t="s">
        <v>569</v>
      </c>
      <c r="F362" s="29" t="s">
        <v>570</v>
      </c>
      <c r="G362" s="29" t="s">
        <v>571</v>
      </c>
      <c r="H362" s="29" t="s">
        <v>846</v>
      </c>
      <c r="I362" s="36" t="str">
        <f t="shared" si="10"/>
        <v>07/01/2026NL300004</v>
      </c>
      <c r="J362" s="29" t="s">
        <v>582</v>
      </c>
      <c r="K362" s="29" t="s">
        <v>23</v>
      </c>
      <c r="L362" s="29" t="s">
        <v>575</v>
      </c>
      <c r="M362" s="31">
        <v>1</v>
      </c>
      <c r="N362" s="20">
        <f>VLOOKUP(J362,[2]Sheet1!$I:$M,5,0)</f>
        <v>19000</v>
      </c>
      <c r="O362" s="32">
        <v>0</v>
      </c>
      <c r="P362" s="33">
        <f t="shared" si="11"/>
        <v>19000</v>
      </c>
      <c r="Q362" s="33">
        <v>0</v>
      </c>
      <c r="R362" s="32">
        <v>19000</v>
      </c>
      <c r="S362" s="29" t="s">
        <v>819</v>
      </c>
      <c r="T362" s="29" t="s">
        <v>577</v>
      </c>
      <c r="U362" s="29" t="s">
        <v>15</v>
      </c>
      <c r="V362" s="29" t="s">
        <v>820</v>
      </c>
      <c r="W362" s="29" t="s">
        <v>15</v>
      </c>
      <c r="X362" s="29" t="s">
        <v>580</v>
      </c>
      <c r="Y362" s="29" t="s">
        <v>580</v>
      </c>
    </row>
    <row r="363" spans="1:25" ht="10.5" customHeight="1" x14ac:dyDescent="0.25">
      <c r="A363" s="28">
        <v>46029</v>
      </c>
      <c r="B363" s="29" t="s">
        <v>567</v>
      </c>
      <c r="C363" s="30" t="s">
        <v>845</v>
      </c>
      <c r="D363" s="30" t="s">
        <v>15</v>
      </c>
      <c r="E363" s="30" t="s">
        <v>569</v>
      </c>
      <c r="F363" s="29" t="s">
        <v>570</v>
      </c>
      <c r="G363" s="29" t="s">
        <v>571</v>
      </c>
      <c r="H363" s="29" t="s">
        <v>846</v>
      </c>
      <c r="I363" s="36" t="str">
        <f t="shared" si="10"/>
        <v>07/01/2026NL300127</v>
      </c>
      <c r="J363" s="29" t="s">
        <v>657</v>
      </c>
      <c r="K363" s="29" t="s">
        <v>658</v>
      </c>
      <c r="L363" s="29" t="s">
        <v>575</v>
      </c>
      <c r="M363" s="31">
        <v>3</v>
      </c>
      <c r="N363" s="20">
        <f>VLOOKUP(J363,[2]Sheet1!$I:$M,5,0)</f>
        <v>15000</v>
      </c>
      <c r="O363" s="32">
        <v>0</v>
      </c>
      <c r="P363" s="33">
        <f t="shared" si="11"/>
        <v>45000</v>
      </c>
      <c r="Q363" s="33">
        <v>0</v>
      </c>
      <c r="R363" s="32">
        <v>28000</v>
      </c>
      <c r="S363" s="29" t="s">
        <v>819</v>
      </c>
      <c r="T363" s="29" t="s">
        <v>577</v>
      </c>
      <c r="U363" s="29" t="s">
        <v>15</v>
      </c>
      <c r="V363" s="29" t="s">
        <v>820</v>
      </c>
      <c r="W363" s="29" t="s">
        <v>15</v>
      </c>
      <c r="X363" s="29" t="s">
        <v>580</v>
      </c>
      <c r="Y363" s="29" t="s">
        <v>580</v>
      </c>
    </row>
    <row r="364" spans="1:25" ht="10.5" customHeight="1" x14ac:dyDescent="0.25">
      <c r="A364" s="28">
        <v>46029</v>
      </c>
      <c r="B364" s="29" t="s">
        <v>567</v>
      </c>
      <c r="C364" s="30" t="s">
        <v>845</v>
      </c>
      <c r="D364" s="30" t="s">
        <v>15</v>
      </c>
      <c r="E364" s="30" t="s">
        <v>569</v>
      </c>
      <c r="F364" s="29" t="s">
        <v>570</v>
      </c>
      <c r="G364" s="29" t="s">
        <v>571</v>
      </c>
      <c r="H364" s="29" t="s">
        <v>846</v>
      </c>
      <c r="I364" s="36" t="str">
        <f t="shared" si="10"/>
        <v>07/01/2026NL300067</v>
      </c>
      <c r="J364" s="29" t="s">
        <v>622</v>
      </c>
      <c r="K364" s="29" t="s">
        <v>623</v>
      </c>
      <c r="L364" s="29" t="s">
        <v>575</v>
      </c>
      <c r="M364" s="31">
        <v>0.6</v>
      </c>
      <c r="N364" s="20">
        <f>VLOOKUP(J364,[2]Sheet1!$I:$M,5,0)</f>
        <v>25000</v>
      </c>
      <c r="O364" s="32">
        <v>0</v>
      </c>
      <c r="P364" s="33">
        <f t="shared" si="11"/>
        <v>15000</v>
      </c>
      <c r="Q364" s="33">
        <v>0</v>
      </c>
      <c r="R364" s="32">
        <v>25000</v>
      </c>
      <c r="S364" s="29" t="s">
        <v>819</v>
      </c>
      <c r="T364" s="29" t="s">
        <v>577</v>
      </c>
      <c r="U364" s="29" t="s">
        <v>15</v>
      </c>
      <c r="V364" s="29" t="s">
        <v>820</v>
      </c>
      <c r="W364" s="29" t="s">
        <v>15</v>
      </c>
      <c r="X364" s="29" t="s">
        <v>580</v>
      </c>
      <c r="Y364" s="29" t="s">
        <v>580</v>
      </c>
    </row>
    <row r="365" spans="1:25" ht="10.5" customHeight="1" x14ac:dyDescent="0.25">
      <c r="A365" s="28">
        <v>46029</v>
      </c>
      <c r="B365" s="29" t="s">
        <v>567</v>
      </c>
      <c r="C365" s="30" t="s">
        <v>845</v>
      </c>
      <c r="D365" s="30" t="s">
        <v>15</v>
      </c>
      <c r="E365" s="30" t="s">
        <v>569</v>
      </c>
      <c r="F365" s="29" t="s">
        <v>570</v>
      </c>
      <c r="G365" s="29" t="s">
        <v>571</v>
      </c>
      <c r="H365" s="29" t="s">
        <v>846</v>
      </c>
      <c r="I365" s="36" t="str">
        <f t="shared" si="10"/>
        <v>07/01/2026NL430120</v>
      </c>
      <c r="J365" s="29" t="s">
        <v>821</v>
      </c>
      <c r="K365" s="29" t="s">
        <v>822</v>
      </c>
      <c r="L365" s="29" t="s">
        <v>575</v>
      </c>
      <c r="M365" s="31">
        <v>2</v>
      </c>
      <c r="N365" s="20">
        <f>VLOOKUP(J365,[2]Sheet1!$I:$M,5,0)</f>
        <v>42000</v>
      </c>
      <c r="O365" s="32">
        <v>0</v>
      </c>
      <c r="P365" s="33">
        <f t="shared" si="11"/>
        <v>84000</v>
      </c>
      <c r="Q365" s="33">
        <v>0</v>
      </c>
      <c r="R365" s="32">
        <v>42000</v>
      </c>
      <c r="S365" s="29" t="s">
        <v>819</v>
      </c>
      <c r="T365" s="29" t="s">
        <v>577</v>
      </c>
      <c r="U365" s="29" t="s">
        <v>15</v>
      </c>
      <c r="V365" s="29" t="s">
        <v>820</v>
      </c>
      <c r="W365" s="29" t="s">
        <v>15</v>
      </c>
      <c r="X365" s="29" t="s">
        <v>580</v>
      </c>
      <c r="Y365" s="29" t="s">
        <v>580</v>
      </c>
    </row>
    <row r="366" spans="1:25" ht="10.5" customHeight="1" x14ac:dyDescent="0.25">
      <c r="A366" s="28">
        <v>46029</v>
      </c>
      <c r="B366" s="29" t="s">
        <v>567</v>
      </c>
      <c r="C366" s="30" t="s">
        <v>845</v>
      </c>
      <c r="D366" s="30" t="s">
        <v>15</v>
      </c>
      <c r="E366" s="30" t="s">
        <v>569</v>
      </c>
      <c r="F366" s="29" t="s">
        <v>570</v>
      </c>
      <c r="G366" s="29" t="s">
        <v>571</v>
      </c>
      <c r="H366" s="29" t="s">
        <v>846</v>
      </c>
      <c r="I366" s="36" t="str">
        <f t="shared" si="10"/>
        <v>07/01/2026NL300071</v>
      </c>
      <c r="J366" s="29" t="s">
        <v>723</v>
      </c>
      <c r="K366" s="29" t="s">
        <v>724</v>
      </c>
      <c r="L366" s="29" t="s">
        <v>575</v>
      </c>
      <c r="M366" s="31">
        <v>0.5</v>
      </c>
      <c r="N366" s="20">
        <f>VLOOKUP(J366,[2]Sheet1!$I:$M,5,0)</f>
        <v>20000</v>
      </c>
      <c r="O366" s="32">
        <v>0</v>
      </c>
      <c r="P366" s="33">
        <f t="shared" si="11"/>
        <v>10000</v>
      </c>
      <c r="Q366" s="33">
        <v>0</v>
      </c>
      <c r="R366" s="32">
        <v>20000</v>
      </c>
      <c r="S366" s="29" t="s">
        <v>819</v>
      </c>
      <c r="T366" s="29" t="s">
        <v>577</v>
      </c>
      <c r="U366" s="29" t="s">
        <v>15</v>
      </c>
      <c r="V366" s="29" t="s">
        <v>820</v>
      </c>
      <c r="W366" s="29" t="s">
        <v>15</v>
      </c>
      <c r="X366" s="29" t="s">
        <v>580</v>
      </c>
      <c r="Y366" s="29" t="s">
        <v>580</v>
      </c>
    </row>
    <row r="367" spans="1:25" ht="10.5" customHeight="1" x14ac:dyDescent="0.25">
      <c r="A367" s="28">
        <v>46029</v>
      </c>
      <c r="B367" s="29" t="s">
        <v>567</v>
      </c>
      <c r="C367" s="30" t="s">
        <v>845</v>
      </c>
      <c r="D367" s="30" t="s">
        <v>15</v>
      </c>
      <c r="E367" s="30" t="s">
        <v>569</v>
      </c>
      <c r="F367" s="29" t="s">
        <v>570</v>
      </c>
      <c r="G367" s="29" t="s">
        <v>571</v>
      </c>
      <c r="H367" s="29" t="s">
        <v>846</v>
      </c>
      <c r="I367" s="36" t="str">
        <f t="shared" si="10"/>
        <v>07/01/2026NL300203</v>
      </c>
      <c r="J367" s="29" t="s">
        <v>586</v>
      </c>
      <c r="K367" s="29" t="s">
        <v>587</v>
      </c>
      <c r="L367" s="29" t="s">
        <v>575</v>
      </c>
      <c r="M367" s="31">
        <v>3</v>
      </c>
      <c r="N367" s="20">
        <f>VLOOKUP(J367,[2]Sheet1!$I:$M,5,0)</f>
        <v>45000</v>
      </c>
      <c r="O367" s="32">
        <v>0</v>
      </c>
      <c r="P367" s="33">
        <f t="shared" si="11"/>
        <v>135000</v>
      </c>
      <c r="Q367" s="33">
        <v>0</v>
      </c>
      <c r="R367" s="32">
        <v>45000</v>
      </c>
      <c r="S367" s="29" t="s">
        <v>819</v>
      </c>
      <c r="T367" s="29" t="s">
        <v>577</v>
      </c>
      <c r="U367" s="29" t="s">
        <v>15</v>
      </c>
      <c r="V367" s="29" t="s">
        <v>820</v>
      </c>
      <c r="W367" s="29" t="s">
        <v>15</v>
      </c>
      <c r="X367" s="29" t="s">
        <v>580</v>
      </c>
      <c r="Y367" s="29" t="s">
        <v>580</v>
      </c>
    </row>
    <row r="368" spans="1:25" ht="10.5" customHeight="1" x14ac:dyDescent="0.25">
      <c r="A368" s="28">
        <v>46029</v>
      </c>
      <c r="B368" s="29" t="s">
        <v>567</v>
      </c>
      <c r="C368" s="30" t="s">
        <v>845</v>
      </c>
      <c r="D368" s="30" t="s">
        <v>15</v>
      </c>
      <c r="E368" s="30" t="s">
        <v>569</v>
      </c>
      <c r="F368" s="29" t="s">
        <v>570</v>
      </c>
      <c r="G368" s="29" t="s">
        <v>571</v>
      </c>
      <c r="H368" s="29" t="s">
        <v>846</v>
      </c>
      <c r="I368" s="36" t="str">
        <f t="shared" si="10"/>
        <v>07/01/2026NL300049</v>
      </c>
      <c r="J368" s="29" t="s">
        <v>604</v>
      </c>
      <c r="K368" s="29" t="s">
        <v>605</v>
      </c>
      <c r="L368" s="29" t="s">
        <v>575</v>
      </c>
      <c r="M368" s="31">
        <v>0.8</v>
      </c>
      <c r="N368" s="20">
        <f>VLOOKUP(J368,[2]Sheet1!$I:$M,5,0)</f>
        <v>9000</v>
      </c>
      <c r="O368" s="32">
        <v>0</v>
      </c>
      <c r="P368" s="33">
        <f t="shared" si="11"/>
        <v>7200</v>
      </c>
      <c r="Q368" s="33">
        <v>0</v>
      </c>
      <c r="R368" s="32">
        <v>9000</v>
      </c>
      <c r="S368" s="29" t="s">
        <v>819</v>
      </c>
      <c r="T368" s="29" t="s">
        <v>577</v>
      </c>
      <c r="U368" s="29" t="s">
        <v>15</v>
      </c>
      <c r="V368" s="29" t="s">
        <v>820</v>
      </c>
      <c r="W368" s="29" t="s">
        <v>15</v>
      </c>
      <c r="X368" s="29" t="s">
        <v>580</v>
      </c>
      <c r="Y368" s="29" t="s">
        <v>580</v>
      </c>
    </row>
    <row r="369" spans="1:25" ht="10.5" customHeight="1" x14ac:dyDescent="0.25">
      <c r="A369" s="28">
        <v>46029</v>
      </c>
      <c r="B369" s="29" t="s">
        <v>567</v>
      </c>
      <c r="C369" s="30" t="s">
        <v>845</v>
      </c>
      <c r="D369" s="30" t="s">
        <v>15</v>
      </c>
      <c r="E369" s="30" t="s">
        <v>569</v>
      </c>
      <c r="F369" s="29" t="s">
        <v>570</v>
      </c>
      <c r="G369" s="29" t="s">
        <v>571</v>
      </c>
      <c r="H369" s="29" t="s">
        <v>846</v>
      </c>
      <c r="I369" s="36" t="str">
        <f t="shared" si="10"/>
        <v>07/01/2026NL300048</v>
      </c>
      <c r="J369" s="29" t="s">
        <v>606</v>
      </c>
      <c r="K369" s="29" t="s">
        <v>607</v>
      </c>
      <c r="L369" s="29" t="s">
        <v>575</v>
      </c>
      <c r="M369" s="31">
        <v>2</v>
      </c>
      <c r="N369" s="20">
        <f>VLOOKUP(J369,[2]Sheet1!$I:$M,5,0)</f>
        <v>18000</v>
      </c>
      <c r="O369" s="32">
        <v>0</v>
      </c>
      <c r="P369" s="33">
        <f t="shared" si="11"/>
        <v>36000</v>
      </c>
      <c r="Q369" s="33">
        <v>0</v>
      </c>
      <c r="R369" s="32">
        <v>18000</v>
      </c>
      <c r="S369" s="29" t="s">
        <v>819</v>
      </c>
      <c r="T369" s="29" t="s">
        <v>577</v>
      </c>
      <c r="U369" s="29" t="s">
        <v>15</v>
      </c>
      <c r="V369" s="29" t="s">
        <v>820</v>
      </c>
      <c r="W369" s="29" t="s">
        <v>15</v>
      </c>
      <c r="X369" s="29" t="s">
        <v>580</v>
      </c>
      <c r="Y369" s="29" t="s">
        <v>580</v>
      </c>
    </row>
    <row r="370" spans="1:25" ht="10.5" customHeight="1" x14ac:dyDescent="0.25">
      <c r="A370" s="28">
        <v>46029</v>
      </c>
      <c r="B370" s="29" t="s">
        <v>567</v>
      </c>
      <c r="C370" s="30" t="s">
        <v>845</v>
      </c>
      <c r="D370" s="30" t="s">
        <v>15</v>
      </c>
      <c r="E370" s="30" t="s">
        <v>569</v>
      </c>
      <c r="F370" s="29" t="s">
        <v>570</v>
      </c>
      <c r="G370" s="29" t="s">
        <v>571</v>
      </c>
      <c r="H370" s="29" t="s">
        <v>846</v>
      </c>
      <c r="I370" s="36" t="str">
        <f t="shared" si="10"/>
        <v>07/01/2026NL300044</v>
      </c>
      <c r="J370" s="29" t="s">
        <v>602</v>
      </c>
      <c r="K370" s="29" t="s">
        <v>603</v>
      </c>
      <c r="L370" s="29" t="s">
        <v>575</v>
      </c>
      <c r="M370" s="31">
        <v>1.5</v>
      </c>
      <c r="N370" s="20">
        <f>VLOOKUP(J370,[2]Sheet1!$I:$M,5,0)</f>
        <v>38000</v>
      </c>
      <c r="O370" s="32">
        <v>0</v>
      </c>
      <c r="P370" s="33">
        <f t="shared" si="11"/>
        <v>57000</v>
      </c>
      <c r="Q370" s="33">
        <v>0</v>
      </c>
      <c r="R370" s="32">
        <v>38000</v>
      </c>
      <c r="S370" s="29" t="s">
        <v>819</v>
      </c>
      <c r="T370" s="29" t="s">
        <v>577</v>
      </c>
      <c r="U370" s="29" t="s">
        <v>15</v>
      </c>
      <c r="V370" s="29" t="s">
        <v>820</v>
      </c>
      <c r="W370" s="29" t="s">
        <v>15</v>
      </c>
      <c r="X370" s="29" t="s">
        <v>580</v>
      </c>
      <c r="Y370" s="29" t="s">
        <v>580</v>
      </c>
    </row>
    <row r="371" spans="1:25" ht="10.5" customHeight="1" x14ac:dyDescent="0.25">
      <c r="A371" s="28">
        <v>46029</v>
      </c>
      <c r="B371" s="29" t="s">
        <v>567</v>
      </c>
      <c r="C371" s="30" t="s">
        <v>845</v>
      </c>
      <c r="D371" s="30" t="s">
        <v>15</v>
      </c>
      <c r="E371" s="30" t="s">
        <v>569</v>
      </c>
      <c r="F371" s="29" t="s">
        <v>570</v>
      </c>
      <c r="G371" s="29" t="s">
        <v>571</v>
      </c>
      <c r="H371" s="29" t="s">
        <v>846</v>
      </c>
      <c r="I371" s="36" t="str">
        <f t="shared" si="10"/>
        <v>07/01/2026NL300043</v>
      </c>
      <c r="J371" s="29" t="s">
        <v>600</v>
      </c>
      <c r="K371" s="29" t="s">
        <v>601</v>
      </c>
      <c r="L371" s="29" t="s">
        <v>575</v>
      </c>
      <c r="M371" s="31">
        <v>1.5</v>
      </c>
      <c r="N371" s="20">
        <f>VLOOKUP(J371,[2]Sheet1!$I:$M,5,0)</f>
        <v>32000</v>
      </c>
      <c r="O371" s="32">
        <v>0</v>
      </c>
      <c r="P371" s="33">
        <f t="shared" si="11"/>
        <v>48000</v>
      </c>
      <c r="Q371" s="33">
        <v>0</v>
      </c>
      <c r="R371" s="32">
        <v>32000</v>
      </c>
      <c r="S371" s="29" t="s">
        <v>819</v>
      </c>
      <c r="T371" s="29" t="s">
        <v>577</v>
      </c>
      <c r="U371" s="29" t="s">
        <v>15</v>
      </c>
      <c r="V371" s="29" t="s">
        <v>820</v>
      </c>
      <c r="W371" s="29" t="s">
        <v>15</v>
      </c>
      <c r="X371" s="29" t="s">
        <v>580</v>
      </c>
      <c r="Y371" s="29" t="s">
        <v>580</v>
      </c>
    </row>
    <row r="372" spans="1:25" ht="10.5" customHeight="1" x14ac:dyDescent="0.25">
      <c r="A372" s="28">
        <v>46030</v>
      </c>
      <c r="B372" s="29" t="s">
        <v>567</v>
      </c>
      <c r="C372" s="30" t="s">
        <v>847</v>
      </c>
      <c r="D372" s="30" t="s">
        <v>15</v>
      </c>
      <c r="E372" s="30" t="s">
        <v>569</v>
      </c>
      <c r="F372" s="29" t="s">
        <v>570</v>
      </c>
      <c r="G372" s="29" t="s">
        <v>571</v>
      </c>
      <c r="H372" s="29" t="s">
        <v>848</v>
      </c>
      <c r="I372" s="36" t="str">
        <f t="shared" si="10"/>
        <v>08/01/2026NL300127</v>
      </c>
      <c r="J372" s="29" t="s">
        <v>657</v>
      </c>
      <c r="K372" s="29" t="s">
        <v>658</v>
      </c>
      <c r="L372" s="29" t="s">
        <v>575</v>
      </c>
      <c r="M372" s="31">
        <v>4.2</v>
      </c>
      <c r="N372" s="20">
        <f>VLOOKUP(J372,[2]Sheet1!$I:$M,5,0)</f>
        <v>15000</v>
      </c>
      <c r="O372" s="32">
        <v>0</v>
      </c>
      <c r="P372" s="33">
        <f t="shared" si="11"/>
        <v>63000</v>
      </c>
      <c r="Q372" s="33">
        <v>0</v>
      </c>
      <c r="R372" s="32">
        <v>28000</v>
      </c>
      <c r="S372" s="29" t="s">
        <v>819</v>
      </c>
      <c r="T372" s="29" t="s">
        <v>577</v>
      </c>
      <c r="U372" s="29" t="s">
        <v>15</v>
      </c>
      <c r="V372" s="29" t="s">
        <v>820</v>
      </c>
      <c r="W372" s="29" t="s">
        <v>15</v>
      </c>
      <c r="X372" s="29" t="s">
        <v>580</v>
      </c>
      <c r="Y372" s="29" t="s">
        <v>580</v>
      </c>
    </row>
    <row r="373" spans="1:25" ht="10.5" customHeight="1" x14ac:dyDescent="0.25">
      <c r="A373" s="28">
        <v>46030</v>
      </c>
      <c r="B373" s="29" t="s">
        <v>567</v>
      </c>
      <c r="C373" s="30" t="s">
        <v>847</v>
      </c>
      <c r="D373" s="30" t="s">
        <v>15</v>
      </c>
      <c r="E373" s="30" t="s">
        <v>569</v>
      </c>
      <c r="F373" s="29" t="s">
        <v>570</v>
      </c>
      <c r="G373" s="29" t="s">
        <v>571</v>
      </c>
      <c r="H373" s="29" t="s">
        <v>848</v>
      </c>
      <c r="I373" s="36" t="str">
        <f t="shared" si="10"/>
        <v>08/01/2026NL300089</v>
      </c>
      <c r="J373" s="29" t="s">
        <v>620</v>
      </c>
      <c r="K373" s="29" t="s">
        <v>621</v>
      </c>
      <c r="L373" s="29" t="s">
        <v>575</v>
      </c>
      <c r="M373" s="31">
        <v>0.7</v>
      </c>
      <c r="N373" s="20">
        <f>VLOOKUP(J373,[2]Sheet1!$I:$M,5,0)</f>
        <v>30000</v>
      </c>
      <c r="O373" s="32">
        <v>0</v>
      </c>
      <c r="P373" s="33">
        <f t="shared" si="11"/>
        <v>21000</v>
      </c>
      <c r="Q373" s="33">
        <v>0</v>
      </c>
      <c r="R373" s="32">
        <v>30000</v>
      </c>
      <c r="S373" s="29" t="s">
        <v>819</v>
      </c>
      <c r="T373" s="29" t="s">
        <v>577</v>
      </c>
      <c r="U373" s="29" t="s">
        <v>15</v>
      </c>
      <c r="V373" s="29" t="s">
        <v>820</v>
      </c>
      <c r="W373" s="29" t="s">
        <v>15</v>
      </c>
      <c r="X373" s="29" t="s">
        <v>580</v>
      </c>
      <c r="Y373" s="29" t="s">
        <v>580</v>
      </c>
    </row>
    <row r="374" spans="1:25" ht="10.5" customHeight="1" x14ac:dyDescent="0.25">
      <c r="A374" s="28">
        <v>46030</v>
      </c>
      <c r="B374" s="29" t="s">
        <v>567</v>
      </c>
      <c r="C374" s="30" t="s">
        <v>847</v>
      </c>
      <c r="D374" s="30" t="s">
        <v>15</v>
      </c>
      <c r="E374" s="30" t="s">
        <v>569</v>
      </c>
      <c r="F374" s="29" t="s">
        <v>570</v>
      </c>
      <c r="G374" s="29" t="s">
        <v>571</v>
      </c>
      <c r="H374" s="29" t="s">
        <v>848</v>
      </c>
      <c r="I374" s="36" t="str">
        <f t="shared" si="10"/>
        <v>08/01/2026NL300150</v>
      </c>
      <c r="J374" s="29" t="s">
        <v>704</v>
      </c>
      <c r="K374" s="29" t="s">
        <v>705</v>
      </c>
      <c r="L374" s="29" t="s">
        <v>575</v>
      </c>
      <c r="M374" s="31">
        <v>0.7</v>
      </c>
      <c r="N374" s="20">
        <f>VLOOKUP(J374,[2]Sheet1!$I:$M,5,0)</f>
        <v>24000</v>
      </c>
      <c r="O374" s="32">
        <v>0</v>
      </c>
      <c r="P374" s="33">
        <f t="shared" si="11"/>
        <v>16800</v>
      </c>
      <c r="Q374" s="33">
        <v>0</v>
      </c>
      <c r="R374" s="32">
        <v>24000</v>
      </c>
      <c r="S374" s="29" t="s">
        <v>819</v>
      </c>
      <c r="T374" s="29" t="s">
        <v>577</v>
      </c>
      <c r="U374" s="29" t="s">
        <v>15</v>
      </c>
      <c r="V374" s="29" t="s">
        <v>820</v>
      </c>
      <c r="W374" s="29" t="s">
        <v>15</v>
      </c>
      <c r="X374" s="29" t="s">
        <v>580</v>
      </c>
      <c r="Y374" s="29" t="s">
        <v>580</v>
      </c>
    </row>
    <row r="375" spans="1:25" ht="10.5" customHeight="1" x14ac:dyDescent="0.25">
      <c r="A375" s="28">
        <v>46030</v>
      </c>
      <c r="B375" s="29" t="s">
        <v>567</v>
      </c>
      <c r="C375" s="30" t="s">
        <v>847</v>
      </c>
      <c r="D375" s="30" t="s">
        <v>15</v>
      </c>
      <c r="E375" s="30" t="s">
        <v>569</v>
      </c>
      <c r="F375" s="29" t="s">
        <v>570</v>
      </c>
      <c r="G375" s="29" t="s">
        <v>571</v>
      </c>
      <c r="H375" s="29" t="s">
        <v>848</v>
      </c>
      <c r="I375" s="36" t="str">
        <f t="shared" si="10"/>
        <v>08/01/2026NL300203</v>
      </c>
      <c r="J375" s="29" t="s">
        <v>586</v>
      </c>
      <c r="K375" s="29" t="s">
        <v>587</v>
      </c>
      <c r="L375" s="29" t="s">
        <v>575</v>
      </c>
      <c r="M375" s="31">
        <v>4.5</v>
      </c>
      <c r="N375" s="20">
        <f>VLOOKUP(J375,[2]Sheet1!$I:$M,5,0)</f>
        <v>45000</v>
      </c>
      <c r="O375" s="32">
        <v>0</v>
      </c>
      <c r="P375" s="33">
        <f t="shared" si="11"/>
        <v>202500</v>
      </c>
      <c r="Q375" s="33">
        <v>0</v>
      </c>
      <c r="R375" s="32">
        <v>45000</v>
      </c>
      <c r="S375" s="29" t="s">
        <v>819</v>
      </c>
      <c r="T375" s="29" t="s">
        <v>577</v>
      </c>
      <c r="U375" s="29" t="s">
        <v>15</v>
      </c>
      <c r="V375" s="29" t="s">
        <v>820</v>
      </c>
      <c r="W375" s="29" t="s">
        <v>15</v>
      </c>
      <c r="X375" s="29" t="s">
        <v>580</v>
      </c>
      <c r="Y375" s="29" t="s">
        <v>580</v>
      </c>
    </row>
    <row r="376" spans="1:25" ht="10.5" customHeight="1" x14ac:dyDescent="0.25">
      <c r="A376" s="28">
        <v>46030</v>
      </c>
      <c r="B376" s="29" t="s">
        <v>567</v>
      </c>
      <c r="C376" s="30" t="s">
        <v>847</v>
      </c>
      <c r="D376" s="30" t="s">
        <v>15</v>
      </c>
      <c r="E376" s="30" t="s">
        <v>569</v>
      </c>
      <c r="F376" s="29" t="s">
        <v>570</v>
      </c>
      <c r="G376" s="29" t="s">
        <v>571</v>
      </c>
      <c r="H376" s="29" t="s">
        <v>848</v>
      </c>
      <c r="I376" s="36" t="str">
        <f t="shared" si="10"/>
        <v>08/01/2026NL430231</v>
      </c>
      <c r="J376" s="29" t="s">
        <v>849</v>
      </c>
      <c r="K376" s="29" t="s">
        <v>850</v>
      </c>
      <c r="L376" s="29" t="s">
        <v>851</v>
      </c>
      <c r="M376" s="31">
        <v>1</v>
      </c>
      <c r="N376" s="20">
        <f>VLOOKUP(J376,[2]Sheet1!$I:$M,5,0)</f>
        <v>62000</v>
      </c>
      <c r="O376" s="32">
        <v>0</v>
      </c>
      <c r="P376" s="33">
        <f t="shared" si="11"/>
        <v>62000</v>
      </c>
      <c r="Q376" s="33">
        <v>0</v>
      </c>
      <c r="R376" s="32">
        <v>62000</v>
      </c>
      <c r="S376" s="29" t="s">
        <v>819</v>
      </c>
      <c r="T376" s="29" t="s">
        <v>577</v>
      </c>
      <c r="U376" s="29" t="s">
        <v>15</v>
      </c>
      <c r="V376" s="29" t="s">
        <v>820</v>
      </c>
      <c r="W376" s="29" t="s">
        <v>15</v>
      </c>
      <c r="X376" s="29" t="s">
        <v>580</v>
      </c>
      <c r="Y376" s="29" t="s">
        <v>580</v>
      </c>
    </row>
    <row r="377" spans="1:25" ht="10.5" customHeight="1" x14ac:dyDescent="0.25">
      <c r="A377" s="28">
        <v>46030</v>
      </c>
      <c r="B377" s="29" t="s">
        <v>567</v>
      </c>
      <c r="C377" s="30" t="s">
        <v>847</v>
      </c>
      <c r="D377" s="30" t="s">
        <v>15</v>
      </c>
      <c r="E377" s="30" t="s">
        <v>569</v>
      </c>
      <c r="F377" s="29" t="s">
        <v>570</v>
      </c>
      <c r="G377" s="29" t="s">
        <v>571</v>
      </c>
      <c r="H377" s="29" t="s">
        <v>848</v>
      </c>
      <c r="I377" s="36" t="str">
        <f t="shared" si="10"/>
        <v>08/01/2026NL300137</v>
      </c>
      <c r="J377" s="29" t="s">
        <v>665</v>
      </c>
      <c r="K377" s="29" t="s">
        <v>666</v>
      </c>
      <c r="L377" s="29" t="s">
        <v>575</v>
      </c>
      <c r="M377" s="31">
        <v>1.7</v>
      </c>
      <c r="N377" s="20">
        <f>VLOOKUP(J377,[2]Sheet1!$I:$M,5,0)</f>
        <v>52000</v>
      </c>
      <c r="O377" s="32">
        <v>0</v>
      </c>
      <c r="P377" s="33">
        <f t="shared" si="11"/>
        <v>88400</v>
      </c>
      <c r="Q377" s="33">
        <v>0</v>
      </c>
      <c r="R377" s="32">
        <v>52000</v>
      </c>
      <c r="S377" s="29" t="s">
        <v>819</v>
      </c>
      <c r="T377" s="29" t="s">
        <v>577</v>
      </c>
      <c r="U377" s="29" t="s">
        <v>15</v>
      </c>
      <c r="V377" s="29" t="s">
        <v>820</v>
      </c>
      <c r="W377" s="29" t="s">
        <v>15</v>
      </c>
      <c r="X377" s="29" t="s">
        <v>580</v>
      </c>
      <c r="Y377" s="29" t="s">
        <v>580</v>
      </c>
    </row>
    <row r="378" spans="1:25" ht="10.5" customHeight="1" x14ac:dyDescent="0.25">
      <c r="A378" s="28">
        <v>46030</v>
      </c>
      <c r="B378" s="29" t="s">
        <v>567</v>
      </c>
      <c r="C378" s="30" t="s">
        <v>847</v>
      </c>
      <c r="D378" s="30" t="s">
        <v>15</v>
      </c>
      <c r="E378" s="30" t="s">
        <v>569</v>
      </c>
      <c r="F378" s="29" t="s">
        <v>570</v>
      </c>
      <c r="G378" s="29" t="s">
        <v>571</v>
      </c>
      <c r="H378" s="29" t="s">
        <v>848</v>
      </c>
      <c r="I378" s="36" t="str">
        <f t="shared" si="10"/>
        <v>08/01/2026NL300048</v>
      </c>
      <c r="J378" s="29" t="s">
        <v>606</v>
      </c>
      <c r="K378" s="29" t="s">
        <v>607</v>
      </c>
      <c r="L378" s="29" t="s">
        <v>575</v>
      </c>
      <c r="M378" s="31">
        <v>1.6</v>
      </c>
      <c r="N378" s="20">
        <f>VLOOKUP(J378,[2]Sheet1!$I:$M,5,0)</f>
        <v>18000</v>
      </c>
      <c r="O378" s="32">
        <v>0</v>
      </c>
      <c r="P378" s="33">
        <f t="shared" si="11"/>
        <v>28800</v>
      </c>
      <c r="Q378" s="33">
        <v>0</v>
      </c>
      <c r="R378" s="32">
        <v>18000</v>
      </c>
      <c r="S378" s="29" t="s">
        <v>819</v>
      </c>
      <c r="T378" s="29" t="s">
        <v>577</v>
      </c>
      <c r="U378" s="29" t="s">
        <v>15</v>
      </c>
      <c r="V378" s="29" t="s">
        <v>820</v>
      </c>
      <c r="W378" s="29" t="s">
        <v>15</v>
      </c>
      <c r="X378" s="29" t="s">
        <v>580</v>
      </c>
      <c r="Y378" s="29" t="s">
        <v>580</v>
      </c>
    </row>
    <row r="379" spans="1:25" ht="10.5" customHeight="1" x14ac:dyDescent="0.25">
      <c r="A379" s="28">
        <v>46030</v>
      </c>
      <c r="B379" s="29" t="s">
        <v>567</v>
      </c>
      <c r="C379" s="30" t="s">
        <v>847</v>
      </c>
      <c r="D379" s="30" t="s">
        <v>15</v>
      </c>
      <c r="E379" s="30" t="s">
        <v>569</v>
      </c>
      <c r="F379" s="29" t="s">
        <v>570</v>
      </c>
      <c r="G379" s="29" t="s">
        <v>571</v>
      </c>
      <c r="H379" s="29" t="s">
        <v>848</v>
      </c>
      <c r="I379" s="36" t="str">
        <f t="shared" si="10"/>
        <v>08/01/2026NL300044</v>
      </c>
      <c r="J379" s="29" t="s">
        <v>602</v>
      </c>
      <c r="K379" s="29" t="s">
        <v>603</v>
      </c>
      <c r="L379" s="29" t="s">
        <v>575</v>
      </c>
      <c r="M379" s="31">
        <v>0.8</v>
      </c>
      <c r="N379" s="20">
        <f>VLOOKUP(J379,[2]Sheet1!$I:$M,5,0)</f>
        <v>38000</v>
      </c>
      <c r="O379" s="32">
        <v>0</v>
      </c>
      <c r="P379" s="33">
        <f t="shared" si="11"/>
        <v>30400</v>
      </c>
      <c r="Q379" s="33">
        <v>0</v>
      </c>
      <c r="R379" s="32">
        <v>38000</v>
      </c>
      <c r="S379" s="29" t="s">
        <v>819</v>
      </c>
      <c r="T379" s="29" t="s">
        <v>577</v>
      </c>
      <c r="U379" s="29" t="s">
        <v>15</v>
      </c>
      <c r="V379" s="29" t="s">
        <v>820</v>
      </c>
      <c r="W379" s="29" t="s">
        <v>15</v>
      </c>
      <c r="X379" s="29" t="s">
        <v>580</v>
      </c>
      <c r="Y379" s="29" t="s">
        <v>580</v>
      </c>
    </row>
    <row r="380" spans="1:25" ht="10.5" customHeight="1" x14ac:dyDescent="0.25">
      <c r="A380" s="28">
        <v>46030</v>
      </c>
      <c r="B380" s="29" t="s">
        <v>567</v>
      </c>
      <c r="C380" s="30" t="s">
        <v>847</v>
      </c>
      <c r="D380" s="30" t="s">
        <v>15</v>
      </c>
      <c r="E380" s="30" t="s">
        <v>569</v>
      </c>
      <c r="F380" s="29" t="s">
        <v>570</v>
      </c>
      <c r="G380" s="29" t="s">
        <v>571</v>
      </c>
      <c r="H380" s="29" t="s">
        <v>848</v>
      </c>
      <c r="I380" s="36" t="str">
        <f t="shared" si="10"/>
        <v>08/01/2026NL300043</v>
      </c>
      <c r="J380" s="29" t="s">
        <v>600</v>
      </c>
      <c r="K380" s="29" t="s">
        <v>601</v>
      </c>
      <c r="L380" s="29" t="s">
        <v>575</v>
      </c>
      <c r="M380" s="31">
        <v>0.8</v>
      </c>
      <c r="N380" s="20">
        <f>VLOOKUP(J380,[2]Sheet1!$I:$M,5,0)</f>
        <v>32000</v>
      </c>
      <c r="O380" s="32">
        <v>0</v>
      </c>
      <c r="P380" s="33">
        <f t="shared" si="11"/>
        <v>25600</v>
      </c>
      <c r="Q380" s="33">
        <v>0</v>
      </c>
      <c r="R380" s="32">
        <v>32000</v>
      </c>
      <c r="S380" s="29" t="s">
        <v>819</v>
      </c>
      <c r="T380" s="29" t="s">
        <v>577</v>
      </c>
      <c r="U380" s="29" t="s">
        <v>15</v>
      </c>
      <c r="V380" s="29" t="s">
        <v>820</v>
      </c>
      <c r="W380" s="29" t="s">
        <v>15</v>
      </c>
      <c r="X380" s="29" t="s">
        <v>580</v>
      </c>
      <c r="Y380" s="29" t="s">
        <v>580</v>
      </c>
    </row>
    <row r="381" spans="1:25" ht="10.5" customHeight="1" x14ac:dyDescent="0.25">
      <c r="A381" s="28">
        <v>46030</v>
      </c>
      <c r="B381" s="29" t="s">
        <v>567</v>
      </c>
      <c r="C381" s="30" t="s">
        <v>847</v>
      </c>
      <c r="D381" s="30" t="s">
        <v>15</v>
      </c>
      <c r="E381" s="30" t="s">
        <v>569</v>
      </c>
      <c r="F381" s="29" t="s">
        <v>570</v>
      </c>
      <c r="G381" s="29" t="s">
        <v>571</v>
      </c>
      <c r="H381" s="29" t="s">
        <v>848</v>
      </c>
      <c r="I381" s="36" t="str">
        <f t="shared" si="10"/>
        <v>08/01/2026NL430130</v>
      </c>
      <c r="J381" s="29" t="s">
        <v>780</v>
      </c>
      <c r="K381" s="29" t="s">
        <v>781</v>
      </c>
      <c r="L381" s="29" t="s">
        <v>575</v>
      </c>
      <c r="M381" s="31">
        <v>0.5</v>
      </c>
      <c r="N381" s="20">
        <f>VLOOKUP(J381,[2]Sheet1!$I:$M,5,0)</f>
        <v>13000</v>
      </c>
      <c r="O381" s="32">
        <v>0</v>
      </c>
      <c r="P381" s="33">
        <f t="shared" si="11"/>
        <v>6500</v>
      </c>
      <c r="Q381" s="33">
        <v>0</v>
      </c>
      <c r="R381" s="32">
        <v>13000</v>
      </c>
      <c r="S381" s="29" t="s">
        <v>819</v>
      </c>
      <c r="T381" s="29" t="s">
        <v>577</v>
      </c>
      <c r="U381" s="29" t="s">
        <v>15</v>
      </c>
      <c r="V381" s="29" t="s">
        <v>820</v>
      </c>
      <c r="W381" s="29" t="s">
        <v>15</v>
      </c>
      <c r="X381" s="29" t="s">
        <v>580</v>
      </c>
      <c r="Y381" s="29" t="s">
        <v>580</v>
      </c>
    </row>
    <row r="382" spans="1:25" ht="10.5" customHeight="1" x14ac:dyDescent="0.25">
      <c r="A382" s="28">
        <v>46030</v>
      </c>
      <c r="B382" s="29" t="s">
        <v>567</v>
      </c>
      <c r="C382" s="30" t="s">
        <v>847</v>
      </c>
      <c r="D382" s="30" t="s">
        <v>15</v>
      </c>
      <c r="E382" s="30" t="s">
        <v>569</v>
      </c>
      <c r="F382" s="29" t="s">
        <v>570</v>
      </c>
      <c r="G382" s="29" t="s">
        <v>571</v>
      </c>
      <c r="H382" s="29" t="s">
        <v>848</v>
      </c>
      <c r="I382" s="36" t="str">
        <f t="shared" si="10"/>
        <v>08/01/2026NL300060</v>
      </c>
      <c r="J382" s="29" t="s">
        <v>612</v>
      </c>
      <c r="K382" s="29" t="s">
        <v>613</v>
      </c>
      <c r="L382" s="29" t="s">
        <v>575</v>
      </c>
      <c r="M382" s="31">
        <v>0.6</v>
      </c>
      <c r="N382" s="20">
        <f>VLOOKUP(J382,[2]Sheet1!$I:$M,5,0)</f>
        <v>33000</v>
      </c>
      <c r="O382" s="32">
        <v>0</v>
      </c>
      <c r="P382" s="33">
        <f t="shared" si="11"/>
        <v>19800</v>
      </c>
      <c r="Q382" s="33">
        <v>0</v>
      </c>
      <c r="R382" s="32">
        <v>33000</v>
      </c>
      <c r="S382" s="29" t="s">
        <v>819</v>
      </c>
      <c r="T382" s="29" t="s">
        <v>577</v>
      </c>
      <c r="U382" s="29" t="s">
        <v>15</v>
      </c>
      <c r="V382" s="29" t="s">
        <v>820</v>
      </c>
      <c r="W382" s="29" t="s">
        <v>15</v>
      </c>
      <c r="X382" s="29" t="s">
        <v>580</v>
      </c>
      <c r="Y382" s="29" t="s">
        <v>580</v>
      </c>
    </row>
    <row r="383" spans="1:25" ht="10.5" customHeight="1" x14ac:dyDescent="0.25">
      <c r="A383" s="28">
        <v>46030</v>
      </c>
      <c r="B383" s="29" t="s">
        <v>567</v>
      </c>
      <c r="C383" s="30" t="s">
        <v>847</v>
      </c>
      <c r="D383" s="30" t="s">
        <v>15</v>
      </c>
      <c r="E383" s="30" t="s">
        <v>569</v>
      </c>
      <c r="F383" s="29" t="s">
        <v>570</v>
      </c>
      <c r="G383" s="29" t="s">
        <v>571</v>
      </c>
      <c r="H383" s="29" t="s">
        <v>848</v>
      </c>
      <c r="I383" s="36" t="str">
        <f t="shared" si="10"/>
        <v>08/01/2026NL300119</v>
      </c>
      <c r="J383" s="29" t="s">
        <v>689</v>
      </c>
      <c r="K383" s="29" t="s">
        <v>690</v>
      </c>
      <c r="L383" s="29" t="s">
        <v>575</v>
      </c>
      <c r="M383" s="31">
        <v>1.5</v>
      </c>
      <c r="N383" s="20">
        <f>VLOOKUP(J383,[2]Sheet1!$I:$M,5,0)</f>
        <v>21000</v>
      </c>
      <c r="O383" s="32">
        <v>0</v>
      </c>
      <c r="P383" s="33">
        <f t="shared" si="11"/>
        <v>31500</v>
      </c>
      <c r="Q383" s="33">
        <v>0</v>
      </c>
      <c r="R383" s="32">
        <v>21000</v>
      </c>
      <c r="S383" s="29" t="s">
        <v>819</v>
      </c>
      <c r="T383" s="29" t="s">
        <v>577</v>
      </c>
      <c r="U383" s="29" t="s">
        <v>15</v>
      </c>
      <c r="V383" s="29" t="s">
        <v>820</v>
      </c>
      <c r="W383" s="29" t="s">
        <v>15</v>
      </c>
      <c r="X383" s="29" t="s">
        <v>580</v>
      </c>
      <c r="Y383" s="29" t="s">
        <v>580</v>
      </c>
    </row>
    <row r="384" spans="1:25" ht="10.5" customHeight="1" x14ac:dyDescent="0.25">
      <c r="A384" s="28">
        <v>46030</v>
      </c>
      <c r="B384" s="29" t="s">
        <v>567</v>
      </c>
      <c r="C384" s="30" t="s">
        <v>847</v>
      </c>
      <c r="D384" s="30" t="s">
        <v>15</v>
      </c>
      <c r="E384" s="30" t="s">
        <v>569</v>
      </c>
      <c r="F384" s="29" t="s">
        <v>570</v>
      </c>
      <c r="G384" s="29" t="s">
        <v>571</v>
      </c>
      <c r="H384" s="29" t="s">
        <v>848</v>
      </c>
      <c r="I384" s="36" t="str">
        <f t="shared" si="10"/>
        <v>08/01/2026NL300122</v>
      </c>
      <c r="J384" s="29" t="s">
        <v>654</v>
      </c>
      <c r="K384" s="29" t="s">
        <v>139</v>
      </c>
      <c r="L384" s="29" t="s">
        <v>575</v>
      </c>
      <c r="M384" s="31">
        <v>0.6</v>
      </c>
      <c r="N384" s="20">
        <f>VLOOKUP(J384,[2]Sheet1!$I:$M,5,0)</f>
        <v>35000</v>
      </c>
      <c r="O384" s="32">
        <v>0</v>
      </c>
      <c r="P384" s="33">
        <f t="shared" si="11"/>
        <v>21000</v>
      </c>
      <c r="Q384" s="33">
        <v>0</v>
      </c>
      <c r="R384" s="32">
        <v>35000</v>
      </c>
      <c r="S384" s="29" t="s">
        <v>819</v>
      </c>
      <c r="T384" s="29" t="s">
        <v>577</v>
      </c>
      <c r="U384" s="29" t="s">
        <v>15</v>
      </c>
      <c r="V384" s="29" t="s">
        <v>820</v>
      </c>
      <c r="W384" s="29" t="s">
        <v>15</v>
      </c>
      <c r="X384" s="29" t="s">
        <v>580</v>
      </c>
      <c r="Y384" s="29" t="s">
        <v>580</v>
      </c>
    </row>
    <row r="385" spans="1:25" ht="10.5" customHeight="1" x14ac:dyDescent="0.25">
      <c r="A385" s="28">
        <v>46030</v>
      </c>
      <c r="B385" s="29" t="s">
        <v>567</v>
      </c>
      <c r="C385" s="30" t="s">
        <v>847</v>
      </c>
      <c r="D385" s="30" t="s">
        <v>15</v>
      </c>
      <c r="E385" s="30" t="s">
        <v>569</v>
      </c>
      <c r="F385" s="29" t="s">
        <v>570</v>
      </c>
      <c r="G385" s="29" t="s">
        <v>571</v>
      </c>
      <c r="H385" s="29" t="s">
        <v>848</v>
      </c>
      <c r="I385" s="36" t="str">
        <f t="shared" si="10"/>
        <v>08/01/2026NL300162</v>
      </c>
      <c r="J385" s="29" t="s">
        <v>652</v>
      </c>
      <c r="K385" s="29" t="s">
        <v>653</v>
      </c>
      <c r="L385" s="29" t="s">
        <v>575</v>
      </c>
      <c r="M385" s="31">
        <v>1.2</v>
      </c>
      <c r="N385" s="20">
        <f>VLOOKUP(J385,[2]Sheet1!$I:$M,5,0)</f>
        <v>36000</v>
      </c>
      <c r="O385" s="32">
        <v>0</v>
      </c>
      <c r="P385" s="33">
        <f t="shared" si="11"/>
        <v>43200</v>
      </c>
      <c r="Q385" s="33">
        <v>0</v>
      </c>
      <c r="R385" s="32">
        <v>36000</v>
      </c>
      <c r="S385" s="29" t="s">
        <v>819</v>
      </c>
      <c r="T385" s="29" t="s">
        <v>577</v>
      </c>
      <c r="U385" s="29" t="s">
        <v>15</v>
      </c>
      <c r="V385" s="29" t="s">
        <v>820</v>
      </c>
      <c r="W385" s="29" t="s">
        <v>15</v>
      </c>
      <c r="X385" s="29" t="s">
        <v>580</v>
      </c>
      <c r="Y385" s="29" t="s">
        <v>580</v>
      </c>
    </row>
    <row r="386" spans="1:25" ht="10.5" customHeight="1" x14ac:dyDescent="0.25">
      <c r="A386" s="28">
        <v>46030</v>
      </c>
      <c r="B386" s="29" t="s">
        <v>567</v>
      </c>
      <c r="C386" s="30" t="s">
        <v>847</v>
      </c>
      <c r="D386" s="30" t="s">
        <v>15</v>
      </c>
      <c r="E386" s="30" t="s">
        <v>569</v>
      </c>
      <c r="F386" s="29" t="s">
        <v>570</v>
      </c>
      <c r="G386" s="29" t="s">
        <v>571</v>
      </c>
      <c r="H386" s="29" t="s">
        <v>848</v>
      </c>
      <c r="I386" s="36" t="str">
        <f t="shared" si="10"/>
        <v>08/01/2026NL300055</v>
      </c>
      <c r="J386" s="29" t="s">
        <v>608</v>
      </c>
      <c r="K386" s="29" t="s">
        <v>609</v>
      </c>
      <c r="L386" s="29" t="s">
        <v>575</v>
      </c>
      <c r="M386" s="31">
        <v>1.7</v>
      </c>
      <c r="N386" s="20">
        <f>VLOOKUP(J386,[2]Sheet1!$I:$M,5,0)</f>
        <v>80000</v>
      </c>
      <c r="O386" s="32">
        <v>0</v>
      </c>
      <c r="P386" s="33">
        <f t="shared" si="11"/>
        <v>136000</v>
      </c>
      <c r="Q386" s="33">
        <v>0</v>
      </c>
      <c r="R386" s="32">
        <v>80000</v>
      </c>
      <c r="S386" s="29" t="s">
        <v>819</v>
      </c>
      <c r="T386" s="29" t="s">
        <v>577</v>
      </c>
      <c r="U386" s="29" t="s">
        <v>15</v>
      </c>
      <c r="V386" s="29" t="s">
        <v>820</v>
      </c>
      <c r="W386" s="29" t="s">
        <v>15</v>
      </c>
      <c r="X386" s="29" t="s">
        <v>580</v>
      </c>
      <c r="Y386" s="29" t="s">
        <v>580</v>
      </c>
    </row>
    <row r="387" spans="1:25" ht="10.5" customHeight="1" x14ac:dyDescent="0.25">
      <c r="A387" s="28">
        <v>46030</v>
      </c>
      <c r="B387" s="29" t="s">
        <v>567</v>
      </c>
      <c r="C387" s="30" t="s">
        <v>847</v>
      </c>
      <c r="D387" s="30" t="s">
        <v>15</v>
      </c>
      <c r="E387" s="30" t="s">
        <v>569</v>
      </c>
      <c r="F387" s="29" t="s">
        <v>570</v>
      </c>
      <c r="G387" s="29" t="s">
        <v>571</v>
      </c>
      <c r="H387" s="29" t="s">
        <v>848</v>
      </c>
      <c r="I387" s="36" t="str">
        <f t="shared" si="10"/>
        <v>08/01/2026NL600004</v>
      </c>
      <c r="J387" s="29" t="s">
        <v>691</v>
      </c>
      <c r="K387" s="29" t="s">
        <v>100</v>
      </c>
      <c r="L387" s="29" t="s">
        <v>575</v>
      </c>
      <c r="M387" s="31">
        <v>3</v>
      </c>
      <c r="N387" s="20">
        <f>VLOOKUP(J387,[2]Sheet1!$I:$M,5,0)</f>
        <v>18000</v>
      </c>
      <c r="O387" s="32">
        <v>0</v>
      </c>
      <c r="P387" s="33">
        <f t="shared" si="11"/>
        <v>54000</v>
      </c>
      <c r="Q387" s="33">
        <v>0</v>
      </c>
      <c r="R387" s="32">
        <v>18000</v>
      </c>
      <c r="S387" s="29" t="s">
        <v>819</v>
      </c>
      <c r="T387" s="29" t="s">
        <v>577</v>
      </c>
      <c r="U387" s="29" t="s">
        <v>15</v>
      </c>
      <c r="V387" s="29" t="s">
        <v>820</v>
      </c>
      <c r="W387" s="29" t="s">
        <v>15</v>
      </c>
      <c r="X387" s="29" t="s">
        <v>580</v>
      </c>
      <c r="Y387" s="29" t="s">
        <v>580</v>
      </c>
    </row>
    <row r="388" spans="1:25" ht="10.5" customHeight="1" x14ac:dyDescent="0.25">
      <c r="A388" s="28">
        <v>46030</v>
      </c>
      <c r="B388" s="29" t="s">
        <v>567</v>
      </c>
      <c r="C388" s="30" t="s">
        <v>847</v>
      </c>
      <c r="D388" s="30" t="s">
        <v>15</v>
      </c>
      <c r="E388" s="30" t="s">
        <v>569</v>
      </c>
      <c r="F388" s="29" t="s">
        <v>570</v>
      </c>
      <c r="G388" s="29" t="s">
        <v>571</v>
      </c>
      <c r="H388" s="29" t="s">
        <v>848</v>
      </c>
      <c r="I388" s="36" t="str">
        <f t="shared" si="10"/>
        <v>08/01/2026NL300174</v>
      </c>
      <c r="J388" s="29" t="s">
        <v>573</v>
      </c>
      <c r="K388" s="29" t="s">
        <v>574</v>
      </c>
      <c r="L388" s="29" t="s">
        <v>575</v>
      </c>
      <c r="M388" s="31">
        <v>2.2999999999999998</v>
      </c>
      <c r="N388" s="20">
        <f>VLOOKUP(J388,[2]Sheet1!$I:$M,5,0)</f>
        <v>24000</v>
      </c>
      <c r="O388" s="32">
        <v>0</v>
      </c>
      <c r="P388" s="33">
        <f t="shared" si="11"/>
        <v>55199.999999999993</v>
      </c>
      <c r="Q388" s="33">
        <v>0</v>
      </c>
      <c r="R388" s="32">
        <v>24000</v>
      </c>
      <c r="S388" s="29" t="s">
        <v>819</v>
      </c>
      <c r="T388" s="29" t="s">
        <v>577</v>
      </c>
      <c r="U388" s="29" t="s">
        <v>15</v>
      </c>
      <c r="V388" s="29" t="s">
        <v>820</v>
      </c>
      <c r="W388" s="29" t="s">
        <v>15</v>
      </c>
      <c r="X388" s="29" t="s">
        <v>580</v>
      </c>
      <c r="Y388" s="29" t="s">
        <v>580</v>
      </c>
    </row>
    <row r="389" spans="1:25" ht="10.5" customHeight="1" x14ac:dyDescent="0.25">
      <c r="A389" s="28">
        <v>46030</v>
      </c>
      <c r="B389" s="29" t="s">
        <v>567</v>
      </c>
      <c r="C389" s="30" t="s">
        <v>847</v>
      </c>
      <c r="D389" s="30" t="s">
        <v>15</v>
      </c>
      <c r="E389" s="30" t="s">
        <v>569</v>
      </c>
      <c r="F389" s="29" t="s">
        <v>570</v>
      </c>
      <c r="G389" s="29" t="s">
        <v>571</v>
      </c>
      <c r="H389" s="29" t="s">
        <v>848</v>
      </c>
      <c r="I389" s="36" t="str">
        <f t="shared" si="10"/>
        <v>08/01/2026NL300145</v>
      </c>
      <c r="J389" s="29" t="s">
        <v>675</v>
      </c>
      <c r="K389" s="29" t="s">
        <v>676</v>
      </c>
      <c r="L389" s="29" t="s">
        <v>575</v>
      </c>
      <c r="M389" s="31">
        <v>10</v>
      </c>
      <c r="N389" s="20">
        <f>VLOOKUP(J389,[2]Sheet1!$I:$M,5,0)</f>
        <v>38000</v>
      </c>
      <c r="O389" s="32">
        <v>0</v>
      </c>
      <c r="P389" s="33">
        <f t="shared" si="11"/>
        <v>380000</v>
      </c>
      <c r="Q389" s="33">
        <v>0</v>
      </c>
      <c r="R389" s="32">
        <v>38000</v>
      </c>
      <c r="S389" s="29" t="s">
        <v>819</v>
      </c>
      <c r="T389" s="29" t="s">
        <v>577</v>
      </c>
      <c r="U389" s="29" t="s">
        <v>15</v>
      </c>
      <c r="V389" s="29" t="s">
        <v>820</v>
      </c>
      <c r="W389" s="29" t="s">
        <v>15</v>
      </c>
      <c r="X389" s="29" t="s">
        <v>580</v>
      </c>
      <c r="Y389" s="29" t="s">
        <v>580</v>
      </c>
    </row>
    <row r="390" spans="1:25" ht="10.5" customHeight="1" x14ac:dyDescent="0.25">
      <c r="A390" s="28">
        <v>46030</v>
      </c>
      <c r="B390" s="29" t="s">
        <v>567</v>
      </c>
      <c r="C390" s="30" t="s">
        <v>847</v>
      </c>
      <c r="D390" s="30" t="s">
        <v>15</v>
      </c>
      <c r="E390" s="30" t="s">
        <v>569</v>
      </c>
      <c r="F390" s="29" t="s">
        <v>570</v>
      </c>
      <c r="G390" s="29" t="s">
        <v>571</v>
      </c>
      <c r="H390" s="29" t="s">
        <v>848</v>
      </c>
      <c r="I390" s="36" t="str">
        <f t="shared" si="10"/>
        <v>08/01/2026NL300142</v>
      </c>
      <c r="J390" s="29" t="s">
        <v>671</v>
      </c>
      <c r="K390" s="29" t="s">
        <v>672</v>
      </c>
      <c r="L390" s="29" t="s">
        <v>575</v>
      </c>
      <c r="M390" s="31">
        <v>1.8</v>
      </c>
      <c r="N390" s="20">
        <f>VLOOKUP(J390,[2]Sheet1!$I:$M,5,0)</f>
        <v>50000</v>
      </c>
      <c r="O390" s="32">
        <v>0</v>
      </c>
      <c r="P390" s="33">
        <f t="shared" si="11"/>
        <v>90000</v>
      </c>
      <c r="Q390" s="33">
        <v>0</v>
      </c>
      <c r="R390" s="32">
        <v>50000</v>
      </c>
      <c r="S390" s="29" t="s">
        <v>819</v>
      </c>
      <c r="T390" s="29" t="s">
        <v>577</v>
      </c>
      <c r="U390" s="29" t="s">
        <v>15</v>
      </c>
      <c r="V390" s="29" t="s">
        <v>820</v>
      </c>
      <c r="W390" s="29" t="s">
        <v>15</v>
      </c>
      <c r="X390" s="29" t="s">
        <v>580</v>
      </c>
      <c r="Y390" s="29" t="s">
        <v>580</v>
      </c>
    </row>
    <row r="391" spans="1:25" ht="10.5" customHeight="1" x14ac:dyDescent="0.25">
      <c r="A391" s="28">
        <v>46030</v>
      </c>
      <c r="B391" s="29" t="s">
        <v>567</v>
      </c>
      <c r="C391" s="30" t="s">
        <v>847</v>
      </c>
      <c r="D391" s="30" t="s">
        <v>15</v>
      </c>
      <c r="E391" s="30" t="s">
        <v>569</v>
      </c>
      <c r="F391" s="29" t="s">
        <v>570</v>
      </c>
      <c r="G391" s="29" t="s">
        <v>571</v>
      </c>
      <c r="H391" s="29" t="s">
        <v>848</v>
      </c>
      <c r="I391" s="36" t="str">
        <f t="shared" ref="I391:I454" si="12">TEXT(A391,"dd/mm/yyyy")&amp;J391</f>
        <v>08/01/2026NL300121</v>
      </c>
      <c r="J391" s="29" t="s">
        <v>661</v>
      </c>
      <c r="K391" s="29" t="s">
        <v>80</v>
      </c>
      <c r="L391" s="29" t="s">
        <v>575</v>
      </c>
      <c r="M391" s="31">
        <v>0.1</v>
      </c>
      <c r="N391" s="20">
        <f>VLOOKUP(J391,[2]Sheet1!$I:$M,5,0)</f>
        <v>22000</v>
      </c>
      <c r="O391" s="32">
        <v>0</v>
      </c>
      <c r="P391" s="33">
        <f t="shared" si="11"/>
        <v>2200</v>
      </c>
      <c r="Q391" s="33">
        <v>0</v>
      </c>
      <c r="R391" s="32">
        <v>22000</v>
      </c>
      <c r="S391" s="29" t="s">
        <v>819</v>
      </c>
      <c r="T391" s="29" t="s">
        <v>577</v>
      </c>
      <c r="U391" s="29" t="s">
        <v>15</v>
      </c>
      <c r="V391" s="29" t="s">
        <v>820</v>
      </c>
      <c r="W391" s="29" t="s">
        <v>15</v>
      </c>
      <c r="X391" s="29" t="s">
        <v>580</v>
      </c>
      <c r="Y391" s="29" t="s">
        <v>580</v>
      </c>
    </row>
    <row r="392" spans="1:25" ht="10.5" customHeight="1" x14ac:dyDescent="0.25">
      <c r="A392" s="28">
        <v>46030</v>
      </c>
      <c r="B392" s="29" t="s">
        <v>567</v>
      </c>
      <c r="C392" s="30" t="s">
        <v>847</v>
      </c>
      <c r="D392" s="30" t="s">
        <v>15</v>
      </c>
      <c r="E392" s="30" t="s">
        <v>569</v>
      </c>
      <c r="F392" s="29" t="s">
        <v>570</v>
      </c>
      <c r="G392" s="29" t="s">
        <v>571</v>
      </c>
      <c r="H392" s="29" t="s">
        <v>848</v>
      </c>
      <c r="I392" s="36" t="str">
        <f t="shared" si="12"/>
        <v>08/01/2026NL300120</v>
      </c>
      <c r="J392" s="29" t="s">
        <v>650</v>
      </c>
      <c r="K392" s="29" t="s">
        <v>651</v>
      </c>
      <c r="L392" s="29" t="s">
        <v>575</v>
      </c>
      <c r="M392" s="31">
        <v>1.8</v>
      </c>
      <c r="N392" s="20">
        <f>VLOOKUP(J392,[2]Sheet1!$I:$M,5,0)</f>
        <v>36000</v>
      </c>
      <c r="O392" s="32">
        <v>0</v>
      </c>
      <c r="P392" s="33">
        <f t="shared" ref="P392:P455" si="13">M392*N392</f>
        <v>64800</v>
      </c>
      <c r="Q392" s="33">
        <v>0</v>
      </c>
      <c r="R392" s="32">
        <v>36000</v>
      </c>
      <c r="S392" s="29" t="s">
        <v>819</v>
      </c>
      <c r="T392" s="29" t="s">
        <v>577</v>
      </c>
      <c r="U392" s="29" t="s">
        <v>15</v>
      </c>
      <c r="V392" s="29" t="s">
        <v>820</v>
      </c>
      <c r="W392" s="29" t="s">
        <v>15</v>
      </c>
      <c r="X392" s="29" t="s">
        <v>580</v>
      </c>
      <c r="Y392" s="29" t="s">
        <v>580</v>
      </c>
    </row>
    <row r="393" spans="1:25" ht="10.5" customHeight="1" x14ac:dyDescent="0.25">
      <c r="A393" s="28">
        <v>46030</v>
      </c>
      <c r="B393" s="29" t="s">
        <v>567</v>
      </c>
      <c r="C393" s="30" t="s">
        <v>847</v>
      </c>
      <c r="D393" s="30" t="s">
        <v>15</v>
      </c>
      <c r="E393" s="30" t="s">
        <v>569</v>
      </c>
      <c r="F393" s="29" t="s">
        <v>570</v>
      </c>
      <c r="G393" s="29" t="s">
        <v>571</v>
      </c>
      <c r="H393" s="29" t="s">
        <v>848</v>
      </c>
      <c r="I393" s="36" t="str">
        <f t="shared" si="12"/>
        <v>08/01/2026NL300116</v>
      </c>
      <c r="J393" s="29" t="s">
        <v>648</v>
      </c>
      <c r="K393" s="29" t="s">
        <v>649</v>
      </c>
      <c r="L393" s="29" t="s">
        <v>575</v>
      </c>
      <c r="M393" s="31">
        <v>0.3</v>
      </c>
      <c r="N393" s="20">
        <f>VLOOKUP(J393,[2]Sheet1!$I:$M,5,0)</f>
        <v>148000</v>
      </c>
      <c r="O393" s="32">
        <v>0</v>
      </c>
      <c r="P393" s="33">
        <f t="shared" si="13"/>
        <v>44400</v>
      </c>
      <c r="Q393" s="33">
        <v>0</v>
      </c>
      <c r="R393" s="32">
        <v>148000</v>
      </c>
      <c r="S393" s="29" t="s">
        <v>819</v>
      </c>
      <c r="T393" s="29" t="s">
        <v>577</v>
      </c>
      <c r="U393" s="29" t="s">
        <v>15</v>
      </c>
      <c r="V393" s="29" t="s">
        <v>820</v>
      </c>
      <c r="W393" s="29" t="s">
        <v>15</v>
      </c>
      <c r="X393" s="29" t="s">
        <v>580</v>
      </c>
      <c r="Y393" s="29" t="s">
        <v>580</v>
      </c>
    </row>
    <row r="394" spans="1:25" ht="10.5" customHeight="1" x14ac:dyDescent="0.25">
      <c r="A394" s="28">
        <v>46030</v>
      </c>
      <c r="B394" s="29" t="s">
        <v>567</v>
      </c>
      <c r="C394" s="30" t="s">
        <v>847</v>
      </c>
      <c r="D394" s="30" t="s">
        <v>15</v>
      </c>
      <c r="E394" s="30" t="s">
        <v>569</v>
      </c>
      <c r="F394" s="29" t="s">
        <v>570</v>
      </c>
      <c r="G394" s="29" t="s">
        <v>571</v>
      </c>
      <c r="H394" s="29" t="s">
        <v>848</v>
      </c>
      <c r="I394" s="36" t="str">
        <f t="shared" si="12"/>
        <v>08/01/2026NL300113</v>
      </c>
      <c r="J394" s="29" t="s">
        <v>728</v>
      </c>
      <c r="K394" s="29" t="s">
        <v>72</v>
      </c>
      <c r="L394" s="29" t="s">
        <v>575</v>
      </c>
      <c r="M394" s="31">
        <v>1</v>
      </c>
      <c r="N394" s="20">
        <f>VLOOKUP(J394,[2]Sheet1!$I:$M,5,0)</f>
        <v>145000</v>
      </c>
      <c r="O394" s="32">
        <v>0</v>
      </c>
      <c r="P394" s="33">
        <f t="shared" si="13"/>
        <v>145000</v>
      </c>
      <c r="Q394" s="33">
        <v>0</v>
      </c>
      <c r="R394" s="32">
        <v>145000</v>
      </c>
      <c r="S394" s="29" t="s">
        <v>819</v>
      </c>
      <c r="T394" s="29" t="s">
        <v>577</v>
      </c>
      <c r="U394" s="29" t="s">
        <v>15</v>
      </c>
      <c r="V394" s="29" t="s">
        <v>820</v>
      </c>
      <c r="W394" s="29" t="s">
        <v>15</v>
      </c>
      <c r="X394" s="29" t="s">
        <v>580</v>
      </c>
      <c r="Y394" s="29" t="s">
        <v>580</v>
      </c>
    </row>
    <row r="395" spans="1:25" ht="10.5" customHeight="1" x14ac:dyDescent="0.25">
      <c r="A395" s="28">
        <v>46030</v>
      </c>
      <c r="B395" s="29" t="s">
        <v>567</v>
      </c>
      <c r="C395" s="30" t="s">
        <v>847</v>
      </c>
      <c r="D395" s="30" t="s">
        <v>15</v>
      </c>
      <c r="E395" s="30" t="s">
        <v>569</v>
      </c>
      <c r="F395" s="29" t="s">
        <v>570</v>
      </c>
      <c r="G395" s="29" t="s">
        <v>571</v>
      </c>
      <c r="H395" s="29" t="s">
        <v>848</v>
      </c>
      <c r="I395" s="36" t="str">
        <f t="shared" si="12"/>
        <v>08/01/2026NL300112</v>
      </c>
      <c r="J395" s="29" t="s">
        <v>642</v>
      </c>
      <c r="K395" s="29" t="s">
        <v>643</v>
      </c>
      <c r="L395" s="29" t="s">
        <v>575</v>
      </c>
      <c r="M395" s="31">
        <v>0.4</v>
      </c>
      <c r="N395" s="20">
        <f>VLOOKUP(J395,[2]Sheet1!$I:$M,5,0)</f>
        <v>63000</v>
      </c>
      <c r="O395" s="32">
        <v>0</v>
      </c>
      <c r="P395" s="33">
        <f t="shared" si="13"/>
        <v>25200</v>
      </c>
      <c r="Q395" s="33">
        <v>0</v>
      </c>
      <c r="R395" s="32">
        <v>63000</v>
      </c>
      <c r="S395" s="29" t="s">
        <v>819</v>
      </c>
      <c r="T395" s="29" t="s">
        <v>577</v>
      </c>
      <c r="U395" s="29" t="s">
        <v>15</v>
      </c>
      <c r="V395" s="29" t="s">
        <v>820</v>
      </c>
      <c r="W395" s="29" t="s">
        <v>15</v>
      </c>
      <c r="X395" s="29" t="s">
        <v>580</v>
      </c>
      <c r="Y395" s="29" t="s">
        <v>580</v>
      </c>
    </row>
    <row r="396" spans="1:25" ht="10.5" customHeight="1" x14ac:dyDescent="0.25">
      <c r="A396" s="28">
        <v>46030</v>
      </c>
      <c r="B396" s="29" t="s">
        <v>567</v>
      </c>
      <c r="C396" s="30" t="s">
        <v>847</v>
      </c>
      <c r="D396" s="30" t="s">
        <v>15</v>
      </c>
      <c r="E396" s="30" t="s">
        <v>569</v>
      </c>
      <c r="F396" s="29" t="s">
        <v>570</v>
      </c>
      <c r="G396" s="29" t="s">
        <v>571</v>
      </c>
      <c r="H396" s="29" t="s">
        <v>848</v>
      </c>
      <c r="I396" s="36" t="str">
        <f t="shared" si="12"/>
        <v>08/01/2026NL300107</v>
      </c>
      <c r="J396" s="29" t="s">
        <v>639</v>
      </c>
      <c r="K396" s="29" t="s">
        <v>640</v>
      </c>
      <c r="L396" s="29" t="s">
        <v>641</v>
      </c>
      <c r="M396" s="31">
        <v>3</v>
      </c>
      <c r="N396" s="20">
        <f>VLOOKUP(J396,[2]Sheet1!$I:$M,5,0)</f>
        <v>8500</v>
      </c>
      <c r="O396" s="32">
        <v>0</v>
      </c>
      <c r="P396" s="33">
        <f t="shared" si="13"/>
        <v>25500</v>
      </c>
      <c r="Q396" s="33">
        <v>0</v>
      </c>
      <c r="R396" s="32">
        <v>8500</v>
      </c>
      <c r="S396" s="29" t="s">
        <v>819</v>
      </c>
      <c r="T396" s="29" t="s">
        <v>577</v>
      </c>
      <c r="U396" s="29" t="s">
        <v>15</v>
      </c>
      <c r="V396" s="29" t="s">
        <v>820</v>
      </c>
      <c r="W396" s="29" t="s">
        <v>15</v>
      </c>
      <c r="X396" s="29" t="s">
        <v>580</v>
      </c>
      <c r="Y396" s="29" t="s">
        <v>580</v>
      </c>
    </row>
    <row r="397" spans="1:25" ht="10.5" customHeight="1" x14ac:dyDescent="0.25">
      <c r="A397" s="28">
        <v>46030</v>
      </c>
      <c r="B397" s="29" t="s">
        <v>567</v>
      </c>
      <c r="C397" s="30" t="s">
        <v>847</v>
      </c>
      <c r="D397" s="30" t="s">
        <v>15</v>
      </c>
      <c r="E397" s="30" t="s">
        <v>569</v>
      </c>
      <c r="F397" s="29" t="s">
        <v>570</v>
      </c>
      <c r="G397" s="29" t="s">
        <v>571</v>
      </c>
      <c r="H397" s="29" t="s">
        <v>848</v>
      </c>
      <c r="I397" s="36" t="str">
        <f t="shared" si="12"/>
        <v>08/01/2026NL300088</v>
      </c>
      <c r="J397" s="29" t="s">
        <v>635</v>
      </c>
      <c r="K397" s="29" t="s">
        <v>64</v>
      </c>
      <c r="L397" s="29" t="s">
        <v>575</v>
      </c>
      <c r="M397" s="31">
        <v>4</v>
      </c>
      <c r="N397" s="20">
        <f>VLOOKUP(J397,[2]Sheet1!$I:$M,5,0)</f>
        <v>27000</v>
      </c>
      <c r="O397" s="32">
        <v>0</v>
      </c>
      <c r="P397" s="33">
        <f t="shared" si="13"/>
        <v>108000</v>
      </c>
      <c r="Q397" s="33">
        <v>0</v>
      </c>
      <c r="R397" s="32">
        <v>27000</v>
      </c>
      <c r="S397" s="29" t="s">
        <v>819</v>
      </c>
      <c r="T397" s="29" t="s">
        <v>577</v>
      </c>
      <c r="U397" s="29" t="s">
        <v>15</v>
      </c>
      <c r="V397" s="29" t="s">
        <v>820</v>
      </c>
      <c r="W397" s="29" t="s">
        <v>15</v>
      </c>
      <c r="X397" s="29" t="s">
        <v>580</v>
      </c>
      <c r="Y397" s="29" t="s">
        <v>580</v>
      </c>
    </row>
    <row r="398" spans="1:25" ht="10.5" customHeight="1" x14ac:dyDescent="0.25">
      <c r="A398" s="28">
        <v>46030</v>
      </c>
      <c r="B398" s="29" t="s">
        <v>567</v>
      </c>
      <c r="C398" s="30" t="s">
        <v>847</v>
      </c>
      <c r="D398" s="30" t="s">
        <v>15</v>
      </c>
      <c r="E398" s="30" t="s">
        <v>569</v>
      </c>
      <c r="F398" s="29" t="s">
        <v>570</v>
      </c>
      <c r="G398" s="29" t="s">
        <v>571</v>
      </c>
      <c r="H398" s="29" t="s">
        <v>848</v>
      </c>
      <c r="I398" s="36" t="str">
        <f t="shared" si="12"/>
        <v>08/01/2026NL300076</v>
      </c>
      <c r="J398" s="29" t="s">
        <v>625</v>
      </c>
      <c r="K398" s="29" t="s">
        <v>626</v>
      </c>
      <c r="L398" s="29" t="s">
        <v>575</v>
      </c>
      <c r="M398" s="31">
        <v>1.4</v>
      </c>
      <c r="N398" s="20">
        <f>VLOOKUP(J398,[2]Sheet1!$I:$M,5,0)</f>
        <v>38000</v>
      </c>
      <c r="O398" s="32">
        <v>0</v>
      </c>
      <c r="P398" s="33">
        <f t="shared" si="13"/>
        <v>53200</v>
      </c>
      <c r="Q398" s="33">
        <v>0</v>
      </c>
      <c r="R398" s="32">
        <v>38000</v>
      </c>
      <c r="S398" s="29" t="s">
        <v>819</v>
      </c>
      <c r="T398" s="29" t="s">
        <v>577</v>
      </c>
      <c r="U398" s="29" t="s">
        <v>15</v>
      </c>
      <c r="V398" s="29" t="s">
        <v>820</v>
      </c>
      <c r="W398" s="29" t="s">
        <v>15</v>
      </c>
      <c r="X398" s="29" t="s">
        <v>580</v>
      </c>
      <c r="Y398" s="29" t="s">
        <v>580</v>
      </c>
    </row>
    <row r="399" spans="1:25" ht="10.5" customHeight="1" x14ac:dyDescent="0.25">
      <c r="A399" s="28">
        <v>46030</v>
      </c>
      <c r="B399" s="29" t="s">
        <v>567</v>
      </c>
      <c r="C399" s="30" t="s">
        <v>847</v>
      </c>
      <c r="D399" s="30" t="s">
        <v>15</v>
      </c>
      <c r="E399" s="30" t="s">
        <v>569</v>
      </c>
      <c r="F399" s="29" t="s">
        <v>570</v>
      </c>
      <c r="G399" s="29" t="s">
        <v>571</v>
      </c>
      <c r="H399" s="29" t="s">
        <v>848</v>
      </c>
      <c r="I399" s="36" t="str">
        <f t="shared" si="12"/>
        <v>08/01/2026NL300072</v>
      </c>
      <c r="J399" s="29" t="s">
        <v>618</v>
      </c>
      <c r="K399" s="29" t="s">
        <v>619</v>
      </c>
      <c r="L399" s="29" t="s">
        <v>575</v>
      </c>
      <c r="M399" s="31">
        <v>2</v>
      </c>
      <c r="N399" s="20">
        <f>VLOOKUP(J399,[2]Sheet1!$I:$M,5,0)</f>
        <v>38000</v>
      </c>
      <c r="O399" s="32">
        <v>0</v>
      </c>
      <c r="P399" s="33">
        <f t="shared" si="13"/>
        <v>76000</v>
      </c>
      <c r="Q399" s="33">
        <v>0</v>
      </c>
      <c r="R399" s="32">
        <v>38000</v>
      </c>
      <c r="S399" s="29" t="s">
        <v>819</v>
      </c>
      <c r="T399" s="29" t="s">
        <v>577</v>
      </c>
      <c r="U399" s="29" t="s">
        <v>15</v>
      </c>
      <c r="V399" s="29" t="s">
        <v>820</v>
      </c>
      <c r="W399" s="29" t="s">
        <v>15</v>
      </c>
      <c r="X399" s="29" t="s">
        <v>580</v>
      </c>
      <c r="Y399" s="29" t="s">
        <v>580</v>
      </c>
    </row>
    <row r="400" spans="1:25" ht="10.5" customHeight="1" x14ac:dyDescent="0.25">
      <c r="A400" s="28">
        <v>46030</v>
      </c>
      <c r="B400" s="29" t="s">
        <v>567</v>
      </c>
      <c r="C400" s="30" t="s">
        <v>847</v>
      </c>
      <c r="D400" s="30" t="s">
        <v>15</v>
      </c>
      <c r="E400" s="30" t="s">
        <v>569</v>
      </c>
      <c r="F400" s="29" t="s">
        <v>570</v>
      </c>
      <c r="G400" s="29" t="s">
        <v>571</v>
      </c>
      <c r="H400" s="29" t="s">
        <v>848</v>
      </c>
      <c r="I400" s="36" t="str">
        <f t="shared" si="12"/>
        <v>08/01/2026NL300062</v>
      </c>
      <c r="J400" s="29" t="s">
        <v>614</v>
      </c>
      <c r="K400" s="29" t="s">
        <v>615</v>
      </c>
      <c r="L400" s="29" t="s">
        <v>575</v>
      </c>
      <c r="M400" s="31">
        <v>0.2</v>
      </c>
      <c r="N400" s="20">
        <f>VLOOKUP(J400,[2]Sheet1!$I:$M,5,0)</f>
        <v>65000</v>
      </c>
      <c r="O400" s="32">
        <v>0</v>
      </c>
      <c r="P400" s="33">
        <f t="shared" si="13"/>
        <v>13000</v>
      </c>
      <c r="Q400" s="33">
        <v>0</v>
      </c>
      <c r="R400" s="32">
        <v>65000</v>
      </c>
      <c r="S400" s="29" t="s">
        <v>819</v>
      </c>
      <c r="T400" s="29" t="s">
        <v>577</v>
      </c>
      <c r="U400" s="29" t="s">
        <v>15</v>
      </c>
      <c r="V400" s="29" t="s">
        <v>820</v>
      </c>
      <c r="W400" s="29" t="s">
        <v>15</v>
      </c>
      <c r="X400" s="29" t="s">
        <v>580</v>
      </c>
      <c r="Y400" s="29" t="s">
        <v>580</v>
      </c>
    </row>
    <row r="401" spans="1:25" ht="10.5" customHeight="1" x14ac:dyDescent="0.25">
      <c r="A401" s="28">
        <v>46030</v>
      </c>
      <c r="B401" s="29" t="s">
        <v>567</v>
      </c>
      <c r="C401" s="30" t="s">
        <v>847</v>
      </c>
      <c r="D401" s="30" t="s">
        <v>15</v>
      </c>
      <c r="E401" s="30" t="s">
        <v>569</v>
      </c>
      <c r="F401" s="29" t="s">
        <v>570</v>
      </c>
      <c r="G401" s="29" t="s">
        <v>571</v>
      </c>
      <c r="H401" s="29" t="s">
        <v>848</v>
      </c>
      <c r="I401" s="36" t="str">
        <f t="shared" si="12"/>
        <v>08/01/2026NL300029</v>
      </c>
      <c r="J401" s="29" t="s">
        <v>692</v>
      </c>
      <c r="K401" s="29" t="s">
        <v>693</v>
      </c>
      <c r="L401" s="29" t="s">
        <v>575</v>
      </c>
      <c r="M401" s="31">
        <v>0</v>
      </c>
      <c r="N401" s="20">
        <f>VLOOKUP(J401,[2]Sheet1!$I:$M,5,0)</f>
        <v>22000</v>
      </c>
      <c r="O401" s="32">
        <v>0</v>
      </c>
      <c r="P401" s="33">
        <f t="shared" si="13"/>
        <v>0</v>
      </c>
      <c r="Q401" s="33">
        <v>0</v>
      </c>
      <c r="R401" s="32">
        <v>22000</v>
      </c>
      <c r="S401" s="29" t="s">
        <v>819</v>
      </c>
      <c r="T401" s="29" t="s">
        <v>577</v>
      </c>
      <c r="U401" s="29" t="s">
        <v>15</v>
      </c>
      <c r="V401" s="29" t="s">
        <v>820</v>
      </c>
      <c r="W401" s="29" t="s">
        <v>15</v>
      </c>
      <c r="X401" s="29" t="s">
        <v>580</v>
      </c>
      <c r="Y401" s="29" t="s">
        <v>580</v>
      </c>
    </row>
    <row r="402" spans="1:25" ht="10.5" customHeight="1" x14ac:dyDescent="0.25">
      <c r="A402" s="28">
        <v>46030</v>
      </c>
      <c r="B402" s="29" t="s">
        <v>567</v>
      </c>
      <c r="C402" s="30" t="s">
        <v>847</v>
      </c>
      <c r="D402" s="30" t="s">
        <v>15</v>
      </c>
      <c r="E402" s="30" t="s">
        <v>569</v>
      </c>
      <c r="F402" s="29" t="s">
        <v>570</v>
      </c>
      <c r="G402" s="29" t="s">
        <v>571</v>
      </c>
      <c r="H402" s="29" t="s">
        <v>848</v>
      </c>
      <c r="I402" s="36" t="str">
        <f t="shared" si="12"/>
        <v>08/01/2026NL300063</v>
      </c>
      <c r="J402" s="29" t="s">
        <v>616</v>
      </c>
      <c r="K402" s="29" t="s">
        <v>617</v>
      </c>
      <c r="L402" s="29" t="s">
        <v>575</v>
      </c>
      <c r="M402" s="31">
        <v>0.7</v>
      </c>
      <c r="N402" s="20">
        <f>VLOOKUP(J402,[2]Sheet1!$I:$M,5,0)</f>
        <v>48000</v>
      </c>
      <c r="O402" s="32">
        <v>0</v>
      </c>
      <c r="P402" s="33">
        <f t="shared" si="13"/>
        <v>33600</v>
      </c>
      <c r="Q402" s="33">
        <v>0</v>
      </c>
      <c r="R402" s="32">
        <v>48000</v>
      </c>
      <c r="S402" s="29" t="s">
        <v>819</v>
      </c>
      <c r="T402" s="29" t="s">
        <v>577</v>
      </c>
      <c r="U402" s="29" t="s">
        <v>15</v>
      </c>
      <c r="V402" s="29" t="s">
        <v>820</v>
      </c>
      <c r="W402" s="29" t="s">
        <v>15</v>
      </c>
      <c r="X402" s="29" t="s">
        <v>580</v>
      </c>
      <c r="Y402" s="29" t="s">
        <v>580</v>
      </c>
    </row>
    <row r="403" spans="1:25" ht="10.5" customHeight="1" x14ac:dyDescent="0.25">
      <c r="A403" s="28">
        <v>46030</v>
      </c>
      <c r="B403" s="29" t="s">
        <v>567</v>
      </c>
      <c r="C403" s="30" t="s">
        <v>847</v>
      </c>
      <c r="D403" s="30" t="s">
        <v>15</v>
      </c>
      <c r="E403" s="30" t="s">
        <v>569</v>
      </c>
      <c r="F403" s="29" t="s">
        <v>570</v>
      </c>
      <c r="G403" s="29" t="s">
        <v>571</v>
      </c>
      <c r="H403" s="29" t="s">
        <v>848</v>
      </c>
      <c r="I403" s="36" t="str">
        <f t="shared" si="12"/>
        <v>08/01/2026NL300038</v>
      </c>
      <c r="J403" s="29" t="s">
        <v>594</v>
      </c>
      <c r="K403" s="29" t="s">
        <v>127</v>
      </c>
      <c r="L403" s="29" t="s">
        <v>575</v>
      </c>
      <c r="M403" s="31">
        <v>1.2</v>
      </c>
      <c r="N403" s="20">
        <f>VLOOKUP(J403,[2]Sheet1!$I:$M,5,0)</f>
        <v>32000</v>
      </c>
      <c r="O403" s="32">
        <v>0</v>
      </c>
      <c r="P403" s="33">
        <f t="shared" si="13"/>
        <v>38400</v>
      </c>
      <c r="Q403" s="33">
        <v>0</v>
      </c>
      <c r="R403" s="32">
        <v>32000</v>
      </c>
      <c r="S403" s="29" t="s">
        <v>819</v>
      </c>
      <c r="T403" s="29" t="s">
        <v>577</v>
      </c>
      <c r="U403" s="29" t="s">
        <v>15</v>
      </c>
      <c r="V403" s="29" t="s">
        <v>820</v>
      </c>
      <c r="W403" s="29" t="s">
        <v>15</v>
      </c>
      <c r="X403" s="29" t="s">
        <v>580</v>
      </c>
      <c r="Y403" s="29" t="s">
        <v>580</v>
      </c>
    </row>
    <row r="404" spans="1:25" ht="10.5" customHeight="1" x14ac:dyDescent="0.25">
      <c r="A404" s="28">
        <v>46030</v>
      </c>
      <c r="B404" s="29" t="s">
        <v>567</v>
      </c>
      <c r="C404" s="30" t="s">
        <v>847</v>
      </c>
      <c r="D404" s="30" t="s">
        <v>15</v>
      </c>
      <c r="E404" s="30" t="s">
        <v>569</v>
      </c>
      <c r="F404" s="29" t="s">
        <v>570</v>
      </c>
      <c r="G404" s="29" t="s">
        <v>571</v>
      </c>
      <c r="H404" s="29" t="s">
        <v>848</v>
      </c>
      <c r="I404" s="36" t="str">
        <f t="shared" si="12"/>
        <v>08/01/2026NL300004</v>
      </c>
      <c r="J404" s="29" t="s">
        <v>582</v>
      </c>
      <c r="K404" s="29" t="s">
        <v>23</v>
      </c>
      <c r="L404" s="29" t="s">
        <v>575</v>
      </c>
      <c r="M404" s="31">
        <v>1.7</v>
      </c>
      <c r="N404" s="20">
        <f>VLOOKUP(J404,[2]Sheet1!$I:$M,5,0)</f>
        <v>19000</v>
      </c>
      <c r="O404" s="32">
        <v>0</v>
      </c>
      <c r="P404" s="33">
        <f t="shared" si="13"/>
        <v>32300</v>
      </c>
      <c r="Q404" s="33">
        <v>0</v>
      </c>
      <c r="R404" s="32">
        <v>19000</v>
      </c>
      <c r="S404" s="29" t="s">
        <v>819</v>
      </c>
      <c r="T404" s="29" t="s">
        <v>577</v>
      </c>
      <c r="U404" s="29" t="s">
        <v>15</v>
      </c>
      <c r="V404" s="29" t="s">
        <v>820</v>
      </c>
      <c r="W404" s="29" t="s">
        <v>15</v>
      </c>
      <c r="X404" s="29" t="s">
        <v>580</v>
      </c>
      <c r="Y404" s="29" t="s">
        <v>580</v>
      </c>
    </row>
    <row r="405" spans="1:25" ht="10.5" customHeight="1" x14ac:dyDescent="0.25">
      <c r="A405" s="28">
        <v>46031</v>
      </c>
      <c r="B405" s="29" t="s">
        <v>567</v>
      </c>
      <c r="C405" s="30" t="s">
        <v>852</v>
      </c>
      <c r="D405" s="30" t="s">
        <v>15</v>
      </c>
      <c r="E405" s="30" t="s">
        <v>569</v>
      </c>
      <c r="F405" s="29" t="s">
        <v>570</v>
      </c>
      <c r="G405" s="29" t="s">
        <v>571</v>
      </c>
      <c r="H405" s="29" t="s">
        <v>853</v>
      </c>
      <c r="I405" s="36" t="str">
        <f t="shared" si="12"/>
        <v>09/01/2026NL300203</v>
      </c>
      <c r="J405" s="29" t="s">
        <v>586</v>
      </c>
      <c r="K405" s="29" t="s">
        <v>587</v>
      </c>
      <c r="L405" s="29" t="s">
        <v>575</v>
      </c>
      <c r="M405" s="31">
        <v>3</v>
      </c>
      <c r="N405" s="20">
        <f>VLOOKUP(J405,[2]Sheet1!$I:$M,5,0)</f>
        <v>45000</v>
      </c>
      <c r="O405" s="32">
        <v>0</v>
      </c>
      <c r="P405" s="33">
        <f t="shared" si="13"/>
        <v>135000</v>
      </c>
      <c r="Q405" s="33">
        <v>0</v>
      </c>
      <c r="R405" s="32">
        <v>45000</v>
      </c>
      <c r="S405" s="29" t="s">
        <v>819</v>
      </c>
      <c r="T405" s="29" t="s">
        <v>577</v>
      </c>
      <c r="U405" s="29" t="s">
        <v>15</v>
      </c>
      <c r="V405" s="29" t="s">
        <v>820</v>
      </c>
      <c r="W405" s="29" t="s">
        <v>15</v>
      </c>
      <c r="X405" s="29" t="s">
        <v>580</v>
      </c>
      <c r="Y405" s="29" t="s">
        <v>580</v>
      </c>
    </row>
    <row r="406" spans="1:25" ht="10.5" customHeight="1" x14ac:dyDescent="0.25">
      <c r="A406" s="28">
        <v>46031</v>
      </c>
      <c r="B406" s="29" t="s">
        <v>567</v>
      </c>
      <c r="C406" s="30" t="s">
        <v>852</v>
      </c>
      <c r="D406" s="30" t="s">
        <v>15</v>
      </c>
      <c r="E406" s="30" t="s">
        <v>569</v>
      </c>
      <c r="F406" s="29" t="s">
        <v>570</v>
      </c>
      <c r="G406" s="29" t="s">
        <v>571</v>
      </c>
      <c r="H406" s="29" t="s">
        <v>853</v>
      </c>
      <c r="I406" s="36" t="str">
        <f t="shared" si="12"/>
        <v>09/01/2026NL300137</v>
      </c>
      <c r="J406" s="29" t="s">
        <v>665</v>
      </c>
      <c r="K406" s="29" t="s">
        <v>666</v>
      </c>
      <c r="L406" s="29" t="s">
        <v>575</v>
      </c>
      <c r="M406" s="31">
        <v>2.5</v>
      </c>
      <c r="N406" s="20">
        <f>VLOOKUP(J406,[2]Sheet1!$I:$M,5,0)</f>
        <v>52000</v>
      </c>
      <c r="O406" s="32">
        <v>0</v>
      </c>
      <c r="P406" s="33">
        <f t="shared" si="13"/>
        <v>130000</v>
      </c>
      <c r="Q406" s="33">
        <v>0</v>
      </c>
      <c r="R406" s="32">
        <v>52000</v>
      </c>
      <c r="S406" s="29" t="s">
        <v>819</v>
      </c>
      <c r="T406" s="29" t="s">
        <v>577</v>
      </c>
      <c r="U406" s="29" t="s">
        <v>15</v>
      </c>
      <c r="V406" s="29" t="s">
        <v>820</v>
      </c>
      <c r="W406" s="29" t="s">
        <v>15</v>
      </c>
      <c r="X406" s="29" t="s">
        <v>580</v>
      </c>
      <c r="Y406" s="29" t="s">
        <v>580</v>
      </c>
    </row>
    <row r="407" spans="1:25" ht="10.5" customHeight="1" x14ac:dyDescent="0.25">
      <c r="A407" s="28">
        <v>46031</v>
      </c>
      <c r="B407" s="29" t="s">
        <v>567</v>
      </c>
      <c r="C407" s="30" t="s">
        <v>852</v>
      </c>
      <c r="D407" s="30" t="s">
        <v>15</v>
      </c>
      <c r="E407" s="30" t="s">
        <v>569</v>
      </c>
      <c r="F407" s="29" t="s">
        <v>570</v>
      </c>
      <c r="G407" s="29" t="s">
        <v>571</v>
      </c>
      <c r="H407" s="29" t="s">
        <v>853</v>
      </c>
      <c r="I407" s="36" t="str">
        <f t="shared" si="12"/>
        <v>09/01/2026NL300048</v>
      </c>
      <c r="J407" s="29" t="s">
        <v>606</v>
      </c>
      <c r="K407" s="29" t="s">
        <v>607</v>
      </c>
      <c r="L407" s="29" t="s">
        <v>575</v>
      </c>
      <c r="M407" s="31">
        <v>2</v>
      </c>
      <c r="N407" s="20">
        <f>VLOOKUP(J407,[2]Sheet1!$I:$M,5,0)</f>
        <v>18000</v>
      </c>
      <c r="O407" s="32">
        <v>0</v>
      </c>
      <c r="P407" s="33">
        <f t="shared" si="13"/>
        <v>36000</v>
      </c>
      <c r="Q407" s="33">
        <v>0</v>
      </c>
      <c r="R407" s="32">
        <v>18000</v>
      </c>
      <c r="S407" s="29" t="s">
        <v>819</v>
      </c>
      <c r="T407" s="29" t="s">
        <v>577</v>
      </c>
      <c r="U407" s="29" t="s">
        <v>15</v>
      </c>
      <c r="V407" s="29" t="s">
        <v>820</v>
      </c>
      <c r="W407" s="29" t="s">
        <v>15</v>
      </c>
      <c r="X407" s="29" t="s">
        <v>580</v>
      </c>
      <c r="Y407" s="29" t="s">
        <v>580</v>
      </c>
    </row>
    <row r="408" spans="1:25" ht="10.5" customHeight="1" x14ac:dyDescent="0.25">
      <c r="A408" s="28">
        <v>46031</v>
      </c>
      <c r="B408" s="29" t="s">
        <v>567</v>
      </c>
      <c r="C408" s="30" t="s">
        <v>852</v>
      </c>
      <c r="D408" s="30" t="s">
        <v>15</v>
      </c>
      <c r="E408" s="30" t="s">
        <v>569</v>
      </c>
      <c r="F408" s="29" t="s">
        <v>570</v>
      </c>
      <c r="G408" s="29" t="s">
        <v>571</v>
      </c>
      <c r="H408" s="29" t="s">
        <v>853</v>
      </c>
      <c r="I408" s="36" t="str">
        <f t="shared" si="12"/>
        <v>09/01/2026NL300044</v>
      </c>
      <c r="J408" s="29" t="s">
        <v>602</v>
      </c>
      <c r="K408" s="29" t="s">
        <v>603</v>
      </c>
      <c r="L408" s="29" t="s">
        <v>575</v>
      </c>
      <c r="M408" s="31">
        <v>1</v>
      </c>
      <c r="N408" s="20">
        <f>VLOOKUP(J408,[2]Sheet1!$I:$M,5,0)</f>
        <v>38000</v>
      </c>
      <c r="O408" s="32">
        <v>0</v>
      </c>
      <c r="P408" s="33">
        <f t="shared" si="13"/>
        <v>38000</v>
      </c>
      <c r="Q408" s="33">
        <v>0</v>
      </c>
      <c r="R408" s="32">
        <v>38000</v>
      </c>
      <c r="S408" s="29" t="s">
        <v>819</v>
      </c>
      <c r="T408" s="29" t="s">
        <v>577</v>
      </c>
      <c r="U408" s="29" t="s">
        <v>15</v>
      </c>
      <c r="V408" s="29" t="s">
        <v>820</v>
      </c>
      <c r="W408" s="29" t="s">
        <v>15</v>
      </c>
      <c r="X408" s="29" t="s">
        <v>580</v>
      </c>
      <c r="Y408" s="29" t="s">
        <v>580</v>
      </c>
    </row>
    <row r="409" spans="1:25" ht="10.5" customHeight="1" x14ac:dyDescent="0.25">
      <c r="A409" s="28">
        <v>46031</v>
      </c>
      <c r="B409" s="29" t="s">
        <v>567</v>
      </c>
      <c r="C409" s="30" t="s">
        <v>852</v>
      </c>
      <c r="D409" s="30" t="s">
        <v>15</v>
      </c>
      <c r="E409" s="30" t="s">
        <v>569</v>
      </c>
      <c r="F409" s="29" t="s">
        <v>570</v>
      </c>
      <c r="G409" s="29" t="s">
        <v>571</v>
      </c>
      <c r="H409" s="29" t="s">
        <v>853</v>
      </c>
      <c r="I409" s="36" t="str">
        <f t="shared" si="12"/>
        <v>09/01/2026NL300043</v>
      </c>
      <c r="J409" s="29" t="s">
        <v>600</v>
      </c>
      <c r="K409" s="29" t="s">
        <v>601</v>
      </c>
      <c r="L409" s="29" t="s">
        <v>575</v>
      </c>
      <c r="M409" s="31">
        <v>1</v>
      </c>
      <c r="N409" s="20">
        <f>VLOOKUP(J409,[2]Sheet1!$I:$M,5,0)</f>
        <v>32000</v>
      </c>
      <c r="O409" s="32">
        <v>0</v>
      </c>
      <c r="P409" s="33">
        <f t="shared" si="13"/>
        <v>32000</v>
      </c>
      <c r="Q409" s="33">
        <v>0</v>
      </c>
      <c r="R409" s="32">
        <v>32000</v>
      </c>
      <c r="S409" s="29" t="s">
        <v>819</v>
      </c>
      <c r="T409" s="29" t="s">
        <v>577</v>
      </c>
      <c r="U409" s="29" t="s">
        <v>15</v>
      </c>
      <c r="V409" s="29" t="s">
        <v>820</v>
      </c>
      <c r="W409" s="29" t="s">
        <v>15</v>
      </c>
      <c r="X409" s="29" t="s">
        <v>580</v>
      </c>
      <c r="Y409" s="29" t="s">
        <v>580</v>
      </c>
    </row>
    <row r="410" spans="1:25" ht="10.5" customHeight="1" x14ac:dyDescent="0.25">
      <c r="A410" s="28">
        <v>46031</v>
      </c>
      <c r="B410" s="29" t="s">
        <v>567</v>
      </c>
      <c r="C410" s="30" t="s">
        <v>852</v>
      </c>
      <c r="D410" s="30" t="s">
        <v>15</v>
      </c>
      <c r="E410" s="30" t="s">
        <v>569</v>
      </c>
      <c r="F410" s="29" t="s">
        <v>570</v>
      </c>
      <c r="G410" s="29" t="s">
        <v>571</v>
      </c>
      <c r="H410" s="29" t="s">
        <v>853</v>
      </c>
      <c r="I410" s="36" t="str">
        <f t="shared" si="12"/>
        <v>09/01/2026NL300119</v>
      </c>
      <c r="J410" s="29" t="s">
        <v>689</v>
      </c>
      <c r="K410" s="29" t="s">
        <v>690</v>
      </c>
      <c r="L410" s="29" t="s">
        <v>575</v>
      </c>
      <c r="M410" s="31">
        <v>2</v>
      </c>
      <c r="N410" s="20">
        <f>VLOOKUP(J410,[2]Sheet1!$I:$M,5,0)</f>
        <v>21000</v>
      </c>
      <c r="O410" s="32">
        <v>0</v>
      </c>
      <c r="P410" s="33">
        <f t="shared" si="13"/>
        <v>42000</v>
      </c>
      <c r="Q410" s="33">
        <v>0</v>
      </c>
      <c r="R410" s="32">
        <v>21000</v>
      </c>
      <c r="S410" s="29" t="s">
        <v>819</v>
      </c>
      <c r="T410" s="29" t="s">
        <v>577</v>
      </c>
      <c r="U410" s="29" t="s">
        <v>15</v>
      </c>
      <c r="V410" s="29" t="s">
        <v>820</v>
      </c>
      <c r="W410" s="29" t="s">
        <v>15</v>
      </c>
      <c r="X410" s="29" t="s">
        <v>580</v>
      </c>
      <c r="Y410" s="29" t="s">
        <v>580</v>
      </c>
    </row>
    <row r="411" spans="1:25" ht="10.5" customHeight="1" x14ac:dyDescent="0.25">
      <c r="A411" s="28">
        <v>46031</v>
      </c>
      <c r="B411" s="29" t="s">
        <v>567</v>
      </c>
      <c r="C411" s="30" t="s">
        <v>852</v>
      </c>
      <c r="D411" s="30" t="s">
        <v>15</v>
      </c>
      <c r="E411" s="30" t="s">
        <v>569</v>
      </c>
      <c r="F411" s="29" t="s">
        <v>570</v>
      </c>
      <c r="G411" s="29" t="s">
        <v>571</v>
      </c>
      <c r="H411" s="29" t="s">
        <v>853</v>
      </c>
      <c r="I411" s="36" t="str">
        <f t="shared" si="12"/>
        <v>09/01/2026NL300138</v>
      </c>
      <c r="J411" s="29" t="s">
        <v>663</v>
      </c>
      <c r="K411" s="29" t="s">
        <v>664</v>
      </c>
      <c r="L411" s="29" t="s">
        <v>575</v>
      </c>
      <c r="M411" s="31">
        <v>2.1</v>
      </c>
      <c r="N411" s="20">
        <f>VLOOKUP(J411,[2]Sheet1!$I:$M,5,0)</f>
        <v>20000</v>
      </c>
      <c r="O411" s="32">
        <v>0</v>
      </c>
      <c r="P411" s="33">
        <f t="shared" si="13"/>
        <v>42000</v>
      </c>
      <c r="Q411" s="33">
        <v>0</v>
      </c>
      <c r="R411" s="32">
        <v>20000</v>
      </c>
      <c r="S411" s="29" t="s">
        <v>819</v>
      </c>
      <c r="T411" s="29" t="s">
        <v>577</v>
      </c>
      <c r="U411" s="29" t="s">
        <v>15</v>
      </c>
      <c r="V411" s="29" t="s">
        <v>820</v>
      </c>
      <c r="W411" s="29" t="s">
        <v>15</v>
      </c>
      <c r="X411" s="29" t="s">
        <v>580</v>
      </c>
      <c r="Y411" s="29" t="s">
        <v>580</v>
      </c>
    </row>
    <row r="412" spans="1:25" ht="10.5" customHeight="1" x14ac:dyDescent="0.25">
      <c r="A412" s="28">
        <v>46031</v>
      </c>
      <c r="B412" s="29" t="s">
        <v>567</v>
      </c>
      <c r="C412" s="30" t="s">
        <v>852</v>
      </c>
      <c r="D412" s="30" t="s">
        <v>15</v>
      </c>
      <c r="E412" s="30" t="s">
        <v>569</v>
      </c>
      <c r="F412" s="29" t="s">
        <v>570</v>
      </c>
      <c r="G412" s="29" t="s">
        <v>571</v>
      </c>
      <c r="H412" s="29" t="s">
        <v>853</v>
      </c>
      <c r="I412" s="36" t="str">
        <f t="shared" si="12"/>
        <v>09/01/2026NL300091</v>
      </c>
      <c r="J412" s="29" t="s">
        <v>637</v>
      </c>
      <c r="K412" s="29" t="s">
        <v>153</v>
      </c>
      <c r="L412" s="29" t="s">
        <v>575</v>
      </c>
      <c r="M412" s="31">
        <v>1</v>
      </c>
      <c r="N412" s="20">
        <f>VLOOKUP(J412,[2]Sheet1!$I:$M,5,0)</f>
        <v>47000</v>
      </c>
      <c r="O412" s="32">
        <v>0</v>
      </c>
      <c r="P412" s="33">
        <f t="shared" si="13"/>
        <v>47000</v>
      </c>
      <c r="Q412" s="33">
        <v>0</v>
      </c>
      <c r="R412" s="32">
        <v>47000</v>
      </c>
      <c r="S412" s="29" t="s">
        <v>819</v>
      </c>
      <c r="T412" s="29" t="s">
        <v>577</v>
      </c>
      <c r="U412" s="29" t="s">
        <v>15</v>
      </c>
      <c r="V412" s="29" t="s">
        <v>820</v>
      </c>
      <c r="W412" s="29" t="s">
        <v>15</v>
      </c>
      <c r="X412" s="29" t="s">
        <v>580</v>
      </c>
      <c r="Y412" s="29" t="s">
        <v>580</v>
      </c>
    </row>
    <row r="413" spans="1:25" ht="10.5" customHeight="1" x14ac:dyDescent="0.25">
      <c r="A413" s="28">
        <v>46031</v>
      </c>
      <c r="B413" s="29" t="s">
        <v>567</v>
      </c>
      <c r="C413" s="30" t="s">
        <v>852</v>
      </c>
      <c r="D413" s="30" t="s">
        <v>15</v>
      </c>
      <c r="E413" s="30" t="s">
        <v>569</v>
      </c>
      <c r="F413" s="29" t="s">
        <v>570</v>
      </c>
      <c r="G413" s="29" t="s">
        <v>571</v>
      </c>
      <c r="H413" s="29" t="s">
        <v>853</v>
      </c>
      <c r="I413" s="36" t="str">
        <f t="shared" si="12"/>
        <v>09/01/2026NL300122</v>
      </c>
      <c r="J413" s="29" t="s">
        <v>654</v>
      </c>
      <c r="K413" s="29" t="s">
        <v>139</v>
      </c>
      <c r="L413" s="29" t="s">
        <v>575</v>
      </c>
      <c r="M413" s="31">
        <v>0.2</v>
      </c>
      <c r="N413" s="20">
        <f>VLOOKUP(J413,[2]Sheet1!$I:$M,5,0)</f>
        <v>35000</v>
      </c>
      <c r="O413" s="32">
        <v>0</v>
      </c>
      <c r="P413" s="33">
        <f t="shared" si="13"/>
        <v>7000</v>
      </c>
      <c r="Q413" s="33">
        <v>0</v>
      </c>
      <c r="R413" s="32">
        <v>35000</v>
      </c>
      <c r="S413" s="29" t="s">
        <v>819</v>
      </c>
      <c r="T413" s="29" t="s">
        <v>577</v>
      </c>
      <c r="U413" s="29" t="s">
        <v>15</v>
      </c>
      <c r="V413" s="29" t="s">
        <v>820</v>
      </c>
      <c r="W413" s="29" t="s">
        <v>15</v>
      </c>
      <c r="X413" s="29" t="s">
        <v>580</v>
      </c>
      <c r="Y413" s="29" t="s">
        <v>580</v>
      </c>
    </row>
    <row r="414" spans="1:25" ht="10.5" customHeight="1" x14ac:dyDescent="0.25">
      <c r="A414" s="28">
        <v>46031</v>
      </c>
      <c r="B414" s="29" t="s">
        <v>567</v>
      </c>
      <c r="C414" s="30" t="s">
        <v>852</v>
      </c>
      <c r="D414" s="30" t="s">
        <v>15</v>
      </c>
      <c r="E414" s="30" t="s">
        <v>569</v>
      </c>
      <c r="F414" s="29" t="s">
        <v>570</v>
      </c>
      <c r="G414" s="29" t="s">
        <v>571</v>
      </c>
      <c r="H414" s="29" t="s">
        <v>853</v>
      </c>
      <c r="I414" s="36" t="str">
        <f t="shared" si="12"/>
        <v>09/01/2026NL300162</v>
      </c>
      <c r="J414" s="29" t="s">
        <v>652</v>
      </c>
      <c r="K414" s="29" t="s">
        <v>653</v>
      </c>
      <c r="L414" s="29" t="s">
        <v>575</v>
      </c>
      <c r="M414" s="31">
        <v>1.5</v>
      </c>
      <c r="N414" s="20">
        <f>VLOOKUP(J414,[2]Sheet1!$I:$M,5,0)</f>
        <v>36000</v>
      </c>
      <c r="O414" s="32">
        <v>0</v>
      </c>
      <c r="P414" s="33">
        <f t="shared" si="13"/>
        <v>54000</v>
      </c>
      <c r="Q414" s="33">
        <v>0</v>
      </c>
      <c r="R414" s="32">
        <v>36000</v>
      </c>
      <c r="S414" s="29" t="s">
        <v>819</v>
      </c>
      <c r="T414" s="29" t="s">
        <v>577</v>
      </c>
      <c r="U414" s="29" t="s">
        <v>15</v>
      </c>
      <c r="V414" s="29" t="s">
        <v>820</v>
      </c>
      <c r="W414" s="29" t="s">
        <v>15</v>
      </c>
      <c r="X414" s="29" t="s">
        <v>580</v>
      </c>
      <c r="Y414" s="29" t="s">
        <v>580</v>
      </c>
    </row>
    <row r="415" spans="1:25" ht="10.5" customHeight="1" x14ac:dyDescent="0.25">
      <c r="A415" s="28">
        <v>46031</v>
      </c>
      <c r="B415" s="29" t="s">
        <v>567</v>
      </c>
      <c r="C415" s="30" t="s">
        <v>852</v>
      </c>
      <c r="D415" s="30" t="s">
        <v>15</v>
      </c>
      <c r="E415" s="30" t="s">
        <v>569</v>
      </c>
      <c r="F415" s="29" t="s">
        <v>570</v>
      </c>
      <c r="G415" s="29" t="s">
        <v>571</v>
      </c>
      <c r="H415" s="29" t="s">
        <v>853</v>
      </c>
      <c r="I415" s="36" t="str">
        <f t="shared" si="12"/>
        <v>09/01/2026NL300055</v>
      </c>
      <c r="J415" s="29" t="s">
        <v>608</v>
      </c>
      <c r="K415" s="29" t="s">
        <v>609</v>
      </c>
      <c r="L415" s="29" t="s">
        <v>575</v>
      </c>
      <c r="M415" s="31">
        <v>0</v>
      </c>
      <c r="N415" s="20">
        <f>VLOOKUP(J415,[2]Sheet1!$I:$M,5,0)</f>
        <v>80000</v>
      </c>
      <c r="O415" s="32">
        <v>0</v>
      </c>
      <c r="P415" s="33">
        <f t="shared" si="13"/>
        <v>0</v>
      </c>
      <c r="Q415" s="33">
        <v>0</v>
      </c>
      <c r="R415" s="32">
        <v>80000</v>
      </c>
      <c r="S415" s="29" t="s">
        <v>819</v>
      </c>
      <c r="T415" s="29" t="s">
        <v>577</v>
      </c>
      <c r="U415" s="29" t="s">
        <v>15</v>
      </c>
      <c r="V415" s="29" t="s">
        <v>820</v>
      </c>
      <c r="W415" s="29" t="s">
        <v>15</v>
      </c>
      <c r="X415" s="29" t="s">
        <v>580</v>
      </c>
      <c r="Y415" s="29" t="s">
        <v>580</v>
      </c>
    </row>
    <row r="416" spans="1:25" ht="10.5" customHeight="1" x14ac:dyDescent="0.25">
      <c r="A416" s="28">
        <v>46031</v>
      </c>
      <c r="B416" s="29" t="s">
        <v>567</v>
      </c>
      <c r="C416" s="30" t="s">
        <v>852</v>
      </c>
      <c r="D416" s="30" t="s">
        <v>15</v>
      </c>
      <c r="E416" s="30" t="s">
        <v>569</v>
      </c>
      <c r="F416" s="29" t="s">
        <v>570</v>
      </c>
      <c r="G416" s="29" t="s">
        <v>571</v>
      </c>
      <c r="H416" s="29" t="s">
        <v>853</v>
      </c>
      <c r="I416" s="36" t="str">
        <f t="shared" si="12"/>
        <v>09/01/2026NL600004</v>
      </c>
      <c r="J416" s="29" t="s">
        <v>691</v>
      </c>
      <c r="K416" s="29" t="s">
        <v>100</v>
      </c>
      <c r="L416" s="29" t="s">
        <v>575</v>
      </c>
      <c r="M416" s="31">
        <v>3.1</v>
      </c>
      <c r="N416" s="20">
        <f>VLOOKUP(J416,[2]Sheet1!$I:$M,5,0)</f>
        <v>18000</v>
      </c>
      <c r="O416" s="32">
        <v>0</v>
      </c>
      <c r="P416" s="33">
        <f t="shared" si="13"/>
        <v>55800</v>
      </c>
      <c r="Q416" s="33">
        <v>0</v>
      </c>
      <c r="R416" s="32">
        <v>18000</v>
      </c>
      <c r="S416" s="29" t="s">
        <v>819</v>
      </c>
      <c r="T416" s="29" t="s">
        <v>577</v>
      </c>
      <c r="U416" s="29" t="s">
        <v>15</v>
      </c>
      <c r="V416" s="29" t="s">
        <v>820</v>
      </c>
      <c r="W416" s="29" t="s">
        <v>15</v>
      </c>
      <c r="X416" s="29" t="s">
        <v>580</v>
      </c>
      <c r="Y416" s="29" t="s">
        <v>580</v>
      </c>
    </row>
    <row r="417" spans="1:25" ht="10.5" customHeight="1" x14ac:dyDescent="0.25">
      <c r="A417" s="28">
        <v>46031</v>
      </c>
      <c r="B417" s="29" t="s">
        <v>567</v>
      </c>
      <c r="C417" s="30" t="s">
        <v>852</v>
      </c>
      <c r="D417" s="30" t="s">
        <v>15</v>
      </c>
      <c r="E417" s="30" t="s">
        <v>569</v>
      </c>
      <c r="F417" s="29" t="s">
        <v>570</v>
      </c>
      <c r="G417" s="29" t="s">
        <v>571</v>
      </c>
      <c r="H417" s="29" t="s">
        <v>853</v>
      </c>
      <c r="I417" s="36" t="str">
        <f t="shared" si="12"/>
        <v>09/01/2026NL300174</v>
      </c>
      <c r="J417" s="29" t="s">
        <v>573</v>
      </c>
      <c r="K417" s="29" t="s">
        <v>574</v>
      </c>
      <c r="L417" s="29" t="s">
        <v>575</v>
      </c>
      <c r="M417" s="31">
        <v>4</v>
      </c>
      <c r="N417" s="20">
        <f>VLOOKUP(J417,[2]Sheet1!$I:$M,5,0)</f>
        <v>24000</v>
      </c>
      <c r="O417" s="32">
        <v>0</v>
      </c>
      <c r="P417" s="33">
        <f t="shared" si="13"/>
        <v>96000</v>
      </c>
      <c r="Q417" s="33">
        <v>0</v>
      </c>
      <c r="R417" s="32">
        <v>24000</v>
      </c>
      <c r="S417" s="29" t="s">
        <v>819</v>
      </c>
      <c r="T417" s="29" t="s">
        <v>577</v>
      </c>
      <c r="U417" s="29" t="s">
        <v>15</v>
      </c>
      <c r="V417" s="29" t="s">
        <v>820</v>
      </c>
      <c r="W417" s="29" t="s">
        <v>15</v>
      </c>
      <c r="X417" s="29" t="s">
        <v>580</v>
      </c>
      <c r="Y417" s="29" t="s">
        <v>580</v>
      </c>
    </row>
    <row r="418" spans="1:25" ht="10.5" customHeight="1" x14ac:dyDescent="0.25">
      <c r="A418" s="28">
        <v>46031</v>
      </c>
      <c r="B418" s="29" t="s">
        <v>567</v>
      </c>
      <c r="C418" s="30" t="s">
        <v>852</v>
      </c>
      <c r="D418" s="30" t="s">
        <v>15</v>
      </c>
      <c r="E418" s="30" t="s">
        <v>569</v>
      </c>
      <c r="F418" s="29" t="s">
        <v>570</v>
      </c>
      <c r="G418" s="29" t="s">
        <v>571</v>
      </c>
      <c r="H418" s="29" t="s">
        <v>853</v>
      </c>
      <c r="I418" s="36" t="str">
        <f t="shared" si="12"/>
        <v>09/01/2026NL300145</v>
      </c>
      <c r="J418" s="29" t="s">
        <v>675</v>
      </c>
      <c r="K418" s="29" t="s">
        <v>676</v>
      </c>
      <c r="L418" s="29" t="s">
        <v>575</v>
      </c>
      <c r="M418" s="31">
        <v>13</v>
      </c>
      <c r="N418" s="20">
        <f>VLOOKUP(J418,[2]Sheet1!$I:$M,5,0)</f>
        <v>38000</v>
      </c>
      <c r="O418" s="32">
        <v>0</v>
      </c>
      <c r="P418" s="33">
        <f t="shared" si="13"/>
        <v>494000</v>
      </c>
      <c r="Q418" s="33">
        <v>0</v>
      </c>
      <c r="R418" s="32">
        <v>38000</v>
      </c>
      <c r="S418" s="29" t="s">
        <v>819</v>
      </c>
      <c r="T418" s="29" t="s">
        <v>577</v>
      </c>
      <c r="U418" s="29" t="s">
        <v>15</v>
      </c>
      <c r="V418" s="29" t="s">
        <v>820</v>
      </c>
      <c r="W418" s="29" t="s">
        <v>15</v>
      </c>
      <c r="X418" s="29" t="s">
        <v>580</v>
      </c>
      <c r="Y418" s="29" t="s">
        <v>580</v>
      </c>
    </row>
    <row r="419" spans="1:25" ht="10.5" customHeight="1" x14ac:dyDescent="0.25">
      <c r="A419" s="28">
        <v>46031</v>
      </c>
      <c r="B419" s="29" t="s">
        <v>567</v>
      </c>
      <c r="C419" s="30" t="s">
        <v>852</v>
      </c>
      <c r="D419" s="30" t="s">
        <v>15</v>
      </c>
      <c r="E419" s="30" t="s">
        <v>569</v>
      </c>
      <c r="F419" s="29" t="s">
        <v>570</v>
      </c>
      <c r="G419" s="29" t="s">
        <v>571</v>
      </c>
      <c r="H419" s="29" t="s">
        <v>853</v>
      </c>
      <c r="I419" s="36" t="str">
        <f t="shared" si="12"/>
        <v>09/01/2026NL300144</v>
      </c>
      <c r="J419" s="29" t="s">
        <v>673</v>
      </c>
      <c r="K419" s="29" t="s">
        <v>674</v>
      </c>
      <c r="L419" s="29" t="s">
        <v>575</v>
      </c>
      <c r="M419" s="31">
        <v>0.2</v>
      </c>
      <c r="N419" s="20">
        <f>VLOOKUP(J419,[2]Sheet1!$I:$M,5,0)</f>
        <v>90000</v>
      </c>
      <c r="O419" s="32">
        <v>0</v>
      </c>
      <c r="P419" s="33">
        <f t="shared" si="13"/>
        <v>18000</v>
      </c>
      <c r="Q419" s="33">
        <v>0</v>
      </c>
      <c r="R419" s="32">
        <v>90000</v>
      </c>
      <c r="S419" s="29" t="s">
        <v>819</v>
      </c>
      <c r="T419" s="29" t="s">
        <v>577</v>
      </c>
      <c r="U419" s="29" t="s">
        <v>15</v>
      </c>
      <c r="V419" s="29" t="s">
        <v>820</v>
      </c>
      <c r="W419" s="29" t="s">
        <v>15</v>
      </c>
      <c r="X419" s="29" t="s">
        <v>580</v>
      </c>
      <c r="Y419" s="29" t="s">
        <v>580</v>
      </c>
    </row>
    <row r="420" spans="1:25" ht="10.5" customHeight="1" x14ac:dyDescent="0.25">
      <c r="A420" s="28">
        <v>46031</v>
      </c>
      <c r="B420" s="29" t="s">
        <v>567</v>
      </c>
      <c r="C420" s="30" t="s">
        <v>852</v>
      </c>
      <c r="D420" s="30" t="s">
        <v>15</v>
      </c>
      <c r="E420" s="30" t="s">
        <v>569</v>
      </c>
      <c r="F420" s="29" t="s">
        <v>570</v>
      </c>
      <c r="G420" s="29" t="s">
        <v>571</v>
      </c>
      <c r="H420" s="29" t="s">
        <v>853</v>
      </c>
      <c r="I420" s="36" t="str">
        <f t="shared" si="12"/>
        <v>09/01/2026NL300142</v>
      </c>
      <c r="J420" s="29" t="s">
        <v>671</v>
      </c>
      <c r="K420" s="29" t="s">
        <v>672</v>
      </c>
      <c r="L420" s="29" t="s">
        <v>575</v>
      </c>
      <c r="M420" s="31">
        <v>1.5</v>
      </c>
      <c r="N420" s="20">
        <f>VLOOKUP(J420,[2]Sheet1!$I:$M,5,0)</f>
        <v>50000</v>
      </c>
      <c r="O420" s="32">
        <v>0</v>
      </c>
      <c r="P420" s="33">
        <f t="shared" si="13"/>
        <v>75000</v>
      </c>
      <c r="Q420" s="33">
        <v>0</v>
      </c>
      <c r="R420" s="32">
        <v>50000</v>
      </c>
      <c r="S420" s="29" t="s">
        <v>819</v>
      </c>
      <c r="T420" s="29" t="s">
        <v>577</v>
      </c>
      <c r="U420" s="29" t="s">
        <v>15</v>
      </c>
      <c r="V420" s="29" t="s">
        <v>820</v>
      </c>
      <c r="W420" s="29" t="s">
        <v>15</v>
      </c>
      <c r="X420" s="29" t="s">
        <v>580</v>
      </c>
      <c r="Y420" s="29" t="s">
        <v>580</v>
      </c>
    </row>
    <row r="421" spans="1:25" ht="10.5" customHeight="1" x14ac:dyDescent="0.25">
      <c r="A421" s="28">
        <v>46031</v>
      </c>
      <c r="B421" s="29" t="s">
        <v>567</v>
      </c>
      <c r="C421" s="30" t="s">
        <v>852</v>
      </c>
      <c r="D421" s="30" t="s">
        <v>15</v>
      </c>
      <c r="E421" s="30" t="s">
        <v>569</v>
      </c>
      <c r="F421" s="29" t="s">
        <v>570</v>
      </c>
      <c r="G421" s="29" t="s">
        <v>571</v>
      </c>
      <c r="H421" s="29" t="s">
        <v>853</v>
      </c>
      <c r="I421" s="36" t="str">
        <f t="shared" si="12"/>
        <v>09/01/2026NL300140</v>
      </c>
      <c r="J421" s="29" t="s">
        <v>669</v>
      </c>
      <c r="K421" s="29" t="s">
        <v>670</v>
      </c>
      <c r="L421" s="29" t="s">
        <v>575</v>
      </c>
      <c r="M421" s="31">
        <v>1.1000000000000001</v>
      </c>
      <c r="N421" s="20">
        <f>VLOOKUP(J421,[2]Sheet1!$I:$M,5,0)</f>
        <v>36000</v>
      </c>
      <c r="O421" s="32">
        <v>0</v>
      </c>
      <c r="P421" s="33">
        <f t="shared" si="13"/>
        <v>39600</v>
      </c>
      <c r="Q421" s="33">
        <v>0</v>
      </c>
      <c r="R421" s="32">
        <v>36000</v>
      </c>
      <c r="S421" s="29" t="s">
        <v>819</v>
      </c>
      <c r="T421" s="29" t="s">
        <v>577</v>
      </c>
      <c r="U421" s="29" t="s">
        <v>15</v>
      </c>
      <c r="V421" s="29" t="s">
        <v>820</v>
      </c>
      <c r="W421" s="29" t="s">
        <v>15</v>
      </c>
      <c r="X421" s="29" t="s">
        <v>580</v>
      </c>
      <c r="Y421" s="29" t="s">
        <v>580</v>
      </c>
    </row>
    <row r="422" spans="1:25" ht="10.5" customHeight="1" x14ac:dyDescent="0.25">
      <c r="A422" s="28">
        <v>46031</v>
      </c>
      <c r="B422" s="29" t="s">
        <v>567</v>
      </c>
      <c r="C422" s="30" t="s">
        <v>852</v>
      </c>
      <c r="D422" s="30" t="s">
        <v>15</v>
      </c>
      <c r="E422" s="30" t="s">
        <v>569</v>
      </c>
      <c r="F422" s="29" t="s">
        <v>570</v>
      </c>
      <c r="G422" s="29" t="s">
        <v>571</v>
      </c>
      <c r="H422" s="29" t="s">
        <v>853</v>
      </c>
      <c r="I422" s="36" t="str">
        <f t="shared" si="12"/>
        <v>09/01/2026NL300128</v>
      </c>
      <c r="J422" s="29" t="s">
        <v>659</v>
      </c>
      <c r="K422" s="29" t="s">
        <v>660</v>
      </c>
      <c r="L422" s="29" t="s">
        <v>575</v>
      </c>
      <c r="M422" s="31">
        <v>0.3</v>
      </c>
      <c r="N422" s="20">
        <f>VLOOKUP(J422,[2]Sheet1!$I:$M,5,0)</f>
        <v>20000</v>
      </c>
      <c r="O422" s="32">
        <v>0</v>
      </c>
      <c r="P422" s="33">
        <f t="shared" si="13"/>
        <v>6000</v>
      </c>
      <c r="Q422" s="33">
        <v>0</v>
      </c>
      <c r="R422" s="32">
        <v>20000</v>
      </c>
      <c r="S422" s="29" t="s">
        <v>819</v>
      </c>
      <c r="T422" s="29" t="s">
        <v>577</v>
      </c>
      <c r="U422" s="29" t="s">
        <v>15</v>
      </c>
      <c r="V422" s="29" t="s">
        <v>820</v>
      </c>
      <c r="W422" s="29" t="s">
        <v>15</v>
      </c>
      <c r="X422" s="29" t="s">
        <v>580</v>
      </c>
      <c r="Y422" s="29" t="s">
        <v>580</v>
      </c>
    </row>
    <row r="423" spans="1:25" ht="10.5" customHeight="1" x14ac:dyDescent="0.25">
      <c r="A423" s="28">
        <v>46031</v>
      </c>
      <c r="B423" s="29" t="s">
        <v>567</v>
      </c>
      <c r="C423" s="30" t="s">
        <v>852</v>
      </c>
      <c r="D423" s="30" t="s">
        <v>15</v>
      </c>
      <c r="E423" s="30" t="s">
        <v>569</v>
      </c>
      <c r="F423" s="29" t="s">
        <v>570</v>
      </c>
      <c r="G423" s="29" t="s">
        <v>571</v>
      </c>
      <c r="H423" s="29" t="s">
        <v>853</v>
      </c>
      <c r="I423" s="36" t="str">
        <f t="shared" si="12"/>
        <v>09/01/2026NL300126</v>
      </c>
      <c r="J423" s="29" t="s">
        <v>655</v>
      </c>
      <c r="K423" s="29" t="s">
        <v>656</v>
      </c>
      <c r="L423" s="29" t="s">
        <v>575</v>
      </c>
      <c r="M423" s="31">
        <v>0.2</v>
      </c>
      <c r="N423" s="20">
        <f>VLOOKUP(J423,[2]Sheet1!$I:$M,5,0)</f>
        <v>70000</v>
      </c>
      <c r="O423" s="32">
        <v>0</v>
      </c>
      <c r="P423" s="33">
        <f t="shared" si="13"/>
        <v>14000</v>
      </c>
      <c r="Q423" s="33">
        <v>0</v>
      </c>
      <c r="R423" s="32">
        <v>70000</v>
      </c>
      <c r="S423" s="29" t="s">
        <v>819</v>
      </c>
      <c r="T423" s="29" t="s">
        <v>577</v>
      </c>
      <c r="U423" s="29" t="s">
        <v>15</v>
      </c>
      <c r="V423" s="29" t="s">
        <v>820</v>
      </c>
      <c r="W423" s="29" t="s">
        <v>15</v>
      </c>
      <c r="X423" s="29" t="s">
        <v>580</v>
      </c>
      <c r="Y423" s="29" t="s">
        <v>580</v>
      </c>
    </row>
    <row r="424" spans="1:25" ht="10.5" customHeight="1" x14ac:dyDescent="0.25">
      <c r="A424" s="28">
        <v>46031</v>
      </c>
      <c r="B424" s="29" t="s">
        <v>567</v>
      </c>
      <c r="C424" s="30" t="s">
        <v>852</v>
      </c>
      <c r="D424" s="30" t="s">
        <v>15</v>
      </c>
      <c r="E424" s="30" t="s">
        <v>569</v>
      </c>
      <c r="F424" s="29" t="s">
        <v>570</v>
      </c>
      <c r="G424" s="29" t="s">
        <v>571</v>
      </c>
      <c r="H424" s="29" t="s">
        <v>853</v>
      </c>
      <c r="I424" s="36" t="str">
        <f t="shared" si="12"/>
        <v>09/01/2026NL300121</v>
      </c>
      <c r="J424" s="29" t="s">
        <v>661</v>
      </c>
      <c r="K424" s="29" t="s">
        <v>80</v>
      </c>
      <c r="L424" s="29" t="s">
        <v>575</v>
      </c>
      <c r="M424" s="31">
        <v>0.1</v>
      </c>
      <c r="N424" s="20">
        <f>VLOOKUP(J424,[2]Sheet1!$I:$M,5,0)</f>
        <v>22000</v>
      </c>
      <c r="O424" s="32">
        <v>0</v>
      </c>
      <c r="P424" s="33">
        <f t="shared" si="13"/>
        <v>2200</v>
      </c>
      <c r="Q424" s="33">
        <v>0</v>
      </c>
      <c r="R424" s="32">
        <v>22000</v>
      </c>
      <c r="S424" s="29" t="s">
        <v>819</v>
      </c>
      <c r="T424" s="29" t="s">
        <v>577</v>
      </c>
      <c r="U424" s="29" t="s">
        <v>15</v>
      </c>
      <c r="V424" s="29" t="s">
        <v>820</v>
      </c>
      <c r="W424" s="29" t="s">
        <v>15</v>
      </c>
      <c r="X424" s="29" t="s">
        <v>580</v>
      </c>
      <c r="Y424" s="29" t="s">
        <v>580</v>
      </c>
    </row>
    <row r="425" spans="1:25" ht="10.5" customHeight="1" x14ac:dyDescent="0.25">
      <c r="A425" s="28">
        <v>46031</v>
      </c>
      <c r="B425" s="29" t="s">
        <v>567</v>
      </c>
      <c r="C425" s="30" t="s">
        <v>852</v>
      </c>
      <c r="D425" s="30" t="s">
        <v>15</v>
      </c>
      <c r="E425" s="30" t="s">
        <v>569</v>
      </c>
      <c r="F425" s="29" t="s">
        <v>570</v>
      </c>
      <c r="G425" s="29" t="s">
        <v>571</v>
      </c>
      <c r="H425" s="29" t="s">
        <v>853</v>
      </c>
      <c r="I425" s="36" t="str">
        <f t="shared" si="12"/>
        <v>09/01/2026NL300120</v>
      </c>
      <c r="J425" s="29" t="s">
        <v>650</v>
      </c>
      <c r="K425" s="29" t="s">
        <v>651</v>
      </c>
      <c r="L425" s="29" t="s">
        <v>575</v>
      </c>
      <c r="M425" s="31">
        <v>2</v>
      </c>
      <c r="N425" s="20">
        <f>VLOOKUP(J425,[2]Sheet1!$I:$M,5,0)</f>
        <v>36000</v>
      </c>
      <c r="O425" s="32">
        <v>0</v>
      </c>
      <c r="P425" s="33">
        <f t="shared" si="13"/>
        <v>72000</v>
      </c>
      <c r="Q425" s="33">
        <v>0</v>
      </c>
      <c r="R425" s="32">
        <v>36000</v>
      </c>
      <c r="S425" s="29" t="s">
        <v>819</v>
      </c>
      <c r="T425" s="29" t="s">
        <v>577</v>
      </c>
      <c r="U425" s="29" t="s">
        <v>15</v>
      </c>
      <c r="V425" s="29" t="s">
        <v>820</v>
      </c>
      <c r="W425" s="29" t="s">
        <v>15</v>
      </c>
      <c r="X425" s="29" t="s">
        <v>580</v>
      </c>
      <c r="Y425" s="29" t="s">
        <v>580</v>
      </c>
    </row>
    <row r="426" spans="1:25" ht="10.5" customHeight="1" x14ac:dyDescent="0.25">
      <c r="A426" s="28">
        <v>46031</v>
      </c>
      <c r="B426" s="29" t="s">
        <v>567</v>
      </c>
      <c r="C426" s="30" t="s">
        <v>852</v>
      </c>
      <c r="D426" s="30" t="s">
        <v>15</v>
      </c>
      <c r="E426" s="30" t="s">
        <v>569</v>
      </c>
      <c r="F426" s="29" t="s">
        <v>570</v>
      </c>
      <c r="G426" s="29" t="s">
        <v>571</v>
      </c>
      <c r="H426" s="29" t="s">
        <v>853</v>
      </c>
      <c r="I426" s="36" t="str">
        <f t="shared" si="12"/>
        <v>09/01/2026NL300107</v>
      </c>
      <c r="J426" s="29" t="s">
        <v>639</v>
      </c>
      <c r="K426" s="29" t="s">
        <v>640</v>
      </c>
      <c r="L426" s="29" t="s">
        <v>641</v>
      </c>
      <c r="M426" s="31">
        <v>3</v>
      </c>
      <c r="N426" s="20">
        <f>VLOOKUP(J426,[2]Sheet1!$I:$M,5,0)</f>
        <v>8500</v>
      </c>
      <c r="O426" s="32">
        <v>0</v>
      </c>
      <c r="P426" s="33">
        <f t="shared" si="13"/>
        <v>25500</v>
      </c>
      <c r="Q426" s="33">
        <v>0</v>
      </c>
      <c r="R426" s="32">
        <v>8500</v>
      </c>
      <c r="S426" s="29" t="s">
        <v>819</v>
      </c>
      <c r="T426" s="29" t="s">
        <v>577</v>
      </c>
      <c r="U426" s="29" t="s">
        <v>15</v>
      </c>
      <c r="V426" s="29" t="s">
        <v>820</v>
      </c>
      <c r="W426" s="29" t="s">
        <v>15</v>
      </c>
      <c r="X426" s="29" t="s">
        <v>580</v>
      </c>
      <c r="Y426" s="29" t="s">
        <v>580</v>
      </c>
    </row>
    <row r="427" spans="1:25" ht="10.5" customHeight="1" x14ac:dyDescent="0.25">
      <c r="A427" s="28">
        <v>46031</v>
      </c>
      <c r="B427" s="29" t="s">
        <v>567</v>
      </c>
      <c r="C427" s="30" t="s">
        <v>852</v>
      </c>
      <c r="D427" s="30" t="s">
        <v>15</v>
      </c>
      <c r="E427" s="30" t="s">
        <v>569</v>
      </c>
      <c r="F427" s="29" t="s">
        <v>570</v>
      </c>
      <c r="G427" s="29" t="s">
        <v>571</v>
      </c>
      <c r="H427" s="29" t="s">
        <v>853</v>
      </c>
      <c r="I427" s="36" t="str">
        <f t="shared" si="12"/>
        <v>09/01/2026NL300096</v>
      </c>
      <c r="J427" s="29" t="s">
        <v>638</v>
      </c>
      <c r="K427" s="29" t="s">
        <v>134</v>
      </c>
      <c r="L427" s="29" t="s">
        <v>575</v>
      </c>
      <c r="M427" s="31">
        <v>2.6</v>
      </c>
      <c r="N427" s="20">
        <f>VLOOKUP(J427,[2]Sheet1!$I:$M,5,0)</f>
        <v>45000</v>
      </c>
      <c r="O427" s="32">
        <v>0</v>
      </c>
      <c r="P427" s="33">
        <f t="shared" si="13"/>
        <v>117000</v>
      </c>
      <c r="Q427" s="33">
        <v>0</v>
      </c>
      <c r="R427" s="32">
        <v>45000</v>
      </c>
      <c r="S427" s="29" t="s">
        <v>819</v>
      </c>
      <c r="T427" s="29" t="s">
        <v>577</v>
      </c>
      <c r="U427" s="29" t="s">
        <v>15</v>
      </c>
      <c r="V427" s="29" t="s">
        <v>820</v>
      </c>
      <c r="W427" s="29" t="s">
        <v>15</v>
      </c>
      <c r="X427" s="29" t="s">
        <v>580</v>
      </c>
      <c r="Y427" s="29" t="s">
        <v>580</v>
      </c>
    </row>
    <row r="428" spans="1:25" ht="10.5" customHeight="1" x14ac:dyDescent="0.25">
      <c r="A428" s="28">
        <v>46031</v>
      </c>
      <c r="B428" s="29" t="s">
        <v>567</v>
      </c>
      <c r="C428" s="30" t="s">
        <v>852</v>
      </c>
      <c r="D428" s="30" t="s">
        <v>15</v>
      </c>
      <c r="E428" s="30" t="s">
        <v>569</v>
      </c>
      <c r="F428" s="29" t="s">
        <v>570</v>
      </c>
      <c r="G428" s="29" t="s">
        <v>571</v>
      </c>
      <c r="H428" s="29" t="s">
        <v>853</v>
      </c>
      <c r="I428" s="36" t="str">
        <f t="shared" si="12"/>
        <v>09/01/2026NL300090</v>
      </c>
      <c r="J428" s="29" t="s">
        <v>636</v>
      </c>
      <c r="K428" s="29" t="s">
        <v>66</v>
      </c>
      <c r="L428" s="29" t="s">
        <v>575</v>
      </c>
      <c r="M428" s="31">
        <v>0.5</v>
      </c>
      <c r="N428" s="20">
        <f>VLOOKUP(J428,[2]Sheet1!$I:$M,5,0)</f>
        <v>145000</v>
      </c>
      <c r="O428" s="32">
        <v>0</v>
      </c>
      <c r="P428" s="33">
        <f t="shared" si="13"/>
        <v>72500</v>
      </c>
      <c r="Q428" s="33">
        <v>0</v>
      </c>
      <c r="R428" s="32">
        <v>145000</v>
      </c>
      <c r="S428" s="29" t="s">
        <v>819</v>
      </c>
      <c r="T428" s="29" t="s">
        <v>577</v>
      </c>
      <c r="U428" s="29" t="s">
        <v>15</v>
      </c>
      <c r="V428" s="29" t="s">
        <v>820</v>
      </c>
      <c r="W428" s="29" t="s">
        <v>15</v>
      </c>
      <c r="X428" s="29" t="s">
        <v>580</v>
      </c>
      <c r="Y428" s="29" t="s">
        <v>580</v>
      </c>
    </row>
    <row r="429" spans="1:25" ht="10.5" customHeight="1" x14ac:dyDescent="0.25">
      <c r="A429" s="28">
        <v>46031</v>
      </c>
      <c r="B429" s="29" t="s">
        <v>567</v>
      </c>
      <c r="C429" s="30" t="s">
        <v>852</v>
      </c>
      <c r="D429" s="30" t="s">
        <v>15</v>
      </c>
      <c r="E429" s="30" t="s">
        <v>569</v>
      </c>
      <c r="F429" s="29" t="s">
        <v>570</v>
      </c>
      <c r="G429" s="29" t="s">
        <v>571</v>
      </c>
      <c r="H429" s="29" t="s">
        <v>853</v>
      </c>
      <c r="I429" s="36" t="str">
        <f t="shared" si="12"/>
        <v>09/01/2026NL300088</v>
      </c>
      <c r="J429" s="29" t="s">
        <v>635</v>
      </c>
      <c r="K429" s="29" t="s">
        <v>64</v>
      </c>
      <c r="L429" s="29" t="s">
        <v>575</v>
      </c>
      <c r="M429" s="31">
        <v>4</v>
      </c>
      <c r="N429" s="20">
        <f>VLOOKUP(J429,[2]Sheet1!$I:$M,5,0)</f>
        <v>27000</v>
      </c>
      <c r="O429" s="32">
        <v>0</v>
      </c>
      <c r="P429" s="33">
        <f t="shared" si="13"/>
        <v>108000</v>
      </c>
      <c r="Q429" s="33">
        <v>0</v>
      </c>
      <c r="R429" s="32">
        <v>27000</v>
      </c>
      <c r="S429" s="29" t="s">
        <v>819</v>
      </c>
      <c r="T429" s="29" t="s">
        <v>577</v>
      </c>
      <c r="U429" s="29" t="s">
        <v>15</v>
      </c>
      <c r="V429" s="29" t="s">
        <v>820</v>
      </c>
      <c r="W429" s="29" t="s">
        <v>15</v>
      </c>
      <c r="X429" s="29" t="s">
        <v>580</v>
      </c>
      <c r="Y429" s="29" t="s">
        <v>580</v>
      </c>
    </row>
    <row r="430" spans="1:25" ht="10.5" customHeight="1" x14ac:dyDescent="0.25">
      <c r="A430" s="28">
        <v>46031</v>
      </c>
      <c r="B430" s="29" t="s">
        <v>567</v>
      </c>
      <c r="C430" s="30" t="s">
        <v>852</v>
      </c>
      <c r="D430" s="30" t="s">
        <v>15</v>
      </c>
      <c r="E430" s="30" t="s">
        <v>569</v>
      </c>
      <c r="F430" s="29" t="s">
        <v>570</v>
      </c>
      <c r="G430" s="29" t="s">
        <v>571</v>
      </c>
      <c r="H430" s="29" t="s">
        <v>853</v>
      </c>
      <c r="I430" s="36" t="str">
        <f t="shared" si="12"/>
        <v>09/01/2026NL300086</v>
      </c>
      <c r="J430" s="29" t="s">
        <v>633</v>
      </c>
      <c r="K430" s="29" t="s">
        <v>634</v>
      </c>
      <c r="L430" s="29" t="s">
        <v>575</v>
      </c>
      <c r="M430" s="31">
        <v>0.5</v>
      </c>
      <c r="N430" s="20">
        <f>VLOOKUP(J430,[2]Sheet1!$I:$M,5,0)</f>
        <v>33000</v>
      </c>
      <c r="O430" s="32">
        <v>0</v>
      </c>
      <c r="P430" s="33">
        <f t="shared" si="13"/>
        <v>16500</v>
      </c>
      <c r="Q430" s="33">
        <v>0</v>
      </c>
      <c r="R430" s="32">
        <v>33000</v>
      </c>
      <c r="S430" s="29" t="s">
        <v>819</v>
      </c>
      <c r="T430" s="29" t="s">
        <v>577</v>
      </c>
      <c r="U430" s="29" t="s">
        <v>15</v>
      </c>
      <c r="V430" s="29" t="s">
        <v>820</v>
      </c>
      <c r="W430" s="29" t="s">
        <v>15</v>
      </c>
      <c r="X430" s="29" t="s">
        <v>580</v>
      </c>
      <c r="Y430" s="29" t="s">
        <v>580</v>
      </c>
    </row>
    <row r="431" spans="1:25" ht="10.5" customHeight="1" x14ac:dyDescent="0.25">
      <c r="A431" s="28">
        <v>46031</v>
      </c>
      <c r="B431" s="29" t="s">
        <v>567</v>
      </c>
      <c r="C431" s="30" t="s">
        <v>852</v>
      </c>
      <c r="D431" s="30" t="s">
        <v>15</v>
      </c>
      <c r="E431" s="30" t="s">
        <v>569</v>
      </c>
      <c r="F431" s="29" t="s">
        <v>570</v>
      </c>
      <c r="G431" s="29" t="s">
        <v>571</v>
      </c>
      <c r="H431" s="29" t="s">
        <v>853</v>
      </c>
      <c r="I431" s="36" t="str">
        <f t="shared" si="12"/>
        <v>09/01/2026NL300085</v>
      </c>
      <c r="J431" s="29" t="s">
        <v>739</v>
      </c>
      <c r="K431" s="29" t="s">
        <v>740</v>
      </c>
      <c r="L431" s="29" t="s">
        <v>575</v>
      </c>
      <c r="M431" s="31">
        <v>0.1</v>
      </c>
      <c r="N431" s="20">
        <f>VLOOKUP(J431,[2]Sheet1!$I:$M,5,0)</f>
        <v>45000</v>
      </c>
      <c r="O431" s="32">
        <v>0</v>
      </c>
      <c r="P431" s="33">
        <f t="shared" si="13"/>
        <v>4500</v>
      </c>
      <c r="Q431" s="33">
        <v>0</v>
      </c>
      <c r="R431" s="32">
        <v>45000</v>
      </c>
      <c r="S431" s="29" t="s">
        <v>819</v>
      </c>
      <c r="T431" s="29" t="s">
        <v>577</v>
      </c>
      <c r="U431" s="29" t="s">
        <v>15</v>
      </c>
      <c r="V431" s="29" t="s">
        <v>820</v>
      </c>
      <c r="W431" s="29" t="s">
        <v>15</v>
      </c>
      <c r="X431" s="29" t="s">
        <v>580</v>
      </c>
      <c r="Y431" s="29" t="s">
        <v>580</v>
      </c>
    </row>
    <row r="432" spans="1:25" ht="10.5" customHeight="1" x14ac:dyDescent="0.25">
      <c r="A432" s="28">
        <v>46031</v>
      </c>
      <c r="B432" s="29" t="s">
        <v>567</v>
      </c>
      <c r="C432" s="30" t="s">
        <v>852</v>
      </c>
      <c r="D432" s="30" t="s">
        <v>15</v>
      </c>
      <c r="E432" s="30" t="s">
        <v>569</v>
      </c>
      <c r="F432" s="29" t="s">
        <v>570</v>
      </c>
      <c r="G432" s="29" t="s">
        <v>571</v>
      </c>
      <c r="H432" s="29" t="s">
        <v>853</v>
      </c>
      <c r="I432" s="36" t="str">
        <f t="shared" si="12"/>
        <v>09/01/2026NL300080</v>
      </c>
      <c r="J432" s="29" t="s">
        <v>631</v>
      </c>
      <c r="K432" s="29" t="s">
        <v>632</v>
      </c>
      <c r="L432" s="29" t="s">
        <v>575</v>
      </c>
      <c r="M432" s="31">
        <v>0.4</v>
      </c>
      <c r="N432" s="20">
        <f>VLOOKUP(J432,[2]Sheet1!$I:$M,5,0)</f>
        <v>95000</v>
      </c>
      <c r="O432" s="32">
        <v>0</v>
      </c>
      <c r="P432" s="33">
        <f t="shared" si="13"/>
        <v>38000</v>
      </c>
      <c r="Q432" s="33">
        <v>0</v>
      </c>
      <c r="R432" s="32">
        <v>95000</v>
      </c>
      <c r="S432" s="29" t="s">
        <v>819</v>
      </c>
      <c r="T432" s="29" t="s">
        <v>577</v>
      </c>
      <c r="U432" s="29" t="s">
        <v>15</v>
      </c>
      <c r="V432" s="29" t="s">
        <v>820</v>
      </c>
      <c r="W432" s="29" t="s">
        <v>15</v>
      </c>
      <c r="X432" s="29" t="s">
        <v>580</v>
      </c>
      <c r="Y432" s="29" t="s">
        <v>580</v>
      </c>
    </row>
    <row r="433" spans="1:25" ht="10.5" customHeight="1" x14ac:dyDescent="0.25">
      <c r="A433" s="28">
        <v>46031</v>
      </c>
      <c r="B433" s="29" t="s">
        <v>567</v>
      </c>
      <c r="C433" s="30" t="s">
        <v>852</v>
      </c>
      <c r="D433" s="30" t="s">
        <v>15</v>
      </c>
      <c r="E433" s="30" t="s">
        <v>569</v>
      </c>
      <c r="F433" s="29" t="s">
        <v>570</v>
      </c>
      <c r="G433" s="29" t="s">
        <v>571</v>
      </c>
      <c r="H433" s="29" t="s">
        <v>853</v>
      </c>
      <c r="I433" s="36" t="str">
        <f t="shared" si="12"/>
        <v>09/01/2026NL300076</v>
      </c>
      <c r="J433" s="29" t="s">
        <v>625</v>
      </c>
      <c r="K433" s="29" t="s">
        <v>626</v>
      </c>
      <c r="L433" s="29" t="s">
        <v>575</v>
      </c>
      <c r="M433" s="31">
        <v>0.7</v>
      </c>
      <c r="N433" s="20">
        <f>VLOOKUP(J433,[2]Sheet1!$I:$M,5,0)</f>
        <v>38000</v>
      </c>
      <c r="O433" s="32">
        <v>0</v>
      </c>
      <c r="P433" s="33">
        <f t="shared" si="13"/>
        <v>26600</v>
      </c>
      <c r="Q433" s="33">
        <v>0</v>
      </c>
      <c r="R433" s="32">
        <v>38000</v>
      </c>
      <c r="S433" s="29" t="s">
        <v>819</v>
      </c>
      <c r="T433" s="29" t="s">
        <v>577</v>
      </c>
      <c r="U433" s="29" t="s">
        <v>15</v>
      </c>
      <c r="V433" s="29" t="s">
        <v>820</v>
      </c>
      <c r="W433" s="29" t="s">
        <v>15</v>
      </c>
      <c r="X433" s="29" t="s">
        <v>580</v>
      </c>
      <c r="Y433" s="29" t="s">
        <v>580</v>
      </c>
    </row>
    <row r="434" spans="1:25" ht="10.5" customHeight="1" x14ac:dyDescent="0.25">
      <c r="A434" s="28">
        <v>46031</v>
      </c>
      <c r="B434" s="29" t="s">
        <v>567</v>
      </c>
      <c r="C434" s="30" t="s">
        <v>852</v>
      </c>
      <c r="D434" s="30" t="s">
        <v>15</v>
      </c>
      <c r="E434" s="30" t="s">
        <v>569</v>
      </c>
      <c r="F434" s="29" t="s">
        <v>570</v>
      </c>
      <c r="G434" s="29" t="s">
        <v>571</v>
      </c>
      <c r="H434" s="29" t="s">
        <v>853</v>
      </c>
      <c r="I434" s="36" t="str">
        <f t="shared" si="12"/>
        <v>09/01/2026NL300072</v>
      </c>
      <c r="J434" s="29" t="s">
        <v>618</v>
      </c>
      <c r="K434" s="29" t="s">
        <v>619</v>
      </c>
      <c r="L434" s="29" t="s">
        <v>575</v>
      </c>
      <c r="M434" s="31">
        <v>1.5</v>
      </c>
      <c r="N434" s="20">
        <f>VLOOKUP(J434,[2]Sheet1!$I:$M,5,0)</f>
        <v>38000</v>
      </c>
      <c r="O434" s="32">
        <v>0</v>
      </c>
      <c r="P434" s="33">
        <f t="shared" si="13"/>
        <v>57000</v>
      </c>
      <c r="Q434" s="33">
        <v>0</v>
      </c>
      <c r="R434" s="32">
        <v>38000</v>
      </c>
      <c r="S434" s="29" t="s">
        <v>819</v>
      </c>
      <c r="T434" s="29" t="s">
        <v>577</v>
      </c>
      <c r="U434" s="29" t="s">
        <v>15</v>
      </c>
      <c r="V434" s="29" t="s">
        <v>820</v>
      </c>
      <c r="W434" s="29" t="s">
        <v>15</v>
      </c>
      <c r="X434" s="29" t="s">
        <v>580</v>
      </c>
      <c r="Y434" s="29" t="s">
        <v>580</v>
      </c>
    </row>
    <row r="435" spans="1:25" ht="10.5" customHeight="1" x14ac:dyDescent="0.25">
      <c r="A435" s="28">
        <v>46031</v>
      </c>
      <c r="B435" s="29" t="s">
        <v>567</v>
      </c>
      <c r="C435" s="30" t="s">
        <v>852</v>
      </c>
      <c r="D435" s="30" t="s">
        <v>15</v>
      </c>
      <c r="E435" s="30" t="s">
        <v>569</v>
      </c>
      <c r="F435" s="29" t="s">
        <v>570</v>
      </c>
      <c r="G435" s="29" t="s">
        <v>571</v>
      </c>
      <c r="H435" s="29" t="s">
        <v>853</v>
      </c>
      <c r="I435" s="36" t="str">
        <f t="shared" si="12"/>
        <v>09/01/2026NL300068</v>
      </c>
      <c r="J435" s="29" t="s">
        <v>721</v>
      </c>
      <c r="K435" s="29" t="s">
        <v>722</v>
      </c>
      <c r="L435" s="29" t="s">
        <v>575</v>
      </c>
      <c r="M435" s="31">
        <v>0.1</v>
      </c>
      <c r="N435" s="20">
        <f>VLOOKUP(J435,[2]Sheet1!$I:$M,5,0)</f>
        <v>35000</v>
      </c>
      <c r="O435" s="32">
        <v>0</v>
      </c>
      <c r="P435" s="33">
        <f t="shared" si="13"/>
        <v>3500</v>
      </c>
      <c r="Q435" s="33">
        <v>0</v>
      </c>
      <c r="R435" s="32">
        <v>35000</v>
      </c>
      <c r="S435" s="29" t="s">
        <v>819</v>
      </c>
      <c r="T435" s="29" t="s">
        <v>577</v>
      </c>
      <c r="U435" s="29" t="s">
        <v>15</v>
      </c>
      <c r="V435" s="29" t="s">
        <v>820</v>
      </c>
      <c r="W435" s="29" t="s">
        <v>15</v>
      </c>
      <c r="X435" s="29" t="s">
        <v>580</v>
      </c>
      <c r="Y435" s="29" t="s">
        <v>580</v>
      </c>
    </row>
    <row r="436" spans="1:25" ht="10.5" customHeight="1" x14ac:dyDescent="0.25">
      <c r="A436" s="28">
        <v>46031</v>
      </c>
      <c r="B436" s="29" t="s">
        <v>567</v>
      </c>
      <c r="C436" s="30" t="s">
        <v>852</v>
      </c>
      <c r="D436" s="30" t="s">
        <v>15</v>
      </c>
      <c r="E436" s="30" t="s">
        <v>569</v>
      </c>
      <c r="F436" s="29" t="s">
        <v>570</v>
      </c>
      <c r="G436" s="29" t="s">
        <v>571</v>
      </c>
      <c r="H436" s="29" t="s">
        <v>853</v>
      </c>
      <c r="I436" s="36" t="str">
        <f t="shared" si="12"/>
        <v>09/01/2026NL300062</v>
      </c>
      <c r="J436" s="29" t="s">
        <v>614</v>
      </c>
      <c r="K436" s="29" t="s">
        <v>615</v>
      </c>
      <c r="L436" s="29" t="s">
        <v>575</v>
      </c>
      <c r="M436" s="31">
        <v>0.8</v>
      </c>
      <c r="N436" s="20">
        <f>VLOOKUP(J436,[2]Sheet1!$I:$M,5,0)</f>
        <v>65000</v>
      </c>
      <c r="O436" s="32">
        <v>0</v>
      </c>
      <c r="P436" s="33">
        <f t="shared" si="13"/>
        <v>52000</v>
      </c>
      <c r="Q436" s="33">
        <v>0</v>
      </c>
      <c r="R436" s="32">
        <v>65000</v>
      </c>
      <c r="S436" s="29" t="s">
        <v>819</v>
      </c>
      <c r="T436" s="29" t="s">
        <v>577</v>
      </c>
      <c r="U436" s="29" t="s">
        <v>15</v>
      </c>
      <c r="V436" s="29" t="s">
        <v>820</v>
      </c>
      <c r="W436" s="29" t="s">
        <v>15</v>
      </c>
      <c r="X436" s="29" t="s">
        <v>580</v>
      </c>
      <c r="Y436" s="29" t="s">
        <v>580</v>
      </c>
    </row>
    <row r="437" spans="1:25" ht="10.5" customHeight="1" x14ac:dyDescent="0.25">
      <c r="A437" s="28">
        <v>46031</v>
      </c>
      <c r="B437" s="29" t="s">
        <v>567</v>
      </c>
      <c r="C437" s="30" t="s">
        <v>852</v>
      </c>
      <c r="D437" s="30" t="s">
        <v>15</v>
      </c>
      <c r="E437" s="30" t="s">
        <v>569</v>
      </c>
      <c r="F437" s="29" t="s">
        <v>570</v>
      </c>
      <c r="G437" s="29" t="s">
        <v>571</v>
      </c>
      <c r="H437" s="29" t="s">
        <v>853</v>
      </c>
      <c r="I437" s="36" t="str">
        <f t="shared" si="12"/>
        <v>09/01/2026NL300058</v>
      </c>
      <c r="J437" s="29" t="s">
        <v>610</v>
      </c>
      <c r="K437" s="29" t="s">
        <v>46</v>
      </c>
      <c r="L437" s="29" t="s">
        <v>575</v>
      </c>
      <c r="M437" s="31">
        <v>0.5</v>
      </c>
      <c r="N437" s="20">
        <f>VLOOKUP(J437,[2]Sheet1!$I:$M,5,0)</f>
        <v>55000</v>
      </c>
      <c r="O437" s="32">
        <v>0</v>
      </c>
      <c r="P437" s="33">
        <f t="shared" si="13"/>
        <v>27500</v>
      </c>
      <c r="Q437" s="33">
        <v>0</v>
      </c>
      <c r="R437" s="32">
        <v>55000</v>
      </c>
      <c r="S437" s="29" t="s">
        <v>819</v>
      </c>
      <c r="T437" s="29" t="s">
        <v>577</v>
      </c>
      <c r="U437" s="29" t="s">
        <v>15</v>
      </c>
      <c r="V437" s="29" t="s">
        <v>820</v>
      </c>
      <c r="W437" s="29" t="s">
        <v>15</v>
      </c>
      <c r="X437" s="29" t="s">
        <v>580</v>
      </c>
      <c r="Y437" s="29" t="s">
        <v>580</v>
      </c>
    </row>
    <row r="438" spans="1:25" ht="10.5" customHeight="1" x14ac:dyDescent="0.25">
      <c r="A438" s="28">
        <v>46031</v>
      </c>
      <c r="B438" s="29" t="s">
        <v>567</v>
      </c>
      <c r="C438" s="30" t="s">
        <v>852</v>
      </c>
      <c r="D438" s="30" t="s">
        <v>15</v>
      </c>
      <c r="E438" s="30" t="s">
        <v>569</v>
      </c>
      <c r="F438" s="29" t="s">
        <v>570</v>
      </c>
      <c r="G438" s="29" t="s">
        <v>571</v>
      </c>
      <c r="H438" s="29" t="s">
        <v>853</v>
      </c>
      <c r="I438" s="36" t="str">
        <f t="shared" si="12"/>
        <v>09/01/2026NL300029</v>
      </c>
      <c r="J438" s="29" t="s">
        <v>692</v>
      </c>
      <c r="K438" s="29" t="s">
        <v>693</v>
      </c>
      <c r="L438" s="29" t="s">
        <v>575</v>
      </c>
      <c r="M438" s="31">
        <v>0</v>
      </c>
      <c r="N438" s="20">
        <f>VLOOKUP(J438,[2]Sheet1!$I:$M,5,0)</f>
        <v>22000</v>
      </c>
      <c r="O438" s="32">
        <v>0</v>
      </c>
      <c r="P438" s="33">
        <f t="shared" si="13"/>
        <v>0</v>
      </c>
      <c r="Q438" s="33">
        <v>0</v>
      </c>
      <c r="R438" s="32">
        <v>22000</v>
      </c>
      <c r="S438" s="29" t="s">
        <v>819</v>
      </c>
      <c r="T438" s="29" t="s">
        <v>577</v>
      </c>
      <c r="U438" s="29" t="s">
        <v>15</v>
      </c>
      <c r="V438" s="29" t="s">
        <v>820</v>
      </c>
      <c r="W438" s="29" t="s">
        <v>15</v>
      </c>
      <c r="X438" s="29" t="s">
        <v>580</v>
      </c>
      <c r="Y438" s="29" t="s">
        <v>580</v>
      </c>
    </row>
    <row r="439" spans="1:25" ht="10.5" customHeight="1" x14ac:dyDescent="0.25">
      <c r="A439" s="28">
        <v>46031</v>
      </c>
      <c r="B439" s="29" t="s">
        <v>567</v>
      </c>
      <c r="C439" s="30" t="s">
        <v>852</v>
      </c>
      <c r="D439" s="30" t="s">
        <v>15</v>
      </c>
      <c r="E439" s="30" t="s">
        <v>569</v>
      </c>
      <c r="F439" s="29" t="s">
        <v>570</v>
      </c>
      <c r="G439" s="29" t="s">
        <v>571</v>
      </c>
      <c r="H439" s="29" t="s">
        <v>853</v>
      </c>
      <c r="I439" s="36" t="str">
        <f t="shared" si="12"/>
        <v>09/01/2026NL300027</v>
      </c>
      <c r="J439" s="29" t="s">
        <v>585</v>
      </c>
      <c r="K439" s="29" t="s">
        <v>33</v>
      </c>
      <c r="L439" s="29" t="s">
        <v>575</v>
      </c>
      <c r="M439" s="31">
        <v>8.3000000000000007</v>
      </c>
      <c r="N439" s="20">
        <f>VLOOKUP(J439,[2]Sheet1!$I:$M,5,0)</f>
        <v>18000</v>
      </c>
      <c r="O439" s="32">
        <v>0</v>
      </c>
      <c r="P439" s="33">
        <f t="shared" si="13"/>
        <v>149400</v>
      </c>
      <c r="Q439" s="33">
        <v>0</v>
      </c>
      <c r="R439" s="32">
        <v>18000</v>
      </c>
      <c r="S439" s="29" t="s">
        <v>819</v>
      </c>
      <c r="T439" s="29" t="s">
        <v>577</v>
      </c>
      <c r="U439" s="29" t="s">
        <v>15</v>
      </c>
      <c r="V439" s="29" t="s">
        <v>820</v>
      </c>
      <c r="W439" s="29" t="s">
        <v>15</v>
      </c>
      <c r="X439" s="29" t="s">
        <v>580</v>
      </c>
      <c r="Y439" s="29" t="s">
        <v>580</v>
      </c>
    </row>
    <row r="440" spans="1:25" ht="10.5" customHeight="1" x14ac:dyDescent="0.25">
      <c r="A440" s="28">
        <v>46031</v>
      </c>
      <c r="B440" s="29" t="s">
        <v>567</v>
      </c>
      <c r="C440" s="30" t="s">
        <v>852</v>
      </c>
      <c r="D440" s="30" t="s">
        <v>15</v>
      </c>
      <c r="E440" s="30" t="s">
        <v>569</v>
      </c>
      <c r="F440" s="29" t="s">
        <v>570</v>
      </c>
      <c r="G440" s="29" t="s">
        <v>571</v>
      </c>
      <c r="H440" s="29" t="s">
        <v>853</v>
      </c>
      <c r="I440" s="36" t="str">
        <f t="shared" si="12"/>
        <v>09/01/2026NL300013</v>
      </c>
      <c r="J440" s="29" t="s">
        <v>583</v>
      </c>
      <c r="K440" s="29" t="s">
        <v>21</v>
      </c>
      <c r="L440" s="29" t="s">
        <v>575</v>
      </c>
      <c r="M440" s="31">
        <v>1.5</v>
      </c>
      <c r="N440" s="20">
        <f>VLOOKUP(J440,[2]Sheet1!$I:$M,5,0)</f>
        <v>50000</v>
      </c>
      <c r="O440" s="32">
        <v>0</v>
      </c>
      <c r="P440" s="33">
        <f t="shared" si="13"/>
        <v>75000</v>
      </c>
      <c r="Q440" s="33">
        <v>0</v>
      </c>
      <c r="R440" s="32">
        <v>50000</v>
      </c>
      <c r="S440" s="29" t="s">
        <v>819</v>
      </c>
      <c r="T440" s="29" t="s">
        <v>577</v>
      </c>
      <c r="U440" s="29" t="s">
        <v>15</v>
      </c>
      <c r="V440" s="29" t="s">
        <v>820</v>
      </c>
      <c r="W440" s="29" t="s">
        <v>15</v>
      </c>
      <c r="X440" s="29" t="s">
        <v>580</v>
      </c>
      <c r="Y440" s="29" t="s">
        <v>580</v>
      </c>
    </row>
    <row r="441" spans="1:25" ht="10.5" customHeight="1" x14ac:dyDescent="0.25">
      <c r="A441" s="28">
        <v>46031</v>
      </c>
      <c r="B441" s="29" t="s">
        <v>567</v>
      </c>
      <c r="C441" s="30" t="s">
        <v>852</v>
      </c>
      <c r="D441" s="30" t="s">
        <v>15</v>
      </c>
      <c r="E441" s="30" t="s">
        <v>569</v>
      </c>
      <c r="F441" s="29" t="s">
        <v>570</v>
      </c>
      <c r="G441" s="29" t="s">
        <v>571</v>
      </c>
      <c r="H441" s="29" t="s">
        <v>853</v>
      </c>
      <c r="I441" s="36" t="str">
        <f t="shared" si="12"/>
        <v>09/01/2026NL300033</v>
      </c>
      <c r="J441" s="29" t="s">
        <v>588</v>
      </c>
      <c r="K441" s="29" t="s">
        <v>589</v>
      </c>
      <c r="L441" s="29" t="s">
        <v>575</v>
      </c>
      <c r="M441" s="31">
        <v>1.7</v>
      </c>
      <c r="N441" s="20">
        <f>VLOOKUP(J441,[2]Sheet1!$I:$M,5,0)</f>
        <v>13000</v>
      </c>
      <c r="O441" s="32">
        <v>0</v>
      </c>
      <c r="P441" s="33">
        <f t="shared" si="13"/>
        <v>22100</v>
      </c>
      <c r="Q441" s="33">
        <v>0</v>
      </c>
      <c r="R441" s="32">
        <v>13000</v>
      </c>
      <c r="S441" s="29" t="s">
        <v>819</v>
      </c>
      <c r="T441" s="29" t="s">
        <v>577</v>
      </c>
      <c r="U441" s="29" t="s">
        <v>15</v>
      </c>
      <c r="V441" s="29" t="s">
        <v>820</v>
      </c>
      <c r="W441" s="29" t="s">
        <v>15</v>
      </c>
      <c r="X441" s="29" t="s">
        <v>580</v>
      </c>
      <c r="Y441" s="29" t="s">
        <v>580</v>
      </c>
    </row>
    <row r="442" spans="1:25" ht="10.5" customHeight="1" x14ac:dyDescent="0.25">
      <c r="A442" s="28">
        <v>46031</v>
      </c>
      <c r="B442" s="29" t="s">
        <v>567</v>
      </c>
      <c r="C442" s="30" t="s">
        <v>852</v>
      </c>
      <c r="D442" s="30" t="s">
        <v>15</v>
      </c>
      <c r="E442" s="30" t="s">
        <v>569</v>
      </c>
      <c r="F442" s="29" t="s">
        <v>570</v>
      </c>
      <c r="G442" s="29" t="s">
        <v>571</v>
      </c>
      <c r="H442" s="29" t="s">
        <v>853</v>
      </c>
      <c r="I442" s="36" t="str">
        <f t="shared" si="12"/>
        <v>09/01/2026NL300014</v>
      </c>
      <c r="J442" s="29" t="s">
        <v>584</v>
      </c>
      <c r="K442" s="29" t="s">
        <v>31</v>
      </c>
      <c r="L442" s="29" t="s">
        <v>575</v>
      </c>
      <c r="M442" s="31">
        <v>1</v>
      </c>
      <c r="N442" s="20">
        <f>VLOOKUP(J442,[2]Sheet1!$I:$M,5,0)</f>
        <v>55000</v>
      </c>
      <c r="O442" s="32">
        <v>0</v>
      </c>
      <c r="P442" s="33">
        <f t="shared" si="13"/>
        <v>55000</v>
      </c>
      <c r="Q442" s="33">
        <v>0</v>
      </c>
      <c r="R442" s="32">
        <v>55000</v>
      </c>
      <c r="S442" s="29" t="s">
        <v>819</v>
      </c>
      <c r="T442" s="29" t="s">
        <v>577</v>
      </c>
      <c r="U442" s="29" t="s">
        <v>15</v>
      </c>
      <c r="V442" s="29" t="s">
        <v>820</v>
      </c>
      <c r="W442" s="29" t="s">
        <v>15</v>
      </c>
      <c r="X442" s="29" t="s">
        <v>580</v>
      </c>
      <c r="Y442" s="29" t="s">
        <v>580</v>
      </c>
    </row>
    <row r="443" spans="1:25" ht="10.5" customHeight="1" x14ac:dyDescent="0.25">
      <c r="A443" s="28">
        <v>46031</v>
      </c>
      <c r="B443" s="29" t="s">
        <v>567</v>
      </c>
      <c r="C443" s="30" t="s">
        <v>852</v>
      </c>
      <c r="D443" s="30" t="s">
        <v>15</v>
      </c>
      <c r="E443" s="30" t="s">
        <v>569</v>
      </c>
      <c r="F443" s="29" t="s">
        <v>570</v>
      </c>
      <c r="G443" s="29" t="s">
        <v>571</v>
      </c>
      <c r="H443" s="29" t="s">
        <v>853</v>
      </c>
      <c r="I443" s="36" t="str">
        <f t="shared" si="12"/>
        <v>09/01/2026NL300037</v>
      </c>
      <c r="J443" s="29" t="s">
        <v>597</v>
      </c>
      <c r="K443" s="29" t="s">
        <v>598</v>
      </c>
      <c r="L443" s="29" t="s">
        <v>599</v>
      </c>
      <c r="M443" s="31">
        <v>40</v>
      </c>
      <c r="N443" s="20">
        <f>VLOOKUP(J443,[2]Sheet1!$I:$M,5,0)</f>
        <v>4000</v>
      </c>
      <c r="O443" s="32">
        <v>0</v>
      </c>
      <c r="P443" s="33">
        <f t="shared" si="13"/>
        <v>160000</v>
      </c>
      <c r="Q443" s="33">
        <v>0</v>
      </c>
      <c r="R443" s="32">
        <v>4000</v>
      </c>
      <c r="S443" s="29" t="s">
        <v>819</v>
      </c>
      <c r="T443" s="29" t="s">
        <v>577</v>
      </c>
      <c r="U443" s="29" t="s">
        <v>15</v>
      </c>
      <c r="V443" s="29" t="s">
        <v>820</v>
      </c>
      <c r="W443" s="29" t="s">
        <v>15</v>
      </c>
      <c r="X443" s="29" t="s">
        <v>580</v>
      </c>
      <c r="Y443" s="29" t="s">
        <v>580</v>
      </c>
    </row>
    <row r="444" spans="1:25" ht="10.5" customHeight="1" x14ac:dyDescent="0.25">
      <c r="A444" s="28">
        <v>46031</v>
      </c>
      <c r="B444" s="29" t="s">
        <v>567</v>
      </c>
      <c r="C444" s="30" t="s">
        <v>852</v>
      </c>
      <c r="D444" s="30" t="s">
        <v>15</v>
      </c>
      <c r="E444" s="30" t="s">
        <v>569</v>
      </c>
      <c r="F444" s="29" t="s">
        <v>570</v>
      </c>
      <c r="G444" s="29" t="s">
        <v>571</v>
      </c>
      <c r="H444" s="29" t="s">
        <v>853</v>
      </c>
      <c r="I444" s="36" t="str">
        <f t="shared" si="12"/>
        <v>09/01/2026NL300059</v>
      </c>
      <c r="J444" s="29" t="s">
        <v>611</v>
      </c>
      <c r="K444" s="29" t="s">
        <v>48</v>
      </c>
      <c r="L444" s="29" t="s">
        <v>575</v>
      </c>
      <c r="M444" s="31">
        <v>1.2</v>
      </c>
      <c r="N444" s="20">
        <f>VLOOKUP(J444,[2]Sheet1!$I:$M,5,0)</f>
        <v>13000</v>
      </c>
      <c r="O444" s="32">
        <v>0</v>
      </c>
      <c r="P444" s="33">
        <f t="shared" si="13"/>
        <v>15600</v>
      </c>
      <c r="Q444" s="33">
        <v>0</v>
      </c>
      <c r="R444" s="32">
        <v>13000</v>
      </c>
      <c r="S444" s="29" t="s">
        <v>819</v>
      </c>
      <c r="T444" s="29" t="s">
        <v>577</v>
      </c>
      <c r="U444" s="29" t="s">
        <v>15</v>
      </c>
      <c r="V444" s="29" t="s">
        <v>820</v>
      </c>
      <c r="W444" s="29" t="s">
        <v>15</v>
      </c>
      <c r="X444" s="29" t="s">
        <v>580</v>
      </c>
      <c r="Y444" s="29" t="s">
        <v>580</v>
      </c>
    </row>
    <row r="445" spans="1:25" ht="10.5" customHeight="1" x14ac:dyDescent="0.25">
      <c r="A445" s="28">
        <v>46031</v>
      </c>
      <c r="B445" s="29" t="s">
        <v>567</v>
      </c>
      <c r="C445" s="30" t="s">
        <v>852</v>
      </c>
      <c r="D445" s="30" t="s">
        <v>15</v>
      </c>
      <c r="E445" s="30" t="s">
        <v>569</v>
      </c>
      <c r="F445" s="29" t="s">
        <v>570</v>
      </c>
      <c r="G445" s="29" t="s">
        <v>571</v>
      </c>
      <c r="H445" s="29" t="s">
        <v>853</v>
      </c>
      <c r="I445" s="36" t="str">
        <f t="shared" si="12"/>
        <v>09/01/2026NL300063</v>
      </c>
      <c r="J445" s="29" t="s">
        <v>616</v>
      </c>
      <c r="K445" s="29" t="s">
        <v>617</v>
      </c>
      <c r="L445" s="29" t="s">
        <v>575</v>
      </c>
      <c r="M445" s="31">
        <v>2</v>
      </c>
      <c r="N445" s="20">
        <f>VLOOKUP(J445,[2]Sheet1!$I:$M,5,0)</f>
        <v>48000</v>
      </c>
      <c r="O445" s="32">
        <v>0</v>
      </c>
      <c r="P445" s="33">
        <f t="shared" si="13"/>
        <v>96000</v>
      </c>
      <c r="Q445" s="33">
        <v>0</v>
      </c>
      <c r="R445" s="32">
        <v>48000</v>
      </c>
      <c r="S445" s="29" t="s">
        <v>819</v>
      </c>
      <c r="T445" s="29" t="s">
        <v>577</v>
      </c>
      <c r="U445" s="29" t="s">
        <v>15</v>
      </c>
      <c r="V445" s="29" t="s">
        <v>820</v>
      </c>
      <c r="W445" s="29" t="s">
        <v>15</v>
      </c>
      <c r="X445" s="29" t="s">
        <v>580</v>
      </c>
      <c r="Y445" s="29" t="s">
        <v>580</v>
      </c>
    </row>
    <row r="446" spans="1:25" ht="10.5" customHeight="1" x14ac:dyDescent="0.25">
      <c r="A446" s="28">
        <v>46031</v>
      </c>
      <c r="B446" s="29" t="s">
        <v>567</v>
      </c>
      <c r="C446" s="30" t="s">
        <v>852</v>
      </c>
      <c r="D446" s="30" t="s">
        <v>15</v>
      </c>
      <c r="E446" s="30" t="s">
        <v>569</v>
      </c>
      <c r="F446" s="29" t="s">
        <v>570</v>
      </c>
      <c r="G446" s="29" t="s">
        <v>571</v>
      </c>
      <c r="H446" s="29" t="s">
        <v>853</v>
      </c>
      <c r="I446" s="36" t="str">
        <f t="shared" si="12"/>
        <v>09/01/2026NL300038</v>
      </c>
      <c r="J446" s="29" t="s">
        <v>594</v>
      </c>
      <c r="K446" s="29" t="s">
        <v>127</v>
      </c>
      <c r="L446" s="29" t="s">
        <v>575</v>
      </c>
      <c r="M446" s="31">
        <v>2</v>
      </c>
      <c r="N446" s="20">
        <f>VLOOKUP(J446,[2]Sheet1!$I:$M,5,0)</f>
        <v>32000</v>
      </c>
      <c r="O446" s="32">
        <v>0</v>
      </c>
      <c r="P446" s="33">
        <f t="shared" si="13"/>
        <v>64000</v>
      </c>
      <c r="Q446" s="33">
        <v>0</v>
      </c>
      <c r="R446" s="32">
        <v>32000</v>
      </c>
      <c r="S446" s="29" t="s">
        <v>819</v>
      </c>
      <c r="T446" s="29" t="s">
        <v>577</v>
      </c>
      <c r="U446" s="29" t="s">
        <v>15</v>
      </c>
      <c r="V446" s="29" t="s">
        <v>820</v>
      </c>
      <c r="W446" s="29" t="s">
        <v>15</v>
      </c>
      <c r="X446" s="29" t="s">
        <v>580</v>
      </c>
      <c r="Y446" s="29" t="s">
        <v>580</v>
      </c>
    </row>
    <row r="447" spans="1:25" ht="10.5" customHeight="1" x14ac:dyDescent="0.25">
      <c r="A447" s="28">
        <v>46031</v>
      </c>
      <c r="B447" s="29" t="s">
        <v>567</v>
      </c>
      <c r="C447" s="30" t="s">
        <v>852</v>
      </c>
      <c r="D447" s="30" t="s">
        <v>15</v>
      </c>
      <c r="E447" s="30" t="s">
        <v>569</v>
      </c>
      <c r="F447" s="29" t="s">
        <v>570</v>
      </c>
      <c r="G447" s="29" t="s">
        <v>571</v>
      </c>
      <c r="H447" s="29" t="s">
        <v>853</v>
      </c>
      <c r="I447" s="36" t="str">
        <f t="shared" si="12"/>
        <v>09/01/2026NL300004</v>
      </c>
      <c r="J447" s="29" t="s">
        <v>582</v>
      </c>
      <c r="K447" s="29" t="s">
        <v>23</v>
      </c>
      <c r="L447" s="29" t="s">
        <v>575</v>
      </c>
      <c r="M447" s="31">
        <v>2</v>
      </c>
      <c r="N447" s="20">
        <f>VLOOKUP(J447,[2]Sheet1!$I:$M,5,0)</f>
        <v>19000</v>
      </c>
      <c r="O447" s="32">
        <v>0</v>
      </c>
      <c r="P447" s="33">
        <f t="shared" si="13"/>
        <v>38000</v>
      </c>
      <c r="Q447" s="33">
        <v>0</v>
      </c>
      <c r="R447" s="32">
        <v>19000</v>
      </c>
      <c r="S447" s="29" t="s">
        <v>819</v>
      </c>
      <c r="T447" s="29" t="s">
        <v>577</v>
      </c>
      <c r="U447" s="29" t="s">
        <v>15</v>
      </c>
      <c r="V447" s="29" t="s">
        <v>820</v>
      </c>
      <c r="W447" s="29" t="s">
        <v>15</v>
      </c>
      <c r="X447" s="29" t="s">
        <v>580</v>
      </c>
      <c r="Y447" s="29" t="s">
        <v>580</v>
      </c>
    </row>
    <row r="448" spans="1:25" ht="10.5" customHeight="1" x14ac:dyDescent="0.25">
      <c r="A448" s="28">
        <v>46031</v>
      </c>
      <c r="B448" s="29" t="s">
        <v>567</v>
      </c>
      <c r="C448" s="30" t="s">
        <v>852</v>
      </c>
      <c r="D448" s="30" t="s">
        <v>15</v>
      </c>
      <c r="E448" s="30" t="s">
        <v>569</v>
      </c>
      <c r="F448" s="29" t="s">
        <v>570</v>
      </c>
      <c r="G448" s="29" t="s">
        <v>571</v>
      </c>
      <c r="H448" s="29" t="s">
        <v>853</v>
      </c>
      <c r="I448" s="36" t="str">
        <f t="shared" si="12"/>
        <v>09/01/2026NL410011</v>
      </c>
      <c r="J448" s="29" t="s">
        <v>854</v>
      </c>
      <c r="K448" s="29" t="s">
        <v>855</v>
      </c>
      <c r="L448" s="29" t="s">
        <v>575</v>
      </c>
      <c r="M448" s="31">
        <v>2.7</v>
      </c>
      <c r="N448" s="20">
        <f>VLOOKUP(J448,[2]Sheet1!$I:$M,5,0)</f>
        <v>120000</v>
      </c>
      <c r="O448" s="32">
        <v>0</v>
      </c>
      <c r="P448" s="33">
        <f t="shared" si="13"/>
        <v>324000</v>
      </c>
      <c r="Q448" s="33">
        <v>0</v>
      </c>
      <c r="R448" s="32">
        <v>120000</v>
      </c>
      <c r="S448" s="29" t="s">
        <v>819</v>
      </c>
      <c r="T448" s="29" t="s">
        <v>577</v>
      </c>
      <c r="U448" s="29" t="s">
        <v>15</v>
      </c>
      <c r="V448" s="29" t="s">
        <v>820</v>
      </c>
      <c r="W448" s="29" t="s">
        <v>15</v>
      </c>
      <c r="X448" s="29" t="s">
        <v>580</v>
      </c>
      <c r="Y448" s="29" t="s">
        <v>580</v>
      </c>
    </row>
    <row r="449" spans="1:25" ht="10.5" customHeight="1" x14ac:dyDescent="0.25">
      <c r="A449" s="28">
        <v>46031</v>
      </c>
      <c r="B449" s="29" t="s">
        <v>567</v>
      </c>
      <c r="C449" s="30" t="s">
        <v>852</v>
      </c>
      <c r="D449" s="30" t="s">
        <v>15</v>
      </c>
      <c r="E449" s="30" t="s">
        <v>569</v>
      </c>
      <c r="F449" s="29" t="s">
        <v>570</v>
      </c>
      <c r="G449" s="29" t="s">
        <v>571</v>
      </c>
      <c r="H449" s="29" t="s">
        <v>853</v>
      </c>
      <c r="I449" s="36" t="str">
        <f t="shared" si="12"/>
        <v>09/01/2026NL300127</v>
      </c>
      <c r="J449" s="29" t="s">
        <v>657</v>
      </c>
      <c r="K449" s="29" t="s">
        <v>658</v>
      </c>
      <c r="L449" s="29" t="s">
        <v>575</v>
      </c>
      <c r="M449" s="31">
        <v>3</v>
      </c>
      <c r="N449" s="20">
        <f>VLOOKUP(J449,[2]Sheet1!$I:$M,5,0)</f>
        <v>15000</v>
      </c>
      <c r="O449" s="32">
        <v>0</v>
      </c>
      <c r="P449" s="33">
        <f t="shared" si="13"/>
        <v>45000</v>
      </c>
      <c r="Q449" s="33">
        <v>0</v>
      </c>
      <c r="R449" s="32">
        <v>28000</v>
      </c>
      <c r="S449" s="29" t="s">
        <v>819</v>
      </c>
      <c r="T449" s="29" t="s">
        <v>577</v>
      </c>
      <c r="U449" s="29" t="s">
        <v>15</v>
      </c>
      <c r="V449" s="29" t="s">
        <v>820</v>
      </c>
      <c r="W449" s="29" t="s">
        <v>15</v>
      </c>
      <c r="X449" s="29" t="s">
        <v>580</v>
      </c>
      <c r="Y449" s="29" t="s">
        <v>580</v>
      </c>
    </row>
    <row r="450" spans="1:25" ht="10.5" customHeight="1" x14ac:dyDescent="0.25">
      <c r="A450" s="28">
        <v>46031</v>
      </c>
      <c r="B450" s="29" t="s">
        <v>567</v>
      </c>
      <c r="C450" s="30" t="s">
        <v>852</v>
      </c>
      <c r="D450" s="30" t="s">
        <v>15</v>
      </c>
      <c r="E450" s="30" t="s">
        <v>569</v>
      </c>
      <c r="F450" s="29" t="s">
        <v>570</v>
      </c>
      <c r="G450" s="29" t="s">
        <v>571</v>
      </c>
      <c r="H450" s="29" t="s">
        <v>853</v>
      </c>
      <c r="I450" s="36" t="str">
        <f t="shared" si="12"/>
        <v>09/01/2026NL300089</v>
      </c>
      <c r="J450" s="29" t="s">
        <v>620</v>
      </c>
      <c r="K450" s="29" t="s">
        <v>621</v>
      </c>
      <c r="L450" s="29" t="s">
        <v>575</v>
      </c>
      <c r="M450" s="31">
        <v>0.6</v>
      </c>
      <c r="N450" s="20">
        <f>VLOOKUP(J450,[2]Sheet1!$I:$M,5,0)</f>
        <v>30000</v>
      </c>
      <c r="O450" s="32">
        <v>0</v>
      </c>
      <c r="P450" s="33">
        <f t="shared" si="13"/>
        <v>18000</v>
      </c>
      <c r="Q450" s="33">
        <v>0</v>
      </c>
      <c r="R450" s="32">
        <v>30000</v>
      </c>
      <c r="S450" s="29" t="s">
        <v>819</v>
      </c>
      <c r="T450" s="29" t="s">
        <v>577</v>
      </c>
      <c r="U450" s="29" t="s">
        <v>15</v>
      </c>
      <c r="V450" s="29" t="s">
        <v>820</v>
      </c>
      <c r="W450" s="29" t="s">
        <v>15</v>
      </c>
      <c r="X450" s="29" t="s">
        <v>580</v>
      </c>
      <c r="Y450" s="29" t="s">
        <v>580</v>
      </c>
    </row>
    <row r="451" spans="1:25" ht="10.5" customHeight="1" x14ac:dyDescent="0.25">
      <c r="A451" s="28">
        <v>46031</v>
      </c>
      <c r="B451" s="29" t="s">
        <v>567</v>
      </c>
      <c r="C451" s="30" t="s">
        <v>852</v>
      </c>
      <c r="D451" s="30" t="s">
        <v>15</v>
      </c>
      <c r="E451" s="30" t="s">
        <v>569</v>
      </c>
      <c r="F451" s="29" t="s">
        <v>570</v>
      </c>
      <c r="G451" s="29" t="s">
        <v>571</v>
      </c>
      <c r="H451" s="29" t="s">
        <v>853</v>
      </c>
      <c r="I451" s="36" t="str">
        <f t="shared" si="12"/>
        <v>09/01/2026NL300155</v>
      </c>
      <c r="J451" s="29" t="s">
        <v>856</v>
      </c>
      <c r="K451" s="29" t="s">
        <v>169</v>
      </c>
      <c r="L451" s="29" t="s">
        <v>575</v>
      </c>
      <c r="M451" s="31">
        <v>2.5</v>
      </c>
      <c r="N451" s="20">
        <f>VLOOKUP(J451,[2]Sheet1!$I:$M,5,0)</f>
        <v>22000</v>
      </c>
      <c r="O451" s="32">
        <v>0</v>
      </c>
      <c r="P451" s="33">
        <f t="shared" si="13"/>
        <v>55000</v>
      </c>
      <c r="Q451" s="33">
        <v>0</v>
      </c>
      <c r="R451" s="32">
        <v>22000</v>
      </c>
      <c r="S451" s="29" t="s">
        <v>819</v>
      </c>
      <c r="T451" s="29" t="s">
        <v>577</v>
      </c>
      <c r="U451" s="29" t="s">
        <v>15</v>
      </c>
      <c r="V451" s="29" t="s">
        <v>820</v>
      </c>
      <c r="W451" s="29" t="s">
        <v>15</v>
      </c>
      <c r="X451" s="29" t="s">
        <v>580</v>
      </c>
      <c r="Y451" s="29" t="s">
        <v>580</v>
      </c>
    </row>
    <row r="452" spans="1:25" ht="10.5" customHeight="1" x14ac:dyDescent="0.25">
      <c r="A452" s="28">
        <v>46032</v>
      </c>
      <c r="B452" s="29" t="s">
        <v>567</v>
      </c>
      <c r="C452" s="30" t="s">
        <v>857</v>
      </c>
      <c r="D452" s="30" t="s">
        <v>15</v>
      </c>
      <c r="E452" s="30" t="s">
        <v>569</v>
      </c>
      <c r="F452" s="29" t="s">
        <v>570</v>
      </c>
      <c r="G452" s="29" t="s">
        <v>571</v>
      </c>
      <c r="H452" s="29" t="s">
        <v>858</v>
      </c>
      <c r="I452" s="36" t="str">
        <f t="shared" si="12"/>
        <v>10/01/2026NL300127</v>
      </c>
      <c r="J452" s="29" t="s">
        <v>657</v>
      </c>
      <c r="K452" s="29" t="s">
        <v>658</v>
      </c>
      <c r="L452" s="29" t="s">
        <v>575</v>
      </c>
      <c r="M452" s="31">
        <v>5</v>
      </c>
      <c r="N452" s="20">
        <f>VLOOKUP(J452,[2]Sheet1!$I:$M,5,0)</f>
        <v>15000</v>
      </c>
      <c r="O452" s="32">
        <v>0</v>
      </c>
      <c r="P452" s="33">
        <f t="shared" si="13"/>
        <v>75000</v>
      </c>
      <c r="Q452" s="33">
        <v>0</v>
      </c>
      <c r="R452" s="32">
        <v>28000</v>
      </c>
      <c r="S452" s="29" t="s">
        <v>819</v>
      </c>
      <c r="T452" s="29" t="s">
        <v>577</v>
      </c>
      <c r="U452" s="29" t="s">
        <v>15</v>
      </c>
      <c r="V452" s="29" t="s">
        <v>820</v>
      </c>
      <c r="W452" s="29" t="s">
        <v>15</v>
      </c>
      <c r="X452" s="29" t="s">
        <v>580</v>
      </c>
      <c r="Y452" s="29" t="s">
        <v>580</v>
      </c>
    </row>
    <row r="453" spans="1:25" ht="10.5" customHeight="1" x14ac:dyDescent="0.25">
      <c r="A453" s="28">
        <v>46032</v>
      </c>
      <c r="B453" s="29" t="s">
        <v>567</v>
      </c>
      <c r="C453" s="30" t="s">
        <v>857</v>
      </c>
      <c r="D453" s="30" t="s">
        <v>15</v>
      </c>
      <c r="E453" s="30" t="s">
        <v>569</v>
      </c>
      <c r="F453" s="29" t="s">
        <v>570</v>
      </c>
      <c r="G453" s="29" t="s">
        <v>571</v>
      </c>
      <c r="H453" s="29" t="s">
        <v>858</v>
      </c>
      <c r="I453" s="36" t="str">
        <f t="shared" si="12"/>
        <v>10/01/2026NL300089</v>
      </c>
      <c r="J453" s="29" t="s">
        <v>620</v>
      </c>
      <c r="K453" s="29" t="s">
        <v>621</v>
      </c>
      <c r="L453" s="29" t="s">
        <v>575</v>
      </c>
      <c r="M453" s="31">
        <v>0.6</v>
      </c>
      <c r="N453" s="20">
        <f>VLOOKUP(J453,[2]Sheet1!$I:$M,5,0)</f>
        <v>30000</v>
      </c>
      <c r="O453" s="32">
        <v>0</v>
      </c>
      <c r="P453" s="33">
        <f t="shared" si="13"/>
        <v>18000</v>
      </c>
      <c r="Q453" s="33">
        <v>0</v>
      </c>
      <c r="R453" s="32">
        <v>30000</v>
      </c>
      <c r="S453" s="29" t="s">
        <v>819</v>
      </c>
      <c r="T453" s="29" t="s">
        <v>577</v>
      </c>
      <c r="U453" s="29" t="s">
        <v>15</v>
      </c>
      <c r="V453" s="29" t="s">
        <v>820</v>
      </c>
      <c r="W453" s="29" t="s">
        <v>15</v>
      </c>
      <c r="X453" s="29" t="s">
        <v>580</v>
      </c>
      <c r="Y453" s="29" t="s">
        <v>580</v>
      </c>
    </row>
    <row r="454" spans="1:25" ht="10.5" customHeight="1" x14ac:dyDescent="0.25">
      <c r="A454" s="28">
        <v>46032</v>
      </c>
      <c r="B454" s="29" t="s">
        <v>567</v>
      </c>
      <c r="C454" s="30" t="s">
        <v>857</v>
      </c>
      <c r="D454" s="30" t="s">
        <v>15</v>
      </c>
      <c r="E454" s="30" t="s">
        <v>569</v>
      </c>
      <c r="F454" s="29" t="s">
        <v>570</v>
      </c>
      <c r="G454" s="29" t="s">
        <v>571</v>
      </c>
      <c r="H454" s="29" t="s">
        <v>858</v>
      </c>
      <c r="I454" s="36" t="str">
        <f t="shared" si="12"/>
        <v>10/01/2026NL300067</v>
      </c>
      <c r="J454" s="29" t="s">
        <v>622</v>
      </c>
      <c r="K454" s="29" t="s">
        <v>623</v>
      </c>
      <c r="L454" s="29" t="s">
        <v>575</v>
      </c>
      <c r="M454" s="31">
        <v>0.5</v>
      </c>
      <c r="N454" s="20">
        <f>VLOOKUP(J454,[2]Sheet1!$I:$M,5,0)</f>
        <v>25000</v>
      </c>
      <c r="O454" s="32">
        <v>0</v>
      </c>
      <c r="P454" s="33">
        <f t="shared" si="13"/>
        <v>12500</v>
      </c>
      <c r="Q454" s="33">
        <v>0</v>
      </c>
      <c r="R454" s="32">
        <v>25000</v>
      </c>
      <c r="S454" s="29" t="s">
        <v>819</v>
      </c>
      <c r="T454" s="29" t="s">
        <v>577</v>
      </c>
      <c r="U454" s="29" t="s">
        <v>15</v>
      </c>
      <c r="V454" s="29" t="s">
        <v>820</v>
      </c>
      <c r="W454" s="29" t="s">
        <v>15</v>
      </c>
      <c r="X454" s="29" t="s">
        <v>580</v>
      </c>
      <c r="Y454" s="29" t="s">
        <v>580</v>
      </c>
    </row>
    <row r="455" spans="1:25" ht="10.5" customHeight="1" x14ac:dyDescent="0.25">
      <c r="A455" s="28">
        <v>46032</v>
      </c>
      <c r="B455" s="29" t="s">
        <v>567</v>
      </c>
      <c r="C455" s="30" t="s">
        <v>857</v>
      </c>
      <c r="D455" s="30" t="s">
        <v>15</v>
      </c>
      <c r="E455" s="30" t="s">
        <v>569</v>
      </c>
      <c r="F455" s="29" t="s">
        <v>570</v>
      </c>
      <c r="G455" s="29" t="s">
        <v>571</v>
      </c>
      <c r="H455" s="29" t="s">
        <v>858</v>
      </c>
      <c r="I455" s="36" t="str">
        <f t="shared" ref="I455:I518" si="14">TEXT(A455,"dd/mm/yyyy")&amp;J455</f>
        <v>10/01/2026NL430109</v>
      </c>
      <c r="J455" s="29" t="s">
        <v>859</v>
      </c>
      <c r="K455" s="29" t="s">
        <v>860</v>
      </c>
      <c r="L455" s="29" t="s">
        <v>575</v>
      </c>
      <c r="M455" s="31">
        <v>0.5</v>
      </c>
      <c r="N455" s="20">
        <f>VLOOKUP(J455,[2]Sheet1!$I:$M,5,0)</f>
        <v>46000</v>
      </c>
      <c r="O455" s="32">
        <v>0</v>
      </c>
      <c r="P455" s="33">
        <f t="shared" si="13"/>
        <v>23000</v>
      </c>
      <c r="Q455" s="33">
        <v>0</v>
      </c>
      <c r="R455" s="32">
        <v>46000</v>
      </c>
      <c r="S455" s="29" t="s">
        <v>819</v>
      </c>
      <c r="T455" s="29" t="s">
        <v>577</v>
      </c>
      <c r="U455" s="29" t="s">
        <v>15</v>
      </c>
      <c r="V455" s="29" t="s">
        <v>820</v>
      </c>
      <c r="W455" s="29" t="s">
        <v>15</v>
      </c>
      <c r="X455" s="29" t="s">
        <v>580</v>
      </c>
      <c r="Y455" s="29" t="s">
        <v>580</v>
      </c>
    </row>
    <row r="456" spans="1:25" ht="10.5" customHeight="1" x14ac:dyDescent="0.25">
      <c r="A456" s="28">
        <v>46032</v>
      </c>
      <c r="B456" s="29" t="s">
        <v>567</v>
      </c>
      <c r="C456" s="30" t="s">
        <v>857</v>
      </c>
      <c r="D456" s="30" t="s">
        <v>15</v>
      </c>
      <c r="E456" s="30" t="s">
        <v>569</v>
      </c>
      <c r="F456" s="29" t="s">
        <v>570</v>
      </c>
      <c r="G456" s="29" t="s">
        <v>571</v>
      </c>
      <c r="H456" s="29" t="s">
        <v>858</v>
      </c>
      <c r="I456" s="36" t="str">
        <f t="shared" si="14"/>
        <v>10/01/2026NL300203</v>
      </c>
      <c r="J456" s="29" t="s">
        <v>586</v>
      </c>
      <c r="K456" s="29" t="s">
        <v>587</v>
      </c>
      <c r="L456" s="29" t="s">
        <v>575</v>
      </c>
      <c r="M456" s="31">
        <v>5</v>
      </c>
      <c r="N456" s="20">
        <f>VLOOKUP(J456,[2]Sheet1!$I:$M,5,0)</f>
        <v>45000</v>
      </c>
      <c r="O456" s="32">
        <v>0</v>
      </c>
      <c r="P456" s="33">
        <f t="shared" ref="P456:P519" si="15">M456*N456</f>
        <v>225000</v>
      </c>
      <c r="Q456" s="33">
        <v>0</v>
      </c>
      <c r="R456" s="32">
        <v>45000</v>
      </c>
      <c r="S456" s="29" t="s">
        <v>819</v>
      </c>
      <c r="T456" s="29" t="s">
        <v>577</v>
      </c>
      <c r="U456" s="29" t="s">
        <v>15</v>
      </c>
      <c r="V456" s="29" t="s">
        <v>820</v>
      </c>
      <c r="W456" s="29" t="s">
        <v>15</v>
      </c>
      <c r="X456" s="29" t="s">
        <v>580</v>
      </c>
      <c r="Y456" s="29" t="s">
        <v>580</v>
      </c>
    </row>
    <row r="457" spans="1:25" ht="10.5" customHeight="1" x14ac:dyDescent="0.25">
      <c r="A457" s="28">
        <v>46032</v>
      </c>
      <c r="B457" s="29" t="s">
        <v>567</v>
      </c>
      <c r="C457" s="30" t="s">
        <v>857</v>
      </c>
      <c r="D457" s="30" t="s">
        <v>15</v>
      </c>
      <c r="E457" s="30" t="s">
        <v>569</v>
      </c>
      <c r="F457" s="29" t="s">
        <v>570</v>
      </c>
      <c r="G457" s="29" t="s">
        <v>571</v>
      </c>
      <c r="H457" s="29" t="s">
        <v>858</v>
      </c>
      <c r="I457" s="36" t="str">
        <f t="shared" si="14"/>
        <v>10/01/2026NL430077</v>
      </c>
      <c r="J457" s="29" t="s">
        <v>861</v>
      </c>
      <c r="K457" s="29" t="s">
        <v>862</v>
      </c>
      <c r="L457" s="29" t="s">
        <v>575</v>
      </c>
      <c r="M457" s="31">
        <v>1.2</v>
      </c>
      <c r="N457" s="20">
        <f>VLOOKUP(J457,[2]Sheet1!$I:$M,5,0)</f>
        <v>50000</v>
      </c>
      <c r="O457" s="32">
        <v>0</v>
      </c>
      <c r="P457" s="33">
        <f t="shared" si="15"/>
        <v>60000</v>
      </c>
      <c r="Q457" s="33">
        <v>0</v>
      </c>
      <c r="R457" s="32">
        <v>50000</v>
      </c>
      <c r="S457" s="29" t="s">
        <v>819</v>
      </c>
      <c r="T457" s="29" t="s">
        <v>577</v>
      </c>
      <c r="U457" s="29" t="s">
        <v>15</v>
      </c>
      <c r="V457" s="29" t="s">
        <v>820</v>
      </c>
      <c r="W457" s="29" t="s">
        <v>15</v>
      </c>
      <c r="X457" s="29" t="s">
        <v>580</v>
      </c>
      <c r="Y457" s="29" t="s">
        <v>580</v>
      </c>
    </row>
    <row r="458" spans="1:25" ht="10.5" customHeight="1" x14ac:dyDescent="0.25">
      <c r="A458" s="28">
        <v>46032</v>
      </c>
      <c r="B458" s="29" t="s">
        <v>567</v>
      </c>
      <c r="C458" s="30" t="s">
        <v>857</v>
      </c>
      <c r="D458" s="30" t="s">
        <v>15</v>
      </c>
      <c r="E458" s="30" t="s">
        <v>569</v>
      </c>
      <c r="F458" s="29" t="s">
        <v>570</v>
      </c>
      <c r="G458" s="29" t="s">
        <v>571</v>
      </c>
      <c r="H458" s="29" t="s">
        <v>858</v>
      </c>
      <c r="I458" s="36" t="str">
        <f t="shared" si="14"/>
        <v>10/01/2026NL300137</v>
      </c>
      <c r="J458" s="29" t="s">
        <v>665</v>
      </c>
      <c r="K458" s="29" t="s">
        <v>666</v>
      </c>
      <c r="L458" s="29" t="s">
        <v>575</v>
      </c>
      <c r="M458" s="31">
        <v>2.5</v>
      </c>
      <c r="N458" s="20">
        <f>VLOOKUP(J458,[2]Sheet1!$I:$M,5,0)</f>
        <v>52000</v>
      </c>
      <c r="O458" s="32">
        <v>0</v>
      </c>
      <c r="P458" s="33">
        <f t="shared" si="15"/>
        <v>130000</v>
      </c>
      <c r="Q458" s="33">
        <v>0</v>
      </c>
      <c r="R458" s="32">
        <v>52000</v>
      </c>
      <c r="S458" s="29" t="s">
        <v>819</v>
      </c>
      <c r="T458" s="29" t="s">
        <v>577</v>
      </c>
      <c r="U458" s="29" t="s">
        <v>15</v>
      </c>
      <c r="V458" s="29" t="s">
        <v>820</v>
      </c>
      <c r="W458" s="29" t="s">
        <v>15</v>
      </c>
      <c r="X458" s="29" t="s">
        <v>580</v>
      </c>
      <c r="Y458" s="29" t="s">
        <v>580</v>
      </c>
    </row>
    <row r="459" spans="1:25" ht="10.5" customHeight="1" x14ac:dyDescent="0.25">
      <c r="A459" s="28">
        <v>46032</v>
      </c>
      <c r="B459" s="29" t="s">
        <v>567</v>
      </c>
      <c r="C459" s="30" t="s">
        <v>857</v>
      </c>
      <c r="D459" s="30" t="s">
        <v>15</v>
      </c>
      <c r="E459" s="30" t="s">
        <v>569</v>
      </c>
      <c r="F459" s="29" t="s">
        <v>570</v>
      </c>
      <c r="G459" s="29" t="s">
        <v>571</v>
      </c>
      <c r="H459" s="29" t="s">
        <v>858</v>
      </c>
      <c r="I459" s="36" t="str">
        <f t="shared" si="14"/>
        <v>10/01/2026NL300049</v>
      </c>
      <c r="J459" s="29" t="s">
        <v>604</v>
      </c>
      <c r="K459" s="29" t="s">
        <v>605</v>
      </c>
      <c r="L459" s="29" t="s">
        <v>575</v>
      </c>
      <c r="M459" s="31">
        <v>2.8</v>
      </c>
      <c r="N459" s="20">
        <f>VLOOKUP(J459,[2]Sheet1!$I:$M,5,0)</f>
        <v>9000</v>
      </c>
      <c r="O459" s="32">
        <v>0</v>
      </c>
      <c r="P459" s="33">
        <f t="shared" si="15"/>
        <v>25200</v>
      </c>
      <c r="Q459" s="33">
        <v>0</v>
      </c>
      <c r="R459" s="32">
        <v>9000</v>
      </c>
      <c r="S459" s="29" t="s">
        <v>819</v>
      </c>
      <c r="T459" s="29" t="s">
        <v>577</v>
      </c>
      <c r="U459" s="29" t="s">
        <v>15</v>
      </c>
      <c r="V459" s="29" t="s">
        <v>820</v>
      </c>
      <c r="W459" s="29" t="s">
        <v>15</v>
      </c>
      <c r="X459" s="29" t="s">
        <v>580</v>
      </c>
      <c r="Y459" s="29" t="s">
        <v>580</v>
      </c>
    </row>
    <row r="460" spans="1:25" ht="10.5" customHeight="1" x14ac:dyDescent="0.25">
      <c r="A460" s="28">
        <v>46032</v>
      </c>
      <c r="B460" s="29" t="s">
        <v>567</v>
      </c>
      <c r="C460" s="30" t="s">
        <v>857</v>
      </c>
      <c r="D460" s="30" t="s">
        <v>15</v>
      </c>
      <c r="E460" s="30" t="s">
        <v>569</v>
      </c>
      <c r="F460" s="29" t="s">
        <v>570</v>
      </c>
      <c r="G460" s="29" t="s">
        <v>571</v>
      </c>
      <c r="H460" s="29" t="s">
        <v>858</v>
      </c>
      <c r="I460" s="36" t="str">
        <f t="shared" si="14"/>
        <v>10/01/2026NL300048</v>
      </c>
      <c r="J460" s="29" t="s">
        <v>606</v>
      </c>
      <c r="K460" s="29" t="s">
        <v>607</v>
      </c>
      <c r="L460" s="29" t="s">
        <v>575</v>
      </c>
      <c r="M460" s="31">
        <v>4</v>
      </c>
      <c r="N460" s="20">
        <f>VLOOKUP(J460,[2]Sheet1!$I:$M,5,0)</f>
        <v>18000</v>
      </c>
      <c r="O460" s="32">
        <v>0</v>
      </c>
      <c r="P460" s="33">
        <f t="shared" si="15"/>
        <v>72000</v>
      </c>
      <c r="Q460" s="33">
        <v>0</v>
      </c>
      <c r="R460" s="32">
        <v>18000</v>
      </c>
      <c r="S460" s="29" t="s">
        <v>819</v>
      </c>
      <c r="T460" s="29" t="s">
        <v>577</v>
      </c>
      <c r="U460" s="29" t="s">
        <v>15</v>
      </c>
      <c r="V460" s="29" t="s">
        <v>820</v>
      </c>
      <c r="W460" s="29" t="s">
        <v>15</v>
      </c>
      <c r="X460" s="29" t="s">
        <v>580</v>
      </c>
      <c r="Y460" s="29" t="s">
        <v>580</v>
      </c>
    </row>
    <row r="461" spans="1:25" ht="10.5" customHeight="1" x14ac:dyDescent="0.25">
      <c r="A461" s="28">
        <v>46032</v>
      </c>
      <c r="B461" s="29" t="s">
        <v>567</v>
      </c>
      <c r="C461" s="30" t="s">
        <v>857</v>
      </c>
      <c r="D461" s="30" t="s">
        <v>15</v>
      </c>
      <c r="E461" s="30" t="s">
        <v>569</v>
      </c>
      <c r="F461" s="29" t="s">
        <v>570</v>
      </c>
      <c r="G461" s="29" t="s">
        <v>571</v>
      </c>
      <c r="H461" s="29" t="s">
        <v>858</v>
      </c>
      <c r="I461" s="36" t="str">
        <f t="shared" si="14"/>
        <v>10/01/2026NL430004</v>
      </c>
      <c r="J461" s="29" t="s">
        <v>815</v>
      </c>
      <c r="K461" s="29" t="s">
        <v>816</v>
      </c>
      <c r="L461" s="29" t="s">
        <v>575</v>
      </c>
      <c r="M461" s="31">
        <v>1.1000000000000001</v>
      </c>
      <c r="N461" s="20">
        <f>VLOOKUP(J461,[2]Sheet1!$I:$M,5,0)</f>
        <v>19000</v>
      </c>
      <c r="O461" s="32">
        <v>0</v>
      </c>
      <c r="P461" s="33">
        <f t="shared" si="15"/>
        <v>20900</v>
      </c>
      <c r="Q461" s="33">
        <v>0</v>
      </c>
      <c r="R461" s="32">
        <v>19000</v>
      </c>
      <c r="S461" s="29" t="s">
        <v>819</v>
      </c>
      <c r="T461" s="29" t="s">
        <v>577</v>
      </c>
      <c r="U461" s="29" t="s">
        <v>15</v>
      </c>
      <c r="V461" s="29" t="s">
        <v>820</v>
      </c>
      <c r="W461" s="29" t="s">
        <v>15</v>
      </c>
      <c r="X461" s="29" t="s">
        <v>580</v>
      </c>
      <c r="Y461" s="29" t="s">
        <v>580</v>
      </c>
    </row>
    <row r="462" spans="1:25" ht="10.5" customHeight="1" x14ac:dyDescent="0.25">
      <c r="A462" s="28">
        <v>46032</v>
      </c>
      <c r="B462" s="29" t="s">
        <v>567</v>
      </c>
      <c r="C462" s="30" t="s">
        <v>857</v>
      </c>
      <c r="D462" s="30" t="s">
        <v>15</v>
      </c>
      <c r="E462" s="30" t="s">
        <v>569</v>
      </c>
      <c r="F462" s="29" t="s">
        <v>570</v>
      </c>
      <c r="G462" s="29" t="s">
        <v>571</v>
      </c>
      <c r="H462" s="29" t="s">
        <v>858</v>
      </c>
      <c r="I462" s="36" t="str">
        <f t="shared" si="14"/>
        <v>10/01/2026NL300044</v>
      </c>
      <c r="J462" s="29" t="s">
        <v>602</v>
      </c>
      <c r="K462" s="29" t="s">
        <v>603</v>
      </c>
      <c r="L462" s="29" t="s">
        <v>575</v>
      </c>
      <c r="M462" s="31">
        <v>1.5</v>
      </c>
      <c r="N462" s="20">
        <f>VLOOKUP(J462,[2]Sheet1!$I:$M,5,0)</f>
        <v>38000</v>
      </c>
      <c r="O462" s="32">
        <v>0</v>
      </c>
      <c r="P462" s="33">
        <f t="shared" si="15"/>
        <v>57000</v>
      </c>
      <c r="Q462" s="33">
        <v>0</v>
      </c>
      <c r="R462" s="32">
        <v>38000</v>
      </c>
      <c r="S462" s="29" t="s">
        <v>819</v>
      </c>
      <c r="T462" s="29" t="s">
        <v>577</v>
      </c>
      <c r="U462" s="29" t="s">
        <v>15</v>
      </c>
      <c r="V462" s="29" t="s">
        <v>820</v>
      </c>
      <c r="W462" s="29" t="s">
        <v>15</v>
      </c>
      <c r="X462" s="29" t="s">
        <v>580</v>
      </c>
      <c r="Y462" s="29" t="s">
        <v>580</v>
      </c>
    </row>
    <row r="463" spans="1:25" ht="10.5" customHeight="1" x14ac:dyDescent="0.25">
      <c r="A463" s="28">
        <v>46032</v>
      </c>
      <c r="B463" s="29" t="s">
        <v>567</v>
      </c>
      <c r="C463" s="30" t="s">
        <v>857</v>
      </c>
      <c r="D463" s="30" t="s">
        <v>15</v>
      </c>
      <c r="E463" s="30" t="s">
        <v>569</v>
      </c>
      <c r="F463" s="29" t="s">
        <v>570</v>
      </c>
      <c r="G463" s="29" t="s">
        <v>571</v>
      </c>
      <c r="H463" s="29" t="s">
        <v>858</v>
      </c>
      <c r="I463" s="36" t="str">
        <f t="shared" si="14"/>
        <v>10/01/2026NL300043</v>
      </c>
      <c r="J463" s="29" t="s">
        <v>600</v>
      </c>
      <c r="K463" s="29" t="s">
        <v>601</v>
      </c>
      <c r="L463" s="29" t="s">
        <v>575</v>
      </c>
      <c r="M463" s="31">
        <v>1.5</v>
      </c>
      <c r="N463" s="20">
        <f>VLOOKUP(J463,[2]Sheet1!$I:$M,5,0)</f>
        <v>32000</v>
      </c>
      <c r="O463" s="32">
        <v>0</v>
      </c>
      <c r="P463" s="33">
        <f t="shared" si="15"/>
        <v>48000</v>
      </c>
      <c r="Q463" s="33">
        <v>0</v>
      </c>
      <c r="R463" s="32">
        <v>32000</v>
      </c>
      <c r="S463" s="29" t="s">
        <v>819</v>
      </c>
      <c r="T463" s="29" t="s">
        <v>577</v>
      </c>
      <c r="U463" s="29" t="s">
        <v>15</v>
      </c>
      <c r="V463" s="29" t="s">
        <v>820</v>
      </c>
      <c r="W463" s="29" t="s">
        <v>15</v>
      </c>
      <c r="X463" s="29" t="s">
        <v>580</v>
      </c>
      <c r="Y463" s="29" t="s">
        <v>580</v>
      </c>
    </row>
    <row r="464" spans="1:25" ht="10.5" customHeight="1" x14ac:dyDescent="0.25">
      <c r="A464" s="28">
        <v>46032</v>
      </c>
      <c r="B464" s="29" t="s">
        <v>567</v>
      </c>
      <c r="C464" s="30" t="s">
        <v>857</v>
      </c>
      <c r="D464" s="30" t="s">
        <v>15</v>
      </c>
      <c r="E464" s="30" t="s">
        <v>569</v>
      </c>
      <c r="F464" s="29" t="s">
        <v>570</v>
      </c>
      <c r="G464" s="29" t="s">
        <v>571</v>
      </c>
      <c r="H464" s="29" t="s">
        <v>858</v>
      </c>
      <c r="I464" s="36" t="str">
        <f t="shared" si="14"/>
        <v>10/01/2026NL300060</v>
      </c>
      <c r="J464" s="29" t="s">
        <v>612</v>
      </c>
      <c r="K464" s="29" t="s">
        <v>613</v>
      </c>
      <c r="L464" s="29" t="s">
        <v>575</v>
      </c>
      <c r="M464" s="31">
        <v>1</v>
      </c>
      <c r="N464" s="20">
        <f>VLOOKUP(J464,[2]Sheet1!$I:$M,5,0)</f>
        <v>33000</v>
      </c>
      <c r="O464" s="32">
        <v>0</v>
      </c>
      <c r="P464" s="33">
        <f t="shared" si="15"/>
        <v>33000</v>
      </c>
      <c r="Q464" s="33">
        <v>0</v>
      </c>
      <c r="R464" s="32">
        <v>33000</v>
      </c>
      <c r="S464" s="29" t="s">
        <v>819</v>
      </c>
      <c r="T464" s="29" t="s">
        <v>577</v>
      </c>
      <c r="U464" s="29" t="s">
        <v>15</v>
      </c>
      <c r="V464" s="29" t="s">
        <v>820</v>
      </c>
      <c r="W464" s="29" t="s">
        <v>15</v>
      </c>
      <c r="X464" s="29" t="s">
        <v>580</v>
      </c>
      <c r="Y464" s="29" t="s">
        <v>580</v>
      </c>
    </row>
    <row r="465" spans="1:25" ht="10.5" customHeight="1" x14ac:dyDescent="0.25">
      <c r="A465" s="28">
        <v>46032</v>
      </c>
      <c r="B465" s="29" t="s">
        <v>567</v>
      </c>
      <c r="C465" s="30" t="s">
        <v>857</v>
      </c>
      <c r="D465" s="30" t="s">
        <v>15</v>
      </c>
      <c r="E465" s="30" t="s">
        <v>569</v>
      </c>
      <c r="F465" s="29" t="s">
        <v>570</v>
      </c>
      <c r="G465" s="29" t="s">
        <v>571</v>
      </c>
      <c r="H465" s="29" t="s">
        <v>858</v>
      </c>
      <c r="I465" s="36" t="str">
        <f t="shared" si="14"/>
        <v>10/01/2026NL300011</v>
      </c>
      <c r="J465" s="29" t="s">
        <v>732</v>
      </c>
      <c r="K465" s="29" t="s">
        <v>159</v>
      </c>
      <c r="L465" s="29" t="s">
        <v>575</v>
      </c>
      <c r="M465" s="31">
        <v>1</v>
      </c>
      <c r="N465" s="20">
        <f>VLOOKUP(J465,[2]Sheet1!$I:$M,5,0)</f>
        <v>17000</v>
      </c>
      <c r="O465" s="32">
        <v>0</v>
      </c>
      <c r="P465" s="33">
        <f t="shared" si="15"/>
        <v>17000</v>
      </c>
      <c r="Q465" s="33">
        <v>0</v>
      </c>
      <c r="R465" s="32">
        <v>17000</v>
      </c>
      <c r="S465" s="29" t="s">
        <v>819</v>
      </c>
      <c r="T465" s="29" t="s">
        <v>577</v>
      </c>
      <c r="U465" s="29" t="s">
        <v>15</v>
      </c>
      <c r="V465" s="29" t="s">
        <v>820</v>
      </c>
      <c r="W465" s="29" t="s">
        <v>15</v>
      </c>
      <c r="X465" s="29" t="s">
        <v>580</v>
      </c>
      <c r="Y465" s="29" t="s">
        <v>580</v>
      </c>
    </row>
    <row r="466" spans="1:25" ht="10.5" customHeight="1" x14ac:dyDescent="0.25">
      <c r="A466" s="28">
        <v>46032</v>
      </c>
      <c r="B466" s="29" t="s">
        <v>567</v>
      </c>
      <c r="C466" s="30" t="s">
        <v>857</v>
      </c>
      <c r="D466" s="30" t="s">
        <v>15</v>
      </c>
      <c r="E466" s="30" t="s">
        <v>569</v>
      </c>
      <c r="F466" s="29" t="s">
        <v>570</v>
      </c>
      <c r="G466" s="29" t="s">
        <v>571</v>
      </c>
      <c r="H466" s="29" t="s">
        <v>858</v>
      </c>
      <c r="I466" s="36" t="str">
        <f t="shared" si="14"/>
        <v>10/01/2026NL300119</v>
      </c>
      <c r="J466" s="29" t="s">
        <v>689</v>
      </c>
      <c r="K466" s="29" t="s">
        <v>690</v>
      </c>
      <c r="L466" s="29" t="s">
        <v>575</v>
      </c>
      <c r="M466" s="31">
        <v>2</v>
      </c>
      <c r="N466" s="20">
        <f>VLOOKUP(J466,[2]Sheet1!$I:$M,5,0)</f>
        <v>21000</v>
      </c>
      <c r="O466" s="32">
        <v>0</v>
      </c>
      <c r="P466" s="33">
        <f t="shared" si="15"/>
        <v>42000</v>
      </c>
      <c r="Q466" s="33">
        <v>0</v>
      </c>
      <c r="R466" s="32">
        <v>21000</v>
      </c>
      <c r="S466" s="29" t="s">
        <v>819</v>
      </c>
      <c r="T466" s="29" t="s">
        <v>577</v>
      </c>
      <c r="U466" s="29" t="s">
        <v>15</v>
      </c>
      <c r="V466" s="29" t="s">
        <v>820</v>
      </c>
      <c r="W466" s="29" t="s">
        <v>15</v>
      </c>
      <c r="X466" s="29" t="s">
        <v>580</v>
      </c>
      <c r="Y466" s="29" t="s">
        <v>580</v>
      </c>
    </row>
    <row r="467" spans="1:25" ht="10.5" customHeight="1" x14ac:dyDescent="0.25">
      <c r="A467" s="28">
        <v>46032</v>
      </c>
      <c r="B467" s="29" t="s">
        <v>567</v>
      </c>
      <c r="C467" s="30" t="s">
        <v>857</v>
      </c>
      <c r="D467" s="30" t="s">
        <v>15</v>
      </c>
      <c r="E467" s="30" t="s">
        <v>569</v>
      </c>
      <c r="F467" s="29" t="s">
        <v>570</v>
      </c>
      <c r="G467" s="29" t="s">
        <v>571</v>
      </c>
      <c r="H467" s="29" t="s">
        <v>858</v>
      </c>
      <c r="I467" s="36" t="str">
        <f t="shared" si="14"/>
        <v>10/01/2026NL300091</v>
      </c>
      <c r="J467" s="29" t="s">
        <v>637</v>
      </c>
      <c r="K467" s="29" t="s">
        <v>153</v>
      </c>
      <c r="L467" s="29" t="s">
        <v>575</v>
      </c>
      <c r="M467" s="31">
        <v>1</v>
      </c>
      <c r="N467" s="20">
        <f>VLOOKUP(J467,[2]Sheet1!$I:$M,5,0)</f>
        <v>47000</v>
      </c>
      <c r="O467" s="32">
        <v>0</v>
      </c>
      <c r="P467" s="33">
        <f t="shared" si="15"/>
        <v>47000</v>
      </c>
      <c r="Q467" s="33">
        <v>0</v>
      </c>
      <c r="R467" s="32">
        <v>47000</v>
      </c>
      <c r="S467" s="29" t="s">
        <v>819</v>
      </c>
      <c r="T467" s="29" t="s">
        <v>577</v>
      </c>
      <c r="U467" s="29" t="s">
        <v>15</v>
      </c>
      <c r="V467" s="29" t="s">
        <v>820</v>
      </c>
      <c r="W467" s="29" t="s">
        <v>15</v>
      </c>
      <c r="X467" s="29" t="s">
        <v>580</v>
      </c>
      <c r="Y467" s="29" t="s">
        <v>580</v>
      </c>
    </row>
    <row r="468" spans="1:25" ht="10.5" customHeight="1" x14ac:dyDescent="0.25">
      <c r="A468" s="28">
        <v>46032</v>
      </c>
      <c r="B468" s="29" t="s">
        <v>567</v>
      </c>
      <c r="C468" s="30" t="s">
        <v>857</v>
      </c>
      <c r="D468" s="30" t="s">
        <v>15</v>
      </c>
      <c r="E468" s="30" t="s">
        <v>569</v>
      </c>
      <c r="F468" s="29" t="s">
        <v>570</v>
      </c>
      <c r="G468" s="29" t="s">
        <v>571</v>
      </c>
      <c r="H468" s="29" t="s">
        <v>858</v>
      </c>
      <c r="I468" s="36" t="str">
        <f t="shared" si="14"/>
        <v>10/01/2026NL300122</v>
      </c>
      <c r="J468" s="29" t="s">
        <v>654</v>
      </c>
      <c r="K468" s="29" t="s">
        <v>139</v>
      </c>
      <c r="L468" s="29" t="s">
        <v>575</v>
      </c>
      <c r="M468" s="31">
        <v>0.4</v>
      </c>
      <c r="N468" s="20">
        <f>VLOOKUP(J468,[2]Sheet1!$I:$M,5,0)</f>
        <v>35000</v>
      </c>
      <c r="O468" s="32">
        <v>0</v>
      </c>
      <c r="P468" s="33">
        <f t="shared" si="15"/>
        <v>14000</v>
      </c>
      <c r="Q468" s="33">
        <v>0</v>
      </c>
      <c r="R468" s="32">
        <v>35000</v>
      </c>
      <c r="S468" s="29" t="s">
        <v>819</v>
      </c>
      <c r="T468" s="29" t="s">
        <v>577</v>
      </c>
      <c r="U468" s="29" t="s">
        <v>15</v>
      </c>
      <c r="V468" s="29" t="s">
        <v>820</v>
      </c>
      <c r="W468" s="29" t="s">
        <v>15</v>
      </c>
      <c r="X468" s="29" t="s">
        <v>580</v>
      </c>
      <c r="Y468" s="29" t="s">
        <v>580</v>
      </c>
    </row>
    <row r="469" spans="1:25" ht="10.5" customHeight="1" x14ac:dyDescent="0.25">
      <c r="A469" s="28">
        <v>46032</v>
      </c>
      <c r="B469" s="29" t="s">
        <v>567</v>
      </c>
      <c r="C469" s="30" t="s">
        <v>857</v>
      </c>
      <c r="D469" s="30" t="s">
        <v>15</v>
      </c>
      <c r="E469" s="30" t="s">
        <v>569</v>
      </c>
      <c r="F469" s="29" t="s">
        <v>570</v>
      </c>
      <c r="G469" s="29" t="s">
        <v>571</v>
      </c>
      <c r="H469" s="29" t="s">
        <v>858</v>
      </c>
      <c r="I469" s="36" t="str">
        <f t="shared" si="14"/>
        <v>10/01/2026NL300173</v>
      </c>
      <c r="J469" s="29" t="s">
        <v>629</v>
      </c>
      <c r="K469" s="29" t="s">
        <v>630</v>
      </c>
      <c r="L469" s="29" t="s">
        <v>575</v>
      </c>
      <c r="M469" s="31">
        <v>0.4</v>
      </c>
      <c r="N469" s="20">
        <f>VLOOKUP(J469,[2]Sheet1!$I:$M,5,0)</f>
        <v>80000</v>
      </c>
      <c r="O469" s="32">
        <v>0</v>
      </c>
      <c r="P469" s="33">
        <f t="shared" si="15"/>
        <v>32000</v>
      </c>
      <c r="Q469" s="33">
        <v>0</v>
      </c>
      <c r="R469" s="32">
        <v>80000</v>
      </c>
      <c r="S469" s="29" t="s">
        <v>819</v>
      </c>
      <c r="T469" s="29" t="s">
        <v>577</v>
      </c>
      <c r="U469" s="29" t="s">
        <v>15</v>
      </c>
      <c r="V469" s="29" t="s">
        <v>820</v>
      </c>
      <c r="W469" s="29" t="s">
        <v>15</v>
      </c>
      <c r="X469" s="29" t="s">
        <v>580</v>
      </c>
      <c r="Y469" s="29" t="s">
        <v>580</v>
      </c>
    </row>
    <row r="470" spans="1:25" ht="10.5" customHeight="1" x14ac:dyDescent="0.25">
      <c r="A470" s="28">
        <v>46032</v>
      </c>
      <c r="B470" s="29" t="s">
        <v>567</v>
      </c>
      <c r="C470" s="30" t="s">
        <v>857</v>
      </c>
      <c r="D470" s="30" t="s">
        <v>15</v>
      </c>
      <c r="E470" s="30" t="s">
        <v>569</v>
      </c>
      <c r="F470" s="29" t="s">
        <v>570</v>
      </c>
      <c r="G470" s="29" t="s">
        <v>571</v>
      </c>
      <c r="H470" s="29" t="s">
        <v>858</v>
      </c>
      <c r="I470" s="36" t="str">
        <f t="shared" si="14"/>
        <v>10/01/2026NL300162</v>
      </c>
      <c r="J470" s="29" t="s">
        <v>652</v>
      </c>
      <c r="K470" s="29" t="s">
        <v>653</v>
      </c>
      <c r="L470" s="29" t="s">
        <v>575</v>
      </c>
      <c r="M470" s="31">
        <v>1.5</v>
      </c>
      <c r="N470" s="20">
        <f>VLOOKUP(J470,[2]Sheet1!$I:$M,5,0)</f>
        <v>36000</v>
      </c>
      <c r="O470" s="32">
        <v>0</v>
      </c>
      <c r="P470" s="33">
        <f t="shared" si="15"/>
        <v>54000</v>
      </c>
      <c r="Q470" s="33">
        <v>0</v>
      </c>
      <c r="R470" s="32">
        <v>36000</v>
      </c>
      <c r="S470" s="29" t="s">
        <v>819</v>
      </c>
      <c r="T470" s="29" t="s">
        <v>577</v>
      </c>
      <c r="U470" s="29" t="s">
        <v>15</v>
      </c>
      <c r="V470" s="29" t="s">
        <v>820</v>
      </c>
      <c r="W470" s="29" t="s">
        <v>15</v>
      </c>
      <c r="X470" s="29" t="s">
        <v>580</v>
      </c>
      <c r="Y470" s="29" t="s">
        <v>580</v>
      </c>
    </row>
    <row r="471" spans="1:25" ht="10.5" customHeight="1" x14ac:dyDescent="0.25">
      <c r="A471" s="28">
        <v>46032</v>
      </c>
      <c r="B471" s="29" t="s">
        <v>567</v>
      </c>
      <c r="C471" s="30" t="s">
        <v>857</v>
      </c>
      <c r="D471" s="30" t="s">
        <v>15</v>
      </c>
      <c r="E471" s="30" t="s">
        <v>569</v>
      </c>
      <c r="F471" s="29" t="s">
        <v>570</v>
      </c>
      <c r="G471" s="29" t="s">
        <v>571</v>
      </c>
      <c r="H471" s="29" t="s">
        <v>858</v>
      </c>
      <c r="I471" s="36" t="str">
        <f t="shared" si="14"/>
        <v>10/01/2026NL300055</v>
      </c>
      <c r="J471" s="29" t="s">
        <v>608</v>
      </c>
      <c r="K471" s="29" t="s">
        <v>609</v>
      </c>
      <c r="L471" s="29" t="s">
        <v>575</v>
      </c>
      <c r="M471" s="31">
        <v>2</v>
      </c>
      <c r="N471" s="20">
        <f>VLOOKUP(J471,[2]Sheet1!$I:$M,5,0)</f>
        <v>80000</v>
      </c>
      <c r="O471" s="32">
        <v>0</v>
      </c>
      <c r="P471" s="33">
        <f t="shared" si="15"/>
        <v>160000</v>
      </c>
      <c r="Q471" s="33">
        <v>0</v>
      </c>
      <c r="R471" s="32">
        <v>80000</v>
      </c>
      <c r="S471" s="29" t="s">
        <v>819</v>
      </c>
      <c r="T471" s="29" t="s">
        <v>577</v>
      </c>
      <c r="U471" s="29" t="s">
        <v>15</v>
      </c>
      <c r="V471" s="29" t="s">
        <v>820</v>
      </c>
      <c r="W471" s="29" t="s">
        <v>15</v>
      </c>
      <c r="X471" s="29" t="s">
        <v>580</v>
      </c>
      <c r="Y471" s="29" t="s">
        <v>580</v>
      </c>
    </row>
    <row r="472" spans="1:25" ht="10.5" customHeight="1" x14ac:dyDescent="0.25">
      <c r="A472" s="28">
        <v>46032</v>
      </c>
      <c r="B472" s="29" t="s">
        <v>567</v>
      </c>
      <c r="C472" s="30" t="s">
        <v>857</v>
      </c>
      <c r="D472" s="30" t="s">
        <v>15</v>
      </c>
      <c r="E472" s="30" t="s">
        <v>569</v>
      </c>
      <c r="F472" s="29" t="s">
        <v>570</v>
      </c>
      <c r="G472" s="29" t="s">
        <v>571</v>
      </c>
      <c r="H472" s="29" t="s">
        <v>858</v>
      </c>
      <c r="I472" s="36" t="str">
        <f t="shared" si="14"/>
        <v>10/01/2026NL600004</v>
      </c>
      <c r="J472" s="29" t="s">
        <v>691</v>
      </c>
      <c r="K472" s="29" t="s">
        <v>100</v>
      </c>
      <c r="L472" s="29" t="s">
        <v>575</v>
      </c>
      <c r="M472" s="31">
        <v>3.5</v>
      </c>
      <c r="N472" s="20">
        <f>VLOOKUP(J472,[2]Sheet1!$I:$M,5,0)</f>
        <v>18000</v>
      </c>
      <c r="O472" s="32">
        <v>0</v>
      </c>
      <c r="P472" s="33">
        <f t="shared" si="15"/>
        <v>63000</v>
      </c>
      <c r="Q472" s="33">
        <v>0</v>
      </c>
      <c r="R472" s="32">
        <v>18000</v>
      </c>
      <c r="S472" s="29" t="s">
        <v>819</v>
      </c>
      <c r="T472" s="29" t="s">
        <v>577</v>
      </c>
      <c r="U472" s="29" t="s">
        <v>15</v>
      </c>
      <c r="V472" s="29" t="s">
        <v>820</v>
      </c>
      <c r="W472" s="29" t="s">
        <v>15</v>
      </c>
      <c r="X472" s="29" t="s">
        <v>580</v>
      </c>
      <c r="Y472" s="29" t="s">
        <v>580</v>
      </c>
    </row>
    <row r="473" spans="1:25" ht="10.5" customHeight="1" x14ac:dyDescent="0.25">
      <c r="A473" s="28">
        <v>46032</v>
      </c>
      <c r="B473" s="29" t="s">
        <v>567</v>
      </c>
      <c r="C473" s="30" t="s">
        <v>857</v>
      </c>
      <c r="D473" s="30" t="s">
        <v>15</v>
      </c>
      <c r="E473" s="30" t="s">
        <v>569</v>
      </c>
      <c r="F473" s="29" t="s">
        <v>570</v>
      </c>
      <c r="G473" s="29" t="s">
        <v>571</v>
      </c>
      <c r="H473" s="29" t="s">
        <v>858</v>
      </c>
      <c r="I473" s="36" t="str">
        <f t="shared" si="14"/>
        <v>10/01/2026NL300174</v>
      </c>
      <c r="J473" s="29" t="s">
        <v>573</v>
      </c>
      <c r="K473" s="29" t="s">
        <v>574</v>
      </c>
      <c r="L473" s="29" t="s">
        <v>575</v>
      </c>
      <c r="M473" s="31">
        <v>7.1</v>
      </c>
      <c r="N473" s="20">
        <f>VLOOKUP(J473,[2]Sheet1!$I:$M,5,0)</f>
        <v>24000</v>
      </c>
      <c r="O473" s="32">
        <v>0</v>
      </c>
      <c r="P473" s="33">
        <f t="shared" si="15"/>
        <v>170400</v>
      </c>
      <c r="Q473" s="33">
        <v>0</v>
      </c>
      <c r="R473" s="32">
        <v>24000</v>
      </c>
      <c r="S473" s="29" t="s">
        <v>819</v>
      </c>
      <c r="T473" s="29" t="s">
        <v>577</v>
      </c>
      <c r="U473" s="29" t="s">
        <v>15</v>
      </c>
      <c r="V473" s="29" t="s">
        <v>820</v>
      </c>
      <c r="W473" s="29" t="s">
        <v>15</v>
      </c>
      <c r="X473" s="29" t="s">
        <v>580</v>
      </c>
      <c r="Y473" s="29" t="s">
        <v>580</v>
      </c>
    </row>
    <row r="474" spans="1:25" ht="10.5" customHeight="1" x14ac:dyDescent="0.25">
      <c r="A474" s="28">
        <v>46032</v>
      </c>
      <c r="B474" s="29" t="s">
        <v>567</v>
      </c>
      <c r="C474" s="30" t="s">
        <v>857</v>
      </c>
      <c r="D474" s="30" t="s">
        <v>15</v>
      </c>
      <c r="E474" s="30" t="s">
        <v>569</v>
      </c>
      <c r="F474" s="29" t="s">
        <v>570</v>
      </c>
      <c r="G474" s="29" t="s">
        <v>571</v>
      </c>
      <c r="H474" s="29" t="s">
        <v>858</v>
      </c>
      <c r="I474" s="36" t="str">
        <f t="shared" si="14"/>
        <v>10/01/2026NL300156</v>
      </c>
      <c r="J474" s="29" t="s">
        <v>595</v>
      </c>
      <c r="K474" s="29" t="s">
        <v>596</v>
      </c>
      <c r="L474" s="29" t="s">
        <v>575</v>
      </c>
      <c r="M474" s="31">
        <v>0.3</v>
      </c>
      <c r="N474" s="20">
        <f>VLOOKUP(J474,[2]Sheet1!$I:$M,5,0)</f>
        <v>75000</v>
      </c>
      <c r="O474" s="32">
        <v>0</v>
      </c>
      <c r="P474" s="33">
        <f t="shared" si="15"/>
        <v>22500</v>
      </c>
      <c r="Q474" s="33">
        <v>0</v>
      </c>
      <c r="R474" s="32">
        <v>75000</v>
      </c>
      <c r="S474" s="29" t="s">
        <v>819</v>
      </c>
      <c r="T474" s="29" t="s">
        <v>577</v>
      </c>
      <c r="U474" s="29" t="s">
        <v>15</v>
      </c>
      <c r="V474" s="29" t="s">
        <v>820</v>
      </c>
      <c r="W474" s="29" t="s">
        <v>15</v>
      </c>
      <c r="X474" s="29" t="s">
        <v>580</v>
      </c>
      <c r="Y474" s="29" t="s">
        <v>580</v>
      </c>
    </row>
    <row r="475" spans="1:25" ht="10.5" customHeight="1" x14ac:dyDescent="0.25">
      <c r="A475" s="28">
        <v>46032</v>
      </c>
      <c r="B475" s="29" t="s">
        <v>567</v>
      </c>
      <c r="C475" s="30" t="s">
        <v>857</v>
      </c>
      <c r="D475" s="30" t="s">
        <v>15</v>
      </c>
      <c r="E475" s="30" t="s">
        <v>569</v>
      </c>
      <c r="F475" s="29" t="s">
        <v>570</v>
      </c>
      <c r="G475" s="29" t="s">
        <v>571</v>
      </c>
      <c r="H475" s="29" t="s">
        <v>858</v>
      </c>
      <c r="I475" s="36" t="str">
        <f t="shared" si="14"/>
        <v>10/01/2026NL300153</v>
      </c>
      <c r="J475" s="29" t="s">
        <v>646</v>
      </c>
      <c r="K475" s="29" t="s">
        <v>647</v>
      </c>
      <c r="L475" s="29" t="s">
        <v>575</v>
      </c>
      <c r="M475" s="31">
        <v>0.2</v>
      </c>
      <c r="N475" s="20">
        <f>VLOOKUP(J475,[2]Sheet1!$I:$M,5,0)</f>
        <v>46000</v>
      </c>
      <c r="O475" s="32">
        <v>0</v>
      </c>
      <c r="P475" s="33">
        <f t="shared" si="15"/>
        <v>9200</v>
      </c>
      <c r="Q475" s="33">
        <v>0</v>
      </c>
      <c r="R475" s="32">
        <v>46000</v>
      </c>
      <c r="S475" s="29" t="s">
        <v>819</v>
      </c>
      <c r="T475" s="29" t="s">
        <v>577</v>
      </c>
      <c r="U475" s="29" t="s">
        <v>15</v>
      </c>
      <c r="V475" s="29" t="s">
        <v>820</v>
      </c>
      <c r="W475" s="29" t="s">
        <v>15</v>
      </c>
      <c r="X475" s="29" t="s">
        <v>580</v>
      </c>
      <c r="Y475" s="29" t="s">
        <v>580</v>
      </c>
    </row>
    <row r="476" spans="1:25" ht="10.5" customHeight="1" x14ac:dyDescent="0.25">
      <c r="A476" s="28">
        <v>46032</v>
      </c>
      <c r="B476" s="29" t="s">
        <v>567</v>
      </c>
      <c r="C476" s="30" t="s">
        <v>857</v>
      </c>
      <c r="D476" s="30" t="s">
        <v>15</v>
      </c>
      <c r="E476" s="30" t="s">
        <v>569</v>
      </c>
      <c r="F476" s="29" t="s">
        <v>570</v>
      </c>
      <c r="G476" s="29" t="s">
        <v>571</v>
      </c>
      <c r="H476" s="29" t="s">
        <v>858</v>
      </c>
      <c r="I476" s="36" t="str">
        <f t="shared" si="14"/>
        <v>10/01/2026NL300152</v>
      </c>
      <c r="J476" s="29" t="s">
        <v>644</v>
      </c>
      <c r="K476" s="29" t="s">
        <v>645</v>
      </c>
      <c r="L476" s="29" t="s">
        <v>575</v>
      </c>
      <c r="M476" s="31">
        <v>0.3</v>
      </c>
      <c r="N476" s="20">
        <f>VLOOKUP(J476,[2]Sheet1!$I:$M,5,0)</f>
        <v>65000</v>
      </c>
      <c r="O476" s="32">
        <v>0</v>
      </c>
      <c r="P476" s="33">
        <f t="shared" si="15"/>
        <v>19500</v>
      </c>
      <c r="Q476" s="33">
        <v>0</v>
      </c>
      <c r="R476" s="32">
        <v>65000</v>
      </c>
      <c r="S476" s="29" t="s">
        <v>819</v>
      </c>
      <c r="T476" s="29" t="s">
        <v>577</v>
      </c>
      <c r="U476" s="29" t="s">
        <v>15</v>
      </c>
      <c r="V476" s="29" t="s">
        <v>820</v>
      </c>
      <c r="W476" s="29" t="s">
        <v>15</v>
      </c>
      <c r="X476" s="29" t="s">
        <v>580</v>
      </c>
      <c r="Y476" s="29" t="s">
        <v>580</v>
      </c>
    </row>
    <row r="477" spans="1:25" ht="10.5" customHeight="1" x14ac:dyDescent="0.25">
      <c r="A477" s="28">
        <v>46032</v>
      </c>
      <c r="B477" s="29" t="s">
        <v>567</v>
      </c>
      <c r="C477" s="30" t="s">
        <v>857</v>
      </c>
      <c r="D477" s="30" t="s">
        <v>15</v>
      </c>
      <c r="E477" s="30" t="s">
        <v>569</v>
      </c>
      <c r="F477" s="29" t="s">
        <v>570</v>
      </c>
      <c r="G477" s="29" t="s">
        <v>571</v>
      </c>
      <c r="H477" s="29" t="s">
        <v>858</v>
      </c>
      <c r="I477" s="36" t="str">
        <f t="shared" si="14"/>
        <v>10/01/2026NL300145</v>
      </c>
      <c r="J477" s="29" t="s">
        <v>675</v>
      </c>
      <c r="K477" s="29" t="s">
        <v>676</v>
      </c>
      <c r="L477" s="29" t="s">
        <v>575</v>
      </c>
      <c r="M477" s="31">
        <v>13</v>
      </c>
      <c r="N477" s="20">
        <f>VLOOKUP(J477,[2]Sheet1!$I:$M,5,0)</f>
        <v>38000</v>
      </c>
      <c r="O477" s="32">
        <v>0</v>
      </c>
      <c r="P477" s="33">
        <f t="shared" si="15"/>
        <v>494000</v>
      </c>
      <c r="Q477" s="33">
        <v>0</v>
      </c>
      <c r="R477" s="32">
        <v>38000</v>
      </c>
      <c r="S477" s="29" t="s">
        <v>819</v>
      </c>
      <c r="T477" s="29" t="s">
        <v>577</v>
      </c>
      <c r="U477" s="29" t="s">
        <v>15</v>
      </c>
      <c r="V477" s="29" t="s">
        <v>820</v>
      </c>
      <c r="W477" s="29" t="s">
        <v>15</v>
      </c>
      <c r="X477" s="29" t="s">
        <v>580</v>
      </c>
      <c r="Y477" s="29" t="s">
        <v>580</v>
      </c>
    </row>
    <row r="478" spans="1:25" ht="10.5" customHeight="1" x14ac:dyDescent="0.25">
      <c r="A478" s="28">
        <v>46032</v>
      </c>
      <c r="B478" s="29" t="s">
        <v>567</v>
      </c>
      <c r="C478" s="30" t="s">
        <v>857</v>
      </c>
      <c r="D478" s="30" t="s">
        <v>15</v>
      </c>
      <c r="E478" s="30" t="s">
        <v>569</v>
      </c>
      <c r="F478" s="29" t="s">
        <v>570</v>
      </c>
      <c r="G478" s="29" t="s">
        <v>571</v>
      </c>
      <c r="H478" s="29" t="s">
        <v>858</v>
      </c>
      <c r="I478" s="36" t="str">
        <f t="shared" si="14"/>
        <v>10/01/2026NL300144</v>
      </c>
      <c r="J478" s="29" t="s">
        <v>673</v>
      </c>
      <c r="K478" s="29" t="s">
        <v>674</v>
      </c>
      <c r="L478" s="29" t="s">
        <v>575</v>
      </c>
      <c r="M478" s="31">
        <v>0.3</v>
      </c>
      <c r="N478" s="20">
        <f>VLOOKUP(J478,[2]Sheet1!$I:$M,5,0)</f>
        <v>90000</v>
      </c>
      <c r="O478" s="32">
        <v>0</v>
      </c>
      <c r="P478" s="33">
        <f t="shared" si="15"/>
        <v>27000</v>
      </c>
      <c r="Q478" s="33">
        <v>0</v>
      </c>
      <c r="R478" s="32">
        <v>90000</v>
      </c>
      <c r="S478" s="29" t="s">
        <v>819</v>
      </c>
      <c r="T478" s="29" t="s">
        <v>577</v>
      </c>
      <c r="U478" s="29" t="s">
        <v>15</v>
      </c>
      <c r="V478" s="29" t="s">
        <v>820</v>
      </c>
      <c r="W478" s="29" t="s">
        <v>15</v>
      </c>
      <c r="X478" s="29" t="s">
        <v>580</v>
      </c>
      <c r="Y478" s="29" t="s">
        <v>580</v>
      </c>
    </row>
    <row r="479" spans="1:25" ht="10.5" customHeight="1" x14ac:dyDescent="0.25">
      <c r="A479" s="28">
        <v>46032</v>
      </c>
      <c r="B479" s="29" t="s">
        <v>567</v>
      </c>
      <c r="C479" s="30" t="s">
        <v>857</v>
      </c>
      <c r="D479" s="30" t="s">
        <v>15</v>
      </c>
      <c r="E479" s="30" t="s">
        <v>569</v>
      </c>
      <c r="F479" s="29" t="s">
        <v>570</v>
      </c>
      <c r="G479" s="29" t="s">
        <v>571</v>
      </c>
      <c r="H479" s="29" t="s">
        <v>858</v>
      </c>
      <c r="I479" s="36" t="str">
        <f t="shared" si="14"/>
        <v>10/01/2026NL300142</v>
      </c>
      <c r="J479" s="29" t="s">
        <v>671</v>
      </c>
      <c r="K479" s="29" t="s">
        <v>672</v>
      </c>
      <c r="L479" s="29" t="s">
        <v>575</v>
      </c>
      <c r="M479" s="31">
        <v>1.9</v>
      </c>
      <c r="N479" s="20">
        <f>VLOOKUP(J479,[2]Sheet1!$I:$M,5,0)</f>
        <v>50000</v>
      </c>
      <c r="O479" s="32">
        <v>0</v>
      </c>
      <c r="P479" s="33">
        <f t="shared" si="15"/>
        <v>95000</v>
      </c>
      <c r="Q479" s="33">
        <v>0</v>
      </c>
      <c r="R479" s="32">
        <v>50000</v>
      </c>
      <c r="S479" s="29" t="s">
        <v>819</v>
      </c>
      <c r="T479" s="29" t="s">
        <v>577</v>
      </c>
      <c r="U479" s="29" t="s">
        <v>15</v>
      </c>
      <c r="V479" s="29" t="s">
        <v>820</v>
      </c>
      <c r="W479" s="29" t="s">
        <v>15</v>
      </c>
      <c r="X479" s="29" t="s">
        <v>580</v>
      </c>
      <c r="Y479" s="29" t="s">
        <v>580</v>
      </c>
    </row>
    <row r="480" spans="1:25" ht="10.5" customHeight="1" x14ac:dyDescent="0.25">
      <c r="A480" s="28">
        <v>46032</v>
      </c>
      <c r="B480" s="29" t="s">
        <v>567</v>
      </c>
      <c r="C480" s="30" t="s">
        <v>857</v>
      </c>
      <c r="D480" s="30" t="s">
        <v>15</v>
      </c>
      <c r="E480" s="30" t="s">
        <v>569</v>
      </c>
      <c r="F480" s="29" t="s">
        <v>570</v>
      </c>
      <c r="G480" s="29" t="s">
        <v>571</v>
      </c>
      <c r="H480" s="29" t="s">
        <v>858</v>
      </c>
      <c r="I480" s="36" t="str">
        <f t="shared" si="14"/>
        <v>10/01/2026NL300141</v>
      </c>
      <c r="J480" s="29" t="s">
        <v>667</v>
      </c>
      <c r="K480" s="29" t="s">
        <v>668</v>
      </c>
      <c r="L480" s="29" t="s">
        <v>575</v>
      </c>
      <c r="M480" s="31">
        <v>0.3</v>
      </c>
      <c r="N480" s="20">
        <f>VLOOKUP(J480,[2]Sheet1!$I:$M,5,0)</f>
        <v>92000</v>
      </c>
      <c r="O480" s="32">
        <v>0</v>
      </c>
      <c r="P480" s="33">
        <f t="shared" si="15"/>
        <v>27600</v>
      </c>
      <c r="Q480" s="33">
        <v>0</v>
      </c>
      <c r="R480" s="32">
        <v>92000</v>
      </c>
      <c r="S480" s="29" t="s">
        <v>819</v>
      </c>
      <c r="T480" s="29" t="s">
        <v>577</v>
      </c>
      <c r="U480" s="29" t="s">
        <v>15</v>
      </c>
      <c r="V480" s="29" t="s">
        <v>820</v>
      </c>
      <c r="W480" s="29" t="s">
        <v>15</v>
      </c>
      <c r="X480" s="29" t="s">
        <v>580</v>
      </c>
      <c r="Y480" s="29" t="s">
        <v>580</v>
      </c>
    </row>
    <row r="481" spans="1:25" ht="10.5" customHeight="1" x14ac:dyDescent="0.25">
      <c r="A481" s="28">
        <v>46032</v>
      </c>
      <c r="B481" s="29" t="s">
        <v>567</v>
      </c>
      <c r="C481" s="30" t="s">
        <v>857</v>
      </c>
      <c r="D481" s="30" t="s">
        <v>15</v>
      </c>
      <c r="E481" s="30" t="s">
        <v>569</v>
      </c>
      <c r="F481" s="29" t="s">
        <v>570</v>
      </c>
      <c r="G481" s="29" t="s">
        <v>571</v>
      </c>
      <c r="H481" s="29" t="s">
        <v>858</v>
      </c>
      <c r="I481" s="36" t="str">
        <f t="shared" si="14"/>
        <v>10/01/2026NL300140</v>
      </c>
      <c r="J481" s="29" t="s">
        <v>669</v>
      </c>
      <c r="K481" s="29" t="s">
        <v>670</v>
      </c>
      <c r="L481" s="29" t="s">
        <v>575</v>
      </c>
      <c r="M481" s="31">
        <v>0.7</v>
      </c>
      <c r="N481" s="20">
        <f>VLOOKUP(J481,[2]Sheet1!$I:$M,5,0)</f>
        <v>36000</v>
      </c>
      <c r="O481" s="32">
        <v>0</v>
      </c>
      <c r="P481" s="33">
        <f t="shared" si="15"/>
        <v>25200</v>
      </c>
      <c r="Q481" s="33">
        <v>0</v>
      </c>
      <c r="R481" s="32">
        <v>36000</v>
      </c>
      <c r="S481" s="29" t="s">
        <v>819</v>
      </c>
      <c r="T481" s="29" t="s">
        <v>577</v>
      </c>
      <c r="U481" s="29" t="s">
        <v>15</v>
      </c>
      <c r="V481" s="29" t="s">
        <v>820</v>
      </c>
      <c r="W481" s="29" t="s">
        <v>15</v>
      </c>
      <c r="X481" s="29" t="s">
        <v>580</v>
      </c>
      <c r="Y481" s="29" t="s">
        <v>580</v>
      </c>
    </row>
    <row r="482" spans="1:25" ht="10.5" customHeight="1" x14ac:dyDescent="0.25">
      <c r="A482" s="28">
        <v>46032</v>
      </c>
      <c r="B482" s="29" t="s">
        <v>567</v>
      </c>
      <c r="C482" s="30" t="s">
        <v>857</v>
      </c>
      <c r="D482" s="30" t="s">
        <v>15</v>
      </c>
      <c r="E482" s="30" t="s">
        <v>569</v>
      </c>
      <c r="F482" s="29" t="s">
        <v>570</v>
      </c>
      <c r="G482" s="29" t="s">
        <v>571</v>
      </c>
      <c r="H482" s="29" t="s">
        <v>858</v>
      </c>
      <c r="I482" s="36" t="str">
        <f t="shared" si="14"/>
        <v>10/01/2026NL300132</v>
      </c>
      <c r="J482" s="29" t="s">
        <v>662</v>
      </c>
      <c r="K482" s="29" t="s">
        <v>92</v>
      </c>
      <c r="L482" s="29" t="s">
        <v>575</v>
      </c>
      <c r="M482" s="31">
        <v>0.4</v>
      </c>
      <c r="N482" s="20">
        <f>VLOOKUP(J482,[2]Sheet1!$I:$M,5,0)</f>
        <v>12000</v>
      </c>
      <c r="O482" s="32">
        <v>0</v>
      </c>
      <c r="P482" s="33">
        <f t="shared" si="15"/>
        <v>4800</v>
      </c>
      <c r="Q482" s="33">
        <v>0</v>
      </c>
      <c r="R482" s="32">
        <v>12000</v>
      </c>
      <c r="S482" s="29" t="s">
        <v>819</v>
      </c>
      <c r="T482" s="29" t="s">
        <v>577</v>
      </c>
      <c r="U482" s="29" t="s">
        <v>15</v>
      </c>
      <c r="V482" s="29" t="s">
        <v>820</v>
      </c>
      <c r="W482" s="29" t="s">
        <v>15</v>
      </c>
      <c r="X482" s="29" t="s">
        <v>580</v>
      </c>
      <c r="Y482" s="29" t="s">
        <v>580</v>
      </c>
    </row>
    <row r="483" spans="1:25" ht="10.5" customHeight="1" x14ac:dyDescent="0.25">
      <c r="A483" s="28">
        <v>46032</v>
      </c>
      <c r="B483" s="29" t="s">
        <v>567</v>
      </c>
      <c r="C483" s="30" t="s">
        <v>857</v>
      </c>
      <c r="D483" s="30" t="s">
        <v>15</v>
      </c>
      <c r="E483" s="30" t="s">
        <v>569</v>
      </c>
      <c r="F483" s="29" t="s">
        <v>570</v>
      </c>
      <c r="G483" s="29" t="s">
        <v>571</v>
      </c>
      <c r="H483" s="29" t="s">
        <v>858</v>
      </c>
      <c r="I483" s="36" t="str">
        <f t="shared" si="14"/>
        <v>10/01/2026NL300126</v>
      </c>
      <c r="J483" s="29" t="s">
        <v>655</v>
      </c>
      <c r="K483" s="29" t="s">
        <v>656</v>
      </c>
      <c r="L483" s="29" t="s">
        <v>575</v>
      </c>
      <c r="M483" s="31">
        <v>0.2</v>
      </c>
      <c r="N483" s="20">
        <f>VLOOKUP(J483,[2]Sheet1!$I:$M,5,0)</f>
        <v>70000</v>
      </c>
      <c r="O483" s="32">
        <v>0</v>
      </c>
      <c r="P483" s="33">
        <f t="shared" si="15"/>
        <v>14000</v>
      </c>
      <c r="Q483" s="33">
        <v>0</v>
      </c>
      <c r="R483" s="32">
        <v>70000</v>
      </c>
      <c r="S483" s="29" t="s">
        <v>819</v>
      </c>
      <c r="T483" s="29" t="s">
        <v>577</v>
      </c>
      <c r="U483" s="29" t="s">
        <v>15</v>
      </c>
      <c r="V483" s="29" t="s">
        <v>820</v>
      </c>
      <c r="W483" s="29" t="s">
        <v>15</v>
      </c>
      <c r="X483" s="29" t="s">
        <v>580</v>
      </c>
      <c r="Y483" s="29" t="s">
        <v>580</v>
      </c>
    </row>
    <row r="484" spans="1:25" ht="10.5" customHeight="1" x14ac:dyDescent="0.25">
      <c r="A484" s="28">
        <v>46032</v>
      </c>
      <c r="B484" s="29" t="s">
        <v>567</v>
      </c>
      <c r="C484" s="30" t="s">
        <v>857</v>
      </c>
      <c r="D484" s="30" t="s">
        <v>15</v>
      </c>
      <c r="E484" s="30" t="s">
        <v>569</v>
      </c>
      <c r="F484" s="29" t="s">
        <v>570</v>
      </c>
      <c r="G484" s="29" t="s">
        <v>571</v>
      </c>
      <c r="H484" s="29" t="s">
        <v>858</v>
      </c>
      <c r="I484" s="36" t="str">
        <f t="shared" si="14"/>
        <v>10/01/2026NL300121</v>
      </c>
      <c r="J484" s="29" t="s">
        <v>661</v>
      </c>
      <c r="K484" s="29" t="s">
        <v>80</v>
      </c>
      <c r="L484" s="29" t="s">
        <v>575</v>
      </c>
      <c r="M484" s="31">
        <v>0.1</v>
      </c>
      <c r="N484" s="20">
        <f>VLOOKUP(J484,[2]Sheet1!$I:$M,5,0)</f>
        <v>22000</v>
      </c>
      <c r="O484" s="32">
        <v>0</v>
      </c>
      <c r="P484" s="33">
        <f t="shared" si="15"/>
        <v>2200</v>
      </c>
      <c r="Q484" s="33">
        <v>0</v>
      </c>
      <c r="R484" s="32">
        <v>22000</v>
      </c>
      <c r="S484" s="29" t="s">
        <v>819</v>
      </c>
      <c r="T484" s="29" t="s">
        <v>577</v>
      </c>
      <c r="U484" s="29" t="s">
        <v>15</v>
      </c>
      <c r="V484" s="29" t="s">
        <v>820</v>
      </c>
      <c r="W484" s="29" t="s">
        <v>15</v>
      </c>
      <c r="X484" s="29" t="s">
        <v>580</v>
      </c>
      <c r="Y484" s="29" t="s">
        <v>580</v>
      </c>
    </row>
    <row r="485" spans="1:25" ht="10.5" customHeight="1" x14ac:dyDescent="0.25">
      <c r="A485" s="28">
        <v>46032</v>
      </c>
      <c r="B485" s="29" t="s">
        <v>567</v>
      </c>
      <c r="C485" s="30" t="s">
        <v>857</v>
      </c>
      <c r="D485" s="30" t="s">
        <v>15</v>
      </c>
      <c r="E485" s="30" t="s">
        <v>569</v>
      </c>
      <c r="F485" s="29" t="s">
        <v>570</v>
      </c>
      <c r="G485" s="29" t="s">
        <v>571</v>
      </c>
      <c r="H485" s="29" t="s">
        <v>858</v>
      </c>
      <c r="I485" s="36" t="str">
        <f t="shared" si="14"/>
        <v>10/01/2026NL300120</v>
      </c>
      <c r="J485" s="29" t="s">
        <v>650</v>
      </c>
      <c r="K485" s="29" t="s">
        <v>651</v>
      </c>
      <c r="L485" s="29" t="s">
        <v>575</v>
      </c>
      <c r="M485" s="31">
        <v>2.5</v>
      </c>
      <c r="N485" s="20">
        <f>VLOOKUP(J485,[2]Sheet1!$I:$M,5,0)</f>
        <v>36000</v>
      </c>
      <c r="O485" s="32">
        <v>0</v>
      </c>
      <c r="P485" s="33">
        <f t="shared" si="15"/>
        <v>90000</v>
      </c>
      <c r="Q485" s="33">
        <v>0</v>
      </c>
      <c r="R485" s="32">
        <v>36000</v>
      </c>
      <c r="S485" s="29" t="s">
        <v>819</v>
      </c>
      <c r="T485" s="29" t="s">
        <v>577</v>
      </c>
      <c r="U485" s="29" t="s">
        <v>15</v>
      </c>
      <c r="V485" s="29" t="s">
        <v>820</v>
      </c>
      <c r="W485" s="29" t="s">
        <v>15</v>
      </c>
      <c r="X485" s="29" t="s">
        <v>580</v>
      </c>
      <c r="Y485" s="29" t="s">
        <v>580</v>
      </c>
    </row>
    <row r="486" spans="1:25" ht="10.5" customHeight="1" x14ac:dyDescent="0.25">
      <c r="A486" s="28">
        <v>46032</v>
      </c>
      <c r="B486" s="29" t="s">
        <v>567</v>
      </c>
      <c r="C486" s="30" t="s">
        <v>857</v>
      </c>
      <c r="D486" s="30" t="s">
        <v>15</v>
      </c>
      <c r="E486" s="30" t="s">
        <v>569</v>
      </c>
      <c r="F486" s="29" t="s">
        <v>570</v>
      </c>
      <c r="G486" s="29" t="s">
        <v>571</v>
      </c>
      <c r="H486" s="29" t="s">
        <v>858</v>
      </c>
      <c r="I486" s="36" t="str">
        <f t="shared" si="14"/>
        <v>10/01/2026NL300116</v>
      </c>
      <c r="J486" s="29" t="s">
        <v>648</v>
      </c>
      <c r="K486" s="29" t="s">
        <v>649</v>
      </c>
      <c r="L486" s="29" t="s">
        <v>575</v>
      </c>
      <c r="M486" s="31">
        <v>0.3</v>
      </c>
      <c r="N486" s="20">
        <f>VLOOKUP(J486,[2]Sheet1!$I:$M,5,0)</f>
        <v>148000</v>
      </c>
      <c r="O486" s="32">
        <v>0</v>
      </c>
      <c r="P486" s="33">
        <f t="shared" si="15"/>
        <v>44400</v>
      </c>
      <c r="Q486" s="33">
        <v>0</v>
      </c>
      <c r="R486" s="32">
        <v>148000</v>
      </c>
      <c r="S486" s="29" t="s">
        <v>819</v>
      </c>
      <c r="T486" s="29" t="s">
        <v>577</v>
      </c>
      <c r="U486" s="29" t="s">
        <v>15</v>
      </c>
      <c r="V486" s="29" t="s">
        <v>820</v>
      </c>
      <c r="W486" s="29" t="s">
        <v>15</v>
      </c>
      <c r="X486" s="29" t="s">
        <v>580</v>
      </c>
      <c r="Y486" s="29" t="s">
        <v>580</v>
      </c>
    </row>
    <row r="487" spans="1:25" ht="10.5" customHeight="1" x14ac:dyDescent="0.25">
      <c r="A487" s="28">
        <v>46032</v>
      </c>
      <c r="B487" s="29" t="s">
        <v>567</v>
      </c>
      <c r="C487" s="30" t="s">
        <v>857</v>
      </c>
      <c r="D487" s="30" t="s">
        <v>15</v>
      </c>
      <c r="E487" s="30" t="s">
        <v>569</v>
      </c>
      <c r="F487" s="29" t="s">
        <v>570</v>
      </c>
      <c r="G487" s="29" t="s">
        <v>571</v>
      </c>
      <c r="H487" s="29" t="s">
        <v>858</v>
      </c>
      <c r="I487" s="36" t="str">
        <f t="shared" si="14"/>
        <v>10/01/2026NL300113</v>
      </c>
      <c r="J487" s="29" t="s">
        <v>728</v>
      </c>
      <c r="K487" s="29" t="s">
        <v>72</v>
      </c>
      <c r="L487" s="29" t="s">
        <v>575</v>
      </c>
      <c r="M487" s="31">
        <v>2</v>
      </c>
      <c r="N487" s="20">
        <f>VLOOKUP(J487,[2]Sheet1!$I:$M,5,0)</f>
        <v>145000</v>
      </c>
      <c r="O487" s="32">
        <v>0</v>
      </c>
      <c r="P487" s="33">
        <f t="shared" si="15"/>
        <v>290000</v>
      </c>
      <c r="Q487" s="33">
        <v>0</v>
      </c>
      <c r="R487" s="32">
        <v>145000</v>
      </c>
      <c r="S487" s="29" t="s">
        <v>819</v>
      </c>
      <c r="T487" s="29" t="s">
        <v>577</v>
      </c>
      <c r="U487" s="29" t="s">
        <v>15</v>
      </c>
      <c r="V487" s="29" t="s">
        <v>820</v>
      </c>
      <c r="W487" s="29" t="s">
        <v>15</v>
      </c>
      <c r="X487" s="29" t="s">
        <v>580</v>
      </c>
      <c r="Y487" s="29" t="s">
        <v>580</v>
      </c>
    </row>
    <row r="488" spans="1:25" ht="10.5" customHeight="1" x14ac:dyDescent="0.25">
      <c r="A488" s="28">
        <v>46032</v>
      </c>
      <c r="B488" s="29" t="s">
        <v>567</v>
      </c>
      <c r="C488" s="30" t="s">
        <v>857</v>
      </c>
      <c r="D488" s="30" t="s">
        <v>15</v>
      </c>
      <c r="E488" s="30" t="s">
        <v>569</v>
      </c>
      <c r="F488" s="29" t="s">
        <v>570</v>
      </c>
      <c r="G488" s="29" t="s">
        <v>571</v>
      </c>
      <c r="H488" s="29" t="s">
        <v>858</v>
      </c>
      <c r="I488" s="36" t="str">
        <f t="shared" si="14"/>
        <v>10/01/2026NL300107</v>
      </c>
      <c r="J488" s="29" t="s">
        <v>639</v>
      </c>
      <c r="K488" s="29" t="s">
        <v>640</v>
      </c>
      <c r="L488" s="29" t="s">
        <v>641</v>
      </c>
      <c r="M488" s="31">
        <v>3</v>
      </c>
      <c r="N488" s="20">
        <f>VLOOKUP(J488,[2]Sheet1!$I:$M,5,0)</f>
        <v>8500</v>
      </c>
      <c r="O488" s="32">
        <v>0</v>
      </c>
      <c r="P488" s="33">
        <f t="shared" si="15"/>
        <v>25500</v>
      </c>
      <c r="Q488" s="33">
        <v>0</v>
      </c>
      <c r="R488" s="32">
        <v>8500</v>
      </c>
      <c r="S488" s="29" t="s">
        <v>819</v>
      </c>
      <c r="T488" s="29" t="s">
        <v>577</v>
      </c>
      <c r="U488" s="29" t="s">
        <v>15</v>
      </c>
      <c r="V488" s="29" t="s">
        <v>820</v>
      </c>
      <c r="W488" s="29" t="s">
        <v>15</v>
      </c>
      <c r="X488" s="29" t="s">
        <v>580</v>
      </c>
      <c r="Y488" s="29" t="s">
        <v>580</v>
      </c>
    </row>
    <row r="489" spans="1:25" ht="10.5" customHeight="1" x14ac:dyDescent="0.25">
      <c r="A489" s="28">
        <v>46032</v>
      </c>
      <c r="B489" s="29" t="s">
        <v>567</v>
      </c>
      <c r="C489" s="30" t="s">
        <v>857</v>
      </c>
      <c r="D489" s="30" t="s">
        <v>15</v>
      </c>
      <c r="E489" s="30" t="s">
        <v>569</v>
      </c>
      <c r="F489" s="29" t="s">
        <v>570</v>
      </c>
      <c r="G489" s="29" t="s">
        <v>571</v>
      </c>
      <c r="H489" s="29" t="s">
        <v>858</v>
      </c>
      <c r="I489" s="36" t="str">
        <f t="shared" si="14"/>
        <v>10/01/2026NL300096</v>
      </c>
      <c r="J489" s="29" t="s">
        <v>638</v>
      </c>
      <c r="K489" s="29" t="s">
        <v>134</v>
      </c>
      <c r="L489" s="29" t="s">
        <v>575</v>
      </c>
      <c r="M489" s="31">
        <v>2</v>
      </c>
      <c r="N489" s="20">
        <f>VLOOKUP(J489,[2]Sheet1!$I:$M,5,0)</f>
        <v>45000</v>
      </c>
      <c r="O489" s="32">
        <v>0</v>
      </c>
      <c r="P489" s="33">
        <f t="shared" si="15"/>
        <v>90000</v>
      </c>
      <c r="Q489" s="33">
        <v>0</v>
      </c>
      <c r="R489" s="32">
        <v>45000</v>
      </c>
      <c r="S489" s="29" t="s">
        <v>819</v>
      </c>
      <c r="T489" s="29" t="s">
        <v>577</v>
      </c>
      <c r="U489" s="29" t="s">
        <v>15</v>
      </c>
      <c r="V489" s="29" t="s">
        <v>820</v>
      </c>
      <c r="W489" s="29" t="s">
        <v>15</v>
      </c>
      <c r="X489" s="29" t="s">
        <v>580</v>
      </c>
      <c r="Y489" s="29" t="s">
        <v>580</v>
      </c>
    </row>
    <row r="490" spans="1:25" ht="10.5" customHeight="1" x14ac:dyDescent="0.25">
      <c r="A490" s="28">
        <v>46032</v>
      </c>
      <c r="B490" s="29" t="s">
        <v>567</v>
      </c>
      <c r="C490" s="30" t="s">
        <v>857</v>
      </c>
      <c r="D490" s="30" t="s">
        <v>15</v>
      </c>
      <c r="E490" s="30" t="s">
        <v>569</v>
      </c>
      <c r="F490" s="29" t="s">
        <v>570</v>
      </c>
      <c r="G490" s="29" t="s">
        <v>571</v>
      </c>
      <c r="H490" s="29" t="s">
        <v>858</v>
      </c>
      <c r="I490" s="36" t="str">
        <f t="shared" si="14"/>
        <v>10/01/2026NL300090</v>
      </c>
      <c r="J490" s="29" t="s">
        <v>636</v>
      </c>
      <c r="K490" s="29" t="s">
        <v>66</v>
      </c>
      <c r="L490" s="29" t="s">
        <v>575</v>
      </c>
      <c r="M490" s="31">
        <v>0.6</v>
      </c>
      <c r="N490" s="20">
        <f>VLOOKUP(J490,[2]Sheet1!$I:$M,5,0)</f>
        <v>145000</v>
      </c>
      <c r="O490" s="32">
        <v>0</v>
      </c>
      <c r="P490" s="33">
        <f t="shared" si="15"/>
        <v>87000</v>
      </c>
      <c r="Q490" s="33">
        <v>0</v>
      </c>
      <c r="R490" s="32">
        <v>145000</v>
      </c>
      <c r="S490" s="29" t="s">
        <v>819</v>
      </c>
      <c r="T490" s="29" t="s">
        <v>577</v>
      </c>
      <c r="U490" s="29" t="s">
        <v>15</v>
      </c>
      <c r="V490" s="29" t="s">
        <v>820</v>
      </c>
      <c r="W490" s="29" t="s">
        <v>15</v>
      </c>
      <c r="X490" s="29" t="s">
        <v>580</v>
      </c>
      <c r="Y490" s="29" t="s">
        <v>580</v>
      </c>
    </row>
    <row r="491" spans="1:25" ht="10.5" customHeight="1" x14ac:dyDescent="0.25">
      <c r="A491" s="28">
        <v>46032</v>
      </c>
      <c r="B491" s="29" t="s">
        <v>567</v>
      </c>
      <c r="C491" s="30" t="s">
        <v>857</v>
      </c>
      <c r="D491" s="30" t="s">
        <v>15</v>
      </c>
      <c r="E491" s="30" t="s">
        <v>569</v>
      </c>
      <c r="F491" s="29" t="s">
        <v>570</v>
      </c>
      <c r="G491" s="29" t="s">
        <v>571</v>
      </c>
      <c r="H491" s="29" t="s">
        <v>858</v>
      </c>
      <c r="I491" s="36" t="str">
        <f t="shared" si="14"/>
        <v>10/01/2026NL300088</v>
      </c>
      <c r="J491" s="29" t="s">
        <v>635</v>
      </c>
      <c r="K491" s="29" t="s">
        <v>64</v>
      </c>
      <c r="L491" s="29" t="s">
        <v>575</v>
      </c>
      <c r="M491" s="31">
        <v>5</v>
      </c>
      <c r="N491" s="20">
        <f>VLOOKUP(J491,[2]Sheet1!$I:$M,5,0)</f>
        <v>27000</v>
      </c>
      <c r="O491" s="32">
        <v>0</v>
      </c>
      <c r="P491" s="33">
        <f t="shared" si="15"/>
        <v>135000</v>
      </c>
      <c r="Q491" s="33">
        <v>0</v>
      </c>
      <c r="R491" s="32">
        <v>27000</v>
      </c>
      <c r="S491" s="29" t="s">
        <v>819</v>
      </c>
      <c r="T491" s="29" t="s">
        <v>577</v>
      </c>
      <c r="U491" s="29" t="s">
        <v>15</v>
      </c>
      <c r="V491" s="29" t="s">
        <v>820</v>
      </c>
      <c r="W491" s="29" t="s">
        <v>15</v>
      </c>
      <c r="X491" s="29" t="s">
        <v>580</v>
      </c>
      <c r="Y491" s="29" t="s">
        <v>580</v>
      </c>
    </row>
    <row r="492" spans="1:25" ht="10.5" customHeight="1" x14ac:dyDescent="0.25">
      <c r="A492" s="28">
        <v>46032</v>
      </c>
      <c r="B492" s="29" t="s">
        <v>567</v>
      </c>
      <c r="C492" s="30" t="s">
        <v>857</v>
      </c>
      <c r="D492" s="30" t="s">
        <v>15</v>
      </c>
      <c r="E492" s="30" t="s">
        <v>569</v>
      </c>
      <c r="F492" s="29" t="s">
        <v>570</v>
      </c>
      <c r="G492" s="29" t="s">
        <v>571</v>
      </c>
      <c r="H492" s="29" t="s">
        <v>858</v>
      </c>
      <c r="I492" s="36" t="str">
        <f t="shared" si="14"/>
        <v>10/01/2026NL300086</v>
      </c>
      <c r="J492" s="29" t="s">
        <v>633</v>
      </c>
      <c r="K492" s="29" t="s">
        <v>634</v>
      </c>
      <c r="L492" s="29" t="s">
        <v>575</v>
      </c>
      <c r="M492" s="31">
        <v>0.2</v>
      </c>
      <c r="N492" s="20">
        <f>VLOOKUP(J492,[2]Sheet1!$I:$M,5,0)</f>
        <v>33000</v>
      </c>
      <c r="O492" s="32">
        <v>0</v>
      </c>
      <c r="P492" s="33">
        <f t="shared" si="15"/>
        <v>6600</v>
      </c>
      <c r="Q492" s="33">
        <v>0</v>
      </c>
      <c r="R492" s="32">
        <v>33000</v>
      </c>
      <c r="S492" s="29" t="s">
        <v>819</v>
      </c>
      <c r="T492" s="29" t="s">
        <v>577</v>
      </c>
      <c r="U492" s="29" t="s">
        <v>15</v>
      </c>
      <c r="V492" s="29" t="s">
        <v>820</v>
      </c>
      <c r="W492" s="29" t="s">
        <v>15</v>
      </c>
      <c r="X492" s="29" t="s">
        <v>580</v>
      </c>
      <c r="Y492" s="29" t="s">
        <v>580</v>
      </c>
    </row>
    <row r="493" spans="1:25" ht="10.5" customHeight="1" x14ac:dyDescent="0.25">
      <c r="A493" s="28">
        <v>46032</v>
      </c>
      <c r="B493" s="29" t="s">
        <v>567</v>
      </c>
      <c r="C493" s="30" t="s">
        <v>857</v>
      </c>
      <c r="D493" s="30" t="s">
        <v>15</v>
      </c>
      <c r="E493" s="30" t="s">
        <v>569</v>
      </c>
      <c r="F493" s="29" t="s">
        <v>570</v>
      </c>
      <c r="G493" s="29" t="s">
        <v>571</v>
      </c>
      <c r="H493" s="29" t="s">
        <v>858</v>
      </c>
      <c r="I493" s="36" t="str">
        <f t="shared" si="14"/>
        <v>10/01/2026NL300080</v>
      </c>
      <c r="J493" s="29" t="s">
        <v>631</v>
      </c>
      <c r="K493" s="29" t="s">
        <v>632</v>
      </c>
      <c r="L493" s="29" t="s">
        <v>575</v>
      </c>
      <c r="M493" s="31">
        <v>0.5</v>
      </c>
      <c r="N493" s="20">
        <f>VLOOKUP(J493,[2]Sheet1!$I:$M,5,0)</f>
        <v>95000</v>
      </c>
      <c r="O493" s="32">
        <v>0</v>
      </c>
      <c r="P493" s="33">
        <f t="shared" si="15"/>
        <v>47500</v>
      </c>
      <c r="Q493" s="33">
        <v>0</v>
      </c>
      <c r="R493" s="32">
        <v>95000</v>
      </c>
      <c r="S493" s="29" t="s">
        <v>819</v>
      </c>
      <c r="T493" s="29" t="s">
        <v>577</v>
      </c>
      <c r="U493" s="29" t="s">
        <v>15</v>
      </c>
      <c r="V493" s="29" t="s">
        <v>820</v>
      </c>
      <c r="W493" s="29" t="s">
        <v>15</v>
      </c>
      <c r="X493" s="29" t="s">
        <v>580</v>
      </c>
      <c r="Y493" s="29" t="s">
        <v>580</v>
      </c>
    </row>
    <row r="494" spans="1:25" ht="10.5" customHeight="1" x14ac:dyDescent="0.25">
      <c r="A494" s="28">
        <v>46032</v>
      </c>
      <c r="B494" s="29" t="s">
        <v>567</v>
      </c>
      <c r="C494" s="30" t="s">
        <v>857</v>
      </c>
      <c r="D494" s="30" t="s">
        <v>15</v>
      </c>
      <c r="E494" s="30" t="s">
        <v>569</v>
      </c>
      <c r="F494" s="29" t="s">
        <v>570</v>
      </c>
      <c r="G494" s="29" t="s">
        <v>571</v>
      </c>
      <c r="H494" s="29" t="s">
        <v>858</v>
      </c>
      <c r="I494" s="36" t="str">
        <f t="shared" si="14"/>
        <v>10/01/2026NL300077</v>
      </c>
      <c r="J494" s="29" t="s">
        <v>627</v>
      </c>
      <c r="K494" s="29" t="s">
        <v>628</v>
      </c>
      <c r="L494" s="29" t="s">
        <v>575</v>
      </c>
      <c r="M494" s="31">
        <v>1.5</v>
      </c>
      <c r="N494" s="20">
        <f>VLOOKUP(J494,[2]Sheet1!$I:$M,5,0)</f>
        <v>30000</v>
      </c>
      <c r="O494" s="32">
        <v>0</v>
      </c>
      <c r="P494" s="33">
        <f t="shared" si="15"/>
        <v>45000</v>
      </c>
      <c r="Q494" s="33">
        <v>0</v>
      </c>
      <c r="R494" s="32">
        <v>30000</v>
      </c>
      <c r="S494" s="29" t="s">
        <v>819</v>
      </c>
      <c r="T494" s="29" t="s">
        <v>577</v>
      </c>
      <c r="U494" s="29" t="s">
        <v>15</v>
      </c>
      <c r="V494" s="29" t="s">
        <v>820</v>
      </c>
      <c r="W494" s="29" t="s">
        <v>15</v>
      </c>
      <c r="X494" s="29" t="s">
        <v>580</v>
      </c>
      <c r="Y494" s="29" t="s">
        <v>580</v>
      </c>
    </row>
    <row r="495" spans="1:25" ht="10.5" customHeight="1" x14ac:dyDescent="0.25">
      <c r="A495" s="28">
        <v>46032</v>
      </c>
      <c r="B495" s="29" t="s">
        <v>567</v>
      </c>
      <c r="C495" s="30" t="s">
        <v>857</v>
      </c>
      <c r="D495" s="30" t="s">
        <v>15</v>
      </c>
      <c r="E495" s="30" t="s">
        <v>569</v>
      </c>
      <c r="F495" s="29" t="s">
        <v>570</v>
      </c>
      <c r="G495" s="29" t="s">
        <v>571</v>
      </c>
      <c r="H495" s="29" t="s">
        <v>858</v>
      </c>
      <c r="I495" s="36" t="str">
        <f t="shared" si="14"/>
        <v>10/01/2026NL300076</v>
      </c>
      <c r="J495" s="29" t="s">
        <v>625</v>
      </c>
      <c r="K495" s="29" t="s">
        <v>626</v>
      </c>
      <c r="L495" s="29" t="s">
        <v>575</v>
      </c>
      <c r="M495" s="31">
        <v>1.5</v>
      </c>
      <c r="N495" s="20">
        <f>VLOOKUP(J495,[2]Sheet1!$I:$M,5,0)</f>
        <v>38000</v>
      </c>
      <c r="O495" s="32">
        <v>0</v>
      </c>
      <c r="P495" s="33">
        <f t="shared" si="15"/>
        <v>57000</v>
      </c>
      <c r="Q495" s="33">
        <v>0</v>
      </c>
      <c r="R495" s="32">
        <v>38000</v>
      </c>
      <c r="S495" s="29" t="s">
        <v>819</v>
      </c>
      <c r="T495" s="29" t="s">
        <v>577</v>
      </c>
      <c r="U495" s="29" t="s">
        <v>15</v>
      </c>
      <c r="V495" s="29" t="s">
        <v>820</v>
      </c>
      <c r="W495" s="29" t="s">
        <v>15</v>
      </c>
      <c r="X495" s="29" t="s">
        <v>580</v>
      </c>
      <c r="Y495" s="29" t="s">
        <v>580</v>
      </c>
    </row>
    <row r="496" spans="1:25" ht="10.5" customHeight="1" x14ac:dyDescent="0.25">
      <c r="A496" s="28">
        <v>46032</v>
      </c>
      <c r="B496" s="29" t="s">
        <v>567</v>
      </c>
      <c r="C496" s="30" t="s">
        <v>857</v>
      </c>
      <c r="D496" s="30" t="s">
        <v>15</v>
      </c>
      <c r="E496" s="30" t="s">
        <v>569</v>
      </c>
      <c r="F496" s="29" t="s">
        <v>570</v>
      </c>
      <c r="G496" s="29" t="s">
        <v>571</v>
      </c>
      <c r="H496" s="29" t="s">
        <v>858</v>
      </c>
      <c r="I496" s="36" t="str">
        <f t="shared" si="14"/>
        <v>10/01/2026NL300074</v>
      </c>
      <c r="J496" s="29" t="s">
        <v>624</v>
      </c>
      <c r="K496" s="29" t="s">
        <v>56</v>
      </c>
      <c r="L496" s="29" t="s">
        <v>575</v>
      </c>
      <c r="M496" s="31">
        <v>7</v>
      </c>
      <c r="N496" s="20">
        <f>VLOOKUP(J496,[2]Sheet1!$I:$M,5,0)</f>
        <v>18000</v>
      </c>
      <c r="O496" s="32">
        <v>0</v>
      </c>
      <c r="P496" s="33">
        <f t="shared" si="15"/>
        <v>126000</v>
      </c>
      <c r="Q496" s="33">
        <v>0</v>
      </c>
      <c r="R496" s="32">
        <v>18000</v>
      </c>
      <c r="S496" s="29" t="s">
        <v>819</v>
      </c>
      <c r="T496" s="29" t="s">
        <v>577</v>
      </c>
      <c r="U496" s="29" t="s">
        <v>15</v>
      </c>
      <c r="V496" s="29" t="s">
        <v>820</v>
      </c>
      <c r="W496" s="29" t="s">
        <v>15</v>
      </c>
      <c r="X496" s="29" t="s">
        <v>580</v>
      </c>
      <c r="Y496" s="29" t="s">
        <v>580</v>
      </c>
    </row>
    <row r="497" spans="1:25" ht="10.5" customHeight="1" x14ac:dyDescent="0.25">
      <c r="A497" s="28">
        <v>46032</v>
      </c>
      <c r="B497" s="29" t="s">
        <v>567</v>
      </c>
      <c r="C497" s="30" t="s">
        <v>857</v>
      </c>
      <c r="D497" s="30" t="s">
        <v>15</v>
      </c>
      <c r="E497" s="30" t="s">
        <v>569</v>
      </c>
      <c r="F497" s="29" t="s">
        <v>570</v>
      </c>
      <c r="G497" s="29" t="s">
        <v>571</v>
      </c>
      <c r="H497" s="29" t="s">
        <v>858</v>
      </c>
      <c r="I497" s="36" t="str">
        <f t="shared" si="14"/>
        <v>10/01/2026NL300072</v>
      </c>
      <c r="J497" s="29" t="s">
        <v>618</v>
      </c>
      <c r="K497" s="29" t="s">
        <v>619</v>
      </c>
      <c r="L497" s="29" t="s">
        <v>575</v>
      </c>
      <c r="M497" s="31">
        <v>3</v>
      </c>
      <c r="N497" s="20">
        <f>VLOOKUP(J497,[2]Sheet1!$I:$M,5,0)</f>
        <v>38000</v>
      </c>
      <c r="O497" s="32">
        <v>0</v>
      </c>
      <c r="P497" s="33">
        <f t="shared" si="15"/>
        <v>114000</v>
      </c>
      <c r="Q497" s="33">
        <v>0</v>
      </c>
      <c r="R497" s="32">
        <v>38000</v>
      </c>
      <c r="S497" s="29" t="s">
        <v>819</v>
      </c>
      <c r="T497" s="29" t="s">
        <v>577</v>
      </c>
      <c r="U497" s="29" t="s">
        <v>15</v>
      </c>
      <c r="V497" s="29" t="s">
        <v>820</v>
      </c>
      <c r="W497" s="29" t="s">
        <v>15</v>
      </c>
      <c r="X497" s="29" t="s">
        <v>580</v>
      </c>
      <c r="Y497" s="29" t="s">
        <v>580</v>
      </c>
    </row>
    <row r="498" spans="1:25" ht="10.5" customHeight="1" x14ac:dyDescent="0.25">
      <c r="A498" s="28">
        <v>46032</v>
      </c>
      <c r="B498" s="29" t="s">
        <v>567</v>
      </c>
      <c r="C498" s="30" t="s">
        <v>857</v>
      </c>
      <c r="D498" s="30" t="s">
        <v>15</v>
      </c>
      <c r="E498" s="30" t="s">
        <v>569</v>
      </c>
      <c r="F498" s="29" t="s">
        <v>570</v>
      </c>
      <c r="G498" s="29" t="s">
        <v>571</v>
      </c>
      <c r="H498" s="29" t="s">
        <v>858</v>
      </c>
      <c r="I498" s="36" t="str">
        <f t="shared" si="14"/>
        <v>10/01/2026NL300066</v>
      </c>
      <c r="J498" s="29" t="s">
        <v>725</v>
      </c>
      <c r="K498" s="29" t="s">
        <v>726</v>
      </c>
      <c r="L498" s="29" t="s">
        <v>575</v>
      </c>
      <c r="M498" s="31">
        <v>0.1</v>
      </c>
      <c r="N498" s="20">
        <f>VLOOKUP(J498,[2]Sheet1!$I:$M,5,0)</f>
        <v>220000</v>
      </c>
      <c r="O498" s="32">
        <v>0</v>
      </c>
      <c r="P498" s="33">
        <f t="shared" si="15"/>
        <v>22000</v>
      </c>
      <c r="Q498" s="33">
        <v>0</v>
      </c>
      <c r="R498" s="32">
        <v>220000</v>
      </c>
      <c r="S498" s="29" t="s">
        <v>819</v>
      </c>
      <c r="T498" s="29" t="s">
        <v>577</v>
      </c>
      <c r="U498" s="29" t="s">
        <v>15</v>
      </c>
      <c r="V498" s="29" t="s">
        <v>820</v>
      </c>
      <c r="W498" s="29" t="s">
        <v>15</v>
      </c>
      <c r="X498" s="29" t="s">
        <v>580</v>
      </c>
      <c r="Y498" s="29" t="s">
        <v>580</v>
      </c>
    </row>
    <row r="499" spans="1:25" ht="10.5" customHeight="1" x14ac:dyDescent="0.25">
      <c r="A499" s="28">
        <v>46032</v>
      </c>
      <c r="B499" s="29" t="s">
        <v>567</v>
      </c>
      <c r="C499" s="30" t="s">
        <v>857</v>
      </c>
      <c r="D499" s="30" t="s">
        <v>15</v>
      </c>
      <c r="E499" s="30" t="s">
        <v>569</v>
      </c>
      <c r="F499" s="29" t="s">
        <v>570</v>
      </c>
      <c r="G499" s="29" t="s">
        <v>571</v>
      </c>
      <c r="H499" s="29" t="s">
        <v>858</v>
      </c>
      <c r="I499" s="36" t="str">
        <f t="shared" si="14"/>
        <v>10/01/2026NL300062</v>
      </c>
      <c r="J499" s="29" t="s">
        <v>614</v>
      </c>
      <c r="K499" s="29" t="s">
        <v>615</v>
      </c>
      <c r="L499" s="29" t="s">
        <v>575</v>
      </c>
      <c r="M499" s="31">
        <v>1</v>
      </c>
      <c r="N499" s="20">
        <f>VLOOKUP(J499,[2]Sheet1!$I:$M,5,0)</f>
        <v>65000</v>
      </c>
      <c r="O499" s="32">
        <v>0</v>
      </c>
      <c r="P499" s="33">
        <f t="shared" si="15"/>
        <v>65000</v>
      </c>
      <c r="Q499" s="33">
        <v>0</v>
      </c>
      <c r="R499" s="32">
        <v>65000</v>
      </c>
      <c r="S499" s="29" t="s">
        <v>819</v>
      </c>
      <c r="T499" s="29" t="s">
        <v>577</v>
      </c>
      <c r="U499" s="29" t="s">
        <v>15</v>
      </c>
      <c r="V499" s="29" t="s">
        <v>820</v>
      </c>
      <c r="W499" s="29" t="s">
        <v>15</v>
      </c>
      <c r="X499" s="29" t="s">
        <v>580</v>
      </c>
      <c r="Y499" s="29" t="s">
        <v>580</v>
      </c>
    </row>
    <row r="500" spans="1:25" ht="10.5" customHeight="1" x14ac:dyDescent="0.25">
      <c r="A500" s="28">
        <v>46032</v>
      </c>
      <c r="B500" s="29" t="s">
        <v>567</v>
      </c>
      <c r="C500" s="30" t="s">
        <v>857</v>
      </c>
      <c r="D500" s="30" t="s">
        <v>15</v>
      </c>
      <c r="E500" s="30" t="s">
        <v>569</v>
      </c>
      <c r="F500" s="29" t="s">
        <v>570</v>
      </c>
      <c r="G500" s="29" t="s">
        <v>571</v>
      </c>
      <c r="H500" s="29" t="s">
        <v>858</v>
      </c>
      <c r="I500" s="36" t="str">
        <f t="shared" si="14"/>
        <v>10/01/2026NL300058</v>
      </c>
      <c r="J500" s="29" t="s">
        <v>610</v>
      </c>
      <c r="K500" s="29" t="s">
        <v>46</v>
      </c>
      <c r="L500" s="29" t="s">
        <v>575</v>
      </c>
      <c r="M500" s="31">
        <v>0.7</v>
      </c>
      <c r="N500" s="20">
        <f>VLOOKUP(J500,[2]Sheet1!$I:$M,5,0)</f>
        <v>55000</v>
      </c>
      <c r="O500" s="32">
        <v>0</v>
      </c>
      <c r="P500" s="33">
        <f t="shared" si="15"/>
        <v>38500</v>
      </c>
      <c r="Q500" s="33">
        <v>0</v>
      </c>
      <c r="R500" s="32">
        <v>55000</v>
      </c>
      <c r="S500" s="29" t="s">
        <v>819</v>
      </c>
      <c r="T500" s="29" t="s">
        <v>577</v>
      </c>
      <c r="U500" s="29" t="s">
        <v>15</v>
      </c>
      <c r="V500" s="29" t="s">
        <v>820</v>
      </c>
      <c r="W500" s="29" t="s">
        <v>15</v>
      </c>
      <c r="X500" s="29" t="s">
        <v>580</v>
      </c>
      <c r="Y500" s="29" t="s">
        <v>580</v>
      </c>
    </row>
    <row r="501" spans="1:25" ht="10.5" customHeight="1" x14ac:dyDescent="0.25">
      <c r="A501" s="28">
        <v>46032</v>
      </c>
      <c r="B501" s="29" t="s">
        <v>567</v>
      </c>
      <c r="C501" s="30" t="s">
        <v>857</v>
      </c>
      <c r="D501" s="30" t="s">
        <v>15</v>
      </c>
      <c r="E501" s="30" t="s">
        <v>569</v>
      </c>
      <c r="F501" s="29" t="s">
        <v>570</v>
      </c>
      <c r="G501" s="29" t="s">
        <v>571</v>
      </c>
      <c r="H501" s="29" t="s">
        <v>858</v>
      </c>
      <c r="I501" s="36" t="str">
        <f t="shared" si="14"/>
        <v>10/01/2026NL300054</v>
      </c>
      <c r="J501" s="29" t="s">
        <v>719</v>
      </c>
      <c r="K501" s="29" t="s">
        <v>720</v>
      </c>
      <c r="L501" s="29" t="s">
        <v>575</v>
      </c>
      <c r="M501" s="31">
        <v>0.3</v>
      </c>
      <c r="N501" s="20">
        <f>VLOOKUP(J501,[2]Sheet1!$I:$M,5,0)</f>
        <v>38000</v>
      </c>
      <c r="O501" s="32">
        <v>0</v>
      </c>
      <c r="P501" s="33">
        <f t="shared" si="15"/>
        <v>11400</v>
      </c>
      <c r="Q501" s="33">
        <v>0</v>
      </c>
      <c r="R501" s="32">
        <v>38000</v>
      </c>
      <c r="S501" s="29" t="s">
        <v>819</v>
      </c>
      <c r="T501" s="29" t="s">
        <v>577</v>
      </c>
      <c r="U501" s="29" t="s">
        <v>15</v>
      </c>
      <c r="V501" s="29" t="s">
        <v>820</v>
      </c>
      <c r="W501" s="29" t="s">
        <v>15</v>
      </c>
      <c r="X501" s="29" t="s">
        <v>580</v>
      </c>
      <c r="Y501" s="29" t="s">
        <v>580</v>
      </c>
    </row>
    <row r="502" spans="1:25" ht="10.5" customHeight="1" x14ac:dyDescent="0.25">
      <c r="A502" s="28">
        <v>46032</v>
      </c>
      <c r="B502" s="29" t="s">
        <v>567</v>
      </c>
      <c r="C502" s="30" t="s">
        <v>857</v>
      </c>
      <c r="D502" s="30" t="s">
        <v>15</v>
      </c>
      <c r="E502" s="30" t="s">
        <v>569</v>
      </c>
      <c r="F502" s="29" t="s">
        <v>570</v>
      </c>
      <c r="G502" s="29" t="s">
        <v>571</v>
      </c>
      <c r="H502" s="29" t="s">
        <v>858</v>
      </c>
      <c r="I502" s="36" t="str">
        <f t="shared" si="14"/>
        <v>10/01/2026NL300027</v>
      </c>
      <c r="J502" s="29" t="s">
        <v>585</v>
      </c>
      <c r="K502" s="29" t="s">
        <v>33</v>
      </c>
      <c r="L502" s="29" t="s">
        <v>575</v>
      </c>
      <c r="M502" s="31">
        <v>7.1</v>
      </c>
      <c r="N502" s="20">
        <f>VLOOKUP(J502,[2]Sheet1!$I:$M,5,0)</f>
        <v>18000</v>
      </c>
      <c r="O502" s="32">
        <v>0</v>
      </c>
      <c r="P502" s="33">
        <f t="shared" si="15"/>
        <v>127800</v>
      </c>
      <c r="Q502" s="33">
        <v>0</v>
      </c>
      <c r="R502" s="32">
        <v>18000</v>
      </c>
      <c r="S502" s="29" t="s">
        <v>819</v>
      </c>
      <c r="T502" s="29" t="s">
        <v>577</v>
      </c>
      <c r="U502" s="29" t="s">
        <v>15</v>
      </c>
      <c r="V502" s="29" t="s">
        <v>820</v>
      </c>
      <c r="W502" s="29" t="s">
        <v>15</v>
      </c>
      <c r="X502" s="29" t="s">
        <v>580</v>
      </c>
      <c r="Y502" s="29" t="s">
        <v>580</v>
      </c>
    </row>
    <row r="503" spans="1:25" ht="10.5" customHeight="1" x14ac:dyDescent="0.25">
      <c r="A503" s="28">
        <v>46032</v>
      </c>
      <c r="B503" s="29" t="s">
        <v>567</v>
      </c>
      <c r="C503" s="30" t="s">
        <v>857</v>
      </c>
      <c r="D503" s="30" t="s">
        <v>15</v>
      </c>
      <c r="E503" s="30" t="s">
        <v>569</v>
      </c>
      <c r="F503" s="29" t="s">
        <v>570</v>
      </c>
      <c r="G503" s="29" t="s">
        <v>571</v>
      </c>
      <c r="H503" s="29" t="s">
        <v>858</v>
      </c>
      <c r="I503" s="36" t="str">
        <f t="shared" si="14"/>
        <v>10/01/2026NL300013</v>
      </c>
      <c r="J503" s="29" t="s">
        <v>583</v>
      </c>
      <c r="K503" s="29" t="s">
        <v>21</v>
      </c>
      <c r="L503" s="29" t="s">
        <v>575</v>
      </c>
      <c r="M503" s="31">
        <v>3.5</v>
      </c>
      <c r="N503" s="20">
        <f>VLOOKUP(J503,[2]Sheet1!$I:$M,5,0)</f>
        <v>50000</v>
      </c>
      <c r="O503" s="32">
        <v>0</v>
      </c>
      <c r="P503" s="33">
        <f t="shared" si="15"/>
        <v>175000</v>
      </c>
      <c r="Q503" s="33">
        <v>0</v>
      </c>
      <c r="R503" s="32">
        <v>50000</v>
      </c>
      <c r="S503" s="29" t="s">
        <v>819</v>
      </c>
      <c r="T503" s="29" t="s">
        <v>577</v>
      </c>
      <c r="U503" s="29" t="s">
        <v>15</v>
      </c>
      <c r="V503" s="29" t="s">
        <v>820</v>
      </c>
      <c r="W503" s="29" t="s">
        <v>15</v>
      </c>
      <c r="X503" s="29" t="s">
        <v>580</v>
      </c>
      <c r="Y503" s="29" t="s">
        <v>580</v>
      </c>
    </row>
    <row r="504" spans="1:25" ht="10.5" customHeight="1" x14ac:dyDescent="0.25">
      <c r="A504" s="28">
        <v>46032</v>
      </c>
      <c r="B504" s="29" t="s">
        <v>567</v>
      </c>
      <c r="C504" s="30" t="s">
        <v>857</v>
      </c>
      <c r="D504" s="30" t="s">
        <v>15</v>
      </c>
      <c r="E504" s="30" t="s">
        <v>569</v>
      </c>
      <c r="F504" s="29" t="s">
        <v>570</v>
      </c>
      <c r="G504" s="29" t="s">
        <v>571</v>
      </c>
      <c r="H504" s="29" t="s">
        <v>858</v>
      </c>
      <c r="I504" s="36" t="str">
        <f t="shared" si="14"/>
        <v>10/01/2026NL300003</v>
      </c>
      <c r="J504" s="29" t="s">
        <v>581</v>
      </c>
      <c r="K504" s="29" t="s">
        <v>19</v>
      </c>
      <c r="L504" s="29" t="s">
        <v>575</v>
      </c>
      <c r="M504" s="31">
        <v>1.8</v>
      </c>
      <c r="N504" s="20">
        <f>VLOOKUP(J504,[2]Sheet1!$I:$M,5,0)</f>
        <v>26000</v>
      </c>
      <c r="O504" s="32">
        <v>0</v>
      </c>
      <c r="P504" s="33">
        <f t="shared" si="15"/>
        <v>46800</v>
      </c>
      <c r="Q504" s="33">
        <v>0</v>
      </c>
      <c r="R504" s="32">
        <v>26000</v>
      </c>
      <c r="S504" s="29" t="s">
        <v>819</v>
      </c>
      <c r="T504" s="29" t="s">
        <v>577</v>
      </c>
      <c r="U504" s="29" t="s">
        <v>15</v>
      </c>
      <c r="V504" s="29" t="s">
        <v>820</v>
      </c>
      <c r="W504" s="29" t="s">
        <v>15</v>
      </c>
      <c r="X504" s="29" t="s">
        <v>580</v>
      </c>
      <c r="Y504" s="29" t="s">
        <v>580</v>
      </c>
    </row>
    <row r="505" spans="1:25" ht="10.5" customHeight="1" x14ac:dyDescent="0.25">
      <c r="A505" s="28">
        <v>46032</v>
      </c>
      <c r="B505" s="29" t="s">
        <v>567</v>
      </c>
      <c r="C505" s="30" t="s">
        <v>857</v>
      </c>
      <c r="D505" s="30" t="s">
        <v>15</v>
      </c>
      <c r="E505" s="30" t="s">
        <v>569</v>
      </c>
      <c r="F505" s="29" t="s">
        <v>570</v>
      </c>
      <c r="G505" s="29" t="s">
        <v>571</v>
      </c>
      <c r="H505" s="29" t="s">
        <v>858</v>
      </c>
      <c r="I505" s="36" t="str">
        <f t="shared" si="14"/>
        <v>10/01/2026NL300033</v>
      </c>
      <c r="J505" s="29" t="s">
        <v>588</v>
      </c>
      <c r="K505" s="29" t="s">
        <v>589</v>
      </c>
      <c r="L505" s="29" t="s">
        <v>575</v>
      </c>
      <c r="M505" s="31">
        <v>1.8</v>
      </c>
      <c r="N505" s="20">
        <f>VLOOKUP(J505,[2]Sheet1!$I:$M,5,0)</f>
        <v>13000</v>
      </c>
      <c r="O505" s="32">
        <v>0</v>
      </c>
      <c r="P505" s="33">
        <f t="shared" si="15"/>
        <v>23400</v>
      </c>
      <c r="Q505" s="33">
        <v>0</v>
      </c>
      <c r="R505" s="32">
        <v>13000</v>
      </c>
      <c r="S505" s="29" t="s">
        <v>819</v>
      </c>
      <c r="T505" s="29" t="s">
        <v>577</v>
      </c>
      <c r="U505" s="29" t="s">
        <v>15</v>
      </c>
      <c r="V505" s="29" t="s">
        <v>820</v>
      </c>
      <c r="W505" s="29" t="s">
        <v>15</v>
      </c>
      <c r="X505" s="29" t="s">
        <v>580</v>
      </c>
      <c r="Y505" s="29" t="s">
        <v>580</v>
      </c>
    </row>
    <row r="506" spans="1:25" ht="10.5" customHeight="1" x14ac:dyDescent="0.25">
      <c r="A506" s="28">
        <v>46032</v>
      </c>
      <c r="B506" s="29" t="s">
        <v>567</v>
      </c>
      <c r="C506" s="30" t="s">
        <v>857</v>
      </c>
      <c r="D506" s="30" t="s">
        <v>15</v>
      </c>
      <c r="E506" s="30" t="s">
        <v>569</v>
      </c>
      <c r="F506" s="29" t="s">
        <v>570</v>
      </c>
      <c r="G506" s="29" t="s">
        <v>571</v>
      </c>
      <c r="H506" s="29" t="s">
        <v>858</v>
      </c>
      <c r="I506" s="36" t="str">
        <f t="shared" si="14"/>
        <v>10/01/2026NL300014</v>
      </c>
      <c r="J506" s="29" t="s">
        <v>584</v>
      </c>
      <c r="K506" s="29" t="s">
        <v>31</v>
      </c>
      <c r="L506" s="29" t="s">
        <v>575</v>
      </c>
      <c r="M506" s="31">
        <v>1.5</v>
      </c>
      <c r="N506" s="20">
        <f>VLOOKUP(J506,[2]Sheet1!$I:$M,5,0)</f>
        <v>55000</v>
      </c>
      <c r="O506" s="32">
        <v>0</v>
      </c>
      <c r="P506" s="33">
        <f t="shared" si="15"/>
        <v>82500</v>
      </c>
      <c r="Q506" s="33">
        <v>0</v>
      </c>
      <c r="R506" s="32">
        <v>55000</v>
      </c>
      <c r="S506" s="29" t="s">
        <v>819</v>
      </c>
      <c r="T506" s="29" t="s">
        <v>577</v>
      </c>
      <c r="U506" s="29" t="s">
        <v>15</v>
      </c>
      <c r="V506" s="29" t="s">
        <v>820</v>
      </c>
      <c r="W506" s="29" t="s">
        <v>15</v>
      </c>
      <c r="X506" s="29" t="s">
        <v>580</v>
      </c>
      <c r="Y506" s="29" t="s">
        <v>580</v>
      </c>
    </row>
    <row r="507" spans="1:25" ht="10.5" customHeight="1" x14ac:dyDescent="0.25">
      <c r="A507" s="28">
        <v>46032</v>
      </c>
      <c r="B507" s="29" t="s">
        <v>567</v>
      </c>
      <c r="C507" s="30" t="s">
        <v>857</v>
      </c>
      <c r="D507" s="30" t="s">
        <v>15</v>
      </c>
      <c r="E507" s="30" t="s">
        <v>569</v>
      </c>
      <c r="F507" s="29" t="s">
        <v>570</v>
      </c>
      <c r="G507" s="29" t="s">
        <v>571</v>
      </c>
      <c r="H507" s="29" t="s">
        <v>858</v>
      </c>
      <c r="I507" s="36" t="str">
        <f t="shared" si="14"/>
        <v>10/01/2026NL300037</v>
      </c>
      <c r="J507" s="29" t="s">
        <v>597</v>
      </c>
      <c r="K507" s="29" t="s">
        <v>598</v>
      </c>
      <c r="L507" s="29" t="s">
        <v>599</v>
      </c>
      <c r="M507" s="31">
        <v>40</v>
      </c>
      <c r="N507" s="20">
        <f>VLOOKUP(J507,[2]Sheet1!$I:$M,5,0)</f>
        <v>4000</v>
      </c>
      <c r="O507" s="32">
        <v>0</v>
      </c>
      <c r="P507" s="33">
        <f t="shared" si="15"/>
        <v>160000</v>
      </c>
      <c r="Q507" s="33">
        <v>0</v>
      </c>
      <c r="R507" s="32">
        <v>4000</v>
      </c>
      <c r="S507" s="29" t="s">
        <v>819</v>
      </c>
      <c r="T507" s="29" t="s">
        <v>577</v>
      </c>
      <c r="U507" s="29" t="s">
        <v>15</v>
      </c>
      <c r="V507" s="29" t="s">
        <v>820</v>
      </c>
      <c r="W507" s="29" t="s">
        <v>15</v>
      </c>
      <c r="X507" s="29" t="s">
        <v>580</v>
      </c>
      <c r="Y507" s="29" t="s">
        <v>580</v>
      </c>
    </row>
    <row r="508" spans="1:25" ht="10.5" customHeight="1" x14ac:dyDescent="0.25">
      <c r="A508" s="28">
        <v>46032</v>
      </c>
      <c r="B508" s="29" t="s">
        <v>567</v>
      </c>
      <c r="C508" s="30" t="s">
        <v>857</v>
      </c>
      <c r="D508" s="30" t="s">
        <v>15</v>
      </c>
      <c r="E508" s="30" t="s">
        <v>569</v>
      </c>
      <c r="F508" s="29" t="s">
        <v>570</v>
      </c>
      <c r="G508" s="29" t="s">
        <v>571</v>
      </c>
      <c r="H508" s="29" t="s">
        <v>858</v>
      </c>
      <c r="I508" s="36" t="str">
        <f t="shared" si="14"/>
        <v>10/01/2026NL300059</v>
      </c>
      <c r="J508" s="29" t="s">
        <v>611</v>
      </c>
      <c r="K508" s="29" t="s">
        <v>48</v>
      </c>
      <c r="L508" s="29" t="s">
        <v>575</v>
      </c>
      <c r="M508" s="31">
        <v>3.4</v>
      </c>
      <c r="N508" s="20">
        <f>VLOOKUP(J508,[2]Sheet1!$I:$M,5,0)</f>
        <v>13000</v>
      </c>
      <c r="O508" s="32">
        <v>0</v>
      </c>
      <c r="P508" s="33">
        <f t="shared" si="15"/>
        <v>44200</v>
      </c>
      <c r="Q508" s="33">
        <v>0</v>
      </c>
      <c r="R508" s="32">
        <v>13000</v>
      </c>
      <c r="S508" s="29" t="s">
        <v>819</v>
      </c>
      <c r="T508" s="29" t="s">
        <v>577</v>
      </c>
      <c r="U508" s="29" t="s">
        <v>15</v>
      </c>
      <c r="V508" s="29" t="s">
        <v>820</v>
      </c>
      <c r="W508" s="29" t="s">
        <v>15</v>
      </c>
      <c r="X508" s="29" t="s">
        <v>580</v>
      </c>
      <c r="Y508" s="29" t="s">
        <v>580</v>
      </c>
    </row>
    <row r="509" spans="1:25" ht="10.5" customHeight="1" x14ac:dyDescent="0.25">
      <c r="A509" s="28">
        <v>46032</v>
      </c>
      <c r="B509" s="29" t="s">
        <v>567</v>
      </c>
      <c r="C509" s="30" t="s">
        <v>857</v>
      </c>
      <c r="D509" s="30" t="s">
        <v>15</v>
      </c>
      <c r="E509" s="30" t="s">
        <v>569</v>
      </c>
      <c r="F509" s="29" t="s">
        <v>570</v>
      </c>
      <c r="G509" s="29" t="s">
        <v>571</v>
      </c>
      <c r="H509" s="29" t="s">
        <v>858</v>
      </c>
      <c r="I509" s="36" t="str">
        <f t="shared" si="14"/>
        <v>10/01/2026NL300063</v>
      </c>
      <c r="J509" s="29" t="s">
        <v>616</v>
      </c>
      <c r="K509" s="29" t="s">
        <v>617</v>
      </c>
      <c r="L509" s="29" t="s">
        <v>575</v>
      </c>
      <c r="M509" s="31">
        <v>2</v>
      </c>
      <c r="N509" s="20">
        <f>VLOOKUP(J509,[2]Sheet1!$I:$M,5,0)</f>
        <v>48000</v>
      </c>
      <c r="O509" s="32">
        <v>0</v>
      </c>
      <c r="P509" s="33">
        <f t="shared" si="15"/>
        <v>96000</v>
      </c>
      <c r="Q509" s="33">
        <v>0</v>
      </c>
      <c r="R509" s="32">
        <v>48000</v>
      </c>
      <c r="S509" s="29" t="s">
        <v>819</v>
      </c>
      <c r="T509" s="29" t="s">
        <v>577</v>
      </c>
      <c r="U509" s="29" t="s">
        <v>15</v>
      </c>
      <c r="V509" s="29" t="s">
        <v>820</v>
      </c>
      <c r="W509" s="29" t="s">
        <v>15</v>
      </c>
      <c r="X509" s="29" t="s">
        <v>580</v>
      </c>
      <c r="Y509" s="29" t="s">
        <v>580</v>
      </c>
    </row>
    <row r="510" spans="1:25" ht="10.5" customHeight="1" x14ac:dyDescent="0.25">
      <c r="A510" s="28">
        <v>46032</v>
      </c>
      <c r="B510" s="29" t="s">
        <v>567</v>
      </c>
      <c r="C510" s="30" t="s">
        <v>857</v>
      </c>
      <c r="D510" s="30" t="s">
        <v>15</v>
      </c>
      <c r="E510" s="30" t="s">
        <v>569</v>
      </c>
      <c r="F510" s="29" t="s">
        <v>570</v>
      </c>
      <c r="G510" s="29" t="s">
        <v>571</v>
      </c>
      <c r="H510" s="29" t="s">
        <v>858</v>
      </c>
      <c r="I510" s="36" t="str">
        <f t="shared" si="14"/>
        <v>10/01/2026NL300038</v>
      </c>
      <c r="J510" s="29" t="s">
        <v>594</v>
      </c>
      <c r="K510" s="29" t="s">
        <v>127</v>
      </c>
      <c r="L510" s="29" t="s">
        <v>575</v>
      </c>
      <c r="M510" s="31">
        <v>2</v>
      </c>
      <c r="N510" s="20">
        <f>VLOOKUP(J510,[2]Sheet1!$I:$M,5,0)</f>
        <v>32000</v>
      </c>
      <c r="O510" s="32">
        <v>0</v>
      </c>
      <c r="P510" s="33">
        <f t="shared" si="15"/>
        <v>64000</v>
      </c>
      <c r="Q510" s="33">
        <v>0</v>
      </c>
      <c r="R510" s="32">
        <v>32000</v>
      </c>
      <c r="S510" s="29" t="s">
        <v>819</v>
      </c>
      <c r="T510" s="29" t="s">
        <v>577</v>
      </c>
      <c r="U510" s="29" t="s">
        <v>15</v>
      </c>
      <c r="V510" s="29" t="s">
        <v>820</v>
      </c>
      <c r="W510" s="29" t="s">
        <v>15</v>
      </c>
      <c r="X510" s="29" t="s">
        <v>580</v>
      </c>
      <c r="Y510" s="29" t="s">
        <v>580</v>
      </c>
    </row>
    <row r="511" spans="1:25" ht="10.5" customHeight="1" x14ac:dyDescent="0.25">
      <c r="A511" s="28">
        <v>46032</v>
      </c>
      <c r="B511" s="29" t="s">
        <v>567</v>
      </c>
      <c r="C511" s="30" t="s">
        <v>857</v>
      </c>
      <c r="D511" s="30" t="s">
        <v>15</v>
      </c>
      <c r="E511" s="30" t="s">
        <v>569</v>
      </c>
      <c r="F511" s="29" t="s">
        <v>570</v>
      </c>
      <c r="G511" s="29" t="s">
        <v>571</v>
      </c>
      <c r="H511" s="29" t="s">
        <v>858</v>
      </c>
      <c r="I511" s="36" t="str">
        <f t="shared" si="14"/>
        <v>10/01/2026NL300004</v>
      </c>
      <c r="J511" s="29" t="s">
        <v>582</v>
      </c>
      <c r="K511" s="29" t="s">
        <v>23</v>
      </c>
      <c r="L511" s="29" t="s">
        <v>575</v>
      </c>
      <c r="M511" s="31">
        <v>2.6</v>
      </c>
      <c r="N511" s="20">
        <f>VLOOKUP(J511,[2]Sheet1!$I:$M,5,0)</f>
        <v>19000</v>
      </c>
      <c r="O511" s="32">
        <v>0</v>
      </c>
      <c r="P511" s="33">
        <f t="shared" si="15"/>
        <v>49400</v>
      </c>
      <c r="Q511" s="33">
        <v>0</v>
      </c>
      <c r="R511" s="32">
        <v>19000</v>
      </c>
      <c r="S511" s="29" t="s">
        <v>819</v>
      </c>
      <c r="T511" s="29" t="s">
        <v>577</v>
      </c>
      <c r="U511" s="29" t="s">
        <v>15</v>
      </c>
      <c r="V511" s="29" t="s">
        <v>820</v>
      </c>
      <c r="W511" s="29" t="s">
        <v>15</v>
      </c>
      <c r="X511" s="29" t="s">
        <v>580</v>
      </c>
      <c r="Y511" s="29" t="s">
        <v>580</v>
      </c>
    </row>
    <row r="512" spans="1:25" ht="10.5" customHeight="1" x14ac:dyDescent="0.25">
      <c r="A512" s="28">
        <v>46033</v>
      </c>
      <c r="B512" s="29" t="s">
        <v>567</v>
      </c>
      <c r="C512" s="30" t="s">
        <v>863</v>
      </c>
      <c r="D512" s="30" t="s">
        <v>15</v>
      </c>
      <c r="E512" s="30" t="s">
        <v>569</v>
      </c>
      <c r="F512" s="29" t="s">
        <v>570</v>
      </c>
      <c r="G512" s="29" t="s">
        <v>571</v>
      </c>
      <c r="H512" s="29" t="s">
        <v>864</v>
      </c>
      <c r="I512" s="36" t="str">
        <f t="shared" si="14"/>
        <v>11/01/2026NL430061</v>
      </c>
      <c r="J512" s="29" t="s">
        <v>865</v>
      </c>
      <c r="K512" s="29" t="s">
        <v>866</v>
      </c>
      <c r="L512" s="29" t="s">
        <v>575</v>
      </c>
      <c r="M512" s="31">
        <v>0.3</v>
      </c>
      <c r="N512" s="20">
        <f>VLOOKUP(J512,[2]Sheet1!$I:$M,5,0)</f>
        <v>65000</v>
      </c>
      <c r="O512" s="32">
        <v>0</v>
      </c>
      <c r="P512" s="33">
        <f t="shared" si="15"/>
        <v>19500</v>
      </c>
      <c r="Q512" s="33">
        <v>0</v>
      </c>
      <c r="R512" s="32">
        <v>65000</v>
      </c>
      <c r="S512" s="29" t="s">
        <v>819</v>
      </c>
      <c r="T512" s="29" t="s">
        <v>577</v>
      </c>
      <c r="U512" s="29" t="s">
        <v>15</v>
      </c>
      <c r="V512" s="29" t="s">
        <v>820</v>
      </c>
      <c r="W512" s="29" t="s">
        <v>15</v>
      </c>
      <c r="X512" s="29" t="s">
        <v>580</v>
      </c>
      <c r="Y512" s="29" t="s">
        <v>580</v>
      </c>
    </row>
    <row r="513" spans="1:25" ht="10.5" customHeight="1" x14ac:dyDescent="0.25">
      <c r="A513" s="28">
        <v>46033</v>
      </c>
      <c r="B513" s="29" t="s">
        <v>567</v>
      </c>
      <c r="C513" s="30" t="s">
        <v>863</v>
      </c>
      <c r="D513" s="30" t="s">
        <v>15</v>
      </c>
      <c r="E513" s="30" t="s">
        <v>569</v>
      </c>
      <c r="F513" s="29" t="s">
        <v>570</v>
      </c>
      <c r="G513" s="29" t="s">
        <v>571</v>
      </c>
      <c r="H513" s="29" t="s">
        <v>864</v>
      </c>
      <c r="I513" s="36" t="str">
        <f t="shared" si="14"/>
        <v>11/01/2026NL300127</v>
      </c>
      <c r="J513" s="29" t="s">
        <v>657</v>
      </c>
      <c r="K513" s="29" t="s">
        <v>658</v>
      </c>
      <c r="L513" s="29" t="s">
        <v>575</v>
      </c>
      <c r="M513" s="31">
        <v>4.8</v>
      </c>
      <c r="N513" s="20">
        <f>VLOOKUP(J513,[2]Sheet1!$I:$M,5,0)</f>
        <v>15000</v>
      </c>
      <c r="O513" s="32">
        <v>0</v>
      </c>
      <c r="P513" s="33">
        <f t="shared" si="15"/>
        <v>72000</v>
      </c>
      <c r="Q513" s="33">
        <v>0</v>
      </c>
      <c r="R513" s="32">
        <v>28000</v>
      </c>
      <c r="S513" s="29" t="s">
        <v>819</v>
      </c>
      <c r="T513" s="29" t="s">
        <v>577</v>
      </c>
      <c r="U513" s="29" t="s">
        <v>15</v>
      </c>
      <c r="V513" s="29" t="s">
        <v>820</v>
      </c>
      <c r="W513" s="29" t="s">
        <v>15</v>
      </c>
      <c r="X513" s="29" t="s">
        <v>580</v>
      </c>
      <c r="Y513" s="29" t="s">
        <v>580</v>
      </c>
    </row>
    <row r="514" spans="1:25" ht="10.5" customHeight="1" x14ac:dyDescent="0.25">
      <c r="A514" s="28">
        <v>46033</v>
      </c>
      <c r="B514" s="29" t="s">
        <v>567</v>
      </c>
      <c r="C514" s="30" t="s">
        <v>863</v>
      </c>
      <c r="D514" s="30" t="s">
        <v>15</v>
      </c>
      <c r="E514" s="30" t="s">
        <v>569</v>
      </c>
      <c r="F514" s="29" t="s">
        <v>570</v>
      </c>
      <c r="G514" s="29" t="s">
        <v>571</v>
      </c>
      <c r="H514" s="29" t="s">
        <v>864</v>
      </c>
      <c r="I514" s="36" t="str">
        <f t="shared" si="14"/>
        <v>11/01/2026NL300089</v>
      </c>
      <c r="J514" s="29" t="s">
        <v>620</v>
      </c>
      <c r="K514" s="29" t="s">
        <v>621</v>
      </c>
      <c r="L514" s="29" t="s">
        <v>575</v>
      </c>
      <c r="M514" s="31">
        <v>1</v>
      </c>
      <c r="N514" s="20">
        <f>VLOOKUP(J514,[2]Sheet1!$I:$M,5,0)</f>
        <v>30000</v>
      </c>
      <c r="O514" s="32">
        <v>0</v>
      </c>
      <c r="P514" s="33">
        <f t="shared" si="15"/>
        <v>30000</v>
      </c>
      <c r="Q514" s="33">
        <v>0</v>
      </c>
      <c r="R514" s="32">
        <v>30000</v>
      </c>
      <c r="S514" s="29" t="s">
        <v>819</v>
      </c>
      <c r="T514" s="29" t="s">
        <v>577</v>
      </c>
      <c r="U514" s="29" t="s">
        <v>15</v>
      </c>
      <c r="V514" s="29" t="s">
        <v>820</v>
      </c>
      <c r="W514" s="29" t="s">
        <v>15</v>
      </c>
      <c r="X514" s="29" t="s">
        <v>580</v>
      </c>
      <c r="Y514" s="29" t="s">
        <v>580</v>
      </c>
    </row>
    <row r="515" spans="1:25" ht="10.5" customHeight="1" x14ac:dyDescent="0.25">
      <c r="A515" s="28">
        <v>46033</v>
      </c>
      <c r="B515" s="29" t="s">
        <v>567</v>
      </c>
      <c r="C515" s="30" t="s">
        <v>863</v>
      </c>
      <c r="D515" s="30" t="s">
        <v>15</v>
      </c>
      <c r="E515" s="30" t="s">
        <v>569</v>
      </c>
      <c r="F515" s="29" t="s">
        <v>570</v>
      </c>
      <c r="G515" s="29" t="s">
        <v>571</v>
      </c>
      <c r="H515" s="29" t="s">
        <v>864</v>
      </c>
      <c r="I515" s="36" t="str">
        <f t="shared" si="14"/>
        <v>11/01/2026NL300067</v>
      </c>
      <c r="J515" s="29" t="s">
        <v>622</v>
      </c>
      <c r="K515" s="29" t="s">
        <v>623</v>
      </c>
      <c r="L515" s="29" t="s">
        <v>575</v>
      </c>
      <c r="M515" s="31">
        <v>0.5</v>
      </c>
      <c r="N515" s="20">
        <f>VLOOKUP(J515,[2]Sheet1!$I:$M,5,0)</f>
        <v>25000</v>
      </c>
      <c r="O515" s="32">
        <v>0</v>
      </c>
      <c r="P515" s="33">
        <f t="shared" si="15"/>
        <v>12500</v>
      </c>
      <c r="Q515" s="33">
        <v>0</v>
      </c>
      <c r="R515" s="32">
        <v>25000</v>
      </c>
      <c r="S515" s="29" t="s">
        <v>819</v>
      </c>
      <c r="T515" s="29" t="s">
        <v>577</v>
      </c>
      <c r="U515" s="29" t="s">
        <v>15</v>
      </c>
      <c r="V515" s="29" t="s">
        <v>820</v>
      </c>
      <c r="W515" s="29" t="s">
        <v>15</v>
      </c>
      <c r="X515" s="29" t="s">
        <v>580</v>
      </c>
      <c r="Y515" s="29" t="s">
        <v>580</v>
      </c>
    </row>
    <row r="516" spans="1:25" ht="10.5" customHeight="1" x14ac:dyDescent="0.25">
      <c r="A516" s="28">
        <v>46033</v>
      </c>
      <c r="B516" s="29" t="s">
        <v>567</v>
      </c>
      <c r="C516" s="30" t="s">
        <v>863</v>
      </c>
      <c r="D516" s="30" t="s">
        <v>15</v>
      </c>
      <c r="E516" s="30" t="s">
        <v>569</v>
      </c>
      <c r="F516" s="29" t="s">
        <v>570</v>
      </c>
      <c r="G516" s="29" t="s">
        <v>571</v>
      </c>
      <c r="H516" s="29" t="s">
        <v>864</v>
      </c>
      <c r="I516" s="36" t="str">
        <f t="shared" si="14"/>
        <v>11/01/2026NL430197</v>
      </c>
      <c r="J516" s="29" t="s">
        <v>746</v>
      </c>
      <c r="K516" s="29" t="s">
        <v>747</v>
      </c>
      <c r="L516" s="29" t="s">
        <v>575</v>
      </c>
      <c r="M516" s="31">
        <v>5</v>
      </c>
      <c r="N516" s="20">
        <f>VLOOKUP(J516,[2]Sheet1!$I:$M,5,0)</f>
        <v>12000</v>
      </c>
      <c r="O516" s="32">
        <v>0</v>
      </c>
      <c r="P516" s="33">
        <f t="shared" si="15"/>
        <v>60000</v>
      </c>
      <c r="Q516" s="33">
        <v>0</v>
      </c>
      <c r="R516" s="32">
        <v>12000</v>
      </c>
      <c r="S516" s="29" t="s">
        <v>819</v>
      </c>
      <c r="T516" s="29" t="s">
        <v>577</v>
      </c>
      <c r="U516" s="29" t="s">
        <v>15</v>
      </c>
      <c r="V516" s="29" t="s">
        <v>820</v>
      </c>
      <c r="W516" s="29" t="s">
        <v>15</v>
      </c>
      <c r="X516" s="29" t="s">
        <v>580</v>
      </c>
      <c r="Y516" s="29" t="s">
        <v>580</v>
      </c>
    </row>
    <row r="517" spans="1:25" ht="10.5" customHeight="1" x14ac:dyDescent="0.25">
      <c r="A517" s="28">
        <v>46033</v>
      </c>
      <c r="B517" s="29" t="s">
        <v>567</v>
      </c>
      <c r="C517" s="30" t="s">
        <v>863</v>
      </c>
      <c r="D517" s="30" t="s">
        <v>15</v>
      </c>
      <c r="E517" s="30" t="s">
        <v>569</v>
      </c>
      <c r="F517" s="29" t="s">
        <v>570</v>
      </c>
      <c r="G517" s="29" t="s">
        <v>571</v>
      </c>
      <c r="H517" s="29" t="s">
        <v>864</v>
      </c>
      <c r="I517" s="36" t="str">
        <f t="shared" si="14"/>
        <v>11/01/2026NL300203</v>
      </c>
      <c r="J517" s="29" t="s">
        <v>586</v>
      </c>
      <c r="K517" s="29" t="s">
        <v>587</v>
      </c>
      <c r="L517" s="29" t="s">
        <v>575</v>
      </c>
      <c r="M517" s="31">
        <v>4</v>
      </c>
      <c r="N517" s="20">
        <f>VLOOKUP(J517,[2]Sheet1!$I:$M,5,0)</f>
        <v>45000</v>
      </c>
      <c r="O517" s="32">
        <v>0</v>
      </c>
      <c r="P517" s="33">
        <f t="shared" si="15"/>
        <v>180000</v>
      </c>
      <c r="Q517" s="33">
        <v>0</v>
      </c>
      <c r="R517" s="32">
        <v>45000</v>
      </c>
      <c r="S517" s="29" t="s">
        <v>819</v>
      </c>
      <c r="T517" s="29" t="s">
        <v>577</v>
      </c>
      <c r="U517" s="29" t="s">
        <v>15</v>
      </c>
      <c r="V517" s="29" t="s">
        <v>820</v>
      </c>
      <c r="W517" s="29" t="s">
        <v>15</v>
      </c>
      <c r="X517" s="29" t="s">
        <v>580</v>
      </c>
      <c r="Y517" s="29" t="s">
        <v>580</v>
      </c>
    </row>
    <row r="518" spans="1:25" ht="10.5" customHeight="1" x14ac:dyDescent="0.25">
      <c r="A518" s="28">
        <v>46033</v>
      </c>
      <c r="B518" s="29" t="s">
        <v>567</v>
      </c>
      <c r="C518" s="30" t="s">
        <v>863</v>
      </c>
      <c r="D518" s="30" t="s">
        <v>15</v>
      </c>
      <c r="E518" s="30" t="s">
        <v>569</v>
      </c>
      <c r="F518" s="29" t="s">
        <v>570</v>
      </c>
      <c r="G518" s="29" t="s">
        <v>571</v>
      </c>
      <c r="H518" s="29" t="s">
        <v>864</v>
      </c>
      <c r="I518" s="36" t="str">
        <f t="shared" si="14"/>
        <v>11/01/2026NL430231</v>
      </c>
      <c r="J518" s="29" t="s">
        <v>849</v>
      </c>
      <c r="K518" s="29" t="s">
        <v>850</v>
      </c>
      <c r="L518" s="29" t="s">
        <v>851</v>
      </c>
      <c r="M518" s="31">
        <v>1</v>
      </c>
      <c r="N518" s="20">
        <f>VLOOKUP(J518,[2]Sheet1!$I:$M,5,0)</f>
        <v>62000</v>
      </c>
      <c r="O518" s="32">
        <v>0</v>
      </c>
      <c r="P518" s="33">
        <f t="shared" si="15"/>
        <v>62000</v>
      </c>
      <c r="Q518" s="33">
        <v>0</v>
      </c>
      <c r="R518" s="32">
        <v>62000</v>
      </c>
      <c r="S518" s="29" t="s">
        <v>819</v>
      </c>
      <c r="T518" s="29" t="s">
        <v>577</v>
      </c>
      <c r="U518" s="29" t="s">
        <v>15</v>
      </c>
      <c r="V518" s="29" t="s">
        <v>820</v>
      </c>
      <c r="W518" s="29" t="s">
        <v>15</v>
      </c>
      <c r="X518" s="29" t="s">
        <v>580</v>
      </c>
      <c r="Y518" s="29" t="s">
        <v>580</v>
      </c>
    </row>
    <row r="519" spans="1:25" ht="10.5" customHeight="1" x14ac:dyDescent="0.25">
      <c r="A519" s="28">
        <v>46033</v>
      </c>
      <c r="B519" s="29" t="s">
        <v>567</v>
      </c>
      <c r="C519" s="30" t="s">
        <v>863</v>
      </c>
      <c r="D519" s="30" t="s">
        <v>15</v>
      </c>
      <c r="E519" s="30" t="s">
        <v>569</v>
      </c>
      <c r="F519" s="29" t="s">
        <v>570</v>
      </c>
      <c r="G519" s="29" t="s">
        <v>571</v>
      </c>
      <c r="H519" s="29" t="s">
        <v>864</v>
      </c>
      <c r="I519" s="36" t="str">
        <f t="shared" ref="I519:I582" si="16">TEXT(A519,"dd/mm/yyyy")&amp;J519</f>
        <v>11/01/2026NL300137</v>
      </c>
      <c r="J519" s="29" t="s">
        <v>665</v>
      </c>
      <c r="K519" s="29" t="s">
        <v>666</v>
      </c>
      <c r="L519" s="29" t="s">
        <v>575</v>
      </c>
      <c r="M519" s="31">
        <v>3.2</v>
      </c>
      <c r="N519" s="20">
        <f>VLOOKUP(J519,[2]Sheet1!$I:$M,5,0)</f>
        <v>52000</v>
      </c>
      <c r="O519" s="32">
        <v>0</v>
      </c>
      <c r="P519" s="33">
        <f t="shared" si="15"/>
        <v>166400</v>
      </c>
      <c r="Q519" s="33">
        <v>0</v>
      </c>
      <c r="R519" s="32">
        <v>52000</v>
      </c>
      <c r="S519" s="29" t="s">
        <v>819</v>
      </c>
      <c r="T519" s="29" t="s">
        <v>577</v>
      </c>
      <c r="U519" s="29" t="s">
        <v>15</v>
      </c>
      <c r="V519" s="29" t="s">
        <v>820</v>
      </c>
      <c r="W519" s="29" t="s">
        <v>15</v>
      </c>
      <c r="X519" s="29" t="s">
        <v>580</v>
      </c>
      <c r="Y519" s="29" t="s">
        <v>580</v>
      </c>
    </row>
    <row r="520" spans="1:25" ht="10.5" customHeight="1" x14ac:dyDescent="0.25">
      <c r="A520" s="28">
        <v>46033</v>
      </c>
      <c r="B520" s="29" t="s">
        <v>567</v>
      </c>
      <c r="C520" s="30" t="s">
        <v>863</v>
      </c>
      <c r="D520" s="30" t="s">
        <v>15</v>
      </c>
      <c r="E520" s="30" t="s">
        <v>569</v>
      </c>
      <c r="F520" s="29" t="s">
        <v>570</v>
      </c>
      <c r="G520" s="29" t="s">
        <v>571</v>
      </c>
      <c r="H520" s="29" t="s">
        <v>864</v>
      </c>
      <c r="I520" s="36" t="str">
        <f t="shared" si="16"/>
        <v>11/01/2026NL300049</v>
      </c>
      <c r="J520" s="29" t="s">
        <v>604</v>
      </c>
      <c r="K520" s="29" t="s">
        <v>605</v>
      </c>
      <c r="L520" s="29" t="s">
        <v>575</v>
      </c>
      <c r="M520" s="31">
        <v>3.6</v>
      </c>
      <c r="N520" s="20">
        <f>VLOOKUP(J520,[2]Sheet1!$I:$M,5,0)</f>
        <v>9000</v>
      </c>
      <c r="O520" s="32">
        <v>0</v>
      </c>
      <c r="P520" s="33">
        <f t="shared" ref="P520:P583" si="17">M520*N520</f>
        <v>32400</v>
      </c>
      <c r="Q520" s="33">
        <v>0</v>
      </c>
      <c r="R520" s="32">
        <v>9000</v>
      </c>
      <c r="S520" s="29" t="s">
        <v>819</v>
      </c>
      <c r="T520" s="29" t="s">
        <v>577</v>
      </c>
      <c r="U520" s="29" t="s">
        <v>15</v>
      </c>
      <c r="V520" s="29" t="s">
        <v>820</v>
      </c>
      <c r="W520" s="29" t="s">
        <v>15</v>
      </c>
      <c r="X520" s="29" t="s">
        <v>580</v>
      </c>
      <c r="Y520" s="29" t="s">
        <v>580</v>
      </c>
    </row>
    <row r="521" spans="1:25" ht="10.5" customHeight="1" x14ac:dyDescent="0.25">
      <c r="A521" s="28">
        <v>46033</v>
      </c>
      <c r="B521" s="29" t="s">
        <v>567</v>
      </c>
      <c r="C521" s="30" t="s">
        <v>863</v>
      </c>
      <c r="D521" s="30" t="s">
        <v>15</v>
      </c>
      <c r="E521" s="30" t="s">
        <v>569</v>
      </c>
      <c r="F521" s="29" t="s">
        <v>570</v>
      </c>
      <c r="G521" s="29" t="s">
        <v>571</v>
      </c>
      <c r="H521" s="29" t="s">
        <v>864</v>
      </c>
      <c r="I521" s="36" t="str">
        <f t="shared" si="16"/>
        <v>11/01/2026NL300048</v>
      </c>
      <c r="J521" s="29" t="s">
        <v>606</v>
      </c>
      <c r="K521" s="29" t="s">
        <v>607</v>
      </c>
      <c r="L521" s="29" t="s">
        <v>575</v>
      </c>
      <c r="M521" s="31">
        <v>4</v>
      </c>
      <c r="N521" s="20">
        <f>VLOOKUP(J521,[2]Sheet1!$I:$M,5,0)</f>
        <v>18000</v>
      </c>
      <c r="O521" s="32">
        <v>0</v>
      </c>
      <c r="P521" s="33">
        <f t="shared" si="17"/>
        <v>72000</v>
      </c>
      <c r="Q521" s="33">
        <v>0</v>
      </c>
      <c r="R521" s="32">
        <v>18000</v>
      </c>
      <c r="S521" s="29" t="s">
        <v>819</v>
      </c>
      <c r="T521" s="29" t="s">
        <v>577</v>
      </c>
      <c r="U521" s="29" t="s">
        <v>15</v>
      </c>
      <c r="V521" s="29" t="s">
        <v>820</v>
      </c>
      <c r="W521" s="29" t="s">
        <v>15</v>
      </c>
      <c r="X521" s="29" t="s">
        <v>580</v>
      </c>
      <c r="Y521" s="29" t="s">
        <v>580</v>
      </c>
    </row>
    <row r="522" spans="1:25" ht="10.5" customHeight="1" x14ac:dyDescent="0.25">
      <c r="A522" s="28">
        <v>46033</v>
      </c>
      <c r="B522" s="29" t="s">
        <v>567</v>
      </c>
      <c r="C522" s="30" t="s">
        <v>863</v>
      </c>
      <c r="D522" s="30" t="s">
        <v>15</v>
      </c>
      <c r="E522" s="30" t="s">
        <v>569</v>
      </c>
      <c r="F522" s="29" t="s">
        <v>570</v>
      </c>
      <c r="G522" s="29" t="s">
        <v>571</v>
      </c>
      <c r="H522" s="29" t="s">
        <v>864</v>
      </c>
      <c r="I522" s="36" t="str">
        <f t="shared" si="16"/>
        <v>11/01/2026NL430051</v>
      </c>
      <c r="J522" s="29" t="s">
        <v>713</v>
      </c>
      <c r="K522" s="29" t="s">
        <v>714</v>
      </c>
      <c r="L522" s="29" t="s">
        <v>575</v>
      </c>
      <c r="M522" s="31">
        <v>1.5</v>
      </c>
      <c r="N522" s="20">
        <f>VLOOKUP(J522,[2]Sheet1!$I:$M,5,0)</f>
        <v>9000</v>
      </c>
      <c r="O522" s="32">
        <v>0</v>
      </c>
      <c r="P522" s="33">
        <f t="shared" si="17"/>
        <v>13500</v>
      </c>
      <c r="Q522" s="33">
        <v>0</v>
      </c>
      <c r="R522" s="32">
        <v>9000</v>
      </c>
      <c r="S522" s="29" t="s">
        <v>819</v>
      </c>
      <c r="T522" s="29" t="s">
        <v>577</v>
      </c>
      <c r="U522" s="29" t="s">
        <v>15</v>
      </c>
      <c r="V522" s="29" t="s">
        <v>820</v>
      </c>
      <c r="W522" s="29" t="s">
        <v>15</v>
      </c>
      <c r="X522" s="29" t="s">
        <v>580</v>
      </c>
      <c r="Y522" s="29" t="s">
        <v>580</v>
      </c>
    </row>
    <row r="523" spans="1:25" ht="10.5" customHeight="1" x14ac:dyDescent="0.25">
      <c r="A523" s="28">
        <v>46033</v>
      </c>
      <c r="B523" s="29" t="s">
        <v>567</v>
      </c>
      <c r="C523" s="30" t="s">
        <v>863</v>
      </c>
      <c r="D523" s="30" t="s">
        <v>15</v>
      </c>
      <c r="E523" s="30" t="s">
        <v>569</v>
      </c>
      <c r="F523" s="29" t="s">
        <v>570</v>
      </c>
      <c r="G523" s="29" t="s">
        <v>571</v>
      </c>
      <c r="H523" s="29" t="s">
        <v>864</v>
      </c>
      <c r="I523" s="36" t="str">
        <f t="shared" si="16"/>
        <v>11/01/2026NL300044</v>
      </c>
      <c r="J523" s="29" t="s">
        <v>602</v>
      </c>
      <c r="K523" s="29" t="s">
        <v>603</v>
      </c>
      <c r="L523" s="29" t="s">
        <v>575</v>
      </c>
      <c r="M523" s="31">
        <v>1.2</v>
      </c>
      <c r="N523" s="20">
        <f>VLOOKUP(J523,[2]Sheet1!$I:$M,5,0)</f>
        <v>38000</v>
      </c>
      <c r="O523" s="32">
        <v>0</v>
      </c>
      <c r="P523" s="33">
        <f t="shared" si="17"/>
        <v>45600</v>
      </c>
      <c r="Q523" s="33">
        <v>0</v>
      </c>
      <c r="R523" s="32">
        <v>38000</v>
      </c>
      <c r="S523" s="29" t="s">
        <v>819</v>
      </c>
      <c r="T523" s="29" t="s">
        <v>577</v>
      </c>
      <c r="U523" s="29" t="s">
        <v>15</v>
      </c>
      <c r="V523" s="29" t="s">
        <v>820</v>
      </c>
      <c r="W523" s="29" t="s">
        <v>15</v>
      </c>
      <c r="X523" s="29" t="s">
        <v>580</v>
      </c>
      <c r="Y523" s="29" t="s">
        <v>580</v>
      </c>
    </row>
    <row r="524" spans="1:25" ht="10.5" customHeight="1" x14ac:dyDescent="0.25">
      <c r="A524" s="28">
        <v>46033</v>
      </c>
      <c r="B524" s="29" t="s">
        <v>567</v>
      </c>
      <c r="C524" s="30" t="s">
        <v>863</v>
      </c>
      <c r="D524" s="30" t="s">
        <v>15</v>
      </c>
      <c r="E524" s="30" t="s">
        <v>569</v>
      </c>
      <c r="F524" s="29" t="s">
        <v>570</v>
      </c>
      <c r="G524" s="29" t="s">
        <v>571</v>
      </c>
      <c r="H524" s="29" t="s">
        <v>864</v>
      </c>
      <c r="I524" s="36" t="str">
        <f t="shared" si="16"/>
        <v>11/01/2026NL300043</v>
      </c>
      <c r="J524" s="29" t="s">
        <v>600</v>
      </c>
      <c r="K524" s="29" t="s">
        <v>601</v>
      </c>
      <c r="L524" s="29" t="s">
        <v>575</v>
      </c>
      <c r="M524" s="31">
        <v>1.4</v>
      </c>
      <c r="N524" s="20">
        <f>VLOOKUP(J524,[2]Sheet1!$I:$M,5,0)</f>
        <v>32000</v>
      </c>
      <c r="O524" s="32">
        <v>0</v>
      </c>
      <c r="P524" s="33">
        <f t="shared" si="17"/>
        <v>44800</v>
      </c>
      <c r="Q524" s="33">
        <v>0</v>
      </c>
      <c r="R524" s="32">
        <v>32000</v>
      </c>
      <c r="S524" s="29" t="s">
        <v>819</v>
      </c>
      <c r="T524" s="29" t="s">
        <v>577</v>
      </c>
      <c r="U524" s="29" t="s">
        <v>15</v>
      </c>
      <c r="V524" s="29" t="s">
        <v>820</v>
      </c>
      <c r="W524" s="29" t="s">
        <v>15</v>
      </c>
      <c r="X524" s="29" t="s">
        <v>580</v>
      </c>
      <c r="Y524" s="29" t="s">
        <v>580</v>
      </c>
    </row>
    <row r="525" spans="1:25" ht="10.5" customHeight="1" x14ac:dyDescent="0.25">
      <c r="A525" s="28">
        <v>46033</v>
      </c>
      <c r="B525" s="29" t="s">
        <v>567</v>
      </c>
      <c r="C525" s="30" t="s">
        <v>863</v>
      </c>
      <c r="D525" s="30" t="s">
        <v>15</v>
      </c>
      <c r="E525" s="30" t="s">
        <v>569</v>
      </c>
      <c r="F525" s="29" t="s">
        <v>570</v>
      </c>
      <c r="G525" s="29" t="s">
        <v>571</v>
      </c>
      <c r="H525" s="29" t="s">
        <v>864</v>
      </c>
      <c r="I525" s="36" t="str">
        <f t="shared" si="16"/>
        <v>11/01/2026NL300011</v>
      </c>
      <c r="J525" s="29" t="s">
        <v>732</v>
      </c>
      <c r="K525" s="29" t="s">
        <v>159</v>
      </c>
      <c r="L525" s="29" t="s">
        <v>575</v>
      </c>
      <c r="M525" s="31">
        <v>1</v>
      </c>
      <c r="N525" s="20">
        <f>VLOOKUP(J525,[2]Sheet1!$I:$M,5,0)</f>
        <v>17000</v>
      </c>
      <c r="O525" s="32">
        <v>0</v>
      </c>
      <c r="P525" s="33">
        <f t="shared" si="17"/>
        <v>17000</v>
      </c>
      <c r="Q525" s="33">
        <v>0</v>
      </c>
      <c r="R525" s="32">
        <v>17000</v>
      </c>
      <c r="S525" s="29" t="s">
        <v>819</v>
      </c>
      <c r="T525" s="29" t="s">
        <v>577</v>
      </c>
      <c r="U525" s="29" t="s">
        <v>15</v>
      </c>
      <c r="V525" s="29" t="s">
        <v>820</v>
      </c>
      <c r="W525" s="29" t="s">
        <v>15</v>
      </c>
      <c r="X525" s="29" t="s">
        <v>580</v>
      </c>
      <c r="Y525" s="29" t="s">
        <v>580</v>
      </c>
    </row>
    <row r="526" spans="1:25" ht="10.5" customHeight="1" x14ac:dyDescent="0.25">
      <c r="A526" s="28">
        <v>46033</v>
      </c>
      <c r="B526" s="29" t="s">
        <v>567</v>
      </c>
      <c r="C526" s="30" t="s">
        <v>863</v>
      </c>
      <c r="D526" s="30" t="s">
        <v>15</v>
      </c>
      <c r="E526" s="30" t="s">
        <v>569</v>
      </c>
      <c r="F526" s="29" t="s">
        <v>570</v>
      </c>
      <c r="G526" s="29" t="s">
        <v>571</v>
      </c>
      <c r="H526" s="29" t="s">
        <v>864</v>
      </c>
      <c r="I526" s="36" t="str">
        <f t="shared" si="16"/>
        <v>11/01/2026NL300119</v>
      </c>
      <c r="J526" s="29" t="s">
        <v>689</v>
      </c>
      <c r="K526" s="29" t="s">
        <v>690</v>
      </c>
      <c r="L526" s="29" t="s">
        <v>575</v>
      </c>
      <c r="M526" s="31">
        <v>1.5</v>
      </c>
      <c r="N526" s="20">
        <f>VLOOKUP(J526,[2]Sheet1!$I:$M,5,0)</f>
        <v>21000</v>
      </c>
      <c r="O526" s="32">
        <v>0</v>
      </c>
      <c r="P526" s="33">
        <f t="shared" si="17"/>
        <v>31500</v>
      </c>
      <c r="Q526" s="33">
        <v>0</v>
      </c>
      <c r="R526" s="32">
        <v>21000</v>
      </c>
      <c r="S526" s="29" t="s">
        <v>819</v>
      </c>
      <c r="T526" s="29" t="s">
        <v>577</v>
      </c>
      <c r="U526" s="29" t="s">
        <v>15</v>
      </c>
      <c r="V526" s="29" t="s">
        <v>820</v>
      </c>
      <c r="W526" s="29" t="s">
        <v>15</v>
      </c>
      <c r="X526" s="29" t="s">
        <v>580</v>
      </c>
      <c r="Y526" s="29" t="s">
        <v>580</v>
      </c>
    </row>
    <row r="527" spans="1:25" ht="10.5" customHeight="1" x14ac:dyDescent="0.25">
      <c r="A527" s="28">
        <v>46033</v>
      </c>
      <c r="B527" s="29" t="s">
        <v>567</v>
      </c>
      <c r="C527" s="30" t="s">
        <v>863</v>
      </c>
      <c r="D527" s="30" t="s">
        <v>15</v>
      </c>
      <c r="E527" s="30" t="s">
        <v>569</v>
      </c>
      <c r="F527" s="29" t="s">
        <v>570</v>
      </c>
      <c r="G527" s="29" t="s">
        <v>571</v>
      </c>
      <c r="H527" s="29" t="s">
        <v>864</v>
      </c>
      <c r="I527" s="36" t="str">
        <f t="shared" si="16"/>
        <v>11/01/2026NL300091</v>
      </c>
      <c r="J527" s="29" t="s">
        <v>637</v>
      </c>
      <c r="K527" s="29" t="s">
        <v>153</v>
      </c>
      <c r="L527" s="29" t="s">
        <v>575</v>
      </c>
      <c r="M527" s="31">
        <v>1</v>
      </c>
      <c r="N527" s="20">
        <f>VLOOKUP(J527,[2]Sheet1!$I:$M,5,0)</f>
        <v>47000</v>
      </c>
      <c r="O527" s="32">
        <v>0</v>
      </c>
      <c r="P527" s="33">
        <f t="shared" si="17"/>
        <v>47000</v>
      </c>
      <c r="Q527" s="33">
        <v>0</v>
      </c>
      <c r="R527" s="32">
        <v>47000</v>
      </c>
      <c r="S527" s="29" t="s">
        <v>819</v>
      </c>
      <c r="T527" s="29" t="s">
        <v>577</v>
      </c>
      <c r="U527" s="29" t="s">
        <v>15</v>
      </c>
      <c r="V527" s="29" t="s">
        <v>820</v>
      </c>
      <c r="W527" s="29" t="s">
        <v>15</v>
      </c>
      <c r="X527" s="29" t="s">
        <v>580</v>
      </c>
      <c r="Y527" s="29" t="s">
        <v>580</v>
      </c>
    </row>
    <row r="528" spans="1:25" ht="10.5" customHeight="1" x14ac:dyDescent="0.25">
      <c r="A528" s="28">
        <v>46033</v>
      </c>
      <c r="B528" s="29" t="s">
        <v>567</v>
      </c>
      <c r="C528" s="30" t="s">
        <v>863</v>
      </c>
      <c r="D528" s="30" t="s">
        <v>15</v>
      </c>
      <c r="E528" s="30" t="s">
        <v>569</v>
      </c>
      <c r="F528" s="29" t="s">
        <v>570</v>
      </c>
      <c r="G528" s="29" t="s">
        <v>571</v>
      </c>
      <c r="H528" s="29" t="s">
        <v>864</v>
      </c>
      <c r="I528" s="36" t="str">
        <f t="shared" si="16"/>
        <v>11/01/2026NL300122</v>
      </c>
      <c r="J528" s="29" t="s">
        <v>654</v>
      </c>
      <c r="K528" s="29" t="s">
        <v>139</v>
      </c>
      <c r="L528" s="29" t="s">
        <v>575</v>
      </c>
      <c r="M528" s="31">
        <v>0.6</v>
      </c>
      <c r="N528" s="20">
        <f>VLOOKUP(J528,[2]Sheet1!$I:$M,5,0)</f>
        <v>35000</v>
      </c>
      <c r="O528" s="32">
        <v>0</v>
      </c>
      <c r="P528" s="33">
        <f t="shared" si="17"/>
        <v>21000</v>
      </c>
      <c r="Q528" s="33">
        <v>0</v>
      </c>
      <c r="R528" s="32">
        <v>35000</v>
      </c>
      <c r="S528" s="29" t="s">
        <v>819</v>
      </c>
      <c r="T528" s="29" t="s">
        <v>577</v>
      </c>
      <c r="U528" s="29" t="s">
        <v>15</v>
      </c>
      <c r="V528" s="29" t="s">
        <v>820</v>
      </c>
      <c r="W528" s="29" t="s">
        <v>15</v>
      </c>
      <c r="X528" s="29" t="s">
        <v>580</v>
      </c>
      <c r="Y528" s="29" t="s">
        <v>580</v>
      </c>
    </row>
    <row r="529" spans="1:25" ht="10.5" customHeight="1" x14ac:dyDescent="0.25">
      <c r="A529" s="28">
        <v>46033</v>
      </c>
      <c r="B529" s="29" t="s">
        <v>567</v>
      </c>
      <c r="C529" s="30" t="s">
        <v>863</v>
      </c>
      <c r="D529" s="30" t="s">
        <v>15</v>
      </c>
      <c r="E529" s="30" t="s">
        <v>569</v>
      </c>
      <c r="F529" s="29" t="s">
        <v>570</v>
      </c>
      <c r="G529" s="29" t="s">
        <v>571</v>
      </c>
      <c r="H529" s="29" t="s">
        <v>864</v>
      </c>
      <c r="I529" s="36" t="str">
        <f t="shared" si="16"/>
        <v>11/01/2026NL300188</v>
      </c>
      <c r="J529" s="29" t="s">
        <v>592</v>
      </c>
      <c r="K529" s="29" t="s">
        <v>593</v>
      </c>
      <c r="L529" s="29" t="s">
        <v>575</v>
      </c>
      <c r="M529" s="31">
        <v>1</v>
      </c>
      <c r="N529" s="20">
        <f>VLOOKUP(J529,[2]Sheet1!$I:$M,5,0)</f>
        <v>12000</v>
      </c>
      <c r="O529" s="32">
        <v>0</v>
      </c>
      <c r="P529" s="33">
        <f t="shared" si="17"/>
        <v>12000</v>
      </c>
      <c r="Q529" s="33">
        <v>0</v>
      </c>
      <c r="R529" s="32">
        <v>12000</v>
      </c>
      <c r="S529" s="29" t="s">
        <v>819</v>
      </c>
      <c r="T529" s="29" t="s">
        <v>577</v>
      </c>
      <c r="U529" s="29" t="s">
        <v>15</v>
      </c>
      <c r="V529" s="29" t="s">
        <v>820</v>
      </c>
      <c r="W529" s="29" t="s">
        <v>15</v>
      </c>
      <c r="X529" s="29" t="s">
        <v>580</v>
      </c>
      <c r="Y529" s="29" t="s">
        <v>580</v>
      </c>
    </row>
    <row r="530" spans="1:25" ht="10.5" customHeight="1" x14ac:dyDescent="0.25">
      <c r="A530" s="28">
        <v>46033</v>
      </c>
      <c r="B530" s="29" t="s">
        <v>567</v>
      </c>
      <c r="C530" s="30" t="s">
        <v>863</v>
      </c>
      <c r="D530" s="30" t="s">
        <v>15</v>
      </c>
      <c r="E530" s="30" t="s">
        <v>569</v>
      </c>
      <c r="F530" s="29" t="s">
        <v>570</v>
      </c>
      <c r="G530" s="29" t="s">
        <v>571</v>
      </c>
      <c r="H530" s="29" t="s">
        <v>864</v>
      </c>
      <c r="I530" s="36" t="str">
        <f t="shared" si="16"/>
        <v>11/01/2026NL300173</v>
      </c>
      <c r="J530" s="29" t="s">
        <v>629</v>
      </c>
      <c r="K530" s="29" t="s">
        <v>630</v>
      </c>
      <c r="L530" s="29" t="s">
        <v>575</v>
      </c>
      <c r="M530" s="31">
        <v>0.4</v>
      </c>
      <c r="N530" s="20">
        <f>VLOOKUP(J530,[2]Sheet1!$I:$M,5,0)</f>
        <v>80000</v>
      </c>
      <c r="O530" s="32">
        <v>0</v>
      </c>
      <c r="P530" s="33">
        <f t="shared" si="17"/>
        <v>32000</v>
      </c>
      <c r="Q530" s="33">
        <v>0</v>
      </c>
      <c r="R530" s="32">
        <v>80000</v>
      </c>
      <c r="S530" s="29" t="s">
        <v>819</v>
      </c>
      <c r="T530" s="29" t="s">
        <v>577</v>
      </c>
      <c r="U530" s="29" t="s">
        <v>15</v>
      </c>
      <c r="V530" s="29" t="s">
        <v>820</v>
      </c>
      <c r="W530" s="29" t="s">
        <v>15</v>
      </c>
      <c r="X530" s="29" t="s">
        <v>580</v>
      </c>
      <c r="Y530" s="29" t="s">
        <v>580</v>
      </c>
    </row>
    <row r="531" spans="1:25" ht="10.5" customHeight="1" x14ac:dyDescent="0.25">
      <c r="A531" s="28">
        <v>46033</v>
      </c>
      <c r="B531" s="29" t="s">
        <v>567</v>
      </c>
      <c r="C531" s="30" t="s">
        <v>863</v>
      </c>
      <c r="D531" s="30" t="s">
        <v>15</v>
      </c>
      <c r="E531" s="30" t="s">
        <v>569</v>
      </c>
      <c r="F531" s="29" t="s">
        <v>570</v>
      </c>
      <c r="G531" s="29" t="s">
        <v>571</v>
      </c>
      <c r="H531" s="29" t="s">
        <v>864</v>
      </c>
      <c r="I531" s="36" t="str">
        <f t="shared" si="16"/>
        <v>11/01/2026NL300162</v>
      </c>
      <c r="J531" s="29" t="s">
        <v>652</v>
      </c>
      <c r="K531" s="29" t="s">
        <v>653</v>
      </c>
      <c r="L531" s="29" t="s">
        <v>575</v>
      </c>
      <c r="M531" s="31">
        <v>0.7</v>
      </c>
      <c r="N531" s="20">
        <f>VLOOKUP(J531,[2]Sheet1!$I:$M,5,0)</f>
        <v>36000</v>
      </c>
      <c r="O531" s="32">
        <v>0</v>
      </c>
      <c r="P531" s="33">
        <f t="shared" si="17"/>
        <v>25200</v>
      </c>
      <c r="Q531" s="33">
        <v>0</v>
      </c>
      <c r="R531" s="32">
        <v>36000</v>
      </c>
      <c r="S531" s="29" t="s">
        <v>819</v>
      </c>
      <c r="T531" s="29" t="s">
        <v>577</v>
      </c>
      <c r="U531" s="29" t="s">
        <v>15</v>
      </c>
      <c r="V531" s="29" t="s">
        <v>820</v>
      </c>
      <c r="W531" s="29" t="s">
        <v>15</v>
      </c>
      <c r="X531" s="29" t="s">
        <v>580</v>
      </c>
      <c r="Y531" s="29" t="s">
        <v>580</v>
      </c>
    </row>
    <row r="532" spans="1:25" ht="10.5" customHeight="1" x14ac:dyDescent="0.25">
      <c r="A532" s="28">
        <v>46033</v>
      </c>
      <c r="B532" s="29" t="s">
        <v>567</v>
      </c>
      <c r="C532" s="30" t="s">
        <v>863</v>
      </c>
      <c r="D532" s="30" t="s">
        <v>15</v>
      </c>
      <c r="E532" s="30" t="s">
        <v>569</v>
      </c>
      <c r="F532" s="29" t="s">
        <v>570</v>
      </c>
      <c r="G532" s="29" t="s">
        <v>571</v>
      </c>
      <c r="H532" s="29" t="s">
        <v>864</v>
      </c>
      <c r="I532" s="36" t="str">
        <f t="shared" si="16"/>
        <v>11/01/2026NL300055</v>
      </c>
      <c r="J532" s="29" t="s">
        <v>608</v>
      </c>
      <c r="K532" s="29" t="s">
        <v>609</v>
      </c>
      <c r="L532" s="29" t="s">
        <v>575</v>
      </c>
      <c r="M532" s="31">
        <v>2</v>
      </c>
      <c r="N532" s="20">
        <f>VLOOKUP(J532,[2]Sheet1!$I:$M,5,0)</f>
        <v>80000</v>
      </c>
      <c r="O532" s="32">
        <v>0</v>
      </c>
      <c r="P532" s="33">
        <f t="shared" si="17"/>
        <v>160000</v>
      </c>
      <c r="Q532" s="33">
        <v>0</v>
      </c>
      <c r="R532" s="32">
        <v>80000</v>
      </c>
      <c r="S532" s="29" t="s">
        <v>819</v>
      </c>
      <c r="T532" s="29" t="s">
        <v>577</v>
      </c>
      <c r="U532" s="29" t="s">
        <v>15</v>
      </c>
      <c r="V532" s="29" t="s">
        <v>820</v>
      </c>
      <c r="W532" s="29" t="s">
        <v>15</v>
      </c>
      <c r="X532" s="29" t="s">
        <v>580</v>
      </c>
      <c r="Y532" s="29" t="s">
        <v>580</v>
      </c>
    </row>
    <row r="533" spans="1:25" ht="10.5" customHeight="1" x14ac:dyDescent="0.25">
      <c r="A533" s="28">
        <v>46033</v>
      </c>
      <c r="B533" s="29" t="s">
        <v>567</v>
      </c>
      <c r="C533" s="30" t="s">
        <v>863</v>
      </c>
      <c r="D533" s="30" t="s">
        <v>15</v>
      </c>
      <c r="E533" s="30" t="s">
        <v>569</v>
      </c>
      <c r="F533" s="29" t="s">
        <v>570</v>
      </c>
      <c r="G533" s="29" t="s">
        <v>571</v>
      </c>
      <c r="H533" s="29" t="s">
        <v>864</v>
      </c>
      <c r="I533" s="36" t="str">
        <f t="shared" si="16"/>
        <v>11/01/2026NL600004</v>
      </c>
      <c r="J533" s="29" t="s">
        <v>691</v>
      </c>
      <c r="K533" s="29" t="s">
        <v>100</v>
      </c>
      <c r="L533" s="29" t="s">
        <v>575</v>
      </c>
      <c r="M533" s="31">
        <v>2.8</v>
      </c>
      <c r="N533" s="20">
        <f>VLOOKUP(J533,[2]Sheet1!$I:$M,5,0)</f>
        <v>18000</v>
      </c>
      <c r="O533" s="32">
        <v>0</v>
      </c>
      <c r="P533" s="33">
        <f t="shared" si="17"/>
        <v>50400</v>
      </c>
      <c r="Q533" s="33">
        <v>0</v>
      </c>
      <c r="R533" s="32">
        <v>18000</v>
      </c>
      <c r="S533" s="29" t="s">
        <v>819</v>
      </c>
      <c r="T533" s="29" t="s">
        <v>577</v>
      </c>
      <c r="U533" s="29" t="s">
        <v>15</v>
      </c>
      <c r="V533" s="29" t="s">
        <v>820</v>
      </c>
      <c r="W533" s="29" t="s">
        <v>15</v>
      </c>
      <c r="X533" s="29" t="s">
        <v>580</v>
      </c>
      <c r="Y533" s="29" t="s">
        <v>580</v>
      </c>
    </row>
    <row r="534" spans="1:25" ht="10.5" customHeight="1" x14ac:dyDescent="0.25">
      <c r="A534" s="28">
        <v>46033</v>
      </c>
      <c r="B534" s="29" t="s">
        <v>567</v>
      </c>
      <c r="C534" s="30" t="s">
        <v>863</v>
      </c>
      <c r="D534" s="30" t="s">
        <v>15</v>
      </c>
      <c r="E534" s="30" t="s">
        <v>569</v>
      </c>
      <c r="F534" s="29" t="s">
        <v>570</v>
      </c>
      <c r="G534" s="29" t="s">
        <v>571</v>
      </c>
      <c r="H534" s="29" t="s">
        <v>864</v>
      </c>
      <c r="I534" s="36" t="str">
        <f t="shared" si="16"/>
        <v>11/01/2026NL300174</v>
      </c>
      <c r="J534" s="29" t="s">
        <v>573</v>
      </c>
      <c r="K534" s="29" t="s">
        <v>574</v>
      </c>
      <c r="L534" s="29" t="s">
        <v>575</v>
      </c>
      <c r="M534" s="31">
        <v>7.6</v>
      </c>
      <c r="N534" s="20">
        <f>VLOOKUP(J534,[2]Sheet1!$I:$M,5,0)</f>
        <v>24000</v>
      </c>
      <c r="O534" s="32">
        <v>0</v>
      </c>
      <c r="P534" s="33">
        <f t="shared" si="17"/>
        <v>182400</v>
      </c>
      <c r="Q534" s="33">
        <v>0</v>
      </c>
      <c r="R534" s="32">
        <v>24000</v>
      </c>
      <c r="S534" s="29" t="s">
        <v>819</v>
      </c>
      <c r="T534" s="29" t="s">
        <v>577</v>
      </c>
      <c r="U534" s="29" t="s">
        <v>15</v>
      </c>
      <c r="V534" s="29" t="s">
        <v>820</v>
      </c>
      <c r="W534" s="29" t="s">
        <v>15</v>
      </c>
      <c r="X534" s="29" t="s">
        <v>580</v>
      </c>
      <c r="Y534" s="29" t="s">
        <v>580</v>
      </c>
    </row>
    <row r="535" spans="1:25" ht="10.5" customHeight="1" x14ac:dyDescent="0.25">
      <c r="A535" s="28">
        <v>46033</v>
      </c>
      <c r="B535" s="29" t="s">
        <v>567</v>
      </c>
      <c r="C535" s="30" t="s">
        <v>863</v>
      </c>
      <c r="D535" s="30" t="s">
        <v>15</v>
      </c>
      <c r="E535" s="30" t="s">
        <v>569</v>
      </c>
      <c r="F535" s="29" t="s">
        <v>570</v>
      </c>
      <c r="G535" s="29" t="s">
        <v>571</v>
      </c>
      <c r="H535" s="29" t="s">
        <v>864</v>
      </c>
      <c r="I535" s="36" t="str">
        <f t="shared" si="16"/>
        <v>11/01/2026NL300156</v>
      </c>
      <c r="J535" s="29" t="s">
        <v>595</v>
      </c>
      <c r="K535" s="29" t="s">
        <v>596</v>
      </c>
      <c r="L535" s="29" t="s">
        <v>575</v>
      </c>
      <c r="M535" s="31">
        <v>0.2</v>
      </c>
      <c r="N535" s="20">
        <f>VLOOKUP(J535,[2]Sheet1!$I:$M,5,0)</f>
        <v>75000</v>
      </c>
      <c r="O535" s="32">
        <v>0</v>
      </c>
      <c r="P535" s="33">
        <f t="shared" si="17"/>
        <v>15000</v>
      </c>
      <c r="Q535" s="33">
        <v>0</v>
      </c>
      <c r="R535" s="32">
        <v>75000</v>
      </c>
      <c r="S535" s="29" t="s">
        <v>819</v>
      </c>
      <c r="T535" s="29" t="s">
        <v>577</v>
      </c>
      <c r="U535" s="29" t="s">
        <v>15</v>
      </c>
      <c r="V535" s="29" t="s">
        <v>820</v>
      </c>
      <c r="W535" s="29" t="s">
        <v>15</v>
      </c>
      <c r="X535" s="29" t="s">
        <v>580</v>
      </c>
      <c r="Y535" s="29" t="s">
        <v>580</v>
      </c>
    </row>
    <row r="536" spans="1:25" ht="10.5" customHeight="1" x14ac:dyDescent="0.25">
      <c r="A536" s="28">
        <v>46033</v>
      </c>
      <c r="B536" s="29" t="s">
        <v>567</v>
      </c>
      <c r="C536" s="30" t="s">
        <v>863</v>
      </c>
      <c r="D536" s="30" t="s">
        <v>15</v>
      </c>
      <c r="E536" s="30" t="s">
        <v>569</v>
      </c>
      <c r="F536" s="29" t="s">
        <v>570</v>
      </c>
      <c r="G536" s="29" t="s">
        <v>571</v>
      </c>
      <c r="H536" s="29" t="s">
        <v>864</v>
      </c>
      <c r="I536" s="36" t="str">
        <f t="shared" si="16"/>
        <v>11/01/2026NL300153</v>
      </c>
      <c r="J536" s="29" t="s">
        <v>646</v>
      </c>
      <c r="K536" s="29" t="s">
        <v>647</v>
      </c>
      <c r="L536" s="29" t="s">
        <v>575</v>
      </c>
      <c r="M536" s="31">
        <v>0.2</v>
      </c>
      <c r="N536" s="20">
        <f>VLOOKUP(J536,[2]Sheet1!$I:$M,5,0)</f>
        <v>46000</v>
      </c>
      <c r="O536" s="32">
        <v>0</v>
      </c>
      <c r="P536" s="33">
        <f t="shared" si="17"/>
        <v>9200</v>
      </c>
      <c r="Q536" s="33">
        <v>0</v>
      </c>
      <c r="R536" s="32">
        <v>46000</v>
      </c>
      <c r="S536" s="29" t="s">
        <v>819</v>
      </c>
      <c r="T536" s="29" t="s">
        <v>577</v>
      </c>
      <c r="U536" s="29" t="s">
        <v>15</v>
      </c>
      <c r="V536" s="29" t="s">
        <v>820</v>
      </c>
      <c r="W536" s="29" t="s">
        <v>15</v>
      </c>
      <c r="X536" s="29" t="s">
        <v>580</v>
      </c>
      <c r="Y536" s="29" t="s">
        <v>580</v>
      </c>
    </row>
    <row r="537" spans="1:25" ht="10.5" customHeight="1" x14ac:dyDescent="0.25">
      <c r="A537" s="28">
        <v>46033</v>
      </c>
      <c r="B537" s="29" t="s">
        <v>567</v>
      </c>
      <c r="C537" s="30" t="s">
        <v>863</v>
      </c>
      <c r="D537" s="30" t="s">
        <v>15</v>
      </c>
      <c r="E537" s="30" t="s">
        <v>569</v>
      </c>
      <c r="F537" s="29" t="s">
        <v>570</v>
      </c>
      <c r="G537" s="29" t="s">
        <v>571</v>
      </c>
      <c r="H537" s="29" t="s">
        <v>864</v>
      </c>
      <c r="I537" s="36" t="str">
        <f t="shared" si="16"/>
        <v>11/01/2026NL300152</v>
      </c>
      <c r="J537" s="29" t="s">
        <v>644</v>
      </c>
      <c r="K537" s="29" t="s">
        <v>645</v>
      </c>
      <c r="L537" s="29" t="s">
        <v>575</v>
      </c>
      <c r="M537" s="31">
        <v>0.2</v>
      </c>
      <c r="N537" s="20">
        <f>VLOOKUP(J537,[2]Sheet1!$I:$M,5,0)</f>
        <v>65000</v>
      </c>
      <c r="O537" s="32">
        <v>0</v>
      </c>
      <c r="P537" s="33">
        <f t="shared" si="17"/>
        <v>13000</v>
      </c>
      <c r="Q537" s="33">
        <v>0</v>
      </c>
      <c r="R537" s="32">
        <v>65000</v>
      </c>
      <c r="S537" s="29" t="s">
        <v>819</v>
      </c>
      <c r="T537" s="29" t="s">
        <v>577</v>
      </c>
      <c r="U537" s="29" t="s">
        <v>15</v>
      </c>
      <c r="V537" s="29" t="s">
        <v>820</v>
      </c>
      <c r="W537" s="29" t="s">
        <v>15</v>
      </c>
      <c r="X537" s="29" t="s">
        <v>580</v>
      </c>
      <c r="Y537" s="29" t="s">
        <v>580</v>
      </c>
    </row>
    <row r="538" spans="1:25" ht="10.5" customHeight="1" x14ac:dyDescent="0.25">
      <c r="A538" s="28">
        <v>46033</v>
      </c>
      <c r="B538" s="29" t="s">
        <v>567</v>
      </c>
      <c r="C538" s="30" t="s">
        <v>863</v>
      </c>
      <c r="D538" s="30" t="s">
        <v>15</v>
      </c>
      <c r="E538" s="30" t="s">
        <v>569</v>
      </c>
      <c r="F538" s="29" t="s">
        <v>570</v>
      </c>
      <c r="G538" s="29" t="s">
        <v>571</v>
      </c>
      <c r="H538" s="29" t="s">
        <v>864</v>
      </c>
      <c r="I538" s="36" t="str">
        <f t="shared" si="16"/>
        <v>11/01/2026NL300148</v>
      </c>
      <c r="J538" s="29" t="s">
        <v>679</v>
      </c>
      <c r="K538" s="29" t="s">
        <v>680</v>
      </c>
      <c r="L538" s="29" t="s">
        <v>575</v>
      </c>
      <c r="M538" s="31">
        <v>0.3</v>
      </c>
      <c r="N538" s="20">
        <f>VLOOKUP(J538,[2]Sheet1!$I:$M,5,0)</f>
        <v>65000</v>
      </c>
      <c r="O538" s="32">
        <v>0</v>
      </c>
      <c r="P538" s="33">
        <f t="shared" si="17"/>
        <v>19500</v>
      </c>
      <c r="Q538" s="33">
        <v>0</v>
      </c>
      <c r="R538" s="32">
        <v>65000</v>
      </c>
      <c r="S538" s="29" t="s">
        <v>819</v>
      </c>
      <c r="T538" s="29" t="s">
        <v>577</v>
      </c>
      <c r="U538" s="29" t="s">
        <v>15</v>
      </c>
      <c r="V538" s="29" t="s">
        <v>820</v>
      </c>
      <c r="W538" s="29" t="s">
        <v>15</v>
      </c>
      <c r="X538" s="29" t="s">
        <v>580</v>
      </c>
      <c r="Y538" s="29" t="s">
        <v>580</v>
      </c>
    </row>
    <row r="539" spans="1:25" ht="10.5" customHeight="1" x14ac:dyDescent="0.25">
      <c r="A539" s="28">
        <v>46033</v>
      </c>
      <c r="B539" s="29" t="s">
        <v>567</v>
      </c>
      <c r="C539" s="30" t="s">
        <v>863</v>
      </c>
      <c r="D539" s="30" t="s">
        <v>15</v>
      </c>
      <c r="E539" s="30" t="s">
        <v>569</v>
      </c>
      <c r="F539" s="29" t="s">
        <v>570</v>
      </c>
      <c r="G539" s="29" t="s">
        <v>571</v>
      </c>
      <c r="H539" s="29" t="s">
        <v>864</v>
      </c>
      <c r="I539" s="36" t="str">
        <f t="shared" si="16"/>
        <v>11/01/2026NL300146</v>
      </c>
      <c r="J539" s="29" t="s">
        <v>677</v>
      </c>
      <c r="K539" s="29" t="s">
        <v>678</v>
      </c>
      <c r="L539" s="29" t="s">
        <v>575</v>
      </c>
      <c r="M539" s="31">
        <v>0.3</v>
      </c>
      <c r="N539" s="20">
        <f>VLOOKUP(J539,[2]Sheet1!$I:$M,5,0)</f>
        <v>65000</v>
      </c>
      <c r="O539" s="32">
        <v>0</v>
      </c>
      <c r="P539" s="33">
        <f t="shared" si="17"/>
        <v>19500</v>
      </c>
      <c r="Q539" s="33">
        <v>0</v>
      </c>
      <c r="R539" s="32">
        <v>65000</v>
      </c>
      <c r="S539" s="29" t="s">
        <v>819</v>
      </c>
      <c r="T539" s="29" t="s">
        <v>577</v>
      </c>
      <c r="U539" s="29" t="s">
        <v>15</v>
      </c>
      <c r="V539" s="29" t="s">
        <v>820</v>
      </c>
      <c r="W539" s="29" t="s">
        <v>15</v>
      </c>
      <c r="X539" s="29" t="s">
        <v>580</v>
      </c>
      <c r="Y539" s="29" t="s">
        <v>580</v>
      </c>
    </row>
    <row r="540" spans="1:25" ht="10.5" customHeight="1" x14ac:dyDescent="0.25">
      <c r="A540" s="28">
        <v>46033</v>
      </c>
      <c r="B540" s="29" t="s">
        <v>567</v>
      </c>
      <c r="C540" s="30" t="s">
        <v>863</v>
      </c>
      <c r="D540" s="30" t="s">
        <v>15</v>
      </c>
      <c r="E540" s="30" t="s">
        <v>569</v>
      </c>
      <c r="F540" s="29" t="s">
        <v>570</v>
      </c>
      <c r="G540" s="29" t="s">
        <v>571</v>
      </c>
      <c r="H540" s="29" t="s">
        <v>864</v>
      </c>
      <c r="I540" s="36" t="str">
        <f t="shared" si="16"/>
        <v>11/01/2026NL300145</v>
      </c>
      <c r="J540" s="29" t="s">
        <v>675</v>
      </c>
      <c r="K540" s="29" t="s">
        <v>676</v>
      </c>
      <c r="L540" s="29" t="s">
        <v>575</v>
      </c>
      <c r="M540" s="31">
        <v>12</v>
      </c>
      <c r="N540" s="20">
        <f>VLOOKUP(J540,[2]Sheet1!$I:$M,5,0)</f>
        <v>38000</v>
      </c>
      <c r="O540" s="32">
        <v>0</v>
      </c>
      <c r="P540" s="33">
        <f t="shared" si="17"/>
        <v>456000</v>
      </c>
      <c r="Q540" s="33">
        <v>0</v>
      </c>
      <c r="R540" s="32">
        <v>38000</v>
      </c>
      <c r="S540" s="29" t="s">
        <v>819</v>
      </c>
      <c r="T540" s="29" t="s">
        <v>577</v>
      </c>
      <c r="U540" s="29" t="s">
        <v>15</v>
      </c>
      <c r="V540" s="29" t="s">
        <v>820</v>
      </c>
      <c r="W540" s="29" t="s">
        <v>15</v>
      </c>
      <c r="X540" s="29" t="s">
        <v>580</v>
      </c>
      <c r="Y540" s="29" t="s">
        <v>580</v>
      </c>
    </row>
    <row r="541" spans="1:25" ht="10.5" customHeight="1" x14ac:dyDescent="0.25">
      <c r="A541" s="28">
        <v>46033</v>
      </c>
      <c r="B541" s="29" t="s">
        <v>567</v>
      </c>
      <c r="C541" s="30" t="s">
        <v>863</v>
      </c>
      <c r="D541" s="30" t="s">
        <v>15</v>
      </c>
      <c r="E541" s="30" t="s">
        <v>569</v>
      </c>
      <c r="F541" s="29" t="s">
        <v>570</v>
      </c>
      <c r="G541" s="29" t="s">
        <v>571</v>
      </c>
      <c r="H541" s="29" t="s">
        <v>864</v>
      </c>
      <c r="I541" s="36" t="str">
        <f t="shared" si="16"/>
        <v>11/01/2026NL300142</v>
      </c>
      <c r="J541" s="29" t="s">
        <v>671</v>
      </c>
      <c r="K541" s="29" t="s">
        <v>672</v>
      </c>
      <c r="L541" s="29" t="s">
        <v>575</v>
      </c>
      <c r="M541" s="31">
        <v>1.5</v>
      </c>
      <c r="N541" s="20">
        <f>VLOOKUP(J541,[2]Sheet1!$I:$M,5,0)</f>
        <v>50000</v>
      </c>
      <c r="O541" s="32">
        <v>0</v>
      </c>
      <c r="P541" s="33">
        <f t="shared" si="17"/>
        <v>75000</v>
      </c>
      <c r="Q541" s="33">
        <v>0</v>
      </c>
      <c r="R541" s="32">
        <v>50000</v>
      </c>
      <c r="S541" s="29" t="s">
        <v>819</v>
      </c>
      <c r="T541" s="29" t="s">
        <v>577</v>
      </c>
      <c r="U541" s="29" t="s">
        <v>15</v>
      </c>
      <c r="V541" s="29" t="s">
        <v>820</v>
      </c>
      <c r="W541" s="29" t="s">
        <v>15</v>
      </c>
      <c r="X541" s="29" t="s">
        <v>580</v>
      </c>
      <c r="Y541" s="29" t="s">
        <v>580</v>
      </c>
    </row>
    <row r="542" spans="1:25" ht="10.5" customHeight="1" x14ac:dyDescent="0.25">
      <c r="A542" s="28">
        <v>46033</v>
      </c>
      <c r="B542" s="29" t="s">
        <v>567</v>
      </c>
      <c r="C542" s="30" t="s">
        <v>863</v>
      </c>
      <c r="D542" s="30" t="s">
        <v>15</v>
      </c>
      <c r="E542" s="30" t="s">
        <v>569</v>
      </c>
      <c r="F542" s="29" t="s">
        <v>570</v>
      </c>
      <c r="G542" s="29" t="s">
        <v>571</v>
      </c>
      <c r="H542" s="29" t="s">
        <v>864</v>
      </c>
      <c r="I542" s="36" t="str">
        <f t="shared" si="16"/>
        <v>11/01/2026NL300141</v>
      </c>
      <c r="J542" s="29" t="s">
        <v>667</v>
      </c>
      <c r="K542" s="29" t="s">
        <v>668</v>
      </c>
      <c r="L542" s="29" t="s">
        <v>575</v>
      </c>
      <c r="M542" s="31">
        <v>0.3</v>
      </c>
      <c r="N542" s="20">
        <f>VLOOKUP(J542,[2]Sheet1!$I:$M,5,0)</f>
        <v>92000</v>
      </c>
      <c r="O542" s="32">
        <v>0</v>
      </c>
      <c r="P542" s="33">
        <f t="shared" si="17"/>
        <v>27600</v>
      </c>
      <c r="Q542" s="33">
        <v>0</v>
      </c>
      <c r="R542" s="32">
        <v>92000</v>
      </c>
      <c r="S542" s="29" t="s">
        <v>819</v>
      </c>
      <c r="T542" s="29" t="s">
        <v>577</v>
      </c>
      <c r="U542" s="29" t="s">
        <v>15</v>
      </c>
      <c r="V542" s="29" t="s">
        <v>820</v>
      </c>
      <c r="W542" s="29" t="s">
        <v>15</v>
      </c>
      <c r="X542" s="29" t="s">
        <v>580</v>
      </c>
      <c r="Y542" s="29" t="s">
        <v>580</v>
      </c>
    </row>
    <row r="543" spans="1:25" ht="10.5" customHeight="1" x14ac:dyDescent="0.25">
      <c r="A543" s="28">
        <v>46033</v>
      </c>
      <c r="B543" s="29" t="s">
        <v>567</v>
      </c>
      <c r="C543" s="30" t="s">
        <v>863</v>
      </c>
      <c r="D543" s="30" t="s">
        <v>15</v>
      </c>
      <c r="E543" s="30" t="s">
        <v>569</v>
      </c>
      <c r="F543" s="29" t="s">
        <v>570</v>
      </c>
      <c r="G543" s="29" t="s">
        <v>571</v>
      </c>
      <c r="H543" s="29" t="s">
        <v>864</v>
      </c>
      <c r="I543" s="36" t="str">
        <f t="shared" si="16"/>
        <v>11/01/2026NL300140</v>
      </c>
      <c r="J543" s="29" t="s">
        <v>669</v>
      </c>
      <c r="K543" s="29" t="s">
        <v>670</v>
      </c>
      <c r="L543" s="29" t="s">
        <v>575</v>
      </c>
      <c r="M543" s="31">
        <v>1</v>
      </c>
      <c r="N543" s="20">
        <f>VLOOKUP(J543,[2]Sheet1!$I:$M,5,0)</f>
        <v>36000</v>
      </c>
      <c r="O543" s="32">
        <v>0</v>
      </c>
      <c r="P543" s="33">
        <f t="shared" si="17"/>
        <v>36000</v>
      </c>
      <c r="Q543" s="33">
        <v>0</v>
      </c>
      <c r="R543" s="32">
        <v>36000</v>
      </c>
      <c r="S543" s="29" t="s">
        <v>819</v>
      </c>
      <c r="T543" s="29" t="s">
        <v>577</v>
      </c>
      <c r="U543" s="29" t="s">
        <v>15</v>
      </c>
      <c r="V543" s="29" t="s">
        <v>820</v>
      </c>
      <c r="W543" s="29" t="s">
        <v>15</v>
      </c>
      <c r="X543" s="29" t="s">
        <v>580</v>
      </c>
      <c r="Y543" s="29" t="s">
        <v>580</v>
      </c>
    </row>
    <row r="544" spans="1:25" ht="10.5" customHeight="1" x14ac:dyDescent="0.25">
      <c r="A544" s="28">
        <v>46033</v>
      </c>
      <c r="B544" s="29" t="s">
        <v>567</v>
      </c>
      <c r="C544" s="30" t="s">
        <v>863</v>
      </c>
      <c r="D544" s="30" t="s">
        <v>15</v>
      </c>
      <c r="E544" s="30" t="s">
        <v>569</v>
      </c>
      <c r="F544" s="29" t="s">
        <v>570</v>
      </c>
      <c r="G544" s="29" t="s">
        <v>571</v>
      </c>
      <c r="H544" s="29" t="s">
        <v>864</v>
      </c>
      <c r="I544" s="36" t="str">
        <f t="shared" si="16"/>
        <v>11/01/2026NL300132</v>
      </c>
      <c r="J544" s="29" t="s">
        <v>662</v>
      </c>
      <c r="K544" s="29" t="s">
        <v>92</v>
      </c>
      <c r="L544" s="29" t="s">
        <v>575</v>
      </c>
      <c r="M544" s="31">
        <v>0.5</v>
      </c>
      <c r="N544" s="20">
        <f>VLOOKUP(J544,[2]Sheet1!$I:$M,5,0)</f>
        <v>12000</v>
      </c>
      <c r="O544" s="32">
        <v>0</v>
      </c>
      <c r="P544" s="33">
        <f t="shared" si="17"/>
        <v>6000</v>
      </c>
      <c r="Q544" s="33">
        <v>0</v>
      </c>
      <c r="R544" s="32">
        <v>12000</v>
      </c>
      <c r="S544" s="29" t="s">
        <v>819</v>
      </c>
      <c r="T544" s="29" t="s">
        <v>577</v>
      </c>
      <c r="U544" s="29" t="s">
        <v>15</v>
      </c>
      <c r="V544" s="29" t="s">
        <v>820</v>
      </c>
      <c r="W544" s="29" t="s">
        <v>15</v>
      </c>
      <c r="X544" s="29" t="s">
        <v>580</v>
      </c>
      <c r="Y544" s="29" t="s">
        <v>580</v>
      </c>
    </row>
    <row r="545" spans="1:25" ht="10.5" customHeight="1" x14ac:dyDescent="0.25">
      <c r="A545" s="28">
        <v>46033</v>
      </c>
      <c r="B545" s="29" t="s">
        <v>567</v>
      </c>
      <c r="C545" s="30" t="s">
        <v>863</v>
      </c>
      <c r="D545" s="30" t="s">
        <v>15</v>
      </c>
      <c r="E545" s="30" t="s">
        <v>569</v>
      </c>
      <c r="F545" s="29" t="s">
        <v>570</v>
      </c>
      <c r="G545" s="29" t="s">
        <v>571</v>
      </c>
      <c r="H545" s="29" t="s">
        <v>864</v>
      </c>
      <c r="I545" s="36" t="str">
        <f t="shared" si="16"/>
        <v>11/01/2026NL300128</v>
      </c>
      <c r="J545" s="29" t="s">
        <v>659</v>
      </c>
      <c r="K545" s="29" t="s">
        <v>660</v>
      </c>
      <c r="L545" s="29" t="s">
        <v>575</v>
      </c>
      <c r="M545" s="31">
        <v>0.2</v>
      </c>
      <c r="N545" s="20">
        <f>VLOOKUP(J545,[2]Sheet1!$I:$M,5,0)</f>
        <v>20000</v>
      </c>
      <c r="O545" s="32">
        <v>0</v>
      </c>
      <c r="P545" s="33">
        <f t="shared" si="17"/>
        <v>4000</v>
      </c>
      <c r="Q545" s="33">
        <v>0</v>
      </c>
      <c r="R545" s="32">
        <v>20000</v>
      </c>
      <c r="S545" s="29" t="s">
        <v>819</v>
      </c>
      <c r="T545" s="29" t="s">
        <v>577</v>
      </c>
      <c r="U545" s="29" t="s">
        <v>15</v>
      </c>
      <c r="V545" s="29" t="s">
        <v>820</v>
      </c>
      <c r="W545" s="29" t="s">
        <v>15</v>
      </c>
      <c r="X545" s="29" t="s">
        <v>580</v>
      </c>
      <c r="Y545" s="29" t="s">
        <v>580</v>
      </c>
    </row>
    <row r="546" spans="1:25" ht="10.5" customHeight="1" x14ac:dyDescent="0.25">
      <c r="A546" s="28">
        <v>46033</v>
      </c>
      <c r="B546" s="29" t="s">
        <v>567</v>
      </c>
      <c r="C546" s="30" t="s">
        <v>863</v>
      </c>
      <c r="D546" s="30" t="s">
        <v>15</v>
      </c>
      <c r="E546" s="30" t="s">
        <v>569</v>
      </c>
      <c r="F546" s="29" t="s">
        <v>570</v>
      </c>
      <c r="G546" s="29" t="s">
        <v>571</v>
      </c>
      <c r="H546" s="29" t="s">
        <v>864</v>
      </c>
      <c r="I546" s="36" t="str">
        <f t="shared" si="16"/>
        <v>11/01/2026NL300126</v>
      </c>
      <c r="J546" s="29" t="s">
        <v>655</v>
      </c>
      <c r="K546" s="29" t="s">
        <v>656</v>
      </c>
      <c r="L546" s="29" t="s">
        <v>575</v>
      </c>
      <c r="M546" s="31">
        <v>0.2</v>
      </c>
      <c r="N546" s="20">
        <f>VLOOKUP(J546,[2]Sheet1!$I:$M,5,0)</f>
        <v>70000</v>
      </c>
      <c r="O546" s="32">
        <v>0</v>
      </c>
      <c r="P546" s="33">
        <f t="shared" si="17"/>
        <v>14000</v>
      </c>
      <c r="Q546" s="33">
        <v>0</v>
      </c>
      <c r="R546" s="32">
        <v>70000</v>
      </c>
      <c r="S546" s="29" t="s">
        <v>819</v>
      </c>
      <c r="T546" s="29" t="s">
        <v>577</v>
      </c>
      <c r="U546" s="29" t="s">
        <v>15</v>
      </c>
      <c r="V546" s="29" t="s">
        <v>820</v>
      </c>
      <c r="W546" s="29" t="s">
        <v>15</v>
      </c>
      <c r="X546" s="29" t="s">
        <v>580</v>
      </c>
      <c r="Y546" s="29" t="s">
        <v>580</v>
      </c>
    </row>
    <row r="547" spans="1:25" ht="10.5" customHeight="1" x14ac:dyDescent="0.25">
      <c r="A547" s="28">
        <v>46033</v>
      </c>
      <c r="B547" s="29" t="s">
        <v>567</v>
      </c>
      <c r="C547" s="30" t="s">
        <v>863</v>
      </c>
      <c r="D547" s="30" t="s">
        <v>15</v>
      </c>
      <c r="E547" s="30" t="s">
        <v>569</v>
      </c>
      <c r="F547" s="29" t="s">
        <v>570</v>
      </c>
      <c r="G547" s="29" t="s">
        <v>571</v>
      </c>
      <c r="H547" s="29" t="s">
        <v>864</v>
      </c>
      <c r="I547" s="36" t="str">
        <f t="shared" si="16"/>
        <v>11/01/2026NL300121</v>
      </c>
      <c r="J547" s="29" t="s">
        <v>661</v>
      </c>
      <c r="K547" s="29" t="s">
        <v>80</v>
      </c>
      <c r="L547" s="29" t="s">
        <v>575</v>
      </c>
      <c r="M547" s="31">
        <v>0.1</v>
      </c>
      <c r="N547" s="20">
        <f>VLOOKUP(J547,[2]Sheet1!$I:$M,5,0)</f>
        <v>22000</v>
      </c>
      <c r="O547" s="32">
        <v>0</v>
      </c>
      <c r="P547" s="33">
        <f t="shared" si="17"/>
        <v>2200</v>
      </c>
      <c r="Q547" s="33">
        <v>0</v>
      </c>
      <c r="R547" s="32">
        <v>22000</v>
      </c>
      <c r="S547" s="29" t="s">
        <v>819</v>
      </c>
      <c r="T547" s="29" t="s">
        <v>577</v>
      </c>
      <c r="U547" s="29" t="s">
        <v>15</v>
      </c>
      <c r="V547" s="29" t="s">
        <v>820</v>
      </c>
      <c r="W547" s="29" t="s">
        <v>15</v>
      </c>
      <c r="X547" s="29" t="s">
        <v>580</v>
      </c>
      <c r="Y547" s="29" t="s">
        <v>580</v>
      </c>
    </row>
    <row r="548" spans="1:25" ht="10.5" customHeight="1" x14ac:dyDescent="0.25">
      <c r="A548" s="28">
        <v>46033</v>
      </c>
      <c r="B548" s="29" t="s">
        <v>567</v>
      </c>
      <c r="C548" s="30" t="s">
        <v>863</v>
      </c>
      <c r="D548" s="30" t="s">
        <v>15</v>
      </c>
      <c r="E548" s="30" t="s">
        <v>569</v>
      </c>
      <c r="F548" s="29" t="s">
        <v>570</v>
      </c>
      <c r="G548" s="29" t="s">
        <v>571</v>
      </c>
      <c r="H548" s="29" t="s">
        <v>864</v>
      </c>
      <c r="I548" s="36" t="str">
        <f t="shared" si="16"/>
        <v>11/01/2026NL300120</v>
      </c>
      <c r="J548" s="29" t="s">
        <v>650</v>
      </c>
      <c r="K548" s="29" t="s">
        <v>651</v>
      </c>
      <c r="L548" s="29" t="s">
        <v>575</v>
      </c>
      <c r="M548" s="31">
        <v>2.4</v>
      </c>
      <c r="N548" s="20">
        <f>VLOOKUP(J548,[2]Sheet1!$I:$M,5,0)</f>
        <v>36000</v>
      </c>
      <c r="O548" s="32">
        <v>0</v>
      </c>
      <c r="P548" s="33">
        <f t="shared" si="17"/>
        <v>86400</v>
      </c>
      <c r="Q548" s="33">
        <v>0</v>
      </c>
      <c r="R548" s="32">
        <v>36000</v>
      </c>
      <c r="S548" s="29" t="s">
        <v>819</v>
      </c>
      <c r="T548" s="29" t="s">
        <v>577</v>
      </c>
      <c r="U548" s="29" t="s">
        <v>15</v>
      </c>
      <c r="V548" s="29" t="s">
        <v>820</v>
      </c>
      <c r="W548" s="29" t="s">
        <v>15</v>
      </c>
      <c r="X548" s="29" t="s">
        <v>580</v>
      </c>
      <c r="Y548" s="29" t="s">
        <v>580</v>
      </c>
    </row>
    <row r="549" spans="1:25" ht="10.5" customHeight="1" x14ac:dyDescent="0.25">
      <c r="A549" s="28">
        <v>46033</v>
      </c>
      <c r="B549" s="29" t="s">
        <v>567</v>
      </c>
      <c r="C549" s="30" t="s">
        <v>863</v>
      </c>
      <c r="D549" s="30" t="s">
        <v>15</v>
      </c>
      <c r="E549" s="30" t="s">
        <v>569</v>
      </c>
      <c r="F549" s="29" t="s">
        <v>570</v>
      </c>
      <c r="G549" s="29" t="s">
        <v>571</v>
      </c>
      <c r="H549" s="29" t="s">
        <v>864</v>
      </c>
      <c r="I549" s="36" t="str">
        <f t="shared" si="16"/>
        <v>11/01/2026NL300116</v>
      </c>
      <c r="J549" s="29" t="s">
        <v>648</v>
      </c>
      <c r="K549" s="29" t="s">
        <v>649</v>
      </c>
      <c r="L549" s="29" t="s">
        <v>575</v>
      </c>
      <c r="M549" s="31">
        <v>0.2</v>
      </c>
      <c r="N549" s="20">
        <f>VLOOKUP(J549,[2]Sheet1!$I:$M,5,0)</f>
        <v>148000</v>
      </c>
      <c r="O549" s="32">
        <v>0</v>
      </c>
      <c r="P549" s="33">
        <f t="shared" si="17"/>
        <v>29600</v>
      </c>
      <c r="Q549" s="33">
        <v>0</v>
      </c>
      <c r="R549" s="32">
        <v>148000</v>
      </c>
      <c r="S549" s="29" t="s">
        <v>819</v>
      </c>
      <c r="T549" s="29" t="s">
        <v>577</v>
      </c>
      <c r="U549" s="29" t="s">
        <v>15</v>
      </c>
      <c r="V549" s="29" t="s">
        <v>820</v>
      </c>
      <c r="W549" s="29" t="s">
        <v>15</v>
      </c>
      <c r="X549" s="29" t="s">
        <v>580</v>
      </c>
      <c r="Y549" s="29" t="s">
        <v>580</v>
      </c>
    </row>
    <row r="550" spans="1:25" ht="10.5" customHeight="1" x14ac:dyDescent="0.25">
      <c r="A550" s="28">
        <v>46033</v>
      </c>
      <c r="B550" s="29" t="s">
        <v>567</v>
      </c>
      <c r="C550" s="30" t="s">
        <v>863</v>
      </c>
      <c r="D550" s="30" t="s">
        <v>15</v>
      </c>
      <c r="E550" s="30" t="s">
        <v>569</v>
      </c>
      <c r="F550" s="29" t="s">
        <v>570</v>
      </c>
      <c r="G550" s="29" t="s">
        <v>571</v>
      </c>
      <c r="H550" s="29" t="s">
        <v>864</v>
      </c>
      <c r="I550" s="36" t="str">
        <f t="shared" si="16"/>
        <v>11/01/2026NL300113</v>
      </c>
      <c r="J550" s="29" t="s">
        <v>728</v>
      </c>
      <c r="K550" s="29" t="s">
        <v>72</v>
      </c>
      <c r="L550" s="29" t="s">
        <v>575</v>
      </c>
      <c r="M550" s="31">
        <v>1.8</v>
      </c>
      <c r="N550" s="20">
        <f>VLOOKUP(J550,[2]Sheet1!$I:$M,5,0)</f>
        <v>145000</v>
      </c>
      <c r="O550" s="32">
        <v>0</v>
      </c>
      <c r="P550" s="33">
        <f t="shared" si="17"/>
        <v>261000</v>
      </c>
      <c r="Q550" s="33">
        <v>0</v>
      </c>
      <c r="R550" s="32">
        <v>145000</v>
      </c>
      <c r="S550" s="29" t="s">
        <v>819</v>
      </c>
      <c r="T550" s="29" t="s">
        <v>577</v>
      </c>
      <c r="U550" s="29" t="s">
        <v>15</v>
      </c>
      <c r="V550" s="29" t="s">
        <v>820</v>
      </c>
      <c r="W550" s="29" t="s">
        <v>15</v>
      </c>
      <c r="X550" s="29" t="s">
        <v>580</v>
      </c>
      <c r="Y550" s="29" t="s">
        <v>580</v>
      </c>
    </row>
    <row r="551" spans="1:25" ht="10.5" customHeight="1" x14ac:dyDescent="0.25">
      <c r="A551" s="28">
        <v>46033</v>
      </c>
      <c r="B551" s="29" t="s">
        <v>567</v>
      </c>
      <c r="C551" s="30" t="s">
        <v>863</v>
      </c>
      <c r="D551" s="30" t="s">
        <v>15</v>
      </c>
      <c r="E551" s="30" t="s">
        <v>569</v>
      </c>
      <c r="F551" s="29" t="s">
        <v>570</v>
      </c>
      <c r="G551" s="29" t="s">
        <v>571</v>
      </c>
      <c r="H551" s="29" t="s">
        <v>864</v>
      </c>
      <c r="I551" s="36" t="str">
        <f t="shared" si="16"/>
        <v>11/01/2026NL300112</v>
      </c>
      <c r="J551" s="29" t="s">
        <v>642</v>
      </c>
      <c r="K551" s="29" t="s">
        <v>643</v>
      </c>
      <c r="L551" s="29" t="s">
        <v>575</v>
      </c>
      <c r="M551" s="31">
        <v>0.2</v>
      </c>
      <c r="N551" s="20">
        <f>VLOOKUP(J551,[2]Sheet1!$I:$M,5,0)</f>
        <v>63000</v>
      </c>
      <c r="O551" s="32">
        <v>0</v>
      </c>
      <c r="P551" s="33">
        <f t="shared" si="17"/>
        <v>12600</v>
      </c>
      <c r="Q551" s="33">
        <v>0</v>
      </c>
      <c r="R551" s="32">
        <v>63000</v>
      </c>
      <c r="S551" s="29" t="s">
        <v>819</v>
      </c>
      <c r="T551" s="29" t="s">
        <v>577</v>
      </c>
      <c r="U551" s="29" t="s">
        <v>15</v>
      </c>
      <c r="V551" s="29" t="s">
        <v>820</v>
      </c>
      <c r="W551" s="29" t="s">
        <v>15</v>
      </c>
      <c r="X551" s="29" t="s">
        <v>580</v>
      </c>
      <c r="Y551" s="29" t="s">
        <v>580</v>
      </c>
    </row>
    <row r="552" spans="1:25" ht="10.5" customHeight="1" x14ac:dyDescent="0.25">
      <c r="A552" s="28">
        <v>46033</v>
      </c>
      <c r="B552" s="29" t="s">
        <v>567</v>
      </c>
      <c r="C552" s="30" t="s">
        <v>863</v>
      </c>
      <c r="D552" s="30" t="s">
        <v>15</v>
      </c>
      <c r="E552" s="30" t="s">
        <v>569</v>
      </c>
      <c r="F552" s="29" t="s">
        <v>570</v>
      </c>
      <c r="G552" s="29" t="s">
        <v>571</v>
      </c>
      <c r="H552" s="29" t="s">
        <v>864</v>
      </c>
      <c r="I552" s="36" t="str">
        <f t="shared" si="16"/>
        <v>11/01/2026NL300107</v>
      </c>
      <c r="J552" s="29" t="s">
        <v>639</v>
      </c>
      <c r="K552" s="29" t="s">
        <v>640</v>
      </c>
      <c r="L552" s="29" t="s">
        <v>641</v>
      </c>
      <c r="M552" s="31">
        <v>4</v>
      </c>
      <c r="N552" s="20">
        <f>VLOOKUP(J552,[2]Sheet1!$I:$M,5,0)</f>
        <v>8500</v>
      </c>
      <c r="O552" s="32">
        <v>0</v>
      </c>
      <c r="P552" s="33">
        <f t="shared" si="17"/>
        <v>34000</v>
      </c>
      <c r="Q552" s="33">
        <v>0</v>
      </c>
      <c r="R552" s="32">
        <v>8500</v>
      </c>
      <c r="S552" s="29" t="s">
        <v>819</v>
      </c>
      <c r="T552" s="29" t="s">
        <v>577</v>
      </c>
      <c r="U552" s="29" t="s">
        <v>15</v>
      </c>
      <c r="V552" s="29" t="s">
        <v>820</v>
      </c>
      <c r="W552" s="29" t="s">
        <v>15</v>
      </c>
      <c r="X552" s="29" t="s">
        <v>580</v>
      </c>
      <c r="Y552" s="29" t="s">
        <v>580</v>
      </c>
    </row>
    <row r="553" spans="1:25" ht="10.5" customHeight="1" x14ac:dyDescent="0.25">
      <c r="A553" s="28">
        <v>46033</v>
      </c>
      <c r="B553" s="29" t="s">
        <v>567</v>
      </c>
      <c r="C553" s="30" t="s">
        <v>863</v>
      </c>
      <c r="D553" s="30" t="s">
        <v>15</v>
      </c>
      <c r="E553" s="30" t="s">
        <v>569</v>
      </c>
      <c r="F553" s="29" t="s">
        <v>570</v>
      </c>
      <c r="G553" s="29" t="s">
        <v>571</v>
      </c>
      <c r="H553" s="29" t="s">
        <v>864</v>
      </c>
      <c r="I553" s="36" t="str">
        <f t="shared" si="16"/>
        <v>11/01/2026NL300096</v>
      </c>
      <c r="J553" s="29" t="s">
        <v>638</v>
      </c>
      <c r="K553" s="29" t="s">
        <v>134</v>
      </c>
      <c r="L553" s="29" t="s">
        <v>575</v>
      </c>
      <c r="M553" s="31">
        <v>3</v>
      </c>
      <c r="N553" s="20">
        <f>VLOOKUP(J553,[2]Sheet1!$I:$M,5,0)</f>
        <v>45000</v>
      </c>
      <c r="O553" s="32">
        <v>0</v>
      </c>
      <c r="P553" s="33">
        <f t="shared" si="17"/>
        <v>135000</v>
      </c>
      <c r="Q553" s="33">
        <v>0</v>
      </c>
      <c r="R553" s="32">
        <v>45000</v>
      </c>
      <c r="S553" s="29" t="s">
        <v>819</v>
      </c>
      <c r="T553" s="29" t="s">
        <v>577</v>
      </c>
      <c r="U553" s="29" t="s">
        <v>15</v>
      </c>
      <c r="V553" s="29" t="s">
        <v>820</v>
      </c>
      <c r="W553" s="29" t="s">
        <v>15</v>
      </c>
      <c r="X553" s="29" t="s">
        <v>580</v>
      </c>
      <c r="Y553" s="29" t="s">
        <v>580</v>
      </c>
    </row>
    <row r="554" spans="1:25" ht="10.5" customHeight="1" x14ac:dyDescent="0.25">
      <c r="A554" s="28">
        <v>46033</v>
      </c>
      <c r="B554" s="29" t="s">
        <v>567</v>
      </c>
      <c r="C554" s="30" t="s">
        <v>863</v>
      </c>
      <c r="D554" s="30" t="s">
        <v>15</v>
      </c>
      <c r="E554" s="30" t="s">
        <v>569</v>
      </c>
      <c r="F554" s="29" t="s">
        <v>570</v>
      </c>
      <c r="G554" s="29" t="s">
        <v>571</v>
      </c>
      <c r="H554" s="29" t="s">
        <v>864</v>
      </c>
      <c r="I554" s="36" t="str">
        <f t="shared" si="16"/>
        <v>11/01/2026NL300090</v>
      </c>
      <c r="J554" s="29" t="s">
        <v>636</v>
      </c>
      <c r="K554" s="29" t="s">
        <v>66</v>
      </c>
      <c r="L554" s="29" t="s">
        <v>575</v>
      </c>
      <c r="M554" s="31">
        <v>0.4</v>
      </c>
      <c r="N554" s="20">
        <f>VLOOKUP(J554,[2]Sheet1!$I:$M,5,0)</f>
        <v>145000</v>
      </c>
      <c r="O554" s="32">
        <v>0</v>
      </c>
      <c r="P554" s="33">
        <f t="shared" si="17"/>
        <v>58000</v>
      </c>
      <c r="Q554" s="33">
        <v>0</v>
      </c>
      <c r="R554" s="32">
        <v>145000</v>
      </c>
      <c r="S554" s="29" t="s">
        <v>819</v>
      </c>
      <c r="T554" s="29" t="s">
        <v>577</v>
      </c>
      <c r="U554" s="29" t="s">
        <v>15</v>
      </c>
      <c r="V554" s="29" t="s">
        <v>820</v>
      </c>
      <c r="W554" s="29" t="s">
        <v>15</v>
      </c>
      <c r="X554" s="29" t="s">
        <v>580</v>
      </c>
      <c r="Y554" s="29" t="s">
        <v>580</v>
      </c>
    </row>
    <row r="555" spans="1:25" ht="10.5" customHeight="1" x14ac:dyDescent="0.25">
      <c r="A555" s="28">
        <v>46033</v>
      </c>
      <c r="B555" s="29" t="s">
        <v>567</v>
      </c>
      <c r="C555" s="30" t="s">
        <v>863</v>
      </c>
      <c r="D555" s="30" t="s">
        <v>15</v>
      </c>
      <c r="E555" s="30" t="s">
        <v>569</v>
      </c>
      <c r="F555" s="29" t="s">
        <v>570</v>
      </c>
      <c r="G555" s="29" t="s">
        <v>571</v>
      </c>
      <c r="H555" s="29" t="s">
        <v>864</v>
      </c>
      <c r="I555" s="36" t="str">
        <f t="shared" si="16"/>
        <v>11/01/2026NL300088</v>
      </c>
      <c r="J555" s="29" t="s">
        <v>635</v>
      </c>
      <c r="K555" s="29" t="s">
        <v>64</v>
      </c>
      <c r="L555" s="29" t="s">
        <v>575</v>
      </c>
      <c r="M555" s="31">
        <v>5.3</v>
      </c>
      <c r="N555" s="20">
        <f>VLOOKUP(J555,[2]Sheet1!$I:$M,5,0)</f>
        <v>27000</v>
      </c>
      <c r="O555" s="32">
        <v>0</v>
      </c>
      <c r="P555" s="33">
        <f t="shared" si="17"/>
        <v>143100</v>
      </c>
      <c r="Q555" s="33">
        <v>0</v>
      </c>
      <c r="R555" s="32">
        <v>27000</v>
      </c>
      <c r="S555" s="29" t="s">
        <v>819</v>
      </c>
      <c r="T555" s="29" t="s">
        <v>577</v>
      </c>
      <c r="U555" s="29" t="s">
        <v>15</v>
      </c>
      <c r="V555" s="29" t="s">
        <v>820</v>
      </c>
      <c r="W555" s="29" t="s">
        <v>15</v>
      </c>
      <c r="X555" s="29" t="s">
        <v>580</v>
      </c>
      <c r="Y555" s="29" t="s">
        <v>580</v>
      </c>
    </row>
    <row r="556" spans="1:25" ht="10.5" customHeight="1" x14ac:dyDescent="0.25">
      <c r="A556" s="28">
        <v>46033</v>
      </c>
      <c r="B556" s="29" t="s">
        <v>567</v>
      </c>
      <c r="C556" s="30" t="s">
        <v>863</v>
      </c>
      <c r="D556" s="30" t="s">
        <v>15</v>
      </c>
      <c r="E556" s="30" t="s">
        <v>569</v>
      </c>
      <c r="F556" s="29" t="s">
        <v>570</v>
      </c>
      <c r="G556" s="29" t="s">
        <v>571</v>
      </c>
      <c r="H556" s="29" t="s">
        <v>864</v>
      </c>
      <c r="I556" s="36" t="str">
        <f t="shared" si="16"/>
        <v>11/01/2026NL300086</v>
      </c>
      <c r="J556" s="29" t="s">
        <v>633</v>
      </c>
      <c r="K556" s="29" t="s">
        <v>634</v>
      </c>
      <c r="L556" s="29" t="s">
        <v>575</v>
      </c>
      <c r="M556" s="31">
        <v>0.4</v>
      </c>
      <c r="N556" s="20">
        <f>VLOOKUP(J556,[2]Sheet1!$I:$M,5,0)</f>
        <v>33000</v>
      </c>
      <c r="O556" s="32">
        <v>0</v>
      </c>
      <c r="P556" s="33">
        <f t="shared" si="17"/>
        <v>13200</v>
      </c>
      <c r="Q556" s="33">
        <v>0</v>
      </c>
      <c r="R556" s="32">
        <v>33000</v>
      </c>
      <c r="S556" s="29" t="s">
        <v>819</v>
      </c>
      <c r="T556" s="29" t="s">
        <v>577</v>
      </c>
      <c r="U556" s="29" t="s">
        <v>15</v>
      </c>
      <c r="V556" s="29" t="s">
        <v>820</v>
      </c>
      <c r="W556" s="29" t="s">
        <v>15</v>
      </c>
      <c r="X556" s="29" t="s">
        <v>580</v>
      </c>
      <c r="Y556" s="29" t="s">
        <v>580</v>
      </c>
    </row>
    <row r="557" spans="1:25" ht="10.5" customHeight="1" x14ac:dyDescent="0.25">
      <c r="A557" s="28">
        <v>46033</v>
      </c>
      <c r="B557" s="29" t="s">
        <v>567</v>
      </c>
      <c r="C557" s="30" t="s">
        <v>863</v>
      </c>
      <c r="D557" s="30" t="s">
        <v>15</v>
      </c>
      <c r="E557" s="30" t="s">
        <v>569</v>
      </c>
      <c r="F557" s="29" t="s">
        <v>570</v>
      </c>
      <c r="G557" s="29" t="s">
        <v>571</v>
      </c>
      <c r="H557" s="29" t="s">
        <v>864</v>
      </c>
      <c r="I557" s="36" t="str">
        <f t="shared" si="16"/>
        <v>11/01/2026NL300080</v>
      </c>
      <c r="J557" s="29" t="s">
        <v>631</v>
      </c>
      <c r="K557" s="29" t="s">
        <v>632</v>
      </c>
      <c r="L557" s="29" t="s">
        <v>575</v>
      </c>
      <c r="M557" s="31">
        <v>0.3</v>
      </c>
      <c r="N557" s="20">
        <f>VLOOKUP(J557,[2]Sheet1!$I:$M,5,0)</f>
        <v>95000</v>
      </c>
      <c r="O557" s="32">
        <v>0</v>
      </c>
      <c r="P557" s="33">
        <f t="shared" si="17"/>
        <v>28500</v>
      </c>
      <c r="Q557" s="33">
        <v>0</v>
      </c>
      <c r="R557" s="32">
        <v>95000</v>
      </c>
      <c r="S557" s="29" t="s">
        <v>819</v>
      </c>
      <c r="T557" s="29" t="s">
        <v>577</v>
      </c>
      <c r="U557" s="29" t="s">
        <v>15</v>
      </c>
      <c r="V557" s="29" t="s">
        <v>820</v>
      </c>
      <c r="W557" s="29" t="s">
        <v>15</v>
      </c>
      <c r="X557" s="29" t="s">
        <v>580</v>
      </c>
      <c r="Y557" s="29" t="s">
        <v>580</v>
      </c>
    </row>
    <row r="558" spans="1:25" ht="10.5" customHeight="1" x14ac:dyDescent="0.25">
      <c r="A558" s="28">
        <v>46033</v>
      </c>
      <c r="B558" s="29" t="s">
        <v>567</v>
      </c>
      <c r="C558" s="30" t="s">
        <v>863</v>
      </c>
      <c r="D558" s="30" t="s">
        <v>15</v>
      </c>
      <c r="E558" s="30" t="s">
        <v>569</v>
      </c>
      <c r="F558" s="29" t="s">
        <v>570</v>
      </c>
      <c r="G558" s="29" t="s">
        <v>571</v>
      </c>
      <c r="H558" s="29" t="s">
        <v>864</v>
      </c>
      <c r="I558" s="36" t="str">
        <f t="shared" si="16"/>
        <v>11/01/2026NL300077</v>
      </c>
      <c r="J558" s="29" t="s">
        <v>627</v>
      </c>
      <c r="K558" s="29" t="s">
        <v>628</v>
      </c>
      <c r="L558" s="29" t="s">
        <v>575</v>
      </c>
      <c r="M558" s="31">
        <v>0.6</v>
      </c>
      <c r="N558" s="20">
        <f>VLOOKUP(J558,[2]Sheet1!$I:$M,5,0)</f>
        <v>30000</v>
      </c>
      <c r="O558" s="32">
        <v>0</v>
      </c>
      <c r="P558" s="33">
        <f t="shared" si="17"/>
        <v>18000</v>
      </c>
      <c r="Q558" s="33">
        <v>0</v>
      </c>
      <c r="R558" s="32">
        <v>30000</v>
      </c>
      <c r="S558" s="29" t="s">
        <v>819</v>
      </c>
      <c r="T558" s="29" t="s">
        <v>577</v>
      </c>
      <c r="U558" s="29" t="s">
        <v>15</v>
      </c>
      <c r="V558" s="29" t="s">
        <v>820</v>
      </c>
      <c r="W558" s="29" t="s">
        <v>15</v>
      </c>
      <c r="X558" s="29" t="s">
        <v>580</v>
      </c>
      <c r="Y558" s="29" t="s">
        <v>580</v>
      </c>
    </row>
    <row r="559" spans="1:25" ht="10.5" customHeight="1" x14ac:dyDescent="0.25">
      <c r="A559" s="28">
        <v>46033</v>
      </c>
      <c r="B559" s="29" t="s">
        <v>567</v>
      </c>
      <c r="C559" s="30" t="s">
        <v>863</v>
      </c>
      <c r="D559" s="30" t="s">
        <v>15</v>
      </c>
      <c r="E559" s="30" t="s">
        <v>569</v>
      </c>
      <c r="F559" s="29" t="s">
        <v>570</v>
      </c>
      <c r="G559" s="29" t="s">
        <v>571</v>
      </c>
      <c r="H559" s="29" t="s">
        <v>864</v>
      </c>
      <c r="I559" s="36" t="str">
        <f t="shared" si="16"/>
        <v>11/01/2026NL300076</v>
      </c>
      <c r="J559" s="29" t="s">
        <v>625</v>
      </c>
      <c r="K559" s="29" t="s">
        <v>626</v>
      </c>
      <c r="L559" s="29" t="s">
        <v>575</v>
      </c>
      <c r="M559" s="31">
        <v>1.6</v>
      </c>
      <c r="N559" s="20">
        <f>VLOOKUP(J559,[2]Sheet1!$I:$M,5,0)</f>
        <v>38000</v>
      </c>
      <c r="O559" s="32">
        <v>0</v>
      </c>
      <c r="P559" s="33">
        <f t="shared" si="17"/>
        <v>60800</v>
      </c>
      <c r="Q559" s="33">
        <v>0</v>
      </c>
      <c r="R559" s="32">
        <v>38000</v>
      </c>
      <c r="S559" s="29" t="s">
        <v>819</v>
      </c>
      <c r="T559" s="29" t="s">
        <v>577</v>
      </c>
      <c r="U559" s="29" t="s">
        <v>15</v>
      </c>
      <c r="V559" s="29" t="s">
        <v>820</v>
      </c>
      <c r="W559" s="29" t="s">
        <v>15</v>
      </c>
      <c r="X559" s="29" t="s">
        <v>580</v>
      </c>
      <c r="Y559" s="29" t="s">
        <v>580</v>
      </c>
    </row>
    <row r="560" spans="1:25" ht="10.5" customHeight="1" x14ac:dyDescent="0.25">
      <c r="A560" s="28">
        <v>46033</v>
      </c>
      <c r="B560" s="29" t="s">
        <v>567</v>
      </c>
      <c r="C560" s="30" t="s">
        <v>863</v>
      </c>
      <c r="D560" s="30" t="s">
        <v>15</v>
      </c>
      <c r="E560" s="30" t="s">
        <v>569</v>
      </c>
      <c r="F560" s="29" t="s">
        <v>570</v>
      </c>
      <c r="G560" s="29" t="s">
        <v>571</v>
      </c>
      <c r="H560" s="29" t="s">
        <v>864</v>
      </c>
      <c r="I560" s="36" t="str">
        <f t="shared" si="16"/>
        <v>11/01/2026NL300074</v>
      </c>
      <c r="J560" s="29" t="s">
        <v>624</v>
      </c>
      <c r="K560" s="29" t="s">
        <v>56</v>
      </c>
      <c r="L560" s="29" t="s">
        <v>575</v>
      </c>
      <c r="M560" s="31">
        <v>8</v>
      </c>
      <c r="N560" s="20">
        <f>VLOOKUP(J560,[2]Sheet1!$I:$M,5,0)</f>
        <v>18000</v>
      </c>
      <c r="O560" s="32">
        <v>0</v>
      </c>
      <c r="P560" s="33">
        <f t="shared" si="17"/>
        <v>144000</v>
      </c>
      <c r="Q560" s="33">
        <v>0</v>
      </c>
      <c r="R560" s="32">
        <v>18000</v>
      </c>
      <c r="S560" s="29" t="s">
        <v>819</v>
      </c>
      <c r="T560" s="29" t="s">
        <v>577</v>
      </c>
      <c r="U560" s="29" t="s">
        <v>15</v>
      </c>
      <c r="V560" s="29" t="s">
        <v>820</v>
      </c>
      <c r="W560" s="29" t="s">
        <v>15</v>
      </c>
      <c r="X560" s="29" t="s">
        <v>580</v>
      </c>
      <c r="Y560" s="29" t="s">
        <v>580</v>
      </c>
    </row>
    <row r="561" spans="1:25" ht="10.5" customHeight="1" x14ac:dyDescent="0.25">
      <c r="A561" s="28">
        <v>46033</v>
      </c>
      <c r="B561" s="29" t="s">
        <v>567</v>
      </c>
      <c r="C561" s="30" t="s">
        <v>863</v>
      </c>
      <c r="D561" s="30" t="s">
        <v>15</v>
      </c>
      <c r="E561" s="30" t="s">
        <v>569</v>
      </c>
      <c r="F561" s="29" t="s">
        <v>570</v>
      </c>
      <c r="G561" s="29" t="s">
        <v>571</v>
      </c>
      <c r="H561" s="29" t="s">
        <v>864</v>
      </c>
      <c r="I561" s="36" t="str">
        <f t="shared" si="16"/>
        <v>11/01/2026NL300072</v>
      </c>
      <c r="J561" s="29" t="s">
        <v>618</v>
      </c>
      <c r="K561" s="29" t="s">
        <v>619</v>
      </c>
      <c r="L561" s="29" t="s">
        <v>575</v>
      </c>
      <c r="M561" s="31">
        <v>3</v>
      </c>
      <c r="N561" s="20">
        <f>VLOOKUP(J561,[2]Sheet1!$I:$M,5,0)</f>
        <v>38000</v>
      </c>
      <c r="O561" s="32">
        <v>0</v>
      </c>
      <c r="P561" s="33">
        <f t="shared" si="17"/>
        <v>114000</v>
      </c>
      <c r="Q561" s="33">
        <v>0</v>
      </c>
      <c r="R561" s="32">
        <v>38000</v>
      </c>
      <c r="S561" s="29" t="s">
        <v>819</v>
      </c>
      <c r="T561" s="29" t="s">
        <v>577</v>
      </c>
      <c r="U561" s="29" t="s">
        <v>15</v>
      </c>
      <c r="V561" s="29" t="s">
        <v>820</v>
      </c>
      <c r="W561" s="29" t="s">
        <v>15</v>
      </c>
      <c r="X561" s="29" t="s">
        <v>580</v>
      </c>
      <c r="Y561" s="29" t="s">
        <v>580</v>
      </c>
    </row>
    <row r="562" spans="1:25" ht="10.5" customHeight="1" x14ac:dyDescent="0.25">
      <c r="A562" s="28">
        <v>46033</v>
      </c>
      <c r="B562" s="29" t="s">
        <v>567</v>
      </c>
      <c r="C562" s="30" t="s">
        <v>863</v>
      </c>
      <c r="D562" s="30" t="s">
        <v>15</v>
      </c>
      <c r="E562" s="30" t="s">
        <v>569</v>
      </c>
      <c r="F562" s="29" t="s">
        <v>570</v>
      </c>
      <c r="G562" s="29" t="s">
        <v>571</v>
      </c>
      <c r="H562" s="29" t="s">
        <v>864</v>
      </c>
      <c r="I562" s="36" t="str">
        <f t="shared" si="16"/>
        <v>11/01/2026NL300068</v>
      </c>
      <c r="J562" s="29" t="s">
        <v>721</v>
      </c>
      <c r="K562" s="29" t="s">
        <v>722</v>
      </c>
      <c r="L562" s="29" t="s">
        <v>575</v>
      </c>
      <c r="M562" s="31">
        <v>0.1</v>
      </c>
      <c r="N562" s="20">
        <f>VLOOKUP(J562,[2]Sheet1!$I:$M,5,0)</f>
        <v>35000</v>
      </c>
      <c r="O562" s="32">
        <v>0</v>
      </c>
      <c r="P562" s="33">
        <f t="shared" si="17"/>
        <v>3500</v>
      </c>
      <c r="Q562" s="33">
        <v>0</v>
      </c>
      <c r="R562" s="32">
        <v>35000</v>
      </c>
      <c r="S562" s="29" t="s">
        <v>819</v>
      </c>
      <c r="T562" s="29" t="s">
        <v>577</v>
      </c>
      <c r="U562" s="29" t="s">
        <v>15</v>
      </c>
      <c r="V562" s="29" t="s">
        <v>820</v>
      </c>
      <c r="W562" s="29" t="s">
        <v>15</v>
      </c>
      <c r="X562" s="29" t="s">
        <v>580</v>
      </c>
      <c r="Y562" s="29" t="s">
        <v>580</v>
      </c>
    </row>
    <row r="563" spans="1:25" ht="10.5" customHeight="1" x14ac:dyDescent="0.25">
      <c r="A563" s="28">
        <v>46033</v>
      </c>
      <c r="B563" s="29" t="s">
        <v>567</v>
      </c>
      <c r="C563" s="30" t="s">
        <v>863</v>
      </c>
      <c r="D563" s="30" t="s">
        <v>15</v>
      </c>
      <c r="E563" s="30" t="s">
        <v>569</v>
      </c>
      <c r="F563" s="29" t="s">
        <v>570</v>
      </c>
      <c r="G563" s="29" t="s">
        <v>571</v>
      </c>
      <c r="H563" s="29" t="s">
        <v>864</v>
      </c>
      <c r="I563" s="36" t="str">
        <f t="shared" si="16"/>
        <v>11/01/2026NL300066</v>
      </c>
      <c r="J563" s="29" t="s">
        <v>725</v>
      </c>
      <c r="K563" s="29" t="s">
        <v>726</v>
      </c>
      <c r="L563" s="29" t="s">
        <v>575</v>
      </c>
      <c r="M563" s="31">
        <v>0.1</v>
      </c>
      <c r="N563" s="20">
        <f>VLOOKUP(J563,[2]Sheet1!$I:$M,5,0)</f>
        <v>220000</v>
      </c>
      <c r="O563" s="32">
        <v>0</v>
      </c>
      <c r="P563" s="33">
        <f t="shared" si="17"/>
        <v>22000</v>
      </c>
      <c r="Q563" s="33">
        <v>0</v>
      </c>
      <c r="R563" s="32">
        <v>220000</v>
      </c>
      <c r="S563" s="29" t="s">
        <v>819</v>
      </c>
      <c r="T563" s="29" t="s">
        <v>577</v>
      </c>
      <c r="U563" s="29" t="s">
        <v>15</v>
      </c>
      <c r="V563" s="29" t="s">
        <v>820</v>
      </c>
      <c r="W563" s="29" t="s">
        <v>15</v>
      </c>
      <c r="X563" s="29" t="s">
        <v>580</v>
      </c>
      <c r="Y563" s="29" t="s">
        <v>580</v>
      </c>
    </row>
    <row r="564" spans="1:25" ht="10.5" customHeight="1" x14ac:dyDescent="0.25">
      <c r="A564" s="28">
        <v>46033</v>
      </c>
      <c r="B564" s="29" t="s">
        <v>567</v>
      </c>
      <c r="C564" s="30" t="s">
        <v>863</v>
      </c>
      <c r="D564" s="30" t="s">
        <v>15</v>
      </c>
      <c r="E564" s="30" t="s">
        <v>569</v>
      </c>
      <c r="F564" s="29" t="s">
        <v>570</v>
      </c>
      <c r="G564" s="29" t="s">
        <v>571</v>
      </c>
      <c r="H564" s="29" t="s">
        <v>864</v>
      </c>
      <c r="I564" s="36" t="str">
        <f t="shared" si="16"/>
        <v>11/01/2026NL300062</v>
      </c>
      <c r="J564" s="29" t="s">
        <v>614</v>
      </c>
      <c r="K564" s="29" t="s">
        <v>615</v>
      </c>
      <c r="L564" s="29" t="s">
        <v>575</v>
      </c>
      <c r="M564" s="31">
        <v>0.7</v>
      </c>
      <c r="N564" s="20">
        <f>VLOOKUP(J564,[2]Sheet1!$I:$M,5,0)</f>
        <v>65000</v>
      </c>
      <c r="O564" s="32">
        <v>0</v>
      </c>
      <c r="P564" s="33">
        <f t="shared" si="17"/>
        <v>45500</v>
      </c>
      <c r="Q564" s="33">
        <v>0</v>
      </c>
      <c r="R564" s="32">
        <v>65000</v>
      </c>
      <c r="S564" s="29" t="s">
        <v>819</v>
      </c>
      <c r="T564" s="29" t="s">
        <v>577</v>
      </c>
      <c r="U564" s="29" t="s">
        <v>15</v>
      </c>
      <c r="V564" s="29" t="s">
        <v>820</v>
      </c>
      <c r="W564" s="29" t="s">
        <v>15</v>
      </c>
      <c r="X564" s="29" t="s">
        <v>580</v>
      </c>
      <c r="Y564" s="29" t="s">
        <v>580</v>
      </c>
    </row>
    <row r="565" spans="1:25" ht="10.5" customHeight="1" x14ac:dyDescent="0.25">
      <c r="A565" s="28">
        <v>46033</v>
      </c>
      <c r="B565" s="29" t="s">
        <v>567</v>
      </c>
      <c r="C565" s="30" t="s">
        <v>863</v>
      </c>
      <c r="D565" s="30" t="s">
        <v>15</v>
      </c>
      <c r="E565" s="30" t="s">
        <v>569</v>
      </c>
      <c r="F565" s="29" t="s">
        <v>570</v>
      </c>
      <c r="G565" s="29" t="s">
        <v>571</v>
      </c>
      <c r="H565" s="29" t="s">
        <v>864</v>
      </c>
      <c r="I565" s="36" t="str">
        <f t="shared" si="16"/>
        <v>11/01/2026NL300058</v>
      </c>
      <c r="J565" s="29" t="s">
        <v>610</v>
      </c>
      <c r="K565" s="29" t="s">
        <v>46</v>
      </c>
      <c r="L565" s="29" t="s">
        <v>575</v>
      </c>
      <c r="M565" s="31">
        <v>1</v>
      </c>
      <c r="N565" s="20">
        <f>VLOOKUP(J565,[2]Sheet1!$I:$M,5,0)</f>
        <v>55000</v>
      </c>
      <c r="O565" s="32">
        <v>0</v>
      </c>
      <c r="P565" s="33">
        <f t="shared" si="17"/>
        <v>55000</v>
      </c>
      <c r="Q565" s="33">
        <v>0</v>
      </c>
      <c r="R565" s="32">
        <v>55000</v>
      </c>
      <c r="S565" s="29" t="s">
        <v>819</v>
      </c>
      <c r="T565" s="29" t="s">
        <v>577</v>
      </c>
      <c r="U565" s="29" t="s">
        <v>15</v>
      </c>
      <c r="V565" s="29" t="s">
        <v>820</v>
      </c>
      <c r="W565" s="29" t="s">
        <v>15</v>
      </c>
      <c r="X565" s="29" t="s">
        <v>580</v>
      </c>
      <c r="Y565" s="29" t="s">
        <v>580</v>
      </c>
    </row>
    <row r="566" spans="1:25" ht="10.5" customHeight="1" x14ac:dyDescent="0.25">
      <c r="A566" s="28">
        <v>46033</v>
      </c>
      <c r="B566" s="29" t="s">
        <v>567</v>
      </c>
      <c r="C566" s="30" t="s">
        <v>863</v>
      </c>
      <c r="D566" s="30" t="s">
        <v>15</v>
      </c>
      <c r="E566" s="30" t="s">
        <v>569</v>
      </c>
      <c r="F566" s="29" t="s">
        <v>570</v>
      </c>
      <c r="G566" s="29" t="s">
        <v>571</v>
      </c>
      <c r="H566" s="29" t="s">
        <v>864</v>
      </c>
      <c r="I566" s="36" t="str">
        <f t="shared" si="16"/>
        <v>11/01/2026NL300029</v>
      </c>
      <c r="J566" s="29" t="s">
        <v>692</v>
      </c>
      <c r="K566" s="29" t="s">
        <v>693</v>
      </c>
      <c r="L566" s="29" t="s">
        <v>575</v>
      </c>
      <c r="M566" s="31">
        <v>0.5</v>
      </c>
      <c r="N566" s="20">
        <f>VLOOKUP(J566,[2]Sheet1!$I:$M,5,0)</f>
        <v>22000</v>
      </c>
      <c r="O566" s="32">
        <v>0</v>
      </c>
      <c r="P566" s="33">
        <f t="shared" si="17"/>
        <v>11000</v>
      </c>
      <c r="Q566" s="33">
        <v>0</v>
      </c>
      <c r="R566" s="32">
        <v>22000</v>
      </c>
      <c r="S566" s="29" t="s">
        <v>819</v>
      </c>
      <c r="T566" s="29" t="s">
        <v>577</v>
      </c>
      <c r="U566" s="29" t="s">
        <v>15</v>
      </c>
      <c r="V566" s="29" t="s">
        <v>820</v>
      </c>
      <c r="W566" s="29" t="s">
        <v>15</v>
      </c>
      <c r="X566" s="29" t="s">
        <v>580</v>
      </c>
      <c r="Y566" s="29" t="s">
        <v>580</v>
      </c>
    </row>
    <row r="567" spans="1:25" ht="10.5" customHeight="1" x14ac:dyDescent="0.25">
      <c r="A567" s="28">
        <v>46033</v>
      </c>
      <c r="B567" s="29" t="s">
        <v>567</v>
      </c>
      <c r="C567" s="30" t="s">
        <v>863</v>
      </c>
      <c r="D567" s="30" t="s">
        <v>15</v>
      </c>
      <c r="E567" s="30" t="s">
        <v>569</v>
      </c>
      <c r="F567" s="29" t="s">
        <v>570</v>
      </c>
      <c r="G567" s="29" t="s">
        <v>571</v>
      </c>
      <c r="H567" s="29" t="s">
        <v>864</v>
      </c>
      <c r="I567" s="36" t="str">
        <f t="shared" si="16"/>
        <v>11/01/2026NL300027</v>
      </c>
      <c r="J567" s="29" t="s">
        <v>585</v>
      </c>
      <c r="K567" s="29" t="s">
        <v>33</v>
      </c>
      <c r="L567" s="29" t="s">
        <v>575</v>
      </c>
      <c r="M567" s="31">
        <v>9</v>
      </c>
      <c r="N567" s="20">
        <f>VLOOKUP(J567,[2]Sheet1!$I:$M,5,0)</f>
        <v>18000</v>
      </c>
      <c r="O567" s="32">
        <v>0</v>
      </c>
      <c r="P567" s="33">
        <f t="shared" si="17"/>
        <v>162000</v>
      </c>
      <c r="Q567" s="33">
        <v>0</v>
      </c>
      <c r="R567" s="32">
        <v>18000</v>
      </c>
      <c r="S567" s="29" t="s">
        <v>819</v>
      </c>
      <c r="T567" s="29" t="s">
        <v>577</v>
      </c>
      <c r="U567" s="29" t="s">
        <v>15</v>
      </c>
      <c r="V567" s="29" t="s">
        <v>820</v>
      </c>
      <c r="W567" s="29" t="s">
        <v>15</v>
      </c>
      <c r="X567" s="29" t="s">
        <v>580</v>
      </c>
      <c r="Y567" s="29" t="s">
        <v>580</v>
      </c>
    </row>
    <row r="568" spans="1:25" ht="10.5" customHeight="1" x14ac:dyDescent="0.25">
      <c r="A568" s="28">
        <v>46033</v>
      </c>
      <c r="B568" s="29" t="s">
        <v>567</v>
      </c>
      <c r="C568" s="30" t="s">
        <v>863</v>
      </c>
      <c r="D568" s="30" t="s">
        <v>15</v>
      </c>
      <c r="E568" s="30" t="s">
        <v>569</v>
      </c>
      <c r="F568" s="29" t="s">
        <v>570</v>
      </c>
      <c r="G568" s="29" t="s">
        <v>571</v>
      </c>
      <c r="H568" s="29" t="s">
        <v>864</v>
      </c>
      <c r="I568" s="36" t="str">
        <f t="shared" si="16"/>
        <v>11/01/2026NL300013</v>
      </c>
      <c r="J568" s="29" t="s">
        <v>583</v>
      </c>
      <c r="K568" s="29" t="s">
        <v>21</v>
      </c>
      <c r="L568" s="29" t="s">
        <v>575</v>
      </c>
      <c r="M568" s="31">
        <v>3.5</v>
      </c>
      <c r="N568" s="20">
        <f>VLOOKUP(J568,[2]Sheet1!$I:$M,5,0)</f>
        <v>50000</v>
      </c>
      <c r="O568" s="32">
        <v>0</v>
      </c>
      <c r="P568" s="33">
        <f t="shared" si="17"/>
        <v>175000</v>
      </c>
      <c r="Q568" s="33">
        <v>0</v>
      </c>
      <c r="R568" s="32">
        <v>50000</v>
      </c>
      <c r="S568" s="29" t="s">
        <v>819</v>
      </c>
      <c r="T568" s="29" t="s">
        <v>577</v>
      </c>
      <c r="U568" s="29" t="s">
        <v>15</v>
      </c>
      <c r="V568" s="29" t="s">
        <v>820</v>
      </c>
      <c r="W568" s="29" t="s">
        <v>15</v>
      </c>
      <c r="X568" s="29" t="s">
        <v>580</v>
      </c>
      <c r="Y568" s="29" t="s">
        <v>580</v>
      </c>
    </row>
    <row r="569" spans="1:25" ht="10.5" customHeight="1" x14ac:dyDescent="0.25">
      <c r="A569" s="28">
        <v>46033</v>
      </c>
      <c r="B569" s="29" t="s">
        <v>567</v>
      </c>
      <c r="C569" s="30" t="s">
        <v>863</v>
      </c>
      <c r="D569" s="30" t="s">
        <v>15</v>
      </c>
      <c r="E569" s="30" t="s">
        <v>569</v>
      </c>
      <c r="F569" s="29" t="s">
        <v>570</v>
      </c>
      <c r="G569" s="29" t="s">
        <v>571</v>
      </c>
      <c r="H569" s="29" t="s">
        <v>864</v>
      </c>
      <c r="I569" s="36" t="str">
        <f t="shared" si="16"/>
        <v>11/01/2026NL300003</v>
      </c>
      <c r="J569" s="29" t="s">
        <v>581</v>
      </c>
      <c r="K569" s="29" t="s">
        <v>19</v>
      </c>
      <c r="L569" s="29" t="s">
        <v>575</v>
      </c>
      <c r="M569" s="31">
        <v>1.5</v>
      </c>
      <c r="N569" s="20">
        <f>VLOOKUP(J569,[2]Sheet1!$I:$M,5,0)</f>
        <v>26000</v>
      </c>
      <c r="O569" s="32">
        <v>0</v>
      </c>
      <c r="P569" s="33">
        <f t="shared" si="17"/>
        <v>39000</v>
      </c>
      <c r="Q569" s="33">
        <v>0</v>
      </c>
      <c r="R569" s="32">
        <v>26000</v>
      </c>
      <c r="S569" s="29" t="s">
        <v>819</v>
      </c>
      <c r="T569" s="29" t="s">
        <v>577</v>
      </c>
      <c r="U569" s="29" t="s">
        <v>15</v>
      </c>
      <c r="V569" s="29" t="s">
        <v>820</v>
      </c>
      <c r="W569" s="29" t="s">
        <v>15</v>
      </c>
      <c r="X569" s="29" t="s">
        <v>580</v>
      </c>
      <c r="Y569" s="29" t="s">
        <v>580</v>
      </c>
    </row>
    <row r="570" spans="1:25" ht="10.5" customHeight="1" x14ac:dyDescent="0.25">
      <c r="A570" s="28">
        <v>46033</v>
      </c>
      <c r="B570" s="29" t="s">
        <v>567</v>
      </c>
      <c r="C570" s="30" t="s">
        <v>863</v>
      </c>
      <c r="D570" s="30" t="s">
        <v>15</v>
      </c>
      <c r="E570" s="30" t="s">
        <v>569</v>
      </c>
      <c r="F570" s="29" t="s">
        <v>570</v>
      </c>
      <c r="G570" s="29" t="s">
        <v>571</v>
      </c>
      <c r="H570" s="29" t="s">
        <v>864</v>
      </c>
      <c r="I570" s="36" t="str">
        <f t="shared" si="16"/>
        <v>11/01/2026NL300033</v>
      </c>
      <c r="J570" s="29" t="s">
        <v>588</v>
      </c>
      <c r="K570" s="29" t="s">
        <v>589</v>
      </c>
      <c r="L570" s="29" t="s">
        <v>575</v>
      </c>
      <c r="M570" s="31">
        <v>1.3</v>
      </c>
      <c r="N570" s="20">
        <f>VLOOKUP(J570,[2]Sheet1!$I:$M,5,0)</f>
        <v>13000</v>
      </c>
      <c r="O570" s="32">
        <v>0</v>
      </c>
      <c r="P570" s="33">
        <f t="shared" si="17"/>
        <v>16900</v>
      </c>
      <c r="Q570" s="33">
        <v>0</v>
      </c>
      <c r="R570" s="32">
        <v>13000</v>
      </c>
      <c r="S570" s="29" t="s">
        <v>819</v>
      </c>
      <c r="T570" s="29" t="s">
        <v>577</v>
      </c>
      <c r="U570" s="29" t="s">
        <v>15</v>
      </c>
      <c r="V570" s="29" t="s">
        <v>820</v>
      </c>
      <c r="W570" s="29" t="s">
        <v>15</v>
      </c>
      <c r="X570" s="29" t="s">
        <v>580</v>
      </c>
      <c r="Y570" s="29" t="s">
        <v>580</v>
      </c>
    </row>
    <row r="571" spans="1:25" ht="10.5" customHeight="1" x14ac:dyDescent="0.25">
      <c r="A571" s="28">
        <v>46033</v>
      </c>
      <c r="B571" s="29" t="s">
        <v>567</v>
      </c>
      <c r="C571" s="30" t="s">
        <v>863</v>
      </c>
      <c r="D571" s="30" t="s">
        <v>15</v>
      </c>
      <c r="E571" s="30" t="s">
        <v>569</v>
      </c>
      <c r="F571" s="29" t="s">
        <v>570</v>
      </c>
      <c r="G571" s="29" t="s">
        <v>571</v>
      </c>
      <c r="H571" s="29" t="s">
        <v>864</v>
      </c>
      <c r="I571" s="36" t="str">
        <f t="shared" si="16"/>
        <v>11/01/2026NL300014</v>
      </c>
      <c r="J571" s="29" t="s">
        <v>584</v>
      </c>
      <c r="K571" s="29" t="s">
        <v>31</v>
      </c>
      <c r="L571" s="29" t="s">
        <v>575</v>
      </c>
      <c r="M571" s="31">
        <v>1.5</v>
      </c>
      <c r="N571" s="20">
        <f>VLOOKUP(J571,[2]Sheet1!$I:$M,5,0)</f>
        <v>55000</v>
      </c>
      <c r="O571" s="32">
        <v>0</v>
      </c>
      <c r="P571" s="33">
        <f t="shared" si="17"/>
        <v>82500</v>
      </c>
      <c r="Q571" s="33">
        <v>0</v>
      </c>
      <c r="R571" s="32">
        <v>55000</v>
      </c>
      <c r="S571" s="29" t="s">
        <v>819</v>
      </c>
      <c r="T571" s="29" t="s">
        <v>577</v>
      </c>
      <c r="U571" s="29" t="s">
        <v>15</v>
      </c>
      <c r="V571" s="29" t="s">
        <v>820</v>
      </c>
      <c r="W571" s="29" t="s">
        <v>15</v>
      </c>
      <c r="X571" s="29" t="s">
        <v>580</v>
      </c>
      <c r="Y571" s="29" t="s">
        <v>580</v>
      </c>
    </row>
    <row r="572" spans="1:25" ht="10.5" customHeight="1" x14ac:dyDescent="0.25">
      <c r="A572" s="28">
        <v>46033</v>
      </c>
      <c r="B572" s="29" t="s">
        <v>567</v>
      </c>
      <c r="C572" s="30" t="s">
        <v>863</v>
      </c>
      <c r="D572" s="30" t="s">
        <v>15</v>
      </c>
      <c r="E572" s="30" t="s">
        <v>569</v>
      </c>
      <c r="F572" s="29" t="s">
        <v>570</v>
      </c>
      <c r="G572" s="29" t="s">
        <v>571</v>
      </c>
      <c r="H572" s="29" t="s">
        <v>864</v>
      </c>
      <c r="I572" s="36" t="str">
        <f t="shared" si="16"/>
        <v>11/01/2026NL300037</v>
      </c>
      <c r="J572" s="29" t="s">
        <v>597</v>
      </c>
      <c r="K572" s="29" t="s">
        <v>598</v>
      </c>
      <c r="L572" s="29" t="s">
        <v>599</v>
      </c>
      <c r="M572" s="31">
        <v>70</v>
      </c>
      <c r="N572" s="20">
        <f>VLOOKUP(J572,[2]Sheet1!$I:$M,5,0)</f>
        <v>4000</v>
      </c>
      <c r="O572" s="32">
        <v>0</v>
      </c>
      <c r="P572" s="33">
        <f t="shared" si="17"/>
        <v>280000</v>
      </c>
      <c r="Q572" s="33">
        <v>0</v>
      </c>
      <c r="R572" s="32">
        <v>4000</v>
      </c>
      <c r="S572" s="29" t="s">
        <v>819</v>
      </c>
      <c r="T572" s="29" t="s">
        <v>577</v>
      </c>
      <c r="U572" s="29" t="s">
        <v>15</v>
      </c>
      <c r="V572" s="29" t="s">
        <v>820</v>
      </c>
      <c r="W572" s="29" t="s">
        <v>15</v>
      </c>
      <c r="X572" s="29" t="s">
        <v>580</v>
      </c>
      <c r="Y572" s="29" t="s">
        <v>580</v>
      </c>
    </row>
    <row r="573" spans="1:25" ht="10.5" customHeight="1" x14ac:dyDescent="0.25">
      <c r="A573" s="28">
        <v>46033</v>
      </c>
      <c r="B573" s="29" t="s">
        <v>567</v>
      </c>
      <c r="C573" s="30" t="s">
        <v>863</v>
      </c>
      <c r="D573" s="30" t="s">
        <v>15</v>
      </c>
      <c r="E573" s="30" t="s">
        <v>569</v>
      </c>
      <c r="F573" s="29" t="s">
        <v>570</v>
      </c>
      <c r="G573" s="29" t="s">
        <v>571</v>
      </c>
      <c r="H573" s="29" t="s">
        <v>864</v>
      </c>
      <c r="I573" s="36" t="str">
        <f t="shared" si="16"/>
        <v>11/01/2026NL300059</v>
      </c>
      <c r="J573" s="29" t="s">
        <v>611</v>
      </c>
      <c r="K573" s="29" t="s">
        <v>48</v>
      </c>
      <c r="L573" s="29" t="s">
        <v>575</v>
      </c>
      <c r="M573" s="31">
        <v>1</v>
      </c>
      <c r="N573" s="20">
        <f>VLOOKUP(J573,[2]Sheet1!$I:$M,5,0)</f>
        <v>13000</v>
      </c>
      <c r="O573" s="32">
        <v>0</v>
      </c>
      <c r="P573" s="33">
        <f t="shared" si="17"/>
        <v>13000</v>
      </c>
      <c r="Q573" s="33">
        <v>0</v>
      </c>
      <c r="R573" s="32">
        <v>13000</v>
      </c>
      <c r="S573" s="29" t="s">
        <v>819</v>
      </c>
      <c r="T573" s="29" t="s">
        <v>577</v>
      </c>
      <c r="U573" s="29" t="s">
        <v>15</v>
      </c>
      <c r="V573" s="29" t="s">
        <v>820</v>
      </c>
      <c r="W573" s="29" t="s">
        <v>15</v>
      </c>
      <c r="X573" s="29" t="s">
        <v>580</v>
      </c>
      <c r="Y573" s="29" t="s">
        <v>580</v>
      </c>
    </row>
    <row r="574" spans="1:25" ht="10.5" customHeight="1" x14ac:dyDescent="0.25">
      <c r="A574" s="28">
        <v>46033</v>
      </c>
      <c r="B574" s="29" t="s">
        <v>567</v>
      </c>
      <c r="C574" s="30" t="s">
        <v>863</v>
      </c>
      <c r="D574" s="30" t="s">
        <v>15</v>
      </c>
      <c r="E574" s="30" t="s">
        <v>569</v>
      </c>
      <c r="F574" s="29" t="s">
        <v>570</v>
      </c>
      <c r="G574" s="29" t="s">
        <v>571</v>
      </c>
      <c r="H574" s="29" t="s">
        <v>864</v>
      </c>
      <c r="I574" s="36" t="str">
        <f t="shared" si="16"/>
        <v>11/01/2026NL300063</v>
      </c>
      <c r="J574" s="29" t="s">
        <v>616</v>
      </c>
      <c r="K574" s="29" t="s">
        <v>617</v>
      </c>
      <c r="L574" s="29" t="s">
        <v>575</v>
      </c>
      <c r="M574" s="31">
        <v>1.6</v>
      </c>
      <c r="N574" s="20">
        <f>VLOOKUP(J574,[2]Sheet1!$I:$M,5,0)</f>
        <v>48000</v>
      </c>
      <c r="O574" s="32">
        <v>0</v>
      </c>
      <c r="P574" s="33">
        <f t="shared" si="17"/>
        <v>76800</v>
      </c>
      <c r="Q574" s="33">
        <v>0</v>
      </c>
      <c r="R574" s="32">
        <v>48000</v>
      </c>
      <c r="S574" s="29" t="s">
        <v>819</v>
      </c>
      <c r="T574" s="29" t="s">
        <v>577</v>
      </c>
      <c r="U574" s="29" t="s">
        <v>15</v>
      </c>
      <c r="V574" s="29" t="s">
        <v>820</v>
      </c>
      <c r="W574" s="29" t="s">
        <v>15</v>
      </c>
      <c r="X574" s="29" t="s">
        <v>580</v>
      </c>
      <c r="Y574" s="29" t="s">
        <v>580</v>
      </c>
    </row>
    <row r="575" spans="1:25" ht="10.5" customHeight="1" x14ac:dyDescent="0.25">
      <c r="A575" s="28">
        <v>46033</v>
      </c>
      <c r="B575" s="29" t="s">
        <v>567</v>
      </c>
      <c r="C575" s="30" t="s">
        <v>863</v>
      </c>
      <c r="D575" s="30" t="s">
        <v>15</v>
      </c>
      <c r="E575" s="30" t="s">
        <v>569</v>
      </c>
      <c r="F575" s="29" t="s">
        <v>570</v>
      </c>
      <c r="G575" s="29" t="s">
        <v>571</v>
      </c>
      <c r="H575" s="29" t="s">
        <v>864</v>
      </c>
      <c r="I575" s="36" t="str">
        <f t="shared" si="16"/>
        <v>11/01/2026NL300038</v>
      </c>
      <c r="J575" s="29" t="s">
        <v>594</v>
      </c>
      <c r="K575" s="29" t="s">
        <v>127</v>
      </c>
      <c r="L575" s="29" t="s">
        <v>575</v>
      </c>
      <c r="M575" s="31">
        <v>3.5</v>
      </c>
      <c r="N575" s="20">
        <f>VLOOKUP(J575,[2]Sheet1!$I:$M,5,0)</f>
        <v>32000</v>
      </c>
      <c r="O575" s="32">
        <v>0</v>
      </c>
      <c r="P575" s="33">
        <f t="shared" si="17"/>
        <v>112000</v>
      </c>
      <c r="Q575" s="33">
        <v>0</v>
      </c>
      <c r="R575" s="32">
        <v>32000</v>
      </c>
      <c r="S575" s="29" t="s">
        <v>819</v>
      </c>
      <c r="T575" s="29" t="s">
        <v>577</v>
      </c>
      <c r="U575" s="29" t="s">
        <v>15</v>
      </c>
      <c r="V575" s="29" t="s">
        <v>820</v>
      </c>
      <c r="W575" s="29" t="s">
        <v>15</v>
      </c>
      <c r="X575" s="29" t="s">
        <v>580</v>
      </c>
      <c r="Y575" s="29" t="s">
        <v>580</v>
      </c>
    </row>
    <row r="576" spans="1:25" ht="10.5" customHeight="1" x14ac:dyDescent="0.25">
      <c r="A576" s="28">
        <v>46033</v>
      </c>
      <c r="B576" s="29" t="s">
        <v>567</v>
      </c>
      <c r="C576" s="30" t="s">
        <v>863</v>
      </c>
      <c r="D576" s="30" t="s">
        <v>15</v>
      </c>
      <c r="E576" s="30" t="s">
        <v>569</v>
      </c>
      <c r="F576" s="29" t="s">
        <v>570</v>
      </c>
      <c r="G576" s="29" t="s">
        <v>571</v>
      </c>
      <c r="H576" s="29" t="s">
        <v>864</v>
      </c>
      <c r="I576" s="36" t="str">
        <f t="shared" si="16"/>
        <v>11/01/2026NL300004</v>
      </c>
      <c r="J576" s="29" t="s">
        <v>582</v>
      </c>
      <c r="K576" s="29" t="s">
        <v>23</v>
      </c>
      <c r="L576" s="29" t="s">
        <v>575</v>
      </c>
      <c r="M576" s="31">
        <v>2.2999999999999998</v>
      </c>
      <c r="N576" s="20">
        <f>VLOOKUP(J576,[2]Sheet1!$I:$M,5,0)</f>
        <v>19000</v>
      </c>
      <c r="O576" s="32">
        <v>0</v>
      </c>
      <c r="P576" s="33">
        <f t="shared" si="17"/>
        <v>43700</v>
      </c>
      <c r="Q576" s="33">
        <v>0</v>
      </c>
      <c r="R576" s="32">
        <v>19000</v>
      </c>
      <c r="S576" s="29" t="s">
        <v>819</v>
      </c>
      <c r="T576" s="29" t="s">
        <v>577</v>
      </c>
      <c r="U576" s="29" t="s">
        <v>15</v>
      </c>
      <c r="V576" s="29" t="s">
        <v>820</v>
      </c>
      <c r="W576" s="29" t="s">
        <v>15</v>
      </c>
      <c r="X576" s="29" t="s">
        <v>580</v>
      </c>
      <c r="Y576" s="29" t="s">
        <v>580</v>
      </c>
    </row>
    <row r="577" spans="1:25" ht="10.5" customHeight="1" x14ac:dyDescent="0.25">
      <c r="A577" s="28">
        <v>46034</v>
      </c>
      <c r="B577" s="29" t="s">
        <v>567</v>
      </c>
      <c r="C577" s="30" t="s">
        <v>867</v>
      </c>
      <c r="D577" s="30" t="s">
        <v>15</v>
      </c>
      <c r="E577" s="30" t="s">
        <v>569</v>
      </c>
      <c r="F577" s="29" t="s">
        <v>570</v>
      </c>
      <c r="G577" s="29" t="s">
        <v>571</v>
      </c>
      <c r="H577" s="29" t="s">
        <v>868</v>
      </c>
      <c r="I577" s="36" t="str">
        <f t="shared" si="16"/>
        <v>12/01/2026NL300127</v>
      </c>
      <c r="J577" s="29" t="s">
        <v>657</v>
      </c>
      <c r="K577" s="29" t="s">
        <v>658</v>
      </c>
      <c r="L577" s="29" t="s">
        <v>575</v>
      </c>
      <c r="M577" s="31">
        <v>4</v>
      </c>
      <c r="N577" s="20">
        <f>VLOOKUP(J577,[2]Sheet1!$I:$M,5,0)</f>
        <v>15000</v>
      </c>
      <c r="O577" s="32">
        <v>0</v>
      </c>
      <c r="P577" s="33">
        <f t="shared" si="17"/>
        <v>60000</v>
      </c>
      <c r="Q577" s="33">
        <v>0</v>
      </c>
      <c r="R577" s="32">
        <v>28000</v>
      </c>
      <c r="S577" s="29" t="s">
        <v>819</v>
      </c>
      <c r="T577" s="29" t="s">
        <v>577</v>
      </c>
      <c r="U577" s="29" t="s">
        <v>15</v>
      </c>
      <c r="V577" s="29" t="s">
        <v>820</v>
      </c>
      <c r="W577" s="29" t="s">
        <v>15</v>
      </c>
      <c r="X577" s="29" t="s">
        <v>580</v>
      </c>
      <c r="Y577" s="29" t="s">
        <v>580</v>
      </c>
    </row>
    <row r="578" spans="1:25" ht="10.5" customHeight="1" x14ac:dyDescent="0.25">
      <c r="A578" s="28">
        <v>46034</v>
      </c>
      <c r="B578" s="29" t="s">
        <v>567</v>
      </c>
      <c r="C578" s="30" t="s">
        <v>867</v>
      </c>
      <c r="D578" s="30" t="s">
        <v>15</v>
      </c>
      <c r="E578" s="30" t="s">
        <v>569</v>
      </c>
      <c r="F578" s="29" t="s">
        <v>570</v>
      </c>
      <c r="G578" s="29" t="s">
        <v>571</v>
      </c>
      <c r="H578" s="29" t="s">
        <v>868</v>
      </c>
      <c r="I578" s="36" t="str">
        <f t="shared" si="16"/>
        <v>12/01/2026NL300089</v>
      </c>
      <c r="J578" s="29" t="s">
        <v>620</v>
      </c>
      <c r="K578" s="29" t="s">
        <v>621</v>
      </c>
      <c r="L578" s="29" t="s">
        <v>575</v>
      </c>
      <c r="M578" s="31">
        <v>0.7</v>
      </c>
      <c r="N578" s="20">
        <f>VLOOKUP(J578,[2]Sheet1!$I:$M,5,0)</f>
        <v>30000</v>
      </c>
      <c r="O578" s="32">
        <v>0</v>
      </c>
      <c r="P578" s="33">
        <f t="shared" si="17"/>
        <v>21000</v>
      </c>
      <c r="Q578" s="33">
        <v>0</v>
      </c>
      <c r="R578" s="32">
        <v>30000</v>
      </c>
      <c r="S578" s="29" t="s">
        <v>819</v>
      </c>
      <c r="T578" s="29" t="s">
        <v>577</v>
      </c>
      <c r="U578" s="29" t="s">
        <v>15</v>
      </c>
      <c r="V578" s="29" t="s">
        <v>820</v>
      </c>
      <c r="W578" s="29" t="s">
        <v>15</v>
      </c>
      <c r="X578" s="29" t="s">
        <v>580</v>
      </c>
      <c r="Y578" s="29" t="s">
        <v>580</v>
      </c>
    </row>
    <row r="579" spans="1:25" ht="10.5" customHeight="1" x14ac:dyDescent="0.25">
      <c r="A579" s="28">
        <v>46034</v>
      </c>
      <c r="B579" s="29" t="s">
        <v>567</v>
      </c>
      <c r="C579" s="30" t="s">
        <v>867</v>
      </c>
      <c r="D579" s="30" t="s">
        <v>15</v>
      </c>
      <c r="E579" s="30" t="s">
        <v>569</v>
      </c>
      <c r="F579" s="29" t="s">
        <v>570</v>
      </c>
      <c r="G579" s="29" t="s">
        <v>571</v>
      </c>
      <c r="H579" s="29" t="s">
        <v>868</v>
      </c>
      <c r="I579" s="36" t="str">
        <f t="shared" si="16"/>
        <v>12/01/2026NL430132</v>
      </c>
      <c r="J579" s="29" t="s">
        <v>869</v>
      </c>
      <c r="K579" s="29" t="s">
        <v>870</v>
      </c>
      <c r="L579" s="29" t="s">
        <v>575</v>
      </c>
      <c r="M579" s="31">
        <v>1.6</v>
      </c>
      <c r="N579" s="20">
        <f>VLOOKUP(J579,[2]Sheet1!$I:$M,5,0)</f>
        <v>20000</v>
      </c>
      <c r="O579" s="32">
        <v>0</v>
      </c>
      <c r="P579" s="33">
        <f t="shared" si="17"/>
        <v>32000</v>
      </c>
      <c r="Q579" s="33">
        <v>0</v>
      </c>
      <c r="R579" s="32">
        <v>20000</v>
      </c>
      <c r="S579" s="29" t="s">
        <v>819</v>
      </c>
      <c r="T579" s="29" t="s">
        <v>577</v>
      </c>
      <c r="U579" s="29" t="s">
        <v>15</v>
      </c>
      <c r="V579" s="29" t="s">
        <v>820</v>
      </c>
      <c r="W579" s="29" t="s">
        <v>15</v>
      </c>
      <c r="X579" s="29" t="s">
        <v>580</v>
      </c>
      <c r="Y579" s="29" t="s">
        <v>580</v>
      </c>
    </row>
    <row r="580" spans="1:25" ht="10.5" customHeight="1" x14ac:dyDescent="0.25">
      <c r="A580" s="28">
        <v>46034</v>
      </c>
      <c r="B580" s="29" t="s">
        <v>567</v>
      </c>
      <c r="C580" s="30" t="s">
        <v>867</v>
      </c>
      <c r="D580" s="30" t="s">
        <v>15</v>
      </c>
      <c r="E580" s="30" t="s">
        <v>569</v>
      </c>
      <c r="F580" s="29" t="s">
        <v>570</v>
      </c>
      <c r="G580" s="29" t="s">
        <v>571</v>
      </c>
      <c r="H580" s="29" t="s">
        <v>868</v>
      </c>
      <c r="I580" s="36" t="str">
        <f t="shared" si="16"/>
        <v>12/01/2026NL300203</v>
      </c>
      <c r="J580" s="29" t="s">
        <v>586</v>
      </c>
      <c r="K580" s="29" t="s">
        <v>587</v>
      </c>
      <c r="L580" s="29" t="s">
        <v>575</v>
      </c>
      <c r="M580" s="31">
        <v>4</v>
      </c>
      <c r="N580" s="20">
        <f>VLOOKUP(J580,[2]Sheet1!$I:$M,5,0)</f>
        <v>45000</v>
      </c>
      <c r="O580" s="32">
        <v>0</v>
      </c>
      <c r="P580" s="33">
        <f t="shared" si="17"/>
        <v>180000</v>
      </c>
      <c r="Q580" s="33">
        <v>0</v>
      </c>
      <c r="R580" s="32">
        <v>45000</v>
      </c>
      <c r="S580" s="29" t="s">
        <v>819</v>
      </c>
      <c r="T580" s="29" t="s">
        <v>577</v>
      </c>
      <c r="U580" s="29" t="s">
        <v>15</v>
      </c>
      <c r="V580" s="29" t="s">
        <v>820</v>
      </c>
      <c r="W580" s="29" t="s">
        <v>15</v>
      </c>
      <c r="X580" s="29" t="s">
        <v>580</v>
      </c>
      <c r="Y580" s="29" t="s">
        <v>580</v>
      </c>
    </row>
    <row r="581" spans="1:25" ht="10.5" customHeight="1" x14ac:dyDescent="0.25">
      <c r="A581" s="28">
        <v>46034</v>
      </c>
      <c r="B581" s="29" t="s">
        <v>567</v>
      </c>
      <c r="C581" s="30" t="s">
        <v>867</v>
      </c>
      <c r="D581" s="30" t="s">
        <v>15</v>
      </c>
      <c r="E581" s="30" t="s">
        <v>569</v>
      </c>
      <c r="F581" s="29" t="s">
        <v>570</v>
      </c>
      <c r="G581" s="29" t="s">
        <v>571</v>
      </c>
      <c r="H581" s="29" t="s">
        <v>868</v>
      </c>
      <c r="I581" s="36" t="str">
        <f t="shared" si="16"/>
        <v>12/01/2026NL430077</v>
      </c>
      <c r="J581" s="29" t="s">
        <v>861</v>
      </c>
      <c r="K581" s="29" t="s">
        <v>862</v>
      </c>
      <c r="L581" s="29" t="s">
        <v>575</v>
      </c>
      <c r="M581" s="31">
        <v>1.5</v>
      </c>
      <c r="N581" s="20">
        <f>VLOOKUP(J581,[2]Sheet1!$I:$M,5,0)</f>
        <v>50000</v>
      </c>
      <c r="O581" s="32">
        <v>0</v>
      </c>
      <c r="P581" s="33">
        <f t="shared" si="17"/>
        <v>75000</v>
      </c>
      <c r="Q581" s="33">
        <v>0</v>
      </c>
      <c r="R581" s="32">
        <v>50000</v>
      </c>
      <c r="S581" s="29" t="s">
        <v>819</v>
      </c>
      <c r="T581" s="29" t="s">
        <v>577</v>
      </c>
      <c r="U581" s="29" t="s">
        <v>15</v>
      </c>
      <c r="V581" s="29" t="s">
        <v>820</v>
      </c>
      <c r="W581" s="29" t="s">
        <v>15</v>
      </c>
      <c r="X581" s="29" t="s">
        <v>580</v>
      </c>
      <c r="Y581" s="29" t="s">
        <v>580</v>
      </c>
    </row>
    <row r="582" spans="1:25" ht="10.5" customHeight="1" x14ac:dyDescent="0.25">
      <c r="A582" s="28">
        <v>46034</v>
      </c>
      <c r="B582" s="29" t="s">
        <v>567</v>
      </c>
      <c r="C582" s="30" t="s">
        <v>867</v>
      </c>
      <c r="D582" s="30" t="s">
        <v>15</v>
      </c>
      <c r="E582" s="30" t="s">
        <v>569</v>
      </c>
      <c r="F582" s="29" t="s">
        <v>570</v>
      </c>
      <c r="G582" s="29" t="s">
        <v>571</v>
      </c>
      <c r="H582" s="29" t="s">
        <v>868</v>
      </c>
      <c r="I582" s="36" t="str">
        <f t="shared" si="16"/>
        <v>12/01/2026NL300137</v>
      </c>
      <c r="J582" s="29" t="s">
        <v>665</v>
      </c>
      <c r="K582" s="29" t="s">
        <v>666</v>
      </c>
      <c r="L582" s="29" t="s">
        <v>575</v>
      </c>
      <c r="M582" s="31">
        <v>1</v>
      </c>
      <c r="N582" s="20">
        <f>VLOOKUP(J582,[2]Sheet1!$I:$M,5,0)</f>
        <v>52000</v>
      </c>
      <c r="O582" s="32">
        <v>0</v>
      </c>
      <c r="P582" s="33">
        <f t="shared" si="17"/>
        <v>52000</v>
      </c>
      <c r="Q582" s="33">
        <v>0</v>
      </c>
      <c r="R582" s="32">
        <v>52000</v>
      </c>
      <c r="S582" s="29" t="s">
        <v>819</v>
      </c>
      <c r="T582" s="29" t="s">
        <v>577</v>
      </c>
      <c r="U582" s="29" t="s">
        <v>15</v>
      </c>
      <c r="V582" s="29" t="s">
        <v>820</v>
      </c>
      <c r="W582" s="29" t="s">
        <v>15</v>
      </c>
      <c r="X582" s="29" t="s">
        <v>580</v>
      </c>
      <c r="Y582" s="29" t="s">
        <v>580</v>
      </c>
    </row>
    <row r="583" spans="1:25" ht="10.5" customHeight="1" x14ac:dyDescent="0.25">
      <c r="A583" s="28">
        <v>46034</v>
      </c>
      <c r="B583" s="29" t="s">
        <v>567</v>
      </c>
      <c r="C583" s="30" t="s">
        <v>867</v>
      </c>
      <c r="D583" s="30" t="s">
        <v>15</v>
      </c>
      <c r="E583" s="30" t="s">
        <v>569</v>
      </c>
      <c r="F583" s="29" t="s">
        <v>570</v>
      </c>
      <c r="G583" s="29" t="s">
        <v>571</v>
      </c>
      <c r="H583" s="29" t="s">
        <v>868</v>
      </c>
      <c r="I583" s="36" t="str">
        <f t="shared" ref="I583:I646" si="18">TEXT(A583,"dd/mm/yyyy")&amp;J583</f>
        <v>12/01/2026NL300049</v>
      </c>
      <c r="J583" s="29" t="s">
        <v>604</v>
      </c>
      <c r="K583" s="29" t="s">
        <v>605</v>
      </c>
      <c r="L583" s="29" t="s">
        <v>575</v>
      </c>
      <c r="M583" s="31">
        <v>2</v>
      </c>
      <c r="N583" s="20">
        <f>VLOOKUP(J583,[2]Sheet1!$I:$M,5,0)</f>
        <v>9000</v>
      </c>
      <c r="O583" s="32">
        <v>0</v>
      </c>
      <c r="P583" s="33">
        <f t="shared" si="17"/>
        <v>18000</v>
      </c>
      <c r="Q583" s="33">
        <v>0</v>
      </c>
      <c r="R583" s="32">
        <v>9000</v>
      </c>
      <c r="S583" s="29" t="s">
        <v>819</v>
      </c>
      <c r="T583" s="29" t="s">
        <v>577</v>
      </c>
      <c r="U583" s="29" t="s">
        <v>15</v>
      </c>
      <c r="V583" s="29" t="s">
        <v>820</v>
      </c>
      <c r="W583" s="29" t="s">
        <v>15</v>
      </c>
      <c r="X583" s="29" t="s">
        <v>580</v>
      </c>
      <c r="Y583" s="29" t="s">
        <v>580</v>
      </c>
    </row>
    <row r="584" spans="1:25" ht="10.5" customHeight="1" x14ac:dyDescent="0.25">
      <c r="A584" s="28">
        <v>46034</v>
      </c>
      <c r="B584" s="29" t="s">
        <v>567</v>
      </c>
      <c r="C584" s="30" t="s">
        <v>867</v>
      </c>
      <c r="D584" s="30" t="s">
        <v>15</v>
      </c>
      <c r="E584" s="30" t="s">
        <v>569</v>
      </c>
      <c r="F584" s="29" t="s">
        <v>570</v>
      </c>
      <c r="G584" s="29" t="s">
        <v>571</v>
      </c>
      <c r="H584" s="29" t="s">
        <v>868</v>
      </c>
      <c r="I584" s="36" t="str">
        <f t="shared" si="18"/>
        <v>12/01/2026NL300048</v>
      </c>
      <c r="J584" s="29" t="s">
        <v>606</v>
      </c>
      <c r="K584" s="29" t="s">
        <v>607</v>
      </c>
      <c r="L584" s="29" t="s">
        <v>575</v>
      </c>
      <c r="M584" s="31">
        <v>2.5</v>
      </c>
      <c r="N584" s="20">
        <f>VLOOKUP(J584,[2]Sheet1!$I:$M,5,0)</f>
        <v>18000</v>
      </c>
      <c r="O584" s="32">
        <v>0</v>
      </c>
      <c r="P584" s="33">
        <f t="shared" ref="P584:P647" si="19">M584*N584</f>
        <v>45000</v>
      </c>
      <c r="Q584" s="33">
        <v>0</v>
      </c>
      <c r="R584" s="32">
        <v>18000</v>
      </c>
      <c r="S584" s="29" t="s">
        <v>819</v>
      </c>
      <c r="T584" s="29" t="s">
        <v>577</v>
      </c>
      <c r="U584" s="29" t="s">
        <v>15</v>
      </c>
      <c r="V584" s="29" t="s">
        <v>820</v>
      </c>
      <c r="W584" s="29" t="s">
        <v>15</v>
      </c>
      <c r="X584" s="29" t="s">
        <v>580</v>
      </c>
      <c r="Y584" s="29" t="s">
        <v>580</v>
      </c>
    </row>
    <row r="585" spans="1:25" ht="10.5" customHeight="1" x14ac:dyDescent="0.25">
      <c r="A585" s="28">
        <v>46034</v>
      </c>
      <c r="B585" s="29" t="s">
        <v>567</v>
      </c>
      <c r="C585" s="30" t="s">
        <v>867</v>
      </c>
      <c r="D585" s="30" t="s">
        <v>15</v>
      </c>
      <c r="E585" s="30" t="s">
        <v>569</v>
      </c>
      <c r="F585" s="29" t="s">
        <v>570</v>
      </c>
      <c r="G585" s="29" t="s">
        <v>571</v>
      </c>
      <c r="H585" s="29" t="s">
        <v>868</v>
      </c>
      <c r="I585" s="36" t="str">
        <f t="shared" si="18"/>
        <v>12/01/2026NL300044</v>
      </c>
      <c r="J585" s="29" t="s">
        <v>602</v>
      </c>
      <c r="K585" s="29" t="s">
        <v>603</v>
      </c>
      <c r="L585" s="29" t="s">
        <v>575</v>
      </c>
      <c r="M585" s="31">
        <v>1.4</v>
      </c>
      <c r="N585" s="20">
        <f>VLOOKUP(J585,[2]Sheet1!$I:$M,5,0)</f>
        <v>38000</v>
      </c>
      <c r="O585" s="32">
        <v>0</v>
      </c>
      <c r="P585" s="33">
        <f t="shared" si="19"/>
        <v>53200</v>
      </c>
      <c r="Q585" s="33">
        <v>0</v>
      </c>
      <c r="R585" s="32">
        <v>38000</v>
      </c>
      <c r="S585" s="29" t="s">
        <v>819</v>
      </c>
      <c r="T585" s="29" t="s">
        <v>577</v>
      </c>
      <c r="U585" s="29" t="s">
        <v>15</v>
      </c>
      <c r="V585" s="29" t="s">
        <v>820</v>
      </c>
      <c r="W585" s="29" t="s">
        <v>15</v>
      </c>
      <c r="X585" s="29" t="s">
        <v>580</v>
      </c>
      <c r="Y585" s="29" t="s">
        <v>580</v>
      </c>
    </row>
    <row r="586" spans="1:25" ht="10.5" customHeight="1" x14ac:dyDescent="0.25">
      <c r="A586" s="28">
        <v>46034</v>
      </c>
      <c r="B586" s="29" t="s">
        <v>567</v>
      </c>
      <c r="C586" s="30" t="s">
        <v>867</v>
      </c>
      <c r="D586" s="30" t="s">
        <v>15</v>
      </c>
      <c r="E586" s="30" t="s">
        <v>569</v>
      </c>
      <c r="F586" s="29" t="s">
        <v>570</v>
      </c>
      <c r="G586" s="29" t="s">
        <v>571</v>
      </c>
      <c r="H586" s="29" t="s">
        <v>868</v>
      </c>
      <c r="I586" s="36" t="str">
        <f t="shared" si="18"/>
        <v>12/01/2026NL300043</v>
      </c>
      <c r="J586" s="29" t="s">
        <v>600</v>
      </c>
      <c r="K586" s="29" t="s">
        <v>601</v>
      </c>
      <c r="L586" s="29" t="s">
        <v>575</v>
      </c>
      <c r="M586" s="31">
        <v>1.2</v>
      </c>
      <c r="N586" s="20">
        <f>VLOOKUP(J586,[2]Sheet1!$I:$M,5,0)</f>
        <v>32000</v>
      </c>
      <c r="O586" s="32">
        <v>0</v>
      </c>
      <c r="P586" s="33">
        <f t="shared" si="19"/>
        <v>38400</v>
      </c>
      <c r="Q586" s="33">
        <v>0</v>
      </c>
      <c r="R586" s="32">
        <v>32000</v>
      </c>
      <c r="S586" s="29" t="s">
        <v>819</v>
      </c>
      <c r="T586" s="29" t="s">
        <v>577</v>
      </c>
      <c r="U586" s="29" t="s">
        <v>15</v>
      </c>
      <c r="V586" s="29" t="s">
        <v>820</v>
      </c>
      <c r="W586" s="29" t="s">
        <v>15</v>
      </c>
      <c r="X586" s="29" t="s">
        <v>580</v>
      </c>
      <c r="Y586" s="29" t="s">
        <v>580</v>
      </c>
    </row>
    <row r="587" spans="1:25" ht="10.5" customHeight="1" x14ac:dyDescent="0.25">
      <c r="A587" s="28">
        <v>46034</v>
      </c>
      <c r="B587" s="29" t="s">
        <v>567</v>
      </c>
      <c r="C587" s="30" t="s">
        <v>867</v>
      </c>
      <c r="D587" s="30" t="s">
        <v>15</v>
      </c>
      <c r="E587" s="30" t="s">
        <v>569</v>
      </c>
      <c r="F587" s="29" t="s">
        <v>570</v>
      </c>
      <c r="G587" s="29" t="s">
        <v>571</v>
      </c>
      <c r="H587" s="29" t="s">
        <v>868</v>
      </c>
      <c r="I587" s="36" t="str">
        <f t="shared" si="18"/>
        <v>12/01/2026NL300060</v>
      </c>
      <c r="J587" s="29" t="s">
        <v>612</v>
      </c>
      <c r="K587" s="29" t="s">
        <v>613</v>
      </c>
      <c r="L587" s="29" t="s">
        <v>575</v>
      </c>
      <c r="M587" s="31">
        <v>0.5</v>
      </c>
      <c r="N587" s="20">
        <f>VLOOKUP(J587,[2]Sheet1!$I:$M,5,0)</f>
        <v>33000</v>
      </c>
      <c r="O587" s="32">
        <v>0</v>
      </c>
      <c r="P587" s="33">
        <f t="shared" si="19"/>
        <v>16500</v>
      </c>
      <c r="Q587" s="33">
        <v>0</v>
      </c>
      <c r="R587" s="32">
        <v>33000</v>
      </c>
      <c r="S587" s="29" t="s">
        <v>819</v>
      </c>
      <c r="T587" s="29" t="s">
        <v>577</v>
      </c>
      <c r="U587" s="29" t="s">
        <v>15</v>
      </c>
      <c r="V587" s="29" t="s">
        <v>820</v>
      </c>
      <c r="W587" s="29" t="s">
        <v>15</v>
      </c>
      <c r="X587" s="29" t="s">
        <v>580</v>
      </c>
      <c r="Y587" s="29" t="s">
        <v>580</v>
      </c>
    </row>
    <row r="588" spans="1:25" ht="10.5" customHeight="1" x14ac:dyDescent="0.25">
      <c r="A588" s="28">
        <v>46034</v>
      </c>
      <c r="B588" s="29" t="s">
        <v>567</v>
      </c>
      <c r="C588" s="30" t="s">
        <v>867</v>
      </c>
      <c r="D588" s="30" t="s">
        <v>15</v>
      </c>
      <c r="E588" s="30" t="s">
        <v>569</v>
      </c>
      <c r="F588" s="29" t="s">
        <v>570</v>
      </c>
      <c r="G588" s="29" t="s">
        <v>571</v>
      </c>
      <c r="H588" s="29" t="s">
        <v>868</v>
      </c>
      <c r="I588" s="36" t="str">
        <f t="shared" si="18"/>
        <v>12/01/2026NL300011</v>
      </c>
      <c r="J588" s="29" t="s">
        <v>732</v>
      </c>
      <c r="K588" s="29" t="s">
        <v>159</v>
      </c>
      <c r="L588" s="29" t="s">
        <v>575</v>
      </c>
      <c r="M588" s="31">
        <v>0.5</v>
      </c>
      <c r="N588" s="20">
        <f>VLOOKUP(J588,[2]Sheet1!$I:$M,5,0)</f>
        <v>17000</v>
      </c>
      <c r="O588" s="32">
        <v>0</v>
      </c>
      <c r="P588" s="33">
        <f t="shared" si="19"/>
        <v>8500</v>
      </c>
      <c r="Q588" s="33">
        <v>0</v>
      </c>
      <c r="R588" s="32">
        <v>17000</v>
      </c>
      <c r="S588" s="29" t="s">
        <v>819</v>
      </c>
      <c r="T588" s="29" t="s">
        <v>577</v>
      </c>
      <c r="U588" s="29" t="s">
        <v>15</v>
      </c>
      <c r="V588" s="29" t="s">
        <v>820</v>
      </c>
      <c r="W588" s="29" t="s">
        <v>15</v>
      </c>
      <c r="X588" s="29" t="s">
        <v>580</v>
      </c>
      <c r="Y588" s="29" t="s">
        <v>580</v>
      </c>
    </row>
    <row r="589" spans="1:25" ht="10.5" customHeight="1" x14ac:dyDescent="0.25">
      <c r="A589" s="28">
        <v>46034</v>
      </c>
      <c r="B589" s="29" t="s">
        <v>567</v>
      </c>
      <c r="C589" s="30" t="s">
        <v>867</v>
      </c>
      <c r="D589" s="30" t="s">
        <v>15</v>
      </c>
      <c r="E589" s="30" t="s">
        <v>569</v>
      </c>
      <c r="F589" s="29" t="s">
        <v>570</v>
      </c>
      <c r="G589" s="29" t="s">
        <v>571</v>
      </c>
      <c r="H589" s="29" t="s">
        <v>868</v>
      </c>
      <c r="I589" s="36" t="str">
        <f t="shared" si="18"/>
        <v>12/01/2026NL300091</v>
      </c>
      <c r="J589" s="29" t="s">
        <v>637</v>
      </c>
      <c r="K589" s="29" t="s">
        <v>153</v>
      </c>
      <c r="L589" s="29" t="s">
        <v>575</v>
      </c>
      <c r="M589" s="31">
        <v>0.6</v>
      </c>
      <c r="N589" s="20">
        <f>VLOOKUP(J589,[2]Sheet1!$I:$M,5,0)</f>
        <v>47000</v>
      </c>
      <c r="O589" s="32">
        <v>0</v>
      </c>
      <c r="P589" s="33">
        <f t="shared" si="19"/>
        <v>28200</v>
      </c>
      <c r="Q589" s="33">
        <v>0</v>
      </c>
      <c r="R589" s="32">
        <v>47000</v>
      </c>
      <c r="S589" s="29" t="s">
        <v>819</v>
      </c>
      <c r="T589" s="29" t="s">
        <v>577</v>
      </c>
      <c r="U589" s="29" t="s">
        <v>15</v>
      </c>
      <c r="V589" s="29" t="s">
        <v>820</v>
      </c>
      <c r="W589" s="29" t="s">
        <v>15</v>
      </c>
      <c r="X589" s="29" t="s">
        <v>580</v>
      </c>
      <c r="Y589" s="29" t="s">
        <v>580</v>
      </c>
    </row>
    <row r="590" spans="1:25" ht="10.5" customHeight="1" x14ac:dyDescent="0.25">
      <c r="A590" s="28">
        <v>46034</v>
      </c>
      <c r="B590" s="29" t="s">
        <v>567</v>
      </c>
      <c r="C590" s="30" t="s">
        <v>867</v>
      </c>
      <c r="D590" s="30" t="s">
        <v>15</v>
      </c>
      <c r="E590" s="30" t="s">
        <v>569</v>
      </c>
      <c r="F590" s="29" t="s">
        <v>570</v>
      </c>
      <c r="G590" s="29" t="s">
        <v>571</v>
      </c>
      <c r="H590" s="29" t="s">
        <v>868</v>
      </c>
      <c r="I590" s="36" t="str">
        <f t="shared" si="18"/>
        <v>12/01/2026NL300122</v>
      </c>
      <c r="J590" s="29" t="s">
        <v>654</v>
      </c>
      <c r="K590" s="29" t="s">
        <v>139</v>
      </c>
      <c r="L590" s="29" t="s">
        <v>575</v>
      </c>
      <c r="M590" s="31">
        <v>0.6</v>
      </c>
      <c r="N590" s="20">
        <f>VLOOKUP(J590,[2]Sheet1!$I:$M,5,0)</f>
        <v>35000</v>
      </c>
      <c r="O590" s="32">
        <v>0</v>
      </c>
      <c r="P590" s="33">
        <f t="shared" si="19"/>
        <v>21000</v>
      </c>
      <c r="Q590" s="33">
        <v>0</v>
      </c>
      <c r="R590" s="32">
        <v>35000</v>
      </c>
      <c r="S590" s="29" t="s">
        <v>819</v>
      </c>
      <c r="T590" s="29" t="s">
        <v>577</v>
      </c>
      <c r="U590" s="29" t="s">
        <v>15</v>
      </c>
      <c r="V590" s="29" t="s">
        <v>820</v>
      </c>
      <c r="W590" s="29" t="s">
        <v>15</v>
      </c>
      <c r="X590" s="29" t="s">
        <v>580</v>
      </c>
      <c r="Y590" s="29" t="s">
        <v>580</v>
      </c>
    </row>
    <row r="591" spans="1:25" ht="10.5" customHeight="1" x14ac:dyDescent="0.25">
      <c r="A591" s="28">
        <v>46034</v>
      </c>
      <c r="B591" s="29" t="s">
        <v>567</v>
      </c>
      <c r="C591" s="30" t="s">
        <v>867</v>
      </c>
      <c r="D591" s="30" t="s">
        <v>15</v>
      </c>
      <c r="E591" s="30" t="s">
        <v>569</v>
      </c>
      <c r="F591" s="29" t="s">
        <v>570</v>
      </c>
      <c r="G591" s="29" t="s">
        <v>571</v>
      </c>
      <c r="H591" s="29" t="s">
        <v>868</v>
      </c>
      <c r="I591" s="36" t="str">
        <f t="shared" si="18"/>
        <v>12/01/2026NL300173</v>
      </c>
      <c r="J591" s="29" t="s">
        <v>629</v>
      </c>
      <c r="K591" s="29" t="s">
        <v>630</v>
      </c>
      <c r="L591" s="29" t="s">
        <v>575</v>
      </c>
      <c r="M591" s="31">
        <v>0.6</v>
      </c>
      <c r="N591" s="20">
        <f>VLOOKUP(J591,[2]Sheet1!$I:$M,5,0)</f>
        <v>80000</v>
      </c>
      <c r="O591" s="32">
        <v>0</v>
      </c>
      <c r="P591" s="33">
        <f t="shared" si="19"/>
        <v>48000</v>
      </c>
      <c r="Q591" s="33">
        <v>0</v>
      </c>
      <c r="R591" s="32">
        <v>80000</v>
      </c>
      <c r="S591" s="29" t="s">
        <v>819</v>
      </c>
      <c r="T591" s="29" t="s">
        <v>577</v>
      </c>
      <c r="U591" s="29" t="s">
        <v>15</v>
      </c>
      <c r="V591" s="29" t="s">
        <v>820</v>
      </c>
      <c r="W591" s="29" t="s">
        <v>15</v>
      </c>
      <c r="X591" s="29" t="s">
        <v>580</v>
      </c>
      <c r="Y591" s="29" t="s">
        <v>580</v>
      </c>
    </row>
    <row r="592" spans="1:25" ht="10.5" customHeight="1" x14ac:dyDescent="0.25">
      <c r="A592" s="28">
        <v>46034</v>
      </c>
      <c r="B592" s="29" t="s">
        <v>567</v>
      </c>
      <c r="C592" s="30" t="s">
        <v>867</v>
      </c>
      <c r="D592" s="30" t="s">
        <v>15</v>
      </c>
      <c r="E592" s="30" t="s">
        <v>569</v>
      </c>
      <c r="F592" s="29" t="s">
        <v>570</v>
      </c>
      <c r="G592" s="29" t="s">
        <v>571</v>
      </c>
      <c r="H592" s="29" t="s">
        <v>868</v>
      </c>
      <c r="I592" s="36" t="str">
        <f t="shared" si="18"/>
        <v>12/01/2026NL300162</v>
      </c>
      <c r="J592" s="29" t="s">
        <v>652</v>
      </c>
      <c r="K592" s="29" t="s">
        <v>653</v>
      </c>
      <c r="L592" s="29" t="s">
        <v>575</v>
      </c>
      <c r="M592" s="31">
        <v>1.3</v>
      </c>
      <c r="N592" s="20">
        <f>VLOOKUP(J592,[2]Sheet1!$I:$M,5,0)</f>
        <v>36000</v>
      </c>
      <c r="O592" s="32">
        <v>0</v>
      </c>
      <c r="P592" s="33">
        <f t="shared" si="19"/>
        <v>46800</v>
      </c>
      <c r="Q592" s="33">
        <v>0</v>
      </c>
      <c r="R592" s="32">
        <v>36000</v>
      </c>
      <c r="S592" s="29" t="s">
        <v>819</v>
      </c>
      <c r="T592" s="29" t="s">
        <v>577</v>
      </c>
      <c r="U592" s="29" t="s">
        <v>15</v>
      </c>
      <c r="V592" s="29" t="s">
        <v>820</v>
      </c>
      <c r="W592" s="29" t="s">
        <v>15</v>
      </c>
      <c r="X592" s="29" t="s">
        <v>580</v>
      </c>
      <c r="Y592" s="29" t="s">
        <v>580</v>
      </c>
    </row>
    <row r="593" spans="1:25" ht="10.5" customHeight="1" x14ac:dyDescent="0.25">
      <c r="A593" s="28">
        <v>46034</v>
      </c>
      <c r="B593" s="29" t="s">
        <v>567</v>
      </c>
      <c r="C593" s="30" t="s">
        <v>867</v>
      </c>
      <c r="D593" s="30" t="s">
        <v>15</v>
      </c>
      <c r="E593" s="30" t="s">
        <v>569</v>
      </c>
      <c r="F593" s="29" t="s">
        <v>570</v>
      </c>
      <c r="G593" s="29" t="s">
        <v>571</v>
      </c>
      <c r="H593" s="29" t="s">
        <v>868</v>
      </c>
      <c r="I593" s="36" t="str">
        <f t="shared" si="18"/>
        <v>12/01/2026NL300055</v>
      </c>
      <c r="J593" s="29" t="s">
        <v>608</v>
      </c>
      <c r="K593" s="29" t="s">
        <v>609</v>
      </c>
      <c r="L593" s="29" t="s">
        <v>575</v>
      </c>
      <c r="M593" s="31">
        <v>2</v>
      </c>
      <c r="N593" s="20">
        <f>VLOOKUP(J593,[2]Sheet1!$I:$M,5,0)</f>
        <v>80000</v>
      </c>
      <c r="O593" s="32">
        <v>0</v>
      </c>
      <c r="P593" s="33">
        <f t="shared" si="19"/>
        <v>160000</v>
      </c>
      <c r="Q593" s="33">
        <v>0</v>
      </c>
      <c r="R593" s="32">
        <v>80000</v>
      </c>
      <c r="S593" s="29" t="s">
        <v>819</v>
      </c>
      <c r="T593" s="29" t="s">
        <v>577</v>
      </c>
      <c r="U593" s="29" t="s">
        <v>15</v>
      </c>
      <c r="V593" s="29" t="s">
        <v>820</v>
      </c>
      <c r="W593" s="29" t="s">
        <v>15</v>
      </c>
      <c r="X593" s="29" t="s">
        <v>580</v>
      </c>
      <c r="Y593" s="29" t="s">
        <v>580</v>
      </c>
    </row>
    <row r="594" spans="1:25" ht="10.5" customHeight="1" x14ac:dyDescent="0.25">
      <c r="A594" s="28">
        <v>46034</v>
      </c>
      <c r="B594" s="29" t="s">
        <v>567</v>
      </c>
      <c r="C594" s="30" t="s">
        <v>867</v>
      </c>
      <c r="D594" s="30" t="s">
        <v>15</v>
      </c>
      <c r="E594" s="30" t="s">
        <v>569</v>
      </c>
      <c r="F594" s="29" t="s">
        <v>570</v>
      </c>
      <c r="G594" s="29" t="s">
        <v>571</v>
      </c>
      <c r="H594" s="29" t="s">
        <v>868</v>
      </c>
      <c r="I594" s="36" t="str">
        <f t="shared" si="18"/>
        <v>12/01/2026NL300156</v>
      </c>
      <c r="J594" s="29" t="s">
        <v>595</v>
      </c>
      <c r="K594" s="29" t="s">
        <v>596</v>
      </c>
      <c r="L594" s="29" t="s">
        <v>575</v>
      </c>
      <c r="M594" s="31">
        <v>0.3</v>
      </c>
      <c r="N594" s="20">
        <f>VLOOKUP(J594,[2]Sheet1!$I:$M,5,0)</f>
        <v>75000</v>
      </c>
      <c r="O594" s="32">
        <v>0</v>
      </c>
      <c r="P594" s="33">
        <f t="shared" si="19"/>
        <v>22500</v>
      </c>
      <c r="Q594" s="33">
        <v>0</v>
      </c>
      <c r="R594" s="32">
        <v>75000</v>
      </c>
      <c r="S594" s="29" t="s">
        <v>819</v>
      </c>
      <c r="T594" s="29" t="s">
        <v>577</v>
      </c>
      <c r="U594" s="29" t="s">
        <v>15</v>
      </c>
      <c r="V594" s="29" t="s">
        <v>820</v>
      </c>
      <c r="W594" s="29" t="s">
        <v>15</v>
      </c>
      <c r="X594" s="29" t="s">
        <v>580</v>
      </c>
      <c r="Y594" s="29" t="s">
        <v>580</v>
      </c>
    </row>
    <row r="595" spans="1:25" ht="10.5" customHeight="1" x14ac:dyDescent="0.25">
      <c r="A595" s="28">
        <v>46034</v>
      </c>
      <c r="B595" s="29" t="s">
        <v>567</v>
      </c>
      <c r="C595" s="30" t="s">
        <v>867</v>
      </c>
      <c r="D595" s="30" t="s">
        <v>15</v>
      </c>
      <c r="E595" s="30" t="s">
        <v>569</v>
      </c>
      <c r="F595" s="29" t="s">
        <v>570</v>
      </c>
      <c r="G595" s="29" t="s">
        <v>571</v>
      </c>
      <c r="H595" s="29" t="s">
        <v>868</v>
      </c>
      <c r="I595" s="36" t="str">
        <f t="shared" si="18"/>
        <v>12/01/2026NL300145</v>
      </c>
      <c r="J595" s="29" t="s">
        <v>675</v>
      </c>
      <c r="K595" s="29" t="s">
        <v>676</v>
      </c>
      <c r="L595" s="29" t="s">
        <v>575</v>
      </c>
      <c r="M595" s="31">
        <v>8</v>
      </c>
      <c r="N595" s="20">
        <f>VLOOKUP(J595,[2]Sheet1!$I:$M,5,0)</f>
        <v>38000</v>
      </c>
      <c r="O595" s="32">
        <v>0</v>
      </c>
      <c r="P595" s="33">
        <f t="shared" si="19"/>
        <v>304000</v>
      </c>
      <c r="Q595" s="33">
        <v>0</v>
      </c>
      <c r="R595" s="32">
        <v>38000</v>
      </c>
      <c r="S595" s="29" t="s">
        <v>819</v>
      </c>
      <c r="T595" s="29" t="s">
        <v>577</v>
      </c>
      <c r="U595" s="29" t="s">
        <v>15</v>
      </c>
      <c r="V595" s="29" t="s">
        <v>820</v>
      </c>
      <c r="W595" s="29" t="s">
        <v>15</v>
      </c>
      <c r="X595" s="29" t="s">
        <v>580</v>
      </c>
      <c r="Y595" s="29" t="s">
        <v>580</v>
      </c>
    </row>
    <row r="596" spans="1:25" ht="10.5" customHeight="1" x14ac:dyDescent="0.25">
      <c r="A596" s="28">
        <v>46034</v>
      </c>
      <c r="B596" s="29" t="s">
        <v>567</v>
      </c>
      <c r="C596" s="30" t="s">
        <v>867</v>
      </c>
      <c r="D596" s="30" t="s">
        <v>15</v>
      </c>
      <c r="E596" s="30" t="s">
        <v>569</v>
      </c>
      <c r="F596" s="29" t="s">
        <v>570</v>
      </c>
      <c r="G596" s="29" t="s">
        <v>571</v>
      </c>
      <c r="H596" s="29" t="s">
        <v>868</v>
      </c>
      <c r="I596" s="36" t="str">
        <f t="shared" si="18"/>
        <v>12/01/2026NL300144</v>
      </c>
      <c r="J596" s="29" t="s">
        <v>673</v>
      </c>
      <c r="K596" s="29" t="s">
        <v>674</v>
      </c>
      <c r="L596" s="29" t="s">
        <v>575</v>
      </c>
      <c r="M596" s="31">
        <v>0.2</v>
      </c>
      <c r="N596" s="20">
        <f>VLOOKUP(J596,[2]Sheet1!$I:$M,5,0)</f>
        <v>90000</v>
      </c>
      <c r="O596" s="32">
        <v>0</v>
      </c>
      <c r="P596" s="33">
        <f t="shared" si="19"/>
        <v>18000</v>
      </c>
      <c r="Q596" s="33">
        <v>0</v>
      </c>
      <c r="R596" s="32">
        <v>90000</v>
      </c>
      <c r="S596" s="29" t="s">
        <v>819</v>
      </c>
      <c r="T596" s="29" t="s">
        <v>577</v>
      </c>
      <c r="U596" s="29" t="s">
        <v>15</v>
      </c>
      <c r="V596" s="29" t="s">
        <v>820</v>
      </c>
      <c r="W596" s="29" t="s">
        <v>15</v>
      </c>
      <c r="X596" s="29" t="s">
        <v>580</v>
      </c>
      <c r="Y596" s="29" t="s">
        <v>580</v>
      </c>
    </row>
    <row r="597" spans="1:25" ht="10.5" customHeight="1" x14ac:dyDescent="0.25">
      <c r="A597" s="28">
        <v>46034</v>
      </c>
      <c r="B597" s="29" t="s">
        <v>567</v>
      </c>
      <c r="C597" s="30" t="s">
        <v>867</v>
      </c>
      <c r="D597" s="30" t="s">
        <v>15</v>
      </c>
      <c r="E597" s="30" t="s">
        <v>569</v>
      </c>
      <c r="F597" s="29" t="s">
        <v>570</v>
      </c>
      <c r="G597" s="29" t="s">
        <v>571</v>
      </c>
      <c r="H597" s="29" t="s">
        <v>868</v>
      </c>
      <c r="I597" s="36" t="str">
        <f t="shared" si="18"/>
        <v>12/01/2026NL300142</v>
      </c>
      <c r="J597" s="29" t="s">
        <v>671</v>
      </c>
      <c r="K597" s="29" t="s">
        <v>672</v>
      </c>
      <c r="L597" s="29" t="s">
        <v>575</v>
      </c>
      <c r="M597" s="31">
        <v>1</v>
      </c>
      <c r="N597" s="20">
        <f>VLOOKUP(J597,[2]Sheet1!$I:$M,5,0)</f>
        <v>50000</v>
      </c>
      <c r="O597" s="32">
        <v>0</v>
      </c>
      <c r="P597" s="33">
        <f t="shared" si="19"/>
        <v>50000</v>
      </c>
      <c r="Q597" s="33">
        <v>0</v>
      </c>
      <c r="R597" s="32">
        <v>50000</v>
      </c>
      <c r="S597" s="29" t="s">
        <v>819</v>
      </c>
      <c r="T597" s="29" t="s">
        <v>577</v>
      </c>
      <c r="U597" s="29" t="s">
        <v>15</v>
      </c>
      <c r="V597" s="29" t="s">
        <v>820</v>
      </c>
      <c r="W597" s="29" t="s">
        <v>15</v>
      </c>
      <c r="X597" s="29" t="s">
        <v>580</v>
      </c>
      <c r="Y597" s="29" t="s">
        <v>580</v>
      </c>
    </row>
    <row r="598" spans="1:25" ht="10.5" customHeight="1" x14ac:dyDescent="0.25">
      <c r="A598" s="28">
        <v>46034</v>
      </c>
      <c r="B598" s="29" t="s">
        <v>567</v>
      </c>
      <c r="C598" s="30" t="s">
        <v>867</v>
      </c>
      <c r="D598" s="30" t="s">
        <v>15</v>
      </c>
      <c r="E598" s="30" t="s">
        <v>569</v>
      </c>
      <c r="F598" s="29" t="s">
        <v>570</v>
      </c>
      <c r="G598" s="29" t="s">
        <v>571</v>
      </c>
      <c r="H598" s="29" t="s">
        <v>868</v>
      </c>
      <c r="I598" s="36" t="str">
        <f t="shared" si="18"/>
        <v>12/01/2026NL300140</v>
      </c>
      <c r="J598" s="29" t="s">
        <v>669</v>
      </c>
      <c r="K598" s="29" t="s">
        <v>670</v>
      </c>
      <c r="L598" s="29" t="s">
        <v>575</v>
      </c>
      <c r="M598" s="31">
        <v>0.7</v>
      </c>
      <c r="N598" s="20">
        <f>VLOOKUP(J598,[2]Sheet1!$I:$M,5,0)</f>
        <v>36000</v>
      </c>
      <c r="O598" s="32">
        <v>0</v>
      </c>
      <c r="P598" s="33">
        <f t="shared" si="19"/>
        <v>25200</v>
      </c>
      <c r="Q598" s="33">
        <v>0</v>
      </c>
      <c r="R598" s="32">
        <v>36000</v>
      </c>
      <c r="S598" s="29" t="s">
        <v>819</v>
      </c>
      <c r="T598" s="29" t="s">
        <v>577</v>
      </c>
      <c r="U598" s="29" t="s">
        <v>15</v>
      </c>
      <c r="V598" s="29" t="s">
        <v>820</v>
      </c>
      <c r="W598" s="29" t="s">
        <v>15</v>
      </c>
      <c r="X598" s="29" t="s">
        <v>580</v>
      </c>
      <c r="Y598" s="29" t="s">
        <v>580</v>
      </c>
    </row>
    <row r="599" spans="1:25" ht="10.5" customHeight="1" x14ac:dyDescent="0.25">
      <c r="A599" s="28">
        <v>46034</v>
      </c>
      <c r="B599" s="29" t="s">
        <v>567</v>
      </c>
      <c r="C599" s="30" t="s">
        <v>867</v>
      </c>
      <c r="D599" s="30" t="s">
        <v>15</v>
      </c>
      <c r="E599" s="30" t="s">
        <v>569</v>
      </c>
      <c r="F599" s="29" t="s">
        <v>570</v>
      </c>
      <c r="G599" s="29" t="s">
        <v>571</v>
      </c>
      <c r="H599" s="29" t="s">
        <v>868</v>
      </c>
      <c r="I599" s="36" t="str">
        <f t="shared" si="18"/>
        <v>12/01/2026NL300128</v>
      </c>
      <c r="J599" s="29" t="s">
        <v>659</v>
      </c>
      <c r="K599" s="29" t="s">
        <v>660</v>
      </c>
      <c r="L599" s="29" t="s">
        <v>575</v>
      </c>
      <c r="M599" s="31">
        <v>0.2</v>
      </c>
      <c r="N599" s="20">
        <f>VLOOKUP(J599,[2]Sheet1!$I:$M,5,0)</f>
        <v>20000</v>
      </c>
      <c r="O599" s="32">
        <v>0</v>
      </c>
      <c r="P599" s="33">
        <f t="shared" si="19"/>
        <v>4000</v>
      </c>
      <c r="Q599" s="33">
        <v>0</v>
      </c>
      <c r="R599" s="32">
        <v>20000</v>
      </c>
      <c r="S599" s="29" t="s">
        <v>819</v>
      </c>
      <c r="T599" s="29" t="s">
        <v>577</v>
      </c>
      <c r="U599" s="29" t="s">
        <v>15</v>
      </c>
      <c r="V599" s="29" t="s">
        <v>820</v>
      </c>
      <c r="W599" s="29" t="s">
        <v>15</v>
      </c>
      <c r="X599" s="29" t="s">
        <v>580</v>
      </c>
      <c r="Y599" s="29" t="s">
        <v>580</v>
      </c>
    </row>
    <row r="600" spans="1:25" ht="10.5" customHeight="1" x14ac:dyDescent="0.25">
      <c r="A600" s="28">
        <v>46034</v>
      </c>
      <c r="B600" s="29" t="s">
        <v>567</v>
      </c>
      <c r="C600" s="30" t="s">
        <v>867</v>
      </c>
      <c r="D600" s="30" t="s">
        <v>15</v>
      </c>
      <c r="E600" s="30" t="s">
        <v>569</v>
      </c>
      <c r="F600" s="29" t="s">
        <v>570</v>
      </c>
      <c r="G600" s="29" t="s">
        <v>571</v>
      </c>
      <c r="H600" s="29" t="s">
        <v>868</v>
      </c>
      <c r="I600" s="36" t="str">
        <f t="shared" si="18"/>
        <v>12/01/2026NL300120</v>
      </c>
      <c r="J600" s="29" t="s">
        <v>650</v>
      </c>
      <c r="K600" s="29" t="s">
        <v>651</v>
      </c>
      <c r="L600" s="29" t="s">
        <v>575</v>
      </c>
      <c r="M600" s="31">
        <v>2</v>
      </c>
      <c r="N600" s="20">
        <f>VLOOKUP(J600,[2]Sheet1!$I:$M,5,0)</f>
        <v>36000</v>
      </c>
      <c r="O600" s="32">
        <v>0</v>
      </c>
      <c r="P600" s="33">
        <f t="shared" si="19"/>
        <v>72000</v>
      </c>
      <c r="Q600" s="33">
        <v>0</v>
      </c>
      <c r="R600" s="32">
        <v>36000</v>
      </c>
      <c r="S600" s="29" t="s">
        <v>819</v>
      </c>
      <c r="T600" s="29" t="s">
        <v>577</v>
      </c>
      <c r="U600" s="29" t="s">
        <v>15</v>
      </c>
      <c r="V600" s="29" t="s">
        <v>820</v>
      </c>
      <c r="W600" s="29" t="s">
        <v>15</v>
      </c>
      <c r="X600" s="29" t="s">
        <v>580</v>
      </c>
      <c r="Y600" s="29" t="s">
        <v>580</v>
      </c>
    </row>
    <row r="601" spans="1:25" ht="10.5" customHeight="1" x14ac:dyDescent="0.25">
      <c r="A601" s="28">
        <v>46034</v>
      </c>
      <c r="B601" s="29" t="s">
        <v>567</v>
      </c>
      <c r="C601" s="30" t="s">
        <v>867</v>
      </c>
      <c r="D601" s="30" t="s">
        <v>15</v>
      </c>
      <c r="E601" s="30" t="s">
        <v>569</v>
      </c>
      <c r="F601" s="29" t="s">
        <v>570</v>
      </c>
      <c r="G601" s="29" t="s">
        <v>571</v>
      </c>
      <c r="H601" s="29" t="s">
        <v>868</v>
      </c>
      <c r="I601" s="36" t="str">
        <f t="shared" si="18"/>
        <v>12/01/2026NL300116</v>
      </c>
      <c r="J601" s="29" t="s">
        <v>648</v>
      </c>
      <c r="K601" s="29" t="s">
        <v>649</v>
      </c>
      <c r="L601" s="29" t="s">
        <v>575</v>
      </c>
      <c r="M601" s="31">
        <v>0.3</v>
      </c>
      <c r="N601" s="20">
        <f>VLOOKUP(J601,[2]Sheet1!$I:$M,5,0)</f>
        <v>148000</v>
      </c>
      <c r="O601" s="32">
        <v>0</v>
      </c>
      <c r="P601" s="33">
        <f t="shared" si="19"/>
        <v>44400</v>
      </c>
      <c r="Q601" s="33">
        <v>0</v>
      </c>
      <c r="R601" s="32">
        <v>148000</v>
      </c>
      <c r="S601" s="29" t="s">
        <v>819</v>
      </c>
      <c r="T601" s="29" t="s">
        <v>577</v>
      </c>
      <c r="U601" s="29" t="s">
        <v>15</v>
      </c>
      <c r="V601" s="29" t="s">
        <v>820</v>
      </c>
      <c r="W601" s="29" t="s">
        <v>15</v>
      </c>
      <c r="X601" s="29" t="s">
        <v>580</v>
      </c>
      <c r="Y601" s="29" t="s">
        <v>580</v>
      </c>
    </row>
    <row r="602" spans="1:25" ht="10.5" customHeight="1" x14ac:dyDescent="0.25">
      <c r="A602" s="28">
        <v>46034</v>
      </c>
      <c r="B602" s="29" t="s">
        <v>567</v>
      </c>
      <c r="C602" s="30" t="s">
        <v>867</v>
      </c>
      <c r="D602" s="30" t="s">
        <v>15</v>
      </c>
      <c r="E602" s="30" t="s">
        <v>569</v>
      </c>
      <c r="F602" s="29" t="s">
        <v>570</v>
      </c>
      <c r="G602" s="29" t="s">
        <v>571</v>
      </c>
      <c r="H602" s="29" t="s">
        <v>868</v>
      </c>
      <c r="I602" s="36" t="str">
        <f t="shared" si="18"/>
        <v>12/01/2026NL300107</v>
      </c>
      <c r="J602" s="29" t="s">
        <v>639</v>
      </c>
      <c r="K602" s="29" t="s">
        <v>640</v>
      </c>
      <c r="L602" s="29" t="s">
        <v>641</v>
      </c>
      <c r="M602" s="31">
        <v>2</v>
      </c>
      <c r="N602" s="20">
        <f>VLOOKUP(J602,[2]Sheet1!$I:$M,5,0)</f>
        <v>8500</v>
      </c>
      <c r="O602" s="32">
        <v>0</v>
      </c>
      <c r="P602" s="33">
        <f t="shared" si="19"/>
        <v>17000</v>
      </c>
      <c r="Q602" s="33">
        <v>0</v>
      </c>
      <c r="R602" s="32">
        <v>8500</v>
      </c>
      <c r="S602" s="29" t="s">
        <v>819</v>
      </c>
      <c r="T602" s="29" t="s">
        <v>577</v>
      </c>
      <c r="U602" s="29" t="s">
        <v>15</v>
      </c>
      <c r="V602" s="29" t="s">
        <v>820</v>
      </c>
      <c r="W602" s="29" t="s">
        <v>15</v>
      </c>
      <c r="X602" s="29" t="s">
        <v>580</v>
      </c>
      <c r="Y602" s="29" t="s">
        <v>580</v>
      </c>
    </row>
    <row r="603" spans="1:25" ht="10.5" customHeight="1" x14ac:dyDescent="0.25">
      <c r="A603" s="28">
        <v>46034</v>
      </c>
      <c r="B603" s="29" t="s">
        <v>567</v>
      </c>
      <c r="C603" s="30" t="s">
        <v>867</v>
      </c>
      <c r="D603" s="30" t="s">
        <v>15</v>
      </c>
      <c r="E603" s="30" t="s">
        <v>569</v>
      </c>
      <c r="F603" s="29" t="s">
        <v>570</v>
      </c>
      <c r="G603" s="29" t="s">
        <v>571</v>
      </c>
      <c r="H603" s="29" t="s">
        <v>868</v>
      </c>
      <c r="I603" s="36" t="str">
        <f t="shared" si="18"/>
        <v>12/01/2026NL300096</v>
      </c>
      <c r="J603" s="29" t="s">
        <v>638</v>
      </c>
      <c r="K603" s="29" t="s">
        <v>134</v>
      </c>
      <c r="L603" s="29" t="s">
        <v>575</v>
      </c>
      <c r="M603" s="31">
        <v>1.4</v>
      </c>
      <c r="N603" s="20">
        <f>VLOOKUP(J603,[2]Sheet1!$I:$M,5,0)</f>
        <v>45000</v>
      </c>
      <c r="O603" s="32">
        <v>0</v>
      </c>
      <c r="P603" s="33">
        <f t="shared" si="19"/>
        <v>62999.999999999993</v>
      </c>
      <c r="Q603" s="33">
        <v>0</v>
      </c>
      <c r="R603" s="32">
        <v>45000</v>
      </c>
      <c r="S603" s="29" t="s">
        <v>819</v>
      </c>
      <c r="T603" s="29" t="s">
        <v>577</v>
      </c>
      <c r="U603" s="29" t="s">
        <v>15</v>
      </c>
      <c r="V603" s="29" t="s">
        <v>820</v>
      </c>
      <c r="W603" s="29" t="s">
        <v>15</v>
      </c>
      <c r="X603" s="29" t="s">
        <v>580</v>
      </c>
      <c r="Y603" s="29" t="s">
        <v>580</v>
      </c>
    </row>
    <row r="604" spans="1:25" ht="10.5" customHeight="1" x14ac:dyDescent="0.25">
      <c r="A604" s="28">
        <v>46034</v>
      </c>
      <c r="B604" s="29" t="s">
        <v>567</v>
      </c>
      <c r="C604" s="30" t="s">
        <v>867</v>
      </c>
      <c r="D604" s="30" t="s">
        <v>15</v>
      </c>
      <c r="E604" s="30" t="s">
        <v>569</v>
      </c>
      <c r="F604" s="29" t="s">
        <v>570</v>
      </c>
      <c r="G604" s="29" t="s">
        <v>571</v>
      </c>
      <c r="H604" s="29" t="s">
        <v>868</v>
      </c>
      <c r="I604" s="36" t="str">
        <f t="shared" si="18"/>
        <v>12/01/2026NL300090</v>
      </c>
      <c r="J604" s="29" t="s">
        <v>636</v>
      </c>
      <c r="K604" s="29" t="s">
        <v>66</v>
      </c>
      <c r="L604" s="29" t="s">
        <v>575</v>
      </c>
      <c r="M604" s="31">
        <v>0.6</v>
      </c>
      <c r="N604" s="20">
        <f>VLOOKUP(J604,[2]Sheet1!$I:$M,5,0)</f>
        <v>145000</v>
      </c>
      <c r="O604" s="32">
        <v>0</v>
      </c>
      <c r="P604" s="33">
        <f t="shared" si="19"/>
        <v>87000</v>
      </c>
      <c r="Q604" s="33">
        <v>0</v>
      </c>
      <c r="R604" s="32">
        <v>145000</v>
      </c>
      <c r="S604" s="29" t="s">
        <v>819</v>
      </c>
      <c r="T604" s="29" t="s">
        <v>577</v>
      </c>
      <c r="U604" s="29" t="s">
        <v>15</v>
      </c>
      <c r="V604" s="29" t="s">
        <v>820</v>
      </c>
      <c r="W604" s="29" t="s">
        <v>15</v>
      </c>
      <c r="X604" s="29" t="s">
        <v>580</v>
      </c>
      <c r="Y604" s="29" t="s">
        <v>580</v>
      </c>
    </row>
    <row r="605" spans="1:25" ht="10.5" customHeight="1" x14ac:dyDescent="0.25">
      <c r="A605" s="28">
        <v>46034</v>
      </c>
      <c r="B605" s="29" t="s">
        <v>567</v>
      </c>
      <c r="C605" s="30" t="s">
        <v>867</v>
      </c>
      <c r="D605" s="30" t="s">
        <v>15</v>
      </c>
      <c r="E605" s="30" t="s">
        <v>569</v>
      </c>
      <c r="F605" s="29" t="s">
        <v>570</v>
      </c>
      <c r="G605" s="29" t="s">
        <v>571</v>
      </c>
      <c r="H605" s="29" t="s">
        <v>868</v>
      </c>
      <c r="I605" s="36" t="str">
        <f t="shared" si="18"/>
        <v>12/01/2026NL300088</v>
      </c>
      <c r="J605" s="29" t="s">
        <v>635</v>
      </c>
      <c r="K605" s="29" t="s">
        <v>64</v>
      </c>
      <c r="L605" s="29" t="s">
        <v>575</v>
      </c>
      <c r="M605" s="31">
        <v>5</v>
      </c>
      <c r="N605" s="20">
        <f>VLOOKUP(J605,[2]Sheet1!$I:$M,5,0)</f>
        <v>27000</v>
      </c>
      <c r="O605" s="32">
        <v>0</v>
      </c>
      <c r="P605" s="33">
        <f t="shared" si="19"/>
        <v>135000</v>
      </c>
      <c r="Q605" s="33">
        <v>0</v>
      </c>
      <c r="R605" s="32">
        <v>27000</v>
      </c>
      <c r="S605" s="29" t="s">
        <v>819</v>
      </c>
      <c r="T605" s="29" t="s">
        <v>577</v>
      </c>
      <c r="U605" s="29" t="s">
        <v>15</v>
      </c>
      <c r="V605" s="29" t="s">
        <v>820</v>
      </c>
      <c r="W605" s="29" t="s">
        <v>15</v>
      </c>
      <c r="X605" s="29" t="s">
        <v>580</v>
      </c>
      <c r="Y605" s="29" t="s">
        <v>580</v>
      </c>
    </row>
    <row r="606" spans="1:25" ht="10.5" customHeight="1" x14ac:dyDescent="0.25">
      <c r="A606" s="28">
        <v>46034</v>
      </c>
      <c r="B606" s="29" t="s">
        <v>567</v>
      </c>
      <c r="C606" s="30" t="s">
        <v>867</v>
      </c>
      <c r="D606" s="30" t="s">
        <v>15</v>
      </c>
      <c r="E606" s="30" t="s">
        <v>569</v>
      </c>
      <c r="F606" s="29" t="s">
        <v>570</v>
      </c>
      <c r="G606" s="29" t="s">
        <v>571</v>
      </c>
      <c r="H606" s="29" t="s">
        <v>868</v>
      </c>
      <c r="I606" s="36" t="str">
        <f t="shared" si="18"/>
        <v>12/01/2026NL300086</v>
      </c>
      <c r="J606" s="29" t="s">
        <v>633</v>
      </c>
      <c r="K606" s="29" t="s">
        <v>634</v>
      </c>
      <c r="L606" s="29" t="s">
        <v>575</v>
      </c>
      <c r="M606" s="31">
        <v>0.5</v>
      </c>
      <c r="N606" s="20">
        <f>VLOOKUP(J606,[2]Sheet1!$I:$M,5,0)</f>
        <v>33000</v>
      </c>
      <c r="O606" s="32">
        <v>0</v>
      </c>
      <c r="P606" s="33">
        <f t="shared" si="19"/>
        <v>16500</v>
      </c>
      <c r="Q606" s="33">
        <v>0</v>
      </c>
      <c r="R606" s="32">
        <v>33000</v>
      </c>
      <c r="S606" s="29" t="s">
        <v>819</v>
      </c>
      <c r="T606" s="29" t="s">
        <v>577</v>
      </c>
      <c r="U606" s="29" t="s">
        <v>15</v>
      </c>
      <c r="V606" s="29" t="s">
        <v>820</v>
      </c>
      <c r="W606" s="29" t="s">
        <v>15</v>
      </c>
      <c r="X606" s="29" t="s">
        <v>580</v>
      </c>
      <c r="Y606" s="29" t="s">
        <v>580</v>
      </c>
    </row>
    <row r="607" spans="1:25" ht="10.5" customHeight="1" x14ac:dyDescent="0.25">
      <c r="A607" s="28">
        <v>46034</v>
      </c>
      <c r="B607" s="29" t="s">
        <v>567</v>
      </c>
      <c r="C607" s="30" t="s">
        <v>867</v>
      </c>
      <c r="D607" s="30" t="s">
        <v>15</v>
      </c>
      <c r="E607" s="30" t="s">
        <v>569</v>
      </c>
      <c r="F607" s="29" t="s">
        <v>570</v>
      </c>
      <c r="G607" s="29" t="s">
        <v>571</v>
      </c>
      <c r="H607" s="29" t="s">
        <v>868</v>
      </c>
      <c r="I607" s="36" t="str">
        <f t="shared" si="18"/>
        <v>12/01/2026NL300080</v>
      </c>
      <c r="J607" s="29" t="s">
        <v>631</v>
      </c>
      <c r="K607" s="29" t="s">
        <v>632</v>
      </c>
      <c r="L607" s="29" t="s">
        <v>575</v>
      </c>
      <c r="M607" s="31">
        <v>1.5</v>
      </c>
      <c r="N607" s="20">
        <f>VLOOKUP(J607,[2]Sheet1!$I:$M,5,0)</f>
        <v>95000</v>
      </c>
      <c r="O607" s="32">
        <v>0</v>
      </c>
      <c r="P607" s="33">
        <f t="shared" si="19"/>
        <v>142500</v>
      </c>
      <c r="Q607" s="33">
        <v>0</v>
      </c>
      <c r="R607" s="32">
        <v>95000</v>
      </c>
      <c r="S607" s="29" t="s">
        <v>819</v>
      </c>
      <c r="T607" s="29" t="s">
        <v>577</v>
      </c>
      <c r="U607" s="29" t="s">
        <v>15</v>
      </c>
      <c r="V607" s="29" t="s">
        <v>820</v>
      </c>
      <c r="W607" s="29" t="s">
        <v>15</v>
      </c>
      <c r="X607" s="29" t="s">
        <v>580</v>
      </c>
      <c r="Y607" s="29" t="s">
        <v>580</v>
      </c>
    </row>
    <row r="608" spans="1:25" ht="10.5" customHeight="1" x14ac:dyDescent="0.25">
      <c r="A608" s="28">
        <v>46034</v>
      </c>
      <c r="B608" s="29" t="s">
        <v>567</v>
      </c>
      <c r="C608" s="30" t="s">
        <v>867</v>
      </c>
      <c r="D608" s="30" t="s">
        <v>15</v>
      </c>
      <c r="E608" s="30" t="s">
        <v>569</v>
      </c>
      <c r="F608" s="29" t="s">
        <v>570</v>
      </c>
      <c r="G608" s="29" t="s">
        <v>571</v>
      </c>
      <c r="H608" s="29" t="s">
        <v>868</v>
      </c>
      <c r="I608" s="36" t="str">
        <f t="shared" si="18"/>
        <v>12/01/2026NL300077</v>
      </c>
      <c r="J608" s="29" t="s">
        <v>627</v>
      </c>
      <c r="K608" s="29" t="s">
        <v>628</v>
      </c>
      <c r="L608" s="29" t="s">
        <v>575</v>
      </c>
      <c r="M608" s="31">
        <v>0.7</v>
      </c>
      <c r="N608" s="20">
        <f>VLOOKUP(J608,[2]Sheet1!$I:$M,5,0)</f>
        <v>30000</v>
      </c>
      <c r="O608" s="32">
        <v>0</v>
      </c>
      <c r="P608" s="33">
        <f t="shared" si="19"/>
        <v>21000</v>
      </c>
      <c r="Q608" s="33">
        <v>0</v>
      </c>
      <c r="R608" s="32">
        <v>30000</v>
      </c>
      <c r="S608" s="29" t="s">
        <v>819</v>
      </c>
      <c r="T608" s="29" t="s">
        <v>577</v>
      </c>
      <c r="U608" s="29" t="s">
        <v>15</v>
      </c>
      <c r="V608" s="29" t="s">
        <v>820</v>
      </c>
      <c r="W608" s="29" t="s">
        <v>15</v>
      </c>
      <c r="X608" s="29" t="s">
        <v>580</v>
      </c>
      <c r="Y608" s="29" t="s">
        <v>580</v>
      </c>
    </row>
    <row r="609" spans="1:25" ht="10.5" customHeight="1" x14ac:dyDescent="0.25">
      <c r="A609" s="28">
        <v>46034</v>
      </c>
      <c r="B609" s="29" t="s">
        <v>567</v>
      </c>
      <c r="C609" s="30" t="s">
        <v>867</v>
      </c>
      <c r="D609" s="30" t="s">
        <v>15</v>
      </c>
      <c r="E609" s="30" t="s">
        <v>569</v>
      </c>
      <c r="F609" s="29" t="s">
        <v>570</v>
      </c>
      <c r="G609" s="29" t="s">
        <v>571</v>
      </c>
      <c r="H609" s="29" t="s">
        <v>868</v>
      </c>
      <c r="I609" s="36" t="str">
        <f t="shared" si="18"/>
        <v>12/01/2026NL300076</v>
      </c>
      <c r="J609" s="29" t="s">
        <v>625</v>
      </c>
      <c r="K609" s="29" t="s">
        <v>626</v>
      </c>
      <c r="L609" s="29" t="s">
        <v>575</v>
      </c>
      <c r="M609" s="31">
        <v>1.6</v>
      </c>
      <c r="N609" s="20">
        <f>VLOOKUP(J609,[2]Sheet1!$I:$M,5,0)</f>
        <v>38000</v>
      </c>
      <c r="O609" s="32">
        <v>0</v>
      </c>
      <c r="P609" s="33">
        <f t="shared" si="19"/>
        <v>60800</v>
      </c>
      <c r="Q609" s="33">
        <v>0</v>
      </c>
      <c r="R609" s="32">
        <v>38000</v>
      </c>
      <c r="S609" s="29" t="s">
        <v>819</v>
      </c>
      <c r="T609" s="29" t="s">
        <v>577</v>
      </c>
      <c r="U609" s="29" t="s">
        <v>15</v>
      </c>
      <c r="V609" s="29" t="s">
        <v>820</v>
      </c>
      <c r="W609" s="29" t="s">
        <v>15</v>
      </c>
      <c r="X609" s="29" t="s">
        <v>580</v>
      </c>
      <c r="Y609" s="29" t="s">
        <v>580</v>
      </c>
    </row>
    <row r="610" spans="1:25" ht="10.5" customHeight="1" x14ac:dyDescent="0.25">
      <c r="A610" s="28">
        <v>46034</v>
      </c>
      <c r="B610" s="29" t="s">
        <v>567</v>
      </c>
      <c r="C610" s="30" t="s">
        <v>867</v>
      </c>
      <c r="D610" s="30" t="s">
        <v>15</v>
      </c>
      <c r="E610" s="30" t="s">
        <v>569</v>
      </c>
      <c r="F610" s="29" t="s">
        <v>570</v>
      </c>
      <c r="G610" s="29" t="s">
        <v>571</v>
      </c>
      <c r="H610" s="29" t="s">
        <v>868</v>
      </c>
      <c r="I610" s="36" t="str">
        <f t="shared" si="18"/>
        <v>12/01/2026NL300074</v>
      </c>
      <c r="J610" s="29" t="s">
        <v>624</v>
      </c>
      <c r="K610" s="29" t="s">
        <v>56</v>
      </c>
      <c r="L610" s="29" t="s">
        <v>575</v>
      </c>
      <c r="M610" s="31">
        <v>8</v>
      </c>
      <c r="N610" s="20">
        <f>VLOOKUP(J610,[2]Sheet1!$I:$M,5,0)</f>
        <v>18000</v>
      </c>
      <c r="O610" s="32">
        <v>0</v>
      </c>
      <c r="P610" s="33">
        <f t="shared" si="19"/>
        <v>144000</v>
      </c>
      <c r="Q610" s="33">
        <v>0</v>
      </c>
      <c r="R610" s="32">
        <v>18000</v>
      </c>
      <c r="S610" s="29" t="s">
        <v>819</v>
      </c>
      <c r="T610" s="29" t="s">
        <v>577</v>
      </c>
      <c r="U610" s="29" t="s">
        <v>15</v>
      </c>
      <c r="V610" s="29" t="s">
        <v>820</v>
      </c>
      <c r="W610" s="29" t="s">
        <v>15</v>
      </c>
      <c r="X610" s="29" t="s">
        <v>580</v>
      </c>
      <c r="Y610" s="29" t="s">
        <v>580</v>
      </c>
    </row>
    <row r="611" spans="1:25" ht="10.5" customHeight="1" x14ac:dyDescent="0.25">
      <c r="A611" s="28">
        <v>46034</v>
      </c>
      <c r="B611" s="29" t="s">
        <v>567</v>
      </c>
      <c r="C611" s="30" t="s">
        <v>867</v>
      </c>
      <c r="D611" s="30" t="s">
        <v>15</v>
      </c>
      <c r="E611" s="30" t="s">
        <v>569</v>
      </c>
      <c r="F611" s="29" t="s">
        <v>570</v>
      </c>
      <c r="G611" s="29" t="s">
        <v>571</v>
      </c>
      <c r="H611" s="29" t="s">
        <v>868</v>
      </c>
      <c r="I611" s="36" t="str">
        <f t="shared" si="18"/>
        <v>12/01/2026NL300072</v>
      </c>
      <c r="J611" s="29" t="s">
        <v>618</v>
      </c>
      <c r="K611" s="29" t="s">
        <v>619</v>
      </c>
      <c r="L611" s="29" t="s">
        <v>575</v>
      </c>
      <c r="M611" s="31">
        <v>2</v>
      </c>
      <c r="N611" s="20">
        <f>VLOOKUP(J611,[2]Sheet1!$I:$M,5,0)</f>
        <v>38000</v>
      </c>
      <c r="O611" s="32">
        <v>0</v>
      </c>
      <c r="P611" s="33">
        <f t="shared" si="19"/>
        <v>76000</v>
      </c>
      <c r="Q611" s="33">
        <v>0</v>
      </c>
      <c r="R611" s="32">
        <v>38000</v>
      </c>
      <c r="S611" s="29" t="s">
        <v>819</v>
      </c>
      <c r="T611" s="29" t="s">
        <v>577</v>
      </c>
      <c r="U611" s="29" t="s">
        <v>15</v>
      </c>
      <c r="V611" s="29" t="s">
        <v>820</v>
      </c>
      <c r="W611" s="29" t="s">
        <v>15</v>
      </c>
      <c r="X611" s="29" t="s">
        <v>580</v>
      </c>
      <c r="Y611" s="29" t="s">
        <v>580</v>
      </c>
    </row>
    <row r="612" spans="1:25" ht="10.5" customHeight="1" x14ac:dyDescent="0.25">
      <c r="A612" s="28">
        <v>46034</v>
      </c>
      <c r="B612" s="29" t="s">
        <v>567</v>
      </c>
      <c r="C612" s="30" t="s">
        <v>867</v>
      </c>
      <c r="D612" s="30" t="s">
        <v>15</v>
      </c>
      <c r="E612" s="30" t="s">
        <v>569</v>
      </c>
      <c r="F612" s="29" t="s">
        <v>570</v>
      </c>
      <c r="G612" s="29" t="s">
        <v>571</v>
      </c>
      <c r="H612" s="29" t="s">
        <v>868</v>
      </c>
      <c r="I612" s="36" t="str">
        <f t="shared" si="18"/>
        <v>12/01/2026NL300062</v>
      </c>
      <c r="J612" s="29" t="s">
        <v>614</v>
      </c>
      <c r="K612" s="29" t="s">
        <v>615</v>
      </c>
      <c r="L612" s="29" t="s">
        <v>575</v>
      </c>
      <c r="M612" s="31">
        <v>0.6</v>
      </c>
      <c r="N612" s="20">
        <f>VLOOKUP(J612,[2]Sheet1!$I:$M,5,0)</f>
        <v>65000</v>
      </c>
      <c r="O612" s="32">
        <v>0</v>
      </c>
      <c r="P612" s="33">
        <f t="shared" si="19"/>
        <v>39000</v>
      </c>
      <c r="Q612" s="33">
        <v>0</v>
      </c>
      <c r="R612" s="32">
        <v>65000</v>
      </c>
      <c r="S612" s="29" t="s">
        <v>819</v>
      </c>
      <c r="T612" s="29" t="s">
        <v>577</v>
      </c>
      <c r="U612" s="29" t="s">
        <v>15</v>
      </c>
      <c r="V612" s="29" t="s">
        <v>820</v>
      </c>
      <c r="W612" s="29" t="s">
        <v>15</v>
      </c>
      <c r="X612" s="29" t="s">
        <v>580</v>
      </c>
      <c r="Y612" s="29" t="s">
        <v>580</v>
      </c>
    </row>
    <row r="613" spans="1:25" ht="10.5" customHeight="1" x14ac:dyDescent="0.25">
      <c r="A613" s="28">
        <v>46034</v>
      </c>
      <c r="B613" s="29" t="s">
        <v>567</v>
      </c>
      <c r="C613" s="30" t="s">
        <v>867</v>
      </c>
      <c r="D613" s="30" t="s">
        <v>15</v>
      </c>
      <c r="E613" s="30" t="s">
        <v>569</v>
      </c>
      <c r="F613" s="29" t="s">
        <v>570</v>
      </c>
      <c r="G613" s="29" t="s">
        <v>571</v>
      </c>
      <c r="H613" s="29" t="s">
        <v>868</v>
      </c>
      <c r="I613" s="36" t="str">
        <f t="shared" si="18"/>
        <v>12/01/2026NL300058</v>
      </c>
      <c r="J613" s="29" t="s">
        <v>610</v>
      </c>
      <c r="K613" s="29" t="s">
        <v>46</v>
      </c>
      <c r="L613" s="29" t="s">
        <v>575</v>
      </c>
      <c r="M613" s="31">
        <v>0.8</v>
      </c>
      <c r="N613" s="20">
        <f>VLOOKUP(J613,[2]Sheet1!$I:$M,5,0)</f>
        <v>55000</v>
      </c>
      <c r="O613" s="32">
        <v>0</v>
      </c>
      <c r="P613" s="33">
        <f t="shared" si="19"/>
        <v>44000</v>
      </c>
      <c r="Q613" s="33">
        <v>0</v>
      </c>
      <c r="R613" s="32">
        <v>55000</v>
      </c>
      <c r="S613" s="29" t="s">
        <v>819</v>
      </c>
      <c r="T613" s="29" t="s">
        <v>577</v>
      </c>
      <c r="U613" s="29" t="s">
        <v>15</v>
      </c>
      <c r="V613" s="29" t="s">
        <v>820</v>
      </c>
      <c r="W613" s="29" t="s">
        <v>15</v>
      </c>
      <c r="X613" s="29" t="s">
        <v>580</v>
      </c>
      <c r="Y613" s="29" t="s">
        <v>580</v>
      </c>
    </row>
    <row r="614" spans="1:25" ht="10.5" customHeight="1" x14ac:dyDescent="0.25">
      <c r="A614" s="28">
        <v>46034</v>
      </c>
      <c r="B614" s="29" t="s">
        <v>567</v>
      </c>
      <c r="C614" s="30" t="s">
        <v>867</v>
      </c>
      <c r="D614" s="30" t="s">
        <v>15</v>
      </c>
      <c r="E614" s="30" t="s">
        <v>569</v>
      </c>
      <c r="F614" s="29" t="s">
        <v>570</v>
      </c>
      <c r="G614" s="29" t="s">
        <v>571</v>
      </c>
      <c r="H614" s="29" t="s">
        <v>868</v>
      </c>
      <c r="I614" s="36" t="str">
        <f t="shared" si="18"/>
        <v>12/01/2026NL300054</v>
      </c>
      <c r="J614" s="29" t="s">
        <v>719</v>
      </c>
      <c r="K614" s="29" t="s">
        <v>720</v>
      </c>
      <c r="L614" s="29" t="s">
        <v>575</v>
      </c>
      <c r="M614" s="31">
        <v>0.3</v>
      </c>
      <c r="N614" s="20">
        <f>VLOOKUP(J614,[2]Sheet1!$I:$M,5,0)</f>
        <v>38000</v>
      </c>
      <c r="O614" s="32">
        <v>0</v>
      </c>
      <c r="P614" s="33">
        <f t="shared" si="19"/>
        <v>11400</v>
      </c>
      <c r="Q614" s="33">
        <v>0</v>
      </c>
      <c r="R614" s="32">
        <v>38000</v>
      </c>
      <c r="S614" s="29" t="s">
        <v>819</v>
      </c>
      <c r="T614" s="29" t="s">
        <v>577</v>
      </c>
      <c r="U614" s="29" t="s">
        <v>15</v>
      </c>
      <c r="V614" s="29" t="s">
        <v>820</v>
      </c>
      <c r="W614" s="29" t="s">
        <v>15</v>
      </c>
      <c r="X614" s="29" t="s">
        <v>580</v>
      </c>
      <c r="Y614" s="29" t="s">
        <v>580</v>
      </c>
    </row>
    <row r="615" spans="1:25" ht="10.5" customHeight="1" x14ac:dyDescent="0.25">
      <c r="A615" s="28">
        <v>46034</v>
      </c>
      <c r="B615" s="29" t="s">
        <v>567</v>
      </c>
      <c r="C615" s="30" t="s">
        <v>867</v>
      </c>
      <c r="D615" s="30" t="s">
        <v>15</v>
      </c>
      <c r="E615" s="30" t="s">
        <v>569</v>
      </c>
      <c r="F615" s="29" t="s">
        <v>570</v>
      </c>
      <c r="G615" s="29" t="s">
        <v>571</v>
      </c>
      <c r="H615" s="29" t="s">
        <v>868</v>
      </c>
      <c r="I615" s="36" t="str">
        <f t="shared" si="18"/>
        <v>12/01/2026NL300027</v>
      </c>
      <c r="J615" s="29" t="s">
        <v>585</v>
      </c>
      <c r="K615" s="29" t="s">
        <v>33</v>
      </c>
      <c r="L615" s="29" t="s">
        <v>575</v>
      </c>
      <c r="M615" s="31">
        <v>5</v>
      </c>
      <c r="N615" s="20">
        <f>VLOOKUP(J615,[2]Sheet1!$I:$M,5,0)</f>
        <v>18000</v>
      </c>
      <c r="O615" s="32">
        <v>0</v>
      </c>
      <c r="P615" s="33">
        <f t="shared" si="19"/>
        <v>90000</v>
      </c>
      <c r="Q615" s="33">
        <v>0</v>
      </c>
      <c r="R615" s="32">
        <v>18000</v>
      </c>
      <c r="S615" s="29" t="s">
        <v>819</v>
      </c>
      <c r="T615" s="29" t="s">
        <v>577</v>
      </c>
      <c r="U615" s="29" t="s">
        <v>15</v>
      </c>
      <c r="V615" s="29" t="s">
        <v>820</v>
      </c>
      <c r="W615" s="29" t="s">
        <v>15</v>
      </c>
      <c r="X615" s="29" t="s">
        <v>580</v>
      </c>
      <c r="Y615" s="29" t="s">
        <v>580</v>
      </c>
    </row>
    <row r="616" spans="1:25" ht="10.5" customHeight="1" x14ac:dyDescent="0.25">
      <c r="A616" s="28">
        <v>46034</v>
      </c>
      <c r="B616" s="29" t="s">
        <v>567</v>
      </c>
      <c r="C616" s="30" t="s">
        <v>867</v>
      </c>
      <c r="D616" s="30" t="s">
        <v>15</v>
      </c>
      <c r="E616" s="30" t="s">
        <v>569</v>
      </c>
      <c r="F616" s="29" t="s">
        <v>570</v>
      </c>
      <c r="G616" s="29" t="s">
        <v>571</v>
      </c>
      <c r="H616" s="29" t="s">
        <v>868</v>
      </c>
      <c r="I616" s="36" t="str">
        <f t="shared" si="18"/>
        <v>12/01/2026NL300013</v>
      </c>
      <c r="J616" s="29" t="s">
        <v>583</v>
      </c>
      <c r="K616" s="29" t="s">
        <v>21</v>
      </c>
      <c r="L616" s="29" t="s">
        <v>575</v>
      </c>
      <c r="M616" s="31">
        <v>3</v>
      </c>
      <c r="N616" s="20">
        <f>VLOOKUP(J616,[2]Sheet1!$I:$M,5,0)</f>
        <v>50000</v>
      </c>
      <c r="O616" s="32">
        <v>0</v>
      </c>
      <c r="P616" s="33">
        <f t="shared" si="19"/>
        <v>150000</v>
      </c>
      <c r="Q616" s="33">
        <v>0</v>
      </c>
      <c r="R616" s="32">
        <v>50000</v>
      </c>
      <c r="S616" s="29" t="s">
        <v>819</v>
      </c>
      <c r="T616" s="29" t="s">
        <v>577</v>
      </c>
      <c r="U616" s="29" t="s">
        <v>15</v>
      </c>
      <c r="V616" s="29" t="s">
        <v>820</v>
      </c>
      <c r="W616" s="29" t="s">
        <v>15</v>
      </c>
      <c r="X616" s="29" t="s">
        <v>580</v>
      </c>
      <c r="Y616" s="29" t="s">
        <v>580</v>
      </c>
    </row>
    <row r="617" spans="1:25" ht="10.5" customHeight="1" x14ac:dyDescent="0.25">
      <c r="A617" s="28">
        <v>46034</v>
      </c>
      <c r="B617" s="29" t="s">
        <v>567</v>
      </c>
      <c r="C617" s="30" t="s">
        <v>867</v>
      </c>
      <c r="D617" s="30" t="s">
        <v>15</v>
      </c>
      <c r="E617" s="30" t="s">
        <v>569</v>
      </c>
      <c r="F617" s="29" t="s">
        <v>570</v>
      </c>
      <c r="G617" s="29" t="s">
        <v>571</v>
      </c>
      <c r="H617" s="29" t="s">
        <v>868</v>
      </c>
      <c r="I617" s="36" t="str">
        <f t="shared" si="18"/>
        <v>12/01/2026NL300003</v>
      </c>
      <c r="J617" s="29" t="s">
        <v>581</v>
      </c>
      <c r="K617" s="29" t="s">
        <v>19</v>
      </c>
      <c r="L617" s="29" t="s">
        <v>575</v>
      </c>
      <c r="M617" s="31">
        <v>1.5</v>
      </c>
      <c r="N617" s="20">
        <f>VLOOKUP(J617,[2]Sheet1!$I:$M,5,0)</f>
        <v>26000</v>
      </c>
      <c r="O617" s="32">
        <v>0</v>
      </c>
      <c r="P617" s="33">
        <f t="shared" si="19"/>
        <v>39000</v>
      </c>
      <c r="Q617" s="33">
        <v>0</v>
      </c>
      <c r="R617" s="32">
        <v>26000</v>
      </c>
      <c r="S617" s="29" t="s">
        <v>819</v>
      </c>
      <c r="T617" s="29" t="s">
        <v>577</v>
      </c>
      <c r="U617" s="29" t="s">
        <v>15</v>
      </c>
      <c r="V617" s="29" t="s">
        <v>820</v>
      </c>
      <c r="W617" s="29" t="s">
        <v>15</v>
      </c>
      <c r="X617" s="29" t="s">
        <v>580</v>
      </c>
      <c r="Y617" s="29" t="s">
        <v>580</v>
      </c>
    </row>
    <row r="618" spans="1:25" ht="10.5" customHeight="1" x14ac:dyDescent="0.25">
      <c r="A618" s="28">
        <v>46034</v>
      </c>
      <c r="B618" s="29" t="s">
        <v>567</v>
      </c>
      <c r="C618" s="30" t="s">
        <v>867</v>
      </c>
      <c r="D618" s="30" t="s">
        <v>15</v>
      </c>
      <c r="E618" s="30" t="s">
        <v>569</v>
      </c>
      <c r="F618" s="29" t="s">
        <v>570</v>
      </c>
      <c r="G618" s="29" t="s">
        <v>571</v>
      </c>
      <c r="H618" s="29" t="s">
        <v>868</v>
      </c>
      <c r="I618" s="36" t="str">
        <f t="shared" si="18"/>
        <v>12/01/2026NL300014</v>
      </c>
      <c r="J618" s="29" t="s">
        <v>584</v>
      </c>
      <c r="K618" s="29" t="s">
        <v>31</v>
      </c>
      <c r="L618" s="29" t="s">
        <v>575</v>
      </c>
      <c r="M618" s="31">
        <v>1.2</v>
      </c>
      <c r="N618" s="20">
        <f>VLOOKUP(J618,[2]Sheet1!$I:$M,5,0)</f>
        <v>55000</v>
      </c>
      <c r="O618" s="32">
        <v>0</v>
      </c>
      <c r="P618" s="33">
        <f t="shared" si="19"/>
        <v>66000</v>
      </c>
      <c r="Q618" s="33">
        <v>0</v>
      </c>
      <c r="R618" s="32">
        <v>55000</v>
      </c>
      <c r="S618" s="29" t="s">
        <v>819</v>
      </c>
      <c r="T618" s="29" t="s">
        <v>577</v>
      </c>
      <c r="U618" s="29" t="s">
        <v>15</v>
      </c>
      <c r="V618" s="29" t="s">
        <v>820</v>
      </c>
      <c r="W618" s="29" t="s">
        <v>15</v>
      </c>
      <c r="X618" s="29" t="s">
        <v>580</v>
      </c>
      <c r="Y618" s="29" t="s">
        <v>580</v>
      </c>
    </row>
    <row r="619" spans="1:25" ht="10.5" customHeight="1" x14ac:dyDescent="0.25">
      <c r="A619" s="28">
        <v>46034</v>
      </c>
      <c r="B619" s="29" t="s">
        <v>567</v>
      </c>
      <c r="C619" s="30" t="s">
        <v>867</v>
      </c>
      <c r="D619" s="30" t="s">
        <v>15</v>
      </c>
      <c r="E619" s="30" t="s">
        <v>569</v>
      </c>
      <c r="F619" s="29" t="s">
        <v>570</v>
      </c>
      <c r="G619" s="29" t="s">
        <v>571</v>
      </c>
      <c r="H619" s="29" t="s">
        <v>868</v>
      </c>
      <c r="I619" s="36" t="str">
        <f t="shared" si="18"/>
        <v>12/01/2026NL300037</v>
      </c>
      <c r="J619" s="29" t="s">
        <v>597</v>
      </c>
      <c r="K619" s="29" t="s">
        <v>598</v>
      </c>
      <c r="L619" s="29" t="s">
        <v>599</v>
      </c>
      <c r="M619" s="31">
        <v>70</v>
      </c>
      <c r="N619" s="20">
        <f>VLOOKUP(J619,[2]Sheet1!$I:$M,5,0)</f>
        <v>4000</v>
      </c>
      <c r="O619" s="32">
        <v>0</v>
      </c>
      <c r="P619" s="33">
        <f t="shared" si="19"/>
        <v>280000</v>
      </c>
      <c r="Q619" s="33">
        <v>0</v>
      </c>
      <c r="R619" s="32">
        <v>4000</v>
      </c>
      <c r="S619" s="29" t="s">
        <v>819</v>
      </c>
      <c r="T619" s="29" t="s">
        <v>577</v>
      </c>
      <c r="U619" s="29" t="s">
        <v>15</v>
      </c>
      <c r="V619" s="29" t="s">
        <v>820</v>
      </c>
      <c r="W619" s="29" t="s">
        <v>15</v>
      </c>
      <c r="X619" s="29" t="s">
        <v>580</v>
      </c>
      <c r="Y619" s="29" t="s">
        <v>580</v>
      </c>
    </row>
    <row r="620" spans="1:25" ht="10.5" customHeight="1" x14ac:dyDescent="0.25">
      <c r="A620" s="28">
        <v>46034</v>
      </c>
      <c r="B620" s="29" t="s">
        <v>567</v>
      </c>
      <c r="C620" s="30" t="s">
        <v>867</v>
      </c>
      <c r="D620" s="30" t="s">
        <v>15</v>
      </c>
      <c r="E620" s="30" t="s">
        <v>569</v>
      </c>
      <c r="F620" s="29" t="s">
        <v>570</v>
      </c>
      <c r="G620" s="29" t="s">
        <v>571</v>
      </c>
      <c r="H620" s="29" t="s">
        <v>868</v>
      </c>
      <c r="I620" s="36" t="str">
        <f t="shared" si="18"/>
        <v>12/01/2026NL300063</v>
      </c>
      <c r="J620" s="29" t="s">
        <v>616</v>
      </c>
      <c r="K620" s="29" t="s">
        <v>617</v>
      </c>
      <c r="L620" s="29" t="s">
        <v>575</v>
      </c>
      <c r="M620" s="31">
        <v>1.6</v>
      </c>
      <c r="N620" s="20">
        <f>VLOOKUP(J620,[2]Sheet1!$I:$M,5,0)</f>
        <v>48000</v>
      </c>
      <c r="O620" s="32">
        <v>0</v>
      </c>
      <c r="P620" s="33">
        <f t="shared" si="19"/>
        <v>76800</v>
      </c>
      <c r="Q620" s="33">
        <v>0</v>
      </c>
      <c r="R620" s="32">
        <v>48000</v>
      </c>
      <c r="S620" s="29" t="s">
        <v>819</v>
      </c>
      <c r="T620" s="29" t="s">
        <v>577</v>
      </c>
      <c r="U620" s="29" t="s">
        <v>15</v>
      </c>
      <c r="V620" s="29" t="s">
        <v>820</v>
      </c>
      <c r="W620" s="29" t="s">
        <v>15</v>
      </c>
      <c r="X620" s="29" t="s">
        <v>580</v>
      </c>
      <c r="Y620" s="29" t="s">
        <v>580</v>
      </c>
    </row>
    <row r="621" spans="1:25" ht="10.5" customHeight="1" x14ac:dyDescent="0.25">
      <c r="A621" s="28">
        <v>46034</v>
      </c>
      <c r="B621" s="29" t="s">
        <v>567</v>
      </c>
      <c r="C621" s="30" t="s">
        <v>867</v>
      </c>
      <c r="D621" s="30" t="s">
        <v>15</v>
      </c>
      <c r="E621" s="30" t="s">
        <v>569</v>
      </c>
      <c r="F621" s="29" t="s">
        <v>570</v>
      </c>
      <c r="G621" s="29" t="s">
        <v>571</v>
      </c>
      <c r="H621" s="29" t="s">
        <v>868</v>
      </c>
      <c r="I621" s="36" t="str">
        <f t="shared" si="18"/>
        <v>12/01/2026NL300038</v>
      </c>
      <c r="J621" s="29" t="s">
        <v>594</v>
      </c>
      <c r="K621" s="29" t="s">
        <v>127</v>
      </c>
      <c r="L621" s="29" t="s">
        <v>575</v>
      </c>
      <c r="M621" s="31">
        <v>1.2</v>
      </c>
      <c r="N621" s="20">
        <f>VLOOKUP(J621,[2]Sheet1!$I:$M,5,0)</f>
        <v>32000</v>
      </c>
      <c r="O621" s="32">
        <v>0</v>
      </c>
      <c r="P621" s="33">
        <f t="shared" si="19"/>
        <v>38400</v>
      </c>
      <c r="Q621" s="33">
        <v>0</v>
      </c>
      <c r="R621" s="32">
        <v>32000</v>
      </c>
      <c r="S621" s="29" t="s">
        <v>819</v>
      </c>
      <c r="T621" s="29" t="s">
        <v>577</v>
      </c>
      <c r="U621" s="29" t="s">
        <v>15</v>
      </c>
      <c r="V621" s="29" t="s">
        <v>820</v>
      </c>
      <c r="W621" s="29" t="s">
        <v>15</v>
      </c>
      <c r="X621" s="29" t="s">
        <v>580</v>
      </c>
      <c r="Y621" s="29" t="s">
        <v>580</v>
      </c>
    </row>
    <row r="622" spans="1:25" ht="10.5" customHeight="1" x14ac:dyDescent="0.25">
      <c r="A622" s="28">
        <v>46035</v>
      </c>
      <c r="B622" s="29" t="s">
        <v>567</v>
      </c>
      <c r="C622" s="30" t="s">
        <v>871</v>
      </c>
      <c r="D622" s="30" t="s">
        <v>15</v>
      </c>
      <c r="E622" s="30" t="s">
        <v>569</v>
      </c>
      <c r="F622" s="29" t="s">
        <v>570</v>
      </c>
      <c r="G622" s="29" t="s">
        <v>571</v>
      </c>
      <c r="H622" s="29" t="s">
        <v>872</v>
      </c>
      <c r="I622" s="36" t="str">
        <f t="shared" si="18"/>
        <v>13/01/2026NL300127</v>
      </c>
      <c r="J622" s="29" t="s">
        <v>657</v>
      </c>
      <c r="K622" s="29" t="s">
        <v>658</v>
      </c>
      <c r="L622" s="29" t="s">
        <v>575</v>
      </c>
      <c r="M622" s="31">
        <v>3</v>
      </c>
      <c r="N622" s="20">
        <f>VLOOKUP(J622,[2]Sheet1!$I:$M,5,0)</f>
        <v>15000</v>
      </c>
      <c r="O622" s="32">
        <v>0</v>
      </c>
      <c r="P622" s="33">
        <f t="shared" si="19"/>
        <v>45000</v>
      </c>
      <c r="Q622" s="33">
        <v>0</v>
      </c>
      <c r="R622" s="32">
        <v>28000</v>
      </c>
      <c r="S622" s="29" t="s">
        <v>819</v>
      </c>
      <c r="T622" s="29" t="s">
        <v>577</v>
      </c>
      <c r="U622" s="29" t="s">
        <v>15</v>
      </c>
      <c r="V622" s="29" t="s">
        <v>820</v>
      </c>
      <c r="W622" s="29" t="s">
        <v>15</v>
      </c>
      <c r="X622" s="29" t="s">
        <v>580</v>
      </c>
      <c r="Y622" s="29" t="s">
        <v>580</v>
      </c>
    </row>
    <row r="623" spans="1:25" ht="10.5" customHeight="1" x14ac:dyDescent="0.25">
      <c r="A623" s="28">
        <v>46035</v>
      </c>
      <c r="B623" s="29" t="s">
        <v>567</v>
      </c>
      <c r="C623" s="30" t="s">
        <v>871</v>
      </c>
      <c r="D623" s="30" t="s">
        <v>15</v>
      </c>
      <c r="E623" s="30" t="s">
        <v>569</v>
      </c>
      <c r="F623" s="29" t="s">
        <v>570</v>
      </c>
      <c r="G623" s="29" t="s">
        <v>571</v>
      </c>
      <c r="H623" s="29" t="s">
        <v>872</v>
      </c>
      <c r="I623" s="36" t="str">
        <f t="shared" si="18"/>
        <v>13/01/2026NL300067</v>
      </c>
      <c r="J623" s="29" t="s">
        <v>622</v>
      </c>
      <c r="K623" s="29" t="s">
        <v>623</v>
      </c>
      <c r="L623" s="29" t="s">
        <v>575</v>
      </c>
      <c r="M623" s="31">
        <v>0.5</v>
      </c>
      <c r="N623" s="20">
        <f>VLOOKUP(J623,[2]Sheet1!$I:$M,5,0)</f>
        <v>25000</v>
      </c>
      <c r="O623" s="32">
        <v>0</v>
      </c>
      <c r="P623" s="33">
        <f t="shared" si="19"/>
        <v>12500</v>
      </c>
      <c r="Q623" s="33">
        <v>0</v>
      </c>
      <c r="R623" s="32">
        <v>25000</v>
      </c>
      <c r="S623" s="29" t="s">
        <v>819</v>
      </c>
      <c r="T623" s="29" t="s">
        <v>577</v>
      </c>
      <c r="U623" s="29" t="s">
        <v>15</v>
      </c>
      <c r="V623" s="29" t="s">
        <v>820</v>
      </c>
      <c r="W623" s="29" t="s">
        <v>15</v>
      </c>
      <c r="X623" s="29" t="s">
        <v>580</v>
      </c>
      <c r="Y623" s="29" t="s">
        <v>580</v>
      </c>
    </row>
    <row r="624" spans="1:25" ht="10.5" customHeight="1" x14ac:dyDescent="0.25">
      <c r="A624" s="28">
        <v>46035</v>
      </c>
      <c r="B624" s="29" t="s">
        <v>567</v>
      </c>
      <c r="C624" s="30" t="s">
        <v>871</v>
      </c>
      <c r="D624" s="30" t="s">
        <v>15</v>
      </c>
      <c r="E624" s="30" t="s">
        <v>569</v>
      </c>
      <c r="F624" s="29" t="s">
        <v>570</v>
      </c>
      <c r="G624" s="29" t="s">
        <v>571</v>
      </c>
      <c r="H624" s="29" t="s">
        <v>872</v>
      </c>
      <c r="I624" s="36" t="str">
        <f t="shared" si="18"/>
        <v>13/01/2026NL430087</v>
      </c>
      <c r="J624" s="29" t="s">
        <v>784</v>
      </c>
      <c r="K624" s="29" t="s">
        <v>785</v>
      </c>
      <c r="L624" s="29" t="s">
        <v>575</v>
      </c>
      <c r="M624" s="31">
        <v>2</v>
      </c>
      <c r="N624" s="20">
        <f>VLOOKUP(J624,[2]Sheet1!$I:$M,5,0)</f>
        <v>22000</v>
      </c>
      <c r="O624" s="32">
        <v>0</v>
      </c>
      <c r="P624" s="33">
        <f t="shared" si="19"/>
        <v>44000</v>
      </c>
      <c r="Q624" s="33">
        <v>0</v>
      </c>
      <c r="R624" s="32">
        <v>22000</v>
      </c>
      <c r="S624" s="29" t="s">
        <v>819</v>
      </c>
      <c r="T624" s="29" t="s">
        <v>577</v>
      </c>
      <c r="U624" s="29" t="s">
        <v>15</v>
      </c>
      <c r="V624" s="29" t="s">
        <v>820</v>
      </c>
      <c r="W624" s="29" t="s">
        <v>15</v>
      </c>
      <c r="X624" s="29" t="s">
        <v>580</v>
      </c>
      <c r="Y624" s="29" t="s">
        <v>580</v>
      </c>
    </row>
    <row r="625" spans="1:25" ht="10.5" customHeight="1" x14ac:dyDescent="0.25">
      <c r="A625" s="28">
        <v>46035</v>
      </c>
      <c r="B625" s="29" t="s">
        <v>567</v>
      </c>
      <c r="C625" s="30" t="s">
        <v>871</v>
      </c>
      <c r="D625" s="30" t="s">
        <v>15</v>
      </c>
      <c r="E625" s="30" t="s">
        <v>569</v>
      </c>
      <c r="F625" s="29" t="s">
        <v>570</v>
      </c>
      <c r="G625" s="29" t="s">
        <v>571</v>
      </c>
      <c r="H625" s="29" t="s">
        <v>872</v>
      </c>
      <c r="I625" s="36" t="str">
        <f t="shared" si="18"/>
        <v>13/01/2026NL300203</v>
      </c>
      <c r="J625" s="29" t="s">
        <v>586</v>
      </c>
      <c r="K625" s="29" t="s">
        <v>587</v>
      </c>
      <c r="L625" s="29" t="s">
        <v>575</v>
      </c>
      <c r="M625" s="31">
        <v>5</v>
      </c>
      <c r="N625" s="20">
        <f>VLOOKUP(J625,[2]Sheet1!$I:$M,5,0)</f>
        <v>45000</v>
      </c>
      <c r="O625" s="32">
        <v>0</v>
      </c>
      <c r="P625" s="33">
        <f t="shared" si="19"/>
        <v>225000</v>
      </c>
      <c r="Q625" s="33">
        <v>0</v>
      </c>
      <c r="R625" s="32">
        <v>45000</v>
      </c>
      <c r="S625" s="29" t="s">
        <v>819</v>
      </c>
      <c r="T625" s="29" t="s">
        <v>577</v>
      </c>
      <c r="U625" s="29" t="s">
        <v>15</v>
      </c>
      <c r="V625" s="29" t="s">
        <v>820</v>
      </c>
      <c r="W625" s="29" t="s">
        <v>15</v>
      </c>
      <c r="X625" s="29" t="s">
        <v>580</v>
      </c>
      <c r="Y625" s="29" t="s">
        <v>580</v>
      </c>
    </row>
    <row r="626" spans="1:25" ht="10.5" customHeight="1" x14ac:dyDescent="0.25">
      <c r="A626" s="28">
        <v>46035</v>
      </c>
      <c r="B626" s="29" t="s">
        <v>567</v>
      </c>
      <c r="C626" s="30" t="s">
        <v>871</v>
      </c>
      <c r="D626" s="30" t="s">
        <v>15</v>
      </c>
      <c r="E626" s="30" t="s">
        <v>569</v>
      </c>
      <c r="F626" s="29" t="s">
        <v>570</v>
      </c>
      <c r="G626" s="29" t="s">
        <v>571</v>
      </c>
      <c r="H626" s="29" t="s">
        <v>872</v>
      </c>
      <c r="I626" s="36" t="str">
        <f t="shared" si="18"/>
        <v>13/01/2026NL300137</v>
      </c>
      <c r="J626" s="29" t="s">
        <v>665</v>
      </c>
      <c r="K626" s="29" t="s">
        <v>666</v>
      </c>
      <c r="L626" s="29" t="s">
        <v>575</v>
      </c>
      <c r="M626" s="31">
        <v>1.6</v>
      </c>
      <c r="N626" s="20">
        <f>VLOOKUP(J626,[2]Sheet1!$I:$M,5,0)</f>
        <v>52000</v>
      </c>
      <c r="O626" s="32">
        <v>0</v>
      </c>
      <c r="P626" s="33">
        <f t="shared" si="19"/>
        <v>83200</v>
      </c>
      <c r="Q626" s="33">
        <v>0</v>
      </c>
      <c r="R626" s="32">
        <v>52000</v>
      </c>
      <c r="S626" s="29" t="s">
        <v>819</v>
      </c>
      <c r="T626" s="29" t="s">
        <v>577</v>
      </c>
      <c r="U626" s="29" t="s">
        <v>15</v>
      </c>
      <c r="V626" s="29" t="s">
        <v>820</v>
      </c>
      <c r="W626" s="29" t="s">
        <v>15</v>
      </c>
      <c r="X626" s="29" t="s">
        <v>580</v>
      </c>
      <c r="Y626" s="29" t="s">
        <v>580</v>
      </c>
    </row>
    <row r="627" spans="1:25" ht="10.5" customHeight="1" x14ac:dyDescent="0.25">
      <c r="A627" s="28">
        <v>46035</v>
      </c>
      <c r="B627" s="29" t="s">
        <v>567</v>
      </c>
      <c r="C627" s="30" t="s">
        <v>871</v>
      </c>
      <c r="D627" s="30" t="s">
        <v>15</v>
      </c>
      <c r="E627" s="30" t="s">
        <v>569</v>
      </c>
      <c r="F627" s="29" t="s">
        <v>570</v>
      </c>
      <c r="G627" s="29" t="s">
        <v>571</v>
      </c>
      <c r="H627" s="29" t="s">
        <v>872</v>
      </c>
      <c r="I627" s="36" t="str">
        <f t="shared" si="18"/>
        <v>13/01/2026NL300048</v>
      </c>
      <c r="J627" s="29" t="s">
        <v>606</v>
      </c>
      <c r="K627" s="29" t="s">
        <v>607</v>
      </c>
      <c r="L627" s="29" t="s">
        <v>575</v>
      </c>
      <c r="M627" s="31">
        <v>2.7</v>
      </c>
      <c r="N627" s="20">
        <f>VLOOKUP(J627,[2]Sheet1!$I:$M,5,0)</f>
        <v>18000</v>
      </c>
      <c r="O627" s="32">
        <v>0</v>
      </c>
      <c r="P627" s="33">
        <f t="shared" si="19"/>
        <v>48600</v>
      </c>
      <c r="Q627" s="33">
        <v>0</v>
      </c>
      <c r="R627" s="32">
        <v>18000</v>
      </c>
      <c r="S627" s="29" t="s">
        <v>819</v>
      </c>
      <c r="T627" s="29" t="s">
        <v>577</v>
      </c>
      <c r="U627" s="29" t="s">
        <v>15</v>
      </c>
      <c r="V627" s="29" t="s">
        <v>820</v>
      </c>
      <c r="W627" s="29" t="s">
        <v>15</v>
      </c>
      <c r="X627" s="29" t="s">
        <v>580</v>
      </c>
      <c r="Y627" s="29" t="s">
        <v>580</v>
      </c>
    </row>
    <row r="628" spans="1:25" ht="10.5" customHeight="1" x14ac:dyDescent="0.25">
      <c r="A628" s="28">
        <v>46035</v>
      </c>
      <c r="B628" s="29" t="s">
        <v>567</v>
      </c>
      <c r="C628" s="30" t="s">
        <v>871</v>
      </c>
      <c r="D628" s="30" t="s">
        <v>15</v>
      </c>
      <c r="E628" s="30" t="s">
        <v>569</v>
      </c>
      <c r="F628" s="29" t="s">
        <v>570</v>
      </c>
      <c r="G628" s="29" t="s">
        <v>571</v>
      </c>
      <c r="H628" s="29" t="s">
        <v>872</v>
      </c>
      <c r="I628" s="36" t="str">
        <f t="shared" si="18"/>
        <v>13/01/2026NL300044</v>
      </c>
      <c r="J628" s="29" t="s">
        <v>602</v>
      </c>
      <c r="K628" s="29" t="s">
        <v>603</v>
      </c>
      <c r="L628" s="29" t="s">
        <v>575</v>
      </c>
      <c r="M628" s="31">
        <v>1.2</v>
      </c>
      <c r="N628" s="20">
        <f>VLOOKUP(J628,[2]Sheet1!$I:$M,5,0)</f>
        <v>38000</v>
      </c>
      <c r="O628" s="32">
        <v>0</v>
      </c>
      <c r="P628" s="33">
        <f t="shared" si="19"/>
        <v>45600</v>
      </c>
      <c r="Q628" s="33">
        <v>0</v>
      </c>
      <c r="R628" s="32">
        <v>38000</v>
      </c>
      <c r="S628" s="29" t="s">
        <v>819</v>
      </c>
      <c r="T628" s="29" t="s">
        <v>577</v>
      </c>
      <c r="U628" s="29" t="s">
        <v>15</v>
      </c>
      <c r="V628" s="29" t="s">
        <v>820</v>
      </c>
      <c r="W628" s="29" t="s">
        <v>15</v>
      </c>
      <c r="X628" s="29" t="s">
        <v>580</v>
      </c>
      <c r="Y628" s="29" t="s">
        <v>580</v>
      </c>
    </row>
    <row r="629" spans="1:25" ht="10.5" customHeight="1" x14ac:dyDescent="0.25">
      <c r="A629" s="28">
        <v>46035</v>
      </c>
      <c r="B629" s="29" t="s">
        <v>567</v>
      </c>
      <c r="C629" s="30" t="s">
        <v>871</v>
      </c>
      <c r="D629" s="30" t="s">
        <v>15</v>
      </c>
      <c r="E629" s="30" t="s">
        <v>569</v>
      </c>
      <c r="F629" s="29" t="s">
        <v>570</v>
      </c>
      <c r="G629" s="29" t="s">
        <v>571</v>
      </c>
      <c r="H629" s="29" t="s">
        <v>872</v>
      </c>
      <c r="I629" s="36" t="str">
        <f t="shared" si="18"/>
        <v>13/01/2026NL300043</v>
      </c>
      <c r="J629" s="29" t="s">
        <v>600</v>
      </c>
      <c r="K629" s="29" t="s">
        <v>601</v>
      </c>
      <c r="L629" s="29" t="s">
        <v>575</v>
      </c>
      <c r="M629" s="31">
        <v>1.2</v>
      </c>
      <c r="N629" s="20">
        <f>VLOOKUP(J629,[2]Sheet1!$I:$M,5,0)</f>
        <v>32000</v>
      </c>
      <c r="O629" s="32">
        <v>0</v>
      </c>
      <c r="P629" s="33">
        <f t="shared" si="19"/>
        <v>38400</v>
      </c>
      <c r="Q629" s="33">
        <v>0</v>
      </c>
      <c r="R629" s="32">
        <v>32000</v>
      </c>
      <c r="S629" s="29" t="s">
        <v>819</v>
      </c>
      <c r="T629" s="29" t="s">
        <v>577</v>
      </c>
      <c r="U629" s="29" t="s">
        <v>15</v>
      </c>
      <c r="V629" s="29" t="s">
        <v>820</v>
      </c>
      <c r="W629" s="29" t="s">
        <v>15</v>
      </c>
      <c r="X629" s="29" t="s">
        <v>580</v>
      </c>
      <c r="Y629" s="29" t="s">
        <v>580</v>
      </c>
    </row>
    <row r="630" spans="1:25" ht="10.5" customHeight="1" x14ac:dyDescent="0.25">
      <c r="A630" s="28">
        <v>46035</v>
      </c>
      <c r="B630" s="29" t="s">
        <v>567</v>
      </c>
      <c r="C630" s="30" t="s">
        <v>871</v>
      </c>
      <c r="D630" s="30" t="s">
        <v>15</v>
      </c>
      <c r="E630" s="30" t="s">
        <v>569</v>
      </c>
      <c r="F630" s="29" t="s">
        <v>570</v>
      </c>
      <c r="G630" s="29" t="s">
        <v>571</v>
      </c>
      <c r="H630" s="29" t="s">
        <v>872</v>
      </c>
      <c r="I630" s="36" t="str">
        <f t="shared" si="18"/>
        <v>13/01/2026NL300060</v>
      </c>
      <c r="J630" s="29" t="s">
        <v>612</v>
      </c>
      <c r="K630" s="29" t="s">
        <v>613</v>
      </c>
      <c r="L630" s="29" t="s">
        <v>575</v>
      </c>
      <c r="M630" s="31">
        <v>0.5</v>
      </c>
      <c r="N630" s="20">
        <f>VLOOKUP(J630,[2]Sheet1!$I:$M,5,0)</f>
        <v>33000</v>
      </c>
      <c r="O630" s="32">
        <v>0</v>
      </c>
      <c r="P630" s="33">
        <f t="shared" si="19"/>
        <v>16500</v>
      </c>
      <c r="Q630" s="33">
        <v>0</v>
      </c>
      <c r="R630" s="32">
        <v>33000</v>
      </c>
      <c r="S630" s="29" t="s">
        <v>819</v>
      </c>
      <c r="T630" s="29" t="s">
        <v>577</v>
      </c>
      <c r="U630" s="29" t="s">
        <v>15</v>
      </c>
      <c r="V630" s="29" t="s">
        <v>820</v>
      </c>
      <c r="W630" s="29" t="s">
        <v>15</v>
      </c>
      <c r="X630" s="29" t="s">
        <v>580</v>
      </c>
      <c r="Y630" s="29" t="s">
        <v>580</v>
      </c>
    </row>
    <row r="631" spans="1:25" ht="10.5" customHeight="1" x14ac:dyDescent="0.25">
      <c r="A631" s="28">
        <v>46035</v>
      </c>
      <c r="B631" s="29" t="s">
        <v>567</v>
      </c>
      <c r="C631" s="30" t="s">
        <v>871</v>
      </c>
      <c r="D631" s="30" t="s">
        <v>15</v>
      </c>
      <c r="E631" s="30" t="s">
        <v>569</v>
      </c>
      <c r="F631" s="29" t="s">
        <v>570</v>
      </c>
      <c r="G631" s="29" t="s">
        <v>571</v>
      </c>
      <c r="H631" s="29" t="s">
        <v>872</v>
      </c>
      <c r="I631" s="36" t="str">
        <f t="shared" si="18"/>
        <v>13/01/2026NL300119</v>
      </c>
      <c r="J631" s="29" t="s">
        <v>689</v>
      </c>
      <c r="K631" s="29" t="s">
        <v>690</v>
      </c>
      <c r="L631" s="29" t="s">
        <v>575</v>
      </c>
      <c r="M631" s="31">
        <v>2</v>
      </c>
      <c r="N631" s="20">
        <f>VLOOKUP(J631,[2]Sheet1!$I:$M,5,0)</f>
        <v>21000</v>
      </c>
      <c r="O631" s="32">
        <v>0</v>
      </c>
      <c r="P631" s="33">
        <f t="shared" si="19"/>
        <v>42000</v>
      </c>
      <c r="Q631" s="33">
        <v>0</v>
      </c>
      <c r="R631" s="32">
        <v>21000</v>
      </c>
      <c r="S631" s="29" t="s">
        <v>819</v>
      </c>
      <c r="T631" s="29" t="s">
        <v>577</v>
      </c>
      <c r="U631" s="29" t="s">
        <v>15</v>
      </c>
      <c r="V631" s="29" t="s">
        <v>820</v>
      </c>
      <c r="W631" s="29" t="s">
        <v>15</v>
      </c>
      <c r="X631" s="29" t="s">
        <v>580</v>
      </c>
      <c r="Y631" s="29" t="s">
        <v>580</v>
      </c>
    </row>
    <row r="632" spans="1:25" ht="10.5" customHeight="1" x14ac:dyDescent="0.25">
      <c r="A632" s="28">
        <v>46035</v>
      </c>
      <c r="B632" s="29" t="s">
        <v>567</v>
      </c>
      <c r="C632" s="30" t="s">
        <v>871</v>
      </c>
      <c r="D632" s="30" t="s">
        <v>15</v>
      </c>
      <c r="E632" s="30" t="s">
        <v>569</v>
      </c>
      <c r="F632" s="29" t="s">
        <v>570</v>
      </c>
      <c r="G632" s="29" t="s">
        <v>571</v>
      </c>
      <c r="H632" s="29" t="s">
        <v>872</v>
      </c>
      <c r="I632" s="36" t="str">
        <f t="shared" si="18"/>
        <v>13/01/2026NL300091</v>
      </c>
      <c r="J632" s="29" t="s">
        <v>637</v>
      </c>
      <c r="K632" s="29" t="s">
        <v>153</v>
      </c>
      <c r="L632" s="29" t="s">
        <v>575</v>
      </c>
      <c r="M632" s="31">
        <v>1</v>
      </c>
      <c r="N632" s="20">
        <f>VLOOKUP(J632,[2]Sheet1!$I:$M,5,0)</f>
        <v>47000</v>
      </c>
      <c r="O632" s="32">
        <v>0</v>
      </c>
      <c r="P632" s="33">
        <f t="shared" si="19"/>
        <v>47000</v>
      </c>
      <c r="Q632" s="33">
        <v>0</v>
      </c>
      <c r="R632" s="32">
        <v>47000</v>
      </c>
      <c r="S632" s="29" t="s">
        <v>819</v>
      </c>
      <c r="T632" s="29" t="s">
        <v>577</v>
      </c>
      <c r="U632" s="29" t="s">
        <v>15</v>
      </c>
      <c r="V632" s="29" t="s">
        <v>820</v>
      </c>
      <c r="W632" s="29" t="s">
        <v>15</v>
      </c>
      <c r="X632" s="29" t="s">
        <v>580</v>
      </c>
      <c r="Y632" s="29" t="s">
        <v>580</v>
      </c>
    </row>
    <row r="633" spans="1:25" ht="10.5" customHeight="1" x14ac:dyDescent="0.25">
      <c r="A633" s="28">
        <v>46035</v>
      </c>
      <c r="B633" s="29" t="s">
        <v>567</v>
      </c>
      <c r="C633" s="30" t="s">
        <v>871</v>
      </c>
      <c r="D633" s="30" t="s">
        <v>15</v>
      </c>
      <c r="E633" s="30" t="s">
        <v>569</v>
      </c>
      <c r="F633" s="29" t="s">
        <v>570</v>
      </c>
      <c r="G633" s="29" t="s">
        <v>571</v>
      </c>
      <c r="H633" s="29" t="s">
        <v>872</v>
      </c>
      <c r="I633" s="36" t="str">
        <f t="shared" si="18"/>
        <v>13/01/2026NL300173</v>
      </c>
      <c r="J633" s="29" t="s">
        <v>629</v>
      </c>
      <c r="K633" s="29" t="s">
        <v>630</v>
      </c>
      <c r="L633" s="29" t="s">
        <v>575</v>
      </c>
      <c r="M633" s="31">
        <v>0.5</v>
      </c>
      <c r="N633" s="20">
        <f>VLOOKUP(J633,[2]Sheet1!$I:$M,5,0)</f>
        <v>80000</v>
      </c>
      <c r="O633" s="32">
        <v>0</v>
      </c>
      <c r="P633" s="33">
        <f t="shared" si="19"/>
        <v>40000</v>
      </c>
      <c r="Q633" s="33">
        <v>0</v>
      </c>
      <c r="R633" s="32">
        <v>80000</v>
      </c>
      <c r="S633" s="29" t="s">
        <v>819</v>
      </c>
      <c r="T633" s="29" t="s">
        <v>577</v>
      </c>
      <c r="U633" s="29" t="s">
        <v>15</v>
      </c>
      <c r="V633" s="29" t="s">
        <v>820</v>
      </c>
      <c r="W633" s="29" t="s">
        <v>15</v>
      </c>
      <c r="X633" s="29" t="s">
        <v>580</v>
      </c>
      <c r="Y633" s="29" t="s">
        <v>580</v>
      </c>
    </row>
    <row r="634" spans="1:25" ht="10.5" customHeight="1" x14ac:dyDescent="0.25">
      <c r="A634" s="28">
        <v>46035</v>
      </c>
      <c r="B634" s="29" t="s">
        <v>567</v>
      </c>
      <c r="C634" s="30" t="s">
        <v>871</v>
      </c>
      <c r="D634" s="30" t="s">
        <v>15</v>
      </c>
      <c r="E634" s="30" t="s">
        <v>569</v>
      </c>
      <c r="F634" s="29" t="s">
        <v>570</v>
      </c>
      <c r="G634" s="29" t="s">
        <v>571</v>
      </c>
      <c r="H634" s="29" t="s">
        <v>872</v>
      </c>
      <c r="I634" s="36" t="str">
        <f t="shared" si="18"/>
        <v>13/01/2026NL300162</v>
      </c>
      <c r="J634" s="29" t="s">
        <v>652</v>
      </c>
      <c r="K634" s="29" t="s">
        <v>653</v>
      </c>
      <c r="L634" s="29" t="s">
        <v>575</v>
      </c>
      <c r="M634" s="31">
        <v>0.8</v>
      </c>
      <c r="N634" s="20">
        <f>VLOOKUP(J634,[2]Sheet1!$I:$M,5,0)</f>
        <v>36000</v>
      </c>
      <c r="O634" s="32">
        <v>0</v>
      </c>
      <c r="P634" s="33">
        <f t="shared" si="19"/>
        <v>28800</v>
      </c>
      <c r="Q634" s="33">
        <v>0</v>
      </c>
      <c r="R634" s="32">
        <v>36000</v>
      </c>
      <c r="S634" s="29" t="s">
        <v>819</v>
      </c>
      <c r="T634" s="29" t="s">
        <v>577</v>
      </c>
      <c r="U634" s="29" t="s">
        <v>15</v>
      </c>
      <c r="V634" s="29" t="s">
        <v>820</v>
      </c>
      <c r="W634" s="29" t="s">
        <v>15</v>
      </c>
      <c r="X634" s="29" t="s">
        <v>580</v>
      </c>
      <c r="Y634" s="29" t="s">
        <v>580</v>
      </c>
    </row>
    <row r="635" spans="1:25" ht="10.5" customHeight="1" x14ac:dyDescent="0.25">
      <c r="A635" s="28">
        <v>46035</v>
      </c>
      <c r="B635" s="29" t="s">
        <v>567</v>
      </c>
      <c r="C635" s="30" t="s">
        <v>871</v>
      </c>
      <c r="D635" s="30" t="s">
        <v>15</v>
      </c>
      <c r="E635" s="30" t="s">
        <v>569</v>
      </c>
      <c r="F635" s="29" t="s">
        <v>570</v>
      </c>
      <c r="G635" s="29" t="s">
        <v>571</v>
      </c>
      <c r="H635" s="29" t="s">
        <v>872</v>
      </c>
      <c r="I635" s="36" t="str">
        <f t="shared" si="18"/>
        <v>13/01/2026NL600004</v>
      </c>
      <c r="J635" s="29" t="s">
        <v>691</v>
      </c>
      <c r="K635" s="29" t="s">
        <v>100</v>
      </c>
      <c r="L635" s="29" t="s">
        <v>575</v>
      </c>
      <c r="M635" s="31">
        <v>2.7</v>
      </c>
      <c r="N635" s="20">
        <f>VLOOKUP(J635,[2]Sheet1!$I:$M,5,0)</f>
        <v>18000</v>
      </c>
      <c r="O635" s="32">
        <v>0</v>
      </c>
      <c r="P635" s="33">
        <f t="shared" si="19"/>
        <v>48600</v>
      </c>
      <c r="Q635" s="33">
        <v>0</v>
      </c>
      <c r="R635" s="32">
        <v>18000</v>
      </c>
      <c r="S635" s="29" t="s">
        <v>819</v>
      </c>
      <c r="T635" s="29" t="s">
        <v>577</v>
      </c>
      <c r="U635" s="29" t="s">
        <v>15</v>
      </c>
      <c r="V635" s="29" t="s">
        <v>820</v>
      </c>
      <c r="W635" s="29" t="s">
        <v>15</v>
      </c>
      <c r="X635" s="29" t="s">
        <v>580</v>
      </c>
      <c r="Y635" s="29" t="s">
        <v>580</v>
      </c>
    </row>
    <row r="636" spans="1:25" ht="10.5" customHeight="1" x14ac:dyDescent="0.25">
      <c r="A636" s="28">
        <v>46035</v>
      </c>
      <c r="B636" s="29" t="s">
        <v>567</v>
      </c>
      <c r="C636" s="30" t="s">
        <v>871</v>
      </c>
      <c r="D636" s="30" t="s">
        <v>15</v>
      </c>
      <c r="E636" s="30" t="s">
        <v>569</v>
      </c>
      <c r="F636" s="29" t="s">
        <v>570</v>
      </c>
      <c r="G636" s="29" t="s">
        <v>571</v>
      </c>
      <c r="H636" s="29" t="s">
        <v>872</v>
      </c>
      <c r="I636" s="36" t="str">
        <f t="shared" si="18"/>
        <v>13/01/2026NL300174</v>
      </c>
      <c r="J636" s="29" t="s">
        <v>573</v>
      </c>
      <c r="K636" s="29" t="s">
        <v>574</v>
      </c>
      <c r="L636" s="29" t="s">
        <v>575</v>
      </c>
      <c r="M636" s="31">
        <v>3.1</v>
      </c>
      <c r="N636" s="20">
        <f>VLOOKUP(J636,[2]Sheet1!$I:$M,5,0)</f>
        <v>24000</v>
      </c>
      <c r="O636" s="32">
        <v>0</v>
      </c>
      <c r="P636" s="33">
        <f t="shared" si="19"/>
        <v>74400</v>
      </c>
      <c r="Q636" s="33">
        <v>0</v>
      </c>
      <c r="R636" s="32">
        <v>24000</v>
      </c>
      <c r="S636" s="29" t="s">
        <v>819</v>
      </c>
      <c r="T636" s="29" t="s">
        <v>577</v>
      </c>
      <c r="U636" s="29" t="s">
        <v>15</v>
      </c>
      <c r="V636" s="29" t="s">
        <v>820</v>
      </c>
      <c r="W636" s="29" t="s">
        <v>15</v>
      </c>
      <c r="X636" s="29" t="s">
        <v>580</v>
      </c>
      <c r="Y636" s="29" t="s">
        <v>580</v>
      </c>
    </row>
    <row r="637" spans="1:25" ht="10.5" customHeight="1" x14ac:dyDescent="0.25">
      <c r="A637" s="28">
        <v>46035</v>
      </c>
      <c r="B637" s="29" t="s">
        <v>567</v>
      </c>
      <c r="C637" s="30" t="s">
        <v>871</v>
      </c>
      <c r="D637" s="30" t="s">
        <v>15</v>
      </c>
      <c r="E637" s="30" t="s">
        <v>569</v>
      </c>
      <c r="F637" s="29" t="s">
        <v>570</v>
      </c>
      <c r="G637" s="29" t="s">
        <v>571</v>
      </c>
      <c r="H637" s="29" t="s">
        <v>872</v>
      </c>
      <c r="I637" s="36" t="str">
        <f t="shared" si="18"/>
        <v>13/01/2026NL300145</v>
      </c>
      <c r="J637" s="29" t="s">
        <v>675</v>
      </c>
      <c r="K637" s="29" t="s">
        <v>676</v>
      </c>
      <c r="L637" s="29" t="s">
        <v>575</v>
      </c>
      <c r="M637" s="31">
        <v>4.2</v>
      </c>
      <c r="N637" s="20">
        <f>VLOOKUP(J637,[2]Sheet1!$I:$M,5,0)</f>
        <v>38000</v>
      </c>
      <c r="O637" s="32">
        <v>0</v>
      </c>
      <c r="P637" s="33">
        <f t="shared" si="19"/>
        <v>159600</v>
      </c>
      <c r="Q637" s="33">
        <v>0</v>
      </c>
      <c r="R637" s="32">
        <v>38000</v>
      </c>
      <c r="S637" s="29" t="s">
        <v>819</v>
      </c>
      <c r="T637" s="29" t="s">
        <v>577</v>
      </c>
      <c r="U637" s="29" t="s">
        <v>15</v>
      </c>
      <c r="V637" s="29" t="s">
        <v>820</v>
      </c>
      <c r="W637" s="29" t="s">
        <v>15</v>
      </c>
      <c r="X637" s="29" t="s">
        <v>580</v>
      </c>
      <c r="Y637" s="29" t="s">
        <v>580</v>
      </c>
    </row>
    <row r="638" spans="1:25" ht="10.5" customHeight="1" x14ac:dyDescent="0.25">
      <c r="A638" s="28">
        <v>46035</v>
      </c>
      <c r="B638" s="29" t="s">
        <v>567</v>
      </c>
      <c r="C638" s="30" t="s">
        <v>871</v>
      </c>
      <c r="D638" s="30" t="s">
        <v>15</v>
      </c>
      <c r="E638" s="30" t="s">
        <v>569</v>
      </c>
      <c r="F638" s="29" t="s">
        <v>570</v>
      </c>
      <c r="G638" s="29" t="s">
        <v>571</v>
      </c>
      <c r="H638" s="29" t="s">
        <v>872</v>
      </c>
      <c r="I638" s="36" t="str">
        <f t="shared" si="18"/>
        <v>13/01/2026NL300144</v>
      </c>
      <c r="J638" s="29" t="s">
        <v>673</v>
      </c>
      <c r="K638" s="29" t="s">
        <v>674</v>
      </c>
      <c r="L638" s="29" t="s">
        <v>575</v>
      </c>
      <c r="M638" s="31">
        <v>0.1</v>
      </c>
      <c r="N638" s="20">
        <f>VLOOKUP(J638,[2]Sheet1!$I:$M,5,0)</f>
        <v>90000</v>
      </c>
      <c r="O638" s="32">
        <v>0</v>
      </c>
      <c r="P638" s="33">
        <f t="shared" si="19"/>
        <v>9000</v>
      </c>
      <c r="Q638" s="33">
        <v>0</v>
      </c>
      <c r="R638" s="32">
        <v>90000</v>
      </c>
      <c r="S638" s="29" t="s">
        <v>819</v>
      </c>
      <c r="T638" s="29" t="s">
        <v>577</v>
      </c>
      <c r="U638" s="29" t="s">
        <v>15</v>
      </c>
      <c r="V638" s="29" t="s">
        <v>820</v>
      </c>
      <c r="W638" s="29" t="s">
        <v>15</v>
      </c>
      <c r="X638" s="29" t="s">
        <v>580</v>
      </c>
      <c r="Y638" s="29" t="s">
        <v>580</v>
      </c>
    </row>
    <row r="639" spans="1:25" ht="10.5" customHeight="1" x14ac:dyDescent="0.25">
      <c r="A639" s="28">
        <v>46035</v>
      </c>
      <c r="B639" s="29" t="s">
        <v>567</v>
      </c>
      <c r="C639" s="30" t="s">
        <v>871</v>
      </c>
      <c r="D639" s="30" t="s">
        <v>15</v>
      </c>
      <c r="E639" s="30" t="s">
        <v>569</v>
      </c>
      <c r="F639" s="29" t="s">
        <v>570</v>
      </c>
      <c r="G639" s="29" t="s">
        <v>571</v>
      </c>
      <c r="H639" s="29" t="s">
        <v>872</v>
      </c>
      <c r="I639" s="36" t="str">
        <f t="shared" si="18"/>
        <v>13/01/2026NL300142</v>
      </c>
      <c r="J639" s="29" t="s">
        <v>671</v>
      </c>
      <c r="K639" s="29" t="s">
        <v>672</v>
      </c>
      <c r="L639" s="29" t="s">
        <v>575</v>
      </c>
      <c r="M639" s="31">
        <v>0.6</v>
      </c>
      <c r="N639" s="20">
        <f>VLOOKUP(J639,[2]Sheet1!$I:$M,5,0)</f>
        <v>50000</v>
      </c>
      <c r="O639" s="32">
        <v>0</v>
      </c>
      <c r="P639" s="33">
        <f t="shared" si="19"/>
        <v>30000</v>
      </c>
      <c r="Q639" s="33">
        <v>0</v>
      </c>
      <c r="R639" s="32">
        <v>50000</v>
      </c>
      <c r="S639" s="29" t="s">
        <v>819</v>
      </c>
      <c r="T639" s="29" t="s">
        <v>577</v>
      </c>
      <c r="U639" s="29" t="s">
        <v>15</v>
      </c>
      <c r="V639" s="29" t="s">
        <v>820</v>
      </c>
      <c r="W639" s="29" t="s">
        <v>15</v>
      </c>
      <c r="X639" s="29" t="s">
        <v>580</v>
      </c>
      <c r="Y639" s="29" t="s">
        <v>580</v>
      </c>
    </row>
    <row r="640" spans="1:25" ht="10.5" customHeight="1" x14ac:dyDescent="0.25">
      <c r="A640" s="28">
        <v>46035</v>
      </c>
      <c r="B640" s="29" t="s">
        <v>567</v>
      </c>
      <c r="C640" s="30" t="s">
        <v>871</v>
      </c>
      <c r="D640" s="30" t="s">
        <v>15</v>
      </c>
      <c r="E640" s="30" t="s">
        <v>569</v>
      </c>
      <c r="F640" s="29" t="s">
        <v>570</v>
      </c>
      <c r="G640" s="29" t="s">
        <v>571</v>
      </c>
      <c r="H640" s="29" t="s">
        <v>872</v>
      </c>
      <c r="I640" s="36" t="str">
        <f t="shared" si="18"/>
        <v>13/01/2026NL300140</v>
      </c>
      <c r="J640" s="29" t="s">
        <v>669</v>
      </c>
      <c r="K640" s="29" t="s">
        <v>670</v>
      </c>
      <c r="L640" s="29" t="s">
        <v>575</v>
      </c>
      <c r="M640" s="31">
        <v>0.6</v>
      </c>
      <c r="N640" s="20">
        <f>VLOOKUP(J640,[2]Sheet1!$I:$M,5,0)</f>
        <v>36000</v>
      </c>
      <c r="O640" s="32">
        <v>0</v>
      </c>
      <c r="P640" s="33">
        <f t="shared" si="19"/>
        <v>21600</v>
      </c>
      <c r="Q640" s="33">
        <v>0</v>
      </c>
      <c r="R640" s="32">
        <v>36000</v>
      </c>
      <c r="S640" s="29" t="s">
        <v>819</v>
      </c>
      <c r="T640" s="29" t="s">
        <v>577</v>
      </c>
      <c r="U640" s="29" t="s">
        <v>15</v>
      </c>
      <c r="V640" s="29" t="s">
        <v>820</v>
      </c>
      <c r="W640" s="29" t="s">
        <v>15</v>
      </c>
      <c r="X640" s="29" t="s">
        <v>580</v>
      </c>
      <c r="Y640" s="29" t="s">
        <v>580</v>
      </c>
    </row>
    <row r="641" spans="1:25" ht="10.5" customHeight="1" x14ac:dyDescent="0.25">
      <c r="A641" s="28">
        <v>46035</v>
      </c>
      <c r="B641" s="29" t="s">
        <v>567</v>
      </c>
      <c r="C641" s="30" t="s">
        <v>871</v>
      </c>
      <c r="D641" s="30" t="s">
        <v>15</v>
      </c>
      <c r="E641" s="30" t="s">
        <v>569</v>
      </c>
      <c r="F641" s="29" t="s">
        <v>570</v>
      </c>
      <c r="G641" s="29" t="s">
        <v>571</v>
      </c>
      <c r="H641" s="29" t="s">
        <v>872</v>
      </c>
      <c r="I641" s="36" t="str">
        <f t="shared" si="18"/>
        <v>13/01/2026NL300132</v>
      </c>
      <c r="J641" s="29" t="s">
        <v>662</v>
      </c>
      <c r="K641" s="29" t="s">
        <v>92</v>
      </c>
      <c r="L641" s="29" t="s">
        <v>575</v>
      </c>
      <c r="M641" s="31">
        <v>0.6</v>
      </c>
      <c r="N641" s="20">
        <f>VLOOKUP(J641,[2]Sheet1!$I:$M,5,0)</f>
        <v>12000</v>
      </c>
      <c r="O641" s="32">
        <v>0</v>
      </c>
      <c r="P641" s="33">
        <f t="shared" si="19"/>
        <v>7200</v>
      </c>
      <c r="Q641" s="33">
        <v>0</v>
      </c>
      <c r="R641" s="32">
        <v>12000</v>
      </c>
      <c r="S641" s="29" t="s">
        <v>819</v>
      </c>
      <c r="T641" s="29" t="s">
        <v>577</v>
      </c>
      <c r="U641" s="29" t="s">
        <v>15</v>
      </c>
      <c r="V641" s="29" t="s">
        <v>820</v>
      </c>
      <c r="W641" s="29" t="s">
        <v>15</v>
      </c>
      <c r="X641" s="29" t="s">
        <v>580</v>
      </c>
      <c r="Y641" s="29" t="s">
        <v>580</v>
      </c>
    </row>
    <row r="642" spans="1:25" ht="10.5" customHeight="1" x14ac:dyDescent="0.25">
      <c r="A642" s="28">
        <v>46035</v>
      </c>
      <c r="B642" s="29" t="s">
        <v>567</v>
      </c>
      <c r="C642" s="30" t="s">
        <v>871</v>
      </c>
      <c r="D642" s="30" t="s">
        <v>15</v>
      </c>
      <c r="E642" s="30" t="s">
        <v>569</v>
      </c>
      <c r="F642" s="29" t="s">
        <v>570</v>
      </c>
      <c r="G642" s="29" t="s">
        <v>571</v>
      </c>
      <c r="H642" s="29" t="s">
        <v>872</v>
      </c>
      <c r="I642" s="36" t="str">
        <f t="shared" si="18"/>
        <v>13/01/2026NL300120</v>
      </c>
      <c r="J642" s="29" t="s">
        <v>650</v>
      </c>
      <c r="K642" s="29" t="s">
        <v>651</v>
      </c>
      <c r="L642" s="29" t="s">
        <v>575</v>
      </c>
      <c r="M642" s="31">
        <v>2</v>
      </c>
      <c r="N642" s="20">
        <f>VLOOKUP(J642,[2]Sheet1!$I:$M,5,0)</f>
        <v>36000</v>
      </c>
      <c r="O642" s="32">
        <v>0</v>
      </c>
      <c r="P642" s="33">
        <f t="shared" si="19"/>
        <v>72000</v>
      </c>
      <c r="Q642" s="33">
        <v>0</v>
      </c>
      <c r="R642" s="32">
        <v>36000</v>
      </c>
      <c r="S642" s="29" t="s">
        <v>819</v>
      </c>
      <c r="T642" s="29" t="s">
        <v>577</v>
      </c>
      <c r="U642" s="29" t="s">
        <v>15</v>
      </c>
      <c r="V642" s="29" t="s">
        <v>820</v>
      </c>
      <c r="W642" s="29" t="s">
        <v>15</v>
      </c>
      <c r="X642" s="29" t="s">
        <v>580</v>
      </c>
      <c r="Y642" s="29" t="s">
        <v>580</v>
      </c>
    </row>
    <row r="643" spans="1:25" ht="10.5" customHeight="1" x14ac:dyDescent="0.25">
      <c r="A643" s="28">
        <v>46035</v>
      </c>
      <c r="B643" s="29" t="s">
        <v>567</v>
      </c>
      <c r="C643" s="30" t="s">
        <v>871</v>
      </c>
      <c r="D643" s="30" t="s">
        <v>15</v>
      </c>
      <c r="E643" s="30" t="s">
        <v>569</v>
      </c>
      <c r="F643" s="29" t="s">
        <v>570</v>
      </c>
      <c r="G643" s="29" t="s">
        <v>571</v>
      </c>
      <c r="H643" s="29" t="s">
        <v>872</v>
      </c>
      <c r="I643" s="36" t="str">
        <f t="shared" si="18"/>
        <v>13/01/2026NL300113</v>
      </c>
      <c r="J643" s="29" t="s">
        <v>728</v>
      </c>
      <c r="K643" s="29" t="s">
        <v>72</v>
      </c>
      <c r="L643" s="29" t="s">
        <v>575</v>
      </c>
      <c r="M643" s="31">
        <v>1</v>
      </c>
      <c r="N643" s="20">
        <f>VLOOKUP(J643,[2]Sheet1!$I:$M,5,0)</f>
        <v>145000</v>
      </c>
      <c r="O643" s="32">
        <v>0</v>
      </c>
      <c r="P643" s="33">
        <f t="shared" si="19"/>
        <v>145000</v>
      </c>
      <c r="Q643" s="33">
        <v>0</v>
      </c>
      <c r="R643" s="32">
        <v>145000</v>
      </c>
      <c r="S643" s="29" t="s">
        <v>819</v>
      </c>
      <c r="T643" s="29" t="s">
        <v>577</v>
      </c>
      <c r="U643" s="29" t="s">
        <v>15</v>
      </c>
      <c r="V643" s="29" t="s">
        <v>820</v>
      </c>
      <c r="W643" s="29" t="s">
        <v>15</v>
      </c>
      <c r="X643" s="29" t="s">
        <v>580</v>
      </c>
      <c r="Y643" s="29" t="s">
        <v>580</v>
      </c>
    </row>
    <row r="644" spans="1:25" ht="10.5" customHeight="1" x14ac:dyDescent="0.25">
      <c r="A644" s="28">
        <v>46035</v>
      </c>
      <c r="B644" s="29" t="s">
        <v>567</v>
      </c>
      <c r="C644" s="30" t="s">
        <v>871</v>
      </c>
      <c r="D644" s="30" t="s">
        <v>15</v>
      </c>
      <c r="E644" s="30" t="s">
        <v>569</v>
      </c>
      <c r="F644" s="29" t="s">
        <v>570</v>
      </c>
      <c r="G644" s="29" t="s">
        <v>571</v>
      </c>
      <c r="H644" s="29" t="s">
        <v>872</v>
      </c>
      <c r="I644" s="36" t="str">
        <f t="shared" si="18"/>
        <v>13/01/2026NL300107</v>
      </c>
      <c r="J644" s="29" t="s">
        <v>639</v>
      </c>
      <c r="K644" s="29" t="s">
        <v>640</v>
      </c>
      <c r="L644" s="29" t="s">
        <v>641</v>
      </c>
      <c r="M644" s="31">
        <v>2</v>
      </c>
      <c r="N644" s="20">
        <f>VLOOKUP(J644,[2]Sheet1!$I:$M,5,0)</f>
        <v>8500</v>
      </c>
      <c r="O644" s="32">
        <v>0</v>
      </c>
      <c r="P644" s="33">
        <f t="shared" si="19"/>
        <v>17000</v>
      </c>
      <c r="Q644" s="33">
        <v>0</v>
      </c>
      <c r="R644" s="32">
        <v>8500</v>
      </c>
      <c r="S644" s="29" t="s">
        <v>819</v>
      </c>
      <c r="T644" s="29" t="s">
        <v>577</v>
      </c>
      <c r="U644" s="29" t="s">
        <v>15</v>
      </c>
      <c r="V644" s="29" t="s">
        <v>820</v>
      </c>
      <c r="W644" s="29" t="s">
        <v>15</v>
      </c>
      <c r="X644" s="29" t="s">
        <v>580</v>
      </c>
      <c r="Y644" s="29" t="s">
        <v>580</v>
      </c>
    </row>
    <row r="645" spans="1:25" ht="10.5" customHeight="1" x14ac:dyDescent="0.25">
      <c r="A645" s="28">
        <v>46035</v>
      </c>
      <c r="B645" s="29" t="s">
        <v>567</v>
      </c>
      <c r="C645" s="30" t="s">
        <v>871</v>
      </c>
      <c r="D645" s="30" t="s">
        <v>15</v>
      </c>
      <c r="E645" s="30" t="s">
        <v>569</v>
      </c>
      <c r="F645" s="29" t="s">
        <v>570</v>
      </c>
      <c r="G645" s="29" t="s">
        <v>571</v>
      </c>
      <c r="H645" s="29" t="s">
        <v>872</v>
      </c>
      <c r="I645" s="36" t="str">
        <f t="shared" si="18"/>
        <v>13/01/2026NL300096</v>
      </c>
      <c r="J645" s="29" t="s">
        <v>638</v>
      </c>
      <c r="K645" s="29" t="s">
        <v>134</v>
      </c>
      <c r="L645" s="29" t="s">
        <v>575</v>
      </c>
      <c r="M645" s="31">
        <v>2.6</v>
      </c>
      <c r="N645" s="20">
        <f>VLOOKUP(J645,[2]Sheet1!$I:$M,5,0)</f>
        <v>45000</v>
      </c>
      <c r="O645" s="32">
        <v>0</v>
      </c>
      <c r="P645" s="33">
        <f t="shared" si="19"/>
        <v>117000</v>
      </c>
      <c r="Q645" s="33">
        <v>0</v>
      </c>
      <c r="R645" s="32">
        <v>45000</v>
      </c>
      <c r="S645" s="29" t="s">
        <v>819</v>
      </c>
      <c r="T645" s="29" t="s">
        <v>577</v>
      </c>
      <c r="U645" s="29" t="s">
        <v>15</v>
      </c>
      <c r="V645" s="29" t="s">
        <v>820</v>
      </c>
      <c r="W645" s="29" t="s">
        <v>15</v>
      </c>
      <c r="X645" s="29" t="s">
        <v>580</v>
      </c>
      <c r="Y645" s="29" t="s">
        <v>580</v>
      </c>
    </row>
    <row r="646" spans="1:25" ht="10.5" customHeight="1" x14ac:dyDescent="0.25">
      <c r="A646" s="28">
        <v>46035</v>
      </c>
      <c r="B646" s="29" t="s">
        <v>567</v>
      </c>
      <c r="C646" s="30" t="s">
        <v>871</v>
      </c>
      <c r="D646" s="30" t="s">
        <v>15</v>
      </c>
      <c r="E646" s="30" t="s">
        <v>569</v>
      </c>
      <c r="F646" s="29" t="s">
        <v>570</v>
      </c>
      <c r="G646" s="29" t="s">
        <v>571</v>
      </c>
      <c r="H646" s="29" t="s">
        <v>872</v>
      </c>
      <c r="I646" s="36" t="str">
        <f t="shared" si="18"/>
        <v>13/01/2026NL300090</v>
      </c>
      <c r="J646" s="29" t="s">
        <v>636</v>
      </c>
      <c r="K646" s="29" t="s">
        <v>66</v>
      </c>
      <c r="L646" s="29" t="s">
        <v>575</v>
      </c>
      <c r="M646" s="31">
        <v>0.6</v>
      </c>
      <c r="N646" s="20">
        <f>VLOOKUP(J646,[2]Sheet1!$I:$M,5,0)</f>
        <v>145000</v>
      </c>
      <c r="O646" s="32">
        <v>0</v>
      </c>
      <c r="P646" s="33">
        <f t="shared" si="19"/>
        <v>87000</v>
      </c>
      <c r="Q646" s="33">
        <v>0</v>
      </c>
      <c r="R646" s="32">
        <v>145000</v>
      </c>
      <c r="S646" s="29" t="s">
        <v>819</v>
      </c>
      <c r="T646" s="29" t="s">
        <v>577</v>
      </c>
      <c r="U646" s="29" t="s">
        <v>15</v>
      </c>
      <c r="V646" s="29" t="s">
        <v>820</v>
      </c>
      <c r="W646" s="29" t="s">
        <v>15</v>
      </c>
      <c r="X646" s="29" t="s">
        <v>580</v>
      </c>
      <c r="Y646" s="29" t="s">
        <v>580</v>
      </c>
    </row>
    <row r="647" spans="1:25" ht="10.5" customHeight="1" x14ac:dyDescent="0.25">
      <c r="A647" s="28">
        <v>46035</v>
      </c>
      <c r="B647" s="29" t="s">
        <v>567</v>
      </c>
      <c r="C647" s="30" t="s">
        <v>871</v>
      </c>
      <c r="D647" s="30" t="s">
        <v>15</v>
      </c>
      <c r="E647" s="30" t="s">
        <v>569</v>
      </c>
      <c r="F647" s="29" t="s">
        <v>570</v>
      </c>
      <c r="G647" s="29" t="s">
        <v>571</v>
      </c>
      <c r="H647" s="29" t="s">
        <v>872</v>
      </c>
      <c r="I647" s="36" t="str">
        <f t="shared" ref="I647:I710" si="20">TEXT(A647,"dd/mm/yyyy")&amp;J647</f>
        <v>13/01/2026NL300088</v>
      </c>
      <c r="J647" s="29" t="s">
        <v>635</v>
      </c>
      <c r="K647" s="29" t="s">
        <v>64</v>
      </c>
      <c r="L647" s="29" t="s">
        <v>575</v>
      </c>
      <c r="M647" s="31">
        <v>4.3</v>
      </c>
      <c r="N647" s="20">
        <f>VLOOKUP(J647,[2]Sheet1!$I:$M,5,0)</f>
        <v>27000</v>
      </c>
      <c r="O647" s="32">
        <v>0</v>
      </c>
      <c r="P647" s="33">
        <f t="shared" si="19"/>
        <v>116100</v>
      </c>
      <c r="Q647" s="33">
        <v>0</v>
      </c>
      <c r="R647" s="32">
        <v>27000</v>
      </c>
      <c r="S647" s="29" t="s">
        <v>819</v>
      </c>
      <c r="T647" s="29" t="s">
        <v>577</v>
      </c>
      <c r="U647" s="29" t="s">
        <v>15</v>
      </c>
      <c r="V647" s="29" t="s">
        <v>820</v>
      </c>
      <c r="W647" s="29" t="s">
        <v>15</v>
      </c>
      <c r="X647" s="29" t="s">
        <v>580</v>
      </c>
      <c r="Y647" s="29" t="s">
        <v>580</v>
      </c>
    </row>
    <row r="648" spans="1:25" ht="10.5" customHeight="1" x14ac:dyDescent="0.25">
      <c r="A648" s="28">
        <v>46035</v>
      </c>
      <c r="B648" s="29" t="s">
        <v>567</v>
      </c>
      <c r="C648" s="30" t="s">
        <v>871</v>
      </c>
      <c r="D648" s="30" t="s">
        <v>15</v>
      </c>
      <c r="E648" s="30" t="s">
        <v>569</v>
      </c>
      <c r="F648" s="29" t="s">
        <v>570</v>
      </c>
      <c r="G648" s="29" t="s">
        <v>571</v>
      </c>
      <c r="H648" s="29" t="s">
        <v>872</v>
      </c>
      <c r="I648" s="36" t="str">
        <f t="shared" si="20"/>
        <v>13/01/2026NL300086</v>
      </c>
      <c r="J648" s="29" t="s">
        <v>633</v>
      </c>
      <c r="K648" s="29" t="s">
        <v>634</v>
      </c>
      <c r="L648" s="29" t="s">
        <v>575</v>
      </c>
      <c r="M648" s="31">
        <v>0.5</v>
      </c>
      <c r="N648" s="20">
        <f>VLOOKUP(J648,[2]Sheet1!$I:$M,5,0)</f>
        <v>33000</v>
      </c>
      <c r="O648" s="32">
        <v>0</v>
      </c>
      <c r="P648" s="33">
        <f t="shared" ref="P648:P711" si="21">M648*N648</f>
        <v>16500</v>
      </c>
      <c r="Q648" s="33">
        <v>0</v>
      </c>
      <c r="R648" s="32">
        <v>33000</v>
      </c>
      <c r="S648" s="29" t="s">
        <v>819</v>
      </c>
      <c r="T648" s="29" t="s">
        <v>577</v>
      </c>
      <c r="U648" s="29" t="s">
        <v>15</v>
      </c>
      <c r="V648" s="29" t="s">
        <v>820</v>
      </c>
      <c r="W648" s="29" t="s">
        <v>15</v>
      </c>
      <c r="X648" s="29" t="s">
        <v>580</v>
      </c>
      <c r="Y648" s="29" t="s">
        <v>580</v>
      </c>
    </row>
    <row r="649" spans="1:25" ht="10.5" customHeight="1" x14ac:dyDescent="0.25">
      <c r="A649" s="28">
        <v>46035</v>
      </c>
      <c r="B649" s="29" t="s">
        <v>567</v>
      </c>
      <c r="C649" s="30" t="s">
        <v>871</v>
      </c>
      <c r="D649" s="30" t="s">
        <v>15</v>
      </c>
      <c r="E649" s="30" t="s">
        <v>569</v>
      </c>
      <c r="F649" s="29" t="s">
        <v>570</v>
      </c>
      <c r="G649" s="29" t="s">
        <v>571</v>
      </c>
      <c r="H649" s="29" t="s">
        <v>872</v>
      </c>
      <c r="I649" s="36" t="str">
        <f t="shared" si="20"/>
        <v>13/01/2026NL300085</v>
      </c>
      <c r="J649" s="29" t="s">
        <v>739</v>
      </c>
      <c r="K649" s="29" t="s">
        <v>740</v>
      </c>
      <c r="L649" s="29" t="s">
        <v>575</v>
      </c>
      <c r="M649" s="31">
        <v>0.1</v>
      </c>
      <c r="N649" s="20">
        <f>VLOOKUP(J649,[2]Sheet1!$I:$M,5,0)</f>
        <v>45000</v>
      </c>
      <c r="O649" s="32">
        <v>0</v>
      </c>
      <c r="P649" s="33">
        <f t="shared" si="21"/>
        <v>4500</v>
      </c>
      <c r="Q649" s="33">
        <v>0</v>
      </c>
      <c r="R649" s="32">
        <v>45000</v>
      </c>
      <c r="S649" s="29" t="s">
        <v>819</v>
      </c>
      <c r="T649" s="29" t="s">
        <v>577</v>
      </c>
      <c r="U649" s="29" t="s">
        <v>15</v>
      </c>
      <c r="V649" s="29" t="s">
        <v>820</v>
      </c>
      <c r="W649" s="29" t="s">
        <v>15</v>
      </c>
      <c r="X649" s="29" t="s">
        <v>580</v>
      </c>
      <c r="Y649" s="29" t="s">
        <v>580</v>
      </c>
    </row>
    <row r="650" spans="1:25" ht="10.5" customHeight="1" x14ac:dyDescent="0.25">
      <c r="A650" s="28">
        <v>46035</v>
      </c>
      <c r="B650" s="29" t="s">
        <v>567</v>
      </c>
      <c r="C650" s="30" t="s">
        <v>871</v>
      </c>
      <c r="D650" s="30" t="s">
        <v>15</v>
      </c>
      <c r="E650" s="30" t="s">
        <v>569</v>
      </c>
      <c r="F650" s="29" t="s">
        <v>570</v>
      </c>
      <c r="G650" s="29" t="s">
        <v>571</v>
      </c>
      <c r="H650" s="29" t="s">
        <v>872</v>
      </c>
      <c r="I650" s="36" t="str">
        <f t="shared" si="20"/>
        <v>13/01/2026NL300076</v>
      </c>
      <c r="J650" s="29" t="s">
        <v>625</v>
      </c>
      <c r="K650" s="29" t="s">
        <v>626</v>
      </c>
      <c r="L650" s="29" t="s">
        <v>575</v>
      </c>
      <c r="M650" s="31">
        <v>1</v>
      </c>
      <c r="N650" s="20">
        <f>VLOOKUP(J650,[2]Sheet1!$I:$M,5,0)</f>
        <v>38000</v>
      </c>
      <c r="O650" s="32">
        <v>0</v>
      </c>
      <c r="P650" s="33">
        <f t="shared" si="21"/>
        <v>38000</v>
      </c>
      <c r="Q650" s="33">
        <v>0</v>
      </c>
      <c r="R650" s="32">
        <v>38000</v>
      </c>
      <c r="S650" s="29" t="s">
        <v>819</v>
      </c>
      <c r="T650" s="29" t="s">
        <v>577</v>
      </c>
      <c r="U650" s="29" t="s">
        <v>15</v>
      </c>
      <c r="V650" s="29" t="s">
        <v>820</v>
      </c>
      <c r="W650" s="29" t="s">
        <v>15</v>
      </c>
      <c r="X650" s="29" t="s">
        <v>580</v>
      </c>
      <c r="Y650" s="29" t="s">
        <v>580</v>
      </c>
    </row>
    <row r="651" spans="1:25" ht="10.5" customHeight="1" x14ac:dyDescent="0.25">
      <c r="A651" s="28">
        <v>46035</v>
      </c>
      <c r="B651" s="29" t="s">
        <v>567</v>
      </c>
      <c r="C651" s="30" t="s">
        <v>871</v>
      </c>
      <c r="D651" s="30" t="s">
        <v>15</v>
      </c>
      <c r="E651" s="30" t="s">
        <v>569</v>
      </c>
      <c r="F651" s="29" t="s">
        <v>570</v>
      </c>
      <c r="G651" s="29" t="s">
        <v>571</v>
      </c>
      <c r="H651" s="29" t="s">
        <v>872</v>
      </c>
      <c r="I651" s="36" t="str">
        <f t="shared" si="20"/>
        <v>13/01/2026NL300073</v>
      </c>
      <c r="J651" s="29" t="s">
        <v>745</v>
      </c>
      <c r="K651" s="29" t="s">
        <v>165</v>
      </c>
      <c r="L651" s="29" t="s">
        <v>575</v>
      </c>
      <c r="M651" s="31">
        <v>0.1</v>
      </c>
      <c r="N651" s="20">
        <f>VLOOKUP(J651,[2]Sheet1!$I:$M,5,0)</f>
        <v>42000</v>
      </c>
      <c r="O651" s="32">
        <v>0</v>
      </c>
      <c r="P651" s="33">
        <f t="shared" si="21"/>
        <v>4200</v>
      </c>
      <c r="Q651" s="33">
        <v>0</v>
      </c>
      <c r="R651" s="32">
        <v>42000</v>
      </c>
      <c r="S651" s="29" t="s">
        <v>819</v>
      </c>
      <c r="T651" s="29" t="s">
        <v>577</v>
      </c>
      <c r="U651" s="29" t="s">
        <v>15</v>
      </c>
      <c r="V651" s="29" t="s">
        <v>820</v>
      </c>
      <c r="W651" s="29" t="s">
        <v>15</v>
      </c>
      <c r="X651" s="29" t="s">
        <v>580</v>
      </c>
      <c r="Y651" s="29" t="s">
        <v>580</v>
      </c>
    </row>
    <row r="652" spans="1:25" ht="10.5" customHeight="1" x14ac:dyDescent="0.25">
      <c r="A652" s="28">
        <v>46035</v>
      </c>
      <c r="B652" s="29" t="s">
        <v>567</v>
      </c>
      <c r="C652" s="30" t="s">
        <v>871</v>
      </c>
      <c r="D652" s="30" t="s">
        <v>15</v>
      </c>
      <c r="E652" s="30" t="s">
        <v>569</v>
      </c>
      <c r="F652" s="29" t="s">
        <v>570</v>
      </c>
      <c r="G652" s="29" t="s">
        <v>571</v>
      </c>
      <c r="H652" s="29" t="s">
        <v>872</v>
      </c>
      <c r="I652" s="36" t="str">
        <f t="shared" si="20"/>
        <v>13/01/2026NL300072</v>
      </c>
      <c r="J652" s="29" t="s">
        <v>618</v>
      </c>
      <c r="K652" s="29" t="s">
        <v>619</v>
      </c>
      <c r="L652" s="29" t="s">
        <v>575</v>
      </c>
      <c r="M652" s="31">
        <v>2</v>
      </c>
      <c r="N652" s="20">
        <f>VLOOKUP(J652,[2]Sheet1!$I:$M,5,0)</f>
        <v>38000</v>
      </c>
      <c r="O652" s="32">
        <v>0</v>
      </c>
      <c r="P652" s="33">
        <f t="shared" si="21"/>
        <v>76000</v>
      </c>
      <c r="Q652" s="33">
        <v>0</v>
      </c>
      <c r="R652" s="32">
        <v>38000</v>
      </c>
      <c r="S652" s="29" t="s">
        <v>819</v>
      </c>
      <c r="T652" s="29" t="s">
        <v>577</v>
      </c>
      <c r="U652" s="29" t="s">
        <v>15</v>
      </c>
      <c r="V652" s="29" t="s">
        <v>820</v>
      </c>
      <c r="W652" s="29" t="s">
        <v>15</v>
      </c>
      <c r="X652" s="29" t="s">
        <v>580</v>
      </c>
      <c r="Y652" s="29" t="s">
        <v>580</v>
      </c>
    </row>
    <row r="653" spans="1:25" ht="10.5" customHeight="1" x14ac:dyDescent="0.25">
      <c r="A653" s="28">
        <v>46035</v>
      </c>
      <c r="B653" s="29" t="s">
        <v>567</v>
      </c>
      <c r="C653" s="30" t="s">
        <v>871</v>
      </c>
      <c r="D653" s="30" t="s">
        <v>15</v>
      </c>
      <c r="E653" s="30" t="s">
        <v>569</v>
      </c>
      <c r="F653" s="29" t="s">
        <v>570</v>
      </c>
      <c r="G653" s="29" t="s">
        <v>571</v>
      </c>
      <c r="H653" s="29" t="s">
        <v>872</v>
      </c>
      <c r="I653" s="36" t="str">
        <f t="shared" si="20"/>
        <v>13/01/2026NL300068</v>
      </c>
      <c r="J653" s="29" t="s">
        <v>721</v>
      </c>
      <c r="K653" s="29" t="s">
        <v>722</v>
      </c>
      <c r="L653" s="29" t="s">
        <v>575</v>
      </c>
      <c r="M653" s="31">
        <v>0.2</v>
      </c>
      <c r="N653" s="20">
        <f>VLOOKUP(J653,[2]Sheet1!$I:$M,5,0)</f>
        <v>35000</v>
      </c>
      <c r="O653" s="32">
        <v>0</v>
      </c>
      <c r="P653" s="33">
        <f t="shared" si="21"/>
        <v>7000</v>
      </c>
      <c r="Q653" s="33">
        <v>0</v>
      </c>
      <c r="R653" s="32">
        <v>35000</v>
      </c>
      <c r="S653" s="29" t="s">
        <v>819</v>
      </c>
      <c r="T653" s="29" t="s">
        <v>577</v>
      </c>
      <c r="U653" s="29" t="s">
        <v>15</v>
      </c>
      <c r="V653" s="29" t="s">
        <v>820</v>
      </c>
      <c r="W653" s="29" t="s">
        <v>15</v>
      </c>
      <c r="X653" s="29" t="s">
        <v>580</v>
      </c>
      <c r="Y653" s="29" t="s">
        <v>580</v>
      </c>
    </row>
    <row r="654" spans="1:25" ht="10.5" customHeight="1" x14ac:dyDescent="0.25">
      <c r="A654" s="28">
        <v>46035</v>
      </c>
      <c r="B654" s="29" t="s">
        <v>567</v>
      </c>
      <c r="C654" s="30" t="s">
        <v>871</v>
      </c>
      <c r="D654" s="30" t="s">
        <v>15</v>
      </c>
      <c r="E654" s="30" t="s">
        <v>569</v>
      </c>
      <c r="F654" s="29" t="s">
        <v>570</v>
      </c>
      <c r="G654" s="29" t="s">
        <v>571</v>
      </c>
      <c r="H654" s="29" t="s">
        <v>872</v>
      </c>
      <c r="I654" s="36" t="str">
        <f t="shared" si="20"/>
        <v>13/01/2026NL300062</v>
      </c>
      <c r="J654" s="29" t="s">
        <v>614</v>
      </c>
      <c r="K654" s="29" t="s">
        <v>615</v>
      </c>
      <c r="L654" s="29" t="s">
        <v>575</v>
      </c>
      <c r="M654" s="31">
        <v>0.3</v>
      </c>
      <c r="N654" s="20">
        <f>VLOOKUP(J654,[2]Sheet1!$I:$M,5,0)</f>
        <v>65000</v>
      </c>
      <c r="O654" s="32">
        <v>0</v>
      </c>
      <c r="P654" s="33">
        <f t="shared" si="21"/>
        <v>19500</v>
      </c>
      <c r="Q654" s="33">
        <v>0</v>
      </c>
      <c r="R654" s="32">
        <v>65000</v>
      </c>
      <c r="S654" s="29" t="s">
        <v>819</v>
      </c>
      <c r="T654" s="29" t="s">
        <v>577</v>
      </c>
      <c r="U654" s="29" t="s">
        <v>15</v>
      </c>
      <c r="V654" s="29" t="s">
        <v>820</v>
      </c>
      <c r="W654" s="29" t="s">
        <v>15</v>
      </c>
      <c r="X654" s="29" t="s">
        <v>580</v>
      </c>
      <c r="Y654" s="29" t="s">
        <v>580</v>
      </c>
    </row>
    <row r="655" spans="1:25" ht="10.5" customHeight="1" x14ac:dyDescent="0.25">
      <c r="A655" s="28">
        <v>46035</v>
      </c>
      <c r="B655" s="29" t="s">
        <v>567</v>
      </c>
      <c r="C655" s="30" t="s">
        <v>871</v>
      </c>
      <c r="D655" s="30" t="s">
        <v>15</v>
      </c>
      <c r="E655" s="30" t="s">
        <v>569</v>
      </c>
      <c r="F655" s="29" t="s">
        <v>570</v>
      </c>
      <c r="G655" s="29" t="s">
        <v>571</v>
      </c>
      <c r="H655" s="29" t="s">
        <v>872</v>
      </c>
      <c r="I655" s="36" t="str">
        <f t="shared" si="20"/>
        <v>13/01/2026NL300058</v>
      </c>
      <c r="J655" s="29" t="s">
        <v>610</v>
      </c>
      <c r="K655" s="29" t="s">
        <v>46</v>
      </c>
      <c r="L655" s="29" t="s">
        <v>575</v>
      </c>
      <c r="M655" s="31">
        <v>0.5</v>
      </c>
      <c r="N655" s="20">
        <f>VLOOKUP(J655,[2]Sheet1!$I:$M,5,0)</f>
        <v>55000</v>
      </c>
      <c r="O655" s="32">
        <v>0</v>
      </c>
      <c r="P655" s="33">
        <f t="shared" si="21"/>
        <v>27500</v>
      </c>
      <c r="Q655" s="33">
        <v>0</v>
      </c>
      <c r="R655" s="32">
        <v>55000</v>
      </c>
      <c r="S655" s="29" t="s">
        <v>819</v>
      </c>
      <c r="T655" s="29" t="s">
        <v>577</v>
      </c>
      <c r="U655" s="29" t="s">
        <v>15</v>
      </c>
      <c r="V655" s="29" t="s">
        <v>820</v>
      </c>
      <c r="W655" s="29" t="s">
        <v>15</v>
      </c>
      <c r="X655" s="29" t="s">
        <v>580</v>
      </c>
      <c r="Y655" s="29" t="s">
        <v>580</v>
      </c>
    </row>
    <row r="656" spans="1:25" ht="10.5" customHeight="1" x14ac:dyDescent="0.25">
      <c r="A656" s="28">
        <v>46035</v>
      </c>
      <c r="B656" s="29" t="s">
        <v>567</v>
      </c>
      <c r="C656" s="30" t="s">
        <v>871</v>
      </c>
      <c r="D656" s="30" t="s">
        <v>15</v>
      </c>
      <c r="E656" s="30" t="s">
        <v>569</v>
      </c>
      <c r="F656" s="29" t="s">
        <v>570</v>
      </c>
      <c r="G656" s="29" t="s">
        <v>571</v>
      </c>
      <c r="H656" s="29" t="s">
        <v>872</v>
      </c>
      <c r="I656" s="36" t="str">
        <f t="shared" si="20"/>
        <v>13/01/2026NL300034</v>
      </c>
      <c r="J656" s="29" t="s">
        <v>590</v>
      </c>
      <c r="K656" s="29" t="s">
        <v>591</v>
      </c>
      <c r="L656" s="29" t="s">
        <v>575</v>
      </c>
      <c r="M656" s="31">
        <v>0.2</v>
      </c>
      <c r="N656" s="20">
        <f>VLOOKUP(J656,[2]Sheet1!$I:$M,5,0)</f>
        <v>40000</v>
      </c>
      <c r="O656" s="32">
        <v>0</v>
      </c>
      <c r="P656" s="33">
        <f t="shared" si="21"/>
        <v>8000</v>
      </c>
      <c r="Q656" s="33">
        <v>0</v>
      </c>
      <c r="R656" s="32">
        <v>40000</v>
      </c>
      <c r="S656" s="29" t="s">
        <v>819</v>
      </c>
      <c r="T656" s="29" t="s">
        <v>577</v>
      </c>
      <c r="U656" s="29" t="s">
        <v>15</v>
      </c>
      <c r="V656" s="29" t="s">
        <v>820</v>
      </c>
      <c r="W656" s="29" t="s">
        <v>15</v>
      </c>
      <c r="X656" s="29" t="s">
        <v>580</v>
      </c>
      <c r="Y656" s="29" t="s">
        <v>580</v>
      </c>
    </row>
    <row r="657" spans="1:25" ht="10.5" customHeight="1" x14ac:dyDescent="0.25">
      <c r="A657" s="28">
        <v>46035</v>
      </c>
      <c r="B657" s="29" t="s">
        <v>567</v>
      </c>
      <c r="C657" s="30" t="s">
        <v>871</v>
      </c>
      <c r="D657" s="30" t="s">
        <v>15</v>
      </c>
      <c r="E657" s="30" t="s">
        <v>569</v>
      </c>
      <c r="F657" s="29" t="s">
        <v>570</v>
      </c>
      <c r="G657" s="29" t="s">
        <v>571</v>
      </c>
      <c r="H657" s="29" t="s">
        <v>872</v>
      </c>
      <c r="I657" s="36" t="str">
        <f t="shared" si="20"/>
        <v>13/01/2026NL300029</v>
      </c>
      <c r="J657" s="29" t="s">
        <v>692</v>
      </c>
      <c r="K657" s="29" t="s">
        <v>693</v>
      </c>
      <c r="L657" s="29" t="s">
        <v>575</v>
      </c>
      <c r="M657" s="31">
        <v>1.2</v>
      </c>
      <c r="N657" s="20">
        <f>VLOOKUP(J657,[2]Sheet1!$I:$M,5,0)</f>
        <v>22000</v>
      </c>
      <c r="O657" s="32">
        <v>0</v>
      </c>
      <c r="P657" s="33">
        <f t="shared" si="21"/>
        <v>26400</v>
      </c>
      <c r="Q657" s="33">
        <v>0</v>
      </c>
      <c r="R657" s="32">
        <v>22000</v>
      </c>
      <c r="S657" s="29" t="s">
        <v>819</v>
      </c>
      <c r="T657" s="29" t="s">
        <v>577</v>
      </c>
      <c r="U657" s="29" t="s">
        <v>15</v>
      </c>
      <c r="V657" s="29" t="s">
        <v>820</v>
      </c>
      <c r="W657" s="29" t="s">
        <v>15</v>
      </c>
      <c r="X657" s="29" t="s">
        <v>580</v>
      </c>
      <c r="Y657" s="29" t="s">
        <v>580</v>
      </c>
    </row>
    <row r="658" spans="1:25" ht="10.5" customHeight="1" x14ac:dyDescent="0.25">
      <c r="A658" s="28">
        <v>46035</v>
      </c>
      <c r="B658" s="29" t="s">
        <v>567</v>
      </c>
      <c r="C658" s="30" t="s">
        <v>871</v>
      </c>
      <c r="D658" s="30" t="s">
        <v>15</v>
      </c>
      <c r="E658" s="30" t="s">
        <v>569</v>
      </c>
      <c r="F658" s="29" t="s">
        <v>570</v>
      </c>
      <c r="G658" s="29" t="s">
        <v>571</v>
      </c>
      <c r="H658" s="29" t="s">
        <v>872</v>
      </c>
      <c r="I658" s="36" t="str">
        <f t="shared" si="20"/>
        <v>13/01/2026NL300013</v>
      </c>
      <c r="J658" s="29" t="s">
        <v>583</v>
      </c>
      <c r="K658" s="29" t="s">
        <v>21</v>
      </c>
      <c r="L658" s="29" t="s">
        <v>575</v>
      </c>
      <c r="M658" s="31">
        <v>2.5</v>
      </c>
      <c r="N658" s="20">
        <f>VLOOKUP(J658,[2]Sheet1!$I:$M,5,0)</f>
        <v>50000</v>
      </c>
      <c r="O658" s="32">
        <v>0</v>
      </c>
      <c r="P658" s="33">
        <f t="shared" si="21"/>
        <v>125000</v>
      </c>
      <c r="Q658" s="33">
        <v>0</v>
      </c>
      <c r="R658" s="32">
        <v>50000</v>
      </c>
      <c r="S658" s="29" t="s">
        <v>819</v>
      </c>
      <c r="T658" s="29" t="s">
        <v>577</v>
      </c>
      <c r="U658" s="29" t="s">
        <v>15</v>
      </c>
      <c r="V658" s="29" t="s">
        <v>820</v>
      </c>
      <c r="W658" s="29" t="s">
        <v>15</v>
      </c>
      <c r="X658" s="29" t="s">
        <v>580</v>
      </c>
      <c r="Y658" s="29" t="s">
        <v>580</v>
      </c>
    </row>
    <row r="659" spans="1:25" ht="10.5" customHeight="1" x14ac:dyDescent="0.25">
      <c r="A659" s="28">
        <v>46035</v>
      </c>
      <c r="B659" s="29" t="s">
        <v>567</v>
      </c>
      <c r="C659" s="30" t="s">
        <v>871</v>
      </c>
      <c r="D659" s="30" t="s">
        <v>15</v>
      </c>
      <c r="E659" s="30" t="s">
        <v>569</v>
      </c>
      <c r="F659" s="29" t="s">
        <v>570</v>
      </c>
      <c r="G659" s="29" t="s">
        <v>571</v>
      </c>
      <c r="H659" s="29" t="s">
        <v>872</v>
      </c>
      <c r="I659" s="36" t="str">
        <f t="shared" si="20"/>
        <v>13/01/2026NL300003</v>
      </c>
      <c r="J659" s="29" t="s">
        <v>581</v>
      </c>
      <c r="K659" s="29" t="s">
        <v>19</v>
      </c>
      <c r="L659" s="29" t="s">
        <v>575</v>
      </c>
      <c r="M659" s="31">
        <v>0.8</v>
      </c>
      <c r="N659" s="20">
        <f>VLOOKUP(J659,[2]Sheet1!$I:$M,5,0)</f>
        <v>26000</v>
      </c>
      <c r="O659" s="32">
        <v>0</v>
      </c>
      <c r="P659" s="33">
        <f t="shared" si="21"/>
        <v>20800</v>
      </c>
      <c r="Q659" s="33">
        <v>0</v>
      </c>
      <c r="R659" s="32">
        <v>26000</v>
      </c>
      <c r="S659" s="29" t="s">
        <v>819</v>
      </c>
      <c r="T659" s="29" t="s">
        <v>577</v>
      </c>
      <c r="U659" s="29" t="s">
        <v>15</v>
      </c>
      <c r="V659" s="29" t="s">
        <v>820</v>
      </c>
      <c r="W659" s="29" t="s">
        <v>15</v>
      </c>
      <c r="X659" s="29" t="s">
        <v>580</v>
      </c>
      <c r="Y659" s="29" t="s">
        <v>580</v>
      </c>
    </row>
    <row r="660" spans="1:25" ht="10.5" customHeight="1" x14ac:dyDescent="0.25">
      <c r="A660" s="28">
        <v>46035</v>
      </c>
      <c r="B660" s="29" t="s">
        <v>567</v>
      </c>
      <c r="C660" s="30" t="s">
        <v>871</v>
      </c>
      <c r="D660" s="30" t="s">
        <v>15</v>
      </c>
      <c r="E660" s="30" t="s">
        <v>569</v>
      </c>
      <c r="F660" s="29" t="s">
        <v>570</v>
      </c>
      <c r="G660" s="29" t="s">
        <v>571</v>
      </c>
      <c r="H660" s="29" t="s">
        <v>872</v>
      </c>
      <c r="I660" s="36" t="str">
        <f t="shared" si="20"/>
        <v>13/01/2026NL300014</v>
      </c>
      <c r="J660" s="29" t="s">
        <v>584</v>
      </c>
      <c r="K660" s="29" t="s">
        <v>31</v>
      </c>
      <c r="L660" s="29" t="s">
        <v>575</v>
      </c>
      <c r="M660" s="31">
        <v>1</v>
      </c>
      <c r="N660" s="20">
        <f>VLOOKUP(J660,[2]Sheet1!$I:$M,5,0)</f>
        <v>55000</v>
      </c>
      <c r="O660" s="32">
        <v>0</v>
      </c>
      <c r="P660" s="33">
        <f t="shared" si="21"/>
        <v>55000</v>
      </c>
      <c r="Q660" s="33">
        <v>0</v>
      </c>
      <c r="R660" s="32">
        <v>55000</v>
      </c>
      <c r="S660" s="29" t="s">
        <v>819</v>
      </c>
      <c r="T660" s="29" t="s">
        <v>577</v>
      </c>
      <c r="U660" s="29" t="s">
        <v>15</v>
      </c>
      <c r="V660" s="29" t="s">
        <v>820</v>
      </c>
      <c r="W660" s="29" t="s">
        <v>15</v>
      </c>
      <c r="X660" s="29" t="s">
        <v>580</v>
      </c>
      <c r="Y660" s="29" t="s">
        <v>580</v>
      </c>
    </row>
    <row r="661" spans="1:25" ht="10.5" customHeight="1" x14ac:dyDescent="0.25">
      <c r="A661" s="28">
        <v>46035</v>
      </c>
      <c r="B661" s="29" t="s">
        <v>567</v>
      </c>
      <c r="C661" s="30" t="s">
        <v>871</v>
      </c>
      <c r="D661" s="30" t="s">
        <v>15</v>
      </c>
      <c r="E661" s="30" t="s">
        <v>569</v>
      </c>
      <c r="F661" s="29" t="s">
        <v>570</v>
      </c>
      <c r="G661" s="29" t="s">
        <v>571</v>
      </c>
      <c r="H661" s="29" t="s">
        <v>872</v>
      </c>
      <c r="I661" s="36" t="str">
        <f t="shared" si="20"/>
        <v>13/01/2026NL300037</v>
      </c>
      <c r="J661" s="29" t="s">
        <v>597</v>
      </c>
      <c r="K661" s="29" t="s">
        <v>598</v>
      </c>
      <c r="L661" s="29" t="s">
        <v>599</v>
      </c>
      <c r="M661" s="31">
        <v>40</v>
      </c>
      <c r="N661" s="20">
        <f>VLOOKUP(J661,[2]Sheet1!$I:$M,5,0)</f>
        <v>4000</v>
      </c>
      <c r="O661" s="32">
        <v>0</v>
      </c>
      <c r="P661" s="33">
        <f t="shared" si="21"/>
        <v>160000</v>
      </c>
      <c r="Q661" s="33">
        <v>0</v>
      </c>
      <c r="R661" s="32">
        <v>4000</v>
      </c>
      <c r="S661" s="29" t="s">
        <v>819</v>
      </c>
      <c r="T661" s="29" t="s">
        <v>577</v>
      </c>
      <c r="U661" s="29" t="s">
        <v>15</v>
      </c>
      <c r="V661" s="29" t="s">
        <v>820</v>
      </c>
      <c r="W661" s="29" t="s">
        <v>15</v>
      </c>
      <c r="X661" s="29" t="s">
        <v>580</v>
      </c>
      <c r="Y661" s="29" t="s">
        <v>580</v>
      </c>
    </row>
    <row r="662" spans="1:25" ht="10.5" customHeight="1" x14ac:dyDescent="0.25">
      <c r="A662" s="28">
        <v>46035</v>
      </c>
      <c r="B662" s="29" t="s">
        <v>567</v>
      </c>
      <c r="C662" s="30" t="s">
        <v>871</v>
      </c>
      <c r="D662" s="30" t="s">
        <v>15</v>
      </c>
      <c r="E662" s="30" t="s">
        <v>569</v>
      </c>
      <c r="F662" s="29" t="s">
        <v>570</v>
      </c>
      <c r="G662" s="29" t="s">
        <v>571</v>
      </c>
      <c r="H662" s="29" t="s">
        <v>872</v>
      </c>
      <c r="I662" s="36" t="str">
        <f t="shared" si="20"/>
        <v>13/01/2026NL300063</v>
      </c>
      <c r="J662" s="29" t="s">
        <v>616</v>
      </c>
      <c r="K662" s="29" t="s">
        <v>617</v>
      </c>
      <c r="L662" s="29" t="s">
        <v>575</v>
      </c>
      <c r="M662" s="31">
        <v>1.5</v>
      </c>
      <c r="N662" s="20">
        <f>VLOOKUP(J662,[2]Sheet1!$I:$M,5,0)</f>
        <v>48000</v>
      </c>
      <c r="O662" s="32">
        <v>0</v>
      </c>
      <c r="P662" s="33">
        <f t="shared" si="21"/>
        <v>72000</v>
      </c>
      <c r="Q662" s="33">
        <v>0</v>
      </c>
      <c r="R662" s="32">
        <v>48000</v>
      </c>
      <c r="S662" s="29" t="s">
        <v>819</v>
      </c>
      <c r="T662" s="29" t="s">
        <v>577</v>
      </c>
      <c r="U662" s="29" t="s">
        <v>15</v>
      </c>
      <c r="V662" s="29" t="s">
        <v>820</v>
      </c>
      <c r="W662" s="29" t="s">
        <v>15</v>
      </c>
      <c r="X662" s="29" t="s">
        <v>580</v>
      </c>
      <c r="Y662" s="29" t="s">
        <v>580</v>
      </c>
    </row>
    <row r="663" spans="1:25" ht="10.5" customHeight="1" x14ac:dyDescent="0.25">
      <c r="A663" s="28">
        <v>46035</v>
      </c>
      <c r="B663" s="29" t="s">
        <v>567</v>
      </c>
      <c r="C663" s="30" t="s">
        <v>871</v>
      </c>
      <c r="D663" s="30" t="s">
        <v>15</v>
      </c>
      <c r="E663" s="30" t="s">
        <v>569</v>
      </c>
      <c r="F663" s="29" t="s">
        <v>570</v>
      </c>
      <c r="G663" s="29" t="s">
        <v>571</v>
      </c>
      <c r="H663" s="29" t="s">
        <v>872</v>
      </c>
      <c r="I663" s="36" t="str">
        <f t="shared" si="20"/>
        <v>13/01/2026NL300038</v>
      </c>
      <c r="J663" s="29" t="s">
        <v>594</v>
      </c>
      <c r="K663" s="29" t="s">
        <v>127</v>
      </c>
      <c r="L663" s="29" t="s">
        <v>575</v>
      </c>
      <c r="M663" s="31">
        <v>0.8</v>
      </c>
      <c r="N663" s="20">
        <f>VLOOKUP(J663,[2]Sheet1!$I:$M,5,0)</f>
        <v>32000</v>
      </c>
      <c r="O663" s="32">
        <v>0</v>
      </c>
      <c r="P663" s="33">
        <f t="shared" si="21"/>
        <v>25600</v>
      </c>
      <c r="Q663" s="33">
        <v>0</v>
      </c>
      <c r="R663" s="32">
        <v>32000</v>
      </c>
      <c r="S663" s="29" t="s">
        <v>819</v>
      </c>
      <c r="T663" s="29" t="s">
        <v>577</v>
      </c>
      <c r="U663" s="29" t="s">
        <v>15</v>
      </c>
      <c r="V663" s="29" t="s">
        <v>820</v>
      </c>
      <c r="W663" s="29" t="s">
        <v>15</v>
      </c>
      <c r="X663" s="29" t="s">
        <v>580</v>
      </c>
      <c r="Y663" s="29" t="s">
        <v>580</v>
      </c>
    </row>
    <row r="664" spans="1:25" ht="10.5" customHeight="1" x14ac:dyDescent="0.25">
      <c r="A664" s="28">
        <v>46035</v>
      </c>
      <c r="B664" s="29" t="s">
        <v>567</v>
      </c>
      <c r="C664" s="30" t="s">
        <v>871</v>
      </c>
      <c r="D664" s="30" t="s">
        <v>15</v>
      </c>
      <c r="E664" s="30" t="s">
        <v>569</v>
      </c>
      <c r="F664" s="29" t="s">
        <v>570</v>
      </c>
      <c r="G664" s="29" t="s">
        <v>571</v>
      </c>
      <c r="H664" s="29" t="s">
        <v>872</v>
      </c>
      <c r="I664" s="36" t="str">
        <f t="shared" si="20"/>
        <v>13/01/2026NL300004</v>
      </c>
      <c r="J664" s="29" t="s">
        <v>582</v>
      </c>
      <c r="K664" s="29" t="s">
        <v>23</v>
      </c>
      <c r="L664" s="29" t="s">
        <v>575</v>
      </c>
      <c r="M664" s="31">
        <v>3</v>
      </c>
      <c r="N664" s="20">
        <f>VLOOKUP(J664,[2]Sheet1!$I:$M,5,0)</f>
        <v>19000</v>
      </c>
      <c r="O664" s="32">
        <v>0</v>
      </c>
      <c r="P664" s="33">
        <f t="shared" si="21"/>
        <v>57000</v>
      </c>
      <c r="Q664" s="33">
        <v>0</v>
      </c>
      <c r="R664" s="32">
        <v>19000</v>
      </c>
      <c r="S664" s="29" t="s">
        <v>819</v>
      </c>
      <c r="T664" s="29" t="s">
        <v>577</v>
      </c>
      <c r="U664" s="29" t="s">
        <v>15</v>
      </c>
      <c r="V664" s="29" t="s">
        <v>820</v>
      </c>
      <c r="W664" s="29" t="s">
        <v>15</v>
      </c>
      <c r="X664" s="29" t="s">
        <v>580</v>
      </c>
      <c r="Y664" s="29" t="s">
        <v>580</v>
      </c>
    </row>
    <row r="665" spans="1:25" ht="10.5" customHeight="1" x14ac:dyDescent="0.25">
      <c r="A665" s="28">
        <v>46036</v>
      </c>
      <c r="B665" s="29" t="s">
        <v>567</v>
      </c>
      <c r="C665" s="30" t="s">
        <v>873</v>
      </c>
      <c r="D665" s="30" t="s">
        <v>15</v>
      </c>
      <c r="E665" s="30" t="s">
        <v>569</v>
      </c>
      <c r="F665" s="29" t="s">
        <v>570</v>
      </c>
      <c r="G665" s="29" t="s">
        <v>571</v>
      </c>
      <c r="H665" s="29" t="s">
        <v>874</v>
      </c>
      <c r="I665" s="36" t="str">
        <f t="shared" si="20"/>
        <v>14/01/2026NL300089</v>
      </c>
      <c r="J665" s="29" t="s">
        <v>620</v>
      </c>
      <c r="K665" s="29" t="s">
        <v>621</v>
      </c>
      <c r="L665" s="29" t="s">
        <v>575</v>
      </c>
      <c r="M665" s="31">
        <v>0.5</v>
      </c>
      <c r="N665" s="20">
        <f>VLOOKUP(J665,[2]Sheet1!$I:$M,5,0)</f>
        <v>30000</v>
      </c>
      <c r="O665" s="32">
        <v>0</v>
      </c>
      <c r="P665" s="33">
        <f t="shared" si="21"/>
        <v>15000</v>
      </c>
      <c r="Q665" s="33">
        <v>0</v>
      </c>
      <c r="R665" s="32">
        <v>30000</v>
      </c>
      <c r="S665" s="29" t="s">
        <v>819</v>
      </c>
      <c r="T665" s="29" t="s">
        <v>577</v>
      </c>
      <c r="U665" s="29" t="s">
        <v>15</v>
      </c>
      <c r="V665" s="29" t="s">
        <v>820</v>
      </c>
      <c r="W665" s="29" t="s">
        <v>15</v>
      </c>
      <c r="X665" s="29" t="s">
        <v>580</v>
      </c>
      <c r="Y665" s="29" t="s">
        <v>580</v>
      </c>
    </row>
    <row r="666" spans="1:25" ht="10.5" customHeight="1" x14ac:dyDescent="0.25">
      <c r="A666" s="28">
        <v>46036</v>
      </c>
      <c r="B666" s="29" t="s">
        <v>567</v>
      </c>
      <c r="C666" s="30" t="s">
        <v>873</v>
      </c>
      <c r="D666" s="30" t="s">
        <v>15</v>
      </c>
      <c r="E666" s="30" t="s">
        <v>569</v>
      </c>
      <c r="F666" s="29" t="s">
        <v>570</v>
      </c>
      <c r="G666" s="29" t="s">
        <v>571</v>
      </c>
      <c r="H666" s="29" t="s">
        <v>874</v>
      </c>
      <c r="I666" s="36" t="str">
        <f t="shared" si="20"/>
        <v>14/01/2026NL300150</v>
      </c>
      <c r="J666" s="29" t="s">
        <v>704</v>
      </c>
      <c r="K666" s="29" t="s">
        <v>705</v>
      </c>
      <c r="L666" s="29" t="s">
        <v>575</v>
      </c>
      <c r="M666" s="31">
        <v>0.5</v>
      </c>
      <c r="N666" s="20">
        <f>VLOOKUP(J666,[2]Sheet1!$I:$M,5,0)</f>
        <v>24000</v>
      </c>
      <c r="O666" s="32">
        <v>0</v>
      </c>
      <c r="P666" s="33">
        <f t="shared" si="21"/>
        <v>12000</v>
      </c>
      <c r="Q666" s="33">
        <v>0</v>
      </c>
      <c r="R666" s="32">
        <v>24000</v>
      </c>
      <c r="S666" s="29" t="s">
        <v>819</v>
      </c>
      <c r="T666" s="29" t="s">
        <v>577</v>
      </c>
      <c r="U666" s="29" t="s">
        <v>15</v>
      </c>
      <c r="V666" s="29" t="s">
        <v>820</v>
      </c>
      <c r="W666" s="29" t="s">
        <v>15</v>
      </c>
      <c r="X666" s="29" t="s">
        <v>580</v>
      </c>
      <c r="Y666" s="29" t="s">
        <v>580</v>
      </c>
    </row>
    <row r="667" spans="1:25" ht="10.5" customHeight="1" x14ac:dyDescent="0.25">
      <c r="A667" s="28">
        <v>46036</v>
      </c>
      <c r="B667" s="29" t="s">
        <v>567</v>
      </c>
      <c r="C667" s="30" t="s">
        <v>873</v>
      </c>
      <c r="D667" s="30" t="s">
        <v>15</v>
      </c>
      <c r="E667" s="30" t="s">
        <v>569</v>
      </c>
      <c r="F667" s="29" t="s">
        <v>570</v>
      </c>
      <c r="G667" s="29" t="s">
        <v>571</v>
      </c>
      <c r="H667" s="29" t="s">
        <v>874</v>
      </c>
      <c r="I667" s="36" t="str">
        <f t="shared" si="20"/>
        <v>14/01/2026NL430062</v>
      </c>
      <c r="J667" s="29" t="s">
        <v>875</v>
      </c>
      <c r="K667" s="29" t="s">
        <v>876</v>
      </c>
      <c r="L667" s="29" t="s">
        <v>575</v>
      </c>
      <c r="M667" s="31">
        <v>3</v>
      </c>
      <c r="N667" s="20">
        <f>VLOOKUP(J667,[2]Sheet1!$I:$M,5,0)</f>
        <v>0</v>
      </c>
      <c r="O667" s="32">
        <v>0</v>
      </c>
      <c r="P667" s="33">
        <f t="shared" si="21"/>
        <v>0</v>
      </c>
      <c r="Q667" s="33">
        <v>0</v>
      </c>
      <c r="R667" s="32">
        <v>0</v>
      </c>
      <c r="S667" s="29" t="s">
        <v>819</v>
      </c>
      <c r="T667" s="29" t="s">
        <v>577</v>
      </c>
      <c r="U667" s="29" t="s">
        <v>15</v>
      </c>
      <c r="V667" s="29" t="s">
        <v>820</v>
      </c>
      <c r="W667" s="29" t="s">
        <v>15</v>
      </c>
      <c r="X667" s="29" t="s">
        <v>580</v>
      </c>
      <c r="Y667" s="29" t="s">
        <v>580</v>
      </c>
    </row>
    <row r="668" spans="1:25" ht="10.5" customHeight="1" x14ac:dyDescent="0.25">
      <c r="A668" s="28">
        <v>46036</v>
      </c>
      <c r="B668" s="29" t="s">
        <v>567</v>
      </c>
      <c r="C668" s="30" t="s">
        <v>873</v>
      </c>
      <c r="D668" s="30" t="s">
        <v>15</v>
      </c>
      <c r="E668" s="30" t="s">
        <v>569</v>
      </c>
      <c r="F668" s="29" t="s">
        <v>570</v>
      </c>
      <c r="G668" s="29" t="s">
        <v>571</v>
      </c>
      <c r="H668" s="29" t="s">
        <v>874</v>
      </c>
      <c r="I668" s="36" t="str">
        <f t="shared" si="20"/>
        <v>14/01/2026NL300071</v>
      </c>
      <c r="J668" s="29" t="s">
        <v>723</v>
      </c>
      <c r="K668" s="29" t="s">
        <v>724</v>
      </c>
      <c r="L668" s="29" t="s">
        <v>575</v>
      </c>
      <c r="M668" s="31">
        <v>0.2</v>
      </c>
      <c r="N668" s="20">
        <f>VLOOKUP(J668,[2]Sheet1!$I:$M,5,0)</f>
        <v>20000</v>
      </c>
      <c r="O668" s="32">
        <v>0</v>
      </c>
      <c r="P668" s="33">
        <f t="shared" si="21"/>
        <v>4000</v>
      </c>
      <c r="Q668" s="33">
        <v>0</v>
      </c>
      <c r="R668" s="32">
        <v>20000</v>
      </c>
      <c r="S668" s="29" t="s">
        <v>819</v>
      </c>
      <c r="T668" s="29" t="s">
        <v>577</v>
      </c>
      <c r="U668" s="29" t="s">
        <v>15</v>
      </c>
      <c r="V668" s="29" t="s">
        <v>820</v>
      </c>
      <c r="W668" s="29" t="s">
        <v>15</v>
      </c>
      <c r="X668" s="29" t="s">
        <v>580</v>
      </c>
      <c r="Y668" s="29" t="s">
        <v>580</v>
      </c>
    </row>
    <row r="669" spans="1:25" ht="10.5" customHeight="1" x14ac:dyDescent="0.25">
      <c r="A669" s="28">
        <v>46036</v>
      </c>
      <c r="B669" s="29" t="s">
        <v>567</v>
      </c>
      <c r="C669" s="30" t="s">
        <v>873</v>
      </c>
      <c r="D669" s="30" t="s">
        <v>15</v>
      </c>
      <c r="E669" s="30" t="s">
        <v>569</v>
      </c>
      <c r="F669" s="29" t="s">
        <v>570</v>
      </c>
      <c r="G669" s="29" t="s">
        <v>571</v>
      </c>
      <c r="H669" s="29" t="s">
        <v>874</v>
      </c>
      <c r="I669" s="36" t="str">
        <f t="shared" si="20"/>
        <v>14/01/2026NL300203</v>
      </c>
      <c r="J669" s="29" t="s">
        <v>586</v>
      </c>
      <c r="K669" s="29" t="s">
        <v>587</v>
      </c>
      <c r="L669" s="29" t="s">
        <v>575</v>
      </c>
      <c r="M669" s="31">
        <v>1.8</v>
      </c>
      <c r="N669" s="20">
        <f>VLOOKUP(J669,[2]Sheet1!$I:$M,5,0)</f>
        <v>45000</v>
      </c>
      <c r="O669" s="32">
        <v>0</v>
      </c>
      <c r="P669" s="33">
        <f t="shared" si="21"/>
        <v>81000</v>
      </c>
      <c r="Q669" s="33">
        <v>0</v>
      </c>
      <c r="R669" s="32">
        <v>45000</v>
      </c>
      <c r="S669" s="29" t="s">
        <v>819</v>
      </c>
      <c r="T669" s="29" t="s">
        <v>577</v>
      </c>
      <c r="U669" s="29" t="s">
        <v>15</v>
      </c>
      <c r="V669" s="29" t="s">
        <v>820</v>
      </c>
      <c r="W669" s="29" t="s">
        <v>15</v>
      </c>
      <c r="X669" s="29" t="s">
        <v>580</v>
      </c>
      <c r="Y669" s="29" t="s">
        <v>580</v>
      </c>
    </row>
    <row r="670" spans="1:25" ht="10.5" customHeight="1" x14ac:dyDescent="0.25">
      <c r="A670" s="28">
        <v>46036</v>
      </c>
      <c r="B670" s="29" t="s">
        <v>567</v>
      </c>
      <c r="C670" s="30" t="s">
        <v>873</v>
      </c>
      <c r="D670" s="30" t="s">
        <v>15</v>
      </c>
      <c r="E670" s="30" t="s">
        <v>569</v>
      </c>
      <c r="F670" s="29" t="s">
        <v>570</v>
      </c>
      <c r="G670" s="29" t="s">
        <v>571</v>
      </c>
      <c r="H670" s="29" t="s">
        <v>874</v>
      </c>
      <c r="I670" s="36" t="str">
        <f t="shared" si="20"/>
        <v>14/01/2026NL300137</v>
      </c>
      <c r="J670" s="29" t="s">
        <v>665</v>
      </c>
      <c r="K670" s="29" t="s">
        <v>666</v>
      </c>
      <c r="L670" s="29" t="s">
        <v>575</v>
      </c>
      <c r="M670" s="31">
        <v>0.7</v>
      </c>
      <c r="N670" s="20">
        <f>VLOOKUP(J670,[2]Sheet1!$I:$M,5,0)</f>
        <v>52000</v>
      </c>
      <c r="O670" s="32">
        <v>0</v>
      </c>
      <c r="P670" s="33">
        <f t="shared" si="21"/>
        <v>36400</v>
      </c>
      <c r="Q670" s="33">
        <v>0</v>
      </c>
      <c r="R670" s="32">
        <v>52000</v>
      </c>
      <c r="S670" s="29" t="s">
        <v>819</v>
      </c>
      <c r="T670" s="29" t="s">
        <v>577</v>
      </c>
      <c r="U670" s="29" t="s">
        <v>15</v>
      </c>
      <c r="V670" s="29" t="s">
        <v>820</v>
      </c>
      <c r="W670" s="29" t="s">
        <v>15</v>
      </c>
      <c r="X670" s="29" t="s">
        <v>580</v>
      </c>
      <c r="Y670" s="29" t="s">
        <v>580</v>
      </c>
    </row>
    <row r="671" spans="1:25" ht="10.5" customHeight="1" x14ac:dyDescent="0.25">
      <c r="A671" s="28">
        <v>46036</v>
      </c>
      <c r="B671" s="29" t="s">
        <v>567</v>
      </c>
      <c r="C671" s="30" t="s">
        <v>873</v>
      </c>
      <c r="D671" s="30" t="s">
        <v>15</v>
      </c>
      <c r="E671" s="30" t="s">
        <v>569</v>
      </c>
      <c r="F671" s="29" t="s">
        <v>570</v>
      </c>
      <c r="G671" s="29" t="s">
        <v>571</v>
      </c>
      <c r="H671" s="29" t="s">
        <v>874</v>
      </c>
      <c r="I671" s="36" t="str">
        <f t="shared" si="20"/>
        <v>14/01/2026NL430051</v>
      </c>
      <c r="J671" s="29" t="s">
        <v>713</v>
      </c>
      <c r="K671" s="29" t="s">
        <v>714</v>
      </c>
      <c r="L671" s="29" t="s">
        <v>575</v>
      </c>
      <c r="M671" s="31">
        <v>1</v>
      </c>
      <c r="N671" s="20">
        <f>VLOOKUP(J671,[2]Sheet1!$I:$M,5,0)</f>
        <v>9000</v>
      </c>
      <c r="O671" s="32">
        <v>0</v>
      </c>
      <c r="P671" s="33">
        <f t="shared" si="21"/>
        <v>9000</v>
      </c>
      <c r="Q671" s="33">
        <v>0</v>
      </c>
      <c r="R671" s="32">
        <v>9000</v>
      </c>
      <c r="S671" s="29" t="s">
        <v>819</v>
      </c>
      <c r="T671" s="29" t="s">
        <v>577</v>
      </c>
      <c r="U671" s="29" t="s">
        <v>15</v>
      </c>
      <c r="V671" s="29" t="s">
        <v>820</v>
      </c>
      <c r="W671" s="29" t="s">
        <v>15</v>
      </c>
      <c r="X671" s="29" t="s">
        <v>580</v>
      </c>
      <c r="Y671" s="29" t="s">
        <v>580</v>
      </c>
    </row>
    <row r="672" spans="1:25" ht="10.5" customHeight="1" x14ac:dyDescent="0.25">
      <c r="A672" s="28">
        <v>46036</v>
      </c>
      <c r="B672" s="29" t="s">
        <v>567</v>
      </c>
      <c r="C672" s="30" t="s">
        <v>873</v>
      </c>
      <c r="D672" s="30" t="s">
        <v>15</v>
      </c>
      <c r="E672" s="30" t="s">
        <v>569</v>
      </c>
      <c r="F672" s="29" t="s">
        <v>570</v>
      </c>
      <c r="G672" s="29" t="s">
        <v>571</v>
      </c>
      <c r="H672" s="29" t="s">
        <v>874</v>
      </c>
      <c r="I672" s="36" t="str">
        <f t="shared" si="20"/>
        <v>14/01/2026NL300044</v>
      </c>
      <c r="J672" s="29" t="s">
        <v>602</v>
      </c>
      <c r="K672" s="29" t="s">
        <v>603</v>
      </c>
      <c r="L672" s="29" t="s">
        <v>575</v>
      </c>
      <c r="M672" s="31">
        <v>1</v>
      </c>
      <c r="N672" s="20">
        <f>VLOOKUP(J672,[2]Sheet1!$I:$M,5,0)</f>
        <v>38000</v>
      </c>
      <c r="O672" s="32">
        <v>0</v>
      </c>
      <c r="P672" s="33">
        <f t="shared" si="21"/>
        <v>38000</v>
      </c>
      <c r="Q672" s="33">
        <v>0</v>
      </c>
      <c r="R672" s="32">
        <v>38000</v>
      </c>
      <c r="S672" s="29" t="s">
        <v>819</v>
      </c>
      <c r="T672" s="29" t="s">
        <v>577</v>
      </c>
      <c r="U672" s="29" t="s">
        <v>15</v>
      </c>
      <c r="V672" s="29" t="s">
        <v>820</v>
      </c>
      <c r="W672" s="29" t="s">
        <v>15</v>
      </c>
      <c r="X672" s="29" t="s">
        <v>580</v>
      </c>
      <c r="Y672" s="29" t="s">
        <v>580</v>
      </c>
    </row>
    <row r="673" spans="1:25" ht="10.5" customHeight="1" x14ac:dyDescent="0.25">
      <c r="A673" s="28">
        <v>46036</v>
      </c>
      <c r="B673" s="29" t="s">
        <v>567</v>
      </c>
      <c r="C673" s="30" t="s">
        <v>873</v>
      </c>
      <c r="D673" s="30" t="s">
        <v>15</v>
      </c>
      <c r="E673" s="30" t="s">
        <v>569</v>
      </c>
      <c r="F673" s="29" t="s">
        <v>570</v>
      </c>
      <c r="G673" s="29" t="s">
        <v>571</v>
      </c>
      <c r="H673" s="29" t="s">
        <v>874</v>
      </c>
      <c r="I673" s="36" t="str">
        <f t="shared" si="20"/>
        <v>14/01/2026NL300043</v>
      </c>
      <c r="J673" s="29" t="s">
        <v>600</v>
      </c>
      <c r="K673" s="29" t="s">
        <v>601</v>
      </c>
      <c r="L673" s="29" t="s">
        <v>575</v>
      </c>
      <c r="M673" s="31">
        <v>1</v>
      </c>
      <c r="N673" s="20">
        <f>VLOOKUP(J673,[2]Sheet1!$I:$M,5,0)</f>
        <v>32000</v>
      </c>
      <c r="O673" s="32">
        <v>0</v>
      </c>
      <c r="P673" s="33">
        <f t="shared" si="21"/>
        <v>32000</v>
      </c>
      <c r="Q673" s="33">
        <v>0</v>
      </c>
      <c r="R673" s="32">
        <v>32000</v>
      </c>
      <c r="S673" s="29" t="s">
        <v>819</v>
      </c>
      <c r="T673" s="29" t="s">
        <v>577</v>
      </c>
      <c r="U673" s="29" t="s">
        <v>15</v>
      </c>
      <c r="V673" s="29" t="s">
        <v>820</v>
      </c>
      <c r="W673" s="29" t="s">
        <v>15</v>
      </c>
      <c r="X673" s="29" t="s">
        <v>580</v>
      </c>
      <c r="Y673" s="29" t="s">
        <v>580</v>
      </c>
    </row>
    <row r="674" spans="1:25" ht="10.5" customHeight="1" x14ac:dyDescent="0.25">
      <c r="A674" s="28">
        <v>46036</v>
      </c>
      <c r="B674" s="29" t="s">
        <v>567</v>
      </c>
      <c r="C674" s="30" t="s">
        <v>873</v>
      </c>
      <c r="D674" s="30" t="s">
        <v>15</v>
      </c>
      <c r="E674" s="30" t="s">
        <v>569</v>
      </c>
      <c r="F674" s="29" t="s">
        <v>570</v>
      </c>
      <c r="G674" s="29" t="s">
        <v>571</v>
      </c>
      <c r="H674" s="29" t="s">
        <v>874</v>
      </c>
      <c r="I674" s="36" t="str">
        <f t="shared" si="20"/>
        <v>14/01/2026NL300119</v>
      </c>
      <c r="J674" s="29" t="s">
        <v>689</v>
      </c>
      <c r="K674" s="29" t="s">
        <v>690</v>
      </c>
      <c r="L674" s="29" t="s">
        <v>575</v>
      </c>
      <c r="M674" s="31">
        <v>1.5</v>
      </c>
      <c r="N674" s="20">
        <f>VLOOKUP(J674,[2]Sheet1!$I:$M,5,0)</f>
        <v>21000</v>
      </c>
      <c r="O674" s="32">
        <v>0</v>
      </c>
      <c r="P674" s="33">
        <f t="shared" si="21"/>
        <v>31500</v>
      </c>
      <c r="Q674" s="33">
        <v>0</v>
      </c>
      <c r="R674" s="32">
        <v>21000</v>
      </c>
      <c r="S674" s="29" t="s">
        <v>819</v>
      </c>
      <c r="T674" s="29" t="s">
        <v>577</v>
      </c>
      <c r="U674" s="29" t="s">
        <v>15</v>
      </c>
      <c r="V674" s="29" t="s">
        <v>820</v>
      </c>
      <c r="W674" s="29" t="s">
        <v>15</v>
      </c>
      <c r="X674" s="29" t="s">
        <v>580</v>
      </c>
      <c r="Y674" s="29" t="s">
        <v>580</v>
      </c>
    </row>
    <row r="675" spans="1:25" ht="10.5" customHeight="1" x14ac:dyDescent="0.25">
      <c r="A675" s="28">
        <v>46036</v>
      </c>
      <c r="B675" s="29" t="s">
        <v>567</v>
      </c>
      <c r="C675" s="30" t="s">
        <v>873</v>
      </c>
      <c r="D675" s="30" t="s">
        <v>15</v>
      </c>
      <c r="E675" s="30" t="s">
        <v>569</v>
      </c>
      <c r="F675" s="29" t="s">
        <v>570</v>
      </c>
      <c r="G675" s="29" t="s">
        <v>571</v>
      </c>
      <c r="H675" s="29" t="s">
        <v>874</v>
      </c>
      <c r="I675" s="36" t="str">
        <f t="shared" si="20"/>
        <v>14/01/2026NL300122</v>
      </c>
      <c r="J675" s="29" t="s">
        <v>654</v>
      </c>
      <c r="K675" s="29" t="s">
        <v>139</v>
      </c>
      <c r="L675" s="29" t="s">
        <v>575</v>
      </c>
      <c r="M675" s="31">
        <v>0.9</v>
      </c>
      <c r="N675" s="20">
        <f>VLOOKUP(J675,[2]Sheet1!$I:$M,5,0)</f>
        <v>35000</v>
      </c>
      <c r="O675" s="32">
        <v>0</v>
      </c>
      <c r="P675" s="33">
        <f t="shared" si="21"/>
        <v>31500</v>
      </c>
      <c r="Q675" s="33">
        <v>0</v>
      </c>
      <c r="R675" s="32">
        <v>35000</v>
      </c>
      <c r="S675" s="29" t="s">
        <v>819</v>
      </c>
      <c r="T675" s="29" t="s">
        <v>577</v>
      </c>
      <c r="U675" s="29" t="s">
        <v>15</v>
      </c>
      <c r="V675" s="29" t="s">
        <v>820</v>
      </c>
      <c r="W675" s="29" t="s">
        <v>15</v>
      </c>
      <c r="X675" s="29" t="s">
        <v>580</v>
      </c>
      <c r="Y675" s="29" t="s">
        <v>580</v>
      </c>
    </row>
    <row r="676" spans="1:25" ht="10.5" customHeight="1" x14ac:dyDescent="0.25">
      <c r="A676" s="28">
        <v>46036</v>
      </c>
      <c r="B676" s="29" t="s">
        <v>567</v>
      </c>
      <c r="C676" s="30" t="s">
        <v>873</v>
      </c>
      <c r="D676" s="30" t="s">
        <v>15</v>
      </c>
      <c r="E676" s="30" t="s">
        <v>569</v>
      </c>
      <c r="F676" s="29" t="s">
        <v>570</v>
      </c>
      <c r="G676" s="29" t="s">
        <v>571</v>
      </c>
      <c r="H676" s="29" t="s">
        <v>874</v>
      </c>
      <c r="I676" s="36" t="str">
        <f t="shared" si="20"/>
        <v>14/01/2026NL300188</v>
      </c>
      <c r="J676" s="29" t="s">
        <v>592</v>
      </c>
      <c r="K676" s="29" t="s">
        <v>593</v>
      </c>
      <c r="L676" s="29" t="s">
        <v>575</v>
      </c>
      <c r="M676" s="31">
        <v>0.3</v>
      </c>
      <c r="N676" s="20">
        <f>VLOOKUP(J676,[2]Sheet1!$I:$M,5,0)</f>
        <v>12000</v>
      </c>
      <c r="O676" s="32">
        <v>0</v>
      </c>
      <c r="P676" s="33">
        <f t="shared" si="21"/>
        <v>3600</v>
      </c>
      <c r="Q676" s="33">
        <v>0</v>
      </c>
      <c r="R676" s="32">
        <v>12000</v>
      </c>
      <c r="S676" s="29" t="s">
        <v>819</v>
      </c>
      <c r="T676" s="29" t="s">
        <v>577</v>
      </c>
      <c r="U676" s="29" t="s">
        <v>15</v>
      </c>
      <c r="V676" s="29" t="s">
        <v>820</v>
      </c>
      <c r="W676" s="29" t="s">
        <v>15</v>
      </c>
      <c r="X676" s="29" t="s">
        <v>580</v>
      </c>
      <c r="Y676" s="29" t="s">
        <v>580</v>
      </c>
    </row>
    <row r="677" spans="1:25" ht="10.5" customHeight="1" x14ac:dyDescent="0.25">
      <c r="A677" s="28">
        <v>46036</v>
      </c>
      <c r="B677" s="29" t="s">
        <v>567</v>
      </c>
      <c r="C677" s="30" t="s">
        <v>873</v>
      </c>
      <c r="D677" s="30" t="s">
        <v>15</v>
      </c>
      <c r="E677" s="30" t="s">
        <v>569</v>
      </c>
      <c r="F677" s="29" t="s">
        <v>570</v>
      </c>
      <c r="G677" s="29" t="s">
        <v>571</v>
      </c>
      <c r="H677" s="29" t="s">
        <v>874</v>
      </c>
      <c r="I677" s="36" t="str">
        <f t="shared" si="20"/>
        <v>14/01/2026NL300162</v>
      </c>
      <c r="J677" s="29" t="s">
        <v>652</v>
      </c>
      <c r="K677" s="29" t="s">
        <v>653</v>
      </c>
      <c r="L677" s="29" t="s">
        <v>575</v>
      </c>
      <c r="M677" s="31">
        <v>0.6</v>
      </c>
      <c r="N677" s="20">
        <f>VLOOKUP(J677,[2]Sheet1!$I:$M,5,0)</f>
        <v>36000</v>
      </c>
      <c r="O677" s="32">
        <v>0</v>
      </c>
      <c r="P677" s="33">
        <f t="shared" si="21"/>
        <v>21600</v>
      </c>
      <c r="Q677" s="33">
        <v>0</v>
      </c>
      <c r="R677" s="32">
        <v>36000</v>
      </c>
      <c r="S677" s="29" t="s">
        <v>819</v>
      </c>
      <c r="T677" s="29" t="s">
        <v>577</v>
      </c>
      <c r="U677" s="29" t="s">
        <v>15</v>
      </c>
      <c r="V677" s="29" t="s">
        <v>820</v>
      </c>
      <c r="W677" s="29" t="s">
        <v>15</v>
      </c>
      <c r="X677" s="29" t="s">
        <v>580</v>
      </c>
      <c r="Y677" s="29" t="s">
        <v>580</v>
      </c>
    </row>
    <row r="678" spans="1:25" ht="10.5" customHeight="1" x14ac:dyDescent="0.25">
      <c r="A678" s="28">
        <v>46036</v>
      </c>
      <c r="B678" s="29" t="s">
        <v>567</v>
      </c>
      <c r="C678" s="30" t="s">
        <v>873</v>
      </c>
      <c r="D678" s="30" t="s">
        <v>15</v>
      </c>
      <c r="E678" s="30" t="s">
        <v>569</v>
      </c>
      <c r="F678" s="29" t="s">
        <v>570</v>
      </c>
      <c r="G678" s="29" t="s">
        <v>571</v>
      </c>
      <c r="H678" s="29" t="s">
        <v>874</v>
      </c>
      <c r="I678" s="36" t="str">
        <f t="shared" si="20"/>
        <v>14/01/2026NL600004</v>
      </c>
      <c r="J678" s="29" t="s">
        <v>691</v>
      </c>
      <c r="K678" s="29" t="s">
        <v>100</v>
      </c>
      <c r="L678" s="29" t="s">
        <v>575</v>
      </c>
      <c r="M678" s="31">
        <v>3.1</v>
      </c>
      <c r="N678" s="20">
        <f>VLOOKUP(J678,[2]Sheet1!$I:$M,5,0)</f>
        <v>18000</v>
      </c>
      <c r="O678" s="32">
        <v>0</v>
      </c>
      <c r="P678" s="33">
        <f t="shared" si="21"/>
        <v>55800</v>
      </c>
      <c r="Q678" s="33">
        <v>0</v>
      </c>
      <c r="R678" s="32">
        <v>18000</v>
      </c>
      <c r="S678" s="29" t="s">
        <v>819</v>
      </c>
      <c r="T678" s="29" t="s">
        <v>577</v>
      </c>
      <c r="U678" s="29" t="s">
        <v>15</v>
      </c>
      <c r="V678" s="29" t="s">
        <v>820</v>
      </c>
      <c r="W678" s="29" t="s">
        <v>15</v>
      </c>
      <c r="X678" s="29" t="s">
        <v>580</v>
      </c>
      <c r="Y678" s="29" t="s">
        <v>580</v>
      </c>
    </row>
    <row r="679" spans="1:25" ht="10.5" customHeight="1" x14ac:dyDescent="0.25">
      <c r="A679" s="28">
        <v>46036</v>
      </c>
      <c r="B679" s="29" t="s">
        <v>567</v>
      </c>
      <c r="C679" s="30" t="s">
        <v>873</v>
      </c>
      <c r="D679" s="30" t="s">
        <v>15</v>
      </c>
      <c r="E679" s="30" t="s">
        <v>569</v>
      </c>
      <c r="F679" s="29" t="s">
        <v>570</v>
      </c>
      <c r="G679" s="29" t="s">
        <v>571</v>
      </c>
      <c r="H679" s="29" t="s">
        <v>874</v>
      </c>
      <c r="I679" s="36" t="str">
        <f t="shared" si="20"/>
        <v>14/01/2026NL300153</v>
      </c>
      <c r="J679" s="29" t="s">
        <v>646</v>
      </c>
      <c r="K679" s="29" t="s">
        <v>647</v>
      </c>
      <c r="L679" s="29" t="s">
        <v>575</v>
      </c>
      <c r="M679" s="31">
        <v>0.3</v>
      </c>
      <c r="N679" s="20">
        <f>VLOOKUP(J679,[2]Sheet1!$I:$M,5,0)</f>
        <v>46000</v>
      </c>
      <c r="O679" s="32">
        <v>0</v>
      </c>
      <c r="P679" s="33">
        <f t="shared" si="21"/>
        <v>13800</v>
      </c>
      <c r="Q679" s="33">
        <v>0</v>
      </c>
      <c r="R679" s="32">
        <v>46000</v>
      </c>
      <c r="S679" s="29" t="s">
        <v>819</v>
      </c>
      <c r="T679" s="29" t="s">
        <v>577</v>
      </c>
      <c r="U679" s="29" t="s">
        <v>15</v>
      </c>
      <c r="V679" s="29" t="s">
        <v>820</v>
      </c>
      <c r="W679" s="29" t="s">
        <v>15</v>
      </c>
      <c r="X679" s="29" t="s">
        <v>580</v>
      </c>
      <c r="Y679" s="29" t="s">
        <v>580</v>
      </c>
    </row>
    <row r="680" spans="1:25" ht="10.5" customHeight="1" x14ac:dyDescent="0.25">
      <c r="A680" s="28">
        <v>46036</v>
      </c>
      <c r="B680" s="29" t="s">
        <v>567</v>
      </c>
      <c r="C680" s="30" t="s">
        <v>873</v>
      </c>
      <c r="D680" s="30" t="s">
        <v>15</v>
      </c>
      <c r="E680" s="30" t="s">
        <v>569</v>
      </c>
      <c r="F680" s="29" t="s">
        <v>570</v>
      </c>
      <c r="G680" s="29" t="s">
        <v>571</v>
      </c>
      <c r="H680" s="29" t="s">
        <v>874</v>
      </c>
      <c r="I680" s="36" t="str">
        <f t="shared" si="20"/>
        <v>14/01/2026NL300152</v>
      </c>
      <c r="J680" s="29" t="s">
        <v>644</v>
      </c>
      <c r="K680" s="29" t="s">
        <v>645</v>
      </c>
      <c r="L680" s="29" t="s">
        <v>575</v>
      </c>
      <c r="M680" s="31">
        <v>0.4</v>
      </c>
      <c r="N680" s="20">
        <f>VLOOKUP(J680,[2]Sheet1!$I:$M,5,0)</f>
        <v>65000</v>
      </c>
      <c r="O680" s="32">
        <v>0</v>
      </c>
      <c r="P680" s="33">
        <f t="shared" si="21"/>
        <v>26000</v>
      </c>
      <c r="Q680" s="33">
        <v>0</v>
      </c>
      <c r="R680" s="32">
        <v>65000</v>
      </c>
      <c r="S680" s="29" t="s">
        <v>819</v>
      </c>
      <c r="T680" s="29" t="s">
        <v>577</v>
      </c>
      <c r="U680" s="29" t="s">
        <v>15</v>
      </c>
      <c r="V680" s="29" t="s">
        <v>820</v>
      </c>
      <c r="W680" s="29" t="s">
        <v>15</v>
      </c>
      <c r="X680" s="29" t="s">
        <v>580</v>
      </c>
      <c r="Y680" s="29" t="s">
        <v>580</v>
      </c>
    </row>
    <row r="681" spans="1:25" ht="10.5" customHeight="1" x14ac:dyDescent="0.25">
      <c r="A681" s="28">
        <v>46036</v>
      </c>
      <c r="B681" s="29" t="s">
        <v>567</v>
      </c>
      <c r="C681" s="30" t="s">
        <v>873</v>
      </c>
      <c r="D681" s="30" t="s">
        <v>15</v>
      </c>
      <c r="E681" s="30" t="s">
        <v>569</v>
      </c>
      <c r="F681" s="29" t="s">
        <v>570</v>
      </c>
      <c r="G681" s="29" t="s">
        <v>571</v>
      </c>
      <c r="H681" s="29" t="s">
        <v>874</v>
      </c>
      <c r="I681" s="36" t="str">
        <f t="shared" si="20"/>
        <v>14/01/2026NL300145</v>
      </c>
      <c r="J681" s="29" t="s">
        <v>675</v>
      </c>
      <c r="K681" s="29" t="s">
        <v>676</v>
      </c>
      <c r="L681" s="29" t="s">
        <v>575</v>
      </c>
      <c r="M681" s="31">
        <v>3</v>
      </c>
      <c r="N681" s="20">
        <f>VLOOKUP(J681,[2]Sheet1!$I:$M,5,0)</f>
        <v>38000</v>
      </c>
      <c r="O681" s="32">
        <v>0</v>
      </c>
      <c r="P681" s="33">
        <f t="shared" si="21"/>
        <v>114000</v>
      </c>
      <c r="Q681" s="33">
        <v>0</v>
      </c>
      <c r="R681" s="32">
        <v>38000</v>
      </c>
      <c r="S681" s="29" t="s">
        <v>819</v>
      </c>
      <c r="T681" s="29" t="s">
        <v>577</v>
      </c>
      <c r="U681" s="29" t="s">
        <v>15</v>
      </c>
      <c r="V681" s="29" t="s">
        <v>820</v>
      </c>
      <c r="W681" s="29" t="s">
        <v>15</v>
      </c>
      <c r="X681" s="29" t="s">
        <v>580</v>
      </c>
      <c r="Y681" s="29" t="s">
        <v>580</v>
      </c>
    </row>
    <row r="682" spans="1:25" ht="10.5" customHeight="1" x14ac:dyDescent="0.25">
      <c r="A682" s="28">
        <v>46036</v>
      </c>
      <c r="B682" s="29" t="s">
        <v>567</v>
      </c>
      <c r="C682" s="30" t="s">
        <v>873</v>
      </c>
      <c r="D682" s="30" t="s">
        <v>15</v>
      </c>
      <c r="E682" s="30" t="s">
        <v>569</v>
      </c>
      <c r="F682" s="29" t="s">
        <v>570</v>
      </c>
      <c r="G682" s="29" t="s">
        <v>571</v>
      </c>
      <c r="H682" s="29" t="s">
        <v>874</v>
      </c>
      <c r="I682" s="36" t="str">
        <f t="shared" si="20"/>
        <v>14/01/2026NL300142</v>
      </c>
      <c r="J682" s="29" t="s">
        <v>671</v>
      </c>
      <c r="K682" s="29" t="s">
        <v>672</v>
      </c>
      <c r="L682" s="29" t="s">
        <v>575</v>
      </c>
      <c r="M682" s="31">
        <v>1</v>
      </c>
      <c r="N682" s="20">
        <f>VLOOKUP(J682,[2]Sheet1!$I:$M,5,0)</f>
        <v>50000</v>
      </c>
      <c r="O682" s="32">
        <v>0</v>
      </c>
      <c r="P682" s="33">
        <f t="shared" si="21"/>
        <v>50000</v>
      </c>
      <c r="Q682" s="33">
        <v>0</v>
      </c>
      <c r="R682" s="32">
        <v>50000</v>
      </c>
      <c r="S682" s="29" t="s">
        <v>819</v>
      </c>
      <c r="T682" s="29" t="s">
        <v>577</v>
      </c>
      <c r="U682" s="29" t="s">
        <v>15</v>
      </c>
      <c r="V682" s="29" t="s">
        <v>820</v>
      </c>
      <c r="W682" s="29" t="s">
        <v>15</v>
      </c>
      <c r="X682" s="29" t="s">
        <v>580</v>
      </c>
      <c r="Y682" s="29" t="s">
        <v>580</v>
      </c>
    </row>
    <row r="683" spans="1:25" ht="10.5" customHeight="1" x14ac:dyDescent="0.25">
      <c r="A683" s="28">
        <v>46036</v>
      </c>
      <c r="B683" s="29" t="s">
        <v>567</v>
      </c>
      <c r="C683" s="30" t="s">
        <v>873</v>
      </c>
      <c r="D683" s="30" t="s">
        <v>15</v>
      </c>
      <c r="E683" s="30" t="s">
        <v>569</v>
      </c>
      <c r="F683" s="29" t="s">
        <v>570</v>
      </c>
      <c r="G683" s="29" t="s">
        <v>571</v>
      </c>
      <c r="H683" s="29" t="s">
        <v>874</v>
      </c>
      <c r="I683" s="36" t="str">
        <f t="shared" si="20"/>
        <v>14/01/2026NL300128</v>
      </c>
      <c r="J683" s="29" t="s">
        <v>659</v>
      </c>
      <c r="K683" s="29" t="s">
        <v>660</v>
      </c>
      <c r="L683" s="29" t="s">
        <v>575</v>
      </c>
      <c r="M683" s="31">
        <v>0.3</v>
      </c>
      <c r="N683" s="20">
        <f>VLOOKUP(J683,[2]Sheet1!$I:$M,5,0)</f>
        <v>20000</v>
      </c>
      <c r="O683" s="32">
        <v>0</v>
      </c>
      <c r="P683" s="33">
        <f t="shared" si="21"/>
        <v>6000</v>
      </c>
      <c r="Q683" s="33">
        <v>0</v>
      </c>
      <c r="R683" s="32">
        <v>20000</v>
      </c>
      <c r="S683" s="29" t="s">
        <v>819</v>
      </c>
      <c r="T683" s="29" t="s">
        <v>577</v>
      </c>
      <c r="U683" s="29" t="s">
        <v>15</v>
      </c>
      <c r="V683" s="29" t="s">
        <v>820</v>
      </c>
      <c r="W683" s="29" t="s">
        <v>15</v>
      </c>
      <c r="X683" s="29" t="s">
        <v>580</v>
      </c>
      <c r="Y683" s="29" t="s">
        <v>580</v>
      </c>
    </row>
    <row r="684" spans="1:25" ht="10.5" customHeight="1" x14ac:dyDescent="0.25">
      <c r="A684" s="28">
        <v>46036</v>
      </c>
      <c r="B684" s="29" t="s">
        <v>567</v>
      </c>
      <c r="C684" s="30" t="s">
        <v>873</v>
      </c>
      <c r="D684" s="30" t="s">
        <v>15</v>
      </c>
      <c r="E684" s="30" t="s">
        <v>569</v>
      </c>
      <c r="F684" s="29" t="s">
        <v>570</v>
      </c>
      <c r="G684" s="29" t="s">
        <v>571</v>
      </c>
      <c r="H684" s="29" t="s">
        <v>874</v>
      </c>
      <c r="I684" s="36" t="str">
        <f t="shared" si="20"/>
        <v>14/01/2026NL300121</v>
      </c>
      <c r="J684" s="29" t="s">
        <v>661</v>
      </c>
      <c r="K684" s="29" t="s">
        <v>80</v>
      </c>
      <c r="L684" s="29" t="s">
        <v>575</v>
      </c>
      <c r="M684" s="31">
        <v>0.2</v>
      </c>
      <c r="N684" s="20">
        <f>VLOOKUP(J684,[2]Sheet1!$I:$M,5,0)</f>
        <v>22000</v>
      </c>
      <c r="O684" s="32">
        <v>0</v>
      </c>
      <c r="P684" s="33">
        <f t="shared" si="21"/>
        <v>4400</v>
      </c>
      <c r="Q684" s="33">
        <v>0</v>
      </c>
      <c r="R684" s="32">
        <v>22000</v>
      </c>
      <c r="S684" s="29" t="s">
        <v>819</v>
      </c>
      <c r="T684" s="29" t="s">
        <v>577</v>
      </c>
      <c r="U684" s="29" t="s">
        <v>15</v>
      </c>
      <c r="V684" s="29" t="s">
        <v>820</v>
      </c>
      <c r="W684" s="29" t="s">
        <v>15</v>
      </c>
      <c r="X684" s="29" t="s">
        <v>580</v>
      </c>
      <c r="Y684" s="29" t="s">
        <v>580</v>
      </c>
    </row>
    <row r="685" spans="1:25" ht="10.5" customHeight="1" x14ac:dyDescent="0.25">
      <c r="A685" s="28">
        <v>46036</v>
      </c>
      <c r="B685" s="29" t="s">
        <v>567</v>
      </c>
      <c r="C685" s="30" t="s">
        <v>873</v>
      </c>
      <c r="D685" s="30" t="s">
        <v>15</v>
      </c>
      <c r="E685" s="30" t="s">
        <v>569</v>
      </c>
      <c r="F685" s="29" t="s">
        <v>570</v>
      </c>
      <c r="G685" s="29" t="s">
        <v>571</v>
      </c>
      <c r="H685" s="29" t="s">
        <v>874</v>
      </c>
      <c r="I685" s="36" t="str">
        <f t="shared" si="20"/>
        <v>14/01/2026NL300120</v>
      </c>
      <c r="J685" s="29" t="s">
        <v>650</v>
      </c>
      <c r="K685" s="29" t="s">
        <v>651</v>
      </c>
      <c r="L685" s="29" t="s">
        <v>575</v>
      </c>
      <c r="M685" s="31">
        <v>1</v>
      </c>
      <c r="N685" s="20">
        <f>VLOOKUP(J685,[2]Sheet1!$I:$M,5,0)</f>
        <v>36000</v>
      </c>
      <c r="O685" s="32">
        <v>0</v>
      </c>
      <c r="P685" s="33">
        <f t="shared" si="21"/>
        <v>36000</v>
      </c>
      <c r="Q685" s="33">
        <v>0</v>
      </c>
      <c r="R685" s="32">
        <v>36000</v>
      </c>
      <c r="S685" s="29" t="s">
        <v>819</v>
      </c>
      <c r="T685" s="29" t="s">
        <v>577</v>
      </c>
      <c r="U685" s="29" t="s">
        <v>15</v>
      </c>
      <c r="V685" s="29" t="s">
        <v>820</v>
      </c>
      <c r="W685" s="29" t="s">
        <v>15</v>
      </c>
      <c r="X685" s="29" t="s">
        <v>580</v>
      </c>
      <c r="Y685" s="29" t="s">
        <v>580</v>
      </c>
    </row>
    <row r="686" spans="1:25" ht="10.5" customHeight="1" x14ac:dyDescent="0.25">
      <c r="A686" s="28">
        <v>46036</v>
      </c>
      <c r="B686" s="29" t="s">
        <v>567</v>
      </c>
      <c r="C686" s="30" t="s">
        <v>873</v>
      </c>
      <c r="D686" s="30" t="s">
        <v>15</v>
      </c>
      <c r="E686" s="30" t="s">
        <v>569</v>
      </c>
      <c r="F686" s="29" t="s">
        <v>570</v>
      </c>
      <c r="G686" s="29" t="s">
        <v>571</v>
      </c>
      <c r="H686" s="29" t="s">
        <v>874</v>
      </c>
      <c r="I686" s="36" t="str">
        <f t="shared" si="20"/>
        <v>14/01/2026NL300113</v>
      </c>
      <c r="J686" s="29" t="s">
        <v>728</v>
      </c>
      <c r="K686" s="29" t="s">
        <v>72</v>
      </c>
      <c r="L686" s="29" t="s">
        <v>575</v>
      </c>
      <c r="M686" s="31">
        <v>1.7</v>
      </c>
      <c r="N686" s="20">
        <f>VLOOKUP(J686,[2]Sheet1!$I:$M,5,0)</f>
        <v>145000</v>
      </c>
      <c r="O686" s="32">
        <v>0</v>
      </c>
      <c r="P686" s="33">
        <f t="shared" si="21"/>
        <v>246500</v>
      </c>
      <c r="Q686" s="33">
        <v>0</v>
      </c>
      <c r="R686" s="32">
        <v>145000</v>
      </c>
      <c r="S686" s="29" t="s">
        <v>819</v>
      </c>
      <c r="T686" s="29" t="s">
        <v>577</v>
      </c>
      <c r="U686" s="29" t="s">
        <v>15</v>
      </c>
      <c r="V686" s="29" t="s">
        <v>820</v>
      </c>
      <c r="W686" s="29" t="s">
        <v>15</v>
      </c>
      <c r="X686" s="29" t="s">
        <v>580</v>
      </c>
      <c r="Y686" s="29" t="s">
        <v>580</v>
      </c>
    </row>
    <row r="687" spans="1:25" ht="10.5" customHeight="1" x14ac:dyDescent="0.25">
      <c r="A687" s="28">
        <v>46036</v>
      </c>
      <c r="B687" s="29" t="s">
        <v>567</v>
      </c>
      <c r="C687" s="30" t="s">
        <v>873</v>
      </c>
      <c r="D687" s="30" t="s">
        <v>15</v>
      </c>
      <c r="E687" s="30" t="s">
        <v>569</v>
      </c>
      <c r="F687" s="29" t="s">
        <v>570</v>
      </c>
      <c r="G687" s="29" t="s">
        <v>571</v>
      </c>
      <c r="H687" s="29" t="s">
        <v>874</v>
      </c>
      <c r="I687" s="36" t="str">
        <f t="shared" si="20"/>
        <v>14/01/2026NL300112</v>
      </c>
      <c r="J687" s="29" t="s">
        <v>642</v>
      </c>
      <c r="K687" s="29" t="s">
        <v>643</v>
      </c>
      <c r="L687" s="29" t="s">
        <v>575</v>
      </c>
      <c r="M687" s="31">
        <v>0.4</v>
      </c>
      <c r="N687" s="20">
        <f>VLOOKUP(J687,[2]Sheet1!$I:$M,5,0)</f>
        <v>63000</v>
      </c>
      <c r="O687" s="32">
        <v>0</v>
      </c>
      <c r="P687" s="33">
        <f t="shared" si="21"/>
        <v>25200</v>
      </c>
      <c r="Q687" s="33">
        <v>0</v>
      </c>
      <c r="R687" s="32">
        <v>63000</v>
      </c>
      <c r="S687" s="29" t="s">
        <v>819</v>
      </c>
      <c r="T687" s="29" t="s">
        <v>577</v>
      </c>
      <c r="U687" s="29" t="s">
        <v>15</v>
      </c>
      <c r="V687" s="29" t="s">
        <v>820</v>
      </c>
      <c r="W687" s="29" t="s">
        <v>15</v>
      </c>
      <c r="X687" s="29" t="s">
        <v>580</v>
      </c>
      <c r="Y687" s="29" t="s">
        <v>580</v>
      </c>
    </row>
    <row r="688" spans="1:25" ht="10.5" customHeight="1" x14ac:dyDescent="0.25">
      <c r="A688" s="28">
        <v>46036</v>
      </c>
      <c r="B688" s="29" t="s">
        <v>567</v>
      </c>
      <c r="C688" s="30" t="s">
        <v>873</v>
      </c>
      <c r="D688" s="30" t="s">
        <v>15</v>
      </c>
      <c r="E688" s="30" t="s">
        <v>569</v>
      </c>
      <c r="F688" s="29" t="s">
        <v>570</v>
      </c>
      <c r="G688" s="29" t="s">
        <v>571</v>
      </c>
      <c r="H688" s="29" t="s">
        <v>874</v>
      </c>
      <c r="I688" s="36" t="str">
        <f t="shared" si="20"/>
        <v>14/01/2026NL300107</v>
      </c>
      <c r="J688" s="29" t="s">
        <v>639</v>
      </c>
      <c r="K688" s="29" t="s">
        <v>640</v>
      </c>
      <c r="L688" s="29" t="s">
        <v>641</v>
      </c>
      <c r="M688" s="31">
        <v>1</v>
      </c>
      <c r="N688" s="20">
        <f>VLOOKUP(J688,[2]Sheet1!$I:$M,5,0)</f>
        <v>8500</v>
      </c>
      <c r="O688" s="32">
        <v>0</v>
      </c>
      <c r="P688" s="33">
        <f t="shared" si="21"/>
        <v>8500</v>
      </c>
      <c r="Q688" s="33">
        <v>0</v>
      </c>
      <c r="R688" s="32">
        <v>8500</v>
      </c>
      <c r="S688" s="29" t="s">
        <v>819</v>
      </c>
      <c r="T688" s="29" t="s">
        <v>577</v>
      </c>
      <c r="U688" s="29" t="s">
        <v>15</v>
      </c>
      <c r="V688" s="29" t="s">
        <v>820</v>
      </c>
      <c r="W688" s="29" t="s">
        <v>15</v>
      </c>
      <c r="X688" s="29" t="s">
        <v>580</v>
      </c>
      <c r="Y688" s="29" t="s">
        <v>580</v>
      </c>
    </row>
    <row r="689" spans="1:25" ht="10.5" customHeight="1" x14ac:dyDescent="0.25">
      <c r="A689" s="28">
        <v>46036</v>
      </c>
      <c r="B689" s="29" t="s">
        <v>567</v>
      </c>
      <c r="C689" s="30" t="s">
        <v>873</v>
      </c>
      <c r="D689" s="30" t="s">
        <v>15</v>
      </c>
      <c r="E689" s="30" t="s">
        <v>569</v>
      </c>
      <c r="F689" s="29" t="s">
        <v>570</v>
      </c>
      <c r="G689" s="29" t="s">
        <v>571</v>
      </c>
      <c r="H689" s="29" t="s">
        <v>874</v>
      </c>
      <c r="I689" s="36" t="str">
        <f t="shared" si="20"/>
        <v>14/01/2026NL300086</v>
      </c>
      <c r="J689" s="29" t="s">
        <v>633</v>
      </c>
      <c r="K689" s="29" t="s">
        <v>634</v>
      </c>
      <c r="L689" s="29" t="s">
        <v>575</v>
      </c>
      <c r="M689" s="31">
        <v>0.5</v>
      </c>
      <c r="N689" s="20">
        <f>VLOOKUP(J689,[2]Sheet1!$I:$M,5,0)</f>
        <v>33000</v>
      </c>
      <c r="O689" s="32">
        <v>0</v>
      </c>
      <c r="P689" s="33">
        <f t="shared" si="21"/>
        <v>16500</v>
      </c>
      <c r="Q689" s="33">
        <v>0</v>
      </c>
      <c r="R689" s="32">
        <v>33000</v>
      </c>
      <c r="S689" s="29" t="s">
        <v>819</v>
      </c>
      <c r="T689" s="29" t="s">
        <v>577</v>
      </c>
      <c r="U689" s="29" t="s">
        <v>15</v>
      </c>
      <c r="V689" s="29" t="s">
        <v>820</v>
      </c>
      <c r="W689" s="29" t="s">
        <v>15</v>
      </c>
      <c r="X689" s="29" t="s">
        <v>580</v>
      </c>
      <c r="Y689" s="29" t="s">
        <v>580</v>
      </c>
    </row>
    <row r="690" spans="1:25" ht="10.5" customHeight="1" x14ac:dyDescent="0.25">
      <c r="A690" s="28">
        <v>46036</v>
      </c>
      <c r="B690" s="29" t="s">
        <v>567</v>
      </c>
      <c r="C690" s="30" t="s">
        <v>873</v>
      </c>
      <c r="D690" s="30" t="s">
        <v>15</v>
      </c>
      <c r="E690" s="30" t="s">
        <v>569</v>
      </c>
      <c r="F690" s="29" t="s">
        <v>570</v>
      </c>
      <c r="G690" s="29" t="s">
        <v>571</v>
      </c>
      <c r="H690" s="29" t="s">
        <v>874</v>
      </c>
      <c r="I690" s="36" t="str">
        <f t="shared" si="20"/>
        <v>14/01/2026NL300077</v>
      </c>
      <c r="J690" s="29" t="s">
        <v>627</v>
      </c>
      <c r="K690" s="29" t="s">
        <v>628</v>
      </c>
      <c r="L690" s="29" t="s">
        <v>575</v>
      </c>
      <c r="M690" s="31">
        <v>0.3</v>
      </c>
      <c r="N690" s="20">
        <f>VLOOKUP(J690,[2]Sheet1!$I:$M,5,0)</f>
        <v>30000</v>
      </c>
      <c r="O690" s="32">
        <v>0</v>
      </c>
      <c r="P690" s="33">
        <f t="shared" si="21"/>
        <v>9000</v>
      </c>
      <c r="Q690" s="33">
        <v>0</v>
      </c>
      <c r="R690" s="32">
        <v>30000</v>
      </c>
      <c r="S690" s="29" t="s">
        <v>819</v>
      </c>
      <c r="T690" s="29" t="s">
        <v>577</v>
      </c>
      <c r="U690" s="29" t="s">
        <v>15</v>
      </c>
      <c r="V690" s="29" t="s">
        <v>820</v>
      </c>
      <c r="W690" s="29" t="s">
        <v>15</v>
      </c>
      <c r="X690" s="29" t="s">
        <v>580</v>
      </c>
      <c r="Y690" s="29" t="s">
        <v>580</v>
      </c>
    </row>
    <row r="691" spans="1:25" ht="10.5" customHeight="1" x14ac:dyDescent="0.25">
      <c r="A691" s="28">
        <v>46036</v>
      </c>
      <c r="B691" s="29" t="s">
        <v>567</v>
      </c>
      <c r="C691" s="30" t="s">
        <v>873</v>
      </c>
      <c r="D691" s="30" t="s">
        <v>15</v>
      </c>
      <c r="E691" s="30" t="s">
        <v>569</v>
      </c>
      <c r="F691" s="29" t="s">
        <v>570</v>
      </c>
      <c r="G691" s="29" t="s">
        <v>571</v>
      </c>
      <c r="H691" s="29" t="s">
        <v>874</v>
      </c>
      <c r="I691" s="36" t="str">
        <f t="shared" si="20"/>
        <v>14/01/2026NL300076</v>
      </c>
      <c r="J691" s="29" t="s">
        <v>625</v>
      </c>
      <c r="K691" s="29" t="s">
        <v>626</v>
      </c>
      <c r="L691" s="29" t="s">
        <v>575</v>
      </c>
      <c r="M691" s="31">
        <v>0.7</v>
      </c>
      <c r="N691" s="20">
        <f>VLOOKUP(J691,[2]Sheet1!$I:$M,5,0)</f>
        <v>38000</v>
      </c>
      <c r="O691" s="32">
        <v>0</v>
      </c>
      <c r="P691" s="33">
        <f t="shared" si="21"/>
        <v>26600</v>
      </c>
      <c r="Q691" s="33">
        <v>0</v>
      </c>
      <c r="R691" s="32">
        <v>38000</v>
      </c>
      <c r="S691" s="29" t="s">
        <v>819</v>
      </c>
      <c r="T691" s="29" t="s">
        <v>577</v>
      </c>
      <c r="U691" s="29" t="s">
        <v>15</v>
      </c>
      <c r="V691" s="29" t="s">
        <v>820</v>
      </c>
      <c r="W691" s="29" t="s">
        <v>15</v>
      </c>
      <c r="X691" s="29" t="s">
        <v>580</v>
      </c>
      <c r="Y691" s="29" t="s">
        <v>580</v>
      </c>
    </row>
    <row r="692" spans="1:25" ht="10.5" customHeight="1" x14ac:dyDescent="0.25">
      <c r="A692" s="28">
        <v>46036</v>
      </c>
      <c r="B692" s="29" t="s">
        <v>567</v>
      </c>
      <c r="C692" s="30" t="s">
        <v>873</v>
      </c>
      <c r="D692" s="30" t="s">
        <v>15</v>
      </c>
      <c r="E692" s="30" t="s">
        <v>569</v>
      </c>
      <c r="F692" s="29" t="s">
        <v>570</v>
      </c>
      <c r="G692" s="29" t="s">
        <v>571</v>
      </c>
      <c r="H692" s="29" t="s">
        <v>874</v>
      </c>
      <c r="I692" s="36" t="str">
        <f t="shared" si="20"/>
        <v>14/01/2026NL300074</v>
      </c>
      <c r="J692" s="29" t="s">
        <v>624</v>
      </c>
      <c r="K692" s="29" t="s">
        <v>56</v>
      </c>
      <c r="L692" s="29" t="s">
        <v>575</v>
      </c>
      <c r="M692" s="31">
        <v>6</v>
      </c>
      <c r="N692" s="20">
        <f>VLOOKUP(J692,[2]Sheet1!$I:$M,5,0)</f>
        <v>18000</v>
      </c>
      <c r="O692" s="32">
        <v>0</v>
      </c>
      <c r="P692" s="33">
        <f t="shared" si="21"/>
        <v>108000</v>
      </c>
      <c r="Q692" s="33">
        <v>0</v>
      </c>
      <c r="R692" s="32">
        <v>18000</v>
      </c>
      <c r="S692" s="29" t="s">
        <v>819</v>
      </c>
      <c r="T692" s="29" t="s">
        <v>577</v>
      </c>
      <c r="U692" s="29" t="s">
        <v>15</v>
      </c>
      <c r="V692" s="29" t="s">
        <v>820</v>
      </c>
      <c r="W692" s="29" t="s">
        <v>15</v>
      </c>
      <c r="X692" s="29" t="s">
        <v>580</v>
      </c>
      <c r="Y692" s="29" t="s">
        <v>580</v>
      </c>
    </row>
    <row r="693" spans="1:25" ht="10.5" customHeight="1" x14ac:dyDescent="0.25">
      <c r="A693" s="28">
        <v>46036</v>
      </c>
      <c r="B693" s="29" t="s">
        <v>567</v>
      </c>
      <c r="C693" s="30" t="s">
        <v>873</v>
      </c>
      <c r="D693" s="30" t="s">
        <v>15</v>
      </c>
      <c r="E693" s="30" t="s">
        <v>569</v>
      </c>
      <c r="F693" s="29" t="s">
        <v>570</v>
      </c>
      <c r="G693" s="29" t="s">
        <v>571</v>
      </c>
      <c r="H693" s="29" t="s">
        <v>874</v>
      </c>
      <c r="I693" s="36" t="str">
        <f t="shared" si="20"/>
        <v>14/01/2026NL300072</v>
      </c>
      <c r="J693" s="29" t="s">
        <v>618</v>
      </c>
      <c r="K693" s="29" t="s">
        <v>619</v>
      </c>
      <c r="L693" s="29" t="s">
        <v>575</v>
      </c>
      <c r="M693" s="31">
        <v>1</v>
      </c>
      <c r="N693" s="20">
        <f>VLOOKUP(J693,[2]Sheet1!$I:$M,5,0)</f>
        <v>38000</v>
      </c>
      <c r="O693" s="32">
        <v>0</v>
      </c>
      <c r="P693" s="33">
        <f t="shared" si="21"/>
        <v>38000</v>
      </c>
      <c r="Q693" s="33">
        <v>0</v>
      </c>
      <c r="R693" s="32">
        <v>38000</v>
      </c>
      <c r="S693" s="29" t="s">
        <v>819</v>
      </c>
      <c r="T693" s="29" t="s">
        <v>577</v>
      </c>
      <c r="U693" s="29" t="s">
        <v>15</v>
      </c>
      <c r="V693" s="29" t="s">
        <v>820</v>
      </c>
      <c r="W693" s="29" t="s">
        <v>15</v>
      </c>
      <c r="X693" s="29" t="s">
        <v>580</v>
      </c>
      <c r="Y693" s="29" t="s">
        <v>580</v>
      </c>
    </row>
    <row r="694" spans="1:25" ht="10.5" customHeight="1" x14ac:dyDescent="0.25">
      <c r="A694" s="28">
        <v>46036</v>
      </c>
      <c r="B694" s="29" t="s">
        <v>567</v>
      </c>
      <c r="C694" s="30" t="s">
        <v>873</v>
      </c>
      <c r="D694" s="30" t="s">
        <v>15</v>
      </c>
      <c r="E694" s="30" t="s">
        <v>569</v>
      </c>
      <c r="F694" s="29" t="s">
        <v>570</v>
      </c>
      <c r="G694" s="29" t="s">
        <v>571</v>
      </c>
      <c r="H694" s="29" t="s">
        <v>874</v>
      </c>
      <c r="I694" s="36" t="str">
        <f t="shared" si="20"/>
        <v>14/01/2026NL300034</v>
      </c>
      <c r="J694" s="29" t="s">
        <v>590</v>
      </c>
      <c r="K694" s="29" t="s">
        <v>591</v>
      </c>
      <c r="L694" s="29" t="s">
        <v>575</v>
      </c>
      <c r="M694" s="31">
        <v>0.1</v>
      </c>
      <c r="N694" s="20">
        <f>VLOOKUP(J694,[2]Sheet1!$I:$M,5,0)</f>
        <v>40000</v>
      </c>
      <c r="O694" s="32">
        <v>0</v>
      </c>
      <c r="P694" s="33">
        <f t="shared" si="21"/>
        <v>4000</v>
      </c>
      <c r="Q694" s="33">
        <v>0</v>
      </c>
      <c r="R694" s="32">
        <v>40000</v>
      </c>
      <c r="S694" s="29" t="s">
        <v>819</v>
      </c>
      <c r="T694" s="29" t="s">
        <v>577</v>
      </c>
      <c r="U694" s="29" t="s">
        <v>15</v>
      </c>
      <c r="V694" s="29" t="s">
        <v>820</v>
      </c>
      <c r="W694" s="29" t="s">
        <v>15</v>
      </c>
      <c r="X694" s="29" t="s">
        <v>580</v>
      </c>
      <c r="Y694" s="29" t="s">
        <v>580</v>
      </c>
    </row>
    <row r="695" spans="1:25" ht="10.5" customHeight="1" x14ac:dyDescent="0.25">
      <c r="A695" s="28">
        <v>46036</v>
      </c>
      <c r="B695" s="29" t="s">
        <v>567</v>
      </c>
      <c r="C695" s="30" t="s">
        <v>873</v>
      </c>
      <c r="D695" s="30" t="s">
        <v>15</v>
      </c>
      <c r="E695" s="30" t="s">
        <v>569</v>
      </c>
      <c r="F695" s="29" t="s">
        <v>570</v>
      </c>
      <c r="G695" s="29" t="s">
        <v>571</v>
      </c>
      <c r="H695" s="29" t="s">
        <v>874</v>
      </c>
      <c r="I695" s="36" t="str">
        <f t="shared" si="20"/>
        <v>14/01/2026NL300027</v>
      </c>
      <c r="J695" s="29" t="s">
        <v>585</v>
      </c>
      <c r="K695" s="29" t="s">
        <v>33</v>
      </c>
      <c r="L695" s="29" t="s">
        <v>575</v>
      </c>
      <c r="M695" s="31">
        <v>6.2</v>
      </c>
      <c r="N695" s="20">
        <f>VLOOKUP(J695,[2]Sheet1!$I:$M,5,0)</f>
        <v>18000</v>
      </c>
      <c r="O695" s="32">
        <v>0</v>
      </c>
      <c r="P695" s="33">
        <f t="shared" si="21"/>
        <v>111600</v>
      </c>
      <c r="Q695" s="33">
        <v>0</v>
      </c>
      <c r="R695" s="32">
        <v>18000</v>
      </c>
      <c r="S695" s="29" t="s">
        <v>819</v>
      </c>
      <c r="T695" s="29" t="s">
        <v>577</v>
      </c>
      <c r="U695" s="29" t="s">
        <v>15</v>
      </c>
      <c r="V695" s="29" t="s">
        <v>820</v>
      </c>
      <c r="W695" s="29" t="s">
        <v>15</v>
      </c>
      <c r="X695" s="29" t="s">
        <v>580</v>
      </c>
      <c r="Y695" s="29" t="s">
        <v>580</v>
      </c>
    </row>
    <row r="696" spans="1:25" ht="10.5" customHeight="1" x14ac:dyDescent="0.25">
      <c r="A696" s="28">
        <v>46036</v>
      </c>
      <c r="B696" s="29" t="s">
        <v>567</v>
      </c>
      <c r="C696" s="30" t="s">
        <v>873</v>
      </c>
      <c r="D696" s="30" t="s">
        <v>15</v>
      </c>
      <c r="E696" s="30" t="s">
        <v>569</v>
      </c>
      <c r="F696" s="29" t="s">
        <v>570</v>
      </c>
      <c r="G696" s="29" t="s">
        <v>571</v>
      </c>
      <c r="H696" s="29" t="s">
        <v>874</v>
      </c>
      <c r="I696" s="36" t="str">
        <f t="shared" si="20"/>
        <v>14/01/2026NL300003</v>
      </c>
      <c r="J696" s="29" t="s">
        <v>581</v>
      </c>
      <c r="K696" s="29" t="s">
        <v>19</v>
      </c>
      <c r="L696" s="29" t="s">
        <v>575</v>
      </c>
      <c r="M696" s="31">
        <v>1.5</v>
      </c>
      <c r="N696" s="20">
        <f>VLOOKUP(J696,[2]Sheet1!$I:$M,5,0)</f>
        <v>26000</v>
      </c>
      <c r="O696" s="32">
        <v>0</v>
      </c>
      <c r="P696" s="33">
        <f t="shared" si="21"/>
        <v>39000</v>
      </c>
      <c r="Q696" s="33">
        <v>0</v>
      </c>
      <c r="R696" s="32">
        <v>26000</v>
      </c>
      <c r="S696" s="29" t="s">
        <v>819</v>
      </c>
      <c r="T696" s="29" t="s">
        <v>577</v>
      </c>
      <c r="U696" s="29" t="s">
        <v>15</v>
      </c>
      <c r="V696" s="29" t="s">
        <v>820</v>
      </c>
      <c r="W696" s="29" t="s">
        <v>15</v>
      </c>
      <c r="X696" s="29" t="s">
        <v>580</v>
      </c>
      <c r="Y696" s="29" t="s">
        <v>580</v>
      </c>
    </row>
    <row r="697" spans="1:25" ht="10.5" customHeight="1" x14ac:dyDescent="0.25">
      <c r="A697" s="28">
        <v>46036</v>
      </c>
      <c r="B697" s="29" t="s">
        <v>567</v>
      </c>
      <c r="C697" s="30" t="s">
        <v>873</v>
      </c>
      <c r="D697" s="30" t="s">
        <v>15</v>
      </c>
      <c r="E697" s="30" t="s">
        <v>569</v>
      </c>
      <c r="F697" s="29" t="s">
        <v>570</v>
      </c>
      <c r="G697" s="29" t="s">
        <v>571</v>
      </c>
      <c r="H697" s="29" t="s">
        <v>874</v>
      </c>
      <c r="I697" s="36" t="str">
        <f t="shared" si="20"/>
        <v>14/01/2026NL300033</v>
      </c>
      <c r="J697" s="29" t="s">
        <v>588</v>
      </c>
      <c r="K697" s="29" t="s">
        <v>589</v>
      </c>
      <c r="L697" s="29" t="s">
        <v>575</v>
      </c>
      <c r="M697" s="31">
        <v>0.4</v>
      </c>
      <c r="N697" s="20">
        <f>VLOOKUP(J697,[2]Sheet1!$I:$M,5,0)</f>
        <v>13000</v>
      </c>
      <c r="O697" s="32">
        <v>0</v>
      </c>
      <c r="P697" s="33">
        <f t="shared" si="21"/>
        <v>5200</v>
      </c>
      <c r="Q697" s="33">
        <v>0</v>
      </c>
      <c r="R697" s="32">
        <v>13000</v>
      </c>
      <c r="S697" s="29" t="s">
        <v>819</v>
      </c>
      <c r="T697" s="29" t="s">
        <v>577</v>
      </c>
      <c r="U697" s="29" t="s">
        <v>15</v>
      </c>
      <c r="V697" s="29" t="s">
        <v>820</v>
      </c>
      <c r="W697" s="29" t="s">
        <v>15</v>
      </c>
      <c r="X697" s="29" t="s">
        <v>580</v>
      </c>
      <c r="Y697" s="29" t="s">
        <v>580</v>
      </c>
    </row>
    <row r="698" spans="1:25" ht="10.5" customHeight="1" x14ac:dyDescent="0.25">
      <c r="A698" s="28">
        <v>46036</v>
      </c>
      <c r="B698" s="29" t="s">
        <v>567</v>
      </c>
      <c r="C698" s="30" t="s">
        <v>873</v>
      </c>
      <c r="D698" s="30" t="s">
        <v>15</v>
      </c>
      <c r="E698" s="30" t="s">
        <v>569</v>
      </c>
      <c r="F698" s="29" t="s">
        <v>570</v>
      </c>
      <c r="G698" s="29" t="s">
        <v>571</v>
      </c>
      <c r="H698" s="29" t="s">
        <v>874</v>
      </c>
      <c r="I698" s="36" t="str">
        <f t="shared" si="20"/>
        <v>14/01/2026NL300063</v>
      </c>
      <c r="J698" s="29" t="s">
        <v>616</v>
      </c>
      <c r="K698" s="29" t="s">
        <v>617</v>
      </c>
      <c r="L698" s="29" t="s">
        <v>575</v>
      </c>
      <c r="M698" s="31">
        <v>1</v>
      </c>
      <c r="N698" s="20">
        <f>VLOOKUP(J698,[2]Sheet1!$I:$M,5,0)</f>
        <v>48000</v>
      </c>
      <c r="O698" s="32">
        <v>0</v>
      </c>
      <c r="P698" s="33">
        <f t="shared" si="21"/>
        <v>48000</v>
      </c>
      <c r="Q698" s="33">
        <v>0</v>
      </c>
      <c r="R698" s="32">
        <v>48000</v>
      </c>
      <c r="S698" s="29" t="s">
        <v>819</v>
      </c>
      <c r="T698" s="29" t="s">
        <v>577</v>
      </c>
      <c r="U698" s="29" t="s">
        <v>15</v>
      </c>
      <c r="V698" s="29" t="s">
        <v>820</v>
      </c>
      <c r="W698" s="29" t="s">
        <v>15</v>
      </c>
      <c r="X698" s="29" t="s">
        <v>580</v>
      </c>
      <c r="Y698" s="29" t="s">
        <v>580</v>
      </c>
    </row>
    <row r="699" spans="1:25" ht="10.5" customHeight="1" x14ac:dyDescent="0.25">
      <c r="A699" s="28">
        <v>46036</v>
      </c>
      <c r="B699" s="29" t="s">
        <v>567</v>
      </c>
      <c r="C699" s="30" t="s">
        <v>873</v>
      </c>
      <c r="D699" s="30" t="s">
        <v>15</v>
      </c>
      <c r="E699" s="30" t="s">
        <v>569</v>
      </c>
      <c r="F699" s="29" t="s">
        <v>570</v>
      </c>
      <c r="G699" s="29" t="s">
        <v>571</v>
      </c>
      <c r="H699" s="29" t="s">
        <v>874</v>
      </c>
      <c r="I699" s="36" t="str">
        <f t="shared" si="20"/>
        <v>14/01/2026NL300004</v>
      </c>
      <c r="J699" s="29" t="s">
        <v>582</v>
      </c>
      <c r="K699" s="29" t="s">
        <v>23</v>
      </c>
      <c r="L699" s="29" t="s">
        <v>575</v>
      </c>
      <c r="M699" s="31">
        <v>1.9</v>
      </c>
      <c r="N699" s="20">
        <f>VLOOKUP(J699,[2]Sheet1!$I:$M,5,0)</f>
        <v>19000</v>
      </c>
      <c r="O699" s="32">
        <v>0</v>
      </c>
      <c r="P699" s="33">
        <f t="shared" si="21"/>
        <v>36100</v>
      </c>
      <c r="Q699" s="33">
        <v>0</v>
      </c>
      <c r="R699" s="32">
        <v>19000</v>
      </c>
      <c r="S699" s="29" t="s">
        <v>819</v>
      </c>
      <c r="T699" s="29" t="s">
        <v>577</v>
      </c>
      <c r="U699" s="29" t="s">
        <v>15</v>
      </c>
      <c r="V699" s="29" t="s">
        <v>820</v>
      </c>
      <c r="W699" s="29" t="s">
        <v>15</v>
      </c>
      <c r="X699" s="29" t="s">
        <v>580</v>
      </c>
      <c r="Y699" s="29" t="s">
        <v>580</v>
      </c>
    </row>
    <row r="700" spans="1:25" ht="10.5" customHeight="1" x14ac:dyDescent="0.25">
      <c r="A700" s="28">
        <v>46036</v>
      </c>
      <c r="B700" s="29" t="s">
        <v>567</v>
      </c>
      <c r="C700" s="30" t="s">
        <v>873</v>
      </c>
      <c r="D700" s="30" t="s">
        <v>15</v>
      </c>
      <c r="E700" s="30" t="s">
        <v>569</v>
      </c>
      <c r="F700" s="29" t="s">
        <v>570</v>
      </c>
      <c r="G700" s="29" t="s">
        <v>571</v>
      </c>
      <c r="H700" s="29" t="s">
        <v>874</v>
      </c>
      <c r="I700" s="36" t="str">
        <f t="shared" si="20"/>
        <v>14/01/2026NL300127</v>
      </c>
      <c r="J700" s="29" t="s">
        <v>657</v>
      </c>
      <c r="K700" s="29" t="s">
        <v>658</v>
      </c>
      <c r="L700" s="29" t="s">
        <v>575</v>
      </c>
      <c r="M700" s="31">
        <v>2.5</v>
      </c>
      <c r="N700" s="20">
        <f>VLOOKUP(J700,[2]Sheet1!$I:$M,5,0)</f>
        <v>15000</v>
      </c>
      <c r="O700" s="32">
        <v>0</v>
      </c>
      <c r="P700" s="33">
        <f t="shared" si="21"/>
        <v>37500</v>
      </c>
      <c r="Q700" s="33">
        <v>0</v>
      </c>
      <c r="R700" s="32">
        <v>28000</v>
      </c>
      <c r="S700" s="29" t="s">
        <v>819</v>
      </c>
      <c r="T700" s="29" t="s">
        <v>577</v>
      </c>
      <c r="U700" s="29" t="s">
        <v>15</v>
      </c>
      <c r="V700" s="29" t="s">
        <v>820</v>
      </c>
      <c r="W700" s="29" t="s">
        <v>15</v>
      </c>
      <c r="X700" s="29" t="s">
        <v>580</v>
      </c>
      <c r="Y700" s="29" t="s">
        <v>580</v>
      </c>
    </row>
    <row r="701" spans="1:25" ht="10.5" customHeight="1" x14ac:dyDescent="0.25">
      <c r="A701" s="28">
        <v>46037</v>
      </c>
      <c r="B701" s="29" t="s">
        <v>567</v>
      </c>
      <c r="C701" s="30" t="s">
        <v>877</v>
      </c>
      <c r="D701" s="30" t="s">
        <v>15</v>
      </c>
      <c r="E701" s="30" t="s">
        <v>569</v>
      </c>
      <c r="F701" s="29" t="s">
        <v>570</v>
      </c>
      <c r="G701" s="29" t="s">
        <v>571</v>
      </c>
      <c r="H701" s="29" t="s">
        <v>878</v>
      </c>
      <c r="I701" s="36" t="str">
        <f t="shared" si="20"/>
        <v>15/01/2026NL430061</v>
      </c>
      <c r="J701" s="29" t="s">
        <v>865</v>
      </c>
      <c r="K701" s="29" t="s">
        <v>866</v>
      </c>
      <c r="L701" s="29" t="s">
        <v>575</v>
      </c>
      <c r="M701" s="31">
        <v>0.3</v>
      </c>
      <c r="N701" s="20">
        <f>VLOOKUP(J701,[2]Sheet1!$I:$M,5,0)</f>
        <v>65000</v>
      </c>
      <c r="O701" s="32">
        <v>0</v>
      </c>
      <c r="P701" s="33">
        <f t="shared" si="21"/>
        <v>19500</v>
      </c>
      <c r="Q701" s="33">
        <v>0</v>
      </c>
      <c r="R701" s="32">
        <v>65000</v>
      </c>
      <c r="S701" s="29" t="s">
        <v>819</v>
      </c>
      <c r="T701" s="29" t="s">
        <v>577</v>
      </c>
      <c r="U701" s="29" t="s">
        <v>15</v>
      </c>
      <c r="V701" s="29" t="s">
        <v>820</v>
      </c>
      <c r="W701" s="29" t="s">
        <v>15</v>
      </c>
      <c r="X701" s="29" t="s">
        <v>580</v>
      </c>
      <c r="Y701" s="29" t="s">
        <v>580</v>
      </c>
    </row>
    <row r="702" spans="1:25" ht="10.5" customHeight="1" x14ac:dyDescent="0.25">
      <c r="A702" s="28">
        <v>46037</v>
      </c>
      <c r="B702" s="29" t="s">
        <v>567</v>
      </c>
      <c r="C702" s="30" t="s">
        <v>877</v>
      </c>
      <c r="D702" s="30" t="s">
        <v>15</v>
      </c>
      <c r="E702" s="30" t="s">
        <v>569</v>
      </c>
      <c r="F702" s="29" t="s">
        <v>570</v>
      </c>
      <c r="G702" s="29" t="s">
        <v>571</v>
      </c>
      <c r="H702" s="29" t="s">
        <v>878</v>
      </c>
      <c r="I702" s="36" t="str">
        <f t="shared" si="20"/>
        <v>15/01/2026NL300127</v>
      </c>
      <c r="J702" s="29" t="s">
        <v>657</v>
      </c>
      <c r="K702" s="29" t="s">
        <v>658</v>
      </c>
      <c r="L702" s="29" t="s">
        <v>575</v>
      </c>
      <c r="M702" s="31">
        <v>3</v>
      </c>
      <c r="N702" s="20">
        <f>VLOOKUP(J702,[2]Sheet1!$I:$M,5,0)</f>
        <v>15000</v>
      </c>
      <c r="O702" s="32">
        <v>0</v>
      </c>
      <c r="P702" s="33">
        <f t="shared" si="21"/>
        <v>45000</v>
      </c>
      <c r="Q702" s="33">
        <v>0</v>
      </c>
      <c r="R702" s="32">
        <v>28000</v>
      </c>
      <c r="S702" s="29" t="s">
        <v>819</v>
      </c>
      <c r="T702" s="29" t="s">
        <v>577</v>
      </c>
      <c r="U702" s="29" t="s">
        <v>15</v>
      </c>
      <c r="V702" s="29" t="s">
        <v>820</v>
      </c>
      <c r="W702" s="29" t="s">
        <v>15</v>
      </c>
      <c r="X702" s="29" t="s">
        <v>580</v>
      </c>
      <c r="Y702" s="29" t="s">
        <v>580</v>
      </c>
    </row>
    <row r="703" spans="1:25" ht="10.5" customHeight="1" x14ac:dyDescent="0.25">
      <c r="A703" s="28">
        <v>46037</v>
      </c>
      <c r="B703" s="29" t="s">
        <v>567</v>
      </c>
      <c r="C703" s="30" t="s">
        <v>877</v>
      </c>
      <c r="D703" s="30" t="s">
        <v>15</v>
      </c>
      <c r="E703" s="30" t="s">
        <v>569</v>
      </c>
      <c r="F703" s="29" t="s">
        <v>570</v>
      </c>
      <c r="G703" s="29" t="s">
        <v>571</v>
      </c>
      <c r="H703" s="29" t="s">
        <v>878</v>
      </c>
      <c r="I703" s="36" t="str">
        <f t="shared" si="20"/>
        <v>15/01/2026NL430197</v>
      </c>
      <c r="J703" s="29" t="s">
        <v>746</v>
      </c>
      <c r="K703" s="29" t="s">
        <v>747</v>
      </c>
      <c r="L703" s="29" t="s">
        <v>575</v>
      </c>
      <c r="M703" s="31">
        <v>5</v>
      </c>
      <c r="N703" s="20">
        <f>VLOOKUP(J703,[2]Sheet1!$I:$M,5,0)</f>
        <v>12000</v>
      </c>
      <c r="O703" s="32">
        <v>0</v>
      </c>
      <c r="P703" s="33">
        <f t="shared" si="21"/>
        <v>60000</v>
      </c>
      <c r="Q703" s="33">
        <v>0</v>
      </c>
      <c r="R703" s="32">
        <v>12000</v>
      </c>
      <c r="S703" s="29" t="s">
        <v>819</v>
      </c>
      <c r="T703" s="29" t="s">
        <v>577</v>
      </c>
      <c r="U703" s="29" t="s">
        <v>15</v>
      </c>
      <c r="V703" s="29" t="s">
        <v>820</v>
      </c>
      <c r="W703" s="29" t="s">
        <v>15</v>
      </c>
      <c r="X703" s="29" t="s">
        <v>580</v>
      </c>
      <c r="Y703" s="29" t="s">
        <v>580</v>
      </c>
    </row>
    <row r="704" spans="1:25" ht="10.5" customHeight="1" x14ac:dyDescent="0.25">
      <c r="A704" s="28">
        <v>46037</v>
      </c>
      <c r="B704" s="29" t="s">
        <v>567</v>
      </c>
      <c r="C704" s="30" t="s">
        <v>877</v>
      </c>
      <c r="D704" s="30" t="s">
        <v>15</v>
      </c>
      <c r="E704" s="30" t="s">
        <v>569</v>
      </c>
      <c r="F704" s="29" t="s">
        <v>570</v>
      </c>
      <c r="G704" s="29" t="s">
        <v>571</v>
      </c>
      <c r="H704" s="29" t="s">
        <v>878</v>
      </c>
      <c r="I704" s="36" t="str">
        <f t="shared" si="20"/>
        <v>15/01/2026NL430080</v>
      </c>
      <c r="J704" s="29" t="s">
        <v>879</v>
      </c>
      <c r="K704" s="29" t="s">
        <v>850</v>
      </c>
      <c r="L704" s="29" t="s">
        <v>575</v>
      </c>
      <c r="M704" s="31">
        <v>1</v>
      </c>
      <c r="N704" s="20">
        <v>62000</v>
      </c>
      <c r="O704" s="32">
        <v>0</v>
      </c>
      <c r="P704" s="33">
        <f t="shared" si="21"/>
        <v>62000</v>
      </c>
      <c r="Q704" s="33">
        <v>0</v>
      </c>
      <c r="R704" s="32">
        <v>0</v>
      </c>
      <c r="S704" s="29" t="s">
        <v>819</v>
      </c>
      <c r="T704" s="29" t="s">
        <v>577</v>
      </c>
      <c r="U704" s="29" t="s">
        <v>15</v>
      </c>
      <c r="V704" s="29" t="s">
        <v>820</v>
      </c>
      <c r="W704" s="29" t="s">
        <v>15</v>
      </c>
      <c r="X704" s="29" t="s">
        <v>580</v>
      </c>
      <c r="Y704" s="29" t="s">
        <v>580</v>
      </c>
    </row>
    <row r="705" spans="1:25" ht="10.5" customHeight="1" x14ac:dyDescent="0.25">
      <c r="A705" s="28">
        <v>46037</v>
      </c>
      <c r="B705" s="29" t="s">
        <v>567</v>
      </c>
      <c r="C705" s="30" t="s">
        <v>877</v>
      </c>
      <c r="D705" s="30" t="s">
        <v>15</v>
      </c>
      <c r="E705" s="30" t="s">
        <v>569</v>
      </c>
      <c r="F705" s="29" t="s">
        <v>570</v>
      </c>
      <c r="G705" s="29" t="s">
        <v>571</v>
      </c>
      <c r="H705" s="29" t="s">
        <v>878</v>
      </c>
      <c r="I705" s="36" t="str">
        <f t="shared" si="20"/>
        <v>15/01/2026NL300203</v>
      </c>
      <c r="J705" s="29" t="s">
        <v>586</v>
      </c>
      <c r="K705" s="29" t="s">
        <v>587</v>
      </c>
      <c r="L705" s="29" t="s">
        <v>575</v>
      </c>
      <c r="M705" s="31">
        <v>2</v>
      </c>
      <c r="N705" s="20">
        <f>VLOOKUP(J705,[2]Sheet1!$I:$M,5,0)</f>
        <v>45000</v>
      </c>
      <c r="O705" s="32">
        <v>0</v>
      </c>
      <c r="P705" s="33">
        <f t="shared" si="21"/>
        <v>90000</v>
      </c>
      <c r="Q705" s="33">
        <v>0</v>
      </c>
      <c r="R705" s="32">
        <v>45000</v>
      </c>
      <c r="S705" s="29" t="s">
        <v>819</v>
      </c>
      <c r="T705" s="29" t="s">
        <v>577</v>
      </c>
      <c r="U705" s="29" t="s">
        <v>15</v>
      </c>
      <c r="V705" s="29" t="s">
        <v>820</v>
      </c>
      <c r="W705" s="29" t="s">
        <v>15</v>
      </c>
      <c r="X705" s="29" t="s">
        <v>580</v>
      </c>
      <c r="Y705" s="29" t="s">
        <v>580</v>
      </c>
    </row>
    <row r="706" spans="1:25" ht="10.5" customHeight="1" x14ac:dyDescent="0.25">
      <c r="A706" s="28">
        <v>46037</v>
      </c>
      <c r="B706" s="29" t="s">
        <v>567</v>
      </c>
      <c r="C706" s="30" t="s">
        <v>877</v>
      </c>
      <c r="D706" s="30" t="s">
        <v>15</v>
      </c>
      <c r="E706" s="30" t="s">
        <v>569</v>
      </c>
      <c r="F706" s="29" t="s">
        <v>570</v>
      </c>
      <c r="G706" s="29" t="s">
        <v>571</v>
      </c>
      <c r="H706" s="29" t="s">
        <v>878</v>
      </c>
      <c r="I706" s="36" t="str">
        <f t="shared" si="20"/>
        <v>15/01/2026NL300137</v>
      </c>
      <c r="J706" s="29" t="s">
        <v>665</v>
      </c>
      <c r="K706" s="29" t="s">
        <v>666</v>
      </c>
      <c r="L706" s="29" t="s">
        <v>575</v>
      </c>
      <c r="M706" s="31">
        <v>2.5</v>
      </c>
      <c r="N706" s="20">
        <f>VLOOKUP(J706,[2]Sheet1!$I:$M,5,0)</f>
        <v>52000</v>
      </c>
      <c r="O706" s="32">
        <v>0</v>
      </c>
      <c r="P706" s="33">
        <f t="shared" si="21"/>
        <v>130000</v>
      </c>
      <c r="Q706" s="33">
        <v>0</v>
      </c>
      <c r="R706" s="32">
        <v>52000</v>
      </c>
      <c r="S706" s="29" t="s">
        <v>819</v>
      </c>
      <c r="T706" s="29" t="s">
        <v>577</v>
      </c>
      <c r="U706" s="29" t="s">
        <v>15</v>
      </c>
      <c r="V706" s="29" t="s">
        <v>820</v>
      </c>
      <c r="W706" s="29" t="s">
        <v>15</v>
      </c>
      <c r="X706" s="29" t="s">
        <v>580</v>
      </c>
      <c r="Y706" s="29" t="s">
        <v>580</v>
      </c>
    </row>
    <row r="707" spans="1:25" ht="10.5" customHeight="1" x14ac:dyDescent="0.25">
      <c r="A707" s="28">
        <v>46037</v>
      </c>
      <c r="B707" s="29" t="s">
        <v>567</v>
      </c>
      <c r="C707" s="30" t="s">
        <v>877</v>
      </c>
      <c r="D707" s="30" t="s">
        <v>15</v>
      </c>
      <c r="E707" s="30" t="s">
        <v>569</v>
      </c>
      <c r="F707" s="29" t="s">
        <v>570</v>
      </c>
      <c r="G707" s="29" t="s">
        <v>571</v>
      </c>
      <c r="H707" s="29" t="s">
        <v>878</v>
      </c>
      <c r="I707" s="36" t="str">
        <f t="shared" si="20"/>
        <v>15/01/2026NL300048</v>
      </c>
      <c r="J707" s="29" t="s">
        <v>606</v>
      </c>
      <c r="K707" s="29" t="s">
        <v>607</v>
      </c>
      <c r="L707" s="29" t="s">
        <v>575</v>
      </c>
      <c r="M707" s="31">
        <v>1.5</v>
      </c>
      <c r="N707" s="20">
        <f>VLOOKUP(J707,[2]Sheet1!$I:$M,5,0)</f>
        <v>18000</v>
      </c>
      <c r="O707" s="32">
        <v>0</v>
      </c>
      <c r="P707" s="33">
        <f t="shared" si="21"/>
        <v>27000</v>
      </c>
      <c r="Q707" s="33">
        <v>0</v>
      </c>
      <c r="R707" s="32">
        <v>18000</v>
      </c>
      <c r="S707" s="29" t="s">
        <v>819</v>
      </c>
      <c r="T707" s="29" t="s">
        <v>577</v>
      </c>
      <c r="U707" s="29" t="s">
        <v>15</v>
      </c>
      <c r="V707" s="29" t="s">
        <v>820</v>
      </c>
      <c r="W707" s="29" t="s">
        <v>15</v>
      </c>
      <c r="X707" s="29" t="s">
        <v>580</v>
      </c>
      <c r="Y707" s="29" t="s">
        <v>580</v>
      </c>
    </row>
    <row r="708" spans="1:25" ht="10.5" customHeight="1" x14ac:dyDescent="0.25">
      <c r="A708" s="28">
        <v>46037</v>
      </c>
      <c r="B708" s="29" t="s">
        <v>567</v>
      </c>
      <c r="C708" s="30" t="s">
        <v>877</v>
      </c>
      <c r="D708" s="30" t="s">
        <v>15</v>
      </c>
      <c r="E708" s="30" t="s">
        <v>569</v>
      </c>
      <c r="F708" s="29" t="s">
        <v>570</v>
      </c>
      <c r="G708" s="29" t="s">
        <v>571</v>
      </c>
      <c r="H708" s="29" t="s">
        <v>878</v>
      </c>
      <c r="I708" s="36" t="str">
        <f t="shared" si="20"/>
        <v>15/01/2026NL430051</v>
      </c>
      <c r="J708" s="29" t="s">
        <v>713</v>
      </c>
      <c r="K708" s="29" t="s">
        <v>714</v>
      </c>
      <c r="L708" s="29" t="s">
        <v>575</v>
      </c>
      <c r="M708" s="31">
        <v>1.2</v>
      </c>
      <c r="N708" s="20">
        <f>VLOOKUP(J708,[2]Sheet1!$I:$M,5,0)</f>
        <v>9000</v>
      </c>
      <c r="O708" s="32">
        <v>0</v>
      </c>
      <c r="P708" s="33">
        <f t="shared" si="21"/>
        <v>10800</v>
      </c>
      <c r="Q708" s="33">
        <v>0</v>
      </c>
      <c r="R708" s="32">
        <v>9000</v>
      </c>
      <c r="S708" s="29" t="s">
        <v>819</v>
      </c>
      <c r="T708" s="29" t="s">
        <v>577</v>
      </c>
      <c r="U708" s="29" t="s">
        <v>15</v>
      </c>
      <c r="V708" s="29" t="s">
        <v>820</v>
      </c>
      <c r="W708" s="29" t="s">
        <v>15</v>
      </c>
      <c r="X708" s="29" t="s">
        <v>580</v>
      </c>
      <c r="Y708" s="29" t="s">
        <v>580</v>
      </c>
    </row>
    <row r="709" spans="1:25" ht="10.5" customHeight="1" x14ac:dyDescent="0.25">
      <c r="A709" s="28">
        <v>46037</v>
      </c>
      <c r="B709" s="29" t="s">
        <v>567</v>
      </c>
      <c r="C709" s="30" t="s">
        <v>877</v>
      </c>
      <c r="D709" s="30" t="s">
        <v>15</v>
      </c>
      <c r="E709" s="30" t="s">
        <v>569</v>
      </c>
      <c r="F709" s="29" t="s">
        <v>570</v>
      </c>
      <c r="G709" s="29" t="s">
        <v>571</v>
      </c>
      <c r="H709" s="29" t="s">
        <v>878</v>
      </c>
      <c r="I709" s="36" t="str">
        <f t="shared" si="20"/>
        <v>15/01/2026NL300044</v>
      </c>
      <c r="J709" s="29" t="s">
        <v>602</v>
      </c>
      <c r="K709" s="29" t="s">
        <v>603</v>
      </c>
      <c r="L709" s="29" t="s">
        <v>575</v>
      </c>
      <c r="M709" s="31">
        <v>0.7</v>
      </c>
      <c r="N709" s="20">
        <f>VLOOKUP(J709,[2]Sheet1!$I:$M,5,0)</f>
        <v>38000</v>
      </c>
      <c r="O709" s="32">
        <v>0</v>
      </c>
      <c r="P709" s="33">
        <f t="shared" si="21"/>
        <v>26600</v>
      </c>
      <c r="Q709" s="33">
        <v>0</v>
      </c>
      <c r="R709" s="32">
        <v>38000</v>
      </c>
      <c r="S709" s="29" t="s">
        <v>819</v>
      </c>
      <c r="T709" s="29" t="s">
        <v>577</v>
      </c>
      <c r="U709" s="29" t="s">
        <v>15</v>
      </c>
      <c r="V709" s="29" t="s">
        <v>820</v>
      </c>
      <c r="W709" s="29" t="s">
        <v>15</v>
      </c>
      <c r="X709" s="29" t="s">
        <v>580</v>
      </c>
      <c r="Y709" s="29" t="s">
        <v>580</v>
      </c>
    </row>
    <row r="710" spans="1:25" ht="10.5" customHeight="1" x14ac:dyDescent="0.25">
      <c r="A710" s="28">
        <v>46037</v>
      </c>
      <c r="B710" s="29" t="s">
        <v>567</v>
      </c>
      <c r="C710" s="30" t="s">
        <v>877</v>
      </c>
      <c r="D710" s="30" t="s">
        <v>15</v>
      </c>
      <c r="E710" s="30" t="s">
        <v>569</v>
      </c>
      <c r="F710" s="29" t="s">
        <v>570</v>
      </c>
      <c r="G710" s="29" t="s">
        <v>571</v>
      </c>
      <c r="H710" s="29" t="s">
        <v>878</v>
      </c>
      <c r="I710" s="36" t="str">
        <f t="shared" si="20"/>
        <v>15/01/2026NL300043</v>
      </c>
      <c r="J710" s="29" t="s">
        <v>600</v>
      </c>
      <c r="K710" s="29" t="s">
        <v>601</v>
      </c>
      <c r="L710" s="29" t="s">
        <v>575</v>
      </c>
      <c r="M710" s="31">
        <v>0.8</v>
      </c>
      <c r="N710" s="20">
        <f>VLOOKUP(J710,[2]Sheet1!$I:$M,5,0)</f>
        <v>32000</v>
      </c>
      <c r="O710" s="32">
        <v>0</v>
      </c>
      <c r="P710" s="33">
        <f t="shared" si="21"/>
        <v>25600</v>
      </c>
      <c r="Q710" s="33">
        <v>0</v>
      </c>
      <c r="R710" s="32">
        <v>32000</v>
      </c>
      <c r="S710" s="29" t="s">
        <v>819</v>
      </c>
      <c r="T710" s="29" t="s">
        <v>577</v>
      </c>
      <c r="U710" s="29" t="s">
        <v>15</v>
      </c>
      <c r="V710" s="29" t="s">
        <v>820</v>
      </c>
      <c r="W710" s="29" t="s">
        <v>15</v>
      </c>
      <c r="X710" s="29" t="s">
        <v>580</v>
      </c>
      <c r="Y710" s="29" t="s">
        <v>580</v>
      </c>
    </row>
    <row r="711" spans="1:25" ht="10.5" customHeight="1" x14ac:dyDescent="0.25">
      <c r="A711" s="28">
        <v>46037</v>
      </c>
      <c r="B711" s="29" t="s">
        <v>567</v>
      </c>
      <c r="C711" s="30" t="s">
        <v>877</v>
      </c>
      <c r="D711" s="30" t="s">
        <v>15</v>
      </c>
      <c r="E711" s="30" t="s">
        <v>569</v>
      </c>
      <c r="F711" s="29" t="s">
        <v>570</v>
      </c>
      <c r="G711" s="29" t="s">
        <v>571</v>
      </c>
      <c r="H711" s="29" t="s">
        <v>878</v>
      </c>
      <c r="I711" s="36" t="str">
        <f t="shared" ref="I711:I749" si="22">TEXT(A711,"dd/mm/yyyy")&amp;J711</f>
        <v>15/01/2026NL300060</v>
      </c>
      <c r="J711" s="29" t="s">
        <v>612</v>
      </c>
      <c r="K711" s="29" t="s">
        <v>613</v>
      </c>
      <c r="L711" s="29" t="s">
        <v>575</v>
      </c>
      <c r="M711" s="31">
        <v>0.5</v>
      </c>
      <c r="N711" s="20">
        <f>VLOOKUP(J711,[2]Sheet1!$I:$M,5,0)</f>
        <v>33000</v>
      </c>
      <c r="O711" s="32">
        <v>0</v>
      </c>
      <c r="P711" s="33">
        <f t="shared" si="21"/>
        <v>16500</v>
      </c>
      <c r="Q711" s="33">
        <v>0</v>
      </c>
      <c r="R711" s="32">
        <v>33000</v>
      </c>
      <c r="S711" s="29" t="s">
        <v>819</v>
      </c>
      <c r="T711" s="29" t="s">
        <v>577</v>
      </c>
      <c r="U711" s="29" t="s">
        <v>15</v>
      </c>
      <c r="V711" s="29" t="s">
        <v>820</v>
      </c>
      <c r="W711" s="29" t="s">
        <v>15</v>
      </c>
      <c r="X711" s="29" t="s">
        <v>580</v>
      </c>
      <c r="Y711" s="29" t="s">
        <v>580</v>
      </c>
    </row>
    <row r="712" spans="1:25" ht="10.5" customHeight="1" x14ac:dyDescent="0.25">
      <c r="A712" s="28">
        <v>46037</v>
      </c>
      <c r="B712" s="29" t="s">
        <v>567</v>
      </c>
      <c r="C712" s="30" t="s">
        <v>877</v>
      </c>
      <c r="D712" s="30" t="s">
        <v>15</v>
      </c>
      <c r="E712" s="30" t="s">
        <v>569</v>
      </c>
      <c r="F712" s="29" t="s">
        <v>570</v>
      </c>
      <c r="G712" s="29" t="s">
        <v>571</v>
      </c>
      <c r="H712" s="29" t="s">
        <v>878</v>
      </c>
      <c r="I712" s="36" t="str">
        <f t="shared" si="22"/>
        <v>15/01/2026NL300011</v>
      </c>
      <c r="J712" s="29" t="s">
        <v>732</v>
      </c>
      <c r="K712" s="29" t="s">
        <v>159</v>
      </c>
      <c r="L712" s="29" t="s">
        <v>575</v>
      </c>
      <c r="M712" s="31">
        <v>0.5</v>
      </c>
      <c r="N712" s="20">
        <f>VLOOKUP(J712,[2]Sheet1!$I:$M,5,0)</f>
        <v>17000</v>
      </c>
      <c r="O712" s="32">
        <v>0</v>
      </c>
      <c r="P712" s="33">
        <f t="shared" ref="P712:P749" si="23">M712*N712</f>
        <v>8500</v>
      </c>
      <c r="Q712" s="33">
        <v>0</v>
      </c>
      <c r="R712" s="32">
        <v>17000</v>
      </c>
      <c r="S712" s="29" t="s">
        <v>819</v>
      </c>
      <c r="T712" s="29" t="s">
        <v>577</v>
      </c>
      <c r="U712" s="29" t="s">
        <v>15</v>
      </c>
      <c r="V712" s="29" t="s">
        <v>820</v>
      </c>
      <c r="W712" s="29" t="s">
        <v>15</v>
      </c>
      <c r="X712" s="29" t="s">
        <v>580</v>
      </c>
      <c r="Y712" s="29" t="s">
        <v>580</v>
      </c>
    </row>
    <row r="713" spans="1:25" ht="10.5" customHeight="1" x14ac:dyDescent="0.25">
      <c r="A713" s="28">
        <v>46037</v>
      </c>
      <c r="B713" s="29" t="s">
        <v>567</v>
      </c>
      <c r="C713" s="30" t="s">
        <v>877</v>
      </c>
      <c r="D713" s="30" t="s">
        <v>15</v>
      </c>
      <c r="E713" s="30" t="s">
        <v>569</v>
      </c>
      <c r="F713" s="29" t="s">
        <v>570</v>
      </c>
      <c r="G713" s="29" t="s">
        <v>571</v>
      </c>
      <c r="H713" s="29" t="s">
        <v>878</v>
      </c>
      <c r="I713" s="36" t="str">
        <f t="shared" si="22"/>
        <v>15/01/2026NL300119</v>
      </c>
      <c r="J713" s="29" t="s">
        <v>689</v>
      </c>
      <c r="K713" s="29" t="s">
        <v>690</v>
      </c>
      <c r="L713" s="29" t="s">
        <v>575</v>
      </c>
      <c r="M713" s="31">
        <v>2</v>
      </c>
      <c r="N713" s="20">
        <f>VLOOKUP(J713,[2]Sheet1!$I:$M,5,0)</f>
        <v>21000</v>
      </c>
      <c r="O713" s="32">
        <v>0</v>
      </c>
      <c r="P713" s="33">
        <f t="shared" si="23"/>
        <v>42000</v>
      </c>
      <c r="Q713" s="33">
        <v>0</v>
      </c>
      <c r="R713" s="32">
        <v>21000</v>
      </c>
      <c r="S713" s="29" t="s">
        <v>819</v>
      </c>
      <c r="T713" s="29" t="s">
        <v>577</v>
      </c>
      <c r="U713" s="29" t="s">
        <v>15</v>
      </c>
      <c r="V713" s="29" t="s">
        <v>820</v>
      </c>
      <c r="W713" s="29" t="s">
        <v>15</v>
      </c>
      <c r="X713" s="29" t="s">
        <v>580</v>
      </c>
      <c r="Y713" s="29" t="s">
        <v>580</v>
      </c>
    </row>
    <row r="714" spans="1:25" ht="10.5" customHeight="1" x14ac:dyDescent="0.25">
      <c r="A714" s="28">
        <v>46037</v>
      </c>
      <c r="B714" s="29" t="s">
        <v>567</v>
      </c>
      <c r="C714" s="30" t="s">
        <v>877</v>
      </c>
      <c r="D714" s="30" t="s">
        <v>15</v>
      </c>
      <c r="E714" s="30" t="s">
        <v>569</v>
      </c>
      <c r="F714" s="29" t="s">
        <v>570</v>
      </c>
      <c r="G714" s="29" t="s">
        <v>571</v>
      </c>
      <c r="H714" s="29" t="s">
        <v>878</v>
      </c>
      <c r="I714" s="36" t="str">
        <f t="shared" si="22"/>
        <v>15/01/2026NL300138</v>
      </c>
      <c r="J714" s="29" t="s">
        <v>663</v>
      </c>
      <c r="K714" s="29" t="s">
        <v>664</v>
      </c>
      <c r="L714" s="29" t="s">
        <v>575</v>
      </c>
      <c r="M714" s="31">
        <v>1.9</v>
      </c>
      <c r="N714" s="20">
        <f>VLOOKUP(J714,[2]Sheet1!$I:$M,5,0)</f>
        <v>20000</v>
      </c>
      <c r="O714" s="32">
        <v>0</v>
      </c>
      <c r="P714" s="33">
        <f t="shared" si="23"/>
        <v>38000</v>
      </c>
      <c r="Q714" s="33">
        <v>0</v>
      </c>
      <c r="R714" s="32">
        <v>20000</v>
      </c>
      <c r="S714" s="29" t="s">
        <v>819</v>
      </c>
      <c r="T714" s="29" t="s">
        <v>577</v>
      </c>
      <c r="U714" s="29" t="s">
        <v>15</v>
      </c>
      <c r="V714" s="29" t="s">
        <v>820</v>
      </c>
      <c r="W714" s="29" t="s">
        <v>15</v>
      </c>
      <c r="X714" s="29" t="s">
        <v>580</v>
      </c>
      <c r="Y714" s="29" t="s">
        <v>580</v>
      </c>
    </row>
    <row r="715" spans="1:25" ht="10.5" customHeight="1" x14ac:dyDescent="0.25">
      <c r="A715" s="28">
        <v>46037</v>
      </c>
      <c r="B715" s="29" t="s">
        <v>567</v>
      </c>
      <c r="C715" s="30" t="s">
        <v>877</v>
      </c>
      <c r="D715" s="30" t="s">
        <v>15</v>
      </c>
      <c r="E715" s="30" t="s">
        <v>569</v>
      </c>
      <c r="F715" s="29" t="s">
        <v>570</v>
      </c>
      <c r="G715" s="29" t="s">
        <v>571</v>
      </c>
      <c r="H715" s="29" t="s">
        <v>878</v>
      </c>
      <c r="I715" s="36" t="str">
        <f t="shared" si="22"/>
        <v>15/01/2026NL300188</v>
      </c>
      <c r="J715" s="29" t="s">
        <v>592</v>
      </c>
      <c r="K715" s="29" t="s">
        <v>593</v>
      </c>
      <c r="L715" s="29" t="s">
        <v>575</v>
      </c>
      <c r="M715" s="31">
        <v>0.9</v>
      </c>
      <c r="N715" s="20">
        <f>VLOOKUP(J715,[2]Sheet1!$I:$M,5,0)</f>
        <v>12000</v>
      </c>
      <c r="O715" s="32">
        <v>0</v>
      </c>
      <c r="P715" s="33">
        <f t="shared" si="23"/>
        <v>10800</v>
      </c>
      <c r="Q715" s="33">
        <v>0</v>
      </c>
      <c r="R715" s="32">
        <v>12000</v>
      </c>
      <c r="S715" s="29" t="s">
        <v>819</v>
      </c>
      <c r="T715" s="29" t="s">
        <v>577</v>
      </c>
      <c r="U715" s="29" t="s">
        <v>15</v>
      </c>
      <c r="V715" s="29" t="s">
        <v>820</v>
      </c>
      <c r="W715" s="29" t="s">
        <v>15</v>
      </c>
      <c r="X715" s="29" t="s">
        <v>580</v>
      </c>
      <c r="Y715" s="29" t="s">
        <v>580</v>
      </c>
    </row>
    <row r="716" spans="1:25" ht="10.5" customHeight="1" x14ac:dyDescent="0.25">
      <c r="A716" s="28">
        <v>46037</v>
      </c>
      <c r="B716" s="29" t="s">
        <v>567</v>
      </c>
      <c r="C716" s="30" t="s">
        <v>877</v>
      </c>
      <c r="D716" s="30" t="s">
        <v>15</v>
      </c>
      <c r="E716" s="30" t="s">
        <v>569</v>
      </c>
      <c r="F716" s="29" t="s">
        <v>570</v>
      </c>
      <c r="G716" s="29" t="s">
        <v>571</v>
      </c>
      <c r="H716" s="29" t="s">
        <v>878</v>
      </c>
      <c r="I716" s="36" t="str">
        <f t="shared" si="22"/>
        <v>15/01/2026NL300055</v>
      </c>
      <c r="J716" s="29" t="s">
        <v>608</v>
      </c>
      <c r="K716" s="29" t="s">
        <v>609</v>
      </c>
      <c r="L716" s="29" t="s">
        <v>575</v>
      </c>
      <c r="M716" s="31">
        <v>1.2</v>
      </c>
      <c r="N716" s="20">
        <f>VLOOKUP(J716,[2]Sheet1!$I:$M,5,0)</f>
        <v>80000</v>
      </c>
      <c r="O716" s="32">
        <v>0</v>
      </c>
      <c r="P716" s="33">
        <f t="shared" si="23"/>
        <v>96000</v>
      </c>
      <c r="Q716" s="33">
        <v>0</v>
      </c>
      <c r="R716" s="32">
        <v>80000</v>
      </c>
      <c r="S716" s="29" t="s">
        <v>819</v>
      </c>
      <c r="T716" s="29" t="s">
        <v>577</v>
      </c>
      <c r="U716" s="29" t="s">
        <v>15</v>
      </c>
      <c r="V716" s="29" t="s">
        <v>820</v>
      </c>
      <c r="W716" s="29" t="s">
        <v>15</v>
      </c>
      <c r="X716" s="29" t="s">
        <v>580</v>
      </c>
      <c r="Y716" s="29" t="s">
        <v>580</v>
      </c>
    </row>
    <row r="717" spans="1:25" ht="10.5" customHeight="1" x14ac:dyDescent="0.25">
      <c r="A717" s="28">
        <v>46037</v>
      </c>
      <c r="B717" s="29" t="s">
        <v>567</v>
      </c>
      <c r="C717" s="30" t="s">
        <v>877</v>
      </c>
      <c r="D717" s="30" t="s">
        <v>15</v>
      </c>
      <c r="E717" s="30" t="s">
        <v>569</v>
      </c>
      <c r="F717" s="29" t="s">
        <v>570</v>
      </c>
      <c r="G717" s="29" t="s">
        <v>571</v>
      </c>
      <c r="H717" s="29" t="s">
        <v>878</v>
      </c>
      <c r="I717" s="36" t="str">
        <f t="shared" si="22"/>
        <v>15/01/2026NL300174</v>
      </c>
      <c r="J717" s="29" t="s">
        <v>573</v>
      </c>
      <c r="K717" s="29" t="s">
        <v>574</v>
      </c>
      <c r="L717" s="29" t="s">
        <v>575</v>
      </c>
      <c r="M717" s="31">
        <v>4.2</v>
      </c>
      <c r="N717" s="20">
        <f>VLOOKUP(J717,[2]Sheet1!$I:$M,5,0)</f>
        <v>24000</v>
      </c>
      <c r="O717" s="32">
        <v>0</v>
      </c>
      <c r="P717" s="33">
        <f t="shared" si="23"/>
        <v>100800</v>
      </c>
      <c r="Q717" s="33">
        <v>0</v>
      </c>
      <c r="R717" s="32">
        <v>24000</v>
      </c>
      <c r="S717" s="29" t="s">
        <v>819</v>
      </c>
      <c r="T717" s="29" t="s">
        <v>577</v>
      </c>
      <c r="U717" s="29" t="s">
        <v>15</v>
      </c>
      <c r="V717" s="29" t="s">
        <v>820</v>
      </c>
      <c r="W717" s="29" t="s">
        <v>15</v>
      </c>
      <c r="X717" s="29" t="s">
        <v>580</v>
      </c>
      <c r="Y717" s="29" t="s">
        <v>580</v>
      </c>
    </row>
    <row r="718" spans="1:25" ht="10.5" customHeight="1" x14ac:dyDescent="0.25">
      <c r="A718" s="28">
        <v>46037</v>
      </c>
      <c r="B718" s="29" t="s">
        <v>567</v>
      </c>
      <c r="C718" s="30" t="s">
        <v>877</v>
      </c>
      <c r="D718" s="30" t="s">
        <v>15</v>
      </c>
      <c r="E718" s="30" t="s">
        <v>569</v>
      </c>
      <c r="F718" s="29" t="s">
        <v>570</v>
      </c>
      <c r="G718" s="29" t="s">
        <v>571</v>
      </c>
      <c r="H718" s="29" t="s">
        <v>878</v>
      </c>
      <c r="I718" s="36" t="str">
        <f t="shared" si="22"/>
        <v>15/01/2026NL300156</v>
      </c>
      <c r="J718" s="29" t="s">
        <v>595</v>
      </c>
      <c r="K718" s="29" t="s">
        <v>596</v>
      </c>
      <c r="L718" s="29" t="s">
        <v>575</v>
      </c>
      <c r="M718" s="31">
        <v>0.1</v>
      </c>
      <c r="N718" s="20">
        <f>VLOOKUP(J718,[2]Sheet1!$I:$M,5,0)</f>
        <v>75000</v>
      </c>
      <c r="O718" s="32">
        <v>0</v>
      </c>
      <c r="P718" s="33">
        <f t="shared" si="23"/>
        <v>7500</v>
      </c>
      <c r="Q718" s="33">
        <v>0</v>
      </c>
      <c r="R718" s="32">
        <v>75000</v>
      </c>
      <c r="S718" s="29" t="s">
        <v>819</v>
      </c>
      <c r="T718" s="29" t="s">
        <v>577</v>
      </c>
      <c r="U718" s="29" t="s">
        <v>15</v>
      </c>
      <c r="V718" s="29" t="s">
        <v>820</v>
      </c>
      <c r="W718" s="29" t="s">
        <v>15</v>
      </c>
      <c r="X718" s="29" t="s">
        <v>580</v>
      </c>
      <c r="Y718" s="29" t="s">
        <v>580</v>
      </c>
    </row>
    <row r="719" spans="1:25" ht="10.5" customHeight="1" x14ac:dyDescent="0.25">
      <c r="A719" s="28">
        <v>46037</v>
      </c>
      <c r="B719" s="29" t="s">
        <v>567</v>
      </c>
      <c r="C719" s="30" t="s">
        <v>877</v>
      </c>
      <c r="D719" s="30" t="s">
        <v>15</v>
      </c>
      <c r="E719" s="30" t="s">
        <v>569</v>
      </c>
      <c r="F719" s="29" t="s">
        <v>570</v>
      </c>
      <c r="G719" s="29" t="s">
        <v>571</v>
      </c>
      <c r="H719" s="29" t="s">
        <v>878</v>
      </c>
      <c r="I719" s="36" t="str">
        <f t="shared" si="22"/>
        <v>15/01/2026NL300153</v>
      </c>
      <c r="J719" s="29" t="s">
        <v>646</v>
      </c>
      <c r="K719" s="29" t="s">
        <v>647</v>
      </c>
      <c r="L719" s="29" t="s">
        <v>575</v>
      </c>
      <c r="M719" s="31">
        <v>0.2</v>
      </c>
      <c r="N719" s="20">
        <f>VLOOKUP(J719,[2]Sheet1!$I:$M,5,0)</f>
        <v>46000</v>
      </c>
      <c r="O719" s="32">
        <v>0</v>
      </c>
      <c r="P719" s="33">
        <f t="shared" si="23"/>
        <v>9200</v>
      </c>
      <c r="Q719" s="33">
        <v>0</v>
      </c>
      <c r="R719" s="32">
        <v>46000</v>
      </c>
      <c r="S719" s="29" t="s">
        <v>819</v>
      </c>
      <c r="T719" s="29" t="s">
        <v>577</v>
      </c>
      <c r="U719" s="29" t="s">
        <v>15</v>
      </c>
      <c r="V719" s="29" t="s">
        <v>820</v>
      </c>
      <c r="W719" s="29" t="s">
        <v>15</v>
      </c>
      <c r="X719" s="29" t="s">
        <v>580</v>
      </c>
      <c r="Y719" s="29" t="s">
        <v>580</v>
      </c>
    </row>
    <row r="720" spans="1:25" ht="10.5" customHeight="1" x14ac:dyDescent="0.25">
      <c r="A720" s="28">
        <v>46037</v>
      </c>
      <c r="B720" s="29" t="s">
        <v>567</v>
      </c>
      <c r="C720" s="30" t="s">
        <v>877</v>
      </c>
      <c r="D720" s="30" t="s">
        <v>15</v>
      </c>
      <c r="E720" s="30" t="s">
        <v>569</v>
      </c>
      <c r="F720" s="29" t="s">
        <v>570</v>
      </c>
      <c r="G720" s="29" t="s">
        <v>571</v>
      </c>
      <c r="H720" s="29" t="s">
        <v>878</v>
      </c>
      <c r="I720" s="36" t="str">
        <f t="shared" si="22"/>
        <v>15/01/2026NL300152</v>
      </c>
      <c r="J720" s="29" t="s">
        <v>644</v>
      </c>
      <c r="K720" s="29" t="s">
        <v>645</v>
      </c>
      <c r="L720" s="29" t="s">
        <v>575</v>
      </c>
      <c r="M720" s="31">
        <v>0.2</v>
      </c>
      <c r="N720" s="20">
        <f>VLOOKUP(J720,[2]Sheet1!$I:$M,5,0)</f>
        <v>65000</v>
      </c>
      <c r="O720" s="32">
        <v>0</v>
      </c>
      <c r="P720" s="33">
        <f t="shared" si="23"/>
        <v>13000</v>
      </c>
      <c r="Q720" s="33">
        <v>0</v>
      </c>
      <c r="R720" s="32">
        <v>65000</v>
      </c>
      <c r="S720" s="29" t="s">
        <v>819</v>
      </c>
      <c r="T720" s="29" t="s">
        <v>577</v>
      </c>
      <c r="U720" s="29" t="s">
        <v>15</v>
      </c>
      <c r="V720" s="29" t="s">
        <v>820</v>
      </c>
      <c r="W720" s="29" t="s">
        <v>15</v>
      </c>
      <c r="X720" s="29" t="s">
        <v>580</v>
      </c>
      <c r="Y720" s="29" t="s">
        <v>580</v>
      </c>
    </row>
    <row r="721" spans="1:25" ht="10.5" customHeight="1" x14ac:dyDescent="0.25">
      <c r="A721" s="28">
        <v>46037</v>
      </c>
      <c r="B721" s="29" t="s">
        <v>567</v>
      </c>
      <c r="C721" s="30" t="s">
        <v>877</v>
      </c>
      <c r="D721" s="30" t="s">
        <v>15</v>
      </c>
      <c r="E721" s="30" t="s">
        <v>569</v>
      </c>
      <c r="F721" s="29" t="s">
        <v>570</v>
      </c>
      <c r="G721" s="29" t="s">
        <v>571</v>
      </c>
      <c r="H721" s="29" t="s">
        <v>878</v>
      </c>
      <c r="I721" s="36" t="str">
        <f t="shared" si="22"/>
        <v>15/01/2026NL300145</v>
      </c>
      <c r="J721" s="29" t="s">
        <v>675</v>
      </c>
      <c r="K721" s="29" t="s">
        <v>676</v>
      </c>
      <c r="L721" s="29" t="s">
        <v>575</v>
      </c>
      <c r="M721" s="31">
        <v>8</v>
      </c>
      <c r="N721" s="20">
        <f>VLOOKUP(J721,[2]Sheet1!$I:$M,5,0)</f>
        <v>38000</v>
      </c>
      <c r="O721" s="32">
        <v>0</v>
      </c>
      <c r="P721" s="33">
        <f t="shared" si="23"/>
        <v>304000</v>
      </c>
      <c r="Q721" s="33">
        <v>0</v>
      </c>
      <c r="R721" s="32">
        <v>38000</v>
      </c>
      <c r="S721" s="29" t="s">
        <v>819</v>
      </c>
      <c r="T721" s="29" t="s">
        <v>577</v>
      </c>
      <c r="U721" s="29" t="s">
        <v>15</v>
      </c>
      <c r="V721" s="29" t="s">
        <v>820</v>
      </c>
      <c r="W721" s="29" t="s">
        <v>15</v>
      </c>
      <c r="X721" s="29" t="s">
        <v>580</v>
      </c>
      <c r="Y721" s="29" t="s">
        <v>580</v>
      </c>
    </row>
    <row r="722" spans="1:25" ht="10.5" customHeight="1" x14ac:dyDescent="0.25">
      <c r="A722" s="28">
        <v>46037</v>
      </c>
      <c r="B722" s="29" t="s">
        <v>567</v>
      </c>
      <c r="C722" s="30" t="s">
        <v>877</v>
      </c>
      <c r="D722" s="30" t="s">
        <v>15</v>
      </c>
      <c r="E722" s="30" t="s">
        <v>569</v>
      </c>
      <c r="F722" s="29" t="s">
        <v>570</v>
      </c>
      <c r="G722" s="29" t="s">
        <v>571</v>
      </c>
      <c r="H722" s="29" t="s">
        <v>878</v>
      </c>
      <c r="I722" s="36" t="str">
        <f t="shared" si="22"/>
        <v>15/01/2026NL300142</v>
      </c>
      <c r="J722" s="29" t="s">
        <v>671</v>
      </c>
      <c r="K722" s="29" t="s">
        <v>672</v>
      </c>
      <c r="L722" s="29" t="s">
        <v>575</v>
      </c>
      <c r="M722" s="31">
        <v>1.5</v>
      </c>
      <c r="N722" s="20">
        <f>VLOOKUP(J722,[2]Sheet1!$I:$M,5,0)</f>
        <v>50000</v>
      </c>
      <c r="O722" s="32">
        <v>0</v>
      </c>
      <c r="P722" s="33">
        <f t="shared" si="23"/>
        <v>75000</v>
      </c>
      <c r="Q722" s="33">
        <v>0</v>
      </c>
      <c r="R722" s="32">
        <v>50000</v>
      </c>
      <c r="S722" s="29" t="s">
        <v>819</v>
      </c>
      <c r="T722" s="29" t="s">
        <v>577</v>
      </c>
      <c r="U722" s="29" t="s">
        <v>15</v>
      </c>
      <c r="V722" s="29" t="s">
        <v>820</v>
      </c>
      <c r="W722" s="29" t="s">
        <v>15</v>
      </c>
      <c r="X722" s="29" t="s">
        <v>580</v>
      </c>
      <c r="Y722" s="29" t="s">
        <v>580</v>
      </c>
    </row>
    <row r="723" spans="1:25" ht="10.5" customHeight="1" x14ac:dyDescent="0.25">
      <c r="A723" s="28">
        <v>46037</v>
      </c>
      <c r="B723" s="29" t="s">
        <v>567</v>
      </c>
      <c r="C723" s="30" t="s">
        <v>877</v>
      </c>
      <c r="D723" s="30" t="s">
        <v>15</v>
      </c>
      <c r="E723" s="30" t="s">
        <v>569</v>
      </c>
      <c r="F723" s="29" t="s">
        <v>570</v>
      </c>
      <c r="G723" s="29" t="s">
        <v>571</v>
      </c>
      <c r="H723" s="29" t="s">
        <v>878</v>
      </c>
      <c r="I723" s="36" t="str">
        <f t="shared" si="22"/>
        <v>15/01/2026NL300140</v>
      </c>
      <c r="J723" s="29" t="s">
        <v>669</v>
      </c>
      <c r="K723" s="29" t="s">
        <v>670</v>
      </c>
      <c r="L723" s="29" t="s">
        <v>575</v>
      </c>
      <c r="M723" s="31">
        <v>0.4</v>
      </c>
      <c r="N723" s="20">
        <f>VLOOKUP(J723,[2]Sheet1!$I:$M,5,0)</f>
        <v>36000</v>
      </c>
      <c r="O723" s="32">
        <v>0</v>
      </c>
      <c r="P723" s="33">
        <f t="shared" si="23"/>
        <v>14400</v>
      </c>
      <c r="Q723" s="33">
        <v>0</v>
      </c>
      <c r="R723" s="32">
        <v>36000</v>
      </c>
      <c r="S723" s="29" t="s">
        <v>819</v>
      </c>
      <c r="T723" s="29" t="s">
        <v>577</v>
      </c>
      <c r="U723" s="29" t="s">
        <v>15</v>
      </c>
      <c r="V723" s="29" t="s">
        <v>820</v>
      </c>
      <c r="W723" s="29" t="s">
        <v>15</v>
      </c>
      <c r="X723" s="29" t="s">
        <v>580</v>
      </c>
      <c r="Y723" s="29" t="s">
        <v>580</v>
      </c>
    </row>
    <row r="724" spans="1:25" ht="10.5" customHeight="1" x14ac:dyDescent="0.25">
      <c r="A724" s="28">
        <v>46037</v>
      </c>
      <c r="B724" s="29" t="s">
        <v>567</v>
      </c>
      <c r="C724" s="30" t="s">
        <v>877</v>
      </c>
      <c r="D724" s="30" t="s">
        <v>15</v>
      </c>
      <c r="E724" s="30" t="s">
        <v>569</v>
      </c>
      <c r="F724" s="29" t="s">
        <v>570</v>
      </c>
      <c r="G724" s="29" t="s">
        <v>571</v>
      </c>
      <c r="H724" s="29" t="s">
        <v>878</v>
      </c>
      <c r="I724" s="36" t="str">
        <f t="shared" si="22"/>
        <v>15/01/2026NL300132</v>
      </c>
      <c r="J724" s="29" t="s">
        <v>662</v>
      </c>
      <c r="K724" s="29" t="s">
        <v>92</v>
      </c>
      <c r="L724" s="29" t="s">
        <v>575</v>
      </c>
      <c r="M724" s="31">
        <v>0.5</v>
      </c>
      <c r="N724" s="20">
        <f>VLOOKUP(J724,[2]Sheet1!$I:$M,5,0)</f>
        <v>12000</v>
      </c>
      <c r="O724" s="32">
        <v>0</v>
      </c>
      <c r="P724" s="33">
        <f t="shared" si="23"/>
        <v>6000</v>
      </c>
      <c r="Q724" s="33">
        <v>0</v>
      </c>
      <c r="R724" s="32">
        <v>12000</v>
      </c>
      <c r="S724" s="29" t="s">
        <v>819</v>
      </c>
      <c r="T724" s="29" t="s">
        <v>577</v>
      </c>
      <c r="U724" s="29" t="s">
        <v>15</v>
      </c>
      <c r="V724" s="29" t="s">
        <v>820</v>
      </c>
      <c r="W724" s="29" t="s">
        <v>15</v>
      </c>
      <c r="X724" s="29" t="s">
        <v>580</v>
      </c>
      <c r="Y724" s="29" t="s">
        <v>580</v>
      </c>
    </row>
    <row r="725" spans="1:25" ht="10.5" customHeight="1" x14ac:dyDescent="0.25">
      <c r="A725" s="28">
        <v>46037</v>
      </c>
      <c r="B725" s="29" t="s">
        <v>567</v>
      </c>
      <c r="C725" s="30" t="s">
        <v>877</v>
      </c>
      <c r="D725" s="30" t="s">
        <v>15</v>
      </c>
      <c r="E725" s="30" t="s">
        <v>569</v>
      </c>
      <c r="F725" s="29" t="s">
        <v>570</v>
      </c>
      <c r="G725" s="29" t="s">
        <v>571</v>
      </c>
      <c r="H725" s="29" t="s">
        <v>878</v>
      </c>
      <c r="I725" s="36" t="str">
        <f t="shared" si="22"/>
        <v>15/01/2026NL300126</v>
      </c>
      <c r="J725" s="29" t="s">
        <v>655</v>
      </c>
      <c r="K725" s="29" t="s">
        <v>656</v>
      </c>
      <c r="L725" s="29" t="s">
        <v>575</v>
      </c>
      <c r="M725" s="31">
        <v>0.1</v>
      </c>
      <c r="N725" s="20">
        <f>VLOOKUP(J725,[2]Sheet1!$I:$M,5,0)</f>
        <v>70000</v>
      </c>
      <c r="O725" s="32">
        <v>0</v>
      </c>
      <c r="P725" s="33">
        <f t="shared" si="23"/>
        <v>7000</v>
      </c>
      <c r="Q725" s="33">
        <v>0</v>
      </c>
      <c r="R725" s="32">
        <v>70000</v>
      </c>
      <c r="S725" s="29" t="s">
        <v>819</v>
      </c>
      <c r="T725" s="29" t="s">
        <v>577</v>
      </c>
      <c r="U725" s="29" t="s">
        <v>15</v>
      </c>
      <c r="V725" s="29" t="s">
        <v>820</v>
      </c>
      <c r="W725" s="29" t="s">
        <v>15</v>
      </c>
      <c r="X725" s="29" t="s">
        <v>580</v>
      </c>
      <c r="Y725" s="29" t="s">
        <v>580</v>
      </c>
    </row>
    <row r="726" spans="1:25" ht="10.5" customHeight="1" x14ac:dyDescent="0.25">
      <c r="A726" s="28">
        <v>46037</v>
      </c>
      <c r="B726" s="29" t="s">
        <v>567</v>
      </c>
      <c r="C726" s="30" t="s">
        <v>877</v>
      </c>
      <c r="D726" s="30" t="s">
        <v>15</v>
      </c>
      <c r="E726" s="30" t="s">
        <v>569</v>
      </c>
      <c r="F726" s="29" t="s">
        <v>570</v>
      </c>
      <c r="G726" s="29" t="s">
        <v>571</v>
      </c>
      <c r="H726" s="29" t="s">
        <v>878</v>
      </c>
      <c r="I726" s="36" t="str">
        <f t="shared" si="22"/>
        <v>15/01/2026NL300120</v>
      </c>
      <c r="J726" s="29" t="s">
        <v>650</v>
      </c>
      <c r="K726" s="29" t="s">
        <v>651</v>
      </c>
      <c r="L726" s="29" t="s">
        <v>575</v>
      </c>
      <c r="M726" s="31">
        <v>1</v>
      </c>
      <c r="N726" s="20">
        <f>VLOOKUP(J726,[2]Sheet1!$I:$M,5,0)</f>
        <v>36000</v>
      </c>
      <c r="O726" s="32">
        <v>0</v>
      </c>
      <c r="P726" s="33">
        <f t="shared" si="23"/>
        <v>36000</v>
      </c>
      <c r="Q726" s="33">
        <v>0</v>
      </c>
      <c r="R726" s="32">
        <v>36000</v>
      </c>
      <c r="S726" s="29" t="s">
        <v>819</v>
      </c>
      <c r="T726" s="29" t="s">
        <v>577</v>
      </c>
      <c r="U726" s="29" t="s">
        <v>15</v>
      </c>
      <c r="V726" s="29" t="s">
        <v>820</v>
      </c>
      <c r="W726" s="29" t="s">
        <v>15</v>
      </c>
      <c r="X726" s="29" t="s">
        <v>580</v>
      </c>
      <c r="Y726" s="29" t="s">
        <v>580</v>
      </c>
    </row>
    <row r="727" spans="1:25" ht="10.5" customHeight="1" x14ac:dyDescent="0.25">
      <c r="A727" s="28">
        <v>46037</v>
      </c>
      <c r="B727" s="29" t="s">
        <v>567</v>
      </c>
      <c r="C727" s="30" t="s">
        <v>877</v>
      </c>
      <c r="D727" s="30" t="s">
        <v>15</v>
      </c>
      <c r="E727" s="30" t="s">
        <v>569</v>
      </c>
      <c r="F727" s="29" t="s">
        <v>570</v>
      </c>
      <c r="G727" s="29" t="s">
        <v>571</v>
      </c>
      <c r="H727" s="29" t="s">
        <v>878</v>
      </c>
      <c r="I727" s="36" t="str">
        <f t="shared" si="22"/>
        <v>15/01/2026NL300113</v>
      </c>
      <c r="J727" s="29" t="s">
        <v>728</v>
      </c>
      <c r="K727" s="29" t="s">
        <v>72</v>
      </c>
      <c r="L727" s="29" t="s">
        <v>575</v>
      </c>
      <c r="M727" s="31">
        <v>1</v>
      </c>
      <c r="N727" s="20">
        <f>VLOOKUP(J727,[2]Sheet1!$I:$M,5,0)</f>
        <v>145000</v>
      </c>
      <c r="O727" s="32">
        <v>0</v>
      </c>
      <c r="P727" s="33">
        <f t="shared" si="23"/>
        <v>145000</v>
      </c>
      <c r="Q727" s="33">
        <v>0</v>
      </c>
      <c r="R727" s="32">
        <v>145000</v>
      </c>
      <c r="S727" s="29" t="s">
        <v>819</v>
      </c>
      <c r="T727" s="29" t="s">
        <v>577</v>
      </c>
      <c r="U727" s="29" t="s">
        <v>15</v>
      </c>
      <c r="V727" s="29" t="s">
        <v>820</v>
      </c>
      <c r="W727" s="29" t="s">
        <v>15</v>
      </c>
      <c r="X727" s="29" t="s">
        <v>580</v>
      </c>
      <c r="Y727" s="29" t="s">
        <v>580</v>
      </c>
    </row>
    <row r="728" spans="1:25" ht="10.5" customHeight="1" x14ac:dyDescent="0.25">
      <c r="A728" s="28">
        <v>46037</v>
      </c>
      <c r="B728" s="29" t="s">
        <v>567</v>
      </c>
      <c r="C728" s="30" t="s">
        <v>877</v>
      </c>
      <c r="D728" s="30" t="s">
        <v>15</v>
      </c>
      <c r="E728" s="30" t="s">
        <v>569</v>
      </c>
      <c r="F728" s="29" t="s">
        <v>570</v>
      </c>
      <c r="G728" s="29" t="s">
        <v>571</v>
      </c>
      <c r="H728" s="29" t="s">
        <v>878</v>
      </c>
      <c r="I728" s="36" t="str">
        <f t="shared" si="22"/>
        <v>15/01/2026NL300112</v>
      </c>
      <c r="J728" s="29" t="s">
        <v>642</v>
      </c>
      <c r="K728" s="29" t="s">
        <v>643</v>
      </c>
      <c r="L728" s="29" t="s">
        <v>575</v>
      </c>
      <c r="M728" s="31">
        <v>0.2</v>
      </c>
      <c r="N728" s="20">
        <f>VLOOKUP(J728,[2]Sheet1!$I:$M,5,0)</f>
        <v>63000</v>
      </c>
      <c r="O728" s="32">
        <v>0</v>
      </c>
      <c r="P728" s="33">
        <f t="shared" si="23"/>
        <v>12600</v>
      </c>
      <c r="Q728" s="33">
        <v>0</v>
      </c>
      <c r="R728" s="32">
        <v>63000</v>
      </c>
      <c r="S728" s="29" t="s">
        <v>819</v>
      </c>
      <c r="T728" s="29" t="s">
        <v>577</v>
      </c>
      <c r="U728" s="29" t="s">
        <v>15</v>
      </c>
      <c r="V728" s="29" t="s">
        <v>820</v>
      </c>
      <c r="W728" s="29" t="s">
        <v>15</v>
      </c>
      <c r="X728" s="29" t="s">
        <v>580</v>
      </c>
      <c r="Y728" s="29" t="s">
        <v>580</v>
      </c>
    </row>
    <row r="729" spans="1:25" ht="10.5" customHeight="1" x14ac:dyDescent="0.25">
      <c r="A729" s="28">
        <v>46037</v>
      </c>
      <c r="B729" s="29" t="s">
        <v>567</v>
      </c>
      <c r="C729" s="30" t="s">
        <v>877</v>
      </c>
      <c r="D729" s="30" t="s">
        <v>15</v>
      </c>
      <c r="E729" s="30" t="s">
        <v>569</v>
      </c>
      <c r="F729" s="29" t="s">
        <v>570</v>
      </c>
      <c r="G729" s="29" t="s">
        <v>571</v>
      </c>
      <c r="H729" s="29" t="s">
        <v>878</v>
      </c>
      <c r="I729" s="36" t="str">
        <f t="shared" si="22"/>
        <v>15/01/2026NL300107</v>
      </c>
      <c r="J729" s="29" t="s">
        <v>639</v>
      </c>
      <c r="K729" s="29" t="s">
        <v>640</v>
      </c>
      <c r="L729" s="29" t="s">
        <v>641</v>
      </c>
      <c r="M729" s="31">
        <v>3</v>
      </c>
      <c r="N729" s="20">
        <f>VLOOKUP(J729,[2]Sheet1!$I:$M,5,0)</f>
        <v>8500</v>
      </c>
      <c r="O729" s="32">
        <v>0</v>
      </c>
      <c r="P729" s="33">
        <f t="shared" si="23"/>
        <v>25500</v>
      </c>
      <c r="Q729" s="33">
        <v>0</v>
      </c>
      <c r="R729" s="32">
        <v>8500</v>
      </c>
      <c r="S729" s="29" t="s">
        <v>819</v>
      </c>
      <c r="T729" s="29" t="s">
        <v>577</v>
      </c>
      <c r="U729" s="29" t="s">
        <v>15</v>
      </c>
      <c r="V729" s="29" t="s">
        <v>820</v>
      </c>
      <c r="W729" s="29" t="s">
        <v>15</v>
      </c>
      <c r="X729" s="29" t="s">
        <v>580</v>
      </c>
      <c r="Y729" s="29" t="s">
        <v>580</v>
      </c>
    </row>
    <row r="730" spans="1:25" ht="10.5" customHeight="1" x14ac:dyDescent="0.25">
      <c r="A730" s="28">
        <v>46037</v>
      </c>
      <c r="B730" s="29" t="s">
        <v>567</v>
      </c>
      <c r="C730" s="30" t="s">
        <v>877</v>
      </c>
      <c r="D730" s="30" t="s">
        <v>15</v>
      </c>
      <c r="E730" s="30" t="s">
        <v>569</v>
      </c>
      <c r="F730" s="29" t="s">
        <v>570</v>
      </c>
      <c r="G730" s="29" t="s">
        <v>571</v>
      </c>
      <c r="H730" s="29" t="s">
        <v>878</v>
      </c>
      <c r="I730" s="36" t="str">
        <f t="shared" si="22"/>
        <v>15/01/2026NL300096</v>
      </c>
      <c r="J730" s="29" t="s">
        <v>638</v>
      </c>
      <c r="K730" s="29" t="s">
        <v>134</v>
      </c>
      <c r="L730" s="29" t="s">
        <v>575</v>
      </c>
      <c r="M730" s="31">
        <v>1.4</v>
      </c>
      <c r="N730" s="20">
        <f>VLOOKUP(J730,[2]Sheet1!$I:$M,5,0)</f>
        <v>45000</v>
      </c>
      <c r="O730" s="32">
        <v>0</v>
      </c>
      <c r="P730" s="33">
        <f t="shared" si="23"/>
        <v>62999.999999999993</v>
      </c>
      <c r="Q730" s="33">
        <v>0</v>
      </c>
      <c r="R730" s="32">
        <v>45000</v>
      </c>
      <c r="S730" s="29" t="s">
        <v>819</v>
      </c>
      <c r="T730" s="29" t="s">
        <v>577</v>
      </c>
      <c r="U730" s="29" t="s">
        <v>15</v>
      </c>
      <c r="V730" s="29" t="s">
        <v>820</v>
      </c>
      <c r="W730" s="29" t="s">
        <v>15</v>
      </c>
      <c r="X730" s="29" t="s">
        <v>580</v>
      </c>
      <c r="Y730" s="29" t="s">
        <v>580</v>
      </c>
    </row>
    <row r="731" spans="1:25" ht="10.5" customHeight="1" x14ac:dyDescent="0.25">
      <c r="A731" s="28">
        <v>46037</v>
      </c>
      <c r="B731" s="29" t="s">
        <v>567</v>
      </c>
      <c r="C731" s="30" t="s">
        <v>877</v>
      </c>
      <c r="D731" s="30" t="s">
        <v>15</v>
      </c>
      <c r="E731" s="30" t="s">
        <v>569</v>
      </c>
      <c r="F731" s="29" t="s">
        <v>570</v>
      </c>
      <c r="G731" s="29" t="s">
        <v>571</v>
      </c>
      <c r="H731" s="29" t="s">
        <v>878</v>
      </c>
      <c r="I731" s="36" t="str">
        <f t="shared" si="22"/>
        <v>15/01/2026NL300088</v>
      </c>
      <c r="J731" s="29" t="s">
        <v>635</v>
      </c>
      <c r="K731" s="29" t="s">
        <v>64</v>
      </c>
      <c r="L731" s="29" t="s">
        <v>575</v>
      </c>
      <c r="M731" s="31">
        <v>3</v>
      </c>
      <c r="N731" s="20">
        <f>VLOOKUP(J731,[2]Sheet1!$I:$M,5,0)</f>
        <v>27000</v>
      </c>
      <c r="O731" s="32">
        <v>0</v>
      </c>
      <c r="P731" s="33">
        <f t="shared" si="23"/>
        <v>81000</v>
      </c>
      <c r="Q731" s="33">
        <v>0</v>
      </c>
      <c r="R731" s="32">
        <v>27000</v>
      </c>
      <c r="S731" s="29" t="s">
        <v>819</v>
      </c>
      <c r="T731" s="29" t="s">
        <v>577</v>
      </c>
      <c r="U731" s="29" t="s">
        <v>15</v>
      </c>
      <c r="V731" s="29" t="s">
        <v>820</v>
      </c>
      <c r="W731" s="29" t="s">
        <v>15</v>
      </c>
      <c r="X731" s="29" t="s">
        <v>580</v>
      </c>
      <c r="Y731" s="29" t="s">
        <v>580</v>
      </c>
    </row>
    <row r="732" spans="1:25" ht="10.5" customHeight="1" x14ac:dyDescent="0.25">
      <c r="A732" s="28">
        <v>46037</v>
      </c>
      <c r="B732" s="29" t="s">
        <v>567</v>
      </c>
      <c r="C732" s="30" t="s">
        <v>877</v>
      </c>
      <c r="D732" s="30" t="s">
        <v>15</v>
      </c>
      <c r="E732" s="30" t="s">
        <v>569</v>
      </c>
      <c r="F732" s="29" t="s">
        <v>570</v>
      </c>
      <c r="G732" s="29" t="s">
        <v>571</v>
      </c>
      <c r="H732" s="29" t="s">
        <v>878</v>
      </c>
      <c r="I732" s="36" t="str">
        <f t="shared" si="22"/>
        <v>15/01/2026NL300080</v>
      </c>
      <c r="J732" s="29" t="s">
        <v>631</v>
      </c>
      <c r="K732" s="29" t="s">
        <v>632</v>
      </c>
      <c r="L732" s="29" t="s">
        <v>575</v>
      </c>
      <c r="M732" s="31">
        <v>0.3</v>
      </c>
      <c r="N732" s="20">
        <f>VLOOKUP(J732,[2]Sheet1!$I:$M,5,0)</f>
        <v>95000</v>
      </c>
      <c r="O732" s="32">
        <v>0</v>
      </c>
      <c r="P732" s="33">
        <f t="shared" si="23"/>
        <v>28500</v>
      </c>
      <c r="Q732" s="33">
        <v>0</v>
      </c>
      <c r="R732" s="32">
        <v>95000</v>
      </c>
      <c r="S732" s="29" t="s">
        <v>819</v>
      </c>
      <c r="T732" s="29" t="s">
        <v>577</v>
      </c>
      <c r="U732" s="29" t="s">
        <v>15</v>
      </c>
      <c r="V732" s="29" t="s">
        <v>820</v>
      </c>
      <c r="W732" s="29" t="s">
        <v>15</v>
      </c>
      <c r="X732" s="29" t="s">
        <v>580</v>
      </c>
      <c r="Y732" s="29" t="s">
        <v>580</v>
      </c>
    </row>
    <row r="733" spans="1:25" ht="10.5" customHeight="1" x14ac:dyDescent="0.25">
      <c r="A733" s="28">
        <v>46037</v>
      </c>
      <c r="B733" s="29" t="s">
        <v>567</v>
      </c>
      <c r="C733" s="30" t="s">
        <v>877</v>
      </c>
      <c r="D733" s="30" t="s">
        <v>15</v>
      </c>
      <c r="E733" s="30" t="s">
        <v>569</v>
      </c>
      <c r="F733" s="29" t="s">
        <v>570</v>
      </c>
      <c r="G733" s="29" t="s">
        <v>571</v>
      </c>
      <c r="H733" s="29" t="s">
        <v>878</v>
      </c>
      <c r="I733" s="36" t="str">
        <f t="shared" si="22"/>
        <v>15/01/2026NL300077</v>
      </c>
      <c r="J733" s="29" t="s">
        <v>627</v>
      </c>
      <c r="K733" s="29" t="s">
        <v>628</v>
      </c>
      <c r="L733" s="29" t="s">
        <v>575</v>
      </c>
      <c r="M733" s="31">
        <v>0.4</v>
      </c>
      <c r="N733" s="20">
        <f>VLOOKUP(J733,[2]Sheet1!$I:$M,5,0)</f>
        <v>30000</v>
      </c>
      <c r="O733" s="32">
        <v>0</v>
      </c>
      <c r="P733" s="33">
        <f t="shared" si="23"/>
        <v>12000</v>
      </c>
      <c r="Q733" s="33">
        <v>0</v>
      </c>
      <c r="R733" s="32">
        <v>30000</v>
      </c>
      <c r="S733" s="29" t="s">
        <v>819</v>
      </c>
      <c r="T733" s="29" t="s">
        <v>577</v>
      </c>
      <c r="U733" s="29" t="s">
        <v>15</v>
      </c>
      <c r="V733" s="29" t="s">
        <v>820</v>
      </c>
      <c r="W733" s="29" t="s">
        <v>15</v>
      </c>
      <c r="X733" s="29" t="s">
        <v>580</v>
      </c>
      <c r="Y733" s="29" t="s">
        <v>580</v>
      </c>
    </row>
    <row r="734" spans="1:25" ht="10.5" customHeight="1" x14ac:dyDescent="0.25">
      <c r="A734" s="28">
        <v>46037</v>
      </c>
      <c r="B734" s="29" t="s">
        <v>567</v>
      </c>
      <c r="C734" s="30" t="s">
        <v>877</v>
      </c>
      <c r="D734" s="30" t="s">
        <v>15</v>
      </c>
      <c r="E734" s="30" t="s">
        <v>569</v>
      </c>
      <c r="F734" s="29" t="s">
        <v>570</v>
      </c>
      <c r="G734" s="29" t="s">
        <v>571</v>
      </c>
      <c r="H734" s="29" t="s">
        <v>878</v>
      </c>
      <c r="I734" s="36" t="str">
        <f t="shared" si="22"/>
        <v>15/01/2026NL300076</v>
      </c>
      <c r="J734" s="29" t="s">
        <v>625</v>
      </c>
      <c r="K734" s="29" t="s">
        <v>626</v>
      </c>
      <c r="L734" s="29" t="s">
        <v>575</v>
      </c>
      <c r="M734" s="31">
        <v>1.2</v>
      </c>
      <c r="N734" s="20">
        <f>VLOOKUP(J734,[2]Sheet1!$I:$M,5,0)</f>
        <v>38000</v>
      </c>
      <c r="O734" s="32">
        <v>0</v>
      </c>
      <c r="P734" s="33">
        <f t="shared" si="23"/>
        <v>45600</v>
      </c>
      <c r="Q734" s="33">
        <v>0</v>
      </c>
      <c r="R734" s="32">
        <v>38000</v>
      </c>
      <c r="S734" s="29" t="s">
        <v>819</v>
      </c>
      <c r="T734" s="29" t="s">
        <v>577</v>
      </c>
      <c r="U734" s="29" t="s">
        <v>15</v>
      </c>
      <c r="V734" s="29" t="s">
        <v>820</v>
      </c>
      <c r="W734" s="29" t="s">
        <v>15</v>
      </c>
      <c r="X734" s="29" t="s">
        <v>580</v>
      </c>
      <c r="Y734" s="29" t="s">
        <v>580</v>
      </c>
    </row>
    <row r="735" spans="1:25" ht="10.5" customHeight="1" x14ac:dyDescent="0.25">
      <c r="A735" s="28">
        <v>46037</v>
      </c>
      <c r="B735" s="29" t="s">
        <v>567</v>
      </c>
      <c r="C735" s="30" t="s">
        <v>877</v>
      </c>
      <c r="D735" s="30" t="s">
        <v>15</v>
      </c>
      <c r="E735" s="30" t="s">
        <v>569</v>
      </c>
      <c r="F735" s="29" t="s">
        <v>570</v>
      </c>
      <c r="G735" s="29" t="s">
        <v>571</v>
      </c>
      <c r="H735" s="29" t="s">
        <v>878</v>
      </c>
      <c r="I735" s="36" t="str">
        <f t="shared" si="22"/>
        <v>15/01/2026NL300074</v>
      </c>
      <c r="J735" s="29" t="s">
        <v>624</v>
      </c>
      <c r="K735" s="29" t="s">
        <v>56</v>
      </c>
      <c r="L735" s="29" t="s">
        <v>575</v>
      </c>
      <c r="M735" s="31">
        <v>6</v>
      </c>
      <c r="N735" s="20">
        <f>VLOOKUP(J735,[2]Sheet1!$I:$M,5,0)</f>
        <v>18000</v>
      </c>
      <c r="O735" s="32">
        <v>0</v>
      </c>
      <c r="P735" s="33">
        <f t="shared" si="23"/>
        <v>108000</v>
      </c>
      <c r="Q735" s="33">
        <v>0</v>
      </c>
      <c r="R735" s="32">
        <v>18000</v>
      </c>
      <c r="S735" s="29" t="s">
        <v>819</v>
      </c>
      <c r="T735" s="29" t="s">
        <v>577</v>
      </c>
      <c r="U735" s="29" t="s">
        <v>15</v>
      </c>
      <c r="V735" s="29" t="s">
        <v>820</v>
      </c>
      <c r="W735" s="29" t="s">
        <v>15</v>
      </c>
      <c r="X735" s="29" t="s">
        <v>580</v>
      </c>
      <c r="Y735" s="29" t="s">
        <v>580</v>
      </c>
    </row>
    <row r="736" spans="1:25" ht="10.5" customHeight="1" x14ac:dyDescent="0.25">
      <c r="A736" s="28">
        <v>46037</v>
      </c>
      <c r="B736" s="29" t="s">
        <v>567</v>
      </c>
      <c r="C736" s="30" t="s">
        <v>877</v>
      </c>
      <c r="D736" s="30" t="s">
        <v>15</v>
      </c>
      <c r="E736" s="30" t="s">
        <v>569</v>
      </c>
      <c r="F736" s="29" t="s">
        <v>570</v>
      </c>
      <c r="G736" s="29" t="s">
        <v>571</v>
      </c>
      <c r="H736" s="29" t="s">
        <v>878</v>
      </c>
      <c r="I736" s="36" t="str">
        <f t="shared" si="22"/>
        <v>15/01/2026NL300072</v>
      </c>
      <c r="J736" s="29" t="s">
        <v>618</v>
      </c>
      <c r="K736" s="29" t="s">
        <v>619</v>
      </c>
      <c r="L736" s="29" t="s">
        <v>575</v>
      </c>
      <c r="M736" s="31">
        <v>1</v>
      </c>
      <c r="N736" s="20">
        <f>VLOOKUP(J736,[2]Sheet1!$I:$M,5,0)</f>
        <v>38000</v>
      </c>
      <c r="O736" s="32">
        <v>0</v>
      </c>
      <c r="P736" s="33">
        <f t="shared" si="23"/>
        <v>38000</v>
      </c>
      <c r="Q736" s="33">
        <v>0</v>
      </c>
      <c r="R736" s="32">
        <v>38000</v>
      </c>
      <c r="S736" s="29" t="s">
        <v>819</v>
      </c>
      <c r="T736" s="29" t="s">
        <v>577</v>
      </c>
      <c r="U736" s="29" t="s">
        <v>15</v>
      </c>
      <c r="V736" s="29" t="s">
        <v>820</v>
      </c>
      <c r="W736" s="29" t="s">
        <v>15</v>
      </c>
      <c r="X736" s="29" t="s">
        <v>580</v>
      </c>
      <c r="Y736" s="29" t="s">
        <v>580</v>
      </c>
    </row>
    <row r="737" spans="1:25" ht="10.5" customHeight="1" x14ac:dyDescent="0.25">
      <c r="A737" s="28">
        <v>46037</v>
      </c>
      <c r="B737" s="29" t="s">
        <v>567</v>
      </c>
      <c r="C737" s="30" t="s">
        <v>877</v>
      </c>
      <c r="D737" s="30" t="s">
        <v>15</v>
      </c>
      <c r="E737" s="30" t="s">
        <v>569</v>
      </c>
      <c r="F737" s="29" t="s">
        <v>570</v>
      </c>
      <c r="G737" s="29" t="s">
        <v>571</v>
      </c>
      <c r="H737" s="29" t="s">
        <v>878</v>
      </c>
      <c r="I737" s="36" t="str">
        <f t="shared" si="22"/>
        <v>15/01/2026NL300068</v>
      </c>
      <c r="J737" s="29" t="s">
        <v>721</v>
      </c>
      <c r="K737" s="29" t="s">
        <v>722</v>
      </c>
      <c r="L737" s="29" t="s">
        <v>575</v>
      </c>
      <c r="M737" s="31">
        <v>0.2</v>
      </c>
      <c r="N737" s="20">
        <f>VLOOKUP(J737,[2]Sheet1!$I:$M,5,0)</f>
        <v>35000</v>
      </c>
      <c r="O737" s="32">
        <v>0</v>
      </c>
      <c r="P737" s="33">
        <f t="shared" si="23"/>
        <v>7000</v>
      </c>
      <c r="Q737" s="33">
        <v>0</v>
      </c>
      <c r="R737" s="32">
        <v>35000</v>
      </c>
      <c r="S737" s="29" t="s">
        <v>819</v>
      </c>
      <c r="T737" s="29" t="s">
        <v>577</v>
      </c>
      <c r="U737" s="29" t="s">
        <v>15</v>
      </c>
      <c r="V737" s="29" t="s">
        <v>820</v>
      </c>
      <c r="W737" s="29" t="s">
        <v>15</v>
      </c>
      <c r="X737" s="29" t="s">
        <v>580</v>
      </c>
      <c r="Y737" s="29" t="s">
        <v>580</v>
      </c>
    </row>
    <row r="738" spans="1:25" ht="10.5" customHeight="1" x14ac:dyDescent="0.25">
      <c r="A738" s="28">
        <v>46037</v>
      </c>
      <c r="B738" s="29" t="s">
        <v>567</v>
      </c>
      <c r="C738" s="30" t="s">
        <v>877</v>
      </c>
      <c r="D738" s="30" t="s">
        <v>15</v>
      </c>
      <c r="E738" s="30" t="s">
        <v>569</v>
      </c>
      <c r="F738" s="29" t="s">
        <v>570</v>
      </c>
      <c r="G738" s="29" t="s">
        <v>571</v>
      </c>
      <c r="H738" s="29" t="s">
        <v>878</v>
      </c>
      <c r="I738" s="36" t="str">
        <f t="shared" si="22"/>
        <v>15/01/2026NL300066</v>
      </c>
      <c r="J738" s="29" t="s">
        <v>725</v>
      </c>
      <c r="K738" s="29" t="s">
        <v>726</v>
      </c>
      <c r="L738" s="29" t="s">
        <v>575</v>
      </c>
      <c r="M738" s="31">
        <v>0.1</v>
      </c>
      <c r="N738" s="20">
        <f>VLOOKUP(J738,[2]Sheet1!$I:$M,5,0)</f>
        <v>220000</v>
      </c>
      <c r="O738" s="32">
        <v>0</v>
      </c>
      <c r="P738" s="33">
        <f t="shared" si="23"/>
        <v>22000</v>
      </c>
      <c r="Q738" s="33">
        <v>0</v>
      </c>
      <c r="R738" s="32">
        <v>220000</v>
      </c>
      <c r="S738" s="29" t="s">
        <v>819</v>
      </c>
      <c r="T738" s="29" t="s">
        <v>577</v>
      </c>
      <c r="U738" s="29" t="s">
        <v>15</v>
      </c>
      <c r="V738" s="29" t="s">
        <v>820</v>
      </c>
      <c r="W738" s="29" t="s">
        <v>15</v>
      </c>
      <c r="X738" s="29" t="s">
        <v>580</v>
      </c>
      <c r="Y738" s="29" t="s">
        <v>580</v>
      </c>
    </row>
    <row r="739" spans="1:25" ht="10.5" customHeight="1" x14ac:dyDescent="0.25">
      <c r="A739" s="28">
        <v>46037</v>
      </c>
      <c r="B739" s="29" t="s">
        <v>567</v>
      </c>
      <c r="C739" s="30" t="s">
        <v>877</v>
      </c>
      <c r="D739" s="30" t="s">
        <v>15</v>
      </c>
      <c r="E739" s="30" t="s">
        <v>569</v>
      </c>
      <c r="F739" s="29" t="s">
        <v>570</v>
      </c>
      <c r="G739" s="29" t="s">
        <v>571</v>
      </c>
      <c r="H739" s="29" t="s">
        <v>878</v>
      </c>
      <c r="I739" s="36" t="str">
        <f t="shared" si="22"/>
        <v>15/01/2026NL300062</v>
      </c>
      <c r="J739" s="29" t="s">
        <v>614</v>
      </c>
      <c r="K739" s="29" t="s">
        <v>615</v>
      </c>
      <c r="L739" s="29" t="s">
        <v>575</v>
      </c>
      <c r="M739" s="31">
        <v>0.5</v>
      </c>
      <c r="N739" s="20">
        <f>VLOOKUP(J739,[2]Sheet1!$I:$M,5,0)</f>
        <v>65000</v>
      </c>
      <c r="O739" s="32">
        <v>0</v>
      </c>
      <c r="P739" s="33">
        <f t="shared" si="23"/>
        <v>32500</v>
      </c>
      <c r="Q739" s="33">
        <v>0</v>
      </c>
      <c r="R739" s="32">
        <v>65000</v>
      </c>
      <c r="S739" s="29" t="s">
        <v>819</v>
      </c>
      <c r="T739" s="29" t="s">
        <v>577</v>
      </c>
      <c r="U739" s="29" t="s">
        <v>15</v>
      </c>
      <c r="V739" s="29" t="s">
        <v>820</v>
      </c>
      <c r="W739" s="29" t="s">
        <v>15</v>
      </c>
      <c r="X739" s="29" t="s">
        <v>580</v>
      </c>
      <c r="Y739" s="29" t="s">
        <v>580</v>
      </c>
    </row>
    <row r="740" spans="1:25" ht="10.5" customHeight="1" x14ac:dyDescent="0.25">
      <c r="A740" s="28">
        <v>46037</v>
      </c>
      <c r="B740" s="29" t="s">
        <v>567</v>
      </c>
      <c r="C740" s="30" t="s">
        <v>877</v>
      </c>
      <c r="D740" s="30" t="s">
        <v>15</v>
      </c>
      <c r="E740" s="30" t="s">
        <v>569</v>
      </c>
      <c r="F740" s="29" t="s">
        <v>570</v>
      </c>
      <c r="G740" s="29" t="s">
        <v>571</v>
      </c>
      <c r="H740" s="29" t="s">
        <v>878</v>
      </c>
      <c r="I740" s="36" t="str">
        <f t="shared" si="22"/>
        <v>15/01/2026NL300058</v>
      </c>
      <c r="J740" s="29" t="s">
        <v>610</v>
      </c>
      <c r="K740" s="29" t="s">
        <v>46</v>
      </c>
      <c r="L740" s="29" t="s">
        <v>575</v>
      </c>
      <c r="M740" s="31">
        <v>0.7</v>
      </c>
      <c r="N740" s="20">
        <f>VLOOKUP(J740,[2]Sheet1!$I:$M,5,0)</f>
        <v>55000</v>
      </c>
      <c r="O740" s="32">
        <v>0</v>
      </c>
      <c r="P740" s="33">
        <f t="shared" si="23"/>
        <v>38500</v>
      </c>
      <c r="Q740" s="33">
        <v>0</v>
      </c>
      <c r="R740" s="32">
        <v>55000</v>
      </c>
      <c r="S740" s="29" t="s">
        <v>819</v>
      </c>
      <c r="T740" s="29" t="s">
        <v>577</v>
      </c>
      <c r="U740" s="29" t="s">
        <v>15</v>
      </c>
      <c r="V740" s="29" t="s">
        <v>820</v>
      </c>
      <c r="W740" s="29" t="s">
        <v>15</v>
      </c>
      <c r="X740" s="29" t="s">
        <v>580</v>
      </c>
      <c r="Y740" s="29" t="s">
        <v>580</v>
      </c>
    </row>
    <row r="741" spans="1:25" ht="10.5" customHeight="1" x14ac:dyDescent="0.25">
      <c r="A741" s="28">
        <v>46037</v>
      </c>
      <c r="B741" s="29" t="s">
        <v>567</v>
      </c>
      <c r="C741" s="30" t="s">
        <v>877</v>
      </c>
      <c r="D741" s="30" t="s">
        <v>15</v>
      </c>
      <c r="E741" s="30" t="s">
        <v>569</v>
      </c>
      <c r="F741" s="29" t="s">
        <v>570</v>
      </c>
      <c r="G741" s="29" t="s">
        <v>571</v>
      </c>
      <c r="H741" s="29" t="s">
        <v>878</v>
      </c>
      <c r="I741" s="36" t="str">
        <f t="shared" si="22"/>
        <v>15/01/2026NL300027</v>
      </c>
      <c r="J741" s="29" t="s">
        <v>585</v>
      </c>
      <c r="K741" s="29" t="s">
        <v>33</v>
      </c>
      <c r="L741" s="29" t="s">
        <v>575</v>
      </c>
      <c r="M741" s="31">
        <v>5</v>
      </c>
      <c r="N741" s="20">
        <f>VLOOKUP(J741,[2]Sheet1!$I:$M,5,0)</f>
        <v>18000</v>
      </c>
      <c r="O741" s="32">
        <v>0</v>
      </c>
      <c r="P741" s="33">
        <f t="shared" si="23"/>
        <v>90000</v>
      </c>
      <c r="Q741" s="33">
        <v>0</v>
      </c>
      <c r="R741" s="32">
        <v>18000</v>
      </c>
      <c r="S741" s="29" t="s">
        <v>819</v>
      </c>
      <c r="T741" s="29" t="s">
        <v>577</v>
      </c>
      <c r="U741" s="29" t="s">
        <v>15</v>
      </c>
      <c r="V741" s="29" t="s">
        <v>820</v>
      </c>
      <c r="W741" s="29" t="s">
        <v>15</v>
      </c>
      <c r="X741" s="29" t="s">
        <v>580</v>
      </c>
      <c r="Y741" s="29" t="s">
        <v>580</v>
      </c>
    </row>
    <row r="742" spans="1:25" ht="10.5" customHeight="1" x14ac:dyDescent="0.25">
      <c r="A742" s="28">
        <v>46037</v>
      </c>
      <c r="B742" s="29" t="s">
        <v>567</v>
      </c>
      <c r="C742" s="30" t="s">
        <v>877</v>
      </c>
      <c r="D742" s="30" t="s">
        <v>15</v>
      </c>
      <c r="E742" s="30" t="s">
        <v>569</v>
      </c>
      <c r="F742" s="29" t="s">
        <v>570</v>
      </c>
      <c r="G742" s="29" t="s">
        <v>571</v>
      </c>
      <c r="H742" s="29" t="s">
        <v>878</v>
      </c>
      <c r="I742" s="36" t="str">
        <f t="shared" si="22"/>
        <v>15/01/2026NL300013</v>
      </c>
      <c r="J742" s="29" t="s">
        <v>583</v>
      </c>
      <c r="K742" s="29" t="s">
        <v>21</v>
      </c>
      <c r="L742" s="29" t="s">
        <v>575</v>
      </c>
      <c r="M742" s="31">
        <v>2.5</v>
      </c>
      <c r="N742" s="20">
        <f>VLOOKUP(J742,[2]Sheet1!$I:$M,5,0)</f>
        <v>50000</v>
      </c>
      <c r="O742" s="32">
        <v>0</v>
      </c>
      <c r="P742" s="33">
        <f t="shared" si="23"/>
        <v>125000</v>
      </c>
      <c r="Q742" s="33">
        <v>0</v>
      </c>
      <c r="R742" s="32">
        <v>50000</v>
      </c>
      <c r="S742" s="29" t="s">
        <v>819</v>
      </c>
      <c r="T742" s="29" t="s">
        <v>577</v>
      </c>
      <c r="U742" s="29" t="s">
        <v>15</v>
      </c>
      <c r="V742" s="29" t="s">
        <v>820</v>
      </c>
      <c r="W742" s="29" t="s">
        <v>15</v>
      </c>
      <c r="X742" s="29" t="s">
        <v>580</v>
      </c>
      <c r="Y742" s="29" t="s">
        <v>580</v>
      </c>
    </row>
    <row r="743" spans="1:25" ht="10.5" customHeight="1" x14ac:dyDescent="0.25">
      <c r="A743" s="28">
        <v>46037</v>
      </c>
      <c r="B743" s="29" t="s">
        <v>567</v>
      </c>
      <c r="C743" s="30" t="s">
        <v>877</v>
      </c>
      <c r="D743" s="30" t="s">
        <v>15</v>
      </c>
      <c r="E743" s="30" t="s">
        <v>569</v>
      </c>
      <c r="F743" s="29" t="s">
        <v>570</v>
      </c>
      <c r="G743" s="29" t="s">
        <v>571</v>
      </c>
      <c r="H743" s="29" t="s">
        <v>878</v>
      </c>
      <c r="I743" s="36" t="str">
        <f t="shared" si="22"/>
        <v>15/01/2026NL300003</v>
      </c>
      <c r="J743" s="29" t="s">
        <v>581</v>
      </c>
      <c r="K743" s="29" t="s">
        <v>19</v>
      </c>
      <c r="L743" s="29" t="s">
        <v>575</v>
      </c>
      <c r="M743" s="31">
        <v>1.5</v>
      </c>
      <c r="N743" s="20">
        <f>VLOOKUP(J743,[2]Sheet1!$I:$M,5,0)</f>
        <v>26000</v>
      </c>
      <c r="O743" s="32">
        <v>0</v>
      </c>
      <c r="P743" s="33">
        <f t="shared" si="23"/>
        <v>39000</v>
      </c>
      <c r="Q743" s="33">
        <v>0</v>
      </c>
      <c r="R743" s="32">
        <v>26000</v>
      </c>
      <c r="S743" s="29" t="s">
        <v>819</v>
      </c>
      <c r="T743" s="29" t="s">
        <v>577</v>
      </c>
      <c r="U743" s="29" t="s">
        <v>15</v>
      </c>
      <c r="V743" s="29" t="s">
        <v>820</v>
      </c>
      <c r="W743" s="29" t="s">
        <v>15</v>
      </c>
      <c r="X743" s="29" t="s">
        <v>580</v>
      </c>
      <c r="Y743" s="29" t="s">
        <v>580</v>
      </c>
    </row>
    <row r="744" spans="1:25" ht="10.5" customHeight="1" x14ac:dyDescent="0.25">
      <c r="A744" s="28">
        <v>46037</v>
      </c>
      <c r="B744" s="29" t="s">
        <v>567</v>
      </c>
      <c r="C744" s="30" t="s">
        <v>877</v>
      </c>
      <c r="D744" s="30" t="s">
        <v>15</v>
      </c>
      <c r="E744" s="30" t="s">
        <v>569</v>
      </c>
      <c r="F744" s="29" t="s">
        <v>570</v>
      </c>
      <c r="G744" s="29" t="s">
        <v>571</v>
      </c>
      <c r="H744" s="29" t="s">
        <v>878</v>
      </c>
      <c r="I744" s="36" t="str">
        <f t="shared" si="22"/>
        <v>15/01/2026NL300033</v>
      </c>
      <c r="J744" s="29" t="s">
        <v>588</v>
      </c>
      <c r="K744" s="29" t="s">
        <v>589</v>
      </c>
      <c r="L744" s="29" t="s">
        <v>575</v>
      </c>
      <c r="M744" s="31">
        <v>2.5</v>
      </c>
      <c r="N744" s="20">
        <f>VLOOKUP(J744,[2]Sheet1!$I:$M,5,0)</f>
        <v>13000</v>
      </c>
      <c r="O744" s="32">
        <v>0</v>
      </c>
      <c r="P744" s="33">
        <f t="shared" si="23"/>
        <v>32500</v>
      </c>
      <c r="Q744" s="33">
        <v>0</v>
      </c>
      <c r="R744" s="32">
        <v>13000</v>
      </c>
      <c r="S744" s="29" t="s">
        <v>819</v>
      </c>
      <c r="T744" s="29" t="s">
        <v>577</v>
      </c>
      <c r="U744" s="29" t="s">
        <v>15</v>
      </c>
      <c r="V744" s="29" t="s">
        <v>820</v>
      </c>
      <c r="W744" s="29" t="s">
        <v>15</v>
      </c>
      <c r="X744" s="29" t="s">
        <v>580</v>
      </c>
      <c r="Y744" s="29" t="s">
        <v>580</v>
      </c>
    </row>
    <row r="745" spans="1:25" ht="10.5" customHeight="1" x14ac:dyDescent="0.25">
      <c r="A745" s="28">
        <v>46037</v>
      </c>
      <c r="B745" s="29" t="s">
        <v>567</v>
      </c>
      <c r="C745" s="30" t="s">
        <v>877</v>
      </c>
      <c r="D745" s="30" t="s">
        <v>15</v>
      </c>
      <c r="E745" s="30" t="s">
        <v>569</v>
      </c>
      <c r="F745" s="29" t="s">
        <v>570</v>
      </c>
      <c r="G745" s="29" t="s">
        <v>571</v>
      </c>
      <c r="H745" s="29" t="s">
        <v>878</v>
      </c>
      <c r="I745" s="36" t="str">
        <f t="shared" si="22"/>
        <v>15/01/2026NL300014</v>
      </c>
      <c r="J745" s="29" t="s">
        <v>584</v>
      </c>
      <c r="K745" s="29" t="s">
        <v>31</v>
      </c>
      <c r="L745" s="29" t="s">
        <v>575</v>
      </c>
      <c r="M745" s="31">
        <v>1</v>
      </c>
      <c r="N745" s="20">
        <f>VLOOKUP(J745,[2]Sheet1!$I:$M,5,0)</f>
        <v>55000</v>
      </c>
      <c r="O745" s="32">
        <v>0</v>
      </c>
      <c r="P745" s="33">
        <f t="shared" si="23"/>
        <v>55000</v>
      </c>
      <c r="Q745" s="33">
        <v>0</v>
      </c>
      <c r="R745" s="32">
        <v>55000</v>
      </c>
      <c r="S745" s="29" t="s">
        <v>819</v>
      </c>
      <c r="T745" s="29" t="s">
        <v>577</v>
      </c>
      <c r="U745" s="29" t="s">
        <v>15</v>
      </c>
      <c r="V745" s="29" t="s">
        <v>820</v>
      </c>
      <c r="W745" s="29" t="s">
        <v>15</v>
      </c>
      <c r="X745" s="29" t="s">
        <v>580</v>
      </c>
      <c r="Y745" s="29" t="s">
        <v>580</v>
      </c>
    </row>
    <row r="746" spans="1:25" ht="10.5" customHeight="1" x14ac:dyDescent="0.25">
      <c r="A746" s="28">
        <v>46037</v>
      </c>
      <c r="B746" s="29" t="s">
        <v>567</v>
      </c>
      <c r="C746" s="30" t="s">
        <v>877</v>
      </c>
      <c r="D746" s="30" t="s">
        <v>15</v>
      </c>
      <c r="E746" s="30" t="s">
        <v>569</v>
      </c>
      <c r="F746" s="29" t="s">
        <v>570</v>
      </c>
      <c r="G746" s="29" t="s">
        <v>571</v>
      </c>
      <c r="H746" s="29" t="s">
        <v>878</v>
      </c>
      <c r="I746" s="36" t="str">
        <f t="shared" si="22"/>
        <v>15/01/2026NL300063</v>
      </c>
      <c r="J746" s="29" t="s">
        <v>616</v>
      </c>
      <c r="K746" s="29" t="s">
        <v>617</v>
      </c>
      <c r="L746" s="29" t="s">
        <v>575</v>
      </c>
      <c r="M746" s="31">
        <v>1.2</v>
      </c>
      <c r="N746" s="20">
        <f>VLOOKUP(J746,[2]Sheet1!$I:$M,5,0)</f>
        <v>48000</v>
      </c>
      <c r="O746" s="32">
        <v>0</v>
      </c>
      <c r="P746" s="33">
        <f t="shared" si="23"/>
        <v>57600</v>
      </c>
      <c r="Q746" s="33">
        <v>0</v>
      </c>
      <c r="R746" s="32">
        <v>48000</v>
      </c>
      <c r="S746" s="29" t="s">
        <v>819</v>
      </c>
      <c r="T746" s="29" t="s">
        <v>577</v>
      </c>
      <c r="U746" s="29" t="s">
        <v>15</v>
      </c>
      <c r="V746" s="29" t="s">
        <v>820</v>
      </c>
      <c r="W746" s="29" t="s">
        <v>15</v>
      </c>
      <c r="X746" s="29" t="s">
        <v>580</v>
      </c>
      <c r="Y746" s="29" t="s">
        <v>580</v>
      </c>
    </row>
    <row r="747" spans="1:25" ht="10.5" customHeight="1" x14ac:dyDescent="0.25">
      <c r="A747" s="28">
        <v>46037</v>
      </c>
      <c r="B747" s="29" t="s">
        <v>567</v>
      </c>
      <c r="C747" s="30" t="s">
        <v>877</v>
      </c>
      <c r="D747" s="30" t="s">
        <v>15</v>
      </c>
      <c r="E747" s="30" t="s">
        <v>569</v>
      </c>
      <c r="F747" s="29" t="s">
        <v>570</v>
      </c>
      <c r="G747" s="29" t="s">
        <v>571</v>
      </c>
      <c r="H747" s="29" t="s">
        <v>878</v>
      </c>
      <c r="I747" s="36" t="str">
        <f t="shared" si="22"/>
        <v>15/01/2026NL300038</v>
      </c>
      <c r="J747" s="29" t="s">
        <v>594</v>
      </c>
      <c r="K747" s="29" t="s">
        <v>127</v>
      </c>
      <c r="L747" s="29" t="s">
        <v>575</v>
      </c>
      <c r="M747" s="31">
        <v>1.5</v>
      </c>
      <c r="N747" s="20">
        <f>VLOOKUP(J747,[2]Sheet1!$I:$M,5,0)</f>
        <v>32000</v>
      </c>
      <c r="O747" s="32">
        <v>0</v>
      </c>
      <c r="P747" s="33">
        <f t="shared" si="23"/>
        <v>48000</v>
      </c>
      <c r="Q747" s="33">
        <v>0</v>
      </c>
      <c r="R747" s="32">
        <v>32000</v>
      </c>
      <c r="S747" s="29" t="s">
        <v>819</v>
      </c>
      <c r="T747" s="29" t="s">
        <v>577</v>
      </c>
      <c r="U747" s="29" t="s">
        <v>15</v>
      </c>
      <c r="V747" s="29" t="s">
        <v>820</v>
      </c>
      <c r="W747" s="29" t="s">
        <v>15</v>
      </c>
      <c r="X747" s="29" t="s">
        <v>580</v>
      </c>
      <c r="Y747" s="29" t="s">
        <v>580</v>
      </c>
    </row>
    <row r="748" spans="1:25" ht="10.5" customHeight="1" x14ac:dyDescent="0.25">
      <c r="A748" s="28">
        <v>46037</v>
      </c>
      <c r="B748" s="29" t="s">
        <v>567</v>
      </c>
      <c r="C748" s="30" t="s">
        <v>877</v>
      </c>
      <c r="D748" s="30" t="s">
        <v>15</v>
      </c>
      <c r="E748" s="30" t="s">
        <v>569</v>
      </c>
      <c r="F748" s="29" t="s">
        <v>570</v>
      </c>
      <c r="G748" s="29" t="s">
        <v>571</v>
      </c>
      <c r="H748" s="29" t="s">
        <v>878</v>
      </c>
      <c r="I748" s="36" t="str">
        <f t="shared" si="22"/>
        <v>15/01/2026NL300004</v>
      </c>
      <c r="J748" s="29" t="s">
        <v>582</v>
      </c>
      <c r="K748" s="29" t="s">
        <v>23</v>
      </c>
      <c r="L748" s="29" t="s">
        <v>575</v>
      </c>
      <c r="M748" s="31">
        <v>2.1</v>
      </c>
      <c r="N748" s="20">
        <f>VLOOKUP(J748,[2]Sheet1!$I:$M,5,0)</f>
        <v>19000</v>
      </c>
      <c r="O748" s="32">
        <v>0</v>
      </c>
      <c r="P748" s="33">
        <f t="shared" si="23"/>
        <v>39900</v>
      </c>
      <c r="Q748" s="33">
        <v>0</v>
      </c>
      <c r="R748" s="32">
        <v>19000</v>
      </c>
      <c r="S748" s="29" t="s">
        <v>819</v>
      </c>
      <c r="T748" s="29" t="s">
        <v>577</v>
      </c>
      <c r="U748" s="29" t="s">
        <v>15</v>
      </c>
      <c r="V748" s="29" t="s">
        <v>820</v>
      </c>
      <c r="W748" s="29" t="s">
        <v>15</v>
      </c>
      <c r="X748" s="29" t="s">
        <v>580</v>
      </c>
      <c r="Y748" s="29" t="s">
        <v>580</v>
      </c>
    </row>
    <row r="749" spans="1:25" x14ac:dyDescent="0.25">
      <c r="A749" s="34" t="s">
        <v>15</v>
      </c>
      <c r="B749" s="34" t="s">
        <v>15</v>
      </c>
      <c r="C749" s="34" t="s">
        <v>15</v>
      </c>
      <c r="D749" s="34" t="s">
        <v>15</v>
      </c>
      <c r="E749" s="34" t="s">
        <v>15</v>
      </c>
      <c r="F749" s="34" t="s">
        <v>15</v>
      </c>
      <c r="G749" s="34" t="s">
        <v>15</v>
      </c>
      <c r="H749" s="34" t="s">
        <v>15</v>
      </c>
      <c r="I749" s="36" t="str">
        <f t="shared" si="22"/>
        <v/>
      </c>
      <c r="J749" s="34" t="s">
        <v>15</v>
      </c>
      <c r="K749" s="34" t="s">
        <v>15</v>
      </c>
      <c r="L749" s="34" t="s">
        <v>15</v>
      </c>
      <c r="M749" s="34" t="s">
        <v>15</v>
      </c>
      <c r="N749" s="20" t="str">
        <f>VLOOKUP(J749,[2]Sheet1!$I:$M,5,0)</f>
        <v/>
      </c>
      <c r="O749" s="34" t="s">
        <v>15</v>
      </c>
      <c r="P749" s="33"/>
      <c r="Q749" s="34" t="s">
        <v>15</v>
      </c>
      <c r="R749" s="34" t="s">
        <v>15</v>
      </c>
      <c r="S749" s="34" t="s">
        <v>15</v>
      </c>
      <c r="T749" s="34" t="s">
        <v>15</v>
      </c>
      <c r="U749" s="34" t="s">
        <v>15</v>
      </c>
      <c r="V749" s="34" t="s">
        <v>15</v>
      </c>
      <c r="W749" s="34" t="s">
        <v>15</v>
      </c>
      <c r="X749" s="34" t="s">
        <v>15</v>
      </c>
      <c r="Y749" s="34" t="s">
        <v>15</v>
      </c>
    </row>
  </sheetData>
  <autoFilter ref="A6:Y749" xr:uid="{4E244A8A-48D5-4621-A7C5-A4376930DB6B}"/>
  <conditionalFormatting sqref="K319:K371">
    <cfRule type="duplicateValues" dxfId="12" priority="4"/>
  </conditionalFormatting>
  <conditionalFormatting sqref="K372:K404">
    <cfRule type="duplicateValues" dxfId="11" priority="3"/>
  </conditionalFormatting>
  <conditionalFormatting sqref="K405:K451">
    <cfRule type="duplicateValues" dxfId="10" priority="2"/>
  </conditionalFormatting>
  <conditionalFormatting sqref="K452:K511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80B4-A00E-45CD-9FA1-2529AD78B377}">
  <sheetPr>
    <tabColor rgb="FF92D050"/>
  </sheetPr>
  <dimension ref="A1:R691"/>
  <sheetViews>
    <sheetView showGridLines="0" zoomScale="85" zoomScaleNormal="85" workbookViewId="0">
      <selection activeCell="P15" sqref="P15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bestFit="1" customWidth="1"/>
    <col min="9" max="9" width="11.140625" bestFit="1" customWidth="1"/>
    <col min="10" max="10" width="16.28515625" customWidth="1"/>
    <col min="11" max="11" width="39" customWidth="1"/>
    <col min="17" max="17" width="14.28515625" bestFit="1" customWidth="1"/>
    <col min="18" max="18" width="11.57031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255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175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36" customHeight="1" x14ac:dyDescent="0.25">
      <c r="J13" s="10">
        <f>SUBTOTAL(9,J15:J691)</f>
        <v>26945460</v>
      </c>
      <c r="L13" s="12"/>
      <c r="N13" s="13">
        <f>SUBTOTAL(9,N15:N987)</f>
        <v>950.72000000000196</v>
      </c>
      <c r="O13" s="13">
        <f>N13-Sheet6!M5</f>
        <v>0</v>
      </c>
      <c r="Q13" s="23">
        <f>SUBTOTAL(9,Q15:Q987)</f>
        <v>22348910</v>
      </c>
      <c r="R13" s="14">
        <f>Q13-Sheet6!P5</f>
        <v>0</v>
      </c>
    </row>
    <row r="14" spans="1:18" ht="30.75" customHeight="1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ht="24" customHeight="1" x14ac:dyDescent="0.25">
      <c r="A15" s="4" t="s">
        <v>256</v>
      </c>
      <c r="B15" s="5" t="s">
        <v>188</v>
      </c>
      <c r="C15" s="4" t="s">
        <v>174</v>
      </c>
      <c r="D15" s="5" t="s">
        <v>437</v>
      </c>
      <c r="E15" s="4" t="s">
        <v>18</v>
      </c>
      <c r="F15" s="4" t="s">
        <v>19</v>
      </c>
      <c r="G15" s="4" t="s">
        <v>14</v>
      </c>
      <c r="H15" s="6">
        <v>2.5</v>
      </c>
      <c r="I15" s="7">
        <v>26000</v>
      </c>
      <c r="J15" s="7">
        <f>H15*I15</f>
        <v>65000</v>
      </c>
      <c r="K15" s="8" t="s">
        <v>15</v>
      </c>
      <c r="L15" s="15" t="str">
        <f>VLOOKUP(F15,[1]Sheet1!$D:$J,7,0)</f>
        <v>NL300003</v>
      </c>
      <c r="M15" s="18" t="str">
        <f>A15&amp;L15</f>
        <v>01/01/2026NL300003</v>
      </c>
      <c r="N15" s="15">
        <f>VLOOKUP(M15,Sheet6!I:P,5,0)</f>
        <v>2.5</v>
      </c>
      <c r="O15" s="19">
        <f>H15-N15</f>
        <v>0</v>
      </c>
      <c r="P15" s="20">
        <f>VLOOKUP(L15,[2]Sheet1!$I:$M,5,0)</f>
        <v>26000</v>
      </c>
      <c r="Q15" s="21">
        <f>N15*P15</f>
        <v>65000</v>
      </c>
      <c r="R15" s="22">
        <f>J15-Q15</f>
        <v>0</v>
      </c>
    </row>
    <row r="16" spans="1:18" ht="24" customHeight="1" x14ac:dyDescent="0.25">
      <c r="A16" s="4" t="s">
        <v>256</v>
      </c>
      <c r="B16" s="5" t="s">
        <v>188</v>
      </c>
      <c r="C16" s="4" t="s">
        <v>174</v>
      </c>
      <c r="D16" s="5" t="s">
        <v>437</v>
      </c>
      <c r="E16" s="4" t="s">
        <v>22</v>
      </c>
      <c r="F16" s="4" t="s">
        <v>23</v>
      </c>
      <c r="G16" s="4" t="s">
        <v>14</v>
      </c>
      <c r="H16" s="6">
        <v>3</v>
      </c>
      <c r="I16" s="7">
        <v>19000</v>
      </c>
      <c r="J16" s="7">
        <f t="shared" ref="J16:J79" si="0">H16*I16</f>
        <v>57000</v>
      </c>
      <c r="K16" s="8" t="s">
        <v>15</v>
      </c>
      <c r="L16" s="15" t="str">
        <f>VLOOKUP(F16,[1]Sheet1!$D:$J,7,0)</f>
        <v>NL300004</v>
      </c>
      <c r="M16" s="18" t="str">
        <f t="shared" ref="M16:M23" si="1">A16&amp;L16</f>
        <v>01/01/2026NL300004</v>
      </c>
      <c r="N16" s="15">
        <f>VLOOKUP(M16,Sheet6!I:P,5,0)</f>
        <v>3</v>
      </c>
      <c r="O16" s="19">
        <f t="shared" ref="O16:O23" si="2">H16-N16</f>
        <v>0</v>
      </c>
      <c r="P16" s="20">
        <f>VLOOKUP(L16,[2]Sheet1!$I:$M,5,0)</f>
        <v>19000</v>
      </c>
      <c r="Q16" s="21">
        <f t="shared" ref="Q16:Q23" si="3">N16*P16</f>
        <v>57000</v>
      </c>
      <c r="R16" s="22">
        <f t="shared" ref="R16:R23" si="4">J16-Q16</f>
        <v>0</v>
      </c>
    </row>
    <row r="17" spans="1:18" ht="24" customHeight="1" x14ac:dyDescent="0.25">
      <c r="A17" s="4" t="s">
        <v>256</v>
      </c>
      <c r="B17" s="5" t="s">
        <v>188</v>
      </c>
      <c r="C17" s="4" t="s">
        <v>174</v>
      </c>
      <c r="D17" s="5" t="s">
        <v>437</v>
      </c>
      <c r="E17" s="4" t="s">
        <v>162</v>
      </c>
      <c r="F17" s="4" t="s">
        <v>161</v>
      </c>
      <c r="G17" s="4" t="s">
        <v>14</v>
      </c>
      <c r="H17" s="6">
        <v>0.4</v>
      </c>
      <c r="I17" s="7">
        <v>33000</v>
      </c>
      <c r="J17" s="7">
        <f t="shared" si="0"/>
        <v>13200</v>
      </c>
      <c r="K17" s="8" t="s">
        <v>15</v>
      </c>
      <c r="L17" s="15" t="str">
        <f>VLOOKUP(F17,[1]Sheet1!$D:$J,7,0)</f>
        <v>NL300060</v>
      </c>
      <c r="M17" s="18" t="str">
        <f t="shared" si="1"/>
        <v>01/01/2026NL300060</v>
      </c>
      <c r="N17" s="15">
        <f>VLOOKUP(M17,Sheet6!I:P,5,0)</f>
        <v>0.4</v>
      </c>
      <c r="O17" s="19">
        <f t="shared" si="2"/>
        <v>0</v>
      </c>
      <c r="P17" s="20">
        <f>VLOOKUP(L17,[2]Sheet1!$I:$M,5,0)</f>
        <v>33000</v>
      </c>
      <c r="Q17" s="21">
        <f t="shared" si="3"/>
        <v>13200</v>
      </c>
      <c r="R17" s="22">
        <f t="shared" si="4"/>
        <v>0</v>
      </c>
    </row>
    <row r="18" spans="1:18" ht="24" customHeight="1" x14ac:dyDescent="0.25">
      <c r="A18" s="4" t="s">
        <v>256</v>
      </c>
      <c r="B18" s="5" t="s">
        <v>188</v>
      </c>
      <c r="C18" s="4" t="s">
        <v>174</v>
      </c>
      <c r="D18" s="5" t="s">
        <v>437</v>
      </c>
      <c r="E18" s="4" t="s">
        <v>113</v>
      </c>
      <c r="F18" s="4" t="s">
        <v>114</v>
      </c>
      <c r="G18" s="4" t="s">
        <v>115</v>
      </c>
      <c r="H18" s="6">
        <v>3</v>
      </c>
      <c r="I18" s="7">
        <v>8500</v>
      </c>
      <c r="J18" s="7">
        <f t="shared" si="0"/>
        <v>25500</v>
      </c>
      <c r="K18" s="8" t="s">
        <v>15</v>
      </c>
      <c r="L18" s="15" t="str">
        <f>VLOOKUP(F18,[1]Sheet1!$D:$J,7,0)</f>
        <v>NL300107</v>
      </c>
      <c r="M18" s="18" t="str">
        <f t="shared" si="1"/>
        <v>01/01/2026NL300107</v>
      </c>
      <c r="N18" s="15">
        <f>VLOOKUP(M18,Sheet6!I:P,5,0)</f>
        <v>3</v>
      </c>
      <c r="O18" s="19">
        <f t="shared" si="2"/>
        <v>0</v>
      </c>
      <c r="P18" s="20">
        <f>VLOOKUP(L18,[2]Sheet1!$I:$M,5,0)</f>
        <v>8500</v>
      </c>
      <c r="Q18" s="21">
        <f t="shared" si="3"/>
        <v>25500</v>
      </c>
      <c r="R18" s="22">
        <f t="shared" si="4"/>
        <v>0</v>
      </c>
    </row>
    <row r="19" spans="1:18" ht="24" customHeight="1" x14ac:dyDescent="0.25">
      <c r="A19" s="4" t="s">
        <v>256</v>
      </c>
      <c r="B19" s="5" t="s">
        <v>188</v>
      </c>
      <c r="C19" s="4" t="s">
        <v>174</v>
      </c>
      <c r="D19" s="5" t="s">
        <v>437</v>
      </c>
      <c r="E19" s="4" t="s">
        <v>26</v>
      </c>
      <c r="F19" s="4" t="s">
        <v>27</v>
      </c>
      <c r="G19" s="4" t="s">
        <v>14</v>
      </c>
      <c r="H19" s="6">
        <v>4</v>
      </c>
      <c r="I19" s="7">
        <v>24000</v>
      </c>
      <c r="J19" s="7">
        <f t="shared" si="0"/>
        <v>96000</v>
      </c>
      <c r="K19" s="8" t="s">
        <v>15</v>
      </c>
      <c r="L19" s="15" t="str">
        <f>VLOOKUP(F19,[1]Sheet1!$D:$J,7,0)</f>
        <v>NL300174</v>
      </c>
      <c r="M19" s="18" t="str">
        <f t="shared" si="1"/>
        <v>01/01/2026NL300174</v>
      </c>
      <c r="N19" s="15">
        <f>VLOOKUP(M19,Sheet6!I:P,5,0)</f>
        <v>4</v>
      </c>
      <c r="O19" s="19">
        <f t="shared" si="2"/>
        <v>0</v>
      </c>
      <c r="P19" s="20">
        <f>VLOOKUP(L19,[2]Sheet1!$I:$M,5,0)</f>
        <v>24000</v>
      </c>
      <c r="Q19" s="21">
        <f t="shared" si="3"/>
        <v>96000</v>
      </c>
      <c r="R19" s="22">
        <f t="shared" si="4"/>
        <v>0</v>
      </c>
    </row>
    <row r="20" spans="1:18" ht="24" customHeight="1" x14ac:dyDescent="0.25">
      <c r="A20" s="4" t="s">
        <v>256</v>
      </c>
      <c r="B20" s="5" t="s">
        <v>188</v>
      </c>
      <c r="C20" s="4" t="s">
        <v>174</v>
      </c>
      <c r="D20" s="5" t="s">
        <v>437</v>
      </c>
      <c r="E20" s="4" t="s">
        <v>152</v>
      </c>
      <c r="F20" s="4" t="s">
        <v>151</v>
      </c>
      <c r="G20" s="4" t="s">
        <v>14</v>
      </c>
      <c r="H20" s="6">
        <v>4.5</v>
      </c>
      <c r="I20" s="7">
        <v>45000</v>
      </c>
      <c r="J20" s="7">
        <f t="shared" si="0"/>
        <v>202500</v>
      </c>
      <c r="K20" s="8" t="s">
        <v>15</v>
      </c>
      <c r="L20" s="15" t="str">
        <f>VLOOKUP(F20,[1]Sheet1!$D:$J,7,0)</f>
        <v>NL300203</v>
      </c>
      <c r="M20" s="18" t="str">
        <f t="shared" si="1"/>
        <v>01/01/2026NL300203</v>
      </c>
      <c r="N20" s="15">
        <f>VLOOKUP(M20,Sheet6!I:P,5,0)</f>
        <v>4.5</v>
      </c>
      <c r="O20" s="19">
        <f t="shared" si="2"/>
        <v>0</v>
      </c>
      <c r="P20" s="20">
        <f>VLOOKUP(L20,[2]Sheet1!$I:$M,5,0)</f>
        <v>45000</v>
      </c>
      <c r="Q20" s="21">
        <f t="shared" si="3"/>
        <v>202500</v>
      </c>
      <c r="R20" s="22">
        <f t="shared" si="4"/>
        <v>0</v>
      </c>
    </row>
    <row r="21" spans="1:18" ht="24" customHeight="1" x14ac:dyDescent="0.25">
      <c r="A21" s="4" t="s">
        <v>256</v>
      </c>
      <c r="B21" s="5" t="s">
        <v>188</v>
      </c>
      <c r="C21" s="4" t="s">
        <v>174</v>
      </c>
      <c r="D21" s="5" t="s">
        <v>437</v>
      </c>
      <c r="E21" s="4" t="s">
        <v>28</v>
      </c>
      <c r="F21" s="4" t="s">
        <v>29</v>
      </c>
      <c r="G21" s="4" t="s">
        <v>14</v>
      </c>
      <c r="H21" s="6">
        <v>1</v>
      </c>
      <c r="I21" s="7">
        <v>52000</v>
      </c>
      <c r="J21" s="7">
        <f t="shared" si="0"/>
        <v>52000</v>
      </c>
      <c r="K21" s="8" t="s">
        <v>15</v>
      </c>
      <c r="L21" s="15" t="str">
        <f>VLOOKUP(F21,[1]Sheet1!$D:$J,7,0)</f>
        <v>NL300137</v>
      </c>
      <c r="M21" s="18" t="str">
        <f t="shared" si="1"/>
        <v>01/01/2026NL300137</v>
      </c>
      <c r="N21" s="15">
        <f>VLOOKUP(M21,Sheet6!I:P,5,0)</f>
        <v>1</v>
      </c>
      <c r="O21" s="19">
        <f t="shared" si="2"/>
        <v>0</v>
      </c>
      <c r="P21" s="20">
        <f>VLOOKUP(L21,[2]Sheet1!$I:$M,5,0)</f>
        <v>52000</v>
      </c>
      <c r="Q21" s="21">
        <f t="shared" si="3"/>
        <v>52000</v>
      </c>
      <c r="R21" s="22">
        <f t="shared" si="4"/>
        <v>0</v>
      </c>
    </row>
    <row r="22" spans="1:18" ht="24" customHeight="1" x14ac:dyDescent="0.25">
      <c r="A22" s="4" t="s">
        <v>256</v>
      </c>
      <c r="B22" s="5" t="s">
        <v>188</v>
      </c>
      <c r="C22" s="4" t="s">
        <v>174</v>
      </c>
      <c r="D22" s="5" t="s">
        <v>437</v>
      </c>
      <c r="E22" s="4" t="s">
        <v>160</v>
      </c>
      <c r="F22" s="4" t="s">
        <v>159</v>
      </c>
      <c r="G22" s="4" t="s">
        <v>14</v>
      </c>
      <c r="H22" s="6">
        <v>0.4</v>
      </c>
      <c r="I22" s="7">
        <v>17000</v>
      </c>
      <c r="J22" s="7">
        <f t="shared" si="0"/>
        <v>6800</v>
      </c>
      <c r="K22" s="8" t="s">
        <v>15</v>
      </c>
      <c r="L22" s="15" t="str">
        <f>VLOOKUP(F22,[1]Sheet1!$D:$J,7,0)</f>
        <v>NL300011</v>
      </c>
      <c r="M22" s="18" t="str">
        <f t="shared" si="1"/>
        <v>01/01/2026NL300011</v>
      </c>
      <c r="N22" s="15">
        <f>VLOOKUP(M22,Sheet6!I:P,5,0)</f>
        <v>0.4</v>
      </c>
      <c r="O22" s="19">
        <f t="shared" si="2"/>
        <v>0</v>
      </c>
      <c r="P22" s="20">
        <f>VLOOKUP(L22,[2]Sheet1!$I:$M,5,0)</f>
        <v>17000</v>
      </c>
      <c r="Q22" s="21">
        <f t="shared" si="3"/>
        <v>6800</v>
      </c>
      <c r="R22" s="22">
        <f t="shared" si="4"/>
        <v>0</v>
      </c>
    </row>
    <row r="23" spans="1:18" ht="24" customHeight="1" x14ac:dyDescent="0.25">
      <c r="A23" s="4" t="s">
        <v>256</v>
      </c>
      <c r="B23" s="5" t="s">
        <v>188</v>
      </c>
      <c r="C23" s="4" t="s">
        <v>174</v>
      </c>
      <c r="D23" s="5" t="s">
        <v>437</v>
      </c>
      <c r="E23" s="4" t="s">
        <v>20</v>
      </c>
      <c r="F23" s="4" t="s">
        <v>21</v>
      </c>
      <c r="G23" s="4" t="s">
        <v>14</v>
      </c>
      <c r="H23" s="6">
        <v>4</v>
      </c>
      <c r="I23" s="7">
        <v>50000</v>
      </c>
      <c r="J23" s="7">
        <f t="shared" si="0"/>
        <v>200000</v>
      </c>
      <c r="K23" s="8" t="s">
        <v>15</v>
      </c>
      <c r="L23" s="15" t="str">
        <f>VLOOKUP(F23,[1]Sheet1!$D:$J,7,0)</f>
        <v>NL300013</v>
      </c>
      <c r="M23" s="18" t="str">
        <f t="shared" si="1"/>
        <v>01/01/2026NL300013</v>
      </c>
      <c r="N23" s="15">
        <f>VLOOKUP(M23,Sheet6!I:P,5,0)</f>
        <v>4</v>
      </c>
      <c r="O23" s="19">
        <f t="shared" si="2"/>
        <v>0</v>
      </c>
      <c r="P23" s="20">
        <f>VLOOKUP(L23,[2]Sheet1!$I:$M,5,0)</f>
        <v>50000</v>
      </c>
      <c r="Q23" s="21">
        <f t="shared" si="3"/>
        <v>200000</v>
      </c>
      <c r="R23" s="22">
        <f t="shared" si="4"/>
        <v>0</v>
      </c>
    </row>
    <row r="24" spans="1:18" ht="24" customHeight="1" x14ac:dyDescent="0.25">
      <c r="A24" s="4" t="s">
        <v>256</v>
      </c>
      <c r="B24" s="5" t="s">
        <v>188</v>
      </c>
      <c r="C24" s="4" t="s">
        <v>174</v>
      </c>
      <c r="D24" s="5" t="s">
        <v>437</v>
      </c>
      <c r="E24" s="4" t="s">
        <v>30</v>
      </c>
      <c r="F24" s="4" t="s">
        <v>31</v>
      </c>
      <c r="G24" s="4" t="s">
        <v>14</v>
      </c>
      <c r="H24" s="6">
        <v>2</v>
      </c>
      <c r="I24" s="7">
        <v>55000</v>
      </c>
      <c r="J24" s="7">
        <f t="shared" si="0"/>
        <v>110000</v>
      </c>
      <c r="K24" s="8" t="s">
        <v>15</v>
      </c>
      <c r="L24" s="15" t="str">
        <f>VLOOKUP(F24,[1]Sheet1!$D:$J,7,0)</f>
        <v>NL300014</v>
      </c>
      <c r="M24" s="18" t="str">
        <f t="shared" ref="M24:M87" si="5">A24&amp;L24</f>
        <v>01/01/2026NL300014</v>
      </c>
      <c r="N24" s="15">
        <f>VLOOKUP(M24,Sheet6!I:P,5,0)</f>
        <v>2</v>
      </c>
      <c r="O24" s="19">
        <f t="shared" ref="O24:O87" si="6">H24-N24</f>
        <v>0</v>
      </c>
      <c r="P24" s="20">
        <f>VLOOKUP(L24,[2]Sheet1!$I:$M,5,0)</f>
        <v>55000</v>
      </c>
      <c r="Q24" s="21">
        <f t="shared" ref="Q24:Q87" si="7">N24*P24</f>
        <v>110000</v>
      </c>
      <c r="R24" s="22">
        <f t="shared" ref="R24:R87" si="8">J24-Q24</f>
        <v>0</v>
      </c>
    </row>
    <row r="25" spans="1:18" ht="24" customHeight="1" x14ac:dyDescent="0.25">
      <c r="A25" s="4" t="s">
        <v>256</v>
      </c>
      <c r="B25" s="5" t="s">
        <v>188</v>
      </c>
      <c r="C25" s="4" t="s">
        <v>174</v>
      </c>
      <c r="D25" s="5" t="s">
        <v>437</v>
      </c>
      <c r="E25" s="4" t="s">
        <v>32</v>
      </c>
      <c r="F25" s="4" t="s">
        <v>33</v>
      </c>
      <c r="G25" s="4" t="s">
        <v>14</v>
      </c>
      <c r="H25" s="6">
        <v>7</v>
      </c>
      <c r="I25" s="7">
        <v>18000</v>
      </c>
      <c r="J25" s="7">
        <f t="shared" si="0"/>
        <v>126000</v>
      </c>
      <c r="K25" s="8" t="s">
        <v>15</v>
      </c>
      <c r="L25" s="15" t="str">
        <f>VLOOKUP(F25,[1]Sheet1!$D:$J,7,0)</f>
        <v>NL300027</v>
      </c>
      <c r="M25" s="18" t="str">
        <f t="shared" si="5"/>
        <v>01/01/2026NL300027</v>
      </c>
      <c r="N25" s="15">
        <f>VLOOKUP(M25,Sheet6!I:P,5,0)</f>
        <v>7</v>
      </c>
      <c r="O25" s="19">
        <f t="shared" si="6"/>
        <v>0</v>
      </c>
      <c r="P25" s="20">
        <f>VLOOKUP(L25,[2]Sheet1!$I:$M,5,0)</f>
        <v>18000</v>
      </c>
      <c r="Q25" s="21">
        <f t="shared" si="7"/>
        <v>126000</v>
      </c>
      <c r="R25" s="22">
        <f t="shared" si="8"/>
        <v>0</v>
      </c>
    </row>
    <row r="26" spans="1:18" ht="28.5" x14ac:dyDescent="0.25">
      <c r="A26" s="4" t="s">
        <v>256</v>
      </c>
      <c r="B26" s="5" t="s">
        <v>188</v>
      </c>
      <c r="C26" s="4" t="s">
        <v>174</v>
      </c>
      <c r="D26" s="5" t="s">
        <v>437</v>
      </c>
      <c r="E26" s="4" t="s">
        <v>38</v>
      </c>
      <c r="F26" s="4" t="s">
        <v>39</v>
      </c>
      <c r="G26" s="4" t="s">
        <v>14</v>
      </c>
      <c r="H26" s="6">
        <v>0.5</v>
      </c>
      <c r="I26" s="7">
        <v>13000</v>
      </c>
      <c r="J26" s="7">
        <f t="shared" si="0"/>
        <v>6500</v>
      </c>
      <c r="K26" s="8" t="s">
        <v>15</v>
      </c>
      <c r="L26" s="15" t="str">
        <f>VLOOKUP(F26,[1]Sheet1!$D:$J,7,0)</f>
        <v>NL300033</v>
      </c>
      <c r="M26" s="18" t="str">
        <f t="shared" si="5"/>
        <v>01/01/2026NL300033</v>
      </c>
      <c r="N26" s="15">
        <f>VLOOKUP(M26,Sheet6!I:P,5,0)</f>
        <v>0.5</v>
      </c>
      <c r="O26" s="19">
        <f t="shared" si="6"/>
        <v>0</v>
      </c>
      <c r="P26" s="20">
        <f>VLOOKUP(L26,[2]Sheet1!$I:$M,5,0)</f>
        <v>13000</v>
      </c>
      <c r="Q26" s="21">
        <f t="shared" si="7"/>
        <v>6500</v>
      </c>
      <c r="R26" s="22">
        <f t="shared" si="8"/>
        <v>0</v>
      </c>
    </row>
    <row r="27" spans="1:18" x14ac:dyDescent="0.25">
      <c r="A27" s="4" t="s">
        <v>256</v>
      </c>
      <c r="B27" s="5" t="s">
        <v>188</v>
      </c>
      <c r="C27" s="4" t="s">
        <v>174</v>
      </c>
      <c r="D27" s="5" t="s">
        <v>437</v>
      </c>
      <c r="E27" s="4" t="s">
        <v>95</v>
      </c>
      <c r="F27" s="4" t="s">
        <v>96</v>
      </c>
      <c r="G27" s="4" t="s">
        <v>14</v>
      </c>
      <c r="H27" s="6">
        <v>0.4</v>
      </c>
      <c r="I27" s="7">
        <v>12000</v>
      </c>
      <c r="J27" s="7">
        <f t="shared" si="0"/>
        <v>4800</v>
      </c>
      <c r="K27" s="8" t="s">
        <v>15</v>
      </c>
      <c r="L27" s="15" t="str">
        <f>VLOOKUP(F27,[1]Sheet1!$D:$J,7,0)</f>
        <v>NL300188</v>
      </c>
      <c r="M27" s="18" t="str">
        <f t="shared" si="5"/>
        <v>01/01/2026NL300188</v>
      </c>
      <c r="N27" s="15">
        <f>VLOOKUP(M27,Sheet6!I:P,5,0)</f>
        <v>0.4</v>
      </c>
      <c r="O27" s="19">
        <f t="shared" si="6"/>
        <v>0</v>
      </c>
      <c r="P27" s="20">
        <f>VLOOKUP(L27,[2]Sheet1!$I:$M,5,0)</f>
        <v>12000</v>
      </c>
      <c r="Q27" s="21">
        <f t="shared" si="7"/>
        <v>4800</v>
      </c>
      <c r="R27" s="22">
        <f t="shared" si="8"/>
        <v>0</v>
      </c>
    </row>
    <row r="28" spans="1:18" x14ac:dyDescent="0.25">
      <c r="A28" s="4" t="s">
        <v>256</v>
      </c>
      <c r="B28" s="5" t="s">
        <v>188</v>
      </c>
      <c r="C28" s="4" t="s">
        <v>174</v>
      </c>
      <c r="D28" s="5" t="s">
        <v>437</v>
      </c>
      <c r="E28" s="4" t="s">
        <v>126</v>
      </c>
      <c r="F28" s="4" t="s">
        <v>127</v>
      </c>
      <c r="G28" s="4" t="s">
        <v>14</v>
      </c>
      <c r="H28" s="6">
        <v>2</v>
      </c>
      <c r="I28" s="7">
        <v>32000</v>
      </c>
      <c r="J28" s="7">
        <f t="shared" si="0"/>
        <v>64000</v>
      </c>
      <c r="K28" s="8" t="s">
        <v>15</v>
      </c>
      <c r="L28" s="15" t="str">
        <f>VLOOKUP(F28,[1]Sheet1!$D:$J,7,0)</f>
        <v>NL300038</v>
      </c>
      <c r="M28" s="18" t="str">
        <f t="shared" si="5"/>
        <v>01/01/2026NL300038</v>
      </c>
      <c r="N28" s="15">
        <f>VLOOKUP(M28,Sheet6!I:P,5,0)</f>
        <v>2</v>
      </c>
      <c r="O28" s="19">
        <f t="shared" si="6"/>
        <v>0</v>
      </c>
      <c r="P28" s="20">
        <f>VLOOKUP(L28,[2]Sheet1!$I:$M,5,0)</f>
        <v>32000</v>
      </c>
      <c r="Q28" s="21">
        <f t="shared" si="7"/>
        <v>64000</v>
      </c>
      <c r="R28" s="22">
        <f t="shared" si="8"/>
        <v>0</v>
      </c>
    </row>
    <row r="29" spans="1:18" ht="28.5" x14ac:dyDescent="0.25">
      <c r="A29" s="4" t="s">
        <v>256</v>
      </c>
      <c r="B29" s="5" t="s">
        <v>188</v>
      </c>
      <c r="C29" s="4" t="s">
        <v>174</v>
      </c>
      <c r="D29" s="5" t="s">
        <v>437</v>
      </c>
      <c r="E29" s="4" t="s">
        <v>97</v>
      </c>
      <c r="F29" s="4" t="s">
        <v>98</v>
      </c>
      <c r="G29" s="4" t="s">
        <v>14</v>
      </c>
      <c r="H29" s="6">
        <v>0.2</v>
      </c>
      <c r="I29" s="7">
        <v>75000</v>
      </c>
      <c r="J29" s="7">
        <f t="shared" si="0"/>
        <v>15000</v>
      </c>
      <c r="K29" s="8" t="s">
        <v>15</v>
      </c>
      <c r="L29" s="15" t="str">
        <f>VLOOKUP(F29,[1]Sheet1!$D:$J,7,0)</f>
        <v>NL300156</v>
      </c>
      <c r="M29" s="18" t="str">
        <f t="shared" si="5"/>
        <v>01/01/2026NL300156</v>
      </c>
      <c r="N29" s="15">
        <f>VLOOKUP(M29,Sheet6!I:P,5,0)</f>
        <v>0.2</v>
      </c>
      <c r="O29" s="19">
        <f t="shared" si="6"/>
        <v>0</v>
      </c>
      <c r="P29" s="20">
        <f>VLOOKUP(L29,[2]Sheet1!$I:$M,5,0)</f>
        <v>75000</v>
      </c>
      <c r="Q29" s="21">
        <f t="shared" si="7"/>
        <v>15000</v>
      </c>
      <c r="R29" s="22">
        <f t="shared" si="8"/>
        <v>0</v>
      </c>
    </row>
    <row r="30" spans="1:18" ht="28.5" x14ac:dyDescent="0.25">
      <c r="A30" s="4" t="s">
        <v>256</v>
      </c>
      <c r="B30" s="5" t="s">
        <v>188</v>
      </c>
      <c r="C30" s="4" t="s">
        <v>174</v>
      </c>
      <c r="D30" s="5" t="s">
        <v>437</v>
      </c>
      <c r="E30" s="4" t="s">
        <v>40</v>
      </c>
      <c r="F30" s="4" t="s">
        <v>41</v>
      </c>
      <c r="G30" s="4" t="s">
        <v>42</v>
      </c>
      <c r="H30" s="6">
        <v>70</v>
      </c>
      <c r="I30" s="7">
        <v>4000</v>
      </c>
      <c r="J30" s="7">
        <f t="shared" si="0"/>
        <v>280000</v>
      </c>
      <c r="K30" s="8" t="s">
        <v>15</v>
      </c>
      <c r="L30" s="15" t="str">
        <f>VLOOKUP(F30,[1]Sheet1!$D:$J,7,0)</f>
        <v>NL300037</v>
      </c>
      <c r="M30" s="18" t="str">
        <f t="shared" si="5"/>
        <v>01/01/2026NL300037</v>
      </c>
      <c r="N30" s="15">
        <f>VLOOKUP(M30,Sheet6!I:P,5,0)</f>
        <v>70</v>
      </c>
      <c r="O30" s="19">
        <f t="shared" si="6"/>
        <v>0</v>
      </c>
      <c r="P30" s="20">
        <f>VLOOKUP(L30,[2]Sheet1!$I:$M,5,0)</f>
        <v>4000</v>
      </c>
      <c r="Q30" s="21">
        <f t="shared" si="7"/>
        <v>280000</v>
      </c>
      <c r="R30" s="22">
        <f t="shared" si="8"/>
        <v>0</v>
      </c>
    </row>
    <row r="31" spans="1:18" x14ac:dyDescent="0.25">
      <c r="A31" s="4" t="s">
        <v>256</v>
      </c>
      <c r="B31" s="5" t="s">
        <v>188</v>
      </c>
      <c r="C31" s="4" t="s">
        <v>174</v>
      </c>
      <c r="D31" s="5" t="s">
        <v>437</v>
      </c>
      <c r="E31" s="4" t="s">
        <v>150</v>
      </c>
      <c r="F31" s="4" t="s">
        <v>149</v>
      </c>
      <c r="G31" s="4" t="s">
        <v>14</v>
      </c>
      <c r="H31" s="6">
        <v>1.3</v>
      </c>
      <c r="I31" s="7">
        <v>9000</v>
      </c>
      <c r="J31" s="7">
        <f t="shared" si="0"/>
        <v>11700</v>
      </c>
      <c r="K31" s="8" t="s">
        <v>15</v>
      </c>
      <c r="L31" s="15" t="str">
        <f>VLOOKUP(F31,[1]Sheet1!$D:$J,7,0)</f>
        <v>NL300049</v>
      </c>
      <c r="M31" s="18" t="str">
        <f t="shared" si="5"/>
        <v>01/01/2026NL300049</v>
      </c>
      <c r="N31" s="15">
        <f>VLOOKUP(M31,Sheet6!I:P,5,0)</f>
        <v>1.3</v>
      </c>
      <c r="O31" s="19">
        <f t="shared" si="6"/>
        <v>0</v>
      </c>
      <c r="P31" s="20">
        <f>VLOOKUP(L31,[2]Sheet1!$I:$M,5,0)</f>
        <v>9000</v>
      </c>
      <c r="Q31" s="21">
        <f t="shared" si="7"/>
        <v>11700</v>
      </c>
      <c r="R31" s="22">
        <f t="shared" si="8"/>
        <v>0</v>
      </c>
    </row>
    <row r="32" spans="1:18" x14ac:dyDescent="0.25">
      <c r="A32" s="4" t="s">
        <v>256</v>
      </c>
      <c r="B32" s="5" t="s">
        <v>188</v>
      </c>
      <c r="C32" s="4" t="s">
        <v>174</v>
      </c>
      <c r="D32" s="5" t="s">
        <v>437</v>
      </c>
      <c r="E32" s="4" t="s">
        <v>43</v>
      </c>
      <c r="F32" s="4" t="s">
        <v>44</v>
      </c>
      <c r="G32" s="4" t="s">
        <v>14</v>
      </c>
      <c r="H32" s="6">
        <v>5</v>
      </c>
      <c r="I32" s="7">
        <v>18000</v>
      </c>
      <c r="J32" s="7">
        <f t="shared" si="0"/>
        <v>90000</v>
      </c>
      <c r="K32" s="8" t="s">
        <v>15</v>
      </c>
      <c r="L32" s="15" t="str">
        <f>VLOOKUP(F32,[1]Sheet1!$D:$J,7,0)</f>
        <v>NL300048</v>
      </c>
      <c r="M32" s="18" t="str">
        <f t="shared" si="5"/>
        <v>01/01/2026NL300048</v>
      </c>
      <c r="N32" s="15">
        <f>VLOOKUP(M32,Sheet6!I:P,5,0)</f>
        <v>5</v>
      </c>
      <c r="O32" s="19">
        <f t="shared" si="6"/>
        <v>0</v>
      </c>
      <c r="P32" s="20">
        <f>VLOOKUP(L32,[2]Sheet1!$I:$M,5,0)</f>
        <v>18000</v>
      </c>
      <c r="Q32" s="21">
        <f t="shared" si="7"/>
        <v>90000</v>
      </c>
      <c r="R32" s="22">
        <f t="shared" si="8"/>
        <v>0</v>
      </c>
    </row>
    <row r="33" spans="1:18" x14ac:dyDescent="0.25">
      <c r="A33" s="4" t="s">
        <v>256</v>
      </c>
      <c r="B33" s="5" t="s">
        <v>188</v>
      </c>
      <c r="C33" s="4" t="s">
        <v>174</v>
      </c>
      <c r="D33" s="5" t="s">
        <v>437</v>
      </c>
      <c r="E33" s="4" t="s">
        <v>45</v>
      </c>
      <c r="F33" s="4" t="s">
        <v>46</v>
      </c>
      <c r="G33" s="4" t="s">
        <v>14</v>
      </c>
      <c r="H33" s="6">
        <v>0.5</v>
      </c>
      <c r="I33" s="7">
        <v>55000</v>
      </c>
      <c r="J33" s="7">
        <f t="shared" si="0"/>
        <v>27500</v>
      </c>
      <c r="K33" s="8" t="s">
        <v>15</v>
      </c>
      <c r="L33" s="15" t="str">
        <f>VLOOKUP(F33,[1]Sheet1!$D:$J,7,0)</f>
        <v>NL300058</v>
      </c>
      <c r="M33" s="18" t="str">
        <f t="shared" si="5"/>
        <v>01/01/2026NL300058</v>
      </c>
      <c r="N33" s="15">
        <f>VLOOKUP(M33,Sheet6!I:P,5,0)</f>
        <v>0.5</v>
      </c>
      <c r="O33" s="19">
        <f t="shared" si="6"/>
        <v>0</v>
      </c>
      <c r="P33" s="20">
        <f>VLOOKUP(L33,[2]Sheet1!$I:$M,5,0)</f>
        <v>55000</v>
      </c>
      <c r="Q33" s="21">
        <f t="shared" si="7"/>
        <v>27500</v>
      </c>
      <c r="R33" s="22">
        <f t="shared" si="8"/>
        <v>0</v>
      </c>
    </row>
    <row r="34" spans="1:18" x14ac:dyDescent="0.25">
      <c r="A34" s="4" t="s">
        <v>256</v>
      </c>
      <c r="B34" s="5" t="s">
        <v>188</v>
      </c>
      <c r="C34" s="4" t="s">
        <v>174</v>
      </c>
      <c r="D34" s="5" t="s">
        <v>437</v>
      </c>
      <c r="E34" s="4" t="s">
        <v>47</v>
      </c>
      <c r="F34" s="4" t="s">
        <v>48</v>
      </c>
      <c r="G34" s="4" t="s">
        <v>14</v>
      </c>
      <c r="H34" s="6">
        <v>1.1000000000000001</v>
      </c>
      <c r="I34" s="7">
        <v>13000</v>
      </c>
      <c r="J34" s="7">
        <f t="shared" si="0"/>
        <v>14300.000000000002</v>
      </c>
      <c r="K34" s="8" t="s">
        <v>15</v>
      </c>
      <c r="L34" s="15" t="str">
        <f>VLOOKUP(F34,[1]Sheet1!$D:$J,7,0)</f>
        <v>NL300059</v>
      </c>
      <c r="M34" s="18" t="str">
        <f t="shared" si="5"/>
        <v>01/01/2026NL300059</v>
      </c>
      <c r="N34" s="15">
        <f>VLOOKUP(M34,Sheet6!I:P,5,0)</f>
        <v>1.1000000000000001</v>
      </c>
      <c r="O34" s="19">
        <f t="shared" si="6"/>
        <v>0</v>
      </c>
      <c r="P34" s="20">
        <f>VLOOKUP(L34,[2]Sheet1!$I:$M,5,0)</f>
        <v>13000</v>
      </c>
      <c r="Q34" s="21">
        <f t="shared" si="7"/>
        <v>14300.000000000002</v>
      </c>
      <c r="R34" s="22">
        <f t="shared" si="8"/>
        <v>0</v>
      </c>
    </row>
    <row r="35" spans="1:18" x14ac:dyDescent="0.25">
      <c r="A35" s="4" t="s">
        <v>256</v>
      </c>
      <c r="B35" s="5" t="s">
        <v>188</v>
      </c>
      <c r="C35" s="4" t="s">
        <v>174</v>
      </c>
      <c r="D35" s="5" t="s">
        <v>437</v>
      </c>
      <c r="E35" s="4" t="s">
        <v>49</v>
      </c>
      <c r="F35" s="4" t="s">
        <v>50</v>
      </c>
      <c r="G35" s="4" t="s">
        <v>14</v>
      </c>
      <c r="H35" s="6">
        <v>1</v>
      </c>
      <c r="I35" s="7">
        <v>80000</v>
      </c>
      <c r="J35" s="7">
        <f t="shared" si="0"/>
        <v>80000</v>
      </c>
      <c r="K35" s="8" t="s">
        <v>15</v>
      </c>
      <c r="L35" s="15" t="str">
        <f>VLOOKUP(F35,[1]Sheet1!$D:$J,7,0)</f>
        <v>NL300055</v>
      </c>
      <c r="M35" s="18" t="str">
        <f t="shared" si="5"/>
        <v>01/01/2026NL300055</v>
      </c>
      <c r="N35" s="15">
        <f>VLOOKUP(M35,Sheet6!I:P,5,0)</f>
        <v>1</v>
      </c>
      <c r="O35" s="19">
        <f t="shared" si="6"/>
        <v>0</v>
      </c>
      <c r="P35" s="20">
        <f>VLOOKUP(L35,[2]Sheet1!$I:$M,5,0)</f>
        <v>80000</v>
      </c>
      <c r="Q35" s="21">
        <f t="shared" si="7"/>
        <v>80000</v>
      </c>
      <c r="R35" s="22">
        <f t="shared" si="8"/>
        <v>0</v>
      </c>
    </row>
    <row r="36" spans="1:18" x14ac:dyDescent="0.25">
      <c r="A36" s="4" t="s">
        <v>256</v>
      </c>
      <c r="B36" s="5" t="s">
        <v>188</v>
      </c>
      <c r="C36" s="4" t="s">
        <v>174</v>
      </c>
      <c r="D36" s="5" t="s">
        <v>437</v>
      </c>
      <c r="E36" s="4" t="s">
        <v>51</v>
      </c>
      <c r="F36" s="4" t="s">
        <v>52</v>
      </c>
      <c r="G36" s="4" t="s">
        <v>14</v>
      </c>
      <c r="H36" s="6">
        <v>1</v>
      </c>
      <c r="I36" s="7">
        <v>38000</v>
      </c>
      <c r="J36" s="7">
        <f t="shared" si="0"/>
        <v>38000</v>
      </c>
      <c r="K36" s="8" t="s">
        <v>15</v>
      </c>
      <c r="L36" s="15" t="str">
        <f>VLOOKUP(F36,[1]Sheet1!$D:$J,7,0)</f>
        <v>NL300076</v>
      </c>
      <c r="M36" s="18" t="str">
        <f t="shared" si="5"/>
        <v>01/01/2026NL300076</v>
      </c>
      <c r="N36" s="15">
        <f>VLOOKUP(M36,Sheet6!I:P,5,0)</f>
        <v>1</v>
      </c>
      <c r="O36" s="19">
        <f t="shared" si="6"/>
        <v>0</v>
      </c>
      <c r="P36" s="20">
        <f>VLOOKUP(L36,[2]Sheet1!$I:$M,5,0)</f>
        <v>38000</v>
      </c>
      <c r="Q36" s="21">
        <f t="shared" si="7"/>
        <v>38000</v>
      </c>
      <c r="R36" s="22">
        <f t="shared" si="8"/>
        <v>0</v>
      </c>
    </row>
    <row r="37" spans="1:18" x14ac:dyDescent="0.25">
      <c r="A37" s="4" t="s">
        <v>256</v>
      </c>
      <c r="B37" s="5" t="s">
        <v>188</v>
      </c>
      <c r="C37" s="4" t="s">
        <v>174</v>
      </c>
      <c r="D37" s="5" t="s">
        <v>437</v>
      </c>
      <c r="E37" s="4" t="s">
        <v>53</v>
      </c>
      <c r="F37" s="4" t="s">
        <v>54</v>
      </c>
      <c r="G37" s="4" t="s">
        <v>14</v>
      </c>
      <c r="H37" s="6">
        <v>2.4</v>
      </c>
      <c r="I37" s="7">
        <v>48000</v>
      </c>
      <c r="J37" s="7">
        <f t="shared" si="0"/>
        <v>115200</v>
      </c>
      <c r="K37" s="8" t="s">
        <v>15</v>
      </c>
      <c r="L37" s="15" t="str">
        <f>VLOOKUP(F37,[1]Sheet1!$D:$J,7,0)</f>
        <v>NL300063</v>
      </c>
      <c r="M37" s="18" t="str">
        <f t="shared" si="5"/>
        <v>01/01/2026NL300063</v>
      </c>
      <c r="N37" s="15">
        <f>VLOOKUP(M37,Sheet6!I:P,5,0)</f>
        <v>2.4</v>
      </c>
      <c r="O37" s="19">
        <f t="shared" si="6"/>
        <v>0</v>
      </c>
      <c r="P37" s="20">
        <f>VLOOKUP(L37,[2]Sheet1!$I:$M,5,0)</f>
        <v>48000</v>
      </c>
      <c r="Q37" s="21">
        <f t="shared" si="7"/>
        <v>115200</v>
      </c>
      <c r="R37" s="22">
        <f t="shared" si="8"/>
        <v>0</v>
      </c>
    </row>
    <row r="38" spans="1:18" x14ac:dyDescent="0.25">
      <c r="A38" s="4" t="s">
        <v>256</v>
      </c>
      <c r="B38" s="5" t="s">
        <v>188</v>
      </c>
      <c r="C38" s="4" t="s">
        <v>174</v>
      </c>
      <c r="D38" s="5" t="s">
        <v>437</v>
      </c>
      <c r="E38" s="4" t="s">
        <v>24</v>
      </c>
      <c r="F38" s="4" t="s">
        <v>25</v>
      </c>
      <c r="G38" s="4" t="s">
        <v>14</v>
      </c>
      <c r="H38" s="6">
        <v>0.5</v>
      </c>
      <c r="I38" s="7">
        <v>65000</v>
      </c>
      <c r="J38" s="7">
        <f t="shared" si="0"/>
        <v>32500</v>
      </c>
      <c r="K38" s="8" t="s">
        <v>15</v>
      </c>
      <c r="L38" s="15" t="str">
        <f>VLOOKUP(F38,[1]Sheet1!$D:$J,7,0)</f>
        <v>NL300062</v>
      </c>
      <c r="M38" s="18" t="str">
        <f t="shared" si="5"/>
        <v>01/01/2026NL300062</v>
      </c>
      <c r="N38" s="15">
        <f>VLOOKUP(M38,Sheet6!I:P,5,0)</f>
        <v>0.5</v>
      </c>
      <c r="O38" s="19">
        <f t="shared" si="6"/>
        <v>0</v>
      </c>
      <c r="P38" s="20">
        <f>VLOOKUP(L38,[2]Sheet1!$I:$M,5,0)</f>
        <v>65000</v>
      </c>
      <c r="Q38" s="21">
        <f t="shared" si="7"/>
        <v>32500</v>
      </c>
      <c r="R38" s="22">
        <f t="shared" si="8"/>
        <v>0</v>
      </c>
    </row>
    <row r="39" spans="1:18" x14ac:dyDescent="0.25">
      <c r="A39" s="4" t="s">
        <v>256</v>
      </c>
      <c r="B39" s="5" t="s">
        <v>188</v>
      </c>
      <c r="C39" s="4" t="s">
        <v>174</v>
      </c>
      <c r="D39" s="5" t="s">
        <v>437</v>
      </c>
      <c r="E39" s="4" t="s">
        <v>158</v>
      </c>
      <c r="F39" s="4" t="s">
        <v>157</v>
      </c>
      <c r="G39" s="4" t="s">
        <v>14</v>
      </c>
      <c r="H39" s="6">
        <v>0.4</v>
      </c>
      <c r="I39" s="7">
        <v>25000</v>
      </c>
      <c r="J39" s="7">
        <f t="shared" si="0"/>
        <v>10000</v>
      </c>
      <c r="K39" s="8" t="s">
        <v>15</v>
      </c>
      <c r="L39" s="15" t="str">
        <f>VLOOKUP(F39,[1]Sheet1!$D:$J,7,0)</f>
        <v>NL300067</v>
      </c>
      <c r="M39" s="18" t="str">
        <f t="shared" si="5"/>
        <v>01/01/2026NL300067</v>
      </c>
      <c r="N39" s="15">
        <f>VLOOKUP(M39,Sheet6!I:P,5,0)</f>
        <v>0.4</v>
      </c>
      <c r="O39" s="19">
        <f t="shared" si="6"/>
        <v>0</v>
      </c>
      <c r="P39" s="20">
        <f>VLOOKUP(L39,[2]Sheet1!$I:$M,5,0)</f>
        <v>25000</v>
      </c>
      <c r="Q39" s="21">
        <f t="shared" si="7"/>
        <v>10000</v>
      </c>
      <c r="R39" s="22">
        <f t="shared" si="8"/>
        <v>0</v>
      </c>
    </row>
    <row r="40" spans="1:18" x14ac:dyDescent="0.25">
      <c r="A40" s="4" t="s">
        <v>256</v>
      </c>
      <c r="B40" s="5" t="s">
        <v>188</v>
      </c>
      <c r="C40" s="4" t="s">
        <v>174</v>
      </c>
      <c r="D40" s="5" t="s">
        <v>437</v>
      </c>
      <c r="E40" s="4" t="s">
        <v>148</v>
      </c>
      <c r="F40" s="4" t="s">
        <v>147</v>
      </c>
      <c r="G40" s="4" t="s">
        <v>14</v>
      </c>
      <c r="H40" s="6">
        <v>0.2</v>
      </c>
      <c r="I40" s="7">
        <v>35000</v>
      </c>
      <c r="J40" s="7">
        <f t="shared" si="0"/>
        <v>7000</v>
      </c>
      <c r="K40" s="8" t="s">
        <v>15</v>
      </c>
      <c r="L40" s="15" t="str">
        <f>VLOOKUP(F40,[1]Sheet1!$D:$J,7,0)</f>
        <v>NL300068</v>
      </c>
      <c r="M40" s="18" t="str">
        <f t="shared" si="5"/>
        <v>01/01/2026NL300068</v>
      </c>
      <c r="N40" s="15">
        <f>VLOOKUP(M40,Sheet6!I:P,5,0)</f>
        <v>0.2</v>
      </c>
      <c r="O40" s="19">
        <f t="shared" si="6"/>
        <v>0</v>
      </c>
      <c r="P40" s="20">
        <f>VLOOKUP(L40,[2]Sheet1!$I:$M,5,0)</f>
        <v>35000</v>
      </c>
      <c r="Q40" s="21">
        <f t="shared" si="7"/>
        <v>7000</v>
      </c>
      <c r="R40" s="22">
        <f t="shared" si="8"/>
        <v>0</v>
      </c>
    </row>
    <row r="41" spans="1:18" x14ac:dyDescent="0.25">
      <c r="A41" s="4" t="s">
        <v>256</v>
      </c>
      <c r="B41" s="5" t="s">
        <v>188</v>
      </c>
      <c r="C41" s="4" t="s">
        <v>174</v>
      </c>
      <c r="D41" s="5" t="s">
        <v>437</v>
      </c>
      <c r="E41" s="4" t="s">
        <v>12</v>
      </c>
      <c r="F41" s="4" t="s">
        <v>13</v>
      </c>
      <c r="G41" s="4" t="s">
        <v>14</v>
      </c>
      <c r="H41" s="6">
        <v>0.5</v>
      </c>
      <c r="I41" s="7">
        <v>30000</v>
      </c>
      <c r="J41" s="7">
        <f t="shared" si="0"/>
        <v>15000</v>
      </c>
      <c r="K41" s="8" t="s">
        <v>15</v>
      </c>
      <c r="L41" s="15" t="str">
        <f>VLOOKUP(F41,[1]Sheet1!$D:$J,7,0)</f>
        <v>NL300089</v>
      </c>
      <c r="M41" s="18" t="str">
        <f t="shared" si="5"/>
        <v>01/01/2026NL300089</v>
      </c>
      <c r="N41" s="15">
        <f>VLOOKUP(M41,Sheet6!I:P,5,0)</f>
        <v>0.5</v>
      </c>
      <c r="O41" s="19">
        <f t="shared" si="6"/>
        <v>0</v>
      </c>
      <c r="P41" s="20">
        <f>VLOOKUP(L41,[2]Sheet1!$I:$M,5,0)</f>
        <v>30000</v>
      </c>
      <c r="Q41" s="21">
        <f t="shared" si="7"/>
        <v>15000</v>
      </c>
      <c r="R41" s="22">
        <f t="shared" si="8"/>
        <v>0</v>
      </c>
    </row>
    <row r="42" spans="1:18" x14ac:dyDescent="0.25">
      <c r="A42" s="4" t="s">
        <v>256</v>
      </c>
      <c r="B42" s="5" t="s">
        <v>188</v>
      </c>
      <c r="C42" s="4" t="s">
        <v>174</v>
      </c>
      <c r="D42" s="5" t="s">
        <v>437</v>
      </c>
      <c r="E42" s="4" t="s">
        <v>164</v>
      </c>
      <c r="F42" s="4" t="s">
        <v>163</v>
      </c>
      <c r="G42" s="4" t="s">
        <v>14</v>
      </c>
      <c r="H42" s="6">
        <v>0.5</v>
      </c>
      <c r="I42" s="7">
        <v>20000</v>
      </c>
      <c r="J42" s="7">
        <f t="shared" si="0"/>
        <v>10000</v>
      </c>
      <c r="K42" s="8" t="s">
        <v>15</v>
      </c>
      <c r="L42" s="15" t="str">
        <f>VLOOKUP(F42,[1]Sheet1!$D:$J,7,0)</f>
        <v>NL300071</v>
      </c>
      <c r="M42" s="18" t="str">
        <f t="shared" si="5"/>
        <v>01/01/2026NL300071</v>
      </c>
      <c r="N42" s="15">
        <f>VLOOKUP(M42,Sheet6!I:P,5,0)</f>
        <v>0.5</v>
      </c>
      <c r="O42" s="19">
        <f t="shared" si="6"/>
        <v>0</v>
      </c>
      <c r="P42" s="20">
        <f>VLOOKUP(L42,[2]Sheet1!$I:$M,5,0)</f>
        <v>20000</v>
      </c>
      <c r="Q42" s="21">
        <f t="shared" si="7"/>
        <v>10000</v>
      </c>
      <c r="R42" s="22">
        <f t="shared" si="8"/>
        <v>0</v>
      </c>
    </row>
    <row r="43" spans="1:18" ht="28.5" x14ac:dyDescent="0.25">
      <c r="A43" s="4" t="s">
        <v>256</v>
      </c>
      <c r="B43" s="5" t="s">
        <v>188</v>
      </c>
      <c r="C43" s="4" t="s">
        <v>174</v>
      </c>
      <c r="D43" s="5" t="s">
        <v>437</v>
      </c>
      <c r="E43" s="4" t="s">
        <v>146</v>
      </c>
      <c r="F43" s="4" t="s">
        <v>145</v>
      </c>
      <c r="G43" s="4" t="s">
        <v>14</v>
      </c>
      <c r="H43" s="6">
        <v>0.5</v>
      </c>
      <c r="I43" s="7">
        <v>95000</v>
      </c>
      <c r="J43" s="7">
        <f t="shared" si="0"/>
        <v>47500</v>
      </c>
      <c r="K43" s="8" t="s">
        <v>15</v>
      </c>
      <c r="L43" s="15" t="str">
        <f>VLOOKUP(F43,[1]Sheet1!$D:$J,7,0)</f>
        <v>NL300080</v>
      </c>
      <c r="M43" s="18" t="str">
        <f t="shared" si="5"/>
        <v>01/01/2026NL300080</v>
      </c>
      <c r="N43" s="15">
        <f>VLOOKUP(M43,Sheet6!I:P,5,0)</f>
        <v>0.5</v>
      </c>
      <c r="O43" s="19">
        <f t="shared" si="6"/>
        <v>0</v>
      </c>
      <c r="P43" s="20">
        <f>VLOOKUP(L43,[2]Sheet1!$I:$M,5,0)</f>
        <v>95000</v>
      </c>
      <c r="Q43" s="21">
        <f t="shared" si="7"/>
        <v>47500</v>
      </c>
      <c r="R43" s="22">
        <f t="shared" si="8"/>
        <v>0</v>
      </c>
    </row>
    <row r="44" spans="1:18" x14ac:dyDescent="0.25">
      <c r="A44" s="4" t="s">
        <v>256</v>
      </c>
      <c r="B44" s="5" t="s">
        <v>188</v>
      </c>
      <c r="C44" s="4" t="s">
        <v>174</v>
      </c>
      <c r="D44" s="5" t="s">
        <v>437</v>
      </c>
      <c r="E44" s="4" t="s">
        <v>55</v>
      </c>
      <c r="F44" s="4" t="s">
        <v>56</v>
      </c>
      <c r="G44" s="4" t="s">
        <v>14</v>
      </c>
      <c r="H44" s="6">
        <v>7.5</v>
      </c>
      <c r="I44" s="7">
        <v>18000</v>
      </c>
      <c r="J44" s="7">
        <f t="shared" si="0"/>
        <v>135000</v>
      </c>
      <c r="K44" s="8" t="s">
        <v>15</v>
      </c>
      <c r="L44" s="15" t="str">
        <f>VLOOKUP(F44,[1]Sheet1!$D:$J,7,0)</f>
        <v>NL300074</v>
      </c>
      <c r="M44" s="18" t="str">
        <f t="shared" si="5"/>
        <v>01/01/2026NL300074</v>
      </c>
      <c r="N44" s="15">
        <f>VLOOKUP(M44,Sheet6!I:P,5,0)</f>
        <v>7.5</v>
      </c>
      <c r="O44" s="19">
        <f t="shared" si="6"/>
        <v>0</v>
      </c>
      <c r="P44" s="20">
        <f>VLOOKUP(L44,[2]Sheet1!$I:$M,5,0)</f>
        <v>18000</v>
      </c>
      <c r="Q44" s="21">
        <f t="shared" si="7"/>
        <v>135000</v>
      </c>
      <c r="R44" s="22">
        <f t="shared" si="8"/>
        <v>0</v>
      </c>
    </row>
    <row r="45" spans="1:18" x14ac:dyDescent="0.25">
      <c r="A45" s="4" t="s">
        <v>256</v>
      </c>
      <c r="B45" s="5" t="s">
        <v>188</v>
      </c>
      <c r="C45" s="4" t="s">
        <v>174</v>
      </c>
      <c r="D45" s="5" t="s">
        <v>437</v>
      </c>
      <c r="E45" s="4" t="s">
        <v>57</v>
      </c>
      <c r="F45" s="4" t="s">
        <v>58</v>
      </c>
      <c r="G45" s="4" t="s">
        <v>14</v>
      </c>
      <c r="H45" s="6">
        <v>2.5</v>
      </c>
      <c r="I45" s="7">
        <v>32000</v>
      </c>
      <c r="J45" s="7">
        <f t="shared" si="0"/>
        <v>80000</v>
      </c>
      <c r="K45" s="8" t="s">
        <v>15</v>
      </c>
      <c r="L45" s="15" t="str">
        <f>VLOOKUP(F45,[1]Sheet1!$D:$J,7,0)</f>
        <v>NL300043</v>
      </c>
      <c r="M45" s="18" t="str">
        <f t="shared" si="5"/>
        <v>01/01/2026NL300043</v>
      </c>
      <c r="N45" s="15">
        <f>VLOOKUP(M45,Sheet6!I:P,5,0)</f>
        <v>2.5</v>
      </c>
      <c r="O45" s="19">
        <f t="shared" si="6"/>
        <v>0</v>
      </c>
      <c r="P45" s="20">
        <f>VLOOKUP(L45,[2]Sheet1!$I:$M,5,0)</f>
        <v>32000</v>
      </c>
      <c r="Q45" s="21">
        <f t="shared" si="7"/>
        <v>80000</v>
      </c>
      <c r="R45" s="22">
        <f t="shared" si="8"/>
        <v>0</v>
      </c>
    </row>
    <row r="46" spans="1:18" x14ac:dyDescent="0.25">
      <c r="A46" s="4" t="s">
        <v>256</v>
      </c>
      <c r="B46" s="5" t="s">
        <v>188</v>
      </c>
      <c r="C46" s="4" t="s">
        <v>174</v>
      </c>
      <c r="D46" s="5" t="s">
        <v>437</v>
      </c>
      <c r="E46" s="4" t="s">
        <v>144</v>
      </c>
      <c r="F46" s="4" t="s">
        <v>143</v>
      </c>
      <c r="G46" s="4" t="s">
        <v>14</v>
      </c>
      <c r="H46" s="6">
        <v>0.6</v>
      </c>
      <c r="I46" s="7">
        <v>80000</v>
      </c>
      <c r="J46" s="7">
        <f t="shared" si="0"/>
        <v>48000</v>
      </c>
      <c r="K46" s="8" t="s">
        <v>15</v>
      </c>
      <c r="L46" s="15" t="str">
        <f>VLOOKUP(F46,[1]Sheet1!$D:$J,7,0)</f>
        <v>NL300173</v>
      </c>
      <c r="M46" s="18" t="str">
        <f t="shared" si="5"/>
        <v>01/01/2026NL300173</v>
      </c>
      <c r="N46" s="15">
        <f>VLOOKUP(M46,Sheet6!I:P,5,0)</f>
        <v>0.6</v>
      </c>
      <c r="O46" s="19">
        <f t="shared" si="6"/>
        <v>0</v>
      </c>
      <c r="P46" s="20">
        <f>VLOOKUP(L46,[2]Sheet1!$I:$M,5,0)</f>
        <v>80000</v>
      </c>
      <c r="Q46" s="21">
        <f t="shared" si="7"/>
        <v>48000</v>
      </c>
      <c r="R46" s="22">
        <f t="shared" si="8"/>
        <v>0</v>
      </c>
    </row>
    <row r="47" spans="1:18" x14ac:dyDescent="0.25">
      <c r="A47" s="4" t="s">
        <v>256</v>
      </c>
      <c r="B47" s="5" t="s">
        <v>188</v>
      </c>
      <c r="C47" s="4" t="s">
        <v>174</v>
      </c>
      <c r="D47" s="5" t="s">
        <v>437</v>
      </c>
      <c r="E47" s="4" t="s">
        <v>59</v>
      </c>
      <c r="F47" s="4" t="s">
        <v>60</v>
      </c>
      <c r="G47" s="4" t="s">
        <v>14</v>
      </c>
      <c r="H47" s="6">
        <v>0.5</v>
      </c>
      <c r="I47" s="7">
        <v>30000</v>
      </c>
      <c r="J47" s="7">
        <f t="shared" si="0"/>
        <v>15000</v>
      </c>
      <c r="K47" s="8" t="s">
        <v>15</v>
      </c>
      <c r="L47" s="15" t="str">
        <f>VLOOKUP(F47,[1]Sheet1!$D:$J,7,0)</f>
        <v>NL300077</v>
      </c>
      <c r="M47" s="18" t="str">
        <f t="shared" si="5"/>
        <v>01/01/2026NL300077</v>
      </c>
      <c r="N47" s="15">
        <f>VLOOKUP(M47,Sheet6!I:P,5,0)</f>
        <v>0.5</v>
      </c>
      <c r="O47" s="19">
        <f t="shared" si="6"/>
        <v>0</v>
      </c>
      <c r="P47" s="20">
        <f>VLOOKUP(L47,[2]Sheet1!$I:$M,5,0)</f>
        <v>30000</v>
      </c>
      <c r="Q47" s="21">
        <f t="shared" si="7"/>
        <v>15000</v>
      </c>
      <c r="R47" s="22">
        <f t="shared" si="8"/>
        <v>0</v>
      </c>
    </row>
    <row r="48" spans="1:18" x14ac:dyDescent="0.25">
      <c r="A48" s="4" t="s">
        <v>256</v>
      </c>
      <c r="B48" s="5" t="s">
        <v>188</v>
      </c>
      <c r="C48" s="4" t="s">
        <v>174</v>
      </c>
      <c r="D48" s="5" t="s">
        <v>437</v>
      </c>
      <c r="E48" s="4" t="s">
        <v>61</v>
      </c>
      <c r="F48" s="4" t="s">
        <v>62</v>
      </c>
      <c r="G48" s="4" t="s">
        <v>14</v>
      </c>
      <c r="H48" s="6">
        <v>3</v>
      </c>
      <c r="I48" s="7">
        <v>38000</v>
      </c>
      <c r="J48" s="7">
        <f t="shared" si="0"/>
        <v>114000</v>
      </c>
      <c r="K48" s="8" t="s">
        <v>15</v>
      </c>
      <c r="L48" s="15" t="str">
        <f>VLOOKUP(F48,[1]Sheet1!$D:$J,7,0)</f>
        <v>NL300044</v>
      </c>
      <c r="M48" s="18" t="str">
        <f t="shared" si="5"/>
        <v>01/01/2026NL300044</v>
      </c>
      <c r="N48" s="15">
        <f>VLOOKUP(M48,Sheet6!I:P,5,0)</f>
        <v>5</v>
      </c>
      <c r="O48" s="19">
        <f t="shared" si="6"/>
        <v>-2</v>
      </c>
      <c r="P48" s="20">
        <f>VLOOKUP(L48,[2]Sheet1!$I:$M,5,0)</f>
        <v>38000</v>
      </c>
      <c r="Q48" s="21">
        <f t="shared" si="7"/>
        <v>190000</v>
      </c>
      <c r="R48" s="22">
        <f t="shared" si="8"/>
        <v>-76000</v>
      </c>
    </row>
    <row r="49" spans="1:18" x14ac:dyDescent="0.25">
      <c r="A49" s="4" t="s">
        <v>256</v>
      </c>
      <c r="B49" s="5" t="s">
        <v>188</v>
      </c>
      <c r="C49" s="4" t="s">
        <v>174</v>
      </c>
      <c r="D49" s="5" t="s">
        <v>437</v>
      </c>
      <c r="E49" s="4" t="s">
        <v>63</v>
      </c>
      <c r="F49" s="4" t="s">
        <v>64</v>
      </c>
      <c r="G49" s="4" t="s">
        <v>14</v>
      </c>
      <c r="H49" s="6">
        <v>7.5</v>
      </c>
      <c r="I49" s="7">
        <v>27000</v>
      </c>
      <c r="J49" s="7">
        <f t="shared" si="0"/>
        <v>202500</v>
      </c>
      <c r="K49" s="8" t="s">
        <v>15</v>
      </c>
      <c r="L49" s="15" t="str">
        <f>VLOOKUP(F49,[1]Sheet1!$D:$J,7,0)</f>
        <v>NL300088</v>
      </c>
      <c r="M49" s="18" t="str">
        <f t="shared" si="5"/>
        <v>01/01/2026NL300088</v>
      </c>
      <c r="N49" s="15">
        <f>VLOOKUP(M49,Sheet6!I:P,5,0)</f>
        <v>7.5</v>
      </c>
      <c r="O49" s="19">
        <f t="shared" si="6"/>
        <v>0</v>
      </c>
      <c r="P49" s="20">
        <f>VLOOKUP(L49,[2]Sheet1!$I:$M,5,0)</f>
        <v>27000</v>
      </c>
      <c r="Q49" s="21">
        <f t="shared" si="7"/>
        <v>202500</v>
      </c>
      <c r="R49" s="22">
        <f t="shared" si="8"/>
        <v>0</v>
      </c>
    </row>
    <row r="50" spans="1:18" ht="28.5" x14ac:dyDescent="0.25">
      <c r="A50" s="4" t="s">
        <v>256</v>
      </c>
      <c r="B50" s="5" t="s">
        <v>188</v>
      </c>
      <c r="C50" s="4" t="s">
        <v>174</v>
      </c>
      <c r="D50" s="5" t="s">
        <v>437</v>
      </c>
      <c r="E50" s="4" t="s">
        <v>65</v>
      </c>
      <c r="F50" s="4" t="s">
        <v>66</v>
      </c>
      <c r="G50" s="4" t="s">
        <v>14</v>
      </c>
      <c r="H50" s="6">
        <v>0.8</v>
      </c>
      <c r="I50" s="7">
        <v>145000</v>
      </c>
      <c r="J50" s="7">
        <f t="shared" si="0"/>
        <v>116000</v>
      </c>
      <c r="K50" s="8" t="s">
        <v>15</v>
      </c>
      <c r="L50" s="15" t="str">
        <f>VLOOKUP(F50,[1]Sheet1!$D:$J,7,0)</f>
        <v>NL300090</v>
      </c>
      <c r="M50" s="18" t="str">
        <f t="shared" si="5"/>
        <v>01/01/2026NL300090</v>
      </c>
      <c r="N50" s="15">
        <f>VLOOKUP(M50,Sheet6!I:P,5,0)</f>
        <v>0.8</v>
      </c>
      <c r="O50" s="19">
        <f t="shared" si="6"/>
        <v>0</v>
      </c>
      <c r="P50" s="20">
        <f>VLOOKUP(L50,[2]Sheet1!$I:$M,5,0)</f>
        <v>145000</v>
      </c>
      <c r="Q50" s="21">
        <f t="shared" si="7"/>
        <v>116000</v>
      </c>
      <c r="R50" s="22">
        <f t="shared" si="8"/>
        <v>0</v>
      </c>
    </row>
    <row r="51" spans="1:18" x14ac:dyDescent="0.25">
      <c r="A51" s="4" t="s">
        <v>256</v>
      </c>
      <c r="B51" s="5" t="s">
        <v>188</v>
      </c>
      <c r="C51" s="4" t="s">
        <v>174</v>
      </c>
      <c r="D51" s="5" t="s">
        <v>437</v>
      </c>
      <c r="E51" s="4" t="s">
        <v>154</v>
      </c>
      <c r="F51" s="4" t="s">
        <v>153</v>
      </c>
      <c r="G51" s="4" t="s">
        <v>14</v>
      </c>
      <c r="H51" s="6">
        <v>0.5</v>
      </c>
      <c r="I51" s="7">
        <v>47000</v>
      </c>
      <c r="J51" s="7">
        <f t="shared" si="0"/>
        <v>23500</v>
      </c>
      <c r="K51" s="8" t="s">
        <v>15</v>
      </c>
      <c r="L51" s="15" t="str">
        <f>VLOOKUP(F51,[1]Sheet1!$D:$J,7,0)</f>
        <v>NL300091</v>
      </c>
      <c r="M51" s="18" t="str">
        <f t="shared" si="5"/>
        <v>01/01/2026NL300091</v>
      </c>
      <c r="N51" s="15">
        <f>VLOOKUP(M51,Sheet6!I:P,5,0)</f>
        <v>0.5</v>
      </c>
      <c r="O51" s="19">
        <f t="shared" si="6"/>
        <v>0</v>
      </c>
      <c r="P51" s="20">
        <f>VLOOKUP(L51,[2]Sheet1!$I:$M,5,0)</f>
        <v>47000</v>
      </c>
      <c r="Q51" s="21">
        <f t="shared" si="7"/>
        <v>23500</v>
      </c>
      <c r="R51" s="22">
        <f t="shared" si="8"/>
        <v>0</v>
      </c>
    </row>
    <row r="52" spans="1:18" ht="28.5" x14ac:dyDescent="0.25">
      <c r="A52" s="4" t="s">
        <v>256</v>
      </c>
      <c r="B52" s="5" t="s">
        <v>188</v>
      </c>
      <c r="C52" s="4" t="s">
        <v>174</v>
      </c>
      <c r="D52" s="5" t="s">
        <v>437</v>
      </c>
      <c r="E52" s="4" t="s">
        <v>133</v>
      </c>
      <c r="F52" s="4" t="s">
        <v>134</v>
      </c>
      <c r="G52" s="4" t="s">
        <v>14</v>
      </c>
      <c r="H52" s="6">
        <v>2.4</v>
      </c>
      <c r="I52" s="7">
        <v>45000</v>
      </c>
      <c r="J52" s="7">
        <f t="shared" si="0"/>
        <v>108000</v>
      </c>
      <c r="K52" s="8" t="s">
        <v>15</v>
      </c>
      <c r="L52" s="15" t="str">
        <f>VLOOKUP(F52,[1]Sheet1!$D:$J,7,0)</f>
        <v>NL300096</v>
      </c>
      <c r="M52" s="18" t="str">
        <f t="shared" si="5"/>
        <v>01/01/2026NL300096</v>
      </c>
      <c r="N52" s="15">
        <f>VLOOKUP(M52,Sheet6!I:P,5,0)</f>
        <v>2.4</v>
      </c>
      <c r="O52" s="19">
        <f t="shared" si="6"/>
        <v>0</v>
      </c>
      <c r="P52" s="20">
        <f>VLOOKUP(L52,[2]Sheet1!$I:$M,5,0)</f>
        <v>45000</v>
      </c>
      <c r="Q52" s="21">
        <f t="shared" si="7"/>
        <v>108000</v>
      </c>
      <c r="R52" s="22">
        <f t="shared" si="8"/>
        <v>0</v>
      </c>
    </row>
    <row r="53" spans="1:18" x14ac:dyDescent="0.25">
      <c r="A53" s="4" t="s">
        <v>256</v>
      </c>
      <c r="B53" s="5" t="s">
        <v>188</v>
      </c>
      <c r="C53" s="4" t="s">
        <v>174</v>
      </c>
      <c r="D53" s="5" t="s">
        <v>437</v>
      </c>
      <c r="E53" s="4" t="s">
        <v>118</v>
      </c>
      <c r="F53" s="4" t="s">
        <v>119</v>
      </c>
      <c r="G53" s="4" t="s">
        <v>14</v>
      </c>
      <c r="H53" s="6">
        <v>0.7</v>
      </c>
      <c r="I53" s="7">
        <v>33000</v>
      </c>
      <c r="J53" s="7">
        <f t="shared" si="0"/>
        <v>23100</v>
      </c>
      <c r="K53" s="8" t="s">
        <v>15</v>
      </c>
      <c r="L53" s="15" t="str">
        <f>VLOOKUP(F53,[1]Sheet1!$D:$J,7,0)</f>
        <v>NL300086</v>
      </c>
      <c r="M53" s="18" t="str">
        <f t="shared" si="5"/>
        <v>01/01/2026NL300086</v>
      </c>
      <c r="N53" s="15">
        <f>VLOOKUP(M53,Sheet6!I:P,5,0)</f>
        <v>0.7</v>
      </c>
      <c r="O53" s="19">
        <f t="shared" si="6"/>
        <v>0</v>
      </c>
      <c r="P53" s="20">
        <f>VLOOKUP(L53,[2]Sheet1!$I:$M,5,0)</f>
        <v>33000</v>
      </c>
      <c r="Q53" s="21">
        <f t="shared" si="7"/>
        <v>23100</v>
      </c>
      <c r="R53" s="22">
        <f t="shared" si="8"/>
        <v>0</v>
      </c>
    </row>
    <row r="54" spans="1:18" x14ac:dyDescent="0.25">
      <c r="A54" s="4" t="s">
        <v>256</v>
      </c>
      <c r="B54" s="5" t="s">
        <v>188</v>
      </c>
      <c r="C54" s="4" t="s">
        <v>174</v>
      </c>
      <c r="D54" s="5" t="s">
        <v>437</v>
      </c>
      <c r="E54" s="4" t="s">
        <v>142</v>
      </c>
      <c r="F54" s="4" t="s">
        <v>141</v>
      </c>
      <c r="G54" s="4" t="s">
        <v>14</v>
      </c>
      <c r="H54" s="6">
        <v>0.1</v>
      </c>
      <c r="I54" s="7">
        <v>20000</v>
      </c>
      <c r="J54" s="7">
        <f t="shared" si="0"/>
        <v>2000</v>
      </c>
      <c r="K54" s="8" t="s">
        <v>15</v>
      </c>
      <c r="L54" s="15" t="str">
        <f>VLOOKUP(F54,[1]Sheet1!$D:$J,7,0)</f>
        <v>NL300128</v>
      </c>
      <c r="M54" s="18" t="str">
        <f t="shared" si="5"/>
        <v>01/01/2026NL300128</v>
      </c>
      <c r="N54" s="15">
        <f>VLOOKUP(M54,Sheet6!I:P,5,0)</f>
        <v>0.1</v>
      </c>
      <c r="O54" s="19">
        <f t="shared" si="6"/>
        <v>0</v>
      </c>
      <c r="P54" s="20">
        <f>VLOOKUP(L54,[2]Sheet1!$I:$M,5,0)</f>
        <v>20000</v>
      </c>
      <c r="Q54" s="21">
        <f t="shared" si="7"/>
        <v>2000</v>
      </c>
      <c r="R54" s="22">
        <f t="shared" si="8"/>
        <v>0</v>
      </c>
    </row>
    <row r="55" spans="1:18" x14ac:dyDescent="0.25">
      <c r="A55" s="4" t="s">
        <v>256</v>
      </c>
      <c r="B55" s="5" t="s">
        <v>188</v>
      </c>
      <c r="C55" s="4" t="s">
        <v>174</v>
      </c>
      <c r="D55" s="5" t="s">
        <v>437</v>
      </c>
      <c r="E55" s="4" t="s">
        <v>131</v>
      </c>
      <c r="F55" s="4" t="s">
        <v>132</v>
      </c>
      <c r="G55" s="4" t="s">
        <v>14</v>
      </c>
      <c r="H55" s="6">
        <v>0.1</v>
      </c>
      <c r="I55" s="7">
        <v>70000</v>
      </c>
      <c r="J55" s="7">
        <f t="shared" si="0"/>
        <v>7000</v>
      </c>
      <c r="K55" s="8" t="s">
        <v>15</v>
      </c>
      <c r="L55" s="15" t="str">
        <f>VLOOKUP(F55,[1]Sheet1!$D:$J,7,0)</f>
        <v>NL300126</v>
      </c>
      <c r="M55" s="18" t="str">
        <f t="shared" si="5"/>
        <v>01/01/2026NL300126</v>
      </c>
      <c r="N55" s="15">
        <f>VLOOKUP(M55,Sheet6!I:P,5,0)</f>
        <v>0.1</v>
      </c>
      <c r="O55" s="19">
        <f t="shared" si="6"/>
        <v>0</v>
      </c>
      <c r="P55" s="20">
        <f>VLOOKUP(L55,[2]Sheet1!$I:$M,5,0)</f>
        <v>70000</v>
      </c>
      <c r="Q55" s="21">
        <f t="shared" si="7"/>
        <v>7000</v>
      </c>
      <c r="R55" s="22">
        <f t="shared" si="8"/>
        <v>0</v>
      </c>
    </row>
    <row r="56" spans="1:18" x14ac:dyDescent="0.25">
      <c r="A56" s="4" t="s">
        <v>256</v>
      </c>
      <c r="B56" s="5" t="s">
        <v>188</v>
      </c>
      <c r="C56" s="4" t="s">
        <v>174</v>
      </c>
      <c r="D56" s="5" t="s">
        <v>437</v>
      </c>
      <c r="E56" s="4" t="s">
        <v>73</v>
      </c>
      <c r="F56" s="4" t="s">
        <v>74</v>
      </c>
      <c r="G56" s="4" t="s">
        <v>14</v>
      </c>
      <c r="H56" s="6">
        <v>0.2</v>
      </c>
      <c r="I56" s="7">
        <v>148000</v>
      </c>
      <c r="J56" s="7">
        <f t="shared" si="0"/>
        <v>29600</v>
      </c>
      <c r="K56" s="8" t="s">
        <v>15</v>
      </c>
      <c r="L56" s="15" t="str">
        <f>VLOOKUP(F56,[1]Sheet1!$D:$J,7,0)</f>
        <v>NL300116</v>
      </c>
      <c r="M56" s="18" t="str">
        <f t="shared" si="5"/>
        <v>01/01/2026NL300116</v>
      </c>
      <c r="N56" s="15">
        <f>VLOOKUP(M56,Sheet6!I:P,5,0)</f>
        <v>0.2</v>
      </c>
      <c r="O56" s="19">
        <f t="shared" si="6"/>
        <v>0</v>
      </c>
      <c r="P56" s="20">
        <f>VLOOKUP(L56,[2]Sheet1!$I:$M,5,0)</f>
        <v>148000</v>
      </c>
      <c r="Q56" s="21">
        <f t="shared" si="7"/>
        <v>29600</v>
      </c>
      <c r="R56" s="22">
        <f t="shared" si="8"/>
        <v>0</v>
      </c>
    </row>
    <row r="57" spans="1:18" x14ac:dyDescent="0.25">
      <c r="A57" s="4" t="s">
        <v>256</v>
      </c>
      <c r="B57" s="5" t="s">
        <v>188</v>
      </c>
      <c r="C57" s="4" t="s">
        <v>174</v>
      </c>
      <c r="D57" s="5" t="s">
        <v>437</v>
      </c>
      <c r="E57" s="4" t="s">
        <v>75</v>
      </c>
      <c r="F57" s="4" t="s">
        <v>76</v>
      </c>
      <c r="G57" s="4" t="s">
        <v>14</v>
      </c>
      <c r="H57" s="6">
        <v>3.5</v>
      </c>
      <c r="I57" s="7">
        <v>36000</v>
      </c>
      <c r="J57" s="7">
        <f t="shared" si="0"/>
        <v>126000</v>
      </c>
      <c r="K57" s="8" t="s">
        <v>15</v>
      </c>
      <c r="L57" s="15" t="str">
        <f>VLOOKUP(F57,[1]Sheet1!$D:$J,7,0)</f>
        <v>NL300120</v>
      </c>
      <c r="M57" s="18" t="str">
        <f t="shared" si="5"/>
        <v>01/01/2026NL300120</v>
      </c>
      <c r="N57" s="15">
        <f>VLOOKUP(M57,Sheet6!I:P,5,0)</f>
        <v>3.5</v>
      </c>
      <c r="O57" s="19">
        <f t="shared" si="6"/>
        <v>0</v>
      </c>
      <c r="P57" s="20">
        <f>VLOOKUP(L57,[2]Sheet1!$I:$M,5,0)</f>
        <v>36000</v>
      </c>
      <c r="Q57" s="21">
        <f t="shared" si="7"/>
        <v>126000</v>
      </c>
      <c r="R57" s="22">
        <f t="shared" si="8"/>
        <v>0</v>
      </c>
    </row>
    <row r="58" spans="1:18" x14ac:dyDescent="0.25">
      <c r="A58" s="4" t="s">
        <v>256</v>
      </c>
      <c r="B58" s="5" t="s">
        <v>188</v>
      </c>
      <c r="C58" s="4" t="s">
        <v>174</v>
      </c>
      <c r="D58" s="5" t="s">
        <v>437</v>
      </c>
      <c r="E58" s="4" t="s">
        <v>140</v>
      </c>
      <c r="F58" s="4" t="s">
        <v>139</v>
      </c>
      <c r="G58" s="4" t="s">
        <v>14</v>
      </c>
      <c r="H58" s="6">
        <v>0.7</v>
      </c>
      <c r="I58" s="7">
        <v>35000</v>
      </c>
      <c r="J58" s="7">
        <f t="shared" si="0"/>
        <v>24500</v>
      </c>
      <c r="K58" s="8" t="s">
        <v>15</v>
      </c>
      <c r="L58" s="15" t="str">
        <f>VLOOKUP(F58,[1]Sheet1!$D:$J,7,0)</f>
        <v>NL300122</v>
      </c>
      <c r="M58" s="18" t="str">
        <f t="shared" si="5"/>
        <v>01/01/2026NL300122</v>
      </c>
      <c r="N58" s="15">
        <f>VLOOKUP(M58,Sheet6!I:P,5,0)</f>
        <v>0.7</v>
      </c>
      <c r="O58" s="19">
        <f t="shared" si="6"/>
        <v>0</v>
      </c>
      <c r="P58" s="20">
        <f>VLOOKUP(L58,[2]Sheet1!$I:$M,5,0)</f>
        <v>35000</v>
      </c>
      <c r="Q58" s="21">
        <f t="shared" si="7"/>
        <v>24500</v>
      </c>
      <c r="R58" s="22">
        <f t="shared" si="8"/>
        <v>0</v>
      </c>
    </row>
    <row r="59" spans="1:18" x14ac:dyDescent="0.25">
      <c r="A59" s="4" t="s">
        <v>256</v>
      </c>
      <c r="B59" s="5" t="s">
        <v>188</v>
      </c>
      <c r="C59" s="4" t="s">
        <v>174</v>
      </c>
      <c r="D59" s="5" t="s">
        <v>437</v>
      </c>
      <c r="E59" s="4" t="s">
        <v>77</v>
      </c>
      <c r="F59" s="4" t="s">
        <v>78</v>
      </c>
      <c r="G59" s="4" t="s">
        <v>14</v>
      </c>
      <c r="H59" s="6">
        <v>3.8</v>
      </c>
      <c r="I59" s="7">
        <v>38000</v>
      </c>
      <c r="J59" s="7">
        <f t="shared" si="0"/>
        <v>144400</v>
      </c>
      <c r="K59" s="8" t="s">
        <v>15</v>
      </c>
      <c r="L59" s="15" t="str">
        <f>VLOOKUP(F59,[1]Sheet1!$D:$J,7,0)</f>
        <v>NL300072</v>
      </c>
      <c r="M59" s="18" t="str">
        <f t="shared" si="5"/>
        <v>01/01/2026NL300072</v>
      </c>
      <c r="N59" s="15">
        <f>VLOOKUP(M59,Sheet6!I:P,5,0)</f>
        <v>4</v>
      </c>
      <c r="O59" s="19">
        <f t="shared" si="6"/>
        <v>-0.20000000000000018</v>
      </c>
      <c r="P59" s="20">
        <f>VLOOKUP(L59,[2]Sheet1!$I:$M,5,0)</f>
        <v>38000</v>
      </c>
      <c r="Q59" s="21">
        <f t="shared" si="7"/>
        <v>152000</v>
      </c>
      <c r="R59" s="22">
        <f t="shared" si="8"/>
        <v>-7600</v>
      </c>
    </row>
    <row r="60" spans="1:18" x14ac:dyDescent="0.25">
      <c r="A60" s="4" t="s">
        <v>256</v>
      </c>
      <c r="B60" s="5" t="s">
        <v>188</v>
      </c>
      <c r="C60" s="4" t="s">
        <v>174</v>
      </c>
      <c r="D60" s="5" t="s">
        <v>437</v>
      </c>
      <c r="E60" s="4" t="s">
        <v>129</v>
      </c>
      <c r="F60" s="4" t="s">
        <v>130</v>
      </c>
      <c r="G60" s="4" t="s">
        <v>14</v>
      </c>
      <c r="H60" s="6">
        <v>5</v>
      </c>
      <c r="I60" s="7">
        <v>15000</v>
      </c>
      <c r="J60" s="7">
        <f t="shared" si="0"/>
        <v>75000</v>
      </c>
      <c r="K60" s="8" t="s">
        <v>15</v>
      </c>
      <c r="L60" s="15" t="str">
        <f>VLOOKUP(F60,[1]Sheet1!$D:$J,7,0)</f>
        <v>NL300127</v>
      </c>
      <c r="M60" s="18" t="str">
        <f t="shared" si="5"/>
        <v>01/01/2026NL300127</v>
      </c>
      <c r="N60" s="15">
        <f>VLOOKUP(M60,Sheet6!I:P,5,0)</f>
        <v>5</v>
      </c>
      <c r="O60" s="19">
        <f t="shared" si="6"/>
        <v>0</v>
      </c>
      <c r="P60" s="20">
        <f>VLOOKUP(L60,[2]Sheet1!$I:$M,5,0)</f>
        <v>15000</v>
      </c>
      <c r="Q60" s="21">
        <f t="shared" si="7"/>
        <v>75000</v>
      </c>
      <c r="R60" s="22">
        <f t="shared" si="8"/>
        <v>0</v>
      </c>
    </row>
    <row r="61" spans="1:18" x14ac:dyDescent="0.25">
      <c r="A61" s="4" t="s">
        <v>256</v>
      </c>
      <c r="B61" s="5" t="s">
        <v>188</v>
      </c>
      <c r="C61" s="4" t="s">
        <v>174</v>
      </c>
      <c r="D61" s="5" t="s">
        <v>437</v>
      </c>
      <c r="E61" s="4" t="s">
        <v>79</v>
      </c>
      <c r="F61" s="4" t="s">
        <v>80</v>
      </c>
      <c r="G61" s="4" t="s">
        <v>14</v>
      </c>
      <c r="H61" s="6">
        <v>0.3</v>
      </c>
      <c r="I61" s="7">
        <v>22000</v>
      </c>
      <c r="J61" s="7">
        <f t="shared" si="0"/>
        <v>6600</v>
      </c>
      <c r="K61" s="8" t="s">
        <v>15</v>
      </c>
      <c r="L61" s="15" t="str">
        <f>VLOOKUP(F61,[1]Sheet1!$D:$J,7,0)</f>
        <v>NL300121</v>
      </c>
      <c r="M61" s="18" t="str">
        <f t="shared" si="5"/>
        <v>01/01/2026NL300121</v>
      </c>
      <c r="N61" s="15">
        <f>VLOOKUP(M61,Sheet6!I:P,5,0)</f>
        <v>0.3</v>
      </c>
      <c r="O61" s="19">
        <f t="shared" si="6"/>
        <v>0</v>
      </c>
      <c r="P61" s="20">
        <f>VLOOKUP(L61,[2]Sheet1!$I:$M,5,0)</f>
        <v>22000</v>
      </c>
      <c r="Q61" s="21">
        <f t="shared" si="7"/>
        <v>6600</v>
      </c>
      <c r="R61" s="22">
        <f t="shared" si="8"/>
        <v>0</v>
      </c>
    </row>
    <row r="62" spans="1:18" x14ac:dyDescent="0.25">
      <c r="A62" s="4" t="s">
        <v>256</v>
      </c>
      <c r="B62" s="5" t="s">
        <v>188</v>
      </c>
      <c r="C62" s="4" t="s">
        <v>174</v>
      </c>
      <c r="D62" s="5" t="s">
        <v>437</v>
      </c>
      <c r="E62" s="4" t="s">
        <v>87</v>
      </c>
      <c r="F62" s="4" t="s">
        <v>88</v>
      </c>
      <c r="G62" s="4" t="s">
        <v>14</v>
      </c>
      <c r="H62" s="6">
        <v>1.2</v>
      </c>
      <c r="I62" s="7">
        <v>36000</v>
      </c>
      <c r="J62" s="7">
        <f t="shared" si="0"/>
        <v>43200</v>
      </c>
      <c r="K62" s="8" t="s">
        <v>15</v>
      </c>
      <c r="L62" s="15" t="str">
        <f>VLOOKUP(F62,[1]Sheet1!$D:$J,7,0)</f>
        <v>NL300140</v>
      </c>
      <c r="M62" s="18" t="str">
        <f t="shared" si="5"/>
        <v>01/01/2026NL300140</v>
      </c>
      <c r="N62" s="15">
        <f>VLOOKUP(M62,Sheet6!I:P,5,0)</f>
        <v>1.2</v>
      </c>
      <c r="O62" s="19">
        <f t="shared" si="6"/>
        <v>0</v>
      </c>
      <c r="P62" s="20">
        <f>VLOOKUP(L62,[2]Sheet1!$I:$M,5,0)</f>
        <v>36000</v>
      </c>
      <c r="Q62" s="21">
        <f t="shared" si="7"/>
        <v>43200</v>
      </c>
      <c r="R62" s="22">
        <f t="shared" si="8"/>
        <v>0</v>
      </c>
    </row>
    <row r="63" spans="1:18" x14ac:dyDescent="0.25">
      <c r="A63" s="4" t="s">
        <v>256</v>
      </c>
      <c r="B63" s="5" t="s">
        <v>188</v>
      </c>
      <c r="C63" s="4" t="s">
        <v>174</v>
      </c>
      <c r="D63" s="5" t="s">
        <v>437</v>
      </c>
      <c r="E63" s="4" t="s">
        <v>91</v>
      </c>
      <c r="F63" s="4" t="s">
        <v>92</v>
      </c>
      <c r="G63" s="4" t="s">
        <v>14</v>
      </c>
      <c r="H63" s="6">
        <v>0.3</v>
      </c>
      <c r="I63" s="7">
        <v>12000</v>
      </c>
      <c r="J63" s="7">
        <f t="shared" si="0"/>
        <v>3600</v>
      </c>
      <c r="K63" s="8" t="s">
        <v>15</v>
      </c>
      <c r="L63" s="15" t="str">
        <f>VLOOKUP(F63,[1]Sheet1!$D:$J,7,0)</f>
        <v>NL300132</v>
      </c>
      <c r="M63" s="18" t="str">
        <f t="shared" si="5"/>
        <v>01/01/2026NL300132</v>
      </c>
      <c r="N63" s="15">
        <f>VLOOKUP(M63,Sheet6!I:P,5,0)</f>
        <v>0.3</v>
      </c>
      <c r="O63" s="19">
        <f t="shared" si="6"/>
        <v>0</v>
      </c>
      <c r="P63" s="20">
        <f>VLOOKUP(L63,[2]Sheet1!$I:$M,5,0)</f>
        <v>12000</v>
      </c>
      <c r="Q63" s="21">
        <f t="shared" si="7"/>
        <v>3600</v>
      </c>
      <c r="R63" s="22">
        <f t="shared" si="8"/>
        <v>0</v>
      </c>
    </row>
    <row r="64" spans="1:18" x14ac:dyDescent="0.25">
      <c r="A64" s="4" t="s">
        <v>256</v>
      </c>
      <c r="B64" s="5" t="s">
        <v>188</v>
      </c>
      <c r="C64" s="4" t="s">
        <v>174</v>
      </c>
      <c r="D64" s="5" t="s">
        <v>437</v>
      </c>
      <c r="E64" s="4" t="s">
        <v>81</v>
      </c>
      <c r="F64" s="4" t="s">
        <v>82</v>
      </c>
      <c r="G64" s="4" t="s">
        <v>14</v>
      </c>
      <c r="H64" s="6">
        <v>2</v>
      </c>
      <c r="I64" s="7">
        <v>36000</v>
      </c>
      <c r="J64" s="7">
        <f t="shared" si="0"/>
        <v>72000</v>
      </c>
      <c r="K64" s="8" t="s">
        <v>15</v>
      </c>
      <c r="L64" s="15" t="str">
        <f>VLOOKUP(F64,[1]Sheet1!$D:$J,7,0)</f>
        <v>NL300162</v>
      </c>
      <c r="M64" s="18" t="str">
        <f t="shared" si="5"/>
        <v>01/01/2026NL300162</v>
      </c>
      <c r="N64" s="15">
        <f>VLOOKUP(M64,Sheet6!I:P,5,0)</f>
        <v>2</v>
      </c>
      <c r="O64" s="19">
        <f t="shared" si="6"/>
        <v>0</v>
      </c>
      <c r="P64" s="20">
        <f>VLOOKUP(L64,[2]Sheet1!$I:$M,5,0)</f>
        <v>36000</v>
      </c>
      <c r="Q64" s="21">
        <f t="shared" si="7"/>
        <v>72000</v>
      </c>
      <c r="R64" s="22">
        <f t="shared" si="8"/>
        <v>0</v>
      </c>
    </row>
    <row r="65" spans="1:18" x14ac:dyDescent="0.25">
      <c r="A65" s="4" t="s">
        <v>256</v>
      </c>
      <c r="B65" s="5" t="s">
        <v>188</v>
      </c>
      <c r="C65" s="4" t="s">
        <v>174</v>
      </c>
      <c r="D65" s="5" t="s">
        <v>437</v>
      </c>
      <c r="E65" s="4" t="s">
        <v>156</v>
      </c>
      <c r="F65" s="4" t="s">
        <v>155</v>
      </c>
      <c r="G65" s="4" t="s">
        <v>14</v>
      </c>
      <c r="H65" s="6">
        <v>0.1</v>
      </c>
      <c r="I65" s="7">
        <v>92000</v>
      </c>
      <c r="J65" s="7">
        <f t="shared" si="0"/>
        <v>9200</v>
      </c>
      <c r="K65" s="8" t="s">
        <v>15</v>
      </c>
      <c r="L65" s="15" t="str">
        <f>VLOOKUP(F65,[1]Sheet1!$D:$J,7,0)</f>
        <v>NL300141</v>
      </c>
      <c r="M65" s="18" t="str">
        <f t="shared" si="5"/>
        <v>01/01/2026NL300141</v>
      </c>
      <c r="N65" s="15">
        <f>VLOOKUP(M65,Sheet6!I:P,5,0)</f>
        <v>0.1</v>
      </c>
      <c r="O65" s="19">
        <f t="shared" si="6"/>
        <v>0</v>
      </c>
      <c r="P65" s="20">
        <f>VLOOKUP(L65,[2]Sheet1!$I:$M,5,0)</f>
        <v>92000</v>
      </c>
      <c r="Q65" s="21">
        <f t="shared" si="7"/>
        <v>9200</v>
      </c>
      <c r="R65" s="22">
        <f t="shared" si="8"/>
        <v>0</v>
      </c>
    </row>
    <row r="66" spans="1:18" x14ac:dyDescent="0.25">
      <c r="A66" s="4" t="s">
        <v>256</v>
      </c>
      <c r="B66" s="5" t="s">
        <v>188</v>
      </c>
      <c r="C66" s="4" t="s">
        <v>174</v>
      </c>
      <c r="D66" s="5" t="s">
        <v>437</v>
      </c>
      <c r="E66" s="4" t="s">
        <v>122</v>
      </c>
      <c r="F66" s="4" t="s">
        <v>123</v>
      </c>
      <c r="G66" s="4" t="s">
        <v>14</v>
      </c>
      <c r="H66" s="6">
        <v>0.3</v>
      </c>
      <c r="I66" s="7">
        <v>90000</v>
      </c>
      <c r="J66" s="7">
        <f t="shared" si="0"/>
        <v>27000</v>
      </c>
      <c r="K66" s="8" t="s">
        <v>15</v>
      </c>
      <c r="L66" s="15" t="str">
        <f>VLOOKUP(F66,[1]Sheet1!$D:$J,7,0)</f>
        <v>NL300144</v>
      </c>
      <c r="M66" s="18" t="str">
        <f t="shared" si="5"/>
        <v>01/01/2026NL300144</v>
      </c>
      <c r="N66" s="15">
        <f>VLOOKUP(M66,Sheet6!I:P,5,0)</f>
        <v>0.3</v>
      </c>
      <c r="O66" s="19">
        <f t="shared" si="6"/>
        <v>0</v>
      </c>
      <c r="P66" s="20">
        <f>VLOOKUP(L66,[2]Sheet1!$I:$M,5,0)</f>
        <v>90000</v>
      </c>
      <c r="Q66" s="21">
        <f t="shared" si="7"/>
        <v>27000</v>
      </c>
      <c r="R66" s="22">
        <f t="shared" si="8"/>
        <v>0</v>
      </c>
    </row>
    <row r="67" spans="1:18" x14ac:dyDescent="0.25">
      <c r="A67" s="4" t="s">
        <v>256</v>
      </c>
      <c r="B67" s="5" t="s">
        <v>188</v>
      </c>
      <c r="C67" s="4" t="s">
        <v>174</v>
      </c>
      <c r="D67" s="5" t="s">
        <v>437</v>
      </c>
      <c r="E67" s="4" t="s">
        <v>105</v>
      </c>
      <c r="F67" s="4" t="s">
        <v>106</v>
      </c>
      <c r="G67" s="4" t="s">
        <v>14</v>
      </c>
      <c r="H67" s="6">
        <v>1.7</v>
      </c>
      <c r="I67" s="7">
        <v>50000</v>
      </c>
      <c r="J67" s="7">
        <f t="shared" si="0"/>
        <v>85000</v>
      </c>
      <c r="K67" s="8" t="s">
        <v>15</v>
      </c>
      <c r="L67" s="15" t="str">
        <f>VLOOKUP(F67,[1]Sheet1!$D:$J,7,0)</f>
        <v>NL300142</v>
      </c>
      <c r="M67" s="18" t="str">
        <f t="shared" si="5"/>
        <v>01/01/2026NL300142</v>
      </c>
      <c r="N67" s="15">
        <f>VLOOKUP(M67,Sheet6!I:P,5,0)</f>
        <v>1.7</v>
      </c>
      <c r="O67" s="19">
        <f t="shared" si="6"/>
        <v>0</v>
      </c>
      <c r="P67" s="20">
        <f>VLOOKUP(L67,[2]Sheet1!$I:$M,5,0)</f>
        <v>50000</v>
      </c>
      <c r="Q67" s="21">
        <f t="shared" si="7"/>
        <v>85000</v>
      </c>
      <c r="R67" s="22">
        <f t="shared" si="8"/>
        <v>0</v>
      </c>
    </row>
    <row r="68" spans="1:18" x14ac:dyDescent="0.25">
      <c r="A68" s="4" t="s">
        <v>256</v>
      </c>
      <c r="B68" s="5" t="s">
        <v>188</v>
      </c>
      <c r="C68" s="4" t="s">
        <v>174</v>
      </c>
      <c r="D68" s="5" t="s">
        <v>437</v>
      </c>
      <c r="E68" s="4" t="s">
        <v>107</v>
      </c>
      <c r="F68" s="4" t="s">
        <v>108</v>
      </c>
      <c r="G68" s="4" t="s">
        <v>14</v>
      </c>
      <c r="H68" s="6">
        <v>0.1</v>
      </c>
      <c r="I68" s="7">
        <v>65000</v>
      </c>
      <c r="J68" s="7">
        <f t="shared" si="0"/>
        <v>6500</v>
      </c>
      <c r="K68" s="8" t="s">
        <v>15</v>
      </c>
      <c r="L68" s="15" t="str">
        <f>VLOOKUP(F68,[1]Sheet1!$D:$J,7,0)</f>
        <v>NL300146</v>
      </c>
      <c r="M68" s="18" t="str">
        <f t="shared" si="5"/>
        <v>01/01/2026NL300146</v>
      </c>
      <c r="N68" s="15">
        <f>VLOOKUP(M68,Sheet6!I:P,5,0)</f>
        <v>0.1</v>
      </c>
      <c r="O68" s="19">
        <f t="shared" si="6"/>
        <v>0</v>
      </c>
      <c r="P68" s="20">
        <f>VLOOKUP(L68,[2]Sheet1!$I:$M,5,0)</f>
        <v>65000</v>
      </c>
      <c r="Q68" s="21">
        <f t="shared" si="7"/>
        <v>6500</v>
      </c>
      <c r="R68" s="22">
        <f t="shared" si="8"/>
        <v>0</v>
      </c>
    </row>
    <row r="69" spans="1:18" x14ac:dyDescent="0.25">
      <c r="A69" s="4" t="s">
        <v>256</v>
      </c>
      <c r="B69" s="5" t="s">
        <v>188</v>
      </c>
      <c r="C69" s="4" t="s">
        <v>174</v>
      </c>
      <c r="D69" s="5" t="s">
        <v>437</v>
      </c>
      <c r="E69" s="4" t="s">
        <v>109</v>
      </c>
      <c r="F69" s="4" t="s">
        <v>110</v>
      </c>
      <c r="G69" s="4" t="s">
        <v>14</v>
      </c>
      <c r="H69" s="6">
        <v>0.1</v>
      </c>
      <c r="I69" s="7">
        <v>65000</v>
      </c>
      <c r="J69" s="7">
        <f t="shared" si="0"/>
        <v>6500</v>
      </c>
      <c r="K69" s="8" t="s">
        <v>15</v>
      </c>
      <c r="L69" s="15" t="str">
        <f>VLOOKUP(F69,[1]Sheet1!$D:$J,7,0)</f>
        <v>NL300148</v>
      </c>
      <c r="M69" s="18" t="str">
        <f t="shared" si="5"/>
        <v>01/01/2026NL300148</v>
      </c>
      <c r="N69" s="15">
        <f>VLOOKUP(M69,Sheet6!I:P,5,0)</f>
        <v>0.1</v>
      </c>
      <c r="O69" s="19">
        <f t="shared" si="6"/>
        <v>0</v>
      </c>
      <c r="P69" s="20">
        <f>VLOOKUP(L69,[2]Sheet1!$I:$M,5,0)</f>
        <v>65000</v>
      </c>
      <c r="Q69" s="21">
        <f t="shared" si="7"/>
        <v>6500</v>
      </c>
      <c r="R69" s="22">
        <f t="shared" si="8"/>
        <v>0</v>
      </c>
    </row>
    <row r="70" spans="1:18" x14ac:dyDescent="0.25">
      <c r="A70" s="4" t="s">
        <v>256</v>
      </c>
      <c r="B70" s="5" t="s">
        <v>188</v>
      </c>
      <c r="C70" s="4" t="s">
        <v>174</v>
      </c>
      <c r="D70" s="5" t="s">
        <v>437</v>
      </c>
      <c r="E70" s="4" t="s">
        <v>89</v>
      </c>
      <c r="F70" s="4" t="s">
        <v>90</v>
      </c>
      <c r="G70" s="4" t="s">
        <v>14</v>
      </c>
      <c r="H70" s="6">
        <v>6</v>
      </c>
      <c r="I70" s="7">
        <v>38000</v>
      </c>
      <c r="J70" s="7">
        <f t="shared" si="0"/>
        <v>228000</v>
      </c>
      <c r="K70" s="8" t="s">
        <v>15</v>
      </c>
      <c r="L70" s="15" t="str">
        <f>VLOOKUP(F70,[1]Sheet1!$D:$J,7,0)</f>
        <v>NL300145</v>
      </c>
      <c r="M70" s="18" t="str">
        <f t="shared" si="5"/>
        <v>01/01/2026NL300145</v>
      </c>
      <c r="N70" s="15">
        <f>VLOOKUP(M70,Sheet6!I:P,5,0)</f>
        <v>6</v>
      </c>
      <c r="O70" s="19">
        <f t="shared" si="6"/>
        <v>0</v>
      </c>
      <c r="P70" s="20">
        <f>VLOOKUP(L70,[2]Sheet1!$I:$M,5,0)</f>
        <v>38000</v>
      </c>
      <c r="Q70" s="21">
        <f t="shared" si="7"/>
        <v>228000</v>
      </c>
      <c r="R70" s="22">
        <f t="shared" si="8"/>
        <v>0</v>
      </c>
    </row>
    <row r="71" spans="1:18" x14ac:dyDescent="0.25">
      <c r="A71" s="4" t="s">
        <v>256</v>
      </c>
      <c r="B71" s="5" t="s">
        <v>188</v>
      </c>
      <c r="C71" s="4" t="s">
        <v>174</v>
      </c>
      <c r="D71" s="5" t="s">
        <v>438</v>
      </c>
      <c r="E71" s="4" t="s">
        <v>61</v>
      </c>
      <c r="F71" s="4" t="s">
        <v>62</v>
      </c>
      <c r="G71" s="4" t="s">
        <v>14</v>
      </c>
      <c r="H71" s="6">
        <v>3.2</v>
      </c>
      <c r="I71" s="7">
        <v>38000</v>
      </c>
      <c r="J71" s="7">
        <f t="shared" si="0"/>
        <v>121600</v>
      </c>
      <c r="K71" s="8" t="s">
        <v>15</v>
      </c>
      <c r="L71" s="15" t="str">
        <f>VLOOKUP(F71,[1]Sheet1!$D:$J,7,0)</f>
        <v>NL300044</v>
      </c>
      <c r="M71" s="18" t="str">
        <f t="shared" si="5"/>
        <v>01/01/2026NL300044</v>
      </c>
      <c r="N71" s="15">
        <v>0</v>
      </c>
      <c r="O71" s="19">
        <f t="shared" si="6"/>
        <v>3.2</v>
      </c>
      <c r="P71" s="20">
        <f>VLOOKUP(L71,[2]Sheet1!$I:$M,5,0)</f>
        <v>38000</v>
      </c>
      <c r="Q71" s="21">
        <f t="shared" si="7"/>
        <v>0</v>
      </c>
      <c r="R71" s="22">
        <f t="shared" si="8"/>
        <v>121600</v>
      </c>
    </row>
    <row r="72" spans="1:18" x14ac:dyDescent="0.25">
      <c r="A72" s="4" t="s">
        <v>259</v>
      </c>
      <c r="B72" s="5" t="s">
        <v>188</v>
      </c>
      <c r="C72" s="4" t="s">
        <v>174</v>
      </c>
      <c r="D72" s="5" t="s">
        <v>439</v>
      </c>
      <c r="E72" s="4" t="s">
        <v>18</v>
      </c>
      <c r="F72" s="4" t="s">
        <v>19</v>
      </c>
      <c r="G72" s="4" t="s">
        <v>14</v>
      </c>
      <c r="H72" s="6">
        <v>0.8</v>
      </c>
      <c r="I72" s="7">
        <v>26000</v>
      </c>
      <c r="J72" s="7">
        <f t="shared" si="0"/>
        <v>20800</v>
      </c>
      <c r="K72" s="8" t="s">
        <v>15</v>
      </c>
      <c r="L72" s="15" t="str">
        <f>VLOOKUP(F72,[1]Sheet1!$D:$J,7,0)</f>
        <v>NL300003</v>
      </c>
      <c r="M72" s="18" t="str">
        <f t="shared" si="5"/>
        <v>02/01/2026NL300003</v>
      </c>
      <c r="N72" s="15">
        <f>VLOOKUP(M72,Sheet6!I:P,5,0)</f>
        <v>0.8</v>
      </c>
      <c r="O72" s="19">
        <f t="shared" si="6"/>
        <v>0</v>
      </c>
      <c r="P72" s="20">
        <f>VLOOKUP(L72,[2]Sheet1!$I:$M,5,0)</f>
        <v>26000</v>
      </c>
      <c r="Q72" s="21">
        <f t="shared" si="7"/>
        <v>20800</v>
      </c>
      <c r="R72" s="22">
        <f t="shared" si="8"/>
        <v>0</v>
      </c>
    </row>
    <row r="73" spans="1:18" x14ac:dyDescent="0.25">
      <c r="A73" s="4" t="s">
        <v>259</v>
      </c>
      <c r="B73" s="5" t="s">
        <v>188</v>
      </c>
      <c r="C73" s="4" t="s">
        <v>174</v>
      </c>
      <c r="D73" s="5" t="s">
        <v>439</v>
      </c>
      <c r="E73" s="4" t="s">
        <v>22</v>
      </c>
      <c r="F73" s="4" t="s">
        <v>23</v>
      </c>
      <c r="G73" s="4" t="s">
        <v>14</v>
      </c>
      <c r="H73" s="6">
        <v>2.1</v>
      </c>
      <c r="I73" s="7">
        <v>19000</v>
      </c>
      <c r="J73" s="7">
        <f t="shared" si="0"/>
        <v>39900</v>
      </c>
      <c r="K73" s="8" t="s">
        <v>15</v>
      </c>
      <c r="L73" s="15" t="str">
        <f>VLOOKUP(F73,[1]Sheet1!$D:$J,7,0)</f>
        <v>NL300004</v>
      </c>
      <c r="M73" s="18" t="str">
        <f t="shared" si="5"/>
        <v>02/01/2026NL300004</v>
      </c>
      <c r="N73" s="15">
        <f>VLOOKUP(M73,Sheet6!I:P,5,0)</f>
        <v>2.1</v>
      </c>
      <c r="O73" s="19">
        <f t="shared" si="6"/>
        <v>0</v>
      </c>
      <c r="P73" s="20">
        <f>VLOOKUP(L73,[2]Sheet1!$I:$M,5,0)</f>
        <v>19000</v>
      </c>
      <c r="Q73" s="21">
        <f t="shared" si="7"/>
        <v>39900</v>
      </c>
      <c r="R73" s="22">
        <f t="shared" si="8"/>
        <v>0</v>
      </c>
    </row>
    <row r="74" spans="1:18" x14ac:dyDescent="0.25">
      <c r="A74" s="4" t="s">
        <v>259</v>
      </c>
      <c r="B74" s="5" t="s">
        <v>188</v>
      </c>
      <c r="C74" s="4" t="s">
        <v>174</v>
      </c>
      <c r="D74" s="5" t="s">
        <v>439</v>
      </c>
      <c r="E74" s="4" t="s">
        <v>162</v>
      </c>
      <c r="F74" s="4" t="s">
        <v>161</v>
      </c>
      <c r="G74" s="4" t="s">
        <v>14</v>
      </c>
      <c r="H74" s="6">
        <v>0.4</v>
      </c>
      <c r="I74" s="7">
        <v>33000</v>
      </c>
      <c r="J74" s="7">
        <f t="shared" si="0"/>
        <v>13200</v>
      </c>
      <c r="K74" s="8" t="s">
        <v>15</v>
      </c>
      <c r="L74" s="15" t="str">
        <f>VLOOKUP(F74,[1]Sheet1!$D:$J,7,0)</f>
        <v>NL300060</v>
      </c>
      <c r="M74" s="18" t="str">
        <f t="shared" si="5"/>
        <v>02/01/2026NL300060</v>
      </c>
      <c r="N74" s="15">
        <f>VLOOKUP(M74,Sheet6!I:P,5,0)</f>
        <v>0.4</v>
      </c>
      <c r="O74" s="19">
        <f t="shared" si="6"/>
        <v>0</v>
      </c>
      <c r="P74" s="20">
        <f>VLOOKUP(L74,[2]Sheet1!$I:$M,5,0)</f>
        <v>33000</v>
      </c>
      <c r="Q74" s="21">
        <f t="shared" si="7"/>
        <v>13200</v>
      </c>
      <c r="R74" s="22">
        <f t="shared" si="8"/>
        <v>0</v>
      </c>
    </row>
    <row r="75" spans="1:18" ht="28.5" x14ac:dyDescent="0.25">
      <c r="A75" s="4" t="s">
        <v>259</v>
      </c>
      <c r="B75" s="5" t="s">
        <v>188</v>
      </c>
      <c r="C75" s="4" t="s">
        <v>174</v>
      </c>
      <c r="D75" s="5" t="s">
        <v>439</v>
      </c>
      <c r="E75" s="4" t="s">
        <v>113</v>
      </c>
      <c r="F75" s="4" t="s">
        <v>114</v>
      </c>
      <c r="G75" s="4" t="s">
        <v>115</v>
      </c>
      <c r="H75" s="6">
        <v>1</v>
      </c>
      <c r="I75" s="7">
        <v>8500</v>
      </c>
      <c r="J75" s="7">
        <f t="shared" si="0"/>
        <v>8500</v>
      </c>
      <c r="K75" s="8" t="s">
        <v>15</v>
      </c>
      <c r="L75" s="15" t="str">
        <f>VLOOKUP(F75,[1]Sheet1!$D:$J,7,0)</f>
        <v>NL300107</v>
      </c>
      <c r="M75" s="18" t="str">
        <f t="shared" si="5"/>
        <v>02/01/2026NL300107</v>
      </c>
      <c r="N75" s="15">
        <f>VLOOKUP(M75,Sheet6!I:P,5,0)</f>
        <v>1</v>
      </c>
      <c r="O75" s="19">
        <f t="shared" si="6"/>
        <v>0</v>
      </c>
      <c r="P75" s="20">
        <f>VLOOKUP(L75,[2]Sheet1!$I:$M,5,0)</f>
        <v>8500</v>
      </c>
      <c r="Q75" s="21">
        <f t="shared" si="7"/>
        <v>8500</v>
      </c>
      <c r="R75" s="22">
        <f t="shared" si="8"/>
        <v>0</v>
      </c>
    </row>
    <row r="76" spans="1:18" x14ac:dyDescent="0.25">
      <c r="A76" s="4" t="s">
        <v>259</v>
      </c>
      <c r="B76" s="5" t="s">
        <v>188</v>
      </c>
      <c r="C76" s="4" t="s">
        <v>174</v>
      </c>
      <c r="D76" s="5" t="s">
        <v>439</v>
      </c>
      <c r="E76" s="4" t="s">
        <v>26</v>
      </c>
      <c r="F76" s="4" t="s">
        <v>27</v>
      </c>
      <c r="G76" s="4" t="s">
        <v>14</v>
      </c>
      <c r="H76" s="6">
        <v>3</v>
      </c>
      <c r="I76" s="7">
        <v>24000</v>
      </c>
      <c r="J76" s="7">
        <f t="shared" si="0"/>
        <v>72000</v>
      </c>
      <c r="K76" s="8" t="s">
        <v>15</v>
      </c>
      <c r="L76" s="15" t="str">
        <f>VLOOKUP(F76,[1]Sheet1!$D:$J,7,0)</f>
        <v>NL300174</v>
      </c>
      <c r="M76" s="18" t="str">
        <f t="shared" si="5"/>
        <v>02/01/2026NL300174</v>
      </c>
      <c r="N76" s="15">
        <f>VLOOKUP(M76,Sheet6!I:P,5,0)</f>
        <v>3</v>
      </c>
      <c r="O76" s="19">
        <f t="shared" si="6"/>
        <v>0</v>
      </c>
      <c r="P76" s="20">
        <f>VLOOKUP(L76,[2]Sheet1!$I:$M,5,0)</f>
        <v>24000</v>
      </c>
      <c r="Q76" s="21">
        <f t="shared" si="7"/>
        <v>72000</v>
      </c>
      <c r="R76" s="22">
        <f t="shared" si="8"/>
        <v>0</v>
      </c>
    </row>
    <row r="77" spans="1:18" ht="28.5" x14ac:dyDescent="0.25">
      <c r="A77" s="4" t="s">
        <v>259</v>
      </c>
      <c r="B77" s="5" t="s">
        <v>188</v>
      </c>
      <c r="C77" s="4" t="s">
        <v>174</v>
      </c>
      <c r="D77" s="5" t="s">
        <v>439</v>
      </c>
      <c r="E77" s="4" t="s">
        <v>152</v>
      </c>
      <c r="F77" s="4" t="s">
        <v>151</v>
      </c>
      <c r="G77" s="4" t="s">
        <v>14</v>
      </c>
      <c r="H77" s="6">
        <v>1.5</v>
      </c>
      <c r="I77" s="7">
        <v>45000</v>
      </c>
      <c r="J77" s="7">
        <f t="shared" si="0"/>
        <v>67500</v>
      </c>
      <c r="K77" s="8" t="s">
        <v>15</v>
      </c>
      <c r="L77" s="15" t="str">
        <f>VLOOKUP(F77,[1]Sheet1!$D:$J,7,0)</f>
        <v>NL300203</v>
      </c>
      <c r="M77" s="18" t="str">
        <f t="shared" si="5"/>
        <v>02/01/2026NL300203</v>
      </c>
      <c r="N77" s="15">
        <f>VLOOKUP(M77,Sheet6!I:P,5,0)</f>
        <v>1.5</v>
      </c>
      <c r="O77" s="19">
        <f t="shared" si="6"/>
        <v>0</v>
      </c>
      <c r="P77" s="20">
        <f>VLOOKUP(L77,[2]Sheet1!$I:$M,5,0)</f>
        <v>45000</v>
      </c>
      <c r="Q77" s="21">
        <f t="shared" si="7"/>
        <v>67500</v>
      </c>
      <c r="R77" s="22">
        <f t="shared" si="8"/>
        <v>0</v>
      </c>
    </row>
    <row r="78" spans="1:18" x14ac:dyDescent="0.25">
      <c r="A78" s="4" t="s">
        <v>259</v>
      </c>
      <c r="B78" s="5" t="s">
        <v>188</v>
      </c>
      <c r="C78" s="4" t="s">
        <v>174</v>
      </c>
      <c r="D78" s="5" t="s">
        <v>439</v>
      </c>
      <c r="E78" s="4" t="s">
        <v>28</v>
      </c>
      <c r="F78" s="4" t="s">
        <v>29</v>
      </c>
      <c r="G78" s="4" t="s">
        <v>14</v>
      </c>
      <c r="H78" s="6">
        <v>0.7</v>
      </c>
      <c r="I78" s="7">
        <v>52000</v>
      </c>
      <c r="J78" s="7">
        <f t="shared" si="0"/>
        <v>36400</v>
      </c>
      <c r="K78" s="8" t="s">
        <v>15</v>
      </c>
      <c r="L78" s="15" t="str">
        <f>VLOOKUP(F78,[1]Sheet1!$D:$J,7,0)</f>
        <v>NL300137</v>
      </c>
      <c r="M78" s="18" t="str">
        <f t="shared" si="5"/>
        <v>02/01/2026NL300137</v>
      </c>
      <c r="N78" s="15">
        <f>VLOOKUP(M78,Sheet6!I:P,5,0)</f>
        <v>0.7</v>
      </c>
      <c r="O78" s="19">
        <f t="shared" si="6"/>
        <v>0</v>
      </c>
      <c r="P78" s="20">
        <f>VLOOKUP(L78,[2]Sheet1!$I:$M,5,0)</f>
        <v>52000</v>
      </c>
      <c r="Q78" s="21">
        <f t="shared" si="7"/>
        <v>36400</v>
      </c>
      <c r="R78" s="22">
        <f t="shared" si="8"/>
        <v>0</v>
      </c>
    </row>
    <row r="79" spans="1:18" x14ac:dyDescent="0.25">
      <c r="A79" s="4" t="s">
        <v>259</v>
      </c>
      <c r="B79" s="5" t="s">
        <v>188</v>
      </c>
      <c r="C79" s="4" t="s">
        <v>174</v>
      </c>
      <c r="D79" s="5" t="s">
        <v>439</v>
      </c>
      <c r="E79" s="4" t="s">
        <v>160</v>
      </c>
      <c r="F79" s="4" t="s">
        <v>159</v>
      </c>
      <c r="G79" s="4" t="s">
        <v>14</v>
      </c>
      <c r="H79" s="6">
        <v>0.4</v>
      </c>
      <c r="I79" s="7">
        <v>17000</v>
      </c>
      <c r="J79" s="7">
        <f t="shared" si="0"/>
        <v>6800</v>
      </c>
      <c r="K79" s="8" t="s">
        <v>15</v>
      </c>
      <c r="L79" s="15" t="str">
        <f>VLOOKUP(F79,[1]Sheet1!$D:$J,7,0)</f>
        <v>NL300011</v>
      </c>
      <c r="M79" s="18" t="str">
        <f t="shared" si="5"/>
        <v>02/01/2026NL300011</v>
      </c>
      <c r="N79" s="15">
        <f>VLOOKUP(M79,Sheet6!I:P,5,0)</f>
        <v>0.4</v>
      </c>
      <c r="O79" s="19">
        <f t="shared" si="6"/>
        <v>0</v>
      </c>
      <c r="P79" s="20">
        <f>VLOOKUP(L79,[2]Sheet1!$I:$M,5,0)</f>
        <v>17000</v>
      </c>
      <c r="Q79" s="21">
        <f t="shared" si="7"/>
        <v>6800</v>
      </c>
      <c r="R79" s="22">
        <f t="shared" si="8"/>
        <v>0</v>
      </c>
    </row>
    <row r="80" spans="1:18" x14ac:dyDescent="0.25">
      <c r="A80" s="4" t="s">
        <v>259</v>
      </c>
      <c r="B80" s="5" t="s">
        <v>188</v>
      </c>
      <c r="C80" s="4" t="s">
        <v>174</v>
      </c>
      <c r="D80" s="5" t="s">
        <v>439</v>
      </c>
      <c r="E80" s="4" t="s">
        <v>20</v>
      </c>
      <c r="F80" s="4" t="s">
        <v>21</v>
      </c>
      <c r="G80" s="4" t="s">
        <v>14</v>
      </c>
      <c r="H80" s="6">
        <v>1</v>
      </c>
      <c r="I80" s="7">
        <v>50000</v>
      </c>
      <c r="J80" s="7">
        <f t="shared" ref="J80:J143" si="9">H80*I80</f>
        <v>50000</v>
      </c>
      <c r="K80" s="8" t="s">
        <v>15</v>
      </c>
      <c r="L80" s="15" t="str">
        <f>VLOOKUP(F80,[1]Sheet1!$D:$J,7,0)</f>
        <v>NL300013</v>
      </c>
      <c r="M80" s="18" t="str">
        <f t="shared" si="5"/>
        <v>02/01/2026NL300013</v>
      </c>
      <c r="N80" s="15">
        <f>VLOOKUP(M80,Sheet6!I:P,5,0)</f>
        <v>1</v>
      </c>
      <c r="O80" s="19">
        <f t="shared" si="6"/>
        <v>0</v>
      </c>
      <c r="P80" s="20">
        <f>VLOOKUP(L80,[2]Sheet1!$I:$M,5,0)</f>
        <v>50000</v>
      </c>
      <c r="Q80" s="21">
        <f t="shared" si="7"/>
        <v>50000</v>
      </c>
      <c r="R80" s="22">
        <f t="shared" si="8"/>
        <v>0</v>
      </c>
    </row>
    <row r="81" spans="1:18" x14ac:dyDescent="0.25">
      <c r="A81" s="4" t="s">
        <v>259</v>
      </c>
      <c r="B81" s="5" t="s">
        <v>188</v>
      </c>
      <c r="C81" s="4" t="s">
        <v>174</v>
      </c>
      <c r="D81" s="5" t="s">
        <v>439</v>
      </c>
      <c r="E81" s="4" t="s">
        <v>32</v>
      </c>
      <c r="F81" s="4" t="s">
        <v>33</v>
      </c>
      <c r="G81" s="4" t="s">
        <v>14</v>
      </c>
      <c r="H81" s="6">
        <v>4</v>
      </c>
      <c r="I81" s="7">
        <v>18000</v>
      </c>
      <c r="J81" s="7">
        <f t="shared" si="9"/>
        <v>72000</v>
      </c>
      <c r="K81" s="8" t="s">
        <v>15</v>
      </c>
      <c r="L81" s="15" t="str">
        <f>VLOOKUP(F81,[1]Sheet1!$D:$J,7,0)</f>
        <v>NL300027</v>
      </c>
      <c r="M81" s="18" t="str">
        <f t="shared" si="5"/>
        <v>02/01/2026NL300027</v>
      </c>
      <c r="N81" s="15">
        <f>VLOOKUP(M81,Sheet6!I:P,5,0)</f>
        <v>4</v>
      </c>
      <c r="O81" s="19">
        <f t="shared" si="6"/>
        <v>0</v>
      </c>
      <c r="P81" s="20">
        <f>VLOOKUP(L81,[2]Sheet1!$I:$M,5,0)</f>
        <v>18000</v>
      </c>
      <c r="Q81" s="21">
        <f t="shared" si="7"/>
        <v>72000</v>
      </c>
      <c r="R81" s="22">
        <f t="shared" si="8"/>
        <v>0</v>
      </c>
    </row>
    <row r="82" spans="1:18" ht="28.5" x14ac:dyDescent="0.25">
      <c r="A82" s="4" t="s">
        <v>259</v>
      </c>
      <c r="B82" s="5" t="s">
        <v>188</v>
      </c>
      <c r="C82" s="4" t="s">
        <v>174</v>
      </c>
      <c r="D82" s="5" t="s">
        <v>439</v>
      </c>
      <c r="E82" s="4" t="s">
        <v>38</v>
      </c>
      <c r="F82" s="4" t="s">
        <v>39</v>
      </c>
      <c r="G82" s="4" t="s">
        <v>14</v>
      </c>
      <c r="H82" s="6">
        <v>1.7</v>
      </c>
      <c r="I82" s="7">
        <v>13000</v>
      </c>
      <c r="J82" s="7">
        <f t="shared" si="9"/>
        <v>22100</v>
      </c>
      <c r="K82" s="8" t="s">
        <v>15</v>
      </c>
      <c r="L82" s="15" t="str">
        <f>VLOOKUP(F82,[1]Sheet1!$D:$J,7,0)</f>
        <v>NL300033</v>
      </c>
      <c r="M82" s="18" t="str">
        <f t="shared" si="5"/>
        <v>02/01/2026NL300033</v>
      </c>
      <c r="N82" s="15">
        <f>VLOOKUP(M82,Sheet6!I:P,5,0)</f>
        <v>1.7</v>
      </c>
      <c r="O82" s="19">
        <f t="shared" si="6"/>
        <v>0</v>
      </c>
      <c r="P82" s="20">
        <f>VLOOKUP(L82,[2]Sheet1!$I:$M,5,0)</f>
        <v>13000</v>
      </c>
      <c r="Q82" s="21">
        <f t="shared" si="7"/>
        <v>22100</v>
      </c>
      <c r="R82" s="22">
        <f t="shared" si="8"/>
        <v>0</v>
      </c>
    </row>
    <row r="83" spans="1:18" x14ac:dyDescent="0.25">
      <c r="A83" s="4" t="s">
        <v>259</v>
      </c>
      <c r="B83" s="5" t="s">
        <v>188</v>
      </c>
      <c r="C83" s="4" t="s">
        <v>174</v>
      </c>
      <c r="D83" s="5" t="s">
        <v>439</v>
      </c>
      <c r="E83" s="4" t="s">
        <v>124</v>
      </c>
      <c r="F83" s="4" t="s">
        <v>125</v>
      </c>
      <c r="G83" s="4" t="s">
        <v>14</v>
      </c>
      <c r="H83" s="6">
        <v>0.2</v>
      </c>
      <c r="I83" s="7">
        <v>38000</v>
      </c>
      <c r="J83" s="7">
        <f t="shared" si="9"/>
        <v>7600</v>
      </c>
      <c r="K83" s="8" t="s">
        <v>15</v>
      </c>
      <c r="L83" s="15" t="str">
        <f>VLOOKUP(F83,[1]Sheet1!$D:$J,7,0)</f>
        <v>NL300054</v>
      </c>
      <c r="M83" s="18" t="str">
        <f t="shared" si="5"/>
        <v>02/01/2026NL300054</v>
      </c>
      <c r="N83" s="15">
        <f>VLOOKUP(M83,Sheet6!I:P,5,0)</f>
        <v>0.2</v>
      </c>
      <c r="O83" s="19">
        <f t="shared" si="6"/>
        <v>0</v>
      </c>
      <c r="P83" s="20">
        <f>VLOOKUP(L83,[2]Sheet1!$I:$M,5,0)</f>
        <v>38000</v>
      </c>
      <c r="Q83" s="21">
        <f t="shared" si="7"/>
        <v>7600</v>
      </c>
      <c r="R83" s="22">
        <f t="shared" si="8"/>
        <v>0</v>
      </c>
    </row>
    <row r="84" spans="1:18" x14ac:dyDescent="0.25">
      <c r="A84" s="4" t="s">
        <v>259</v>
      </c>
      <c r="B84" s="5" t="s">
        <v>188</v>
      </c>
      <c r="C84" s="4" t="s">
        <v>174</v>
      </c>
      <c r="D84" s="5" t="s">
        <v>439</v>
      </c>
      <c r="E84" s="4" t="s">
        <v>95</v>
      </c>
      <c r="F84" s="4" t="s">
        <v>96</v>
      </c>
      <c r="G84" s="4" t="s">
        <v>14</v>
      </c>
      <c r="H84" s="6">
        <v>0.3</v>
      </c>
      <c r="I84" s="7">
        <v>12000</v>
      </c>
      <c r="J84" s="7">
        <f t="shared" si="9"/>
        <v>3600</v>
      </c>
      <c r="K84" s="8" t="s">
        <v>15</v>
      </c>
      <c r="L84" s="15" t="str">
        <f>VLOOKUP(F84,[1]Sheet1!$D:$J,7,0)</f>
        <v>NL300188</v>
      </c>
      <c r="M84" s="18" t="str">
        <f t="shared" si="5"/>
        <v>02/01/2026NL300188</v>
      </c>
      <c r="N84" s="15">
        <f>VLOOKUP(M84,Sheet6!I:P,5,0)</f>
        <v>0.3</v>
      </c>
      <c r="O84" s="19">
        <f t="shared" si="6"/>
        <v>0</v>
      </c>
      <c r="P84" s="20">
        <f>VLOOKUP(L84,[2]Sheet1!$I:$M,5,0)</f>
        <v>12000</v>
      </c>
      <c r="Q84" s="21">
        <f t="shared" si="7"/>
        <v>3600</v>
      </c>
      <c r="R84" s="22">
        <f t="shared" si="8"/>
        <v>0</v>
      </c>
    </row>
    <row r="85" spans="1:18" x14ac:dyDescent="0.25">
      <c r="A85" s="4" t="s">
        <v>259</v>
      </c>
      <c r="B85" s="5" t="s">
        <v>188</v>
      </c>
      <c r="C85" s="4" t="s">
        <v>174</v>
      </c>
      <c r="D85" s="5" t="s">
        <v>439</v>
      </c>
      <c r="E85" s="4" t="s">
        <v>126</v>
      </c>
      <c r="F85" s="4" t="s">
        <v>127</v>
      </c>
      <c r="G85" s="4" t="s">
        <v>14</v>
      </c>
      <c r="H85" s="6">
        <v>0.4</v>
      </c>
      <c r="I85" s="7">
        <v>32000</v>
      </c>
      <c r="J85" s="7">
        <f t="shared" si="9"/>
        <v>12800</v>
      </c>
      <c r="K85" s="8" t="s">
        <v>15</v>
      </c>
      <c r="L85" s="15" t="str">
        <f>VLOOKUP(F85,[1]Sheet1!$D:$J,7,0)</f>
        <v>NL300038</v>
      </c>
      <c r="M85" s="18" t="str">
        <f t="shared" si="5"/>
        <v>02/01/2026NL300038</v>
      </c>
      <c r="N85" s="15">
        <f>VLOOKUP(M85,Sheet6!I:P,5,0)</f>
        <v>0.4</v>
      </c>
      <c r="O85" s="19">
        <f t="shared" si="6"/>
        <v>0</v>
      </c>
      <c r="P85" s="20">
        <f>VLOOKUP(L85,[2]Sheet1!$I:$M,5,0)</f>
        <v>32000</v>
      </c>
      <c r="Q85" s="21">
        <f t="shared" si="7"/>
        <v>12800</v>
      </c>
      <c r="R85" s="22">
        <f t="shared" si="8"/>
        <v>0</v>
      </c>
    </row>
    <row r="86" spans="1:18" ht="28.5" x14ac:dyDescent="0.25">
      <c r="A86" s="4" t="s">
        <v>259</v>
      </c>
      <c r="B86" s="5" t="s">
        <v>188</v>
      </c>
      <c r="C86" s="4" t="s">
        <v>174</v>
      </c>
      <c r="D86" s="5" t="s">
        <v>439</v>
      </c>
      <c r="E86" s="4" t="s">
        <v>40</v>
      </c>
      <c r="F86" s="4" t="s">
        <v>41</v>
      </c>
      <c r="G86" s="4" t="s">
        <v>42</v>
      </c>
      <c r="H86" s="6">
        <v>20</v>
      </c>
      <c r="I86" s="7">
        <v>4000</v>
      </c>
      <c r="J86" s="7">
        <f t="shared" si="9"/>
        <v>80000</v>
      </c>
      <c r="K86" s="8" t="s">
        <v>15</v>
      </c>
      <c r="L86" s="15" t="str">
        <f>VLOOKUP(F86,[1]Sheet1!$D:$J,7,0)</f>
        <v>NL300037</v>
      </c>
      <c r="M86" s="18" t="str">
        <f t="shared" si="5"/>
        <v>02/01/2026NL300037</v>
      </c>
      <c r="N86" s="15">
        <f>VLOOKUP(M86,Sheet6!I:P,5,0)</f>
        <v>20</v>
      </c>
      <c r="O86" s="19">
        <f t="shared" si="6"/>
        <v>0</v>
      </c>
      <c r="P86" s="20">
        <f>VLOOKUP(L86,[2]Sheet1!$I:$M,5,0)</f>
        <v>4000</v>
      </c>
      <c r="Q86" s="21">
        <f t="shared" si="7"/>
        <v>80000</v>
      </c>
      <c r="R86" s="22">
        <f t="shared" si="8"/>
        <v>0</v>
      </c>
    </row>
    <row r="87" spans="1:18" x14ac:dyDescent="0.25">
      <c r="A87" s="4" t="s">
        <v>259</v>
      </c>
      <c r="B87" s="5" t="s">
        <v>188</v>
      </c>
      <c r="C87" s="4" t="s">
        <v>174</v>
      </c>
      <c r="D87" s="5" t="s">
        <v>439</v>
      </c>
      <c r="E87" s="4" t="s">
        <v>150</v>
      </c>
      <c r="F87" s="4" t="s">
        <v>149</v>
      </c>
      <c r="G87" s="4" t="s">
        <v>14</v>
      </c>
      <c r="H87" s="6">
        <v>0.8</v>
      </c>
      <c r="I87" s="7">
        <v>9000</v>
      </c>
      <c r="J87" s="7">
        <f t="shared" si="9"/>
        <v>7200</v>
      </c>
      <c r="K87" s="8" t="s">
        <v>15</v>
      </c>
      <c r="L87" s="15" t="str">
        <f>VLOOKUP(F87,[1]Sheet1!$D:$J,7,0)</f>
        <v>NL300049</v>
      </c>
      <c r="M87" s="18" t="str">
        <f t="shared" si="5"/>
        <v>02/01/2026NL300049</v>
      </c>
      <c r="N87" s="15">
        <f>VLOOKUP(M87,Sheet6!I:P,5,0)</f>
        <v>0.8</v>
      </c>
      <c r="O87" s="19">
        <f t="shared" si="6"/>
        <v>0</v>
      </c>
      <c r="P87" s="20">
        <f>VLOOKUP(L87,[2]Sheet1!$I:$M,5,0)</f>
        <v>9000</v>
      </c>
      <c r="Q87" s="21">
        <f t="shared" si="7"/>
        <v>7200</v>
      </c>
      <c r="R87" s="22">
        <f t="shared" si="8"/>
        <v>0</v>
      </c>
    </row>
    <row r="88" spans="1:18" x14ac:dyDescent="0.25">
      <c r="A88" s="4" t="s">
        <v>259</v>
      </c>
      <c r="B88" s="5" t="s">
        <v>188</v>
      </c>
      <c r="C88" s="4" t="s">
        <v>174</v>
      </c>
      <c r="D88" s="5" t="s">
        <v>439</v>
      </c>
      <c r="E88" s="4" t="s">
        <v>43</v>
      </c>
      <c r="F88" s="4" t="s">
        <v>44</v>
      </c>
      <c r="G88" s="4" t="s">
        <v>14</v>
      </c>
      <c r="H88" s="6">
        <v>3.9</v>
      </c>
      <c r="I88" s="7">
        <v>18000</v>
      </c>
      <c r="J88" s="7">
        <f t="shared" si="9"/>
        <v>70200</v>
      </c>
      <c r="K88" s="8" t="s">
        <v>15</v>
      </c>
      <c r="L88" s="15" t="str">
        <f>VLOOKUP(F88,[1]Sheet1!$D:$J,7,0)</f>
        <v>NL300048</v>
      </c>
      <c r="M88" s="18" t="str">
        <f t="shared" ref="M88:M151" si="10">A88&amp;L88</f>
        <v>02/01/2026NL300048</v>
      </c>
      <c r="N88" s="15">
        <f>VLOOKUP(M88,Sheet6!I:P,5,0)</f>
        <v>3.9</v>
      </c>
      <c r="O88" s="19">
        <f t="shared" ref="O88:O151" si="11">H88-N88</f>
        <v>0</v>
      </c>
      <c r="P88" s="20">
        <f>VLOOKUP(L88,[2]Sheet1!$I:$M,5,0)</f>
        <v>18000</v>
      </c>
      <c r="Q88" s="21">
        <f t="shared" ref="Q88:Q151" si="12">N88*P88</f>
        <v>70200</v>
      </c>
      <c r="R88" s="22">
        <f t="shared" ref="R88:R151" si="13">J88-Q88</f>
        <v>0</v>
      </c>
    </row>
    <row r="89" spans="1:18" x14ac:dyDescent="0.25">
      <c r="A89" s="4" t="s">
        <v>259</v>
      </c>
      <c r="B89" s="5" t="s">
        <v>188</v>
      </c>
      <c r="C89" s="4" t="s">
        <v>174</v>
      </c>
      <c r="D89" s="5" t="s">
        <v>439</v>
      </c>
      <c r="E89" s="4" t="s">
        <v>45</v>
      </c>
      <c r="F89" s="4" t="s">
        <v>46</v>
      </c>
      <c r="G89" s="4" t="s">
        <v>14</v>
      </c>
      <c r="H89" s="6">
        <v>0.2</v>
      </c>
      <c r="I89" s="7">
        <v>55000</v>
      </c>
      <c r="J89" s="7">
        <f t="shared" si="9"/>
        <v>11000</v>
      </c>
      <c r="K89" s="8" t="s">
        <v>15</v>
      </c>
      <c r="L89" s="15" t="str">
        <f>VLOOKUP(F89,[1]Sheet1!$D:$J,7,0)</f>
        <v>NL300058</v>
      </c>
      <c r="M89" s="18" t="str">
        <f t="shared" si="10"/>
        <v>02/01/2026NL300058</v>
      </c>
      <c r="N89" s="15">
        <f>VLOOKUP(M89,Sheet6!I:P,5,0)</f>
        <v>0.2</v>
      </c>
      <c r="O89" s="19">
        <f t="shared" si="11"/>
        <v>0</v>
      </c>
      <c r="P89" s="20">
        <f>VLOOKUP(L89,[2]Sheet1!$I:$M,5,0)</f>
        <v>55000</v>
      </c>
      <c r="Q89" s="21">
        <f t="shared" si="12"/>
        <v>11000</v>
      </c>
      <c r="R89" s="22">
        <f t="shared" si="13"/>
        <v>0</v>
      </c>
    </row>
    <row r="90" spans="1:18" x14ac:dyDescent="0.25">
      <c r="A90" s="4" t="s">
        <v>259</v>
      </c>
      <c r="B90" s="5" t="s">
        <v>188</v>
      </c>
      <c r="C90" s="4" t="s">
        <v>174</v>
      </c>
      <c r="D90" s="5" t="s">
        <v>439</v>
      </c>
      <c r="E90" s="4" t="s">
        <v>47</v>
      </c>
      <c r="F90" s="4" t="s">
        <v>48</v>
      </c>
      <c r="G90" s="4" t="s">
        <v>14</v>
      </c>
      <c r="H90" s="6">
        <v>0.4</v>
      </c>
      <c r="I90" s="7">
        <v>13000</v>
      </c>
      <c r="J90" s="7">
        <f t="shared" si="9"/>
        <v>5200</v>
      </c>
      <c r="K90" s="8" t="s">
        <v>15</v>
      </c>
      <c r="L90" s="15" t="str">
        <f>VLOOKUP(F90,[1]Sheet1!$D:$J,7,0)</f>
        <v>NL300059</v>
      </c>
      <c r="M90" s="18" t="str">
        <f t="shared" si="10"/>
        <v>02/01/2026NL300059</v>
      </c>
      <c r="N90" s="15">
        <f>VLOOKUP(M90,Sheet6!I:P,5,0)</f>
        <v>0.4</v>
      </c>
      <c r="O90" s="19">
        <f t="shared" si="11"/>
        <v>0</v>
      </c>
      <c r="P90" s="20">
        <f>VLOOKUP(L90,[2]Sheet1!$I:$M,5,0)</f>
        <v>13000</v>
      </c>
      <c r="Q90" s="21">
        <f t="shared" si="12"/>
        <v>5200</v>
      </c>
      <c r="R90" s="22">
        <f t="shared" si="13"/>
        <v>0</v>
      </c>
    </row>
    <row r="91" spans="1:18" x14ac:dyDescent="0.25">
      <c r="A91" s="4" t="s">
        <v>259</v>
      </c>
      <c r="B91" s="5" t="s">
        <v>188</v>
      </c>
      <c r="C91" s="4" t="s">
        <v>174</v>
      </c>
      <c r="D91" s="5" t="s">
        <v>439</v>
      </c>
      <c r="E91" s="4" t="s">
        <v>49</v>
      </c>
      <c r="F91" s="4" t="s">
        <v>50</v>
      </c>
      <c r="G91" s="4" t="s">
        <v>14</v>
      </c>
      <c r="H91" s="6">
        <v>0.7</v>
      </c>
      <c r="I91" s="7">
        <v>80000</v>
      </c>
      <c r="J91" s="7">
        <f t="shared" si="9"/>
        <v>56000</v>
      </c>
      <c r="K91" s="8" t="s">
        <v>15</v>
      </c>
      <c r="L91" s="15" t="str">
        <f>VLOOKUP(F91,[1]Sheet1!$D:$J,7,0)</f>
        <v>NL300055</v>
      </c>
      <c r="M91" s="18" t="str">
        <f t="shared" si="10"/>
        <v>02/01/2026NL300055</v>
      </c>
      <c r="N91" s="15">
        <f>VLOOKUP(M91,Sheet6!I:P,5,0)</f>
        <v>0.7</v>
      </c>
      <c r="O91" s="19">
        <f t="shared" si="11"/>
        <v>0</v>
      </c>
      <c r="P91" s="20">
        <f>VLOOKUP(L91,[2]Sheet1!$I:$M,5,0)</f>
        <v>80000</v>
      </c>
      <c r="Q91" s="21">
        <f t="shared" si="12"/>
        <v>56000</v>
      </c>
      <c r="R91" s="22">
        <f t="shared" si="13"/>
        <v>0</v>
      </c>
    </row>
    <row r="92" spans="1:18" x14ac:dyDescent="0.25">
      <c r="A92" s="4" t="s">
        <v>259</v>
      </c>
      <c r="B92" s="5" t="s">
        <v>188</v>
      </c>
      <c r="C92" s="4" t="s">
        <v>174</v>
      </c>
      <c r="D92" s="5" t="s">
        <v>439</v>
      </c>
      <c r="E92" s="4" t="s">
        <v>51</v>
      </c>
      <c r="F92" s="4" t="s">
        <v>52</v>
      </c>
      <c r="G92" s="4" t="s">
        <v>14</v>
      </c>
      <c r="H92" s="6">
        <v>0.4</v>
      </c>
      <c r="I92" s="7">
        <v>38000</v>
      </c>
      <c r="J92" s="7">
        <f t="shared" si="9"/>
        <v>15200</v>
      </c>
      <c r="K92" s="8" t="s">
        <v>15</v>
      </c>
      <c r="L92" s="15" t="str">
        <f>VLOOKUP(F92,[1]Sheet1!$D:$J,7,0)</f>
        <v>NL300076</v>
      </c>
      <c r="M92" s="18" t="str">
        <f t="shared" si="10"/>
        <v>02/01/2026NL300076</v>
      </c>
      <c r="N92" s="15">
        <f>VLOOKUP(M92,Sheet6!I:P,5,0)</f>
        <v>0.4</v>
      </c>
      <c r="O92" s="19">
        <f t="shared" si="11"/>
        <v>0</v>
      </c>
      <c r="P92" s="20">
        <f>VLOOKUP(L92,[2]Sheet1!$I:$M,5,0)</f>
        <v>38000</v>
      </c>
      <c r="Q92" s="21">
        <f t="shared" si="12"/>
        <v>15200</v>
      </c>
      <c r="R92" s="22">
        <f t="shared" si="13"/>
        <v>0</v>
      </c>
    </row>
    <row r="93" spans="1:18" x14ac:dyDescent="0.25">
      <c r="A93" s="4" t="s">
        <v>259</v>
      </c>
      <c r="B93" s="5" t="s">
        <v>188</v>
      </c>
      <c r="C93" s="4" t="s">
        <v>174</v>
      </c>
      <c r="D93" s="5" t="s">
        <v>439</v>
      </c>
      <c r="E93" s="4" t="s">
        <v>53</v>
      </c>
      <c r="F93" s="4" t="s">
        <v>54</v>
      </c>
      <c r="G93" s="4" t="s">
        <v>14</v>
      </c>
      <c r="H93" s="6">
        <v>0.7</v>
      </c>
      <c r="I93" s="7">
        <v>48000</v>
      </c>
      <c r="J93" s="7">
        <f t="shared" si="9"/>
        <v>33600</v>
      </c>
      <c r="K93" s="8" t="s">
        <v>15</v>
      </c>
      <c r="L93" s="15" t="str">
        <f>VLOOKUP(F93,[1]Sheet1!$D:$J,7,0)</f>
        <v>NL300063</v>
      </c>
      <c r="M93" s="18" t="str">
        <f t="shared" si="10"/>
        <v>02/01/2026NL300063</v>
      </c>
      <c r="N93" s="15">
        <f>VLOOKUP(M93,Sheet6!I:P,5,0)</f>
        <v>0.7</v>
      </c>
      <c r="O93" s="19">
        <f t="shared" si="11"/>
        <v>0</v>
      </c>
      <c r="P93" s="20">
        <f>VLOOKUP(L93,[2]Sheet1!$I:$M,5,0)</f>
        <v>48000</v>
      </c>
      <c r="Q93" s="21">
        <f t="shared" si="12"/>
        <v>33600</v>
      </c>
      <c r="R93" s="22">
        <f t="shared" si="13"/>
        <v>0</v>
      </c>
    </row>
    <row r="94" spans="1:18" x14ac:dyDescent="0.25">
      <c r="A94" s="4" t="s">
        <v>259</v>
      </c>
      <c r="B94" s="5" t="s">
        <v>188</v>
      </c>
      <c r="C94" s="4" t="s">
        <v>174</v>
      </c>
      <c r="D94" s="5" t="s">
        <v>439</v>
      </c>
      <c r="E94" s="4" t="s">
        <v>24</v>
      </c>
      <c r="F94" s="4" t="s">
        <v>25</v>
      </c>
      <c r="G94" s="4" t="s">
        <v>14</v>
      </c>
      <c r="H94" s="6">
        <v>0.1</v>
      </c>
      <c r="I94" s="7">
        <v>65000</v>
      </c>
      <c r="J94" s="7">
        <f t="shared" si="9"/>
        <v>6500</v>
      </c>
      <c r="K94" s="8" t="s">
        <v>15</v>
      </c>
      <c r="L94" s="15" t="str">
        <f>VLOOKUP(F94,[1]Sheet1!$D:$J,7,0)</f>
        <v>NL300062</v>
      </c>
      <c r="M94" s="18" t="str">
        <f t="shared" si="10"/>
        <v>02/01/2026NL300062</v>
      </c>
      <c r="N94" s="15">
        <f>VLOOKUP(M94,Sheet6!I:P,5,0)</f>
        <v>0.1</v>
      </c>
      <c r="O94" s="19">
        <f t="shared" si="11"/>
        <v>0</v>
      </c>
      <c r="P94" s="20">
        <f>VLOOKUP(L94,[2]Sheet1!$I:$M,5,0)</f>
        <v>65000</v>
      </c>
      <c r="Q94" s="21">
        <f t="shared" si="12"/>
        <v>6500</v>
      </c>
      <c r="R94" s="22">
        <f t="shared" si="13"/>
        <v>0</v>
      </c>
    </row>
    <row r="95" spans="1:18" x14ac:dyDescent="0.25">
      <c r="A95" s="4" t="s">
        <v>259</v>
      </c>
      <c r="B95" s="5" t="s">
        <v>188</v>
      </c>
      <c r="C95" s="4" t="s">
        <v>174</v>
      </c>
      <c r="D95" s="5" t="s">
        <v>439</v>
      </c>
      <c r="E95" s="4" t="s">
        <v>158</v>
      </c>
      <c r="F95" s="4" t="s">
        <v>157</v>
      </c>
      <c r="G95" s="4" t="s">
        <v>14</v>
      </c>
      <c r="H95" s="6">
        <v>0.3</v>
      </c>
      <c r="I95" s="7">
        <v>25000</v>
      </c>
      <c r="J95" s="7">
        <f t="shared" si="9"/>
        <v>7500</v>
      </c>
      <c r="K95" s="8" t="s">
        <v>15</v>
      </c>
      <c r="L95" s="15" t="str">
        <f>VLOOKUP(F95,[1]Sheet1!$D:$J,7,0)</f>
        <v>NL300067</v>
      </c>
      <c r="M95" s="18" t="str">
        <f t="shared" si="10"/>
        <v>02/01/2026NL300067</v>
      </c>
      <c r="N95" s="15">
        <f>VLOOKUP(M95,Sheet6!I:P,5,0)</f>
        <v>0.3</v>
      </c>
      <c r="O95" s="19">
        <f t="shared" si="11"/>
        <v>0</v>
      </c>
      <c r="P95" s="20">
        <f>VLOOKUP(L95,[2]Sheet1!$I:$M,5,0)</f>
        <v>25000</v>
      </c>
      <c r="Q95" s="21">
        <f t="shared" si="12"/>
        <v>7500</v>
      </c>
      <c r="R95" s="22">
        <f t="shared" si="13"/>
        <v>0</v>
      </c>
    </row>
    <row r="96" spans="1:18" x14ac:dyDescent="0.25">
      <c r="A96" s="4" t="s">
        <v>259</v>
      </c>
      <c r="B96" s="5" t="s">
        <v>188</v>
      </c>
      <c r="C96" s="4" t="s">
        <v>174</v>
      </c>
      <c r="D96" s="5" t="s">
        <v>439</v>
      </c>
      <c r="E96" s="4" t="s">
        <v>12</v>
      </c>
      <c r="F96" s="4" t="s">
        <v>13</v>
      </c>
      <c r="G96" s="4" t="s">
        <v>14</v>
      </c>
      <c r="H96" s="6">
        <v>1.2</v>
      </c>
      <c r="I96" s="7">
        <v>30000</v>
      </c>
      <c r="J96" s="7">
        <f t="shared" si="9"/>
        <v>36000</v>
      </c>
      <c r="K96" s="8" t="s">
        <v>15</v>
      </c>
      <c r="L96" s="15" t="str">
        <f>VLOOKUP(F96,[1]Sheet1!$D:$J,7,0)</f>
        <v>NL300089</v>
      </c>
      <c r="M96" s="18" t="str">
        <f t="shared" si="10"/>
        <v>02/01/2026NL300089</v>
      </c>
      <c r="N96" s="15">
        <f>VLOOKUP(M96,Sheet6!I:P,5,0)</f>
        <v>1.2</v>
      </c>
      <c r="O96" s="19">
        <f t="shared" si="11"/>
        <v>0</v>
      </c>
      <c r="P96" s="20">
        <f>VLOOKUP(L96,[2]Sheet1!$I:$M,5,0)</f>
        <v>30000</v>
      </c>
      <c r="Q96" s="21">
        <f t="shared" si="12"/>
        <v>36000</v>
      </c>
      <c r="R96" s="22">
        <f t="shared" si="13"/>
        <v>0</v>
      </c>
    </row>
    <row r="97" spans="1:18" ht="28.5" x14ac:dyDescent="0.25">
      <c r="A97" s="4" t="s">
        <v>259</v>
      </c>
      <c r="B97" s="5" t="s">
        <v>188</v>
      </c>
      <c r="C97" s="4" t="s">
        <v>174</v>
      </c>
      <c r="D97" s="5" t="s">
        <v>439</v>
      </c>
      <c r="E97" s="4" t="s">
        <v>146</v>
      </c>
      <c r="F97" s="4" t="s">
        <v>145</v>
      </c>
      <c r="G97" s="4" t="s">
        <v>14</v>
      </c>
      <c r="H97" s="6">
        <v>0.1</v>
      </c>
      <c r="I97" s="7">
        <v>95000</v>
      </c>
      <c r="J97" s="7">
        <f t="shared" si="9"/>
        <v>9500</v>
      </c>
      <c r="K97" s="8" t="s">
        <v>15</v>
      </c>
      <c r="L97" s="15" t="str">
        <f>VLOOKUP(F97,[1]Sheet1!$D:$J,7,0)</f>
        <v>NL300080</v>
      </c>
      <c r="M97" s="18" t="str">
        <f t="shared" si="10"/>
        <v>02/01/2026NL300080</v>
      </c>
      <c r="N97" s="15">
        <f>VLOOKUP(M97,Sheet6!I:P,5,0)</f>
        <v>0.1</v>
      </c>
      <c r="O97" s="19">
        <f t="shared" si="11"/>
        <v>0</v>
      </c>
      <c r="P97" s="20">
        <f>VLOOKUP(L97,[2]Sheet1!$I:$M,5,0)</f>
        <v>95000</v>
      </c>
      <c r="Q97" s="21">
        <f t="shared" si="12"/>
        <v>9500</v>
      </c>
      <c r="R97" s="22">
        <f t="shared" si="13"/>
        <v>0</v>
      </c>
    </row>
    <row r="98" spans="1:18" x14ac:dyDescent="0.25">
      <c r="A98" s="4" t="s">
        <v>259</v>
      </c>
      <c r="B98" s="5" t="s">
        <v>188</v>
      </c>
      <c r="C98" s="4" t="s">
        <v>174</v>
      </c>
      <c r="D98" s="5" t="s">
        <v>439</v>
      </c>
      <c r="E98" s="4" t="s">
        <v>55</v>
      </c>
      <c r="F98" s="4" t="s">
        <v>56</v>
      </c>
      <c r="G98" s="4" t="s">
        <v>14</v>
      </c>
      <c r="H98" s="6">
        <v>2.2999999999999998</v>
      </c>
      <c r="I98" s="7">
        <v>18000</v>
      </c>
      <c r="J98" s="7">
        <f t="shared" si="9"/>
        <v>41400</v>
      </c>
      <c r="K98" s="8" t="s">
        <v>15</v>
      </c>
      <c r="L98" s="15" t="str">
        <f>VLOOKUP(F98,[1]Sheet1!$D:$J,7,0)</f>
        <v>NL300074</v>
      </c>
      <c r="M98" s="18" t="str">
        <f t="shared" si="10"/>
        <v>02/01/2026NL300074</v>
      </c>
      <c r="N98" s="15">
        <f>VLOOKUP(M98,Sheet6!I:P,5,0)</f>
        <v>2.2999999999999998</v>
      </c>
      <c r="O98" s="19">
        <f t="shared" si="11"/>
        <v>0</v>
      </c>
      <c r="P98" s="20">
        <f>VLOOKUP(L98,[2]Sheet1!$I:$M,5,0)</f>
        <v>18000</v>
      </c>
      <c r="Q98" s="21">
        <f t="shared" si="12"/>
        <v>41400</v>
      </c>
      <c r="R98" s="22">
        <f t="shared" si="13"/>
        <v>0</v>
      </c>
    </row>
    <row r="99" spans="1:18" x14ac:dyDescent="0.25">
      <c r="A99" s="4" t="s">
        <v>259</v>
      </c>
      <c r="B99" s="5" t="s">
        <v>188</v>
      </c>
      <c r="C99" s="4" t="s">
        <v>174</v>
      </c>
      <c r="D99" s="5" t="s">
        <v>439</v>
      </c>
      <c r="E99" s="4" t="s">
        <v>57</v>
      </c>
      <c r="F99" s="4" t="s">
        <v>58</v>
      </c>
      <c r="G99" s="4" t="s">
        <v>14</v>
      </c>
      <c r="H99" s="6">
        <v>1</v>
      </c>
      <c r="I99" s="7">
        <v>32000</v>
      </c>
      <c r="J99" s="7">
        <f t="shared" si="9"/>
        <v>32000</v>
      </c>
      <c r="K99" s="8" t="s">
        <v>15</v>
      </c>
      <c r="L99" s="15" t="str">
        <f>VLOOKUP(F99,[1]Sheet1!$D:$J,7,0)</f>
        <v>NL300043</v>
      </c>
      <c r="M99" s="18" t="str">
        <f t="shared" si="10"/>
        <v>02/01/2026NL300043</v>
      </c>
      <c r="N99" s="15">
        <f>VLOOKUP(M99,Sheet6!I:P,5,0)</f>
        <v>1</v>
      </c>
      <c r="O99" s="19">
        <f t="shared" si="11"/>
        <v>0</v>
      </c>
      <c r="P99" s="20">
        <f>VLOOKUP(L99,[2]Sheet1!$I:$M,5,0)</f>
        <v>32000</v>
      </c>
      <c r="Q99" s="21">
        <f t="shared" si="12"/>
        <v>32000</v>
      </c>
      <c r="R99" s="22">
        <f t="shared" si="13"/>
        <v>0</v>
      </c>
    </row>
    <row r="100" spans="1:18" x14ac:dyDescent="0.25">
      <c r="A100" s="4" t="s">
        <v>259</v>
      </c>
      <c r="B100" s="5" t="s">
        <v>188</v>
      </c>
      <c r="C100" s="4" t="s">
        <v>174</v>
      </c>
      <c r="D100" s="5" t="s">
        <v>439</v>
      </c>
      <c r="E100" s="4" t="s">
        <v>59</v>
      </c>
      <c r="F100" s="4" t="s">
        <v>60</v>
      </c>
      <c r="G100" s="4" t="s">
        <v>14</v>
      </c>
      <c r="H100" s="6">
        <v>0.3</v>
      </c>
      <c r="I100" s="7">
        <v>30000</v>
      </c>
      <c r="J100" s="7">
        <f t="shared" si="9"/>
        <v>9000</v>
      </c>
      <c r="K100" s="8" t="s">
        <v>15</v>
      </c>
      <c r="L100" s="15" t="str">
        <f>VLOOKUP(F100,[1]Sheet1!$D:$J,7,0)</f>
        <v>NL300077</v>
      </c>
      <c r="M100" s="18" t="str">
        <f t="shared" si="10"/>
        <v>02/01/2026NL300077</v>
      </c>
      <c r="N100" s="15">
        <f>VLOOKUP(M100,Sheet6!I:P,5,0)</f>
        <v>0.3</v>
      </c>
      <c r="O100" s="19">
        <f t="shared" si="11"/>
        <v>0</v>
      </c>
      <c r="P100" s="20">
        <f>VLOOKUP(L100,[2]Sheet1!$I:$M,5,0)</f>
        <v>30000</v>
      </c>
      <c r="Q100" s="21">
        <f t="shared" si="12"/>
        <v>9000</v>
      </c>
      <c r="R100" s="22">
        <f t="shared" si="13"/>
        <v>0</v>
      </c>
    </row>
    <row r="101" spans="1:18" x14ac:dyDescent="0.25">
      <c r="A101" s="4" t="s">
        <v>259</v>
      </c>
      <c r="B101" s="5" t="s">
        <v>188</v>
      </c>
      <c r="C101" s="4" t="s">
        <v>174</v>
      </c>
      <c r="D101" s="5" t="s">
        <v>439</v>
      </c>
      <c r="E101" s="4" t="s">
        <v>61</v>
      </c>
      <c r="F101" s="4" t="s">
        <v>62</v>
      </c>
      <c r="G101" s="4" t="s">
        <v>14</v>
      </c>
      <c r="H101" s="6">
        <v>0.7</v>
      </c>
      <c r="I101" s="7">
        <v>38000</v>
      </c>
      <c r="J101" s="7">
        <f t="shared" si="9"/>
        <v>26600</v>
      </c>
      <c r="K101" s="8" t="s">
        <v>15</v>
      </c>
      <c r="L101" s="15" t="str">
        <f>VLOOKUP(F101,[1]Sheet1!$D:$J,7,0)</f>
        <v>NL300044</v>
      </c>
      <c r="M101" s="18" t="str">
        <f t="shared" si="10"/>
        <v>02/01/2026NL300044</v>
      </c>
      <c r="N101" s="15">
        <f>VLOOKUP(M101,Sheet6!I:P,5,0)</f>
        <v>0.7</v>
      </c>
      <c r="O101" s="19">
        <f t="shared" si="11"/>
        <v>0</v>
      </c>
      <c r="P101" s="20">
        <f>VLOOKUP(L101,[2]Sheet1!$I:$M,5,0)</f>
        <v>38000</v>
      </c>
      <c r="Q101" s="21">
        <f t="shared" si="12"/>
        <v>26600</v>
      </c>
      <c r="R101" s="22">
        <f t="shared" si="13"/>
        <v>0</v>
      </c>
    </row>
    <row r="102" spans="1:18" x14ac:dyDescent="0.25">
      <c r="A102" s="4" t="s">
        <v>259</v>
      </c>
      <c r="B102" s="5" t="s">
        <v>188</v>
      </c>
      <c r="C102" s="4" t="s">
        <v>174</v>
      </c>
      <c r="D102" s="5" t="s">
        <v>439</v>
      </c>
      <c r="E102" s="4" t="s">
        <v>63</v>
      </c>
      <c r="F102" s="4" t="s">
        <v>64</v>
      </c>
      <c r="G102" s="4" t="s">
        <v>14</v>
      </c>
      <c r="H102" s="6">
        <v>3</v>
      </c>
      <c r="I102" s="7">
        <v>27000</v>
      </c>
      <c r="J102" s="7">
        <f t="shared" si="9"/>
        <v>81000</v>
      </c>
      <c r="K102" s="8" t="s">
        <v>15</v>
      </c>
      <c r="L102" s="15" t="str">
        <f>VLOOKUP(F102,[1]Sheet1!$D:$J,7,0)</f>
        <v>NL300088</v>
      </c>
      <c r="M102" s="18" t="str">
        <f t="shared" si="10"/>
        <v>02/01/2026NL300088</v>
      </c>
      <c r="N102" s="15">
        <f>VLOOKUP(M102,Sheet6!I:P,5,0)</f>
        <v>3</v>
      </c>
      <c r="O102" s="19">
        <f t="shared" si="11"/>
        <v>0</v>
      </c>
      <c r="P102" s="20">
        <f>VLOOKUP(L102,[2]Sheet1!$I:$M,5,0)</f>
        <v>27000</v>
      </c>
      <c r="Q102" s="21">
        <f t="shared" si="12"/>
        <v>81000</v>
      </c>
      <c r="R102" s="22">
        <f t="shared" si="13"/>
        <v>0</v>
      </c>
    </row>
    <row r="103" spans="1:18" ht="28.5" x14ac:dyDescent="0.25">
      <c r="A103" s="4" t="s">
        <v>259</v>
      </c>
      <c r="B103" s="5" t="s">
        <v>188</v>
      </c>
      <c r="C103" s="4" t="s">
        <v>174</v>
      </c>
      <c r="D103" s="5" t="s">
        <v>439</v>
      </c>
      <c r="E103" s="4" t="s">
        <v>65</v>
      </c>
      <c r="F103" s="4" t="s">
        <v>66</v>
      </c>
      <c r="G103" s="4" t="s">
        <v>14</v>
      </c>
      <c r="H103" s="6">
        <v>0.8</v>
      </c>
      <c r="I103" s="7">
        <v>145000</v>
      </c>
      <c r="J103" s="7">
        <f t="shared" si="9"/>
        <v>116000</v>
      </c>
      <c r="K103" s="8" t="s">
        <v>15</v>
      </c>
      <c r="L103" s="15" t="str">
        <f>VLOOKUP(F103,[1]Sheet1!$D:$J,7,0)</f>
        <v>NL300090</v>
      </c>
      <c r="M103" s="18" t="str">
        <f t="shared" si="10"/>
        <v>02/01/2026NL300090</v>
      </c>
      <c r="N103" s="15">
        <f>VLOOKUP(M103,Sheet6!I:P,5,0)</f>
        <v>0.8</v>
      </c>
      <c r="O103" s="19">
        <f t="shared" si="11"/>
        <v>0</v>
      </c>
      <c r="P103" s="20">
        <f>VLOOKUP(L103,[2]Sheet1!$I:$M,5,0)</f>
        <v>145000</v>
      </c>
      <c r="Q103" s="21">
        <f t="shared" si="12"/>
        <v>116000</v>
      </c>
      <c r="R103" s="22">
        <f t="shared" si="13"/>
        <v>0</v>
      </c>
    </row>
    <row r="104" spans="1:18" ht="28.5" x14ac:dyDescent="0.25">
      <c r="A104" s="4" t="s">
        <v>259</v>
      </c>
      <c r="B104" s="5" t="s">
        <v>188</v>
      </c>
      <c r="C104" s="4" t="s">
        <v>174</v>
      </c>
      <c r="D104" s="5" t="s">
        <v>439</v>
      </c>
      <c r="E104" s="4" t="s">
        <v>133</v>
      </c>
      <c r="F104" s="4" t="s">
        <v>134</v>
      </c>
      <c r="G104" s="4" t="s">
        <v>14</v>
      </c>
      <c r="H104" s="6">
        <v>1.2</v>
      </c>
      <c r="I104" s="7">
        <v>45000</v>
      </c>
      <c r="J104" s="7">
        <f t="shared" si="9"/>
        <v>54000</v>
      </c>
      <c r="K104" s="8" t="s">
        <v>15</v>
      </c>
      <c r="L104" s="15" t="str">
        <f>VLOOKUP(F104,[1]Sheet1!$D:$J,7,0)</f>
        <v>NL300096</v>
      </c>
      <c r="M104" s="18" t="str">
        <f t="shared" si="10"/>
        <v>02/01/2026NL300096</v>
      </c>
      <c r="N104" s="15">
        <f>VLOOKUP(M104,Sheet6!I:P,5,0)</f>
        <v>1.2</v>
      </c>
      <c r="O104" s="19">
        <f t="shared" si="11"/>
        <v>0</v>
      </c>
      <c r="P104" s="20">
        <f>VLOOKUP(L104,[2]Sheet1!$I:$M,5,0)</f>
        <v>45000</v>
      </c>
      <c r="Q104" s="21">
        <f t="shared" si="12"/>
        <v>54000</v>
      </c>
      <c r="R104" s="22">
        <f t="shared" si="13"/>
        <v>0</v>
      </c>
    </row>
    <row r="105" spans="1:18" x14ac:dyDescent="0.25">
      <c r="A105" s="4" t="s">
        <v>259</v>
      </c>
      <c r="B105" s="5" t="s">
        <v>188</v>
      </c>
      <c r="C105" s="4" t="s">
        <v>174</v>
      </c>
      <c r="D105" s="5" t="s">
        <v>439</v>
      </c>
      <c r="E105" s="4" t="s">
        <v>118</v>
      </c>
      <c r="F105" s="4" t="s">
        <v>119</v>
      </c>
      <c r="G105" s="4" t="s">
        <v>14</v>
      </c>
      <c r="H105" s="6">
        <v>0.3</v>
      </c>
      <c r="I105" s="7">
        <v>33000</v>
      </c>
      <c r="J105" s="7">
        <f t="shared" si="9"/>
        <v>9900</v>
      </c>
      <c r="K105" s="8" t="s">
        <v>15</v>
      </c>
      <c r="L105" s="15" t="str">
        <f>VLOOKUP(F105,[1]Sheet1!$D:$J,7,0)</f>
        <v>NL300086</v>
      </c>
      <c r="M105" s="18" t="str">
        <f t="shared" si="10"/>
        <v>02/01/2026NL300086</v>
      </c>
      <c r="N105" s="15">
        <f>VLOOKUP(M105,Sheet6!I:P,5,0)</f>
        <v>0.3</v>
      </c>
      <c r="O105" s="19">
        <f t="shared" si="11"/>
        <v>0</v>
      </c>
      <c r="P105" s="20">
        <f>VLOOKUP(L105,[2]Sheet1!$I:$M,5,0)</f>
        <v>33000</v>
      </c>
      <c r="Q105" s="21">
        <f t="shared" si="12"/>
        <v>9900</v>
      </c>
      <c r="R105" s="22">
        <f t="shared" si="13"/>
        <v>0</v>
      </c>
    </row>
    <row r="106" spans="1:18" x14ac:dyDescent="0.25">
      <c r="A106" s="4" t="s">
        <v>259</v>
      </c>
      <c r="B106" s="5" t="s">
        <v>188</v>
      </c>
      <c r="C106" s="4" t="s">
        <v>174</v>
      </c>
      <c r="D106" s="5" t="s">
        <v>439</v>
      </c>
      <c r="E106" s="4" t="s">
        <v>142</v>
      </c>
      <c r="F106" s="4" t="s">
        <v>141</v>
      </c>
      <c r="G106" s="4" t="s">
        <v>14</v>
      </c>
      <c r="H106" s="6">
        <v>0.1</v>
      </c>
      <c r="I106" s="7">
        <v>20000</v>
      </c>
      <c r="J106" s="7">
        <f t="shared" si="9"/>
        <v>2000</v>
      </c>
      <c r="K106" s="8" t="s">
        <v>15</v>
      </c>
      <c r="L106" s="15" t="str">
        <f>VLOOKUP(F106,[1]Sheet1!$D:$J,7,0)</f>
        <v>NL300128</v>
      </c>
      <c r="M106" s="18" t="str">
        <f t="shared" si="10"/>
        <v>02/01/2026NL300128</v>
      </c>
      <c r="N106" s="15">
        <f>VLOOKUP(M106,Sheet6!I:P,5,0)</f>
        <v>0.1</v>
      </c>
      <c r="O106" s="19">
        <f t="shared" si="11"/>
        <v>0</v>
      </c>
      <c r="P106" s="20">
        <f>VLOOKUP(L106,[2]Sheet1!$I:$M,5,0)</f>
        <v>20000</v>
      </c>
      <c r="Q106" s="21">
        <f t="shared" si="12"/>
        <v>2000</v>
      </c>
      <c r="R106" s="22">
        <f t="shared" si="13"/>
        <v>0</v>
      </c>
    </row>
    <row r="107" spans="1:18" x14ac:dyDescent="0.25">
      <c r="A107" s="4" t="s">
        <v>259</v>
      </c>
      <c r="B107" s="5" t="s">
        <v>188</v>
      </c>
      <c r="C107" s="4" t="s">
        <v>174</v>
      </c>
      <c r="D107" s="5" t="s">
        <v>439</v>
      </c>
      <c r="E107" s="4" t="s">
        <v>73</v>
      </c>
      <c r="F107" s="4" t="s">
        <v>74</v>
      </c>
      <c r="G107" s="4" t="s">
        <v>14</v>
      </c>
      <c r="H107" s="6">
        <v>0.1</v>
      </c>
      <c r="I107" s="7">
        <v>148000</v>
      </c>
      <c r="J107" s="7">
        <f t="shared" si="9"/>
        <v>14800</v>
      </c>
      <c r="K107" s="8" t="s">
        <v>15</v>
      </c>
      <c r="L107" s="15" t="str">
        <f>VLOOKUP(F107,[1]Sheet1!$D:$J,7,0)</f>
        <v>NL300116</v>
      </c>
      <c r="M107" s="18" t="str">
        <f t="shared" si="10"/>
        <v>02/01/2026NL300116</v>
      </c>
      <c r="N107" s="15">
        <f>VLOOKUP(M107,Sheet6!I:P,5,0)</f>
        <v>0.1</v>
      </c>
      <c r="O107" s="19">
        <f t="shared" si="11"/>
        <v>0</v>
      </c>
      <c r="P107" s="20">
        <f>VLOOKUP(L107,[2]Sheet1!$I:$M,5,0)</f>
        <v>148000</v>
      </c>
      <c r="Q107" s="21">
        <f t="shared" si="12"/>
        <v>14800</v>
      </c>
      <c r="R107" s="22">
        <f t="shared" si="13"/>
        <v>0</v>
      </c>
    </row>
    <row r="108" spans="1:18" x14ac:dyDescent="0.25">
      <c r="A108" s="4" t="s">
        <v>259</v>
      </c>
      <c r="B108" s="5" t="s">
        <v>188</v>
      </c>
      <c r="C108" s="4" t="s">
        <v>174</v>
      </c>
      <c r="D108" s="5" t="s">
        <v>439</v>
      </c>
      <c r="E108" s="4" t="s">
        <v>75</v>
      </c>
      <c r="F108" s="4" t="s">
        <v>76</v>
      </c>
      <c r="G108" s="4" t="s">
        <v>14</v>
      </c>
      <c r="H108" s="6">
        <v>1.5</v>
      </c>
      <c r="I108" s="7">
        <v>36000</v>
      </c>
      <c r="J108" s="7">
        <f t="shared" si="9"/>
        <v>54000</v>
      </c>
      <c r="K108" s="8" t="s">
        <v>15</v>
      </c>
      <c r="L108" s="15" t="str">
        <f>VLOOKUP(F108,[1]Sheet1!$D:$J,7,0)</f>
        <v>NL300120</v>
      </c>
      <c r="M108" s="18" t="str">
        <f t="shared" si="10"/>
        <v>02/01/2026NL300120</v>
      </c>
      <c r="N108" s="15">
        <f>VLOOKUP(M108,Sheet6!I:P,5,0)</f>
        <v>1.5</v>
      </c>
      <c r="O108" s="19">
        <f t="shared" si="11"/>
        <v>0</v>
      </c>
      <c r="P108" s="20">
        <f>VLOOKUP(L108,[2]Sheet1!$I:$M,5,0)</f>
        <v>36000</v>
      </c>
      <c r="Q108" s="21">
        <f t="shared" si="12"/>
        <v>54000</v>
      </c>
      <c r="R108" s="22">
        <f t="shared" si="13"/>
        <v>0</v>
      </c>
    </row>
    <row r="109" spans="1:18" x14ac:dyDescent="0.25">
      <c r="A109" s="4" t="s">
        <v>259</v>
      </c>
      <c r="B109" s="5" t="s">
        <v>188</v>
      </c>
      <c r="C109" s="4" t="s">
        <v>174</v>
      </c>
      <c r="D109" s="5" t="s">
        <v>439</v>
      </c>
      <c r="E109" s="4" t="s">
        <v>140</v>
      </c>
      <c r="F109" s="4" t="s">
        <v>139</v>
      </c>
      <c r="G109" s="4" t="s">
        <v>14</v>
      </c>
      <c r="H109" s="6">
        <v>0.3</v>
      </c>
      <c r="I109" s="7">
        <v>35000</v>
      </c>
      <c r="J109" s="7">
        <f t="shared" si="9"/>
        <v>10500</v>
      </c>
      <c r="K109" s="8" t="s">
        <v>15</v>
      </c>
      <c r="L109" s="15" t="str">
        <f>VLOOKUP(F109,[1]Sheet1!$D:$J,7,0)</f>
        <v>NL300122</v>
      </c>
      <c r="M109" s="18" t="str">
        <f t="shared" si="10"/>
        <v>02/01/2026NL300122</v>
      </c>
      <c r="N109" s="15">
        <f>VLOOKUP(M109,Sheet6!I:P,5,0)</f>
        <v>0.3</v>
      </c>
      <c r="O109" s="19">
        <f t="shared" si="11"/>
        <v>0</v>
      </c>
      <c r="P109" s="20">
        <f>VLOOKUP(L109,[2]Sheet1!$I:$M,5,0)</f>
        <v>35000</v>
      </c>
      <c r="Q109" s="21">
        <f t="shared" si="12"/>
        <v>10500</v>
      </c>
      <c r="R109" s="22">
        <f t="shared" si="13"/>
        <v>0</v>
      </c>
    </row>
    <row r="110" spans="1:18" x14ac:dyDescent="0.25">
      <c r="A110" s="4" t="s">
        <v>259</v>
      </c>
      <c r="B110" s="5" t="s">
        <v>188</v>
      </c>
      <c r="C110" s="4" t="s">
        <v>174</v>
      </c>
      <c r="D110" s="5" t="s">
        <v>439</v>
      </c>
      <c r="E110" s="4" t="s">
        <v>77</v>
      </c>
      <c r="F110" s="4" t="s">
        <v>78</v>
      </c>
      <c r="G110" s="4" t="s">
        <v>14</v>
      </c>
      <c r="H110" s="6">
        <v>1.2</v>
      </c>
      <c r="I110" s="7">
        <v>38000</v>
      </c>
      <c r="J110" s="7">
        <f t="shared" si="9"/>
        <v>45600</v>
      </c>
      <c r="K110" s="8" t="s">
        <v>15</v>
      </c>
      <c r="L110" s="15" t="str">
        <f>VLOOKUP(F110,[1]Sheet1!$D:$J,7,0)</f>
        <v>NL300072</v>
      </c>
      <c r="M110" s="18" t="str">
        <f t="shared" si="10"/>
        <v>02/01/2026NL300072</v>
      </c>
      <c r="N110" s="15">
        <f>VLOOKUP(M110,Sheet6!I:P,5,0)</f>
        <v>1.2</v>
      </c>
      <c r="O110" s="19">
        <f t="shared" si="11"/>
        <v>0</v>
      </c>
      <c r="P110" s="20">
        <f>VLOOKUP(L110,[2]Sheet1!$I:$M,5,0)</f>
        <v>38000</v>
      </c>
      <c r="Q110" s="21">
        <f t="shared" si="12"/>
        <v>45600</v>
      </c>
      <c r="R110" s="22">
        <f t="shared" si="13"/>
        <v>0</v>
      </c>
    </row>
    <row r="111" spans="1:18" x14ac:dyDescent="0.25">
      <c r="A111" s="4" t="s">
        <v>259</v>
      </c>
      <c r="B111" s="5" t="s">
        <v>188</v>
      </c>
      <c r="C111" s="4" t="s">
        <v>174</v>
      </c>
      <c r="D111" s="5" t="s">
        <v>439</v>
      </c>
      <c r="E111" s="4" t="s">
        <v>129</v>
      </c>
      <c r="F111" s="4" t="s">
        <v>130</v>
      </c>
      <c r="G111" s="4" t="s">
        <v>14</v>
      </c>
      <c r="H111" s="6">
        <v>2</v>
      </c>
      <c r="I111" s="7">
        <v>15000</v>
      </c>
      <c r="J111" s="7">
        <f t="shared" si="9"/>
        <v>30000</v>
      </c>
      <c r="K111" s="8" t="s">
        <v>15</v>
      </c>
      <c r="L111" s="15" t="str">
        <f>VLOOKUP(F111,[1]Sheet1!$D:$J,7,0)</f>
        <v>NL300127</v>
      </c>
      <c r="M111" s="18" t="str">
        <f t="shared" si="10"/>
        <v>02/01/2026NL300127</v>
      </c>
      <c r="N111" s="15">
        <f>VLOOKUP(M111,Sheet6!I:P,5,0)</f>
        <v>2</v>
      </c>
      <c r="O111" s="19">
        <f t="shared" si="11"/>
        <v>0</v>
      </c>
      <c r="P111" s="20">
        <f>VLOOKUP(L111,[2]Sheet1!$I:$M,5,0)</f>
        <v>15000</v>
      </c>
      <c r="Q111" s="21">
        <f t="shared" si="12"/>
        <v>30000</v>
      </c>
      <c r="R111" s="22">
        <f t="shared" si="13"/>
        <v>0</v>
      </c>
    </row>
    <row r="112" spans="1:18" x14ac:dyDescent="0.25">
      <c r="A112" s="4" t="s">
        <v>259</v>
      </c>
      <c r="B112" s="5" t="s">
        <v>188</v>
      </c>
      <c r="C112" s="4" t="s">
        <v>174</v>
      </c>
      <c r="D112" s="5" t="s">
        <v>439</v>
      </c>
      <c r="E112" s="4" t="s">
        <v>87</v>
      </c>
      <c r="F112" s="4" t="s">
        <v>88</v>
      </c>
      <c r="G112" s="4" t="s">
        <v>14</v>
      </c>
      <c r="H112" s="6">
        <v>0.8</v>
      </c>
      <c r="I112" s="7">
        <v>36000</v>
      </c>
      <c r="J112" s="7">
        <f t="shared" si="9"/>
        <v>28800</v>
      </c>
      <c r="K112" s="8" t="s">
        <v>15</v>
      </c>
      <c r="L112" s="15" t="str">
        <f>VLOOKUP(F112,[1]Sheet1!$D:$J,7,0)</f>
        <v>NL300140</v>
      </c>
      <c r="M112" s="18" t="str">
        <f t="shared" si="10"/>
        <v>02/01/2026NL300140</v>
      </c>
      <c r="N112" s="15">
        <f>VLOOKUP(M112,Sheet6!I:P,5,0)</f>
        <v>0.8</v>
      </c>
      <c r="O112" s="19">
        <f t="shared" si="11"/>
        <v>0</v>
      </c>
      <c r="P112" s="20">
        <f>VLOOKUP(L112,[2]Sheet1!$I:$M,5,0)</f>
        <v>36000</v>
      </c>
      <c r="Q112" s="21">
        <f t="shared" si="12"/>
        <v>28800</v>
      </c>
      <c r="R112" s="22">
        <f t="shared" si="13"/>
        <v>0</v>
      </c>
    </row>
    <row r="113" spans="1:18" x14ac:dyDescent="0.25">
      <c r="A113" s="4" t="s">
        <v>259</v>
      </c>
      <c r="B113" s="5" t="s">
        <v>188</v>
      </c>
      <c r="C113" s="4" t="s">
        <v>174</v>
      </c>
      <c r="D113" s="5" t="s">
        <v>439</v>
      </c>
      <c r="E113" s="4" t="s">
        <v>91</v>
      </c>
      <c r="F113" s="4" t="s">
        <v>92</v>
      </c>
      <c r="G113" s="4" t="s">
        <v>14</v>
      </c>
      <c r="H113" s="6">
        <v>0.3</v>
      </c>
      <c r="I113" s="7">
        <v>12000</v>
      </c>
      <c r="J113" s="7">
        <f t="shared" si="9"/>
        <v>3600</v>
      </c>
      <c r="K113" s="8" t="s">
        <v>15</v>
      </c>
      <c r="L113" s="15" t="str">
        <f>VLOOKUP(F113,[1]Sheet1!$D:$J,7,0)</f>
        <v>NL300132</v>
      </c>
      <c r="M113" s="18" t="str">
        <f t="shared" si="10"/>
        <v>02/01/2026NL300132</v>
      </c>
      <c r="N113" s="15">
        <f>VLOOKUP(M113,Sheet6!I:P,5,0)</f>
        <v>0.3</v>
      </c>
      <c r="O113" s="19">
        <f t="shared" si="11"/>
        <v>0</v>
      </c>
      <c r="P113" s="20">
        <f>VLOOKUP(L113,[2]Sheet1!$I:$M,5,0)</f>
        <v>12000</v>
      </c>
      <c r="Q113" s="21">
        <f t="shared" si="12"/>
        <v>3600</v>
      </c>
      <c r="R113" s="22">
        <f t="shared" si="13"/>
        <v>0</v>
      </c>
    </row>
    <row r="114" spans="1:18" x14ac:dyDescent="0.25">
      <c r="A114" s="4" t="s">
        <v>259</v>
      </c>
      <c r="B114" s="5" t="s">
        <v>188</v>
      </c>
      <c r="C114" s="4" t="s">
        <v>174</v>
      </c>
      <c r="D114" s="5" t="s">
        <v>439</v>
      </c>
      <c r="E114" s="4" t="s">
        <v>81</v>
      </c>
      <c r="F114" s="4" t="s">
        <v>82</v>
      </c>
      <c r="G114" s="4" t="s">
        <v>14</v>
      </c>
      <c r="H114" s="6">
        <v>1.2</v>
      </c>
      <c r="I114" s="7">
        <v>36000</v>
      </c>
      <c r="J114" s="7">
        <f t="shared" si="9"/>
        <v>43200</v>
      </c>
      <c r="K114" s="8" t="s">
        <v>15</v>
      </c>
      <c r="L114" s="15" t="str">
        <f>VLOOKUP(F114,[1]Sheet1!$D:$J,7,0)</f>
        <v>NL300162</v>
      </c>
      <c r="M114" s="18" t="str">
        <f t="shared" si="10"/>
        <v>02/01/2026NL300162</v>
      </c>
      <c r="N114" s="15">
        <f>VLOOKUP(M114,Sheet6!I:P,5,0)</f>
        <v>1.2</v>
      </c>
      <c r="O114" s="19">
        <f t="shared" si="11"/>
        <v>0</v>
      </c>
      <c r="P114" s="20">
        <f>VLOOKUP(L114,[2]Sheet1!$I:$M,5,0)</f>
        <v>36000</v>
      </c>
      <c r="Q114" s="21">
        <f t="shared" si="12"/>
        <v>43200</v>
      </c>
      <c r="R114" s="22">
        <f t="shared" si="13"/>
        <v>0</v>
      </c>
    </row>
    <row r="115" spans="1:18" x14ac:dyDescent="0.25">
      <c r="A115" s="4" t="s">
        <v>259</v>
      </c>
      <c r="B115" s="5" t="s">
        <v>188</v>
      </c>
      <c r="C115" s="4" t="s">
        <v>174</v>
      </c>
      <c r="D115" s="5" t="s">
        <v>439</v>
      </c>
      <c r="E115" s="4" t="s">
        <v>83</v>
      </c>
      <c r="F115" s="4" t="s">
        <v>84</v>
      </c>
      <c r="G115" s="4" t="s">
        <v>14</v>
      </c>
      <c r="H115" s="6">
        <v>1.2</v>
      </c>
      <c r="I115" s="7">
        <v>20000</v>
      </c>
      <c r="J115" s="7">
        <f t="shared" si="9"/>
        <v>24000</v>
      </c>
      <c r="K115" s="8" t="s">
        <v>15</v>
      </c>
      <c r="L115" s="15" t="str">
        <f>VLOOKUP(F115,[1]Sheet1!$D:$J,7,0)</f>
        <v>NL300138</v>
      </c>
      <c r="M115" s="18" t="str">
        <f t="shared" si="10"/>
        <v>02/01/2026NL300138</v>
      </c>
      <c r="N115" s="15">
        <f>VLOOKUP(M115,Sheet6!I:P,5,0)</f>
        <v>1.2</v>
      </c>
      <c r="O115" s="19">
        <f t="shared" si="11"/>
        <v>0</v>
      </c>
      <c r="P115" s="20">
        <f>VLOOKUP(L115,[2]Sheet1!$I:$M,5,0)</f>
        <v>20000</v>
      </c>
      <c r="Q115" s="21">
        <f t="shared" si="12"/>
        <v>24000</v>
      </c>
      <c r="R115" s="22">
        <f t="shared" si="13"/>
        <v>0</v>
      </c>
    </row>
    <row r="116" spans="1:18" x14ac:dyDescent="0.25">
      <c r="A116" s="4" t="s">
        <v>259</v>
      </c>
      <c r="B116" s="5" t="s">
        <v>188</v>
      </c>
      <c r="C116" s="4" t="s">
        <v>174</v>
      </c>
      <c r="D116" s="5" t="s">
        <v>439</v>
      </c>
      <c r="E116" s="4" t="s">
        <v>156</v>
      </c>
      <c r="F116" s="4" t="s">
        <v>155</v>
      </c>
      <c r="G116" s="4" t="s">
        <v>14</v>
      </c>
      <c r="H116" s="6">
        <v>0.1</v>
      </c>
      <c r="I116" s="7">
        <v>92000</v>
      </c>
      <c r="J116" s="7">
        <f t="shared" si="9"/>
        <v>9200</v>
      </c>
      <c r="K116" s="8" t="s">
        <v>15</v>
      </c>
      <c r="L116" s="15" t="str">
        <f>VLOOKUP(F116,[1]Sheet1!$D:$J,7,0)</f>
        <v>NL300141</v>
      </c>
      <c r="M116" s="18" t="str">
        <f t="shared" si="10"/>
        <v>02/01/2026NL300141</v>
      </c>
      <c r="N116" s="15">
        <f>VLOOKUP(M116,Sheet6!I:P,5,0)</f>
        <v>0.1</v>
      </c>
      <c r="O116" s="19">
        <f t="shared" si="11"/>
        <v>0</v>
      </c>
      <c r="P116" s="20">
        <f>VLOOKUP(L116,[2]Sheet1!$I:$M,5,0)</f>
        <v>92000</v>
      </c>
      <c r="Q116" s="21">
        <f t="shared" si="12"/>
        <v>9200</v>
      </c>
      <c r="R116" s="22">
        <f t="shared" si="13"/>
        <v>0</v>
      </c>
    </row>
    <row r="117" spans="1:18" x14ac:dyDescent="0.25">
      <c r="A117" s="4" t="s">
        <v>259</v>
      </c>
      <c r="B117" s="5" t="s">
        <v>188</v>
      </c>
      <c r="C117" s="4" t="s">
        <v>174</v>
      </c>
      <c r="D117" s="5" t="s">
        <v>439</v>
      </c>
      <c r="E117" s="4" t="s">
        <v>105</v>
      </c>
      <c r="F117" s="4" t="s">
        <v>106</v>
      </c>
      <c r="G117" s="4" t="s">
        <v>14</v>
      </c>
      <c r="H117" s="6">
        <v>1</v>
      </c>
      <c r="I117" s="7">
        <v>50000</v>
      </c>
      <c r="J117" s="7">
        <f t="shared" si="9"/>
        <v>50000</v>
      </c>
      <c r="K117" s="8" t="s">
        <v>15</v>
      </c>
      <c r="L117" s="15" t="str">
        <f>VLOOKUP(F117,[1]Sheet1!$D:$J,7,0)</f>
        <v>NL300142</v>
      </c>
      <c r="M117" s="18" t="str">
        <f t="shared" si="10"/>
        <v>02/01/2026NL300142</v>
      </c>
      <c r="N117" s="15">
        <f>VLOOKUP(M117,Sheet6!I:P,5,0)</f>
        <v>1</v>
      </c>
      <c r="O117" s="19">
        <f t="shared" si="11"/>
        <v>0</v>
      </c>
      <c r="P117" s="20">
        <f>VLOOKUP(L117,[2]Sheet1!$I:$M,5,0)</f>
        <v>50000</v>
      </c>
      <c r="Q117" s="21">
        <f t="shared" si="12"/>
        <v>50000</v>
      </c>
      <c r="R117" s="22">
        <f t="shared" si="13"/>
        <v>0</v>
      </c>
    </row>
    <row r="118" spans="1:18" x14ac:dyDescent="0.25">
      <c r="A118" s="4" t="s">
        <v>259</v>
      </c>
      <c r="B118" s="5" t="s">
        <v>188</v>
      </c>
      <c r="C118" s="4" t="s">
        <v>174</v>
      </c>
      <c r="D118" s="5" t="s">
        <v>439</v>
      </c>
      <c r="E118" s="4" t="s">
        <v>89</v>
      </c>
      <c r="F118" s="4" t="s">
        <v>90</v>
      </c>
      <c r="G118" s="4" t="s">
        <v>14</v>
      </c>
      <c r="H118" s="6">
        <v>7</v>
      </c>
      <c r="I118" s="7">
        <v>38000</v>
      </c>
      <c r="J118" s="7">
        <f t="shared" si="9"/>
        <v>266000</v>
      </c>
      <c r="K118" s="8" t="s">
        <v>15</v>
      </c>
      <c r="L118" s="15" t="str">
        <f>VLOOKUP(F118,[1]Sheet1!$D:$J,7,0)</f>
        <v>NL300145</v>
      </c>
      <c r="M118" s="18" t="str">
        <f t="shared" si="10"/>
        <v>02/01/2026NL300145</v>
      </c>
      <c r="N118" s="15">
        <f>VLOOKUP(M118,Sheet6!I:P,5,0)</f>
        <v>7</v>
      </c>
      <c r="O118" s="19">
        <f t="shared" si="11"/>
        <v>0</v>
      </c>
      <c r="P118" s="20">
        <f>VLOOKUP(L118,[2]Sheet1!$I:$M,5,0)</f>
        <v>38000</v>
      </c>
      <c r="Q118" s="21">
        <f t="shared" si="12"/>
        <v>266000</v>
      </c>
      <c r="R118" s="22">
        <f t="shared" si="13"/>
        <v>0</v>
      </c>
    </row>
    <row r="119" spans="1:18" x14ac:dyDescent="0.25">
      <c r="A119" s="4" t="s">
        <v>259</v>
      </c>
      <c r="B119" s="5" t="s">
        <v>188</v>
      </c>
      <c r="C119" s="4" t="s">
        <v>174</v>
      </c>
      <c r="D119" s="5" t="s">
        <v>439</v>
      </c>
      <c r="E119" s="4" t="s">
        <v>171</v>
      </c>
      <c r="F119" s="4" t="s">
        <v>190</v>
      </c>
      <c r="G119" s="4" t="s">
        <v>14</v>
      </c>
      <c r="H119" s="6">
        <v>0.3</v>
      </c>
      <c r="I119" s="7">
        <v>24000</v>
      </c>
      <c r="J119" s="7">
        <f t="shared" si="9"/>
        <v>7200</v>
      </c>
      <c r="K119" s="8" t="s">
        <v>15</v>
      </c>
      <c r="L119" s="15" t="str">
        <f>VLOOKUP(F119,[1]Sheet1!$D:$J,7,0)</f>
        <v>NL300150</v>
      </c>
      <c r="M119" s="18" t="str">
        <f t="shared" si="10"/>
        <v>02/01/2026NL300150</v>
      </c>
      <c r="N119" s="15">
        <f>VLOOKUP(M119,Sheet6!I:P,5,0)</f>
        <v>0.3</v>
      </c>
      <c r="O119" s="19">
        <f t="shared" si="11"/>
        <v>0</v>
      </c>
      <c r="P119" s="20">
        <f>VLOOKUP(L119,[2]Sheet1!$I:$M,5,0)</f>
        <v>24000</v>
      </c>
      <c r="Q119" s="21">
        <f t="shared" si="12"/>
        <v>7200</v>
      </c>
      <c r="R119" s="22">
        <f t="shared" si="13"/>
        <v>0</v>
      </c>
    </row>
    <row r="120" spans="1:18" x14ac:dyDescent="0.25">
      <c r="A120" s="4" t="s">
        <v>261</v>
      </c>
      <c r="B120" s="5" t="s">
        <v>188</v>
      </c>
      <c r="C120" s="4" t="s">
        <v>174</v>
      </c>
      <c r="D120" s="5" t="s">
        <v>440</v>
      </c>
      <c r="E120" s="4" t="s">
        <v>162</v>
      </c>
      <c r="F120" s="4" t="s">
        <v>161</v>
      </c>
      <c r="G120" s="4" t="s">
        <v>14</v>
      </c>
      <c r="H120" s="6">
        <v>0.3</v>
      </c>
      <c r="I120" s="7">
        <v>33000</v>
      </c>
      <c r="J120" s="7">
        <f t="shared" si="9"/>
        <v>9900</v>
      </c>
      <c r="K120" s="8" t="s">
        <v>15</v>
      </c>
      <c r="L120" s="15" t="str">
        <f>VLOOKUP(F120,[1]Sheet1!$D:$J,7,0)</f>
        <v>NL300060</v>
      </c>
      <c r="M120" s="18" t="str">
        <f t="shared" si="10"/>
        <v>03/01/2026NL300060</v>
      </c>
      <c r="N120" s="15">
        <f>VLOOKUP(M120,Sheet6!I:P,5,0)</f>
        <v>0.3</v>
      </c>
      <c r="O120" s="19">
        <f t="shared" si="11"/>
        <v>0</v>
      </c>
      <c r="P120" s="20">
        <f>VLOOKUP(L120,[2]Sheet1!$I:$M,5,0)</f>
        <v>33000</v>
      </c>
      <c r="Q120" s="21">
        <f t="shared" si="12"/>
        <v>9900</v>
      </c>
      <c r="R120" s="22">
        <f t="shared" si="13"/>
        <v>0</v>
      </c>
    </row>
    <row r="121" spans="1:18" ht="28.5" x14ac:dyDescent="0.25">
      <c r="A121" s="4" t="s">
        <v>261</v>
      </c>
      <c r="B121" s="5" t="s">
        <v>188</v>
      </c>
      <c r="C121" s="4" t="s">
        <v>174</v>
      </c>
      <c r="D121" s="5" t="s">
        <v>440</v>
      </c>
      <c r="E121" s="4" t="s">
        <v>113</v>
      </c>
      <c r="F121" s="4" t="s">
        <v>114</v>
      </c>
      <c r="G121" s="4" t="s">
        <v>115</v>
      </c>
      <c r="H121" s="6">
        <v>2</v>
      </c>
      <c r="I121" s="7">
        <v>8500</v>
      </c>
      <c r="J121" s="7">
        <f t="shared" si="9"/>
        <v>17000</v>
      </c>
      <c r="K121" s="8" t="s">
        <v>15</v>
      </c>
      <c r="L121" s="15" t="str">
        <f>VLOOKUP(F121,[1]Sheet1!$D:$J,7,0)</f>
        <v>NL300107</v>
      </c>
      <c r="M121" s="18" t="str">
        <f t="shared" si="10"/>
        <v>03/01/2026NL300107</v>
      </c>
      <c r="N121" s="15">
        <f>VLOOKUP(M121,Sheet6!I:P,5,0)</f>
        <v>2</v>
      </c>
      <c r="O121" s="19">
        <f t="shared" si="11"/>
        <v>0</v>
      </c>
      <c r="P121" s="20">
        <f>VLOOKUP(L121,[2]Sheet1!$I:$M,5,0)</f>
        <v>8500</v>
      </c>
      <c r="Q121" s="21">
        <f t="shared" si="12"/>
        <v>17000</v>
      </c>
      <c r="R121" s="22">
        <f t="shared" si="13"/>
        <v>0</v>
      </c>
    </row>
    <row r="122" spans="1:18" ht="28.5" x14ac:dyDescent="0.25">
      <c r="A122" s="4" t="s">
        <v>261</v>
      </c>
      <c r="B122" s="5" t="s">
        <v>188</v>
      </c>
      <c r="C122" s="4" t="s">
        <v>174</v>
      </c>
      <c r="D122" s="5" t="s">
        <v>440</v>
      </c>
      <c r="E122" s="4" t="s">
        <v>152</v>
      </c>
      <c r="F122" s="4" t="s">
        <v>151</v>
      </c>
      <c r="G122" s="4" t="s">
        <v>14</v>
      </c>
      <c r="H122" s="6">
        <v>2</v>
      </c>
      <c r="I122" s="7">
        <v>45000</v>
      </c>
      <c r="J122" s="7">
        <f t="shared" si="9"/>
        <v>90000</v>
      </c>
      <c r="K122" s="8" t="s">
        <v>15</v>
      </c>
      <c r="L122" s="15" t="str">
        <f>VLOOKUP(F122,[1]Sheet1!$D:$J,7,0)</f>
        <v>NL300203</v>
      </c>
      <c r="M122" s="18" t="str">
        <f t="shared" si="10"/>
        <v>03/01/2026NL300203</v>
      </c>
      <c r="N122" s="15">
        <f>VLOOKUP(M122,Sheet6!I:P,5,0)</f>
        <v>2</v>
      </c>
      <c r="O122" s="19">
        <f t="shared" si="11"/>
        <v>0</v>
      </c>
      <c r="P122" s="20">
        <f>VLOOKUP(L122,[2]Sheet1!$I:$M,5,0)</f>
        <v>45000</v>
      </c>
      <c r="Q122" s="21">
        <f t="shared" si="12"/>
        <v>90000</v>
      </c>
      <c r="R122" s="22">
        <f t="shared" si="13"/>
        <v>0</v>
      </c>
    </row>
    <row r="123" spans="1:18" x14ac:dyDescent="0.25">
      <c r="A123" s="4" t="s">
        <v>261</v>
      </c>
      <c r="B123" s="5" t="s">
        <v>188</v>
      </c>
      <c r="C123" s="4" t="s">
        <v>174</v>
      </c>
      <c r="D123" s="5" t="s">
        <v>440</v>
      </c>
      <c r="E123" s="4" t="s">
        <v>28</v>
      </c>
      <c r="F123" s="4" t="s">
        <v>29</v>
      </c>
      <c r="G123" s="4" t="s">
        <v>14</v>
      </c>
      <c r="H123" s="6">
        <v>0.5</v>
      </c>
      <c r="I123" s="7">
        <v>52000</v>
      </c>
      <c r="J123" s="7">
        <f t="shared" si="9"/>
        <v>26000</v>
      </c>
      <c r="K123" s="8" t="s">
        <v>15</v>
      </c>
      <c r="L123" s="15" t="str">
        <f>VLOOKUP(F123,[1]Sheet1!$D:$J,7,0)</f>
        <v>NL300137</v>
      </c>
      <c r="M123" s="18" t="str">
        <f t="shared" si="10"/>
        <v>03/01/2026NL300137</v>
      </c>
      <c r="N123" s="15">
        <f>VLOOKUP(M123,Sheet6!I:P,5,0)</f>
        <v>0.5</v>
      </c>
      <c r="O123" s="19">
        <f t="shared" si="11"/>
        <v>0</v>
      </c>
      <c r="P123" s="20">
        <f>VLOOKUP(L123,[2]Sheet1!$I:$M,5,0)</f>
        <v>52000</v>
      </c>
      <c r="Q123" s="21">
        <f t="shared" si="12"/>
        <v>26000</v>
      </c>
      <c r="R123" s="22">
        <f t="shared" si="13"/>
        <v>0</v>
      </c>
    </row>
    <row r="124" spans="1:18" x14ac:dyDescent="0.25">
      <c r="A124" s="4" t="s">
        <v>261</v>
      </c>
      <c r="B124" s="5" t="s">
        <v>188</v>
      </c>
      <c r="C124" s="4" t="s">
        <v>174</v>
      </c>
      <c r="D124" s="5" t="s">
        <v>440</v>
      </c>
      <c r="E124" s="4" t="s">
        <v>160</v>
      </c>
      <c r="F124" s="4" t="s">
        <v>159</v>
      </c>
      <c r="G124" s="4" t="s">
        <v>14</v>
      </c>
      <c r="H124" s="6">
        <v>0.3</v>
      </c>
      <c r="I124" s="7">
        <v>17000</v>
      </c>
      <c r="J124" s="7">
        <f t="shared" si="9"/>
        <v>5100</v>
      </c>
      <c r="K124" s="8" t="s">
        <v>15</v>
      </c>
      <c r="L124" s="15" t="str">
        <f>VLOOKUP(F124,[1]Sheet1!$D:$J,7,0)</f>
        <v>NL300011</v>
      </c>
      <c r="M124" s="18" t="str">
        <f t="shared" si="10"/>
        <v>03/01/2026NL300011</v>
      </c>
      <c r="N124" s="15">
        <f>VLOOKUP(M124,Sheet6!I:P,5,0)</f>
        <v>0.3</v>
      </c>
      <c r="O124" s="19">
        <f t="shared" si="11"/>
        <v>0</v>
      </c>
      <c r="P124" s="20">
        <f>VLOOKUP(L124,[2]Sheet1!$I:$M,5,0)</f>
        <v>17000</v>
      </c>
      <c r="Q124" s="21">
        <f t="shared" si="12"/>
        <v>5100</v>
      </c>
      <c r="R124" s="22">
        <f t="shared" si="13"/>
        <v>0</v>
      </c>
    </row>
    <row r="125" spans="1:18" x14ac:dyDescent="0.25">
      <c r="A125" s="4" t="s">
        <v>261</v>
      </c>
      <c r="B125" s="5" t="s">
        <v>188</v>
      </c>
      <c r="C125" s="4" t="s">
        <v>174</v>
      </c>
      <c r="D125" s="5" t="s">
        <v>440</v>
      </c>
      <c r="E125" s="4" t="s">
        <v>20</v>
      </c>
      <c r="F125" s="4" t="s">
        <v>21</v>
      </c>
      <c r="G125" s="4" t="s">
        <v>14</v>
      </c>
      <c r="H125" s="6">
        <v>1.9</v>
      </c>
      <c r="I125" s="7">
        <v>50000</v>
      </c>
      <c r="J125" s="7">
        <f t="shared" si="9"/>
        <v>95000</v>
      </c>
      <c r="K125" s="8" t="s">
        <v>15</v>
      </c>
      <c r="L125" s="15" t="str">
        <f>VLOOKUP(F125,[1]Sheet1!$D:$J,7,0)</f>
        <v>NL300013</v>
      </c>
      <c r="M125" s="18" t="str">
        <f t="shared" si="10"/>
        <v>03/01/2026NL300013</v>
      </c>
      <c r="N125" s="15">
        <f>VLOOKUP(M125,Sheet6!I:P,5,0)</f>
        <v>1.9</v>
      </c>
      <c r="O125" s="19">
        <f t="shared" si="11"/>
        <v>0</v>
      </c>
      <c r="P125" s="20">
        <f>VLOOKUP(L125,[2]Sheet1!$I:$M,5,0)</f>
        <v>50000</v>
      </c>
      <c r="Q125" s="21">
        <f t="shared" si="12"/>
        <v>95000</v>
      </c>
      <c r="R125" s="22">
        <f t="shared" si="13"/>
        <v>0</v>
      </c>
    </row>
    <row r="126" spans="1:18" x14ac:dyDescent="0.25">
      <c r="A126" s="4" t="s">
        <v>261</v>
      </c>
      <c r="B126" s="5" t="s">
        <v>188</v>
      </c>
      <c r="C126" s="4" t="s">
        <v>174</v>
      </c>
      <c r="D126" s="5" t="s">
        <v>440</v>
      </c>
      <c r="E126" s="4" t="s">
        <v>30</v>
      </c>
      <c r="F126" s="4" t="s">
        <v>31</v>
      </c>
      <c r="G126" s="4" t="s">
        <v>14</v>
      </c>
      <c r="H126" s="6">
        <v>1</v>
      </c>
      <c r="I126" s="7">
        <v>55000</v>
      </c>
      <c r="J126" s="7">
        <f t="shared" si="9"/>
        <v>55000</v>
      </c>
      <c r="K126" s="8" t="s">
        <v>15</v>
      </c>
      <c r="L126" s="15" t="str">
        <f>VLOOKUP(F126,[1]Sheet1!$D:$J,7,0)</f>
        <v>NL300014</v>
      </c>
      <c r="M126" s="18" t="str">
        <f t="shared" si="10"/>
        <v>03/01/2026NL300014</v>
      </c>
      <c r="N126" s="15">
        <f>VLOOKUP(M126,Sheet6!I:P,5,0)</f>
        <v>1</v>
      </c>
      <c r="O126" s="19">
        <f t="shared" si="11"/>
        <v>0</v>
      </c>
      <c r="P126" s="20">
        <f>VLOOKUP(L126,[2]Sheet1!$I:$M,5,0)</f>
        <v>55000</v>
      </c>
      <c r="Q126" s="21">
        <f t="shared" si="12"/>
        <v>55000</v>
      </c>
      <c r="R126" s="22">
        <f t="shared" si="13"/>
        <v>0</v>
      </c>
    </row>
    <row r="127" spans="1:18" x14ac:dyDescent="0.25">
      <c r="A127" s="4" t="s">
        <v>261</v>
      </c>
      <c r="B127" s="5" t="s">
        <v>188</v>
      </c>
      <c r="C127" s="4" t="s">
        <v>174</v>
      </c>
      <c r="D127" s="5" t="s">
        <v>440</v>
      </c>
      <c r="E127" s="4" t="s">
        <v>32</v>
      </c>
      <c r="F127" s="4" t="s">
        <v>33</v>
      </c>
      <c r="G127" s="4" t="s">
        <v>14</v>
      </c>
      <c r="H127" s="6">
        <v>1</v>
      </c>
      <c r="I127" s="7">
        <v>18000</v>
      </c>
      <c r="J127" s="7">
        <f t="shared" si="9"/>
        <v>18000</v>
      </c>
      <c r="K127" s="8" t="s">
        <v>15</v>
      </c>
      <c r="L127" s="15" t="str">
        <f>VLOOKUP(F127,[1]Sheet1!$D:$J,7,0)</f>
        <v>NL300027</v>
      </c>
      <c r="M127" s="18" t="str">
        <f t="shared" si="10"/>
        <v>03/01/2026NL300027</v>
      </c>
      <c r="N127" s="15">
        <f>VLOOKUP(M127,Sheet6!I:P,5,0)</f>
        <v>1</v>
      </c>
      <c r="O127" s="19">
        <f t="shared" si="11"/>
        <v>0</v>
      </c>
      <c r="P127" s="20">
        <f>VLOOKUP(L127,[2]Sheet1!$I:$M,5,0)</f>
        <v>18000</v>
      </c>
      <c r="Q127" s="21">
        <f t="shared" si="12"/>
        <v>18000</v>
      </c>
      <c r="R127" s="22">
        <f t="shared" si="13"/>
        <v>0</v>
      </c>
    </row>
    <row r="128" spans="1:18" x14ac:dyDescent="0.25">
      <c r="A128" s="4" t="s">
        <v>261</v>
      </c>
      <c r="B128" s="5" t="s">
        <v>188</v>
      </c>
      <c r="C128" s="4" t="s">
        <v>174</v>
      </c>
      <c r="D128" s="5" t="s">
        <v>440</v>
      </c>
      <c r="E128" s="4" t="s">
        <v>95</v>
      </c>
      <c r="F128" s="4" t="s">
        <v>96</v>
      </c>
      <c r="G128" s="4" t="s">
        <v>14</v>
      </c>
      <c r="H128" s="6">
        <v>0.2</v>
      </c>
      <c r="I128" s="7">
        <v>12000</v>
      </c>
      <c r="J128" s="7">
        <f t="shared" si="9"/>
        <v>2400</v>
      </c>
      <c r="K128" s="8" t="s">
        <v>15</v>
      </c>
      <c r="L128" s="15" t="str">
        <f>VLOOKUP(F128,[1]Sheet1!$D:$J,7,0)</f>
        <v>NL300188</v>
      </c>
      <c r="M128" s="18" t="str">
        <f t="shared" si="10"/>
        <v>03/01/2026NL300188</v>
      </c>
      <c r="N128" s="15">
        <f>VLOOKUP(M128,Sheet6!I:P,5,0)</f>
        <v>0.2</v>
      </c>
      <c r="O128" s="19">
        <f t="shared" si="11"/>
        <v>0</v>
      </c>
      <c r="P128" s="20">
        <f>VLOOKUP(L128,[2]Sheet1!$I:$M,5,0)</f>
        <v>12000</v>
      </c>
      <c r="Q128" s="21">
        <f t="shared" si="12"/>
        <v>2400</v>
      </c>
      <c r="R128" s="22">
        <f t="shared" si="13"/>
        <v>0</v>
      </c>
    </row>
    <row r="129" spans="1:18" x14ac:dyDescent="0.25">
      <c r="A129" s="4" t="s">
        <v>261</v>
      </c>
      <c r="B129" s="5" t="s">
        <v>188</v>
      </c>
      <c r="C129" s="4" t="s">
        <v>174</v>
      </c>
      <c r="D129" s="5" t="s">
        <v>440</v>
      </c>
      <c r="E129" s="4" t="s">
        <v>43</v>
      </c>
      <c r="F129" s="4" t="s">
        <v>44</v>
      </c>
      <c r="G129" s="4" t="s">
        <v>14</v>
      </c>
      <c r="H129" s="6">
        <v>1.5</v>
      </c>
      <c r="I129" s="7">
        <v>18000</v>
      </c>
      <c r="J129" s="7">
        <f t="shared" si="9"/>
        <v>27000</v>
      </c>
      <c r="K129" s="8" t="s">
        <v>15</v>
      </c>
      <c r="L129" s="15" t="str">
        <f>VLOOKUP(F129,[1]Sheet1!$D:$J,7,0)</f>
        <v>NL300048</v>
      </c>
      <c r="M129" s="18" t="str">
        <f t="shared" si="10"/>
        <v>03/01/2026NL300048</v>
      </c>
      <c r="N129" s="15">
        <f>VLOOKUP(M129,Sheet6!I:P,5,0)</f>
        <v>1.5</v>
      </c>
      <c r="O129" s="19">
        <f t="shared" si="11"/>
        <v>0</v>
      </c>
      <c r="P129" s="20">
        <f>VLOOKUP(L129,[2]Sheet1!$I:$M,5,0)</f>
        <v>18000</v>
      </c>
      <c r="Q129" s="21">
        <f t="shared" si="12"/>
        <v>27000</v>
      </c>
      <c r="R129" s="22">
        <f t="shared" si="13"/>
        <v>0</v>
      </c>
    </row>
    <row r="130" spans="1:18" x14ac:dyDescent="0.25">
      <c r="A130" s="4" t="s">
        <v>261</v>
      </c>
      <c r="B130" s="5" t="s">
        <v>188</v>
      </c>
      <c r="C130" s="4" t="s">
        <v>174</v>
      </c>
      <c r="D130" s="5" t="s">
        <v>440</v>
      </c>
      <c r="E130" s="4" t="s">
        <v>45</v>
      </c>
      <c r="F130" s="4" t="s">
        <v>46</v>
      </c>
      <c r="G130" s="4" t="s">
        <v>14</v>
      </c>
      <c r="H130" s="6">
        <v>0.5</v>
      </c>
      <c r="I130" s="7">
        <v>55000</v>
      </c>
      <c r="J130" s="7">
        <f t="shared" si="9"/>
        <v>27500</v>
      </c>
      <c r="K130" s="8" t="s">
        <v>15</v>
      </c>
      <c r="L130" s="15" t="str">
        <f>VLOOKUP(F130,[1]Sheet1!$D:$J,7,0)</f>
        <v>NL300058</v>
      </c>
      <c r="M130" s="18" t="str">
        <f t="shared" si="10"/>
        <v>03/01/2026NL300058</v>
      </c>
      <c r="N130" s="15">
        <f>VLOOKUP(M130,Sheet6!I:P,5,0)</f>
        <v>0.5</v>
      </c>
      <c r="O130" s="19">
        <f t="shared" si="11"/>
        <v>0</v>
      </c>
      <c r="P130" s="20">
        <f>VLOOKUP(L130,[2]Sheet1!$I:$M,5,0)</f>
        <v>55000</v>
      </c>
      <c r="Q130" s="21">
        <f t="shared" si="12"/>
        <v>27500</v>
      </c>
      <c r="R130" s="22">
        <f t="shared" si="13"/>
        <v>0</v>
      </c>
    </row>
    <row r="131" spans="1:18" x14ac:dyDescent="0.25">
      <c r="A131" s="4" t="s">
        <v>261</v>
      </c>
      <c r="B131" s="5" t="s">
        <v>188</v>
      </c>
      <c r="C131" s="4" t="s">
        <v>174</v>
      </c>
      <c r="D131" s="5" t="s">
        <v>440</v>
      </c>
      <c r="E131" s="4" t="s">
        <v>47</v>
      </c>
      <c r="F131" s="4" t="s">
        <v>48</v>
      </c>
      <c r="G131" s="4" t="s">
        <v>14</v>
      </c>
      <c r="H131" s="6">
        <v>0.9</v>
      </c>
      <c r="I131" s="7">
        <v>13000</v>
      </c>
      <c r="J131" s="7">
        <f t="shared" si="9"/>
        <v>11700</v>
      </c>
      <c r="K131" s="8" t="s">
        <v>15</v>
      </c>
      <c r="L131" s="15" t="str">
        <f>VLOOKUP(F131,[1]Sheet1!$D:$J,7,0)</f>
        <v>NL300059</v>
      </c>
      <c r="M131" s="18" t="str">
        <f t="shared" si="10"/>
        <v>03/01/2026NL300059</v>
      </c>
      <c r="N131" s="15">
        <f>VLOOKUP(M131,Sheet6!I:P,5,0)</f>
        <v>0.9</v>
      </c>
      <c r="O131" s="19">
        <f t="shared" si="11"/>
        <v>0</v>
      </c>
      <c r="P131" s="20">
        <f>VLOOKUP(L131,[2]Sheet1!$I:$M,5,0)</f>
        <v>13000</v>
      </c>
      <c r="Q131" s="21">
        <f t="shared" si="12"/>
        <v>11700</v>
      </c>
      <c r="R131" s="22">
        <f t="shared" si="13"/>
        <v>0</v>
      </c>
    </row>
    <row r="132" spans="1:18" x14ac:dyDescent="0.25">
      <c r="A132" s="4" t="s">
        <v>261</v>
      </c>
      <c r="B132" s="5" t="s">
        <v>188</v>
      </c>
      <c r="C132" s="4" t="s">
        <v>174</v>
      </c>
      <c r="D132" s="5" t="s">
        <v>440</v>
      </c>
      <c r="E132" s="4" t="s">
        <v>49</v>
      </c>
      <c r="F132" s="4" t="s">
        <v>50</v>
      </c>
      <c r="G132" s="4" t="s">
        <v>14</v>
      </c>
      <c r="H132" s="6">
        <v>0.5</v>
      </c>
      <c r="I132" s="7">
        <v>80000</v>
      </c>
      <c r="J132" s="7">
        <f t="shared" si="9"/>
        <v>40000</v>
      </c>
      <c r="K132" s="8" t="s">
        <v>15</v>
      </c>
      <c r="L132" s="15" t="str">
        <f>VLOOKUP(F132,[1]Sheet1!$D:$J,7,0)</f>
        <v>NL300055</v>
      </c>
      <c r="M132" s="18" t="str">
        <f t="shared" si="10"/>
        <v>03/01/2026NL300055</v>
      </c>
      <c r="N132" s="15">
        <f>VLOOKUP(M132,Sheet6!I:P,5,0)</f>
        <v>0.5</v>
      </c>
      <c r="O132" s="19">
        <f t="shared" si="11"/>
        <v>0</v>
      </c>
      <c r="P132" s="20">
        <f>VLOOKUP(L132,[2]Sheet1!$I:$M,5,0)</f>
        <v>80000</v>
      </c>
      <c r="Q132" s="21">
        <f t="shared" si="12"/>
        <v>40000</v>
      </c>
      <c r="R132" s="22">
        <f t="shared" si="13"/>
        <v>0</v>
      </c>
    </row>
    <row r="133" spans="1:18" x14ac:dyDescent="0.25">
      <c r="A133" s="4" t="s">
        <v>261</v>
      </c>
      <c r="B133" s="5" t="s">
        <v>188</v>
      </c>
      <c r="C133" s="4" t="s">
        <v>174</v>
      </c>
      <c r="D133" s="5" t="s">
        <v>440</v>
      </c>
      <c r="E133" s="4" t="s">
        <v>53</v>
      </c>
      <c r="F133" s="4" t="s">
        <v>54</v>
      </c>
      <c r="G133" s="4" t="s">
        <v>14</v>
      </c>
      <c r="H133" s="6">
        <v>1</v>
      </c>
      <c r="I133" s="7">
        <v>48000</v>
      </c>
      <c r="J133" s="7">
        <f t="shared" si="9"/>
        <v>48000</v>
      </c>
      <c r="K133" s="8" t="s">
        <v>15</v>
      </c>
      <c r="L133" s="15" t="str">
        <f>VLOOKUP(F133,[1]Sheet1!$D:$J,7,0)</f>
        <v>NL300063</v>
      </c>
      <c r="M133" s="18" t="str">
        <f t="shared" si="10"/>
        <v>03/01/2026NL300063</v>
      </c>
      <c r="N133" s="15">
        <f>VLOOKUP(M133,Sheet6!I:P,5,0)</f>
        <v>1</v>
      </c>
      <c r="O133" s="19">
        <f t="shared" si="11"/>
        <v>0</v>
      </c>
      <c r="P133" s="20">
        <f>VLOOKUP(L133,[2]Sheet1!$I:$M,5,0)</f>
        <v>48000</v>
      </c>
      <c r="Q133" s="21">
        <f t="shared" si="12"/>
        <v>48000</v>
      </c>
      <c r="R133" s="22">
        <f t="shared" si="13"/>
        <v>0</v>
      </c>
    </row>
    <row r="134" spans="1:18" x14ac:dyDescent="0.25">
      <c r="A134" s="4" t="s">
        <v>261</v>
      </c>
      <c r="B134" s="5" t="s">
        <v>188</v>
      </c>
      <c r="C134" s="4" t="s">
        <v>174</v>
      </c>
      <c r="D134" s="5" t="s">
        <v>440</v>
      </c>
      <c r="E134" s="4" t="s">
        <v>24</v>
      </c>
      <c r="F134" s="4" t="s">
        <v>25</v>
      </c>
      <c r="G134" s="4" t="s">
        <v>14</v>
      </c>
      <c r="H134" s="6">
        <v>0.2</v>
      </c>
      <c r="I134" s="7">
        <v>65000</v>
      </c>
      <c r="J134" s="7">
        <f t="shared" si="9"/>
        <v>13000</v>
      </c>
      <c r="K134" s="8" t="s">
        <v>15</v>
      </c>
      <c r="L134" s="15" t="str">
        <f>VLOOKUP(F134,[1]Sheet1!$D:$J,7,0)</f>
        <v>NL300062</v>
      </c>
      <c r="M134" s="18" t="str">
        <f t="shared" si="10"/>
        <v>03/01/2026NL300062</v>
      </c>
      <c r="N134" s="15">
        <f>VLOOKUP(M134,Sheet6!I:P,5,0)</f>
        <v>0.2</v>
      </c>
      <c r="O134" s="19">
        <f t="shared" si="11"/>
        <v>0</v>
      </c>
      <c r="P134" s="20">
        <f>VLOOKUP(L134,[2]Sheet1!$I:$M,5,0)</f>
        <v>65000</v>
      </c>
      <c r="Q134" s="21">
        <f t="shared" si="12"/>
        <v>13000</v>
      </c>
      <c r="R134" s="22">
        <f t="shared" si="13"/>
        <v>0</v>
      </c>
    </row>
    <row r="135" spans="1:18" x14ac:dyDescent="0.25">
      <c r="A135" s="4" t="s">
        <v>261</v>
      </c>
      <c r="B135" s="5" t="s">
        <v>188</v>
      </c>
      <c r="C135" s="4" t="s">
        <v>174</v>
      </c>
      <c r="D135" s="5" t="s">
        <v>440</v>
      </c>
      <c r="E135" s="4" t="s">
        <v>158</v>
      </c>
      <c r="F135" s="4" t="s">
        <v>157</v>
      </c>
      <c r="G135" s="4" t="s">
        <v>14</v>
      </c>
      <c r="H135" s="6">
        <v>0.2</v>
      </c>
      <c r="I135" s="7">
        <v>25000</v>
      </c>
      <c r="J135" s="7">
        <f t="shared" si="9"/>
        <v>5000</v>
      </c>
      <c r="K135" s="8" t="s">
        <v>15</v>
      </c>
      <c r="L135" s="15" t="str">
        <f>VLOOKUP(F135,[1]Sheet1!$D:$J,7,0)</f>
        <v>NL300067</v>
      </c>
      <c r="M135" s="18" t="str">
        <f t="shared" si="10"/>
        <v>03/01/2026NL300067</v>
      </c>
      <c r="N135" s="15">
        <f>VLOOKUP(M135,Sheet6!I:P,5,0)</f>
        <v>0.2</v>
      </c>
      <c r="O135" s="19">
        <f t="shared" si="11"/>
        <v>0</v>
      </c>
      <c r="P135" s="20">
        <f>VLOOKUP(L135,[2]Sheet1!$I:$M,5,0)</f>
        <v>25000</v>
      </c>
      <c r="Q135" s="21">
        <f t="shared" si="12"/>
        <v>5000</v>
      </c>
      <c r="R135" s="22">
        <f t="shared" si="13"/>
        <v>0</v>
      </c>
    </row>
    <row r="136" spans="1:18" ht="28.5" x14ac:dyDescent="0.25">
      <c r="A136" s="4" t="s">
        <v>261</v>
      </c>
      <c r="B136" s="5" t="s">
        <v>188</v>
      </c>
      <c r="C136" s="4" t="s">
        <v>174</v>
      </c>
      <c r="D136" s="5" t="s">
        <v>440</v>
      </c>
      <c r="E136" s="4" t="s">
        <v>146</v>
      </c>
      <c r="F136" s="4" t="s">
        <v>145</v>
      </c>
      <c r="G136" s="4" t="s">
        <v>14</v>
      </c>
      <c r="H136" s="6">
        <v>0.3</v>
      </c>
      <c r="I136" s="7">
        <v>95000</v>
      </c>
      <c r="J136" s="7">
        <f t="shared" si="9"/>
        <v>28500</v>
      </c>
      <c r="K136" s="8" t="s">
        <v>15</v>
      </c>
      <c r="L136" s="15" t="str">
        <f>VLOOKUP(F136,[1]Sheet1!$D:$J,7,0)</f>
        <v>NL300080</v>
      </c>
      <c r="M136" s="18" t="str">
        <f t="shared" si="10"/>
        <v>03/01/2026NL300080</v>
      </c>
      <c r="N136" s="15">
        <f>VLOOKUP(M136,Sheet6!I:P,5,0)</f>
        <v>0.3</v>
      </c>
      <c r="O136" s="19">
        <f t="shared" si="11"/>
        <v>0</v>
      </c>
      <c r="P136" s="20">
        <f>VLOOKUP(L136,[2]Sheet1!$I:$M,5,0)</f>
        <v>95000</v>
      </c>
      <c r="Q136" s="21">
        <f t="shared" si="12"/>
        <v>28500</v>
      </c>
      <c r="R136" s="22">
        <f t="shared" si="13"/>
        <v>0</v>
      </c>
    </row>
    <row r="137" spans="1:18" x14ac:dyDescent="0.25">
      <c r="A137" s="4" t="s">
        <v>261</v>
      </c>
      <c r="B137" s="5" t="s">
        <v>188</v>
      </c>
      <c r="C137" s="4" t="s">
        <v>174</v>
      </c>
      <c r="D137" s="5" t="s">
        <v>440</v>
      </c>
      <c r="E137" s="4" t="s">
        <v>55</v>
      </c>
      <c r="F137" s="4" t="s">
        <v>56</v>
      </c>
      <c r="G137" s="4" t="s">
        <v>14</v>
      </c>
      <c r="H137" s="6">
        <v>2.5</v>
      </c>
      <c r="I137" s="7">
        <v>18000</v>
      </c>
      <c r="J137" s="7">
        <f t="shared" si="9"/>
        <v>45000</v>
      </c>
      <c r="K137" s="8" t="s">
        <v>15</v>
      </c>
      <c r="L137" s="15" t="str">
        <f>VLOOKUP(F137,[1]Sheet1!$D:$J,7,0)</f>
        <v>NL300074</v>
      </c>
      <c r="M137" s="18" t="str">
        <f t="shared" si="10"/>
        <v>03/01/2026NL300074</v>
      </c>
      <c r="N137" s="15">
        <f>VLOOKUP(M137,Sheet6!I:P,5,0)</f>
        <v>2.5</v>
      </c>
      <c r="O137" s="19">
        <f t="shared" si="11"/>
        <v>0</v>
      </c>
      <c r="P137" s="20">
        <f>VLOOKUP(L137,[2]Sheet1!$I:$M,5,0)</f>
        <v>18000</v>
      </c>
      <c r="Q137" s="21">
        <f t="shared" si="12"/>
        <v>45000</v>
      </c>
      <c r="R137" s="22">
        <f t="shared" si="13"/>
        <v>0</v>
      </c>
    </row>
    <row r="138" spans="1:18" x14ac:dyDescent="0.25">
      <c r="A138" s="4" t="s">
        <v>261</v>
      </c>
      <c r="B138" s="5" t="s">
        <v>188</v>
      </c>
      <c r="C138" s="4" t="s">
        <v>174</v>
      </c>
      <c r="D138" s="5" t="s">
        <v>440</v>
      </c>
      <c r="E138" s="4" t="s">
        <v>57</v>
      </c>
      <c r="F138" s="4" t="s">
        <v>58</v>
      </c>
      <c r="G138" s="4" t="s">
        <v>14</v>
      </c>
      <c r="H138" s="6">
        <v>1</v>
      </c>
      <c r="I138" s="7">
        <v>32000</v>
      </c>
      <c r="J138" s="7">
        <f t="shared" si="9"/>
        <v>32000</v>
      </c>
      <c r="K138" s="8" t="s">
        <v>15</v>
      </c>
      <c r="L138" s="15" t="str">
        <f>VLOOKUP(F138,[1]Sheet1!$D:$J,7,0)</f>
        <v>NL300043</v>
      </c>
      <c r="M138" s="18" t="str">
        <f t="shared" si="10"/>
        <v>03/01/2026NL300043</v>
      </c>
      <c r="N138" s="15">
        <f>VLOOKUP(M138,Sheet6!I:P,5,0)</f>
        <v>1</v>
      </c>
      <c r="O138" s="19">
        <f t="shared" si="11"/>
        <v>0</v>
      </c>
      <c r="P138" s="20">
        <f>VLOOKUP(L138,[2]Sheet1!$I:$M,5,0)</f>
        <v>32000</v>
      </c>
      <c r="Q138" s="21">
        <f t="shared" si="12"/>
        <v>32000</v>
      </c>
      <c r="R138" s="22">
        <f t="shared" si="13"/>
        <v>0</v>
      </c>
    </row>
    <row r="139" spans="1:18" x14ac:dyDescent="0.25">
      <c r="A139" s="4" t="s">
        <v>261</v>
      </c>
      <c r="B139" s="5" t="s">
        <v>188</v>
      </c>
      <c r="C139" s="4" t="s">
        <v>174</v>
      </c>
      <c r="D139" s="5" t="s">
        <v>440</v>
      </c>
      <c r="E139" s="4" t="s">
        <v>144</v>
      </c>
      <c r="F139" s="4" t="s">
        <v>143</v>
      </c>
      <c r="G139" s="4" t="s">
        <v>14</v>
      </c>
      <c r="H139" s="6">
        <v>0.3</v>
      </c>
      <c r="I139" s="7">
        <v>80000</v>
      </c>
      <c r="J139" s="7">
        <f t="shared" si="9"/>
        <v>24000</v>
      </c>
      <c r="K139" s="8" t="s">
        <v>15</v>
      </c>
      <c r="L139" s="15" t="str">
        <f>VLOOKUP(F139,[1]Sheet1!$D:$J,7,0)</f>
        <v>NL300173</v>
      </c>
      <c r="M139" s="18" t="str">
        <f t="shared" si="10"/>
        <v>03/01/2026NL300173</v>
      </c>
      <c r="N139" s="15">
        <f>VLOOKUP(M139,Sheet6!I:P,5,0)</f>
        <v>0.3</v>
      </c>
      <c r="O139" s="19">
        <f t="shared" si="11"/>
        <v>0</v>
      </c>
      <c r="P139" s="20">
        <f>VLOOKUP(L139,[2]Sheet1!$I:$M,5,0)</f>
        <v>80000</v>
      </c>
      <c r="Q139" s="21">
        <f t="shared" si="12"/>
        <v>24000</v>
      </c>
      <c r="R139" s="22">
        <f t="shared" si="13"/>
        <v>0</v>
      </c>
    </row>
    <row r="140" spans="1:18" x14ac:dyDescent="0.25">
      <c r="A140" s="4" t="s">
        <v>261</v>
      </c>
      <c r="B140" s="5" t="s">
        <v>188</v>
      </c>
      <c r="C140" s="4" t="s">
        <v>174</v>
      </c>
      <c r="D140" s="5" t="s">
        <v>440</v>
      </c>
      <c r="E140" s="4" t="s">
        <v>59</v>
      </c>
      <c r="F140" s="4" t="s">
        <v>60</v>
      </c>
      <c r="G140" s="4" t="s">
        <v>14</v>
      </c>
      <c r="H140" s="6">
        <v>0.2</v>
      </c>
      <c r="I140" s="7">
        <v>30000</v>
      </c>
      <c r="J140" s="7">
        <f t="shared" si="9"/>
        <v>6000</v>
      </c>
      <c r="K140" s="8" t="s">
        <v>15</v>
      </c>
      <c r="L140" s="15" t="str">
        <f>VLOOKUP(F140,[1]Sheet1!$D:$J,7,0)</f>
        <v>NL300077</v>
      </c>
      <c r="M140" s="18" t="str">
        <f t="shared" si="10"/>
        <v>03/01/2026NL300077</v>
      </c>
      <c r="N140" s="15">
        <f>VLOOKUP(M140,Sheet6!I:P,5,0)</f>
        <v>0.2</v>
      </c>
      <c r="O140" s="19">
        <f t="shared" si="11"/>
        <v>0</v>
      </c>
      <c r="P140" s="20">
        <f>VLOOKUP(L140,[2]Sheet1!$I:$M,5,0)</f>
        <v>30000</v>
      </c>
      <c r="Q140" s="21">
        <f t="shared" si="12"/>
        <v>6000</v>
      </c>
      <c r="R140" s="22">
        <f t="shared" si="13"/>
        <v>0</v>
      </c>
    </row>
    <row r="141" spans="1:18" x14ac:dyDescent="0.25">
      <c r="A141" s="4" t="s">
        <v>261</v>
      </c>
      <c r="B141" s="5" t="s">
        <v>188</v>
      </c>
      <c r="C141" s="4" t="s">
        <v>174</v>
      </c>
      <c r="D141" s="5" t="s">
        <v>440</v>
      </c>
      <c r="E141" s="4" t="s">
        <v>61</v>
      </c>
      <c r="F141" s="4" t="s">
        <v>62</v>
      </c>
      <c r="G141" s="4" t="s">
        <v>14</v>
      </c>
      <c r="H141" s="6">
        <v>0.7</v>
      </c>
      <c r="I141" s="7">
        <v>38000</v>
      </c>
      <c r="J141" s="7">
        <f t="shared" si="9"/>
        <v>26600</v>
      </c>
      <c r="K141" s="8" t="s">
        <v>15</v>
      </c>
      <c r="L141" s="15" t="str">
        <f>VLOOKUP(F141,[1]Sheet1!$D:$J,7,0)</f>
        <v>NL300044</v>
      </c>
      <c r="M141" s="18" t="str">
        <f t="shared" si="10"/>
        <v>03/01/2026NL300044</v>
      </c>
      <c r="N141" s="15">
        <f>VLOOKUP(M141,Sheet6!I:P,5,0)</f>
        <v>0.7</v>
      </c>
      <c r="O141" s="19">
        <f t="shared" si="11"/>
        <v>0</v>
      </c>
      <c r="P141" s="20">
        <f>VLOOKUP(L141,[2]Sheet1!$I:$M,5,0)</f>
        <v>38000</v>
      </c>
      <c r="Q141" s="21">
        <f t="shared" si="12"/>
        <v>26600</v>
      </c>
      <c r="R141" s="22">
        <f t="shared" si="13"/>
        <v>0</v>
      </c>
    </row>
    <row r="142" spans="1:18" ht="28.5" x14ac:dyDescent="0.25">
      <c r="A142" s="4" t="s">
        <v>261</v>
      </c>
      <c r="B142" s="5" t="s">
        <v>188</v>
      </c>
      <c r="C142" s="4" t="s">
        <v>174</v>
      </c>
      <c r="D142" s="5" t="s">
        <v>440</v>
      </c>
      <c r="E142" s="4" t="s">
        <v>133</v>
      </c>
      <c r="F142" s="4" t="s">
        <v>134</v>
      </c>
      <c r="G142" s="4" t="s">
        <v>14</v>
      </c>
      <c r="H142" s="6">
        <v>1.4</v>
      </c>
      <c r="I142" s="7">
        <v>45000</v>
      </c>
      <c r="J142" s="7">
        <f t="shared" si="9"/>
        <v>62999.999999999993</v>
      </c>
      <c r="K142" s="8" t="s">
        <v>15</v>
      </c>
      <c r="L142" s="15" t="str">
        <f>VLOOKUP(F142,[1]Sheet1!$D:$J,7,0)</f>
        <v>NL300096</v>
      </c>
      <c r="M142" s="18" t="str">
        <f t="shared" si="10"/>
        <v>03/01/2026NL300096</v>
      </c>
      <c r="N142" s="15">
        <f>VLOOKUP(M142,Sheet6!I:P,5,0)</f>
        <v>1.4</v>
      </c>
      <c r="O142" s="19">
        <f t="shared" si="11"/>
        <v>0</v>
      </c>
      <c r="P142" s="20">
        <f>VLOOKUP(L142,[2]Sheet1!$I:$M,5,0)</f>
        <v>45000</v>
      </c>
      <c r="Q142" s="21">
        <f t="shared" si="12"/>
        <v>62999.999999999993</v>
      </c>
      <c r="R142" s="22">
        <f t="shared" si="13"/>
        <v>0</v>
      </c>
    </row>
    <row r="143" spans="1:18" x14ac:dyDescent="0.25">
      <c r="A143" s="4" t="s">
        <v>261</v>
      </c>
      <c r="B143" s="5" t="s">
        <v>188</v>
      </c>
      <c r="C143" s="4" t="s">
        <v>174</v>
      </c>
      <c r="D143" s="5" t="s">
        <v>440</v>
      </c>
      <c r="E143" s="4" t="s">
        <v>142</v>
      </c>
      <c r="F143" s="4" t="s">
        <v>141</v>
      </c>
      <c r="G143" s="4" t="s">
        <v>14</v>
      </c>
      <c r="H143" s="6">
        <v>0.1</v>
      </c>
      <c r="I143" s="7">
        <v>20000</v>
      </c>
      <c r="J143" s="7">
        <f t="shared" si="9"/>
        <v>2000</v>
      </c>
      <c r="K143" s="8" t="s">
        <v>15</v>
      </c>
      <c r="L143" s="15" t="str">
        <f>VLOOKUP(F143,[1]Sheet1!$D:$J,7,0)</f>
        <v>NL300128</v>
      </c>
      <c r="M143" s="18" t="str">
        <f t="shared" si="10"/>
        <v>03/01/2026NL300128</v>
      </c>
      <c r="N143" s="15">
        <f>VLOOKUP(M143,Sheet6!I:P,5,0)</f>
        <v>0.1</v>
      </c>
      <c r="O143" s="19">
        <f t="shared" si="11"/>
        <v>0</v>
      </c>
      <c r="P143" s="20">
        <f>VLOOKUP(L143,[2]Sheet1!$I:$M,5,0)</f>
        <v>20000</v>
      </c>
      <c r="Q143" s="21">
        <f t="shared" si="12"/>
        <v>2000</v>
      </c>
      <c r="R143" s="22">
        <f t="shared" si="13"/>
        <v>0</v>
      </c>
    </row>
    <row r="144" spans="1:18" x14ac:dyDescent="0.25">
      <c r="A144" s="4" t="s">
        <v>261</v>
      </c>
      <c r="B144" s="5" t="s">
        <v>188</v>
      </c>
      <c r="C144" s="4" t="s">
        <v>174</v>
      </c>
      <c r="D144" s="5" t="s">
        <v>440</v>
      </c>
      <c r="E144" s="4" t="s">
        <v>131</v>
      </c>
      <c r="F144" s="4" t="s">
        <v>132</v>
      </c>
      <c r="G144" s="4" t="s">
        <v>14</v>
      </c>
      <c r="H144" s="6">
        <v>0.1</v>
      </c>
      <c r="I144" s="7">
        <v>70000</v>
      </c>
      <c r="J144" s="7">
        <f t="shared" ref="J144:J207" si="14">H144*I144</f>
        <v>7000</v>
      </c>
      <c r="K144" s="8" t="s">
        <v>15</v>
      </c>
      <c r="L144" s="15" t="str">
        <f>VLOOKUP(F144,[1]Sheet1!$D:$J,7,0)</f>
        <v>NL300126</v>
      </c>
      <c r="M144" s="18" t="str">
        <f t="shared" si="10"/>
        <v>03/01/2026NL300126</v>
      </c>
      <c r="N144" s="15">
        <f>VLOOKUP(M144,Sheet6!I:P,5,0)</f>
        <v>0.1</v>
      </c>
      <c r="O144" s="19">
        <f t="shared" si="11"/>
        <v>0</v>
      </c>
      <c r="P144" s="20">
        <f>VLOOKUP(L144,[2]Sheet1!$I:$M,5,0)</f>
        <v>70000</v>
      </c>
      <c r="Q144" s="21">
        <f t="shared" si="12"/>
        <v>7000</v>
      </c>
      <c r="R144" s="22">
        <f t="shared" si="13"/>
        <v>0</v>
      </c>
    </row>
    <row r="145" spans="1:18" x14ac:dyDescent="0.25">
      <c r="A145" s="4" t="s">
        <v>261</v>
      </c>
      <c r="B145" s="5" t="s">
        <v>188</v>
      </c>
      <c r="C145" s="4" t="s">
        <v>174</v>
      </c>
      <c r="D145" s="5" t="s">
        <v>440</v>
      </c>
      <c r="E145" s="4" t="s">
        <v>75</v>
      </c>
      <c r="F145" s="4" t="s">
        <v>76</v>
      </c>
      <c r="G145" s="4" t="s">
        <v>14</v>
      </c>
      <c r="H145" s="6">
        <v>1</v>
      </c>
      <c r="I145" s="7">
        <v>36000</v>
      </c>
      <c r="J145" s="7">
        <f t="shared" si="14"/>
        <v>36000</v>
      </c>
      <c r="K145" s="8" t="s">
        <v>15</v>
      </c>
      <c r="L145" s="15" t="str">
        <f>VLOOKUP(F145,[1]Sheet1!$D:$J,7,0)</f>
        <v>NL300120</v>
      </c>
      <c r="M145" s="18" t="str">
        <f t="shared" si="10"/>
        <v>03/01/2026NL300120</v>
      </c>
      <c r="N145" s="15">
        <f>VLOOKUP(M145,Sheet6!I:P,5,0)</f>
        <v>1</v>
      </c>
      <c r="O145" s="19">
        <f t="shared" si="11"/>
        <v>0</v>
      </c>
      <c r="P145" s="20">
        <f>VLOOKUP(L145,[2]Sheet1!$I:$M,5,0)</f>
        <v>36000</v>
      </c>
      <c r="Q145" s="21">
        <f t="shared" si="12"/>
        <v>36000</v>
      </c>
      <c r="R145" s="22">
        <f t="shared" si="13"/>
        <v>0</v>
      </c>
    </row>
    <row r="146" spans="1:18" x14ac:dyDescent="0.25">
      <c r="A146" s="4" t="s">
        <v>261</v>
      </c>
      <c r="B146" s="5" t="s">
        <v>188</v>
      </c>
      <c r="C146" s="4" t="s">
        <v>174</v>
      </c>
      <c r="D146" s="5" t="s">
        <v>440</v>
      </c>
      <c r="E146" s="4" t="s">
        <v>77</v>
      </c>
      <c r="F146" s="4" t="s">
        <v>78</v>
      </c>
      <c r="G146" s="4" t="s">
        <v>14</v>
      </c>
      <c r="H146" s="6">
        <v>1</v>
      </c>
      <c r="I146" s="7">
        <v>38000</v>
      </c>
      <c r="J146" s="7">
        <f t="shared" si="14"/>
        <v>38000</v>
      </c>
      <c r="K146" s="8" t="s">
        <v>15</v>
      </c>
      <c r="L146" s="15" t="str">
        <f>VLOOKUP(F146,[1]Sheet1!$D:$J,7,0)</f>
        <v>NL300072</v>
      </c>
      <c r="M146" s="18" t="str">
        <f t="shared" si="10"/>
        <v>03/01/2026NL300072</v>
      </c>
      <c r="N146" s="15">
        <f>VLOOKUP(M146,Sheet6!I:P,5,0)</f>
        <v>1</v>
      </c>
      <c r="O146" s="19">
        <f t="shared" si="11"/>
        <v>0</v>
      </c>
      <c r="P146" s="20">
        <f>VLOOKUP(L146,[2]Sheet1!$I:$M,5,0)</f>
        <v>38000</v>
      </c>
      <c r="Q146" s="21">
        <f t="shared" si="12"/>
        <v>38000</v>
      </c>
      <c r="R146" s="22">
        <f t="shared" si="13"/>
        <v>0</v>
      </c>
    </row>
    <row r="147" spans="1:18" x14ac:dyDescent="0.25">
      <c r="A147" s="4" t="s">
        <v>261</v>
      </c>
      <c r="B147" s="5" t="s">
        <v>188</v>
      </c>
      <c r="C147" s="4" t="s">
        <v>174</v>
      </c>
      <c r="D147" s="5" t="s">
        <v>440</v>
      </c>
      <c r="E147" s="4" t="s">
        <v>129</v>
      </c>
      <c r="F147" s="4" t="s">
        <v>130</v>
      </c>
      <c r="G147" s="4" t="s">
        <v>14</v>
      </c>
      <c r="H147" s="6">
        <v>2.5</v>
      </c>
      <c r="I147" s="7">
        <v>15000</v>
      </c>
      <c r="J147" s="7">
        <f t="shared" si="14"/>
        <v>37500</v>
      </c>
      <c r="K147" s="8" t="s">
        <v>15</v>
      </c>
      <c r="L147" s="15" t="str">
        <f>VLOOKUP(F147,[1]Sheet1!$D:$J,7,0)</f>
        <v>NL300127</v>
      </c>
      <c r="M147" s="18" t="str">
        <f t="shared" si="10"/>
        <v>03/01/2026NL300127</v>
      </c>
      <c r="N147" s="15">
        <f>VLOOKUP(M147,Sheet6!I:P,5,0)</f>
        <v>2.5</v>
      </c>
      <c r="O147" s="19">
        <f t="shared" si="11"/>
        <v>0</v>
      </c>
      <c r="P147" s="20">
        <f>VLOOKUP(L147,[2]Sheet1!$I:$M,5,0)</f>
        <v>15000</v>
      </c>
      <c r="Q147" s="21">
        <f t="shared" si="12"/>
        <v>37500</v>
      </c>
      <c r="R147" s="22">
        <f t="shared" si="13"/>
        <v>0</v>
      </c>
    </row>
    <row r="148" spans="1:18" x14ac:dyDescent="0.25">
      <c r="A148" s="4" t="s">
        <v>261</v>
      </c>
      <c r="B148" s="5" t="s">
        <v>188</v>
      </c>
      <c r="C148" s="4" t="s">
        <v>174</v>
      </c>
      <c r="D148" s="5" t="s">
        <v>440</v>
      </c>
      <c r="E148" s="4" t="s">
        <v>79</v>
      </c>
      <c r="F148" s="4" t="s">
        <v>80</v>
      </c>
      <c r="G148" s="4" t="s">
        <v>14</v>
      </c>
      <c r="H148" s="6">
        <v>0.2</v>
      </c>
      <c r="I148" s="7">
        <v>22000</v>
      </c>
      <c r="J148" s="7">
        <f t="shared" si="14"/>
        <v>4400</v>
      </c>
      <c r="K148" s="8" t="s">
        <v>15</v>
      </c>
      <c r="L148" s="15" t="str">
        <f>VLOOKUP(F148,[1]Sheet1!$D:$J,7,0)</f>
        <v>NL300121</v>
      </c>
      <c r="M148" s="18" t="str">
        <f t="shared" si="10"/>
        <v>03/01/2026NL300121</v>
      </c>
      <c r="N148" s="15">
        <f>VLOOKUP(M148,Sheet6!I:P,5,0)</f>
        <v>0.2</v>
      </c>
      <c r="O148" s="19">
        <f t="shared" si="11"/>
        <v>0</v>
      </c>
      <c r="P148" s="20">
        <f>VLOOKUP(L148,[2]Sheet1!$I:$M,5,0)</f>
        <v>22000</v>
      </c>
      <c r="Q148" s="21">
        <f t="shared" si="12"/>
        <v>4400</v>
      </c>
      <c r="R148" s="22">
        <f t="shared" si="13"/>
        <v>0</v>
      </c>
    </row>
    <row r="149" spans="1:18" x14ac:dyDescent="0.25">
      <c r="A149" s="4" t="s">
        <v>261</v>
      </c>
      <c r="B149" s="5" t="s">
        <v>188</v>
      </c>
      <c r="C149" s="4" t="s">
        <v>174</v>
      </c>
      <c r="D149" s="5" t="s">
        <v>440</v>
      </c>
      <c r="E149" s="4" t="s">
        <v>87</v>
      </c>
      <c r="F149" s="4" t="s">
        <v>88</v>
      </c>
      <c r="G149" s="4" t="s">
        <v>14</v>
      </c>
      <c r="H149" s="6">
        <v>0.4</v>
      </c>
      <c r="I149" s="7">
        <v>36000</v>
      </c>
      <c r="J149" s="7">
        <f t="shared" si="14"/>
        <v>14400</v>
      </c>
      <c r="K149" s="8" t="s">
        <v>15</v>
      </c>
      <c r="L149" s="15" t="str">
        <f>VLOOKUP(F149,[1]Sheet1!$D:$J,7,0)</f>
        <v>NL300140</v>
      </c>
      <c r="M149" s="18" t="str">
        <f t="shared" si="10"/>
        <v>03/01/2026NL300140</v>
      </c>
      <c r="N149" s="15">
        <f>VLOOKUP(M149,Sheet6!I:P,5,0)</f>
        <v>0.4</v>
      </c>
      <c r="O149" s="19">
        <f t="shared" si="11"/>
        <v>0</v>
      </c>
      <c r="P149" s="20">
        <f>VLOOKUP(L149,[2]Sheet1!$I:$M,5,0)</f>
        <v>36000</v>
      </c>
      <c r="Q149" s="21">
        <f t="shared" si="12"/>
        <v>14400</v>
      </c>
      <c r="R149" s="22">
        <f t="shared" si="13"/>
        <v>0</v>
      </c>
    </row>
    <row r="150" spans="1:18" x14ac:dyDescent="0.25">
      <c r="A150" s="4" t="s">
        <v>261</v>
      </c>
      <c r="B150" s="5" t="s">
        <v>188</v>
      </c>
      <c r="C150" s="4" t="s">
        <v>174</v>
      </c>
      <c r="D150" s="5" t="s">
        <v>440</v>
      </c>
      <c r="E150" s="4" t="s">
        <v>91</v>
      </c>
      <c r="F150" s="4" t="s">
        <v>92</v>
      </c>
      <c r="G150" s="4" t="s">
        <v>14</v>
      </c>
      <c r="H150" s="6">
        <v>0.5</v>
      </c>
      <c r="I150" s="7">
        <v>12000</v>
      </c>
      <c r="J150" s="7">
        <f t="shared" si="14"/>
        <v>6000</v>
      </c>
      <c r="K150" s="8" t="s">
        <v>15</v>
      </c>
      <c r="L150" s="15" t="str">
        <f>VLOOKUP(F150,[1]Sheet1!$D:$J,7,0)</f>
        <v>NL300132</v>
      </c>
      <c r="M150" s="18" t="str">
        <f t="shared" si="10"/>
        <v>03/01/2026NL300132</v>
      </c>
      <c r="N150" s="15">
        <f>VLOOKUP(M150,Sheet6!I:P,5,0)</f>
        <v>0.5</v>
      </c>
      <c r="O150" s="19">
        <f t="shared" si="11"/>
        <v>0</v>
      </c>
      <c r="P150" s="20">
        <f>VLOOKUP(L150,[2]Sheet1!$I:$M,5,0)</f>
        <v>12000</v>
      </c>
      <c r="Q150" s="21">
        <f t="shared" si="12"/>
        <v>6000</v>
      </c>
      <c r="R150" s="22">
        <f t="shared" si="13"/>
        <v>0</v>
      </c>
    </row>
    <row r="151" spans="1:18" x14ac:dyDescent="0.25">
      <c r="A151" s="4" t="s">
        <v>261</v>
      </c>
      <c r="B151" s="5" t="s">
        <v>188</v>
      </c>
      <c r="C151" s="4" t="s">
        <v>174</v>
      </c>
      <c r="D151" s="5" t="s">
        <v>440</v>
      </c>
      <c r="E151" s="4" t="s">
        <v>81</v>
      </c>
      <c r="F151" s="4" t="s">
        <v>82</v>
      </c>
      <c r="G151" s="4" t="s">
        <v>14</v>
      </c>
      <c r="H151" s="6">
        <v>0.7</v>
      </c>
      <c r="I151" s="7">
        <v>36000</v>
      </c>
      <c r="J151" s="7">
        <f t="shared" si="14"/>
        <v>25200</v>
      </c>
      <c r="K151" s="8" t="s">
        <v>15</v>
      </c>
      <c r="L151" s="15" t="str">
        <f>VLOOKUP(F151,[1]Sheet1!$D:$J,7,0)</f>
        <v>NL300162</v>
      </c>
      <c r="M151" s="18" t="str">
        <f t="shared" si="10"/>
        <v>03/01/2026NL300162</v>
      </c>
      <c r="N151" s="15">
        <f>VLOOKUP(M151,Sheet6!I:P,5,0)</f>
        <v>0.7</v>
      </c>
      <c r="O151" s="19">
        <f t="shared" si="11"/>
        <v>0</v>
      </c>
      <c r="P151" s="20">
        <f>VLOOKUP(L151,[2]Sheet1!$I:$M,5,0)</f>
        <v>36000</v>
      </c>
      <c r="Q151" s="21">
        <f t="shared" si="12"/>
        <v>25200</v>
      </c>
      <c r="R151" s="22">
        <f t="shared" si="13"/>
        <v>0</v>
      </c>
    </row>
    <row r="152" spans="1:18" x14ac:dyDescent="0.25">
      <c r="A152" s="4" t="s">
        <v>261</v>
      </c>
      <c r="B152" s="5" t="s">
        <v>188</v>
      </c>
      <c r="C152" s="4" t="s">
        <v>174</v>
      </c>
      <c r="D152" s="5" t="s">
        <v>440</v>
      </c>
      <c r="E152" s="4" t="s">
        <v>156</v>
      </c>
      <c r="F152" s="4" t="s">
        <v>155</v>
      </c>
      <c r="G152" s="4" t="s">
        <v>14</v>
      </c>
      <c r="H152" s="6">
        <v>0.4</v>
      </c>
      <c r="I152" s="7">
        <v>92000</v>
      </c>
      <c r="J152" s="7">
        <f t="shared" si="14"/>
        <v>36800</v>
      </c>
      <c r="K152" s="8" t="s">
        <v>15</v>
      </c>
      <c r="L152" s="15" t="str">
        <f>VLOOKUP(F152,[1]Sheet1!$D:$J,7,0)</f>
        <v>NL300141</v>
      </c>
      <c r="M152" s="18" t="str">
        <f t="shared" ref="M152:M215" si="15">A152&amp;L152</f>
        <v>03/01/2026NL300141</v>
      </c>
      <c r="N152" s="15">
        <f>VLOOKUP(M152,Sheet6!I:P,5,0)</f>
        <v>0.4</v>
      </c>
      <c r="O152" s="19">
        <f t="shared" ref="O152:O215" si="16">H152-N152</f>
        <v>0</v>
      </c>
      <c r="P152" s="20">
        <f>VLOOKUP(L152,[2]Sheet1!$I:$M,5,0)</f>
        <v>92000</v>
      </c>
      <c r="Q152" s="21">
        <f t="shared" ref="Q152:Q215" si="17">N152*P152</f>
        <v>36800</v>
      </c>
      <c r="R152" s="22">
        <f t="shared" ref="R152:R215" si="18">J152-Q152</f>
        <v>0</v>
      </c>
    </row>
    <row r="153" spans="1:18" x14ac:dyDescent="0.25">
      <c r="A153" s="4" t="s">
        <v>261</v>
      </c>
      <c r="B153" s="5" t="s">
        <v>188</v>
      </c>
      <c r="C153" s="4" t="s">
        <v>174</v>
      </c>
      <c r="D153" s="5" t="s">
        <v>440</v>
      </c>
      <c r="E153" s="4" t="s">
        <v>122</v>
      </c>
      <c r="F153" s="4" t="s">
        <v>123</v>
      </c>
      <c r="G153" s="4" t="s">
        <v>14</v>
      </c>
      <c r="H153" s="6">
        <v>0.3</v>
      </c>
      <c r="I153" s="7">
        <v>90000</v>
      </c>
      <c r="J153" s="7">
        <f t="shared" si="14"/>
        <v>27000</v>
      </c>
      <c r="K153" s="8" t="s">
        <v>15</v>
      </c>
      <c r="L153" s="15" t="str">
        <f>VLOOKUP(F153,[1]Sheet1!$D:$J,7,0)</f>
        <v>NL300144</v>
      </c>
      <c r="M153" s="18" t="str">
        <f t="shared" si="15"/>
        <v>03/01/2026NL300144</v>
      </c>
      <c r="N153" s="15">
        <f>VLOOKUP(M153,Sheet6!I:P,5,0)</f>
        <v>0.3</v>
      </c>
      <c r="O153" s="19">
        <f t="shared" si="16"/>
        <v>0</v>
      </c>
      <c r="P153" s="20">
        <f>VLOOKUP(L153,[2]Sheet1!$I:$M,5,0)</f>
        <v>90000</v>
      </c>
      <c r="Q153" s="21">
        <f t="shared" si="17"/>
        <v>27000</v>
      </c>
      <c r="R153" s="22">
        <f t="shared" si="18"/>
        <v>0</v>
      </c>
    </row>
    <row r="154" spans="1:18" x14ac:dyDescent="0.25">
      <c r="A154" s="4" t="s">
        <v>261</v>
      </c>
      <c r="B154" s="5" t="s">
        <v>188</v>
      </c>
      <c r="C154" s="4" t="s">
        <v>174</v>
      </c>
      <c r="D154" s="5" t="s">
        <v>440</v>
      </c>
      <c r="E154" s="4" t="s">
        <v>107</v>
      </c>
      <c r="F154" s="4" t="s">
        <v>108</v>
      </c>
      <c r="G154" s="4" t="s">
        <v>14</v>
      </c>
      <c r="H154" s="6">
        <v>0.2</v>
      </c>
      <c r="I154" s="7">
        <v>65000</v>
      </c>
      <c r="J154" s="7">
        <f t="shared" si="14"/>
        <v>13000</v>
      </c>
      <c r="K154" s="8" t="s">
        <v>15</v>
      </c>
      <c r="L154" s="15" t="str">
        <f>VLOOKUP(F154,[1]Sheet1!$D:$J,7,0)</f>
        <v>NL300146</v>
      </c>
      <c r="M154" s="18" t="str">
        <f t="shared" si="15"/>
        <v>03/01/2026NL300146</v>
      </c>
      <c r="N154" s="15">
        <f>VLOOKUP(M154,Sheet6!I:P,5,0)</f>
        <v>0.2</v>
      </c>
      <c r="O154" s="19">
        <f t="shared" si="16"/>
        <v>0</v>
      </c>
      <c r="P154" s="20">
        <f>VLOOKUP(L154,[2]Sheet1!$I:$M,5,0)</f>
        <v>65000</v>
      </c>
      <c r="Q154" s="21">
        <f t="shared" si="17"/>
        <v>13000</v>
      </c>
      <c r="R154" s="22">
        <f t="shared" si="18"/>
        <v>0</v>
      </c>
    </row>
    <row r="155" spans="1:18" x14ac:dyDescent="0.25">
      <c r="A155" s="4" t="s">
        <v>261</v>
      </c>
      <c r="B155" s="5" t="s">
        <v>188</v>
      </c>
      <c r="C155" s="4" t="s">
        <v>174</v>
      </c>
      <c r="D155" s="5" t="s">
        <v>440</v>
      </c>
      <c r="E155" s="4" t="s">
        <v>109</v>
      </c>
      <c r="F155" s="4" t="s">
        <v>110</v>
      </c>
      <c r="G155" s="4" t="s">
        <v>14</v>
      </c>
      <c r="H155" s="6">
        <v>0.05</v>
      </c>
      <c r="I155" s="7">
        <v>65000</v>
      </c>
      <c r="J155" s="7">
        <f t="shared" si="14"/>
        <v>3250</v>
      </c>
      <c r="K155" s="8" t="s">
        <v>15</v>
      </c>
      <c r="L155" s="15" t="str">
        <f>VLOOKUP(F155,[1]Sheet1!$D:$J,7,0)</f>
        <v>NL300148</v>
      </c>
      <c r="M155" s="18" t="str">
        <f t="shared" si="15"/>
        <v>03/01/2026NL300148</v>
      </c>
      <c r="N155" s="15">
        <f>VLOOKUP(M155,Sheet6!I:P,5,0)</f>
        <v>0.05</v>
      </c>
      <c r="O155" s="19">
        <f t="shared" si="16"/>
        <v>0</v>
      </c>
      <c r="P155" s="20">
        <f>VLOOKUP(L155,[2]Sheet1!$I:$M,5,0)</f>
        <v>65000</v>
      </c>
      <c r="Q155" s="21">
        <f t="shared" si="17"/>
        <v>3250</v>
      </c>
      <c r="R155" s="22">
        <f t="shared" si="18"/>
        <v>0</v>
      </c>
    </row>
    <row r="156" spans="1:18" x14ac:dyDescent="0.25">
      <c r="A156" s="4" t="s">
        <v>261</v>
      </c>
      <c r="B156" s="5" t="s">
        <v>188</v>
      </c>
      <c r="C156" s="4" t="s">
        <v>174</v>
      </c>
      <c r="D156" s="5" t="s">
        <v>440</v>
      </c>
      <c r="E156" s="4" t="s">
        <v>89</v>
      </c>
      <c r="F156" s="4" t="s">
        <v>90</v>
      </c>
      <c r="G156" s="4" t="s">
        <v>14</v>
      </c>
      <c r="H156" s="6">
        <v>10</v>
      </c>
      <c r="I156" s="7">
        <v>38000</v>
      </c>
      <c r="J156" s="7">
        <f t="shared" si="14"/>
        <v>380000</v>
      </c>
      <c r="K156" s="8" t="s">
        <v>15</v>
      </c>
      <c r="L156" s="15" t="str">
        <f>VLOOKUP(F156,[1]Sheet1!$D:$J,7,0)</f>
        <v>NL300145</v>
      </c>
      <c r="M156" s="18" t="str">
        <f t="shared" si="15"/>
        <v>03/01/2026NL300145</v>
      </c>
      <c r="N156" s="15">
        <f>VLOOKUP(M156,Sheet6!I:P,5,0)</f>
        <v>10</v>
      </c>
      <c r="O156" s="19">
        <f t="shared" si="16"/>
        <v>0</v>
      </c>
      <c r="P156" s="20">
        <f>VLOOKUP(L156,[2]Sheet1!$I:$M,5,0)</f>
        <v>38000</v>
      </c>
      <c r="Q156" s="21">
        <f t="shared" si="17"/>
        <v>380000</v>
      </c>
      <c r="R156" s="22">
        <f t="shared" si="18"/>
        <v>0</v>
      </c>
    </row>
    <row r="157" spans="1:18" x14ac:dyDescent="0.25">
      <c r="A157" s="4" t="s">
        <v>261</v>
      </c>
      <c r="B157" s="5" t="s">
        <v>188</v>
      </c>
      <c r="C157" s="4" t="s">
        <v>174</v>
      </c>
      <c r="D157" s="5" t="s">
        <v>440</v>
      </c>
      <c r="E157" s="4" t="s">
        <v>171</v>
      </c>
      <c r="F157" s="4" t="s">
        <v>190</v>
      </c>
      <c r="G157" s="4" t="s">
        <v>14</v>
      </c>
      <c r="H157" s="6">
        <v>0.4</v>
      </c>
      <c r="I157" s="7">
        <v>24000</v>
      </c>
      <c r="J157" s="7">
        <f t="shared" si="14"/>
        <v>9600</v>
      </c>
      <c r="K157" s="8" t="s">
        <v>15</v>
      </c>
      <c r="L157" s="15" t="str">
        <f>VLOOKUP(F157,[1]Sheet1!$D:$J,7,0)</f>
        <v>NL300150</v>
      </c>
      <c r="M157" s="18" t="str">
        <f t="shared" si="15"/>
        <v>03/01/2026NL300150</v>
      </c>
      <c r="N157" s="15">
        <f>VLOOKUP(M157,Sheet6!I:P,5,0)</f>
        <v>0.4</v>
      </c>
      <c r="O157" s="19">
        <f t="shared" si="16"/>
        <v>0</v>
      </c>
      <c r="P157" s="20">
        <f>VLOOKUP(L157,[2]Sheet1!$I:$M,5,0)</f>
        <v>24000</v>
      </c>
      <c r="Q157" s="21">
        <f t="shared" si="17"/>
        <v>9600</v>
      </c>
      <c r="R157" s="22">
        <f t="shared" si="18"/>
        <v>0</v>
      </c>
    </row>
    <row r="158" spans="1:18" x14ac:dyDescent="0.25">
      <c r="A158" s="4" t="s">
        <v>264</v>
      </c>
      <c r="B158" s="5" t="s">
        <v>188</v>
      </c>
      <c r="C158" s="4" t="s">
        <v>174</v>
      </c>
      <c r="D158" s="5" t="s">
        <v>441</v>
      </c>
      <c r="E158" s="4" t="s">
        <v>162</v>
      </c>
      <c r="F158" s="4" t="s">
        <v>161</v>
      </c>
      <c r="G158" s="4" t="s">
        <v>14</v>
      </c>
      <c r="H158" s="6">
        <v>0.5</v>
      </c>
      <c r="I158" s="7">
        <v>33000</v>
      </c>
      <c r="J158" s="7">
        <f t="shared" si="14"/>
        <v>16500</v>
      </c>
      <c r="K158" s="8" t="s">
        <v>15</v>
      </c>
      <c r="L158" s="15" t="str">
        <f>VLOOKUP(F158,[1]Sheet1!$D:$J,7,0)</f>
        <v>NL300060</v>
      </c>
      <c r="M158" s="18" t="str">
        <f t="shared" si="15"/>
        <v>04/01/2026NL300060</v>
      </c>
      <c r="N158" s="15">
        <f>VLOOKUP(M158,Sheet6!I:P,5,0)</f>
        <v>0.5</v>
      </c>
      <c r="O158" s="19">
        <f t="shared" si="16"/>
        <v>0</v>
      </c>
      <c r="P158" s="20">
        <f>VLOOKUP(L158,[2]Sheet1!$I:$M,5,0)</f>
        <v>33000</v>
      </c>
      <c r="Q158" s="21">
        <f t="shared" si="17"/>
        <v>16500</v>
      </c>
      <c r="R158" s="22">
        <f t="shared" si="18"/>
        <v>0</v>
      </c>
    </row>
    <row r="159" spans="1:18" ht="28.5" x14ac:dyDescent="0.25">
      <c r="A159" s="4" t="s">
        <v>264</v>
      </c>
      <c r="B159" s="5" t="s">
        <v>188</v>
      </c>
      <c r="C159" s="4" t="s">
        <v>174</v>
      </c>
      <c r="D159" s="5" t="s">
        <v>441</v>
      </c>
      <c r="E159" s="4" t="s">
        <v>113</v>
      </c>
      <c r="F159" s="4" t="s">
        <v>114</v>
      </c>
      <c r="G159" s="4" t="s">
        <v>115</v>
      </c>
      <c r="H159" s="6">
        <v>3</v>
      </c>
      <c r="I159" s="7">
        <v>8500</v>
      </c>
      <c r="J159" s="7">
        <f t="shared" si="14"/>
        <v>25500</v>
      </c>
      <c r="K159" s="8" t="s">
        <v>15</v>
      </c>
      <c r="L159" s="15" t="str">
        <f>VLOOKUP(F159,[1]Sheet1!$D:$J,7,0)</f>
        <v>NL300107</v>
      </c>
      <c r="M159" s="18" t="str">
        <f t="shared" si="15"/>
        <v>04/01/2026NL300107</v>
      </c>
      <c r="N159" s="15">
        <f>VLOOKUP(M159,Sheet6!I:P,5,0)</f>
        <v>3</v>
      </c>
      <c r="O159" s="19">
        <f t="shared" si="16"/>
        <v>0</v>
      </c>
      <c r="P159" s="20">
        <f>VLOOKUP(L159,[2]Sheet1!$I:$M,5,0)</f>
        <v>8500</v>
      </c>
      <c r="Q159" s="21">
        <f t="shared" si="17"/>
        <v>25500</v>
      </c>
      <c r="R159" s="22">
        <f t="shared" si="18"/>
        <v>0</v>
      </c>
    </row>
    <row r="160" spans="1:18" ht="28.5" x14ac:dyDescent="0.25">
      <c r="A160" s="4" t="s">
        <v>264</v>
      </c>
      <c r="B160" s="5" t="s">
        <v>188</v>
      </c>
      <c r="C160" s="4" t="s">
        <v>174</v>
      </c>
      <c r="D160" s="5" t="s">
        <v>441</v>
      </c>
      <c r="E160" s="4" t="s">
        <v>152</v>
      </c>
      <c r="F160" s="4" t="s">
        <v>151</v>
      </c>
      <c r="G160" s="4" t="s">
        <v>14</v>
      </c>
      <c r="H160" s="6">
        <v>1.8</v>
      </c>
      <c r="I160" s="7">
        <v>45000</v>
      </c>
      <c r="J160" s="7">
        <f t="shared" si="14"/>
        <v>81000</v>
      </c>
      <c r="K160" s="8" t="s">
        <v>15</v>
      </c>
      <c r="L160" s="15" t="str">
        <f>VLOOKUP(F160,[1]Sheet1!$D:$J,7,0)</f>
        <v>NL300203</v>
      </c>
      <c r="M160" s="18" t="str">
        <f t="shared" si="15"/>
        <v>04/01/2026NL300203</v>
      </c>
      <c r="N160" s="15">
        <f>VLOOKUP(M160,Sheet6!I:P,5,0)</f>
        <v>1.8</v>
      </c>
      <c r="O160" s="19">
        <f t="shared" si="16"/>
        <v>0</v>
      </c>
      <c r="P160" s="20">
        <f>VLOOKUP(L160,[2]Sheet1!$I:$M,5,0)</f>
        <v>45000</v>
      </c>
      <c r="Q160" s="21">
        <f t="shared" si="17"/>
        <v>81000</v>
      </c>
      <c r="R160" s="22">
        <f t="shared" si="18"/>
        <v>0</v>
      </c>
    </row>
    <row r="161" spans="1:18" x14ac:dyDescent="0.25">
      <c r="A161" s="4" t="s">
        <v>264</v>
      </c>
      <c r="B161" s="5" t="s">
        <v>188</v>
      </c>
      <c r="C161" s="4" t="s">
        <v>174</v>
      </c>
      <c r="D161" s="5" t="s">
        <v>441</v>
      </c>
      <c r="E161" s="4" t="s">
        <v>28</v>
      </c>
      <c r="F161" s="4" t="s">
        <v>29</v>
      </c>
      <c r="G161" s="4" t="s">
        <v>14</v>
      </c>
      <c r="H161" s="6">
        <v>1</v>
      </c>
      <c r="I161" s="7">
        <v>52000</v>
      </c>
      <c r="J161" s="7">
        <f t="shared" si="14"/>
        <v>52000</v>
      </c>
      <c r="K161" s="8" t="s">
        <v>15</v>
      </c>
      <c r="L161" s="15" t="str">
        <f>VLOOKUP(F161,[1]Sheet1!$D:$J,7,0)</f>
        <v>NL300137</v>
      </c>
      <c r="M161" s="18" t="str">
        <f t="shared" si="15"/>
        <v>04/01/2026NL300137</v>
      </c>
      <c r="N161" s="15">
        <f>VLOOKUP(M161,Sheet6!I:P,5,0)</f>
        <v>1</v>
      </c>
      <c r="O161" s="19">
        <f t="shared" si="16"/>
        <v>0</v>
      </c>
      <c r="P161" s="20">
        <f>VLOOKUP(L161,[2]Sheet1!$I:$M,5,0)</f>
        <v>52000</v>
      </c>
      <c r="Q161" s="21">
        <f t="shared" si="17"/>
        <v>52000</v>
      </c>
      <c r="R161" s="22">
        <f t="shared" si="18"/>
        <v>0</v>
      </c>
    </row>
    <row r="162" spans="1:18" x14ac:dyDescent="0.25">
      <c r="A162" s="4" t="s">
        <v>264</v>
      </c>
      <c r="B162" s="5" t="s">
        <v>188</v>
      </c>
      <c r="C162" s="4" t="s">
        <v>174</v>
      </c>
      <c r="D162" s="5" t="s">
        <v>441</v>
      </c>
      <c r="E162" s="4" t="s">
        <v>116</v>
      </c>
      <c r="F162" s="4" t="s">
        <v>117</v>
      </c>
      <c r="G162" s="4" t="s">
        <v>14</v>
      </c>
      <c r="H162" s="6">
        <v>0.1</v>
      </c>
      <c r="I162" s="7">
        <v>40000</v>
      </c>
      <c r="J162" s="7">
        <f t="shared" si="14"/>
        <v>4000</v>
      </c>
      <c r="K162" s="8" t="s">
        <v>15</v>
      </c>
      <c r="L162" s="15" t="str">
        <f>VLOOKUP(F162,[1]Sheet1!$D:$J,7,0)</f>
        <v>NL300034</v>
      </c>
      <c r="M162" s="18" t="str">
        <f t="shared" si="15"/>
        <v>04/01/2026NL300034</v>
      </c>
      <c r="N162" s="15">
        <f>VLOOKUP(M162,Sheet6!I:P,5,0)</f>
        <v>0.1</v>
      </c>
      <c r="O162" s="19">
        <f t="shared" si="16"/>
        <v>0</v>
      </c>
      <c r="P162" s="20">
        <f>VLOOKUP(L162,[2]Sheet1!$I:$M,5,0)</f>
        <v>40000</v>
      </c>
      <c r="Q162" s="21">
        <f t="shared" si="17"/>
        <v>4000</v>
      </c>
      <c r="R162" s="22">
        <f t="shared" si="18"/>
        <v>0</v>
      </c>
    </row>
    <row r="163" spans="1:18" ht="28.5" x14ac:dyDescent="0.25">
      <c r="A163" s="4" t="s">
        <v>264</v>
      </c>
      <c r="B163" s="5" t="s">
        <v>188</v>
      </c>
      <c r="C163" s="4" t="s">
        <v>174</v>
      </c>
      <c r="D163" s="5" t="s">
        <v>441</v>
      </c>
      <c r="E163" s="4" t="s">
        <v>38</v>
      </c>
      <c r="F163" s="4" t="s">
        <v>39</v>
      </c>
      <c r="G163" s="4" t="s">
        <v>14</v>
      </c>
      <c r="H163" s="6">
        <v>0.4</v>
      </c>
      <c r="I163" s="7">
        <v>13000</v>
      </c>
      <c r="J163" s="7">
        <f t="shared" si="14"/>
        <v>5200</v>
      </c>
      <c r="K163" s="8" t="s">
        <v>15</v>
      </c>
      <c r="L163" s="15" t="str">
        <f>VLOOKUP(F163,[1]Sheet1!$D:$J,7,0)</f>
        <v>NL300033</v>
      </c>
      <c r="M163" s="18" t="str">
        <f t="shared" si="15"/>
        <v>04/01/2026NL300033</v>
      </c>
      <c r="N163" s="15">
        <f>VLOOKUP(M163,Sheet6!I:P,5,0)</f>
        <v>0.4</v>
      </c>
      <c r="O163" s="19">
        <f t="shared" si="16"/>
        <v>0</v>
      </c>
      <c r="P163" s="20">
        <f>VLOOKUP(L163,[2]Sheet1!$I:$M,5,0)</f>
        <v>13000</v>
      </c>
      <c r="Q163" s="21">
        <f t="shared" si="17"/>
        <v>5200</v>
      </c>
      <c r="R163" s="22">
        <f t="shared" si="18"/>
        <v>0</v>
      </c>
    </row>
    <row r="164" spans="1:18" x14ac:dyDescent="0.25">
      <c r="A164" s="4" t="s">
        <v>264</v>
      </c>
      <c r="B164" s="5" t="s">
        <v>188</v>
      </c>
      <c r="C164" s="4" t="s">
        <v>174</v>
      </c>
      <c r="D164" s="5" t="s">
        <v>441</v>
      </c>
      <c r="E164" s="4" t="s">
        <v>124</v>
      </c>
      <c r="F164" s="4" t="s">
        <v>125</v>
      </c>
      <c r="G164" s="4" t="s">
        <v>14</v>
      </c>
      <c r="H164" s="6">
        <v>0.1</v>
      </c>
      <c r="I164" s="7">
        <v>38000</v>
      </c>
      <c r="J164" s="7">
        <f t="shared" si="14"/>
        <v>3800</v>
      </c>
      <c r="K164" s="8" t="s">
        <v>15</v>
      </c>
      <c r="L164" s="15" t="str">
        <f>VLOOKUP(F164,[1]Sheet1!$D:$J,7,0)</f>
        <v>NL300054</v>
      </c>
      <c r="M164" s="18" t="str">
        <f t="shared" si="15"/>
        <v>04/01/2026NL300054</v>
      </c>
      <c r="N164" s="15">
        <f>VLOOKUP(M164,Sheet6!I:P,5,0)</f>
        <v>0.1</v>
      </c>
      <c r="O164" s="19">
        <f t="shared" si="16"/>
        <v>0</v>
      </c>
      <c r="P164" s="20">
        <f>VLOOKUP(L164,[2]Sheet1!$I:$M,5,0)</f>
        <v>38000</v>
      </c>
      <c r="Q164" s="21">
        <f t="shared" si="17"/>
        <v>3800</v>
      </c>
      <c r="R164" s="22">
        <f t="shared" si="18"/>
        <v>0</v>
      </c>
    </row>
    <row r="165" spans="1:18" x14ac:dyDescent="0.25">
      <c r="A165" s="4" t="s">
        <v>264</v>
      </c>
      <c r="B165" s="5" t="s">
        <v>188</v>
      </c>
      <c r="C165" s="4" t="s">
        <v>174</v>
      </c>
      <c r="D165" s="5" t="s">
        <v>441</v>
      </c>
      <c r="E165" s="4" t="s">
        <v>95</v>
      </c>
      <c r="F165" s="4" t="s">
        <v>96</v>
      </c>
      <c r="G165" s="4" t="s">
        <v>14</v>
      </c>
      <c r="H165" s="6">
        <v>0.4</v>
      </c>
      <c r="I165" s="7">
        <v>12000</v>
      </c>
      <c r="J165" s="7">
        <f t="shared" si="14"/>
        <v>4800</v>
      </c>
      <c r="K165" s="8" t="s">
        <v>15</v>
      </c>
      <c r="L165" s="15" t="str">
        <f>VLOOKUP(F165,[1]Sheet1!$D:$J,7,0)</f>
        <v>NL300188</v>
      </c>
      <c r="M165" s="18" t="str">
        <f t="shared" si="15"/>
        <v>04/01/2026NL300188</v>
      </c>
      <c r="N165" s="15">
        <f>VLOOKUP(M165,Sheet6!I:P,5,0)</f>
        <v>0.4</v>
      </c>
      <c r="O165" s="19">
        <f t="shared" si="16"/>
        <v>0</v>
      </c>
      <c r="P165" s="20">
        <f>VLOOKUP(L165,[2]Sheet1!$I:$M,5,0)</f>
        <v>12000</v>
      </c>
      <c r="Q165" s="21">
        <f t="shared" si="17"/>
        <v>4800</v>
      </c>
      <c r="R165" s="22">
        <f t="shared" si="18"/>
        <v>0</v>
      </c>
    </row>
    <row r="166" spans="1:18" ht="28.5" x14ac:dyDescent="0.25">
      <c r="A166" s="4" t="s">
        <v>264</v>
      </c>
      <c r="B166" s="5" t="s">
        <v>188</v>
      </c>
      <c r="C166" s="4" t="s">
        <v>174</v>
      </c>
      <c r="D166" s="5" t="s">
        <v>441</v>
      </c>
      <c r="E166" s="4" t="s">
        <v>40</v>
      </c>
      <c r="F166" s="4" t="s">
        <v>41</v>
      </c>
      <c r="G166" s="4" t="s">
        <v>42</v>
      </c>
      <c r="H166" s="6">
        <v>45</v>
      </c>
      <c r="I166" s="7">
        <v>4000</v>
      </c>
      <c r="J166" s="7">
        <f t="shared" si="14"/>
        <v>180000</v>
      </c>
      <c r="K166" s="8" t="s">
        <v>15</v>
      </c>
      <c r="L166" s="15" t="str">
        <f>VLOOKUP(F166,[1]Sheet1!$D:$J,7,0)</f>
        <v>NL300037</v>
      </c>
      <c r="M166" s="18" t="str">
        <f t="shared" si="15"/>
        <v>04/01/2026NL300037</v>
      </c>
      <c r="N166" s="15">
        <f>VLOOKUP(M166,Sheet6!I:P,5,0)</f>
        <v>45</v>
      </c>
      <c r="O166" s="19">
        <f t="shared" si="16"/>
        <v>0</v>
      </c>
      <c r="P166" s="20">
        <f>VLOOKUP(L166,[2]Sheet1!$I:$M,5,0)</f>
        <v>4000</v>
      </c>
      <c r="Q166" s="21">
        <f t="shared" si="17"/>
        <v>180000</v>
      </c>
      <c r="R166" s="22">
        <f t="shared" si="18"/>
        <v>0</v>
      </c>
    </row>
    <row r="167" spans="1:18" x14ac:dyDescent="0.25">
      <c r="A167" s="4" t="s">
        <v>264</v>
      </c>
      <c r="B167" s="5" t="s">
        <v>188</v>
      </c>
      <c r="C167" s="4" t="s">
        <v>174</v>
      </c>
      <c r="D167" s="5" t="s">
        <v>441</v>
      </c>
      <c r="E167" s="4" t="s">
        <v>150</v>
      </c>
      <c r="F167" s="4" t="s">
        <v>149</v>
      </c>
      <c r="G167" s="4" t="s">
        <v>14</v>
      </c>
      <c r="H167" s="6">
        <v>0.7</v>
      </c>
      <c r="I167" s="7">
        <v>9000</v>
      </c>
      <c r="J167" s="7">
        <f t="shared" si="14"/>
        <v>6300</v>
      </c>
      <c r="K167" s="8" t="s">
        <v>15</v>
      </c>
      <c r="L167" s="15" t="str">
        <f>VLOOKUP(F167,[1]Sheet1!$D:$J,7,0)</f>
        <v>NL300049</v>
      </c>
      <c r="M167" s="18" t="str">
        <f t="shared" si="15"/>
        <v>04/01/2026NL300049</v>
      </c>
      <c r="N167" s="15">
        <f>VLOOKUP(M167,Sheet6!I:P,5,0)</f>
        <v>0.7</v>
      </c>
      <c r="O167" s="19">
        <f t="shared" si="16"/>
        <v>0</v>
      </c>
      <c r="P167" s="20">
        <f>VLOOKUP(L167,[2]Sheet1!$I:$M,5,0)</f>
        <v>9000</v>
      </c>
      <c r="Q167" s="21">
        <f t="shared" si="17"/>
        <v>6300</v>
      </c>
      <c r="R167" s="22">
        <f t="shared" si="18"/>
        <v>0</v>
      </c>
    </row>
    <row r="168" spans="1:18" x14ac:dyDescent="0.25">
      <c r="A168" s="4" t="s">
        <v>264</v>
      </c>
      <c r="B168" s="5" t="s">
        <v>188</v>
      </c>
      <c r="C168" s="4" t="s">
        <v>174</v>
      </c>
      <c r="D168" s="5" t="s">
        <v>441</v>
      </c>
      <c r="E168" s="4" t="s">
        <v>43</v>
      </c>
      <c r="F168" s="4" t="s">
        <v>44</v>
      </c>
      <c r="G168" s="4" t="s">
        <v>14</v>
      </c>
      <c r="H168" s="6">
        <v>2.5</v>
      </c>
      <c r="I168" s="7">
        <v>18000</v>
      </c>
      <c r="J168" s="7">
        <f t="shared" si="14"/>
        <v>45000</v>
      </c>
      <c r="K168" s="8" t="s">
        <v>15</v>
      </c>
      <c r="L168" s="15" t="str">
        <f>VLOOKUP(F168,[1]Sheet1!$D:$J,7,0)</f>
        <v>NL300048</v>
      </c>
      <c r="M168" s="18" t="str">
        <f t="shared" si="15"/>
        <v>04/01/2026NL300048</v>
      </c>
      <c r="N168" s="15">
        <f>VLOOKUP(M168,Sheet6!I:P,5,0)</f>
        <v>2.5</v>
      </c>
      <c r="O168" s="19">
        <f t="shared" si="16"/>
        <v>0</v>
      </c>
      <c r="P168" s="20">
        <f>VLOOKUP(L168,[2]Sheet1!$I:$M,5,0)</f>
        <v>18000</v>
      </c>
      <c r="Q168" s="21">
        <f t="shared" si="17"/>
        <v>45000</v>
      </c>
      <c r="R168" s="22">
        <f t="shared" si="18"/>
        <v>0</v>
      </c>
    </row>
    <row r="169" spans="1:18" x14ac:dyDescent="0.25">
      <c r="A169" s="4" t="s">
        <v>264</v>
      </c>
      <c r="B169" s="5" t="s">
        <v>188</v>
      </c>
      <c r="C169" s="4" t="s">
        <v>174</v>
      </c>
      <c r="D169" s="5" t="s">
        <v>441</v>
      </c>
      <c r="E169" s="4" t="s">
        <v>45</v>
      </c>
      <c r="F169" s="4" t="s">
        <v>46</v>
      </c>
      <c r="G169" s="4" t="s">
        <v>14</v>
      </c>
      <c r="H169" s="6">
        <v>0.5</v>
      </c>
      <c r="I169" s="7">
        <v>55000</v>
      </c>
      <c r="J169" s="7">
        <f t="shared" si="14"/>
        <v>27500</v>
      </c>
      <c r="K169" s="8" t="s">
        <v>15</v>
      </c>
      <c r="L169" s="15" t="str">
        <f>VLOOKUP(F169,[1]Sheet1!$D:$J,7,0)</f>
        <v>NL300058</v>
      </c>
      <c r="M169" s="18" t="str">
        <f t="shared" si="15"/>
        <v>04/01/2026NL300058</v>
      </c>
      <c r="N169" s="15">
        <f>VLOOKUP(M169,Sheet6!I:P,5,0)</f>
        <v>0.5</v>
      </c>
      <c r="O169" s="19">
        <f t="shared" si="16"/>
        <v>0</v>
      </c>
      <c r="P169" s="20">
        <f>VLOOKUP(L169,[2]Sheet1!$I:$M,5,0)</f>
        <v>55000</v>
      </c>
      <c r="Q169" s="21">
        <f t="shared" si="17"/>
        <v>27500</v>
      </c>
      <c r="R169" s="22">
        <f t="shared" si="18"/>
        <v>0</v>
      </c>
    </row>
    <row r="170" spans="1:18" x14ac:dyDescent="0.25">
      <c r="A170" s="4" t="s">
        <v>264</v>
      </c>
      <c r="B170" s="5" t="s">
        <v>188</v>
      </c>
      <c r="C170" s="4" t="s">
        <v>174</v>
      </c>
      <c r="D170" s="5" t="s">
        <v>441</v>
      </c>
      <c r="E170" s="4" t="s">
        <v>49</v>
      </c>
      <c r="F170" s="4" t="s">
        <v>50</v>
      </c>
      <c r="G170" s="4" t="s">
        <v>14</v>
      </c>
      <c r="H170" s="6">
        <v>0.4</v>
      </c>
      <c r="I170" s="7">
        <v>80000</v>
      </c>
      <c r="J170" s="7">
        <f t="shared" si="14"/>
        <v>32000</v>
      </c>
      <c r="K170" s="8" t="s">
        <v>15</v>
      </c>
      <c r="L170" s="15" t="str">
        <f>VLOOKUP(F170,[1]Sheet1!$D:$J,7,0)</f>
        <v>NL300055</v>
      </c>
      <c r="M170" s="18" t="str">
        <f t="shared" si="15"/>
        <v>04/01/2026NL300055</v>
      </c>
      <c r="N170" s="15">
        <f>VLOOKUP(M170,Sheet6!I:P,5,0)</f>
        <v>0.4</v>
      </c>
      <c r="O170" s="19">
        <f t="shared" si="16"/>
        <v>0</v>
      </c>
      <c r="P170" s="20">
        <f>VLOOKUP(L170,[2]Sheet1!$I:$M,5,0)</f>
        <v>80000</v>
      </c>
      <c r="Q170" s="21">
        <f t="shared" si="17"/>
        <v>32000</v>
      </c>
      <c r="R170" s="22">
        <f t="shared" si="18"/>
        <v>0</v>
      </c>
    </row>
    <row r="171" spans="1:18" x14ac:dyDescent="0.25">
      <c r="A171" s="4" t="s">
        <v>264</v>
      </c>
      <c r="B171" s="5" t="s">
        <v>188</v>
      </c>
      <c r="C171" s="4" t="s">
        <v>174</v>
      </c>
      <c r="D171" s="5" t="s">
        <v>441</v>
      </c>
      <c r="E171" s="4" t="s">
        <v>51</v>
      </c>
      <c r="F171" s="4" t="s">
        <v>52</v>
      </c>
      <c r="G171" s="4" t="s">
        <v>14</v>
      </c>
      <c r="H171" s="6">
        <v>0.3</v>
      </c>
      <c r="I171" s="7">
        <v>38000</v>
      </c>
      <c r="J171" s="7">
        <f t="shared" si="14"/>
        <v>11400</v>
      </c>
      <c r="K171" s="8" t="s">
        <v>15</v>
      </c>
      <c r="L171" s="15" t="str">
        <f>VLOOKUP(F171,[1]Sheet1!$D:$J,7,0)</f>
        <v>NL300076</v>
      </c>
      <c r="M171" s="18" t="str">
        <f t="shared" si="15"/>
        <v>04/01/2026NL300076</v>
      </c>
      <c r="N171" s="15">
        <f>VLOOKUP(M171,Sheet6!I:P,5,0)</f>
        <v>0.3</v>
      </c>
      <c r="O171" s="19">
        <f t="shared" si="16"/>
        <v>0</v>
      </c>
      <c r="P171" s="20">
        <f>VLOOKUP(L171,[2]Sheet1!$I:$M,5,0)</f>
        <v>38000</v>
      </c>
      <c r="Q171" s="21">
        <f t="shared" si="17"/>
        <v>11400</v>
      </c>
      <c r="R171" s="22">
        <f t="shared" si="18"/>
        <v>0</v>
      </c>
    </row>
    <row r="172" spans="1:18" x14ac:dyDescent="0.25">
      <c r="A172" s="4" t="s">
        <v>264</v>
      </c>
      <c r="B172" s="5" t="s">
        <v>188</v>
      </c>
      <c r="C172" s="4" t="s">
        <v>174</v>
      </c>
      <c r="D172" s="5" t="s">
        <v>441</v>
      </c>
      <c r="E172" s="4" t="s">
        <v>53</v>
      </c>
      <c r="F172" s="4" t="s">
        <v>54</v>
      </c>
      <c r="G172" s="4" t="s">
        <v>14</v>
      </c>
      <c r="H172" s="6">
        <v>0.5</v>
      </c>
      <c r="I172" s="7">
        <v>48000</v>
      </c>
      <c r="J172" s="7">
        <f t="shared" si="14"/>
        <v>24000</v>
      </c>
      <c r="K172" s="8" t="s">
        <v>15</v>
      </c>
      <c r="L172" s="15" t="str">
        <f>VLOOKUP(F172,[1]Sheet1!$D:$J,7,0)</f>
        <v>NL300063</v>
      </c>
      <c r="M172" s="18" t="str">
        <f t="shared" si="15"/>
        <v>04/01/2026NL300063</v>
      </c>
      <c r="N172" s="15">
        <f>VLOOKUP(M172,Sheet6!I:P,5,0)</f>
        <v>0.5</v>
      </c>
      <c r="O172" s="19">
        <f t="shared" si="16"/>
        <v>0</v>
      </c>
      <c r="P172" s="20">
        <f>VLOOKUP(L172,[2]Sheet1!$I:$M,5,0)</f>
        <v>48000</v>
      </c>
      <c r="Q172" s="21">
        <f t="shared" si="17"/>
        <v>24000</v>
      </c>
      <c r="R172" s="22">
        <f t="shared" si="18"/>
        <v>0</v>
      </c>
    </row>
    <row r="173" spans="1:18" x14ac:dyDescent="0.25">
      <c r="A173" s="4" t="s">
        <v>264</v>
      </c>
      <c r="B173" s="5" t="s">
        <v>188</v>
      </c>
      <c r="C173" s="4" t="s">
        <v>174</v>
      </c>
      <c r="D173" s="5" t="s">
        <v>441</v>
      </c>
      <c r="E173" s="4" t="s">
        <v>24</v>
      </c>
      <c r="F173" s="4" t="s">
        <v>25</v>
      </c>
      <c r="G173" s="4" t="s">
        <v>14</v>
      </c>
      <c r="H173" s="6">
        <v>0.2</v>
      </c>
      <c r="I173" s="7">
        <v>65000</v>
      </c>
      <c r="J173" s="7">
        <f t="shared" si="14"/>
        <v>13000</v>
      </c>
      <c r="K173" s="8" t="s">
        <v>15</v>
      </c>
      <c r="L173" s="15" t="str">
        <f>VLOOKUP(F173,[1]Sheet1!$D:$J,7,0)</f>
        <v>NL300062</v>
      </c>
      <c r="M173" s="18" t="str">
        <f t="shared" si="15"/>
        <v>04/01/2026NL300062</v>
      </c>
      <c r="N173" s="15">
        <f>VLOOKUP(M173,Sheet6!I:P,5,0)</f>
        <v>0.2</v>
      </c>
      <c r="O173" s="19">
        <f t="shared" si="16"/>
        <v>0</v>
      </c>
      <c r="P173" s="20">
        <f>VLOOKUP(L173,[2]Sheet1!$I:$M,5,0)</f>
        <v>65000</v>
      </c>
      <c r="Q173" s="21">
        <f t="shared" si="17"/>
        <v>13000</v>
      </c>
      <c r="R173" s="22">
        <f t="shared" si="18"/>
        <v>0</v>
      </c>
    </row>
    <row r="174" spans="1:18" ht="28.5" x14ac:dyDescent="0.25">
      <c r="A174" s="4" t="s">
        <v>264</v>
      </c>
      <c r="B174" s="5" t="s">
        <v>188</v>
      </c>
      <c r="C174" s="4" t="s">
        <v>174</v>
      </c>
      <c r="D174" s="5" t="s">
        <v>441</v>
      </c>
      <c r="E174" s="4" t="s">
        <v>146</v>
      </c>
      <c r="F174" s="4" t="s">
        <v>145</v>
      </c>
      <c r="G174" s="4" t="s">
        <v>14</v>
      </c>
      <c r="H174" s="6">
        <v>0.3</v>
      </c>
      <c r="I174" s="7">
        <v>95000</v>
      </c>
      <c r="J174" s="7">
        <f t="shared" si="14"/>
        <v>28500</v>
      </c>
      <c r="K174" s="8" t="s">
        <v>15</v>
      </c>
      <c r="L174" s="15" t="str">
        <f>VLOOKUP(F174,[1]Sheet1!$D:$J,7,0)</f>
        <v>NL300080</v>
      </c>
      <c r="M174" s="18" t="str">
        <f t="shared" si="15"/>
        <v>04/01/2026NL300080</v>
      </c>
      <c r="N174" s="15">
        <f>VLOOKUP(M174,Sheet6!I:P,5,0)</f>
        <v>0.3</v>
      </c>
      <c r="O174" s="19">
        <f t="shared" si="16"/>
        <v>0</v>
      </c>
      <c r="P174" s="20">
        <f>VLOOKUP(L174,[2]Sheet1!$I:$M,5,0)</f>
        <v>95000</v>
      </c>
      <c r="Q174" s="21">
        <f t="shared" si="17"/>
        <v>28500</v>
      </c>
      <c r="R174" s="22">
        <f t="shared" si="18"/>
        <v>0</v>
      </c>
    </row>
    <row r="175" spans="1:18" x14ac:dyDescent="0.25">
      <c r="A175" s="4" t="s">
        <v>264</v>
      </c>
      <c r="B175" s="5" t="s">
        <v>188</v>
      </c>
      <c r="C175" s="4" t="s">
        <v>174</v>
      </c>
      <c r="D175" s="5" t="s">
        <v>441</v>
      </c>
      <c r="E175" s="4" t="s">
        <v>55</v>
      </c>
      <c r="F175" s="4" t="s">
        <v>56</v>
      </c>
      <c r="G175" s="4" t="s">
        <v>14</v>
      </c>
      <c r="H175" s="6">
        <v>3</v>
      </c>
      <c r="I175" s="7">
        <v>18000</v>
      </c>
      <c r="J175" s="7">
        <f t="shared" si="14"/>
        <v>54000</v>
      </c>
      <c r="K175" s="8" t="s">
        <v>15</v>
      </c>
      <c r="L175" s="15" t="str">
        <f>VLOOKUP(F175,[1]Sheet1!$D:$J,7,0)</f>
        <v>NL300074</v>
      </c>
      <c r="M175" s="18" t="str">
        <f t="shared" si="15"/>
        <v>04/01/2026NL300074</v>
      </c>
      <c r="N175" s="15">
        <f>VLOOKUP(M175,Sheet6!I:P,5,0)</f>
        <v>3</v>
      </c>
      <c r="O175" s="19">
        <f t="shared" si="16"/>
        <v>0</v>
      </c>
      <c r="P175" s="20">
        <f>VLOOKUP(L175,[2]Sheet1!$I:$M,5,0)</f>
        <v>18000</v>
      </c>
      <c r="Q175" s="21">
        <f t="shared" si="17"/>
        <v>54000</v>
      </c>
      <c r="R175" s="22">
        <f t="shared" si="18"/>
        <v>0</v>
      </c>
    </row>
    <row r="176" spans="1:18" x14ac:dyDescent="0.25">
      <c r="A176" s="4" t="s">
        <v>264</v>
      </c>
      <c r="B176" s="5" t="s">
        <v>188</v>
      </c>
      <c r="C176" s="4" t="s">
        <v>174</v>
      </c>
      <c r="D176" s="5" t="s">
        <v>441</v>
      </c>
      <c r="E176" s="4" t="s">
        <v>57</v>
      </c>
      <c r="F176" s="4" t="s">
        <v>58</v>
      </c>
      <c r="G176" s="4" t="s">
        <v>14</v>
      </c>
      <c r="H176" s="6">
        <v>0.8</v>
      </c>
      <c r="I176" s="7">
        <v>32000</v>
      </c>
      <c r="J176" s="7">
        <f t="shared" si="14"/>
        <v>25600</v>
      </c>
      <c r="K176" s="8" t="s">
        <v>15</v>
      </c>
      <c r="L176" s="15" t="str">
        <f>VLOOKUP(F176,[1]Sheet1!$D:$J,7,0)</f>
        <v>NL300043</v>
      </c>
      <c r="M176" s="18" t="str">
        <f t="shared" si="15"/>
        <v>04/01/2026NL300043</v>
      </c>
      <c r="N176" s="15">
        <f>VLOOKUP(M176,Sheet6!I:P,5,0)</f>
        <v>0.8</v>
      </c>
      <c r="O176" s="19">
        <f t="shared" si="16"/>
        <v>0</v>
      </c>
      <c r="P176" s="20">
        <f>VLOOKUP(L176,[2]Sheet1!$I:$M,5,0)</f>
        <v>32000</v>
      </c>
      <c r="Q176" s="21">
        <f t="shared" si="17"/>
        <v>25600</v>
      </c>
      <c r="R176" s="22">
        <f t="shared" si="18"/>
        <v>0</v>
      </c>
    </row>
    <row r="177" spans="1:18" x14ac:dyDescent="0.25">
      <c r="A177" s="4" t="s">
        <v>264</v>
      </c>
      <c r="B177" s="5" t="s">
        <v>188</v>
      </c>
      <c r="C177" s="4" t="s">
        <v>174</v>
      </c>
      <c r="D177" s="5" t="s">
        <v>441</v>
      </c>
      <c r="E177" s="4" t="s">
        <v>59</v>
      </c>
      <c r="F177" s="4" t="s">
        <v>60</v>
      </c>
      <c r="G177" s="4" t="s">
        <v>14</v>
      </c>
      <c r="H177" s="6">
        <v>0.2</v>
      </c>
      <c r="I177" s="7">
        <v>30000</v>
      </c>
      <c r="J177" s="7">
        <f t="shared" si="14"/>
        <v>6000</v>
      </c>
      <c r="K177" s="8" t="s">
        <v>15</v>
      </c>
      <c r="L177" s="15" t="str">
        <f>VLOOKUP(F177,[1]Sheet1!$D:$J,7,0)</f>
        <v>NL300077</v>
      </c>
      <c r="M177" s="18" t="str">
        <f t="shared" si="15"/>
        <v>04/01/2026NL300077</v>
      </c>
      <c r="N177" s="15">
        <f>VLOOKUP(M177,Sheet6!I:P,5,0)</f>
        <v>0.2</v>
      </c>
      <c r="O177" s="19">
        <f t="shared" si="16"/>
        <v>0</v>
      </c>
      <c r="P177" s="20">
        <f>VLOOKUP(L177,[2]Sheet1!$I:$M,5,0)</f>
        <v>30000</v>
      </c>
      <c r="Q177" s="21">
        <f t="shared" si="17"/>
        <v>6000</v>
      </c>
      <c r="R177" s="22">
        <f t="shared" si="18"/>
        <v>0</v>
      </c>
    </row>
    <row r="178" spans="1:18" x14ac:dyDescent="0.25">
      <c r="A178" s="4" t="s">
        <v>264</v>
      </c>
      <c r="B178" s="5" t="s">
        <v>188</v>
      </c>
      <c r="C178" s="4" t="s">
        <v>174</v>
      </c>
      <c r="D178" s="5" t="s">
        <v>441</v>
      </c>
      <c r="E178" s="4" t="s">
        <v>61</v>
      </c>
      <c r="F178" s="4" t="s">
        <v>62</v>
      </c>
      <c r="G178" s="4" t="s">
        <v>14</v>
      </c>
      <c r="H178" s="6">
        <v>0.5</v>
      </c>
      <c r="I178" s="7">
        <v>38000</v>
      </c>
      <c r="J178" s="7">
        <f t="shared" si="14"/>
        <v>19000</v>
      </c>
      <c r="K178" s="8" t="s">
        <v>15</v>
      </c>
      <c r="L178" s="15" t="str">
        <f>VLOOKUP(F178,[1]Sheet1!$D:$J,7,0)</f>
        <v>NL300044</v>
      </c>
      <c r="M178" s="18" t="str">
        <f t="shared" si="15"/>
        <v>04/01/2026NL300044</v>
      </c>
      <c r="N178" s="15">
        <f>VLOOKUP(M178,Sheet6!I:P,5,0)</f>
        <v>0.5</v>
      </c>
      <c r="O178" s="19">
        <f t="shared" si="16"/>
        <v>0</v>
      </c>
      <c r="P178" s="20">
        <f>VLOOKUP(L178,[2]Sheet1!$I:$M,5,0)</f>
        <v>38000</v>
      </c>
      <c r="Q178" s="21">
        <f t="shared" si="17"/>
        <v>19000</v>
      </c>
      <c r="R178" s="22">
        <f t="shared" si="18"/>
        <v>0</v>
      </c>
    </row>
    <row r="179" spans="1:18" x14ac:dyDescent="0.25">
      <c r="A179" s="4" t="s">
        <v>264</v>
      </c>
      <c r="B179" s="5" t="s">
        <v>188</v>
      </c>
      <c r="C179" s="4" t="s">
        <v>174</v>
      </c>
      <c r="D179" s="5" t="s">
        <v>441</v>
      </c>
      <c r="E179" s="4" t="s">
        <v>154</v>
      </c>
      <c r="F179" s="4" t="s">
        <v>153</v>
      </c>
      <c r="G179" s="4" t="s">
        <v>14</v>
      </c>
      <c r="H179" s="6">
        <v>1</v>
      </c>
      <c r="I179" s="7">
        <v>47000</v>
      </c>
      <c r="J179" s="7">
        <f t="shared" si="14"/>
        <v>47000</v>
      </c>
      <c r="K179" s="8" t="s">
        <v>15</v>
      </c>
      <c r="L179" s="15" t="str">
        <f>VLOOKUP(F179,[1]Sheet1!$D:$J,7,0)</f>
        <v>NL300091</v>
      </c>
      <c r="M179" s="18" t="str">
        <f t="shared" si="15"/>
        <v>04/01/2026NL300091</v>
      </c>
      <c r="N179" s="15">
        <f>VLOOKUP(M179,Sheet6!I:P,5,0)</f>
        <v>1</v>
      </c>
      <c r="O179" s="19">
        <f t="shared" si="16"/>
        <v>0</v>
      </c>
      <c r="P179" s="20">
        <f>VLOOKUP(L179,[2]Sheet1!$I:$M,5,0)</f>
        <v>47000</v>
      </c>
      <c r="Q179" s="21">
        <f t="shared" si="17"/>
        <v>47000</v>
      </c>
      <c r="R179" s="22">
        <f t="shared" si="18"/>
        <v>0</v>
      </c>
    </row>
    <row r="180" spans="1:18" ht="28.5" x14ac:dyDescent="0.25">
      <c r="A180" s="4" t="s">
        <v>264</v>
      </c>
      <c r="B180" s="5" t="s">
        <v>188</v>
      </c>
      <c r="C180" s="4" t="s">
        <v>174</v>
      </c>
      <c r="D180" s="5" t="s">
        <v>441</v>
      </c>
      <c r="E180" s="4" t="s">
        <v>133</v>
      </c>
      <c r="F180" s="4" t="s">
        <v>134</v>
      </c>
      <c r="G180" s="4" t="s">
        <v>14</v>
      </c>
      <c r="H180" s="6">
        <v>1</v>
      </c>
      <c r="I180" s="7">
        <v>45000</v>
      </c>
      <c r="J180" s="7">
        <f t="shared" si="14"/>
        <v>45000</v>
      </c>
      <c r="K180" s="8" t="s">
        <v>15</v>
      </c>
      <c r="L180" s="15" t="str">
        <f>VLOOKUP(F180,[1]Sheet1!$D:$J,7,0)</f>
        <v>NL300096</v>
      </c>
      <c r="M180" s="18" t="str">
        <f t="shared" si="15"/>
        <v>04/01/2026NL300096</v>
      </c>
      <c r="N180" s="15">
        <f>VLOOKUP(M180,Sheet6!I:P,5,0)</f>
        <v>1</v>
      </c>
      <c r="O180" s="19">
        <f t="shared" si="16"/>
        <v>0</v>
      </c>
      <c r="P180" s="20">
        <f>VLOOKUP(L180,[2]Sheet1!$I:$M,5,0)</f>
        <v>45000</v>
      </c>
      <c r="Q180" s="21">
        <f t="shared" si="17"/>
        <v>45000</v>
      </c>
      <c r="R180" s="22">
        <f t="shared" si="18"/>
        <v>0</v>
      </c>
    </row>
    <row r="181" spans="1:18" x14ac:dyDescent="0.25">
      <c r="A181" s="4" t="s">
        <v>264</v>
      </c>
      <c r="B181" s="5" t="s">
        <v>188</v>
      </c>
      <c r="C181" s="4" t="s">
        <v>174</v>
      </c>
      <c r="D181" s="5" t="s">
        <v>441</v>
      </c>
      <c r="E181" s="4" t="s">
        <v>142</v>
      </c>
      <c r="F181" s="4" t="s">
        <v>141</v>
      </c>
      <c r="G181" s="4" t="s">
        <v>14</v>
      </c>
      <c r="H181" s="6">
        <v>0.2</v>
      </c>
      <c r="I181" s="7">
        <v>20000</v>
      </c>
      <c r="J181" s="7">
        <f t="shared" si="14"/>
        <v>4000</v>
      </c>
      <c r="K181" s="8" t="s">
        <v>15</v>
      </c>
      <c r="L181" s="15" t="str">
        <f>VLOOKUP(F181,[1]Sheet1!$D:$J,7,0)</f>
        <v>NL300128</v>
      </c>
      <c r="M181" s="18" t="str">
        <f t="shared" si="15"/>
        <v>04/01/2026NL300128</v>
      </c>
      <c r="N181" s="15">
        <f>VLOOKUP(M181,Sheet6!I:P,5,0)</f>
        <v>0.2</v>
      </c>
      <c r="O181" s="19">
        <f t="shared" si="16"/>
        <v>0</v>
      </c>
      <c r="P181" s="20">
        <f>VLOOKUP(L181,[2]Sheet1!$I:$M,5,0)</f>
        <v>20000</v>
      </c>
      <c r="Q181" s="21">
        <f t="shared" si="17"/>
        <v>4000</v>
      </c>
      <c r="R181" s="22">
        <f t="shared" si="18"/>
        <v>0</v>
      </c>
    </row>
    <row r="182" spans="1:18" x14ac:dyDescent="0.25">
      <c r="A182" s="4" t="s">
        <v>264</v>
      </c>
      <c r="B182" s="5" t="s">
        <v>188</v>
      </c>
      <c r="C182" s="4" t="s">
        <v>174</v>
      </c>
      <c r="D182" s="5" t="s">
        <v>441</v>
      </c>
      <c r="E182" s="4" t="s">
        <v>103</v>
      </c>
      <c r="F182" s="4" t="s">
        <v>104</v>
      </c>
      <c r="G182" s="4" t="s">
        <v>14</v>
      </c>
      <c r="H182" s="6">
        <v>0.2</v>
      </c>
      <c r="I182" s="7">
        <v>63000</v>
      </c>
      <c r="J182" s="7">
        <f t="shared" si="14"/>
        <v>12600</v>
      </c>
      <c r="K182" s="8" t="s">
        <v>15</v>
      </c>
      <c r="L182" s="15" t="str">
        <f>VLOOKUP(F182,[1]Sheet1!$D:$J,7,0)</f>
        <v>NL300112</v>
      </c>
      <c r="M182" s="18" t="str">
        <f t="shared" si="15"/>
        <v>04/01/2026NL300112</v>
      </c>
      <c r="N182" s="15">
        <f>VLOOKUP(M182,Sheet6!I:P,5,0)</f>
        <v>0.2</v>
      </c>
      <c r="O182" s="19">
        <f t="shared" si="16"/>
        <v>0</v>
      </c>
      <c r="P182" s="20">
        <f>VLOOKUP(L182,[2]Sheet1!$I:$M,5,0)</f>
        <v>63000</v>
      </c>
      <c r="Q182" s="21">
        <f t="shared" si="17"/>
        <v>12600</v>
      </c>
      <c r="R182" s="22">
        <f t="shared" si="18"/>
        <v>0</v>
      </c>
    </row>
    <row r="183" spans="1:18" x14ac:dyDescent="0.25">
      <c r="A183" s="4" t="s">
        <v>264</v>
      </c>
      <c r="B183" s="5" t="s">
        <v>188</v>
      </c>
      <c r="C183" s="4" t="s">
        <v>174</v>
      </c>
      <c r="D183" s="5" t="s">
        <v>441</v>
      </c>
      <c r="E183" s="4" t="s">
        <v>75</v>
      </c>
      <c r="F183" s="4" t="s">
        <v>76</v>
      </c>
      <c r="G183" s="4" t="s">
        <v>14</v>
      </c>
      <c r="H183" s="6">
        <v>1.2</v>
      </c>
      <c r="I183" s="7">
        <v>36000</v>
      </c>
      <c r="J183" s="7">
        <f t="shared" si="14"/>
        <v>43200</v>
      </c>
      <c r="K183" s="8" t="s">
        <v>15</v>
      </c>
      <c r="L183" s="15" t="str">
        <f>VLOOKUP(F183,[1]Sheet1!$D:$J,7,0)</f>
        <v>NL300120</v>
      </c>
      <c r="M183" s="18" t="str">
        <f t="shared" si="15"/>
        <v>04/01/2026NL300120</v>
      </c>
      <c r="N183" s="15">
        <f>VLOOKUP(M183,Sheet6!I:P,5,0)</f>
        <v>1.2</v>
      </c>
      <c r="O183" s="19">
        <f t="shared" si="16"/>
        <v>0</v>
      </c>
      <c r="P183" s="20">
        <f>VLOOKUP(L183,[2]Sheet1!$I:$M,5,0)</f>
        <v>36000</v>
      </c>
      <c r="Q183" s="21">
        <f t="shared" si="17"/>
        <v>43200</v>
      </c>
      <c r="R183" s="22">
        <f t="shared" si="18"/>
        <v>0</v>
      </c>
    </row>
    <row r="184" spans="1:18" x14ac:dyDescent="0.25">
      <c r="A184" s="4" t="s">
        <v>264</v>
      </c>
      <c r="B184" s="5" t="s">
        <v>188</v>
      </c>
      <c r="C184" s="4" t="s">
        <v>174</v>
      </c>
      <c r="D184" s="5" t="s">
        <v>441</v>
      </c>
      <c r="E184" s="4" t="s">
        <v>77</v>
      </c>
      <c r="F184" s="4" t="s">
        <v>78</v>
      </c>
      <c r="G184" s="4" t="s">
        <v>14</v>
      </c>
      <c r="H184" s="6">
        <v>1</v>
      </c>
      <c r="I184" s="7">
        <v>38000</v>
      </c>
      <c r="J184" s="7">
        <f t="shared" si="14"/>
        <v>38000</v>
      </c>
      <c r="K184" s="8" t="s">
        <v>15</v>
      </c>
      <c r="L184" s="15" t="str">
        <f>VLOOKUP(F184,[1]Sheet1!$D:$J,7,0)</f>
        <v>NL300072</v>
      </c>
      <c r="M184" s="18" t="str">
        <f t="shared" si="15"/>
        <v>04/01/2026NL300072</v>
      </c>
      <c r="N184" s="15">
        <f>VLOOKUP(M184,Sheet6!I:P,5,0)</f>
        <v>1</v>
      </c>
      <c r="O184" s="19">
        <f t="shared" si="16"/>
        <v>0</v>
      </c>
      <c r="P184" s="20">
        <f>VLOOKUP(L184,[2]Sheet1!$I:$M,5,0)</f>
        <v>38000</v>
      </c>
      <c r="Q184" s="21">
        <f t="shared" si="17"/>
        <v>38000</v>
      </c>
      <c r="R184" s="22">
        <f t="shared" si="18"/>
        <v>0</v>
      </c>
    </row>
    <row r="185" spans="1:18" x14ac:dyDescent="0.25">
      <c r="A185" s="4" t="s">
        <v>264</v>
      </c>
      <c r="B185" s="5" t="s">
        <v>188</v>
      </c>
      <c r="C185" s="4" t="s">
        <v>174</v>
      </c>
      <c r="D185" s="5" t="s">
        <v>441</v>
      </c>
      <c r="E185" s="4" t="s">
        <v>129</v>
      </c>
      <c r="F185" s="4" t="s">
        <v>130</v>
      </c>
      <c r="G185" s="4" t="s">
        <v>14</v>
      </c>
      <c r="H185" s="6">
        <v>1.7</v>
      </c>
      <c r="I185" s="7">
        <v>15000</v>
      </c>
      <c r="J185" s="7">
        <f t="shared" si="14"/>
        <v>25500</v>
      </c>
      <c r="K185" s="8" t="s">
        <v>15</v>
      </c>
      <c r="L185" s="15" t="str">
        <f>VLOOKUP(F185,[1]Sheet1!$D:$J,7,0)</f>
        <v>NL300127</v>
      </c>
      <c r="M185" s="18" t="str">
        <f t="shared" si="15"/>
        <v>04/01/2026NL300127</v>
      </c>
      <c r="N185" s="15">
        <f>VLOOKUP(M185,Sheet6!I:P,5,0)</f>
        <v>1.7</v>
      </c>
      <c r="O185" s="19">
        <f t="shared" si="16"/>
        <v>0</v>
      </c>
      <c r="P185" s="20">
        <f>VLOOKUP(L185,[2]Sheet1!$I:$M,5,0)</f>
        <v>15000</v>
      </c>
      <c r="Q185" s="21">
        <f t="shared" si="17"/>
        <v>25500</v>
      </c>
      <c r="R185" s="22">
        <f t="shared" si="18"/>
        <v>0</v>
      </c>
    </row>
    <row r="186" spans="1:18" x14ac:dyDescent="0.25">
      <c r="A186" s="4" t="s">
        <v>264</v>
      </c>
      <c r="B186" s="5" t="s">
        <v>188</v>
      </c>
      <c r="C186" s="4" t="s">
        <v>174</v>
      </c>
      <c r="D186" s="5" t="s">
        <v>441</v>
      </c>
      <c r="E186" s="4" t="s">
        <v>79</v>
      </c>
      <c r="F186" s="4" t="s">
        <v>80</v>
      </c>
      <c r="G186" s="4" t="s">
        <v>14</v>
      </c>
      <c r="H186" s="6">
        <v>0.2</v>
      </c>
      <c r="I186" s="7">
        <v>22000</v>
      </c>
      <c r="J186" s="7">
        <f t="shared" si="14"/>
        <v>4400</v>
      </c>
      <c r="K186" s="8" t="s">
        <v>15</v>
      </c>
      <c r="L186" s="15" t="str">
        <f>VLOOKUP(F186,[1]Sheet1!$D:$J,7,0)</f>
        <v>NL300121</v>
      </c>
      <c r="M186" s="18" t="str">
        <f t="shared" si="15"/>
        <v>04/01/2026NL300121</v>
      </c>
      <c r="N186" s="15">
        <f>VLOOKUP(M186,Sheet6!I:P,5,0)</f>
        <v>0.2</v>
      </c>
      <c r="O186" s="19">
        <f t="shared" si="16"/>
        <v>0</v>
      </c>
      <c r="P186" s="20">
        <f>VLOOKUP(L186,[2]Sheet1!$I:$M,5,0)</f>
        <v>22000</v>
      </c>
      <c r="Q186" s="21">
        <f t="shared" si="17"/>
        <v>4400</v>
      </c>
      <c r="R186" s="22">
        <f t="shared" si="18"/>
        <v>0</v>
      </c>
    </row>
    <row r="187" spans="1:18" x14ac:dyDescent="0.25">
      <c r="A187" s="4" t="s">
        <v>264</v>
      </c>
      <c r="B187" s="5" t="s">
        <v>188</v>
      </c>
      <c r="C187" s="4" t="s">
        <v>174</v>
      </c>
      <c r="D187" s="5" t="s">
        <v>441</v>
      </c>
      <c r="E187" s="4" t="s">
        <v>87</v>
      </c>
      <c r="F187" s="4" t="s">
        <v>88</v>
      </c>
      <c r="G187" s="4" t="s">
        <v>14</v>
      </c>
      <c r="H187" s="6">
        <v>0.5</v>
      </c>
      <c r="I187" s="7">
        <v>36000</v>
      </c>
      <c r="J187" s="7">
        <f t="shared" si="14"/>
        <v>18000</v>
      </c>
      <c r="K187" s="8" t="s">
        <v>15</v>
      </c>
      <c r="L187" s="15" t="str">
        <f>VLOOKUP(F187,[1]Sheet1!$D:$J,7,0)</f>
        <v>NL300140</v>
      </c>
      <c r="M187" s="18" t="str">
        <f t="shared" si="15"/>
        <v>04/01/2026NL300140</v>
      </c>
      <c r="N187" s="15">
        <f>VLOOKUP(M187,Sheet6!I:P,5,0)</f>
        <v>0.5</v>
      </c>
      <c r="O187" s="19">
        <f t="shared" si="16"/>
        <v>0</v>
      </c>
      <c r="P187" s="20">
        <f>VLOOKUP(L187,[2]Sheet1!$I:$M,5,0)</f>
        <v>36000</v>
      </c>
      <c r="Q187" s="21">
        <f t="shared" si="17"/>
        <v>18000</v>
      </c>
      <c r="R187" s="22">
        <f t="shared" si="18"/>
        <v>0</v>
      </c>
    </row>
    <row r="188" spans="1:18" x14ac:dyDescent="0.25">
      <c r="A188" s="4" t="s">
        <v>264</v>
      </c>
      <c r="B188" s="5" t="s">
        <v>188</v>
      </c>
      <c r="C188" s="4" t="s">
        <v>174</v>
      </c>
      <c r="D188" s="5" t="s">
        <v>441</v>
      </c>
      <c r="E188" s="4" t="s">
        <v>91</v>
      </c>
      <c r="F188" s="4" t="s">
        <v>92</v>
      </c>
      <c r="G188" s="4" t="s">
        <v>14</v>
      </c>
      <c r="H188" s="6">
        <v>0.4</v>
      </c>
      <c r="I188" s="7">
        <v>12000</v>
      </c>
      <c r="J188" s="7">
        <f t="shared" si="14"/>
        <v>4800</v>
      </c>
      <c r="K188" s="8" t="s">
        <v>15</v>
      </c>
      <c r="L188" s="15" t="str">
        <f>VLOOKUP(F188,[1]Sheet1!$D:$J,7,0)</f>
        <v>NL300132</v>
      </c>
      <c r="M188" s="18" t="str">
        <f t="shared" si="15"/>
        <v>04/01/2026NL300132</v>
      </c>
      <c r="N188" s="15">
        <f>VLOOKUP(M188,Sheet6!I:P,5,0)</f>
        <v>0.4</v>
      </c>
      <c r="O188" s="19">
        <f t="shared" si="16"/>
        <v>0</v>
      </c>
      <c r="P188" s="20">
        <f>VLOOKUP(L188,[2]Sheet1!$I:$M,5,0)</f>
        <v>12000</v>
      </c>
      <c r="Q188" s="21">
        <f t="shared" si="17"/>
        <v>4800</v>
      </c>
      <c r="R188" s="22">
        <f t="shared" si="18"/>
        <v>0</v>
      </c>
    </row>
    <row r="189" spans="1:18" x14ac:dyDescent="0.25">
      <c r="A189" s="4" t="s">
        <v>264</v>
      </c>
      <c r="B189" s="5" t="s">
        <v>188</v>
      </c>
      <c r="C189" s="4" t="s">
        <v>174</v>
      </c>
      <c r="D189" s="5" t="s">
        <v>441</v>
      </c>
      <c r="E189" s="4" t="s">
        <v>81</v>
      </c>
      <c r="F189" s="4" t="s">
        <v>82</v>
      </c>
      <c r="G189" s="4" t="s">
        <v>14</v>
      </c>
      <c r="H189" s="6">
        <v>0.3</v>
      </c>
      <c r="I189" s="7">
        <v>36000</v>
      </c>
      <c r="J189" s="7">
        <f t="shared" si="14"/>
        <v>10800</v>
      </c>
      <c r="K189" s="8" t="s">
        <v>15</v>
      </c>
      <c r="L189" s="15" t="str">
        <f>VLOOKUP(F189,[1]Sheet1!$D:$J,7,0)</f>
        <v>NL300162</v>
      </c>
      <c r="M189" s="18" t="str">
        <f t="shared" si="15"/>
        <v>04/01/2026NL300162</v>
      </c>
      <c r="N189" s="15">
        <f>VLOOKUP(M189,Sheet6!I:P,5,0)</f>
        <v>0.3</v>
      </c>
      <c r="O189" s="19">
        <f t="shared" si="16"/>
        <v>0</v>
      </c>
      <c r="P189" s="20">
        <f>VLOOKUP(L189,[2]Sheet1!$I:$M,5,0)</f>
        <v>36000</v>
      </c>
      <c r="Q189" s="21">
        <f t="shared" si="17"/>
        <v>10800</v>
      </c>
      <c r="R189" s="22">
        <f t="shared" si="18"/>
        <v>0</v>
      </c>
    </row>
    <row r="190" spans="1:18" x14ac:dyDescent="0.25">
      <c r="A190" s="4" t="s">
        <v>264</v>
      </c>
      <c r="B190" s="5" t="s">
        <v>188</v>
      </c>
      <c r="C190" s="4" t="s">
        <v>174</v>
      </c>
      <c r="D190" s="5" t="s">
        <v>441</v>
      </c>
      <c r="E190" s="4" t="s">
        <v>105</v>
      </c>
      <c r="F190" s="4" t="s">
        <v>106</v>
      </c>
      <c r="G190" s="4" t="s">
        <v>14</v>
      </c>
      <c r="H190" s="6">
        <v>0.5</v>
      </c>
      <c r="I190" s="7">
        <v>50000</v>
      </c>
      <c r="J190" s="7">
        <f t="shared" si="14"/>
        <v>25000</v>
      </c>
      <c r="K190" s="8" t="s">
        <v>15</v>
      </c>
      <c r="L190" s="15" t="str">
        <f>VLOOKUP(F190,[1]Sheet1!$D:$J,7,0)</f>
        <v>NL300142</v>
      </c>
      <c r="M190" s="18" t="str">
        <f t="shared" si="15"/>
        <v>04/01/2026NL300142</v>
      </c>
      <c r="N190" s="15">
        <f>VLOOKUP(M190,Sheet6!I:P,5,0)</f>
        <v>0.5</v>
      </c>
      <c r="O190" s="19">
        <f t="shared" si="16"/>
        <v>0</v>
      </c>
      <c r="P190" s="20">
        <f>VLOOKUP(L190,[2]Sheet1!$I:$M,5,0)</f>
        <v>50000</v>
      </c>
      <c r="Q190" s="21">
        <f t="shared" si="17"/>
        <v>25000</v>
      </c>
      <c r="R190" s="22">
        <f t="shared" si="18"/>
        <v>0</v>
      </c>
    </row>
    <row r="191" spans="1:18" x14ac:dyDescent="0.25">
      <c r="A191" s="4" t="s">
        <v>264</v>
      </c>
      <c r="B191" s="5" t="s">
        <v>188</v>
      </c>
      <c r="C191" s="4" t="s">
        <v>174</v>
      </c>
      <c r="D191" s="5" t="s">
        <v>441</v>
      </c>
      <c r="E191" s="4" t="s">
        <v>89</v>
      </c>
      <c r="F191" s="4" t="s">
        <v>90</v>
      </c>
      <c r="G191" s="4" t="s">
        <v>14</v>
      </c>
      <c r="H191" s="6">
        <v>6</v>
      </c>
      <c r="I191" s="7">
        <v>38000</v>
      </c>
      <c r="J191" s="7">
        <f t="shared" si="14"/>
        <v>228000</v>
      </c>
      <c r="K191" s="8" t="s">
        <v>15</v>
      </c>
      <c r="L191" s="15" t="str">
        <f>VLOOKUP(F191,[1]Sheet1!$D:$J,7,0)</f>
        <v>NL300145</v>
      </c>
      <c r="M191" s="18" t="str">
        <f t="shared" si="15"/>
        <v>04/01/2026NL300145</v>
      </c>
      <c r="N191" s="15">
        <f>VLOOKUP(M191,Sheet6!I:P,5,0)</f>
        <v>6</v>
      </c>
      <c r="O191" s="19">
        <f t="shared" si="16"/>
        <v>0</v>
      </c>
      <c r="P191" s="20">
        <f>VLOOKUP(L191,[2]Sheet1!$I:$M,5,0)</f>
        <v>38000</v>
      </c>
      <c r="Q191" s="21">
        <f t="shared" si="17"/>
        <v>228000</v>
      </c>
      <c r="R191" s="22">
        <f t="shared" si="18"/>
        <v>0</v>
      </c>
    </row>
    <row r="192" spans="1:18" x14ac:dyDescent="0.25">
      <c r="A192" s="4" t="s">
        <v>264</v>
      </c>
      <c r="B192" s="5" t="s">
        <v>188</v>
      </c>
      <c r="C192" s="4" t="s">
        <v>174</v>
      </c>
      <c r="D192" s="5" t="s">
        <v>441</v>
      </c>
      <c r="E192" s="4" t="s">
        <v>171</v>
      </c>
      <c r="F192" s="4" t="s">
        <v>190</v>
      </c>
      <c r="G192" s="4" t="s">
        <v>14</v>
      </c>
      <c r="H192" s="6">
        <v>0.6</v>
      </c>
      <c r="I192" s="7">
        <v>24000</v>
      </c>
      <c r="J192" s="7">
        <f t="shared" si="14"/>
        <v>14400</v>
      </c>
      <c r="K192" s="8" t="s">
        <v>15</v>
      </c>
      <c r="L192" s="15" t="str">
        <f>VLOOKUP(F192,[1]Sheet1!$D:$J,7,0)</f>
        <v>NL300150</v>
      </c>
      <c r="M192" s="18" t="str">
        <f t="shared" si="15"/>
        <v>04/01/2026NL300150</v>
      </c>
      <c r="N192" s="15">
        <f>VLOOKUP(M192,Sheet6!I:P,5,0)</f>
        <v>0.6</v>
      </c>
      <c r="O192" s="19">
        <f t="shared" si="16"/>
        <v>0</v>
      </c>
      <c r="P192" s="20">
        <f>VLOOKUP(L192,[2]Sheet1!$I:$M,5,0)</f>
        <v>24000</v>
      </c>
      <c r="Q192" s="21">
        <f t="shared" si="17"/>
        <v>14400</v>
      </c>
      <c r="R192" s="22">
        <f t="shared" si="18"/>
        <v>0</v>
      </c>
    </row>
    <row r="193" spans="1:18" x14ac:dyDescent="0.25">
      <c r="A193" s="4" t="s">
        <v>266</v>
      </c>
      <c r="B193" s="5" t="s">
        <v>188</v>
      </c>
      <c r="C193" s="4" t="s">
        <v>174</v>
      </c>
      <c r="D193" s="5" t="s">
        <v>442</v>
      </c>
      <c r="E193" s="4" t="s">
        <v>18</v>
      </c>
      <c r="F193" s="4" t="s">
        <v>19</v>
      </c>
      <c r="G193" s="4" t="s">
        <v>14</v>
      </c>
      <c r="H193" s="6">
        <v>0.5</v>
      </c>
      <c r="I193" s="7">
        <v>26000</v>
      </c>
      <c r="J193" s="7">
        <f t="shared" si="14"/>
        <v>13000</v>
      </c>
      <c r="K193" s="8" t="s">
        <v>15</v>
      </c>
      <c r="L193" s="15" t="str">
        <f>VLOOKUP(F193,[1]Sheet1!$D:$J,7,0)</f>
        <v>NL300003</v>
      </c>
      <c r="M193" s="18" t="str">
        <f t="shared" si="15"/>
        <v>05/01/2026NL300003</v>
      </c>
      <c r="N193" s="15">
        <f>VLOOKUP(M193,Sheet6!I:P,5,0)</f>
        <v>0.5</v>
      </c>
      <c r="O193" s="19">
        <f t="shared" si="16"/>
        <v>0</v>
      </c>
      <c r="P193" s="20">
        <f>VLOOKUP(L193,[2]Sheet1!$I:$M,5,0)</f>
        <v>26000</v>
      </c>
      <c r="Q193" s="21">
        <f t="shared" si="17"/>
        <v>13000</v>
      </c>
      <c r="R193" s="22">
        <f t="shared" si="18"/>
        <v>0</v>
      </c>
    </row>
    <row r="194" spans="1:18" x14ac:dyDescent="0.25">
      <c r="A194" s="4" t="s">
        <v>266</v>
      </c>
      <c r="B194" s="5" t="s">
        <v>188</v>
      </c>
      <c r="C194" s="4" t="s">
        <v>174</v>
      </c>
      <c r="D194" s="5" t="s">
        <v>442</v>
      </c>
      <c r="E194" s="4" t="s">
        <v>22</v>
      </c>
      <c r="F194" s="4" t="s">
        <v>23</v>
      </c>
      <c r="G194" s="4" t="s">
        <v>14</v>
      </c>
      <c r="H194" s="6">
        <v>0.7</v>
      </c>
      <c r="I194" s="7">
        <v>19000</v>
      </c>
      <c r="J194" s="7">
        <f t="shared" si="14"/>
        <v>13300</v>
      </c>
      <c r="K194" s="8" t="s">
        <v>15</v>
      </c>
      <c r="L194" s="15" t="str">
        <f>VLOOKUP(F194,[1]Sheet1!$D:$J,7,0)</f>
        <v>NL300004</v>
      </c>
      <c r="M194" s="18" t="str">
        <f t="shared" si="15"/>
        <v>05/01/2026NL300004</v>
      </c>
      <c r="N194" s="15">
        <f>VLOOKUP(M194,Sheet6!I:P,5,0)</f>
        <v>0.7</v>
      </c>
      <c r="O194" s="19">
        <f t="shared" si="16"/>
        <v>0</v>
      </c>
      <c r="P194" s="20">
        <f>VLOOKUP(L194,[2]Sheet1!$I:$M,5,0)</f>
        <v>19000</v>
      </c>
      <c r="Q194" s="21">
        <f t="shared" si="17"/>
        <v>13300</v>
      </c>
      <c r="R194" s="22">
        <f t="shared" si="18"/>
        <v>0</v>
      </c>
    </row>
    <row r="195" spans="1:18" x14ac:dyDescent="0.25">
      <c r="A195" s="4" t="s">
        <v>266</v>
      </c>
      <c r="B195" s="5" t="s">
        <v>188</v>
      </c>
      <c r="C195" s="4" t="s">
        <v>174</v>
      </c>
      <c r="D195" s="5" t="s">
        <v>442</v>
      </c>
      <c r="E195" s="4" t="s">
        <v>162</v>
      </c>
      <c r="F195" s="4" t="s">
        <v>161</v>
      </c>
      <c r="G195" s="4" t="s">
        <v>14</v>
      </c>
      <c r="H195" s="6">
        <v>0.2</v>
      </c>
      <c r="I195" s="7">
        <v>33000</v>
      </c>
      <c r="J195" s="7">
        <f t="shared" si="14"/>
        <v>6600</v>
      </c>
      <c r="K195" s="8" t="s">
        <v>15</v>
      </c>
      <c r="L195" s="15" t="str">
        <f>VLOOKUP(F195,[1]Sheet1!$D:$J,7,0)</f>
        <v>NL300060</v>
      </c>
      <c r="M195" s="18" t="str">
        <f t="shared" si="15"/>
        <v>05/01/2026NL300060</v>
      </c>
      <c r="N195" s="15">
        <f>VLOOKUP(M195,Sheet6!I:P,5,0)</f>
        <v>0.2</v>
      </c>
      <c r="O195" s="19">
        <f t="shared" si="16"/>
        <v>0</v>
      </c>
      <c r="P195" s="20">
        <f>VLOOKUP(L195,[2]Sheet1!$I:$M,5,0)</f>
        <v>33000</v>
      </c>
      <c r="Q195" s="21">
        <f t="shared" si="17"/>
        <v>6600</v>
      </c>
      <c r="R195" s="22">
        <f t="shared" si="18"/>
        <v>0</v>
      </c>
    </row>
    <row r="196" spans="1:18" x14ac:dyDescent="0.25">
      <c r="A196" s="4" t="s">
        <v>266</v>
      </c>
      <c r="B196" s="5" t="s">
        <v>188</v>
      </c>
      <c r="C196" s="4" t="s">
        <v>174</v>
      </c>
      <c r="D196" s="5" t="s">
        <v>442</v>
      </c>
      <c r="E196" s="4" t="s">
        <v>26</v>
      </c>
      <c r="F196" s="4" t="s">
        <v>27</v>
      </c>
      <c r="G196" s="4" t="s">
        <v>14</v>
      </c>
      <c r="H196" s="6">
        <v>1.7</v>
      </c>
      <c r="I196" s="7">
        <v>24000</v>
      </c>
      <c r="J196" s="7">
        <f t="shared" si="14"/>
        <v>40800</v>
      </c>
      <c r="K196" s="8" t="s">
        <v>15</v>
      </c>
      <c r="L196" s="15" t="str">
        <f>VLOOKUP(F196,[1]Sheet1!$D:$J,7,0)</f>
        <v>NL300174</v>
      </c>
      <c r="M196" s="18" t="str">
        <f t="shared" si="15"/>
        <v>05/01/2026NL300174</v>
      </c>
      <c r="N196" s="15">
        <f>VLOOKUP(M196,Sheet6!I:P,5,0)</f>
        <v>1.7</v>
      </c>
      <c r="O196" s="19">
        <f t="shared" si="16"/>
        <v>0</v>
      </c>
      <c r="P196" s="20">
        <f>VLOOKUP(L196,[2]Sheet1!$I:$M,5,0)</f>
        <v>24000</v>
      </c>
      <c r="Q196" s="21">
        <f t="shared" si="17"/>
        <v>40800</v>
      </c>
      <c r="R196" s="22">
        <f t="shared" si="18"/>
        <v>0</v>
      </c>
    </row>
    <row r="197" spans="1:18" ht="28.5" x14ac:dyDescent="0.25">
      <c r="A197" s="4" t="s">
        <v>266</v>
      </c>
      <c r="B197" s="5" t="s">
        <v>188</v>
      </c>
      <c r="C197" s="4" t="s">
        <v>174</v>
      </c>
      <c r="D197" s="5" t="s">
        <v>442</v>
      </c>
      <c r="E197" s="4" t="s">
        <v>152</v>
      </c>
      <c r="F197" s="4" t="s">
        <v>151</v>
      </c>
      <c r="G197" s="4" t="s">
        <v>14</v>
      </c>
      <c r="H197" s="6">
        <v>1.3</v>
      </c>
      <c r="I197" s="7">
        <v>45000</v>
      </c>
      <c r="J197" s="7">
        <f t="shared" si="14"/>
        <v>58500</v>
      </c>
      <c r="K197" s="8" t="s">
        <v>15</v>
      </c>
      <c r="L197" s="15" t="str">
        <f>VLOOKUP(F197,[1]Sheet1!$D:$J,7,0)</f>
        <v>NL300203</v>
      </c>
      <c r="M197" s="18" t="str">
        <f t="shared" si="15"/>
        <v>05/01/2026NL300203</v>
      </c>
      <c r="N197" s="15">
        <f>VLOOKUP(M197,Sheet6!I:P,5,0)</f>
        <v>1.3</v>
      </c>
      <c r="O197" s="19">
        <f t="shared" si="16"/>
        <v>0</v>
      </c>
      <c r="P197" s="20">
        <f>VLOOKUP(L197,[2]Sheet1!$I:$M,5,0)</f>
        <v>45000</v>
      </c>
      <c r="Q197" s="21">
        <f t="shared" si="17"/>
        <v>58500</v>
      </c>
      <c r="R197" s="22">
        <f t="shared" si="18"/>
        <v>0</v>
      </c>
    </row>
    <row r="198" spans="1:18" x14ac:dyDescent="0.25">
      <c r="A198" s="4" t="s">
        <v>266</v>
      </c>
      <c r="B198" s="5" t="s">
        <v>188</v>
      </c>
      <c r="C198" s="4" t="s">
        <v>174</v>
      </c>
      <c r="D198" s="5" t="s">
        <v>442</v>
      </c>
      <c r="E198" s="4" t="s">
        <v>28</v>
      </c>
      <c r="F198" s="4" t="s">
        <v>29</v>
      </c>
      <c r="G198" s="4" t="s">
        <v>14</v>
      </c>
      <c r="H198" s="6">
        <v>0.3</v>
      </c>
      <c r="I198" s="7">
        <v>52000</v>
      </c>
      <c r="J198" s="7">
        <f t="shared" si="14"/>
        <v>15600</v>
      </c>
      <c r="K198" s="8" t="s">
        <v>15</v>
      </c>
      <c r="L198" s="15" t="str">
        <f>VLOOKUP(F198,[1]Sheet1!$D:$J,7,0)</f>
        <v>NL300137</v>
      </c>
      <c r="M198" s="18" t="str">
        <f t="shared" si="15"/>
        <v>05/01/2026NL300137</v>
      </c>
      <c r="N198" s="15">
        <f>VLOOKUP(M198,Sheet6!I:P,5,0)</f>
        <v>0.3</v>
      </c>
      <c r="O198" s="19">
        <f t="shared" si="16"/>
        <v>0</v>
      </c>
      <c r="P198" s="20">
        <f>VLOOKUP(L198,[2]Sheet1!$I:$M,5,0)</f>
        <v>52000</v>
      </c>
      <c r="Q198" s="21">
        <f t="shared" si="17"/>
        <v>15600</v>
      </c>
      <c r="R198" s="22">
        <f t="shared" si="18"/>
        <v>0</v>
      </c>
    </row>
    <row r="199" spans="1:18" x14ac:dyDescent="0.25">
      <c r="A199" s="4" t="s">
        <v>266</v>
      </c>
      <c r="B199" s="5" t="s">
        <v>188</v>
      </c>
      <c r="C199" s="4" t="s">
        <v>174</v>
      </c>
      <c r="D199" s="5" t="s">
        <v>442</v>
      </c>
      <c r="E199" s="4" t="s">
        <v>160</v>
      </c>
      <c r="F199" s="4" t="s">
        <v>159</v>
      </c>
      <c r="G199" s="4" t="s">
        <v>14</v>
      </c>
      <c r="H199" s="6">
        <v>0.1</v>
      </c>
      <c r="I199" s="7">
        <v>17000</v>
      </c>
      <c r="J199" s="7">
        <f t="shared" si="14"/>
        <v>1700</v>
      </c>
      <c r="K199" s="8" t="s">
        <v>15</v>
      </c>
      <c r="L199" s="15" t="str">
        <f>VLOOKUP(F199,[1]Sheet1!$D:$J,7,0)</f>
        <v>NL300011</v>
      </c>
      <c r="M199" s="18" t="str">
        <f t="shared" si="15"/>
        <v>05/01/2026NL300011</v>
      </c>
      <c r="N199" s="15">
        <f>VLOOKUP(M199,Sheet6!I:P,5,0)</f>
        <v>0.1</v>
      </c>
      <c r="O199" s="19">
        <f t="shared" si="16"/>
        <v>0</v>
      </c>
      <c r="P199" s="20">
        <f>VLOOKUP(L199,[2]Sheet1!$I:$M,5,0)</f>
        <v>17000</v>
      </c>
      <c r="Q199" s="21">
        <f t="shared" si="17"/>
        <v>1700</v>
      </c>
      <c r="R199" s="22">
        <f t="shared" si="18"/>
        <v>0</v>
      </c>
    </row>
    <row r="200" spans="1:18" x14ac:dyDescent="0.25">
      <c r="A200" s="4" t="s">
        <v>266</v>
      </c>
      <c r="B200" s="5" t="s">
        <v>188</v>
      </c>
      <c r="C200" s="4" t="s">
        <v>174</v>
      </c>
      <c r="D200" s="5" t="s">
        <v>442</v>
      </c>
      <c r="E200" s="4" t="s">
        <v>20</v>
      </c>
      <c r="F200" s="4" t="s">
        <v>21</v>
      </c>
      <c r="G200" s="4" t="s">
        <v>14</v>
      </c>
      <c r="H200" s="6">
        <v>0.4</v>
      </c>
      <c r="I200" s="7">
        <v>50000</v>
      </c>
      <c r="J200" s="7">
        <f t="shared" si="14"/>
        <v>20000</v>
      </c>
      <c r="K200" s="8" t="s">
        <v>15</v>
      </c>
      <c r="L200" s="15" t="str">
        <f>VLOOKUP(F200,[1]Sheet1!$D:$J,7,0)</f>
        <v>NL300013</v>
      </c>
      <c r="M200" s="18" t="str">
        <f t="shared" si="15"/>
        <v>05/01/2026NL300013</v>
      </c>
      <c r="N200" s="15">
        <f>VLOOKUP(M200,Sheet6!I:P,5,0)</f>
        <v>0.4</v>
      </c>
      <c r="O200" s="19">
        <f t="shared" si="16"/>
        <v>0</v>
      </c>
      <c r="P200" s="20">
        <f>VLOOKUP(L200,[2]Sheet1!$I:$M,5,0)</f>
        <v>50000</v>
      </c>
      <c r="Q200" s="21">
        <f t="shared" si="17"/>
        <v>20000</v>
      </c>
      <c r="R200" s="22">
        <f t="shared" si="18"/>
        <v>0</v>
      </c>
    </row>
    <row r="201" spans="1:18" x14ac:dyDescent="0.25">
      <c r="A201" s="4" t="s">
        <v>266</v>
      </c>
      <c r="B201" s="5" t="s">
        <v>188</v>
      </c>
      <c r="C201" s="4" t="s">
        <v>174</v>
      </c>
      <c r="D201" s="5" t="s">
        <v>442</v>
      </c>
      <c r="E201" s="4" t="s">
        <v>95</v>
      </c>
      <c r="F201" s="4" t="s">
        <v>96</v>
      </c>
      <c r="G201" s="4" t="s">
        <v>14</v>
      </c>
      <c r="H201" s="6">
        <v>0.28999999999999998</v>
      </c>
      <c r="I201" s="7">
        <v>12000</v>
      </c>
      <c r="J201" s="7">
        <f t="shared" si="14"/>
        <v>3479.9999999999995</v>
      </c>
      <c r="K201" s="8" t="s">
        <v>15</v>
      </c>
      <c r="L201" s="15" t="str">
        <f>VLOOKUP(F201,[1]Sheet1!$D:$J,7,0)</f>
        <v>NL300188</v>
      </c>
      <c r="M201" s="18" t="str">
        <f t="shared" si="15"/>
        <v>05/01/2026NL300188</v>
      </c>
      <c r="N201" s="15">
        <f>VLOOKUP(M201,Sheet6!I:P,5,0)</f>
        <v>0.28999999999999998</v>
      </c>
      <c r="O201" s="19">
        <f t="shared" si="16"/>
        <v>0</v>
      </c>
      <c r="P201" s="20">
        <f>VLOOKUP(L201,[2]Sheet1!$I:$M,5,0)</f>
        <v>12000</v>
      </c>
      <c r="Q201" s="21">
        <f t="shared" si="17"/>
        <v>3479.9999999999995</v>
      </c>
      <c r="R201" s="22">
        <f t="shared" si="18"/>
        <v>0</v>
      </c>
    </row>
    <row r="202" spans="1:18" ht="28.5" x14ac:dyDescent="0.25">
      <c r="A202" s="4" t="s">
        <v>266</v>
      </c>
      <c r="B202" s="5" t="s">
        <v>188</v>
      </c>
      <c r="C202" s="4" t="s">
        <v>174</v>
      </c>
      <c r="D202" s="5" t="s">
        <v>442</v>
      </c>
      <c r="E202" s="4" t="s">
        <v>97</v>
      </c>
      <c r="F202" s="4" t="s">
        <v>98</v>
      </c>
      <c r="G202" s="4" t="s">
        <v>14</v>
      </c>
      <c r="H202" s="6">
        <v>0.1</v>
      </c>
      <c r="I202" s="7">
        <v>75000</v>
      </c>
      <c r="J202" s="7">
        <f t="shared" si="14"/>
        <v>7500</v>
      </c>
      <c r="K202" s="8" t="s">
        <v>15</v>
      </c>
      <c r="L202" s="15" t="str">
        <f>VLOOKUP(F202,[1]Sheet1!$D:$J,7,0)</f>
        <v>NL300156</v>
      </c>
      <c r="M202" s="18" t="str">
        <f t="shared" si="15"/>
        <v>05/01/2026NL300156</v>
      </c>
      <c r="N202" s="15">
        <f>VLOOKUP(M202,Sheet6!I:P,5,0)</f>
        <v>0.1</v>
      </c>
      <c r="O202" s="19">
        <f t="shared" si="16"/>
        <v>0</v>
      </c>
      <c r="P202" s="20">
        <f>VLOOKUP(L202,[2]Sheet1!$I:$M,5,0)</f>
        <v>75000</v>
      </c>
      <c r="Q202" s="21">
        <f t="shared" si="17"/>
        <v>7500</v>
      </c>
      <c r="R202" s="22">
        <f t="shared" si="18"/>
        <v>0</v>
      </c>
    </row>
    <row r="203" spans="1:18" ht="28.5" x14ac:dyDescent="0.25">
      <c r="A203" s="4" t="s">
        <v>266</v>
      </c>
      <c r="B203" s="5" t="s">
        <v>188</v>
      </c>
      <c r="C203" s="4" t="s">
        <v>174</v>
      </c>
      <c r="D203" s="5" t="s">
        <v>442</v>
      </c>
      <c r="E203" s="4" t="s">
        <v>40</v>
      </c>
      <c r="F203" s="4" t="s">
        <v>41</v>
      </c>
      <c r="G203" s="4" t="s">
        <v>42</v>
      </c>
      <c r="H203" s="6">
        <v>10</v>
      </c>
      <c r="I203" s="7">
        <v>4000</v>
      </c>
      <c r="J203" s="7">
        <f t="shared" si="14"/>
        <v>40000</v>
      </c>
      <c r="K203" s="8" t="s">
        <v>15</v>
      </c>
      <c r="L203" s="15" t="str">
        <f>VLOOKUP(F203,[1]Sheet1!$D:$J,7,0)</f>
        <v>NL300037</v>
      </c>
      <c r="M203" s="18" t="str">
        <f t="shared" si="15"/>
        <v>05/01/2026NL300037</v>
      </c>
      <c r="N203" s="15">
        <f>VLOOKUP(M203,Sheet6!I:P,5,0)</f>
        <v>10</v>
      </c>
      <c r="O203" s="19">
        <f t="shared" si="16"/>
        <v>0</v>
      </c>
      <c r="P203" s="20">
        <f>VLOOKUP(L203,[2]Sheet1!$I:$M,5,0)</f>
        <v>4000</v>
      </c>
      <c r="Q203" s="21">
        <f t="shared" si="17"/>
        <v>40000</v>
      </c>
      <c r="R203" s="22">
        <f t="shared" si="18"/>
        <v>0</v>
      </c>
    </row>
    <row r="204" spans="1:18" x14ac:dyDescent="0.25">
      <c r="A204" s="4" t="s">
        <v>266</v>
      </c>
      <c r="B204" s="5" t="s">
        <v>188</v>
      </c>
      <c r="C204" s="4" t="s">
        <v>174</v>
      </c>
      <c r="D204" s="5" t="s">
        <v>442</v>
      </c>
      <c r="E204" s="4" t="s">
        <v>43</v>
      </c>
      <c r="F204" s="4" t="s">
        <v>44</v>
      </c>
      <c r="G204" s="4" t="s">
        <v>14</v>
      </c>
      <c r="H204" s="6">
        <v>1.5</v>
      </c>
      <c r="I204" s="7">
        <v>18000</v>
      </c>
      <c r="J204" s="7">
        <f t="shared" si="14"/>
        <v>27000</v>
      </c>
      <c r="K204" s="8" t="s">
        <v>15</v>
      </c>
      <c r="L204" s="15" t="str">
        <f>VLOOKUP(F204,[1]Sheet1!$D:$J,7,0)</f>
        <v>NL300048</v>
      </c>
      <c r="M204" s="18" t="str">
        <f t="shared" si="15"/>
        <v>05/01/2026NL300048</v>
      </c>
      <c r="N204" s="15">
        <f>VLOOKUP(M204,Sheet6!I:P,5,0)</f>
        <v>1.5</v>
      </c>
      <c r="O204" s="19">
        <f t="shared" si="16"/>
        <v>0</v>
      </c>
      <c r="P204" s="20">
        <f>VLOOKUP(L204,[2]Sheet1!$I:$M,5,0)</f>
        <v>18000</v>
      </c>
      <c r="Q204" s="21">
        <f t="shared" si="17"/>
        <v>27000</v>
      </c>
      <c r="R204" s="22">
        <f t="shared" si="18"/>
        <v>0</v>
      </c>
    </row>
    <row r="205" spans="1:18" x14ac:dyDescent="0.25">
      <c r="A205" s="4" t="s">
        <v>266</v>
      </c>
      <c r="B205" s="5" t="s">
        <v>188</v>
      </c>
      <c r="C205" s="4" t="s">
        <v>174</v>
      </c>
      <c r="D205" s="5" t="s">
        <v>442</v>
      </c>
      <c r="E205" s="4" t="s">
        <v>45</v>
      </c>
      <c r="F205" s="4" t="s">
        <v>46</v>
      </c>
      <c r="G205" s="4" t="s">
        <v>14</v>
      </c>
      <c r="H205" s="6">
        <v>0.1</v>
      </c>
      <c r="I205" s="7">
        <v>55000</v>
      </c>
      <c r="J205" s="7">
        <f t="shared" si="14"/>
        <v>5500</v>
      </c>
      <c r="K205" s="8" t="s">
        <v>15</v>
      </c>
      <c r="L205" s="15" t="str">
        <f>VLOOKUP(F205,[1]Sheet1!$D:$J,7,0)</f>
        <v>NL300058</v>
      </c>
      <c r="M205" s="18" t="str">
        <f t="shared" si="15"/>
        <v>05/01/2026NL300058</v>
      </c>
      <c r="N205" s="15">
        <f>VLOOKUP(M205,Sheet6!I:P,5,0)</f>
        <v>0.1</v>
      </c>
      <c r="O205" s="19">
        <f t="shared" si="16"/>
        <v>0</v>
      </c>
      <c r="P205" s="20">
        <f>VLOOKUP(L205,[2]Sheet1!$I:$M,5,0)</f>
        <v>55000</v>
      </c>
      <c r="Q205" s="21">
        <f t="shared" si="17"/>
        <v>5500</v>
      </c>
      <c r="R205" s="22">
        <f t="shared" si="18"/>
        <v>0</v>
      </c>
    </row>
    <row r="206" spans="1:18" x14ac:dyDescent="0.25">
      <c r="A206" s="4" t="s">
        <v>266</v>
      </c>
      <c r="B206" s="5" t="s">
        <v>188</v>
      </c>
      <c r="C206" s="4" t="s">
        <v>174</v>
      </c>
      <c r="D206" s="5" t="s">
        <v>442</v>
      </c>
      <c r="E206" s="4" t="s">
        <v>47</v>
      </c>
      <c r="F206" s="4" t="s">
        <v>48</v>
      </c>
      <c r="G206" s="4" t="s">
        <v>14</v>
      </c>
      <c r="H206" s="6">
        <v>0.35</v>
      </c>
      <c r="I206" s="7">
        <v>13000</v>
      </c>
      <c r="J206" s="7">
        <f t="shared" si="14"/>
        <v>4550</v>
      </c>
      <c r="K206" s="8" t="s">
        <v>15</v>
      </c>
      <c r="L206" s="15" t="str">
        <f>VLOOKUP(F206,[1]Sheet1!$D:$J,7,0)</f>
        <v>NL300059</v>
      </c>
      <c r="M206" s="18" t="str">
        <f t="shared" si="15"/>
        <v>05/01/2026NL300059</v>
      </c>
      <c r="N206" s="15">
        <f>VLOOKUP(M206,Sheet6!I:P,5,0)</f>
        <v>0.35</v>
      </c>
      <c r="O206" s="19">
        <f t="shared" si="16"/>
        <v>0</v>
      </c>
      <c r="P206" s="20">
        <f>VLOOKUP(L206,[2]Sheet1!$I:$M,5,0)</f>
        <v>13000</v>
      </c>
      <c r="Q206" s="21">
        <f t="shared" si="17"/>
        <v>4550</v>
      </c>
      <c r="R206" s="22">
        <f t="shared" si="18"/>
        <v>0</v>
      </c>
    </row>
    <row r="207" spans="1:18" x14ac:dyDescent="0.25">
      <c r="A207" s="4" t="s">
        <v>266</v>
      </c>
      <c r="B207" s="5" t="s">
        <v>188</v>
      </c>
      <c r="C207" s="4" t="s">
        <v>174</v>
      </c>
      <c r="D207" s="5" t="s">
        <v>442</v>
      </c>
      <c r="E207" s="4" t="s">
        <v>49</v>
      </c>
      <c r="F207" s="4" t="s">
        <v>50</v>
      </c>
      <c r="G207" s="4" t="s">
        <v>14</v>
      </c>
      <c r="H207" s="6">
        <v>0.5</v>
      </c>
      <c r="I207" s="7">
        <v>80000</v>
      </c>
      <c r="J207" s="7">
        <f t="shared" si="14"/>
        <v>40000</v>
      </c>
      <c r="K207" s="8" t="s">
        <v>15</v>
      </c>
      <c r="L207" s="15" t="str">
        <f>VLOOKUP(F207,[1]Sheet1!$D:$J,7,0)</f>
        <v>NL300055</v>
      </c>
      <c r="M207" s="18" t="str">
        <f t="shared" si="15"/>
        <v>05/01/2026NL300055</v>
      </c>
      <c r="N207" s="15">
        <f>VLOOKUP(M207,Sheet6!I:P,5,0)</f>
        <v>0.5</v>
      </c>
      <c r="O207" s="19">
        <f t="shared" si="16"/>
        <v>0</v>
      </c>
      <c r="P207" s="20">
        <f>VLOOKUP(L207,[2]Sheet1!$I:$M,5,0)</f>
        <v>80000</v>
      </c>
      <c r="Q207" s="21">
        <f t="shared" si="17"/>
        <v>40000</v>
      </c>
      <c r="R207" s="22">
        <f t="shared" si="18"/>
        <v>0</v>
      </c>
    </row>
    <row r="208" spans="1:18" x14ac:dyDescent="0.25">
      <c r="A208" s="4" t="s">
        <v>266</v>
      </c>
      <c r="B208" s="5" t="s">
        <v>188</v>
      </c>
      <c r="C208" s="4" t="s">
        <v>174</v>
      </c>
      <c r="D208" s="5" t="s">
        <v>442</v>
      </c>
      <c r="E208" s="4" t="s">
        <v>51</v>
      </c>
      <c r="F208" s="4" t="s">
        <v>52</v>
      </c>
      <c r="G208" s="4" t="s">
        <v>14</v>
      </c>
      <c r="H208" s="6">
        <v>0.2</v>
      </c>
      <c r="I208" s="7">
        <v>38000</v>
      </c>
      <c r="J208" s="7">
        <f t="shared" ref="J208:J271" si="19">H208*I208</f>
        <v>7600</v>
      </c>
      <c r="K208" s="8" t="s">
        <v>15</v>
      </c>
      <c r="L208" s="15" t="str">
        <f>VLOOKUP(F208,[1]Sheet1!$D:$J,7,0)</f>
        <v>NL300076</v>
      </c>
      <c r="M208" s="18" t="str">
        <f t="shared" si="15"/>
        <v>05/01/2026NL300076</v>
      </c>
      <c r="N208" s="15">
        <f>VLOOKUP(M208,Sheet6!I:P,5,0)</f>
        <v>0.2</v>
      </c>
      <c r="O208" s="19">
        <f t="shared" si="16"/>
        <v>0</v>
      </c>
      <c r="P208" s="20">
        <f>VLOOKUP(L208,[2]Sheet1!$I:$M,5,0)</f>
        <v>38000</v>
      </c>
      <c r="Q208" s="21">
        <f t="shared" si="17"/>
        <v>7600</v>
      </c>
      <c r="R208" s="22">
        <f t="shared" si="18"/>
        <v>0</v>
      </c>
    </row>
    <row r="209" spans="1:18" x14ac:dyDescent="0.25">
      <c r="A209" s="4" t="s">
        <v>266</v>
      </c>
      <c r="B209" s="5" t="s">
        <v>188</v>
      </c>
      <c r="C209" s="4" t="s">
        <v>174</v>
      </c>
      <c r="D209" s="5" t="s">
        <v>442</v>
      </c>
      <c r="E209" s="4" t="s">
        <v>53</v>
      </c>
      <c r="F209" s="4" t="s">
        <v>54</v>
      </c>
      <c r="G209" s="4" t="s">
        <v>14</v>
      </c>
      <c r="H209" s="6">
        <v>0.7</v>
      </c>
      <c r="I209" s="7">
        <v>48000</v>
      </c>
      <c r="J209" s="7">
        <f t="shared" si="19"/>
        <v>33600</v>
      </c>
      <c r="K209" s="8" t="s">
        <v>15</v>
      </c>
      <c r="L209" s="15" t="str">
        <f>VLOOKUP(F209,[1]Sheet1!$D:$J,7,0)</f>
        <v>NL300063</v>
      </c>
      <c r="M209" s="18" t="str">
        <f t="shared" si="15"/>
        <v>05/01/2026NL300063</v>
      </c>
      <c r="N209" s="15">
        <f>VLOOKUP(M209,Sheet6!I:P,5,0)</f>
        <v>0.7</v>
      </c>
      <c r="O209" s="19">
        <f t="shared" si="16"/>
        <v>0</v>
      </c>
      <c r="P209" s="20">
        <f>VLOOKUP(L209,[2]Sheet1!$I:$M,5,0)</f>
        <v>48000</v>
      </c>
      <c r="Q209" s="21">
        <f t="shared" si="17"/>
        <v>33600</v>
      </c>
      <c r="R209" s="22">
        <f t="shared" si="18"/>
        <v>0</v>
      </c>
    </row>
    <row r="210" spans="1:18" x14ac:dyDescent="0.25">
      <c r="A210" s="4" t="s">
        <v>266</v>
      </c>
      <c r="B210" s="5" t="s">
        <v>188</v>
      </c>
      <c r="C210" s="4" t="s">
        <v>174</v>
      </c>
      <c r="D210" s="5" t="s">
        <v>442</v>
      </c>
      <c r="E210" s="4" t="s">
        <v>24</v>
      </c>
      <c r="F210" s="4" t="s">
        <v>25</v>
      </c>
      <c r="G210" s="4" t="s">
        <v>14</v>
      </c>
      <c r="H210" s="6">
        <v>0.05</v>
      </c>
      <c r="I210" s="7">
        <v>65000</v>
      </c>
      <c r="J210" s="7">
        <f t="shared" si="19"/>
        <v>3250</v>
      </c>
      <c r="K210" s="8" t="s">
        <v>15</v>
      </c>
      <c r="L210" s="15" t="str">
        <f>VLOOKUP(F210,[1]Sheet1!$D:$J,7,0)</f>
        <v>NL300062</v>
      </c>
      <c r="M210" s="18" t="str">
        <f t="shared" si="15"/>
        <v>05/01/2026NL300062</v>
      </c>
      <c r="N210" s="15">
        <f>VLOOKUP(M210,Sheet6!I:P,5,0)</f>
        <v>0.05</v>
      </c>
      <c r="O210" s="19">
        <f t="shared" si="16"/>
        <v>0</v>
      </c>
      <c r="P210" s="20">
        <f>VLOOKUP(L210,[2]Sheet1!$I:$M,5,0)</f>
        <v>65000</v>
      </c>
      <c r="Q210" s="21">
        <f t="shared" si="17"/>
        <v>3250</v>
      </c>
      <c r="R210" s="22">
        <f t="shared" si="18"/>
        <v>0</v>
      </c>
    </row>
    <row r="211" spans="1:18" x14ac:dyDescent="0.25">
      <c r="A211" s="4" t="s">
        <v>266</v>
      </c>
      <c r="B211" s="5" t="s">
        <v>188</v>
      </c>
      <c r="C211" s="4" t="s">
        <v>174</v>
      </c>
      <c r="D211" s="5" t="s">
        <v>442</v>
      </c>
      <c r="E211" s="4" t="s">
        <v>158</v>
      </c>
      <c r="F211" s="4" t="s">
        <v>157</v>
      </c>
      <c r="G211" s="4" t="s">
        <v>14</v>
      </c>
      <c r="H211" s="6">
        <v>0.1</v>
      </c>
      <c r="I211" s="7">
        <v>25000</v>
      </c>
      <c r="J211" s="7">
        <f t="shared" si="19"/>
        <v>2500</v>
      </c>
      <c r="K211" s="8" t="s">
        <v>15</v>
      </c>
      <c r="L211" s="15" t="str">
        <f>VLOOKUP(F211,[1]Sheet1!$D:$J,7,0)</f>
        <v>NL300067</v>
      </c>
      <c r="M211" s="18" t="str">
        <f t="shared" si="15"/>
        <v>05/01/2026NL300067</v>
      </c>
      <c r="N211" s="15">
        <f>VLOOKUP(M211,Sheet6!I:P,5,0)</f>
        <v>0.1</v>
      </c>
      <c r="O211" s="19">
        <f t="shared" si="16"/>
        <v>0</v>
      </c>
      <c r="P211" s="20">
        <f>VLOOKUP(L211,[2]Sheet1!$I:$M,5,0)</f>
        <v>25000</v>
      </c>
      <c r="Q211" s="21">
        <f t="shared" si="17"/>
        <v>2500</v>
      </c>
      <c r="R211" s="22">
        <f t="shared" si="18"/>
        <v>0</v>
      </c>
    </row>
    <row r="212" spans="1:18" x14ac:dyDescent="0.25">
      <c r="A212" s="4" t="s">
        <v>266</v>
      </c>
      <c r="B212" s="5" t="s">
        <v>188</v>
      </c>
      <c r="C212" s="4" t="s">
        <v>174</v>
      </c>
      <c r="D212" s="5" t="s">
        <v>442</v>
      </c>
      <c r="E212" s="4" t="s">
        <v>144</v>
      </c>
      <c r="F212" s="4" t="s">
        <v>143</v>
      </c>
      <c r="G212" s="4" t="s">
        <v>14</v>
      </c>
      <c r="H212" s="6">
        <v>0.3</v>
      </c>
      <c r="I212" s="7">
        <v>80000</v>
      </c>
      <c r="J212" s="7">
        <f t="shared" si="19"/>
        <v>24000</v>
      </c>
      <c r="K212" s="8" t="s">
        <v>15</v>
      </c>
      <c r="L212" s="15" t="str">
        <f>VLOOKUP(F212,[1]Sheet1!$D:$J,7,0)</f>
        <v>NL300173</v>
      </c>
      <c r="M212" s="18" t="str">
        <f t="shared" si="15"/>
        <v>05/01/2026NL300173</v>
      </c>
      <c r="N212" s="15">
        <f>VLOOKUP(M212,Sheet6!I:P,5,0)</f>
        <v>0.3</v>
      </c>
      <c r="O212" s="19">
        <f t="shared" si="16"/>
        <v>0</v>
      </c>
      <c r="P212" s="20">
        <f>VLOOKUP(L212,[2]Sheet1!$I:$M,5,0)</f>
        <v>80000</v>
      </c>
      <c r="Q212" s="21">
        <f t="shared" si="17"/>
        <v>24000</v>
      </c>
      <c r="R212" s="22">
        <f t="shared" si="18"/>
        <v>0</v>
      </c>
    </row>
    <row r="213" spans="1:18" x14ac:dyDescent="0.25">
      <c r="A213" s="4" t="s">
        <v>266</v>
      </c>
      <c r="B213" s="5" t="s">
        <v>188</v>
      </c>
      <c r="C213" s="4" t="s">
        <v>174</v>
      </c>
      <c r="D213" s="5" t="s">
        <v>442</v>
      </c>
      <c r="E213" s="4" t="s">
        <v>61</v>
      </c>
      <c r="F213" s="4" t="s">
        <v>62</v>
      </c>
      <c r="G213" s="4" t="s">
        <v>14</v>
      </c>
      <c r="H213" s="6">
        <v>1</v>
      </c>
      <c r="I213" s="7">
        <v>38000</v>
      </c>
      <c r="J213" s="7">
        <f t="shared" si="19"/>
        <v>38000</v>
      </c>
      <c r="K213" s="8" t="s">
        <v>15</v>
      </c>
      <c r="L213" s="15" t="str">
        <f>VLOOKUP(F213,[1]Sheet1!$D:$J,7,0)</f>
        <v>NL300044</v>
      </c>
      <c r="M213" s="18" t="str">
        <f t="shared" si="15"/>
        <v>05/01/2026NL300044</v>
      </c>
      <c r="N213" s="15">
        <f>VLOOKUP(M213,Sheet6!I:P,5,0)</f>
        <v>1</v>
      </c>
      <c r="O213" s="19">
        <f t="shared" si="16"/>
        <v>0</v>
      </c>
      <c r="P213" s="20">
        <f>VLOOKUP(L213,[2]Sheet1!$I:$M,5,0)</f>
        <v>38000</v>
      </c>
      <c r="Q213" s="21">
        <f t="shared" si="17"/>
        <v>38000</v>
      </c>
      <c r="R213" s="22">
        <f t="shared" si="18"/>
        <v>0</v>
      </c>
    </row>
    <row r="214" spans="1:18" ht="28.5" x14ac:dyDescent="0.25">
      <c r="A214" s="4" t="s">
        <v>266</v>
      </c>
      <c r="B214" s="5" t="s">
        <v>188</v>
      </c>
      <c r="C214" s="4" t="s">
        <v>174</v>
      </c>
      <c r="D214" s="5" t="s">
        <v>442</v>
      </c>
      <c r="E214" s="4" t="s">
        <v>133</v>
      </c>
      <c r="F214" s="4" t="s">
        <v>134</v>
      </c>
      <c r="G214" s="4" t="s">
        <v>14</v>
      </c>
      <c r="H214" s="6">
        <v>0.6</v>
      </c>
      <c r="I214" s="7">
        <v>45000</v>
      </c>
      <c r="J214" s="7">
        <f t="shared" si="19"/>
        <v>27000</v>
      </c>
      <c r="K214" s="8" t="s">
        <v>15</v>
      </c>
      <c r="L214" s="15" t="str">
        <f>VLOOKUP(F214,[1]Sheet1!$D:$J,7,0)</f>
        <v>NL300096</v>
      </c>
      <c r="M214" s="18" t="str">
        <f t="shared" si="15"/>
        <v>05/01/2026NL300096</v>
      </c>
      <c r="N214" s="15">
        <f>VLOOKUP(M214,Sheet6!I:P,5,0)</f>
        <v>0.6</v>
      </c>
      <c r="O214" s="19">
        <f t="shared" si="16"/>
        <v>0</v>
      </c>
      <c r="P214" s="20">
        <f>VLOOKUP(L214,[2]Sheet1!$I:$M,5,0)</f>
        <v>45000</v>
      </c>
      <c r="Q214" s="21">
        <f t="shared" si="17"/>
        <v>27000</v>
      </c>
      <c r="R214" s="22">
        <f t="shared" si="18"/>
        <v>0</v>
      </c>
    </row>
    <row r="215" spans="1:18" x14ac:dyDescent="0.25">
      <c r="A215" s="4" t="s">
        <v>266</v>
      </c>
      <c r="B215" s="5" t="s">
        <v>188</v>
      </c>
      <c r="C215" s="4" t="s">
        <v>174</v>
      </c>
      <c r="D215" s="5" t="s">
        <v>442</v>
      </c>
      <c r="E215" s="4" t="s">
        <v>118</v>
      </c>
      <c r="F215" s="4" t="s">
        <v>119</v>
      </c>
      <c r="G215" s="4" t="s">
        <v>14</v>
      </c>
      <c r="H215" s="6">
        <v>0.1</v>
      </c>
      <c r="I215" s="7">
        <v>33000</v>
      </c>
      <c r="J215" s="7">
        <f t="shared" si="19"/>
        <v>3300</v>
      </c>
      <c r="K215" s="8" t="s">
        <v>15</v>
      </c>
      <c r="L215" s="15" t="str">
        <f>VLOOKUP(F215,[1]Sheet1!$D:$J,7,0)</f>
        <v>NL300086</v>
      </c>
      <c r="M215" s="18" t="str">
        <f t="shared" si="15"/>
        <v>05/01/2026NL300086</v>
      </c>
      <c r="N215" s="15">
        <f>VLOOKUP(M215,Sheet6!I:P,5,0)</f>
        <v>0.1</v>
      </c>
      <c r="O215" s="19">
        <f t="shared" si="16"/>
        <v>0</v>
      </c>
      <c r="P215" s="20">
        <f>VLOOKUP(L215,[2]Sheet1!$I:$M,5,0)</f>
        <v>33000</v>
      </c>
      <c r="Q215" s="21">
        <f t="shared" si="17"/>
        <v>3300</v>
      </c>
      <c r="R215" s="22">
        <f t="shared" si="18"/>
        <v>0</v>
      </c>
    </row>
    <row r="216" spans="1:18" x14ac:dyDescent="0.25">
      <c r="A216" s="4" t="s">
        <v>266</v>
      </c>
      <c r="B216" s="5" t="s">
        <v>188</v>
      </c>
      <c r="C216" s="4" t="s">
        <v>174</v>
      </c>
      <c r="D216" s="5" t="s">
        <v>442</v>
      </c>
      <c r="E216" s="4" t="s">
        <v>75</v>
      </c>
      <c r="F216" s="4" t="s">
        <v>76</v>
      </c>
      <c r="G216" s="4" t="s">
        <v>14</v>
      </c>
      <c r="H216" s="6">
        <v>1</v>
      </c>
      <c r="I216" s="7">
        <v>36000</v>
      </c>
      <c r="J216" s="7">
        <f t="shared" si="19"/>
        <v>36000</v>
      </c>
      <c r="K216" s="8" t="s">
        <v>15</v>
      </c>
      <c r="L216" s="15" t="str">
        <f>VLOOKUP(F216,[1]Sheet1!$D:$J,7,0)</f>
        <v>NL300120</v>
      </c>
      <c r="M216" s="18" t="str">
        <f t="shared" ref="M216:M279" si="20">A216&amp;L216</f>
        <v>05/01/2026NL300120</v>
      </c>
      <c r="N216" s="15">
        <f>VLOOKUP(M216,Sheet6!I:P,5,0)</f>
        <v>1</v>
      </c>
      <c r="O216" s="19">
        <f t="shared" ref="O216:O279" si="21">H216-N216</f>
        <v>0</v>
      </c>
      <c r="P216" s="20">
        <f>VLOOKUP(L216,[2]Sheet1!$I:$M,5,0)</f>
        <v>36000</v>
      </c>
      <c r="Q216" s="21">
        <f t="shared" ref="Q216:Q279" si="22">N216*P216</f>
        <v>36000</v>
      </c>
      <c r="R216" s="22">
        <f t="shared" ref="R216:R279" si="23">J216-Q216</f>
        <v>0</v>
      </c>
    </row>
    <row r="217" spans="1:18" x14ac:dyDescent="0.25">
      <c r="A217" s="4" t="s">
        <v>266</v>
      </c>
      <c r="B217" s="5" t="s">
        <v>188</v>
      </c>
      <c r="C217" s="4" t="s">
        <v>174</v>
      </c>
      <c r="D217" s="5" t="s">
        <v>442</v>
      </c>
      <c r="E217" s="4" t="s">
        <v>140</v>
      </c>
      <c r="F217" s="4" t="s">
        <v>139</v>
      </c>
      <c r="G217" s="4" t="s">
        <v>14</v>
      </c>
      <c r="H217" s="6">
        <v>0.1</v>
      </c>
      <c r="I217" s="7">
        <v>35000</v>
      </c>
      <c r="J217" s="7">
        <f t="shared" si="19"/>
        <v>3500</v>
      </c>
      <c r="K217" s="8" t="s">
        <v>15</v>
      </c>
      <c r="L217" s="15" t="str">
        <f>VLOOKUP(F217,[1]Sheet1!$D:$J,7,0)</f>
        <v>NL300122</v>
      </c>
      <c r="M217" s="18" t="str">
        <f t="shared" si="20"/>
        <v>05/01/2026NL300122</v>
      </c>
      <c r="N217" s="15">
        <f>VLOOKUP(M217,Sheet6!I:P,5,0)</f>
        <v>0.1</v>
      </c>
      <c r="O217" s="19">
        <f t="shared" si="21"/>
        <v>0</v>
      </c>
      <c r="P217" s="20">
        <f>VLOOKUP(L217,[2]Sheet1!$I:$M,5,0)</f>
        <v>35000</v>
      </c>
      <c r="Q217" s="21">
        <f t="shared" si="22"/>
        <v>3500</v>
      </c>
      <c r="R217" s="22">
        <f t="shared" si="23"/>
        <v>0</v>
      </c>
    </row>
    <row r="218" spans="1:18" x14ac:dyDescent="0.25">
      <c r="A218" s="4" t="s">
        <v>266</v>
      </c>
      <c r="B218" s="5" t="s">
        <v>188</v>
      </c>
      <c r="C218" s="4" t="s">
        <v>174</v>
      </c>
      <c r="D218" s="5" t="s">
        <v>442</v>
      </c>
      <c r="E218" s="4" t="s">
        <v>77</v>
      </c>
      <c r="F218" s="4" t="s">
        <v>78</v>
      </c>
      <c r="G218" s="4" t="s">
        <v>14</v>
      </c>
      <c r="H218" s="6">
        <v>0.8</v>
      </c>
      <c r="I218" s="7">
        <v>38000</v>
      </c>
      <c r="J218" s="7">
        <f t="shared" si="19"/>
        <v>30400</v>
      </c>
      <c r="K218" s="8" t="s">
        <v>15</v>
      </c>
      <c r="L218" s="15" t="str">
        <f>VLOOKUP(F218,[1]Sheet1!$D:$J,7,0)</f>
        <v>NL300072</v>
      </c>
      <c r="M218" s="18" t="str">
        <f t="shared" si="20"/>
        <v>05/01/2026NL300072</v>
      </c>
      <c r="N218" s="15">
        <f>VLOOKUP(M218,Sheet6!I:P,5,0)</f>
        <v>0.8</v>
      </c>
      <c r="O218" s="19">
        <f t="shared" si="21"/>
        <v>0</v>
      </c>
      <c r="P218" s="20">
        <f>VLOOKUP(L218,[2]Sheet1!$I:$M,5,0)</f>
        <v>38000</v>
      </c>
      <c r="Q218" s="21">
        <f t="shared" si="22"/>
        <v>30400</v>
      </c>
      <c r="R218" s="22">
        <f t="shared" si="23"/>
        <v>0</v>
      </c>
    </row>
    <row r="219" spans="1:18" x14ac:dyDescent="0.25">
      <c r="A219" s="4" t="s">
        <v>266</v>
      </c>
      <c r="B219" s="5" t="s">
        <v>188</v>
      </c>
      <c r="C219" s="4" t="s">
        <v>174</v>
      </c>
      <c r="D219" s="5" t="s">
        <v>442</v>
      </c>
      <c r="E219" s="4" t="s">
        <v>129</v>
      </c>
      <c r="F219" s="4" t="s">
        <v>130</v>
      </c>
      <c r="G219" s="4" t="s">
        <v>14</v>
      </c>
      <c r="H219" s="6">
        <v>1</v>
      </c>
      <c r="I219" s="7">
        <v>15000</v>
      </c>
      <c r="J219" s="7">
        <f t="shared" si="19"/>
        <v>15000</v>
      </c>
      <c r="K219" s="8" t="s">
        <v>15</v>
      </c>
      <c r="L219" s="15" t="str">
        <f>VLOOKUP(F219,[1]Sheet1!$D:$J,7,0)</f>
        <v>NL300127</v>
      </c>
      <c r="M219" s="18" t="str">
        <f t="shared" si="20"/>
        <v>05/01/2026NL300127</v>
      </c>
      <c r="N219" s="15">
        <f>VLOOKUP(M219,Sheet6!I:P,5,0)</f>
        <v>1</v>
      </c>
      <c r="O219" s="19">
        <f t="shared" si="21"/>
        <v>0</v>
      </c>
      <c r="P219" s="20">
        <f>VLOOKUP(L219,[2]Sheet1!$I:$M,5,0)</f>
        <v>15000</v>
      </c>
      <c r="Q219" s="21">
        <f t="shared" si="22"/>
        <v>15000</v>
      </c>
      <c r="R219" s="22">
        <f t="shared" si="23"/>
        <v>0</v>
      </c>
    </row>
    <row r="220" spans="1:18" x14ac:dyDescent="0.25">
      <c r="A220" s="4" t="s">
        <v>266</v>
      </c>
      <c r="B220" s="5" t="s">
        <v>188</v>
      </c>
      <c r="C220" s="4" t="s">
        <v>174</v>
      </c>
      <c r="D220" s="5" t="s">
        <v>442</v>
      </c>
      <c r="E220" s="4" t="s">
        <v>87</v>
      </c>
      <c r="F220" s="4" t="s">
        <v>88</v>
      </c>
      <c r="G220" s="4" t="s">
        <v>14</v>
      </c>
      <c r="H220" s="6">
        <v>0.4</v>
      </c>
      <c r="I220" s="7">
        <v>36000</v>
      </c>
      <c r="J220" s="7">
        <f t="shared" si="19"/>
        <v>14400</v>
      </c>
      <c r="K220" s="8" t="s">
        <v>15</v>
      </c>
      <c r="L220" s="15" t="str">
        <f>VLOOKUP(F220,[1]Sheet1!$D:$J,7,0)</f>
        <v>NL300140</v>
      </c>
      <c r="M220" s="18" t="str">
        <f t="shared" si="20"/>
        <v>05/01/2026NL300140</v>
      </c>
      <c r="N220" s="15">
        <f>VLOOKUP(M220,Sheet6!I:P,5,0)</f>
        <v>0.4</v>
      </c>
      <c r="O220" s="19">
        <f t="shared" si="21"/>
        <v>0</v>
      </c>
      <c r="P220" s="20">
        <f>VLOOKUP(L220,[2]Sheet1!$I:$M,5,0)</f>
        <v>36000</v>
      </c>
      <c r="Q220" s="21">
        <f t="shared" si="22"/>
        <v>14400</v>
      </c>
      <c r="R220" s="22">
        <f t="shared" si="23"/>
        <v>0</v>
      </c>
    </row>
    <row r="221" spans="1:18" x14ac:dyDescent="0.25">
      <c r="A221" s="4" t="s">
        <v>266</v>
      </c>
      <c r="B221" s="5" t="s">
        <v>188</v>
      </c>
      <c r="C221" s="4" t="s">
        <v>174</v>
      </c>
      <c r="D221" s="5" t="s">
        <v>442</v>
      </c>
      <c r="E221" s="4" t="s">
        <v>91</v>
      </c>
      <c r="F221" s="4" t="s">
        <v>92</v>
      </c>
      <c r="G221" s="4" t="s">
        <v>14</v>
      </c>
      <c r="H221" s="6">
        <v>0.3</v>
      </c>
      <c r="I221" s="7">
        <v>12000</v>
      </c>
      <c r="J221" s="7">
        <f t="shared" si="19"/>
        <v>3600</v>
      </c>
      <c r="K221" s="8" t="s">
        <v>15</v>
      </c>
      <c r="L221" s="15" t="str">
        <f>VLOOKUP(F221,[1]Sheet1!$D:$J,7,0)</f>
        <v>NL300132</v>
      </c>
      <c r="M221" s="18" t="str">
        <f t="shared" si="20"/>
        <v>05/01/2026NL300132</v>
      </c>
      <c r="N221" s="15">
        <f>VLOOKUP(M221,Sheet6!I:P,5,0)</f>
        <v>0.3</v>
      </c>
      <c r="O221" s="19">
        <f t="shared" si="21"/>
        <v>0</v>
      </c>
      <c r="P221" s="20">
        <f>VLOOKUP(L221,[2]Sheet1!$I:$M,5,0)</f>
        <v>12000</v>
      </c>
      <c r="Q221" s="21">
        <f t="shared" si="22"/>
        <v>3600</v>
      </c>
      <c r="R221" s="22">
        <f t="shared" si="23"/>
        <v>0</v>
      </c>
    </row>
    <row r="222" spans="1:18" x14ac:dyDescent="0.25">
      <c r="A222" s="4" t="s">
        <v>266</v>
      </c>
      <c r="B222" s="5" t="s">
        <v>188</v>
      </c>
      <c r="C222" s="4" t="s">
        <v>174</v>
      </c>
      <c r="D222" s="5" t="s">
        <v>442</v>
      </c>
      <c r="E222" s="4" t="s">
        <v>81</v>
      </c>
      <c r="F222" s="4" t="s">
        <v>82</v>
      </c>
      <c r="G222" s="4" t="s">
        <v>14</v>
      </c>
      <c r="H222" s="6">
        <v>0.7</v>
      </c>
      <c r="I222" s="7">
        <v>36000</v>
      </c>
      <c r="J222" s="7">
        <f t="shared" si="19"/>
        <v>25200</v>
      </c>
      <c r="K222" s="8" t="s">
        <v>15</v>
      </c>
      <c r="L222" s="15" t="str">
        <f>VLOOKUP(F222,[1]Sheet1!$D:$J,7,0)</f>
        <v>NL300162</v>
      </c>
      <c r="M222" s="18" t="str">
        <f t="shared" si="20"/>
        <v>05/01/2026NL300162</v>
      </c>
      <c r="N222" s="15">
        <f>VLOOKUP(M222,Sheet6!I:P,5,0)</f>
        <v>0.7</v>
      </c>
      <c r="O222" s="19">
        <f t="shared" si="21"/>
        <v>0</v>
      </c>
      <c r="P222" s="20">
        <f>VLOOKUP(L222,[2]Sheet1!$I:$M,5,0)</f>
        <v>36000</v>
      </c>
      <c r="Q222" s="21">
        <f t="shared" si="22"/>
        <v>25200</v>
      </c>
      <c r="R222" s="22">
        <f t="shared" si="23"/>
        <v>0</v>
      </c>
    </row>
    <row r="223" spans="1:18" x14ac:dyDescent="0.25">
      <c r="A223" s="4" t="s">
        <v>266</v>
      </c>
      <c r="B223" s="5" t="s">
        <v>188</v>
      </c>
      <c r="C223" s="4" t="s">
        <v>174</v>
      </c>
      <c r="D223" s="5" t="s">
        <v>442</v>
      </c>
      <c r="E223" s="4" t="s">
        <v>105</v>
      </c>
      <c r="F223" s="4" t="s">
        <v>106</v>
      </c>
      <c r="G223" s="4" t="s">
        <v>14</v>
      </c>
      <c r="H223" s="6">
        <v>0.7</v>
      </c>
      <c r="I223" s="7">
        <v>50000</v>
      </c>
      <c r="J223" s="7">
        <f t="shared" si="19"/>
        <v>35000</v>
      </c>
      <c r="K223" s="8" t="s">
        <v>15</v>
      </c>
      <c r="L223" s="15" t="str">
        <f>VLOOKUP(F223,[1]Sheet1!$D:$J,7,0)</f>
        <v>NL300142</v>
      </c>
      <c r="M223" s="18" t="str">
        <f t="shared" si="20"/>
        <v>05/01/2026NL300142</v>
      </c>
      <c r="N223" s="15">
        <f>VLOOKUP(M223,Sheet6!I:P,5,0)</f>
        <v>0.7</v>
      </c>
      <c r="O223" s="19">
        <f t="shared" si="21"/>
        <v>0</v>
      </c>
      <c r="P223" s="20">
        <f>VLOOKUP(L223,[2]Sheet1!$I:$M,5,0)</f>
        <v>50000</v>
      </c>
      <c r="Q223" s="21">
        <f t="shared" si="22"/>
        <v>35000</v>
      </c>
      <c r="R223" s="22">
        <f t="shared" si="23"/>
        <v>0</v>
      </c>
    </row>
    <row r="224" spans="1:18" x14ac:dyDescent="0.25">
      <c r="A224" s="4" t="s">
        <v>266</v>
      </c>
      <c r="B224" s="5" t="s">
        <v>188</v>
      </c>
      <c r="C224" s="4" t="s">
        <v>174</v>
      </c>
      <c r="D224" s="5" t="s">
        <v>442</v>
      </c>
      <c r="E224" s="4" t="s">
        <v>89</v>
      </c>
      <c r="F224" s="4" t="s">
        <v>90</v>
      </c>
      <c r="G224" s="4" t="s">
        <v>14</v>
      </c>
      <c r="H224" s="6">
        <v>5</v>
      </c>
      <c r="I224" s="7">
        <v>38000</v>
      </c>
      <c r="J224" s="7">
        <f t="shared" si="19"/>
        <v>190000</v>
      </c>
      <c r="K224" s="8" t="s">
        <v>15</v>
      </c>
      <c r="L224" s="15" t="str">
        <f>VLOOKUP(F224,[1]Sheet1!$D:$J,7,0)</f>
        <v>NL300145</v>
      </c>
      <c r="M224" s="18" t="str">
        <f t="shared" si="20"/>
        <v>05/01/2026NL300145</v>
      </c>
      <c r="N224" s="15">
        <f>VLOOKUP(M224,Sheet6!I:P,5,0)</f>
        <v>5</v>
      </c>
      <c r="O224" s="19">
        <f t="shared" si="21"/>
        <v>0</v>
      </c>
      <c r="P224" s="20">
        <f>VLOOKUP(L224,[2]Sheet1!$I:$M,5,0)</f>
        <v>38000</v>
      </c>
      <c r="Q224" s="21">
        <f t="shared" si="22"/>
        <v>190000</v>
      </c>
      <c r="R224" s="22">
        <f t="shared" si="23"/>
        <v>0</v>
      </c>
    </row>
    <row r="225" spans="1:18" ht="28.5" x14ac:dyDescent="0.25">
      <c r="A225" s="4" t="s">
        <v>268</v>
      </c>
      <c r="B225" s="5" t="s">
        <v>188</v>
      </c>
      <c r="C225" s="4" t="s">
        <v>174</v>
      </c>
      <c r="D225" s="5" t="s">
        <v>443</v>
      </c>
      <c r="E225" s="4" t="s">
        <v>152</v>
      </c>
      <c r="F225" s="4" t="s">
        <v>151</v>
      </c>
      <c r="G225" s="4" t="s">
        <v>14</v>
      </c>
      <c r="H225" s="6">
        <v>0.3</v>
      </c>
      <c r="I225" s="7">
        <v>45000</v>
      </c>
      <c r="J225" s="7">
        <f t="shared" si="19"/>
        <v>13500</v>
      </c>
      <c r="K225" s="8" t="s">
        <v>15</v>
      </c>
      <c r="L225" s="15" t="str">
        <f>VLOOKUP(F225,[1]Sheet1!$D:$J,7,0)</f>
        <v>NL300203</v>
      </c>
      <c r="M225" s="18" t="str">
        <f t="shared" si="20"/>
        <v>06/01/2026NL300203</v>
      </c>
      <c r="N225" s="15">
        <f>VLOOKUP(M225,Sheet6!I:P,5,0)</f>
        <v>0.3</v>
      </c>
      <c r="O225" s="19">
        <f t="shared" si="21"/>
        <v>0</v>
      </c>
      <c r="P225" s="20">
        <f>VLOOKUP(L225,[2]Sheet1!$I:$M,5,0)</f>
        <v>45000</v>
      </c>
      <c r="Q225" s="21">
        <f t="shared" si="22"/>
        <v>13500</v>
      </c>
      <c r="R225" s="22">
        <f t="shared" si="23"/>
        <v>0</v>
      </c>
    </row>
    <row r="226" spans="1:18" x14ac:dyDescent="0.25">
      <c r="A226" s="4" t="s">
        <v>268</v>
      </c>
      <c r="B226" s="5" t="s">
        <v>188</v>
      </c>
      <c r="C226" s="4" t="s">
        <v>174</v>
      </c>
      <c r="D226" s="5" t="s">
        <v>443</v>
      </c>
      <c r="E226" s="4" t="s">
        <v>20</v>
      </c>
      <c r="F226" s="4" t="s">
        <v>21</v>
      </c>
      <c r="G226" s="4" t="s">
        <v>14</v>
      </c>
      <c r="H226" s="6">
        <v>0.8</v>
      </c>
      <c r="I226" s="7">
        <v>50000</v>
      </c>
      <c r="J226" s="7">
        <f t="shared" si="19"/>
        <v>40000</v>
      </c>
      <c r="K226" s="8" t="s">
        <v>15</v>
      </c>
      <c r="L226" s="15" t="str">
        <f>VLOOKUP(F226,[1]Sheet1!$D:$J,7,0)</f>
        <v>NL300013</v>
      </c>
      <c r="M226" s="18" t="str">
        <f t="shared" si="20"/>
        <v>06/01/2026NL300013</v>
      </c>
      <c r="N226" s="15">
        <f>VLOOKUP(M226,Sheet6!I:P,5,0)</f>
        <v>0.8</v>
      </c>
      <c r="O226" s="19">
        <f t="shared" si="21"/>
        <v>0</v>
      </c>
      <c r="P226" s="20">
        <f>VLOOKUP(L226,[2]Sheet1!$I:$M,5,0)</f>
        <v>50000</v>
      </c>
      <c r="Q226" s="21">
        <f t="shared" si="22"/>
        <v>40000</v>
      </c>
      <c r="R226" s="22">
        <f t="shared" si="23"/>
        <v>0</v>
      </c>
    </row>
    <row r="227" spans="1:18" x14ac:dyDescent="0.25">
      <c r="A227" s="4" t="s">
        <v>268</v>
      </c>
      <c r="B227" s="5" t="s">
        <v>188</v>
      </c>
      <c r="C227" s="4" t="s">
        <v>174</v>
      </c>
      <c r="D227" s="5" t="s">
        <v>443</v>
      </c>
      <c r="E227" s="4" t="s">
        <v>30</v>
      </c>
      <c r="F227" s="4" t="s">
        <v>31</v>
      </c>
      <c r="G227" s="4" t="s">
        <v>14</v>
      </c>
      <c r="H227" s="6">
        <v>0.3</v>
      </c>
      <c r="I227" s="7">
        <v>55000</v>
      </c>
      <c r="J227" s="7">
        <f t="shared" si="19"/>
        <v>16500</v>
      </c>
      <c r="K227" s="8" t="s">
        <v>15</v>
      </c>
      <c r="L227" s="15" t="str">
        <f>VLOOKUP(F227,[1]Sheet1!$D:$J,7,0)</f>
        <v>NL300014</v>
      </c>
      <c r="M227" s="18" t="str">
        <f t="shared" si="20"/>
        <v>06/01/2026NL300014</v>
      </c>
      <c r="N227" s="15">
        <f>VLOOKUP(M227,Sheet6!I:P,5,0)</f>
        <v>0.3</v>
      </c>
      <c r="O227" s="19">
        <f t="shared" si="21"/>
        <v>0</v>
      </c>
      <c r="P227" s="20">
        <f>VLOOKUP(L227,[2]Sheet1!$I:$M,5,0)</f>
        <v>55000</v>
      </c>
      <c r="Q227" s="21">
        <f t="shared" si="22"/>
        <v>16500</v>
      </c>
      <c r="R227" s="22">
        <f t="shared" si="23"/>
        <v>0</v>
      </c>
    </row>
    <row r="228" spans="1:18" x14ac:dyDescent="0.25">
      <c r="A228" s="4" t="s">
        <v>268</v>
      </c>
      <c r="B228" s="5" t="s">
        <v>188</v>
      </c>
      <c r="C228" s="4" t="s">
        <v>174</v>
      </c>
      <c r="D228" s="5" t="s">
        <v>443</v>
      </c>
      <c r="E228" s="4" t="s">
        <v>32</v>
      </c>
      <c r="F228" s="4" t="s">
        <v>33</v>
      </c>
      <c r="G228" s="4" t="s">
        <v>14</v>
      </c>
      <c r="H228" s="6">
        <v>2.5</v>
      </c>
      <c r="I228" s="7">
        <v>18000</v>
      </c>
      <c r="J228" s="7">
        <f t="shared" si="19"/>
        <v>45000</v>
      </c>
      <c r="K228" s="8" t="s">
        <v>15</v>
      </c>
      <c r="L228" s="15" t="str">
        <f>VLOOKUP(F228,[1]Sheet1!$D:$J,7,0)</f>
        <v>NL300027</v>
      </c>
      <c r="M228" s="18" t="str">
        <f t="shared" si="20"/>
        <v>06/01/2026NL300027</v>
      </c>
      <c r="N228" s="15">
        <f>VLOOKUP(M228,Sheet6!I:P,5,0)</f>
        <v>2.5</v>
      </c>
      <c r="O228" s="19">
        <f t="shared" si="21"/>
        <v>0</v>
      </c>
      <c r="P228" s="20">
        <f>VLOOKUP(L228,[2]Sheet1!$I:$M,5,0)</f>
        <v>18000</v>
      </c>
      <c r="Q228" s="21">
        <f t="shared" si="22"/>
        <v>45000</v>
      </c>
      <c r="R228" s="22">
        <f t="shared" si="23"/>
        <v>0</v>
      </c>
    </row>
    <row r="229" spans="1:18" x14ac:dyDescent="0.25">
      <c r="A229" s="4" t="s">
        <v>268</v>
      </c>
      <c r="B229" s="5" t="s">
        <v>188</v>
      </c>
      <c r="C229" s="4" t="s">
        <v>174</v>
      </c>
      <c r="D229" s="5" t="s">
        <v>443</v>
      </c>
      <c r="E229" s="4" t="s">
        <v>116</v>
      </c>
      <c r="F229" s="4" t="s">
        <v>117</v>
      </c>
      <c r="G229" s="4" t="s">
        <v>14</v>
      </c>
      <c r="H229" s="6">
        <v>0.1</v>
      </c>
      <c r="I229" s="7">
        <v>40000</v>
      </c>
      <c r="J229" s="7">
        <f t="shared" si="19"/>
        <v>4000</v>
      </c>
      <c r="K229" s="8" t="s">
        <v>15</v>
      </c>
      <c r="L229" s="15" t="str">
        <f>VLOOKUP(F229,[1]Sheet1!$D:$J,7,0)</f>
        <v>NL300034</v>
      </c>
      <c r="M229" s="18" t="str">
        <f t="shared" si="20"/>
        <v>06/01/2026NL300034</v>
      </c>
      <c r="N229" s="15">
        <f>VLOOKUP(M229,Sheet6!I:P,5,0)</f>
        <v>0.1</v>
      </c>
      <c r="O229" s="19">
        <f t="shared" si="21"/>
        <v>0</v>
      </c>
      <c r="P229" s="20">
        <f>VLOOKUP(L229,[2]Sheet1!$I:$M,5,0)</f>
        <v>40000</v>
      </c>
      <c r="Q229" s="21">
        <f t="shared" si="22"/>
        <v>4000</v>
      </c>
      <c r="R229" s="22">
        <f t="shared" si="23"/>
        <v>0</v>
      </c>
    </row>
    <row r="230" spans="1:18" ht="28.5" x14ac:dyDescent="0.25">
      <c r="A230" s="4" t="s">
        <v>268</v>
      </c>
      <c r="B230" s="5" t="s">
        <v>188</v>
      </c>
      <c r="C230" s="4" t="s">
        <v>174</v>
      </c>
      <c r="D230" s="5" t="s">
        <v>443</v>
      </c>
      <c r="E230" s="4" t="s">
        <v>40</v>
      </c>
      <c r="F230" s="4" t="s">
        <v>41</v>
      </c>
      <c r="G230" s="4" t="s">
        <v>42</v>
      </c>
      <c r="H230" s="6">
        <v>15</v>
      </c>
      <c r="I230" s="7">
        <v>4000</v>
      </c>
      <c r="J230" s="7">
        <f t="shared" si="19"/>
        <v>60000</v>
      </c>
      <c r="K230" s="8" t="s">
        <v>15</v>
      </c>
      <c r="L230" s="15" t="str">
        <f>VLOOKUP(F230,[1]Sheet1!$D:$J,7,0)</f>
        <v>NL300037</v>
      </c>
      <c r="M230" s="18" t="str">
        <f t="shared" si="20"/>
        <v>06/01/2026NL300037</v>
      </c>
      <c r="N230" s="15">
        <f>VLOOKUP(M230,Sheet6!I:P,5,0)</f>
        <v>15</v>
      </c>
      <c r="O230" s="19">
        <f t="shared" si="21"/>
        <v>0</v>
      </c>
      <c r="P230" s="20">
        <f>VLOOKUP(L230,[2]Sheet1!$I:$M,5,0)</f>
        <v>4000</v>
      </c>
      <c r="Q230" s="21">
        <f t="shared" si="22"/>
        <v>60000</v>
      </c>
      <c r="R230" s="22">
        <f t="shared" si="23"/>
        <v>0</v>
      </c>
    </row>
    <row r="231" spans="1:18" x14ac:dyDescent="0.25">
      <c r="A231" s="4" t="s">
        <v>268</v>
      </c>
      <c r="B231" s="5" t="s">
        <v>188</v>
      </c>
      <c r="C231" s="4" t="s">
        <v>174</v>
      </c>
      <c r="D231" s="5" t="s">
        <v>443</v>
      </c>
      <c r="E231" s="4" t="s">
        <v>150</v>
      </c>
      <c r="F231" s="4" t="s">
        <v>149</v>
      </c>
      <c r="G231" s="4" t="s">
        <v>14</v>
      </c>
      <c r="H231" s="6">
        <v>0.7</v>
      </c>
      <c r="I231" s="7">
        <v>9000</v>
      </c>
      <c r="J231" s="7">
        <f t="shared" si="19"/>
        <v>6300</v>
      </c>
      <c r="K231" s="8" t="s">
        <v>15</v>
      </c>
      <c r="L231" s="15" t="str">
        <f>VLOOKUP(F231,[1]Sheet1!$D:$J,7,0)</f>
        <v>NL300049</v>
      </c>
      <c r="M231" s="18" t="str">
        <f t="shared" si="20"/>
        <v>06/01/2026NL300049</v>
      </c>
      <c r="N231" s="15">
        <f>VLOOKUP(M231,Sheet6!I:P,5,0)</f>
        <v>0.7</v>
      </c>
      <c r="O231" s="19">
        <f t="shared" si="21"/>
        <v>0</v>
      </c>
      <c r="P231" s="20">
        <f>VLOOKUP(L231,[2]Sheet1!$I:$M,5,0)</f>
        <v>9000</v>
      </c>
      <c r="Q231" s="21">
        <f t="shared" si="22"/>
        <v>6300</v>
      </c>
      <c r="R231" s="22">
        <f t="shared" si="23"/>
        <v>0</v>
      </c>
    </row>
    <row r="232" spans="1:18" x14ac:dyDescent="0.25">
      <c r="A232" s="4" t="s">
        <v>268</v>
      </c>
      <c r="B232" s="5" t="s">
        <v>188</v>
      </c>
      <c r="C232" s="4" t="s">
        <v>174</v>
      </c>
      <c r="D232" s="5" t="s">
        <v>443</v>
      </c>
      <c r="E232" s="4" t="s">
        <v>43</v>
      </c>
      <c r="F232" s="4" t="s">
        <v>44</v>
      </c>
      <c r="G232" s="4" t="s">
        <v>14</v>
      </c>
      <c r="H232" s="6">
        <v>2.1</v>
      </c>
      <c r="I232" s="7">
        <v>18000</v>
      </c>
      <c r="J232" s="7">
        <f t="shared" si="19"/>
        <v>37800</v>
      </c>
      <c r="K232" s="8" t="s">
        <v>15</v>
      </c>
      <c r="L232" s="15" t="str">
        <f>VLOOKUP(F232,[1]Sheet1!$D:$J,7,0)</f>
        <v>NL300048</v>
      </c>
      <c r="M232" s="18" t="str">
        <f t="shared" si="20"/>
        <v>06/01/2026NL300048</v>
      </c>
      <c r="N232" s="15">
        <f>VLOOKUP(M232,Sheet6!I:P,5,0)</f>
        <v>2.1</v>
      </c>
      <c r="O232" s="19">
        <f t="shared" si="21"/>
        <v>0</v>
      </c>
      <c r="P232" s="20">
        <f>VLOOKUP(L232,[2]Sheet1!$I:$M,5,0)</f>
        <v>18000</v>
      </c>
      <c r="Q232" s="21">
        <f t="shared" si="22"/>
        <v>37800</v>
      </c>
      <c r="R232" s="22">
        <f t="shared" si="23"/>
        <v>0</v>
      </c>
    </row>
    <row r="233" spans="1:18" x14ac:dyDescent="0.25">
      <c r="A233" s="4" t="s">
        <v>268</v>
      </c>
      <c r="B233" s="5" t="s">
        <v>188</v>
      </c>
      <c r="C233" s="4" t="s">
        <v>174</v>
      </c>
      <c r="D233" s="5" t="s">
        <v>443</v>
      </c>
      <c r="E233" s="4" t="s">
        <v>45</v>
      </c>
      <c r="F233" s="4" t="s">
        <v>46</v>
      </c>
      <c r="G233" s="4" t="s">
        <v>14</v>
      </c>
      <c r="H233" s="6">
        <v>0.2</v>
      </c>
      <c r="I233" s="7">
        <v>55000</v>
      </c>
      <c r="J233" s="7">
        <f t="shared" si="19"/>
        <v>11000</v>
      </c>
      <c r="K233" s="8" t="s">
        <v>15</v>
      </c>
      <c r="L233" s="15" t="str">
        <f>VLOOKUP(F233,[1]Sheet1!$D:$J,7,0)</f>
        <v>NL300058</v>
      </c>
      <c r="M233" s="18" t="str">
        <f t="shared" si="20"/>
        <v>06/01/2026NL300058</v>
      </c>
      <c r="N233" s="15">
        <f>VLOOKUP(M233,Sheet6!I:P,5,0)</f>
        <v>0.2</v>
      </c>
      <c r="O233" s="19">
        <f t="shared" si="21"/>
        <v>0</v>
      </c>
      <c r="P233" s="20">
        <f>VLOOKUP(L233,[2]Sheet1!$I:$M,5,0)</f>
        <v>55000</v>
      </c>
      <c r="Q233" s="21">
        <f t="shared" si="22"/>
        <v>11000</v>
      </c>
      <c r="R233" s="22">
        <f t="shared" si="23"/>
        <v>0</v>
      </c>
    </row>
    <row r="234" spans="1:18" x14ac:dyDescent="0.25">
      <c r="A234" s="4" t="s">
        <v>268</v>
      </c>
      <c r="B234" s="5" t="s">
        <v>188</v>
      </c>
      <c r="C234" s="4" t="s">
        <v>174</v>
      </c>
      <c r="D234" s="5" t="s">
        <v>443</v>
      </c>
      <c r="E234" s="4" t="s">
        <v>49</v>
      </c>
      <c r="F234" s="4" t="s">
        <v>50</v>
      </c>
      <c r="G234" s="4" t="s">
        <v>14</v>
      </c>
      <c r="H234" s="6">
        <v>0.5</v>
      </c>
      <c r="I234" s="7">
        <v>80000</v>
      </c>
      <c r="J234" s="7">
        <f t="shared" si="19"/>
        <v>40000</v>
      </c>
      <c r="K234" s="8" t="s">
        <v>15</v>
      </c>
      <c r="L234" s="15" t="str">
        <f>VLOOKUP(F234,[1]Sheet1!$D:$J,7,0)</f>
        <v>NL300055</v>
      </c>
      <c r="M234" s="18" t="str">
        <f t="shared" si="20"/>
        <v>06/01/2026NL300055</v>
      </c>
      <c r="N234" s="15">
        <f>VLOOKUP(M234,Sheet6!I:P,5,0)</f>
        <v>0.5</v>
      </c>
      <c r="O234" s="19">
        <f t="shared" si="21"/>
        <v>0</v>
      </c>
      <c r="P234" s="20">
        <f>VLOOKUP(L234,[2]Sheet1!$I:$M,5,0)</f>
        <v>80000</v>
      </c>
      <c r="Q234" s="21">
        <f t="shared" si="22"/>
        <v>40000</v>
      </c>
      <c r="R234" s="22">
        <f t="shared" si="23"/>
        <v>0</v>
      </c>
    </row>
    <row r="235" spans="1:18" x14ac:dyDescent="0.25">
      <c r="A235" s="4" t="s">
        <v>268</v>
      </c>
      <c r="B235" s="5" t="s">
        <v>188</v>
      </c>
      <c r="C235" s="4" t="s">
        <v>174</v>
      </c>
      <c r="D235" s="5" t="s">
        <v>443</v>
      </c>
      <c r="E235" s="4" t="s">
        <v>51</v>
      </c>
      <c r="F235" s="4" t="s">
        <v>52</v>
      </c>
      <c r="G235" s="4" t="s">
        <v>14</v>
      </c>
      <c r="H235" s="6">
        <v>0.2</v>
      </c>
      <c r="I235" s="7">
        <v>38000</v>
      </c>
      <c r="J235" s="7">
        <f t="shared" si="19"/>
        <v>7600</v>
      </c>
      <c r="K235" s="8" t="s">
        <v>15</v>
      </c>
      <c r="L235" s="15" t="str">
        <f>VLOOKUP(F235,[1]Sheet1!$D:$J,7,0)</f>
        <v>NL300076</v>
      </c>
      <c r="M235" s="18" t="str">
        <f t="shared" si="20"/>
        <v>06/01/2026NL300076</v>
      </c>
      <c r="N235" s="15">
        <f>VLOOKUP(M235,Sheet6!I:P,5,0)</f>
        <v>0.2</v>
      </c>
      <c r="O235" s="19">
        <f t="shared" si="21"/>
        <v>0</v>
      </c>
      <c r="P235" s="20">
        <f>VLOOKUP(L235,[2]Sheet1!$I:$M,5,0)</f>
        <v>38000</v>
      </c>
      <c r="Q235" s="21">
        <f t="shared" si="22"/>
        <v>7600</v>
      </c>
      <c r="R235" s="22">
        <f t="shared" si="23"/>
        <v>0</v>
      </c>
    </row>
    <row r="236" spans="1:18" x14ac:dyDescent="0.25">
      <c r="A236" s="4" t="s">
        <v>268</v>
      </c>
      <c r="B236" s="5" t="s">
        <v>188</v>
      </c>
      <c r="C236" s="4" t="s">
        <v>174</v>
      </c>
      <c r="D236" s="5" t="s">
        <v>443</v>
      </c>
      <c r="E236" s="4" t="s">
        <v>53</v>
      </c>
      <c r="F236" s="4" t="s">
        <v>54</v>
      </c>
      <c r="G236" s="4" t="s">
        <v>14</v>
      </c>
      <c r="H236" s="6">
        <v>0.4</v>
      </c>
      <c r="I236" s="7">
        <v>48000</v>
      </c>
      <c r="J236" s="7">
        <f t="shared" si="19"/>
        <v>19200</v>
      </c>
      <c r="K236" s="8" t="s">
        <v>15</v>
      </c>
      <c r="L236" s="15" t="str">
        <f>VLOOKUP(F236,[1]Sheet1!$D:$J,7,0)</f>
        <v>NL300063</v>
      </c>
      <c r="M236" s="18" t="str">
        <f t="shared" si="20"/>
        <v>06/01/2026NL300063</v>
      </c>
      <c r="N236" s="15">
        <f>VLOOKUP(M236,Sheet6!I:P,5,0)</f>
        <v>0.4</v>
      </c>
      <c r="O236" s="19">
        <f t="shared" si="21"/>
        <v>0</v>
      </c>
      <c r="P236" s="20">
        <f>VLOOKUP(L236,[2]Sheet1!$I:$M,5,0)</f>
        <v>48000</v>
      </c>
      <c r="Q236" s="21">
        <f t="shared" si="22"/>
        <v>19200</v>
      </c>
      <c r="R236" s="22">
        <f t="shared" si="23"/>
        <v>0</v>
      </c>
    </row>
    <row r="237" spans="1:18" x14ac:dyDescent="0.25">
      <c r="A237" s="4" t="s">
        <v>268</v>
      </c>
      <c r="B237" s="5" t="s">
        <v>188</v>
      </c>
      <c r="C237" s="4" t="s">
        <v>174</v>
      </c>
      <c r="D237" s="5" t="s">
        <v>443</v>
      </c>
      <c r="E237" s="4" t="s">
        <v>24</v>
      </c>
      <c r="F237" s="4" t="s">
        <v>25</v>
      </c>
      <c r="G237" s="4" t="s">
        <v>14</v>
      </c>
      <c r="H237" s="6">
        <v>0.05</v>
      </c>
      <c r="I237" s="7">
        <v>65000</v>
      </c>
      <c r="J237" s="7">
        <f t="shared" si="19"/>
        <v>3250</v>
      </c>
      <c r="K237" s="8" t="s">
        <v>15</v>
      </c>
      <c r="L237" s="15" t="str">
        <f>VLOOKUP(F237,[1]Sheet1!$D:$J,7,0)</f>
        <v>NL300062</v>
      </c>
      <c r="M237" s="18" t="str">
        <f t="shared" si="20"/>
        <v>06/01/2026NL300062</v>
      </c>
      <c r="N237" s="15">
        <f>VLOOKUP(M237,Sheet6!I:P,5,0)</f>
        <v>0.05</v>
      </c>
      <c r="O237" s="19">
        <f t="shared" si="21"/>
        <v>0</v>
      </c>
      <c r="P237" s="20">
        <f>VLOOKUP(L237,[2]Sheet1!$I:$M,5,0)</f>
        <v>65000</v>
      </c>
      <c r="Q237" s="21">
        <f t="shared" si="22"/>
        <v>3250</v>
      </c>
      <c r="R237" s="22">
        <f t="shared" si="23"/>
        <v>0</v>
      </c>
    </row>
    <row r="238" spans="1:18" x14ac:dyDescent="0.25">
      <c r="A238" s="4" t="s">
        <v>268</v>
      </c>
      <c r="B238" s="5" t="s">
        <v>188</v>
      </c>
      <c r="C238" s="4" t="s">
        <v>174</v>
      </c>
      <c r="D238" s="5" t="s">
        <v>443</v>
      </c>
      <c r="E238" s="4" t="s">
        <v>55</v>
      </c>
      <c r="F238" s="4" t="s">
        <v>56</v>
      </c>
      <c r="G238" s="4" t="s">
        <v>14</v>
      </c>
      <c r="H238" s="6">
        <v>1.4</v>
      </c>
      <c r="I238" s="7">
        <v>18000</v>
      </c>
      <c r="J238" s="7">
        <f t="shared" si="19"/>
        <v>25200</v>
      </c>
      <c r="K238" s="8" t="s">
        <v>15</v>
      </c>
      <c r="L238" s="15" t="str">
        <f>VLOOKUP(F238,[1]Sheet1!$D:$J,7,0)</f>
        <v>NL300074</v>
      </c>
      <c r="M238" s="18" t="str">
        <f t="shared" si="20"/>
        <v>06/01/2026NL300074</v>
      </c>
      <c r="N238" s="15">
        <f>VLOOKUP(M238,Sheet6!I:P,5,0)</f>
        <v>1.4</v>
      </c>
      <c r="O238" s="19">
        <f t="shared" si="21"/>
        <v>0</v>
      </c>
      <c r="P238" s="20">
        <f>VLOOKUP(L238,[2]Sheet1!$I:$M,5,0)</f>
        <v>18000</v>
      </c>
      <c r="Q238" s="21">
        <f t="shared" si="22"/>
        <v>25200</v>
      </c>
      <c r="R238" s="22">
        <f t="shared" si="23"/>
        <v>0</v>
      </c>
    </row>
    <row r="239" spans="1:18" x14ac:dyDescent="0.25">
      <c r="A239" s="4" t="s">
        <v>268</v>
      </c>
      <c r="B239" s="5" t="s">
        <v>188</v>
      </c>
      <c r="C239" s="4" t="s">
        <v>174</v>
      </c>
      <c r="D239" s="5" t="s">
        <v>443</v>
      </c>
      <c r="E239" s="4" t="s">
        <v>61</v>
      </c>
      <c r="F239" s="4" t="s">
        <v>62</v>
      </c>
      <c r="G239" s="4" t="s">
        <v>14</v>
      </c>
      <c r="H239" s="6">
        <v>0.3</v>
      </c>
      <c r="I239" s="7">
        <v>38000</v>
      </c>
      <c r="J239" s="7">
        <f t="shared" si="19"/>
        <v>11400</v>
      </c>
      <c r="K239" s="8" t="s">
        <v>15</v>
      </c>
      <c r="L239" s="15" t="str">
        <f>VLOOKUP(F239,[1]Sheet1!$D:$J,7,0)</f>
        <v>NL300044</v>
      </c>
      <c r="M239" s="18" t="str">
        <f t="shared" si="20"/>
        <v>06/01/2026NL300044</v>
      </c>
      <c r="N239" s="15">
        <f>VLOOKUP(M239,Sheet6!I:P,5,0)</f>
        <v>0.3</v>
      </c>
      <c r="O239" s="19">
        <f t="shared" si="21"/>
        <v>0</v>
      </c>
      <c r="P239" s="20">
        <f>VLOOKUP(L239,[2]Sheet1!$I:$M,5,0)</f>
        <v>38000</v>
      </c>
      <c r="Q239" s="21">
        <f t="shared" si="22"/>
        <v>11400</v>
      </c>
      <c r="R239" s="22">
        <f t="shared" si="23"/>
        <v>0</v>
      </c>
    </row>
    <row r="240" spans="1:18" x14ac:dyDescent="0.25">
      <c r="A240" s="4" t="s">
        <v>268</v>
      </c>
      <c r="B240" s="5" t="s">
        <v>188</v>
      </c>
      <c r="C240" s="4" t="s">
        <v>174</v>
      </c>
      <c r="D240" s="5" t="s">
        <v>443</v>
      </c>
      <c r="E240" s="4" t="s">
        <v>63</v>
      </c>
      <c r="F240" s="4" t="s">
        <v>64</v>
      </c>
      <c r="G240" s="4" t="s">
        <v>14</v>
      </c>
      <c r="H240" s="6">
        <v>0.5</v>
      </c>
      <c r="I240" s="7">
        <v>27000</v>
      </c>
      <c r="J240" s="7">
        <f t="shared" si="19"/>
        <v>13500</v>
      </c>
      <c r="K240" s="8" t="s">
        <v>15</v>
      </c>
      <c r="L240" s="15" t="str">
        <f>VLOOKUP(F240,[1]Sheet1!$D:$J,7,0)</f>
        <v>NL300088</v>
      </c>
      <c r="M240" s="18" t="str">
        <f t="shared" si="20"/>
        <v>06/01/2026NL300088</v>
      </c>
      <c r="N240" s="15">
        <f>VLOOKUP(M240,Sheet6!I:P,5,0)</f>
        <v>0.5</v>
      </c>
      <c r="O240" s="19">
        <f t="shared" si="21"/>
        <v>0</v>
      </c>
      <c r="P240" s="20">
        <f>VLOOKUP(L240,[2]Sheet1!$I:$M,5,0)</f>
        <v>27000</v>
      </c>
      <c r="Q240" s="21">
        <f t="shared" si="22"/>
        <v>13500</v>
      </c>
      <c r="R240" s="22">
        <f t="shared" si="23"/>
        <v>0</v>
      </c>
    </row>
    <row r="241" spans="1:18" x14ac:dyDescent="0.25">
      <c r="A241" s="4" t="s">
        <v>268</v>
      </c>
      <c r="B241" s="5" t="s">
        <v>188</v>
      </c>
      <c r="C241" s="4" t="s">
        <v>174</v>
      </c>
      <c r="D241" s="5" t="s">
        <v>443</v>
      </c>
      <c r="E241" s="4" t="s">
        <v>118</v>
      </c>
      <c r="F241" s="4" t="s">
        <v>119</v>
      </c>
      <c r="G241" s="4" t="s">
        <v>14</v>
      </c>
      <c r="H241" s="6">
        <v>0.2</v>
      </c>
      <c r="I241" s="7">
        <v>33000</v>
      </c>
      <c r="J241" s="7">
        <f t="shared" si="19"/>
        <v>6600</v>
      </c>
      <c r="K241" s="8" t="s">
        <v>15</v>
      </c>
      <c r="L241" s="15" t="str">
        <f>VLOOKUP(F241,[1]Sheet1!$D:$J,7,0)</f>
        <v>NL300086</v>
      </c>
      <c r="M241" s="18" t="str">
        <f t="shared" si="20"/>
        <v>06/01/2026NL300086</v>
      </c>
      <c r="N241" s="15">
        <f>VLOOKUP(M241,Sheet6!I:P,5,0)</f>
        <v>0.2</v>
      </c>
      <c r="O241" s="19">
        <f t="shared" si="21"/>
        <v>0</v>
      </c>
      <c r="P241" s="20">
        <f>VLOOKUP(L241,[2]Sheet1!$I:$M,5,0)</f>
        <v>33000</v>
      </c>
      <c r="Q241" s="21">
        <f t="shared" si="22"/>
        <v>6600</v>
      </c>
      <c r="R241" s="22">
        <f t="shared" si="23"/>
        <v>0</v>
      </c>
    </row>
    <row r="242" spans="1:18" x14ac:dyDescent="0.25">
      <c r="A242" s="4" t="s">
        <v>268</v>
      </c>
      <c r="B242" s="5" t="s">
        <v>188</v>
      </c>
      <c r="C242" s="4" t="s">
        <v>174</v>
      </c>
      <c r="D242" s="5" t="s">
        <v>443</v>
      </c>
      <c r="E242" s="4" t="s">
        <v>75</v>
      </c>
      <c r="F242" s="4" t="s">
        <v>76</v>
      </c>
      <c r="G242" s="4" t="s">
        <v>14</v>
      </c>
      <c r="H242" s="6">
        <v>0.3</v>
      </c>
      <c r="I242" s="7">
        <v>36000</v>
      </c>
      <c r="J242" s="7">
        <f t="shared" si="19"/>
        <v>10800</v>
      </c>
      <c r="K242" s="8" t="s">
        <v>15</v>
      </c>
      <c r="L242" s="15" t="str">
        <f>VLOOKUP(F242,[1]Sheet1!$D:$J,7,0)</f>
        <v>NL300120</v>
      </c>
      <c r="M242" s="18" t="str">
        <f t="shared" si="20"/>
        <v>06/01/2026NL300120</v>
      </c>
      <c r="N242" s="15">
        <f>VLOOKUP(M242,Sheet6!I:P,5,0)</f>
        <v>0.3</v>
      </c>
      <c r="O242" s="19">
        <f t="shared" si="21"/>
        <v>0</v>
      </c>
      <c r="P242" s="20">
        <f>VLOOKUP(L242,[2]Sheet1!$I:$M,5,0)</f>
        <v>36000</v>
      </c>
      <c r="Q242" s="21">
        <f t="shared" si="22"/>
        <v>10800</v>
      </c>
      <c r="R242" s="22">
        <f t="shared" si="23"/>
        <v>0</v>
      </c>
    </row>
    <row r="243" spans="1:18" x14ac:dyDescent="0.25">
      <c r="A243" s="4" t="s">
        <v>268</v>
      </c>
      <c r="B243" s="5" t="s">
        <v>188</v>
      </c>
      <c r="C243" s="4" t="s">
        <v>174</v>
      </c>
      <c r="D243" s="5" t="s">
        <v>443</v>
      </c>
      <c r="E243" s="4" t="s">
        <v>140</v>
      </c>
      <c r="F243" s="4" t="s">
        <v>139</v>
      </c>
      <c r="G243" s="4" t="s">
        <v>14</v>
      </c>
      <c r="H243" s="6">
        <v>0.1</v>
      </c>
      <c r="I243" s="7">
        <v>35000</v>
      </c>
      <c r="J243" s="7">
        <f t="shared" si="19"/>
        <v>3500</v>
      </c>
      <c r="K243" s="8" t="s">
        <v>15</v>
      </c>
      <c r="L243" s="15" t="str">
        <f>VLOOKUP(F243,[1]Sheet1!$D:$J,7,0)</f>
        <v>NL300122</v>
      </c>
      <c r="M243" s="18" t="str">
        <f t="shared" si="20"/>
        <v>06/01/2026NL300122</v>
      </c>
      <c r="N243" s="15">
        <f>VLOOKUP(M243,Sheet6!I:P,5,0)</f>
        <v>0.1</v>
      </c>
      <c r="O243" s="19">
        <f t="shared" si="21"/>
        <v>0</v>
      </c>
      <c r="P243" s="20">
        <f>VLOOKUP(L243,[2]Sheet1!$I:$M,5,0)</f>
        <v>35000</v>
      </c>
      <c r="Q243" s="21">
        <f t="shared" si="22"/>
        <v>3500</v>
      </c>
      <c r="R243" s="22">
        <f t="shared" si="23"/>
        <v>0</v>
      </c>
    </row>
    <row r="244" spans="1:18" x14ac:dyDescent="0.25">
      <c r="A244" s="4" t="s">
        <v>268</v>
      </c>
      <c r="B244" s="5" t="s">
        <v>188</v>
      </c>
      <c r="C244" s="4" t="s">
        <v>174</v>
      </c>
      <c r="D244" s="5" t="s">
        <v>443</v>
      </c>
      <c r="E244" s="4" t="s">
        <v>77</v>
      </c>
      <c r="F244" s="4" t="s">
        <v>78</v>
      </c>
      <c r="G244" s="4" t="s">
        <v>14</v>
      </c>
      <c r="H244" s="6">
        <v>0.9</v>
      </c>
      <c r="I244" s="7">
        <v>38000</v>
      </c>
      <c r="J244" s="7">
        <f t="shared" si="19"/>
        <v>34200</v>
      </c>
      <c r="K244" s="8" t="s">
        <v>15</v>
      </c>
      <c r="L244" s="15" t="str">
        <f>VLOOKUP(F244,[1]Sheet1!$D:$J,7,0)</f>
        <v>NL300072</v>
      </c>
      <c r="M244" s="18" t="str">
        <f t="shared" si="20"/>
        <v>06/01/2026NL300072</v>
      </c>
      <c r="N244" s="15">
        <f>VLOOKUP(M244,Sheet6!I:P,5,0)</f>
        <v>0.9</v>
      </c>
      <c r="O244" s="19">
        <f t="shared" si="21"/>
        <v>0</v>
      </c>
      <c r="P244" s="20">
        <f>VLOOKUP(L244,[2]Sheet1!$I:$M,5,0)</f>
        <v>38000</v>
      </c>
      <c r="Q244" s="21">
        <f t="shared" si="22"/>
        <v>34200</v>
      </c>
      <c r="R244" s="22">
        <f t="shared" si="23"/>
        <v>0</v>
      </c>
    </row>
    <row r="245" spans="1:18" x14ac:dyDescent="0.25">
      <c r="A245" s="4" t="s">
        <v>268</v>
      </c>
      <c r="B245" s="5" t="s">
        <v>188</v>
      </c>
      <c r="C245" s="4" t="s">
        <v>174</v>
      </c>
      <c r="D245" s="5" t="s">
        <v>443</v>
      </c>
      <c r="E245" s="4" t="s">
        <v>81</v>
      </c>
      <c r="F245" s="4" t="s">
        <v>82</v>
      </c>
      <c r="G245" s="4" t="s">
        <v>14</v>
      </c>
      <c r="H245" s="6">
        <v>0.4</v>
      </c>
      <c r="I245" s="7">
        <v>36000</v>
      </c>
      <c r="J245" s="7">
        <f t="shared" si="19"/>
        <v>14400</v>
      </c>
      <c r="K245" s="8" t="s">
        <v>15</v>
      </c>
      <c r="L245" s="15" t="str">
        <f>VLOOKUP(F245,[1]Sheet1!$D:$J,7,0)</f>
        <v>NL300162</v>
      </c>
      <c r="M245" s="18" t="str">
        <f t="shared" si="20"/>
        <v>06/01/2026NL300162</v>
      </c>
      <c r="N245" s="15">
        <f>VLOOKUP(M245,Sheet6!I:P,5,0)</f>
        <v>0.4</v>
      </c>
      <c r="O245" s="19">
        <f t="shared" si="21"/>
        <v>0</v>
      </c>
      <c r="P245" s="20">
        <f>VLOOKUP(L245,[2]Sheet1!$I:$M,5,0)</f>
        <v>36000</v>
      </c>
      <c r="Q245" s="21">
        <f t="shared" si="22"/>
        <v>14400</v>
      </c>
      <c r="R245" s="22">
        <f t="shared" si="23"/>
        <v>0</v>
      </c>
    </row>
    <row r="246" spans="1:18" x14ac:dyDescent="0.25">
      <c r="A246" s="4" t="s">
        <v>268</v>
      </c>
      <c r="B246" s="5" t="s">
        <v>188</v>
      </c>
      <c r="C246" s="4" t="s">
        <v>174</v>
      </c>
      <c r="D246" s="5" t="s">
        <v>443</v>
      </c>
      <c r="E246" s="4" t="s">
        <v>105</v>
      </c>
      <c r="F246" s="4" t="s">
        <v>106</v>
      </c>
      <c r="G246" s="4" t="s">
        <v>14</v>
      </c>
      <c r="H246" s="6">
        <v>0.7</v>
      </c>
      <c r="I246" s="7">
        <v>50000</v>
      </c>
      <c r="J246" s="7">
        <f t="shared" si="19"/>
        <v>35000</v>
      </c>
      <c r="K246" s="8" t="s">
        <v>15</v>
      </c>
      <c r="L246" s="15" t="str">
        <f>VLOOKUP(F246,[1]Sheet1!$D:$J,7,0)</f>
        <v>NL300142</v>
      </c>
      <c r="M246" s="18" t="str">
        <f t="shared" si="20"/>
        <v>06/01/2026NL300142</v>
      </c>
      <c r="N246" s="15">
        <f>VLOOKUP(M246,Sheet6!I:P,5,0)</f>
        <v>0.7</v>
      </c>
      <c r="O246" s="19">
        <f t="shared" si="21"/>
        <v>0</v>
      </c>
      <c r="P246" s="20">
        <f>VLOOKUP(L246,[2]Sheet1!$I:$M,5,0)</f>
        <v>50000</v>
      </c>
      <c r="Q246" s="21">
        <f t="shared" si="22"/>
        <v>35000</v>
      </c>
      <c r="R246" s="22">
        <f t="shared" si="23"/>
        <v>0</v>
      </c>
    </row>
    <row r="247" spans="1:18" x14ac:dyDescent="0.25">
      <c r="A247" s="4" t="s">
        <v>268</v>
      </c>
      <c r="B247" s="5" t="s">
        <v>188</v>
      </c>
      <c r="C247" s="4" t="s">
        <v>174</v>
      </c>
      <c r="D247" s="5" t="s">
        <v>443</v>
      </c>
      <c r="E247" s="4" t="s">
        <v>89</v>
      </c>
      <c r="F247" s="4" t="s">
        <v>90</v>
      </c>
      <c r="G247" s="4" t="s">
        <v>14</v>
      </c>
      <c r="H247" s="6">
        <v>3</v>
      </c>
      <c r="I247" s="7">
        <v>38000</v>
      </c>
      <c r="J247" s="7">
        <f t="shared" si="19"/>
        <v>114000</v>
      </c>
      <c r="K247" s="8" t="s">
        <v>15</v>
      </c>
      <c r="L247" s="15" t="str">
        <f>VLOOKUP(F247,[1]Sheet1!$D:$J,7,0)</f>
        <v>NL300145</v>
      </c>
      <c r="M247" s="18" t="str">
        <f t="shared" si="20"/>
        <v>06/01/2026NL300145</v>
      </c>
      <c r="N247" s="15">
        <f>VLOOKUP(M247,Sheet6!I:P,5,0)</f>
        <v>3</v>
      </c>
      <c r="O247" s="19">
        <f t="shared" si="21"/>
        <v>0</v>
      </c>
      <c r="P247" s="20">
        <f>VLOOKUP(L247,[2]Sheet1!$I:$M,5,0)</f>
        <v>38000</v>
      </c>
      <c r="Q247" s="21">
        <f t="shared" si="22"/>
        <v>114000</v>
      </c>
      <c r="R247" s="22">
        <f t="shared" si="23"/>
        <v>0</v>
      </c>
    </row>
    <row r="248" spans="1:18" x14ac:dyDescent="0.25">
      <c r="A248" s="4" t="s">
        <v>270</v>
      </c>
      <c r="B248" s="5" t="s">
        <v>188</v>
      </c>
      <c r="C248" s="4" t="s">
        <v>174</v>
      </c>
      <c r="D248" s="5" t="s">
        <v>444</v>
      </c>
      <c r="E248" s="4" t="s">
        <v>162</v>
      </c>
      <c r="F248" s="4" t="s">
        <v>161</v>
      </c>
      <c r="G248" s="4" t="s">
        <v>14</v>
      </c>
      <c r="H248" s="6">
        <v>0.4</v>
      </c>
      <c r="I248" s="7">
        <v>33000</v>
      </c>
      <c r="J248" s="7">
        <f t="shared" si="19"/>
        <v>13200</v>
      </c>
      <c r="K248" s="8" t="s">
        <v>15</v>
      </c>
      <c r="L248" s="15" t="str">
        <f>VLOOKUP(F248,[1]Sheet1!$D:$J,7,0)</f>
        <v>NL300060</v>
      </c>
      <c r="M248" s="18" t="str">
        <f t="shared" si="20"/>
        <v>07/01/2026NL300060</v>
      </c>
      <c r="N248" s="15">
        <f>VLOOKUP(M248,Sheet6!I:P,5,0)</f>
        <v>0.2</v>
      </c>
      <c r="O248" s="19">
        <f t="shared" si="21"/>
        <v>0.2</v>
      </c>
      <c r="P248" s="20">
        <f>VLOOKUP(L248,[2]Sheet1!$I:$M,5,0)</f>
        <v>33000</v>
      </c>
      <c r="Q248" s="21">
        <f t="shared" si="22"/>
        <v>6600</v>
      </c>
      <c r="R248" s="22">
        <f t="shared" si="23"/>
        <v>6600</v>
      </c>
    </row>
    <row r="249" spans="1:18" x14ac:dyDescent="0.25">
      <c r="A249" s="4" t="s">
        <v>270</v>
      </c>
      <c r="B249" s="5" t="s">
        <v>188</v>
      </c>
      <c r="C249" s="4" t="s">
        <v>174</v>
      </c>
      <c r="D249" s="5" t="s">
        <v>444</v>
      </c>
      <c r="E249" s="4" t="s">
        <v>26</v>
      </c>
      <c r="F249" s="4" t="s">
        <v>27</v>
      </c>
      <c r="G249" s="4" t="s">
        <v>14</v>
      </c>
      <c r="H249" s="6">
        <v>2.4</v>
      </c>
      <c r="I249" s="7">
        <v>24000</v>
      </c>
      <c r="J249" s="7">
        <f t="shared" si="19"/>
        <v>57600</v>
      </c>
      <c r="K249" s="8" t="s">
        <v>15</v>
      </c>
      <c r="L249" s="15" t="str">
        <f>VLOOKUP(F249,[1]Sheet1!$D:$J,7,0)</f>
        <v>NL300174</v>
      </c>
      <c r="M249" s="18" t="str">
        <f t="shared" si="20"/>
        <v>07/01/2026NL300174</v>
      </c>
      <c r="N249" s="15">
        <f>VLOOKUP(M249,Sheet6!I:P,5,0)</f>
        <v>1.8</v>
      </c>
      <c r="O249" s="19">
        <f t="shared" si="21"/>
        <v>0.59999999999999987</v>
      </c>
      <c r="P249" s="20">
        <f>VLOOKUP(L249,[2]Sheet1!$I:$M,5,0)</f>
        <v>24000</v>
      </c>
      <c r="Q249" s="21">
        <f t="shared" si="22"/>
        <v>43200</v>
      </c>
      <c r="R249" s="22">
        <f t="shared" si="23"/>
        <v>14400</v>
      </c>
    </row>
    <row r="250" spans="1:18" ht="28.5" x14ac:dyDescent="0.25">
      <c r="A250" s="4" t="s">
        <v>270</v>
      </c>
      <c r="B250" s="5" t="s">
        <v>188</v>
      </c>
      <c r="C250" s="4" t="s">
        <v>174</v>
      </c>
      <c r="D250" s="5" t="s">
        <v>444</v>
      </c>
      <c r="E250" s="4" t="s">
        <v>152</v>
      </c>
      <c r="F250" s="4" t="s">
        <v>151</v>
      </c>
      <c r="G250" s="4" t="s">
        <v>14</v>
      </c>
      <c r="H250" s="6">
        <v>1.8</v>
      </c>
      <c r="I250" s="7">
        <v>45000</v>
      </c>
      <c r="J250" s="7">
        <f t="shared" si="19"/>
        <v>81000</v>
      </c>
      <c r="K250" s="8" t="s">
        <v>15</v>
      </c>
      <c r="L250" s="15" t="str">
        <f>VLOOKUP(F250,[1]Sheet1!$D:$J,7,0)</f>
        <v>NL300203</v>
      </c>
      <c r="M250" s="18" t="str">
        <f t="shared" si="20"/>
        <v>07/01/2026NL300203</v>
      </c>
      <c r="N250" s="15">
        <f>VLOOKUP(M250,Sheet6!I:P,5,0)</f>
        <v>1</v>
      </c>
      <c r="O250" s="19">
        <f t="shared" si="21"/>
        <v>0.8</v>
      </c>
      <c r="P250" s="20">
        <f>VLOOKUP(L250,[2]Sheet1!$I:$M,5,0)</f>
        <v>45000</v>
      </c>
      <c r="Q250" s="21">
        <f t="shared" si="22"/>
        <v>45000</v>
      </c>
      <c r="R250" s="22">
        <f t="shared" si="23"/>
        <v>36000</v>
      </c>
    </row>
    <row r="251" spans="1:18" x14ac:dyDescent="0.25">
      <c r="A251" s="4" t="s">
        <v>270</v>
      </c>
      <c r="B251" s="5" t="s">
        <v>188</v>
      </c>
      <c r="C251" s="4" t="s">
        <v>174</v>
      </c>
      <c r="D251" s="5" t="s">
        <v>444</v>
      </c>
      <c r="E251" s="4" t="s">
        <v>28</v>
      </c>
      <c r="F251" s="4" t="s">
        <v>29</v>
      </c>
      <c r="G251" s="4" t="s">
        <v>14</v>
      </c>
      <c r="H251" s="6">
        <v>0.5</v>
      </c>
      <c r="I251" s="7">
        <v>52000</v>
      </c>
      <c r="J251" s="7">
        <f t="shared" si="19"/>
        <v>26000</v>
      </c>
      <c r="K251" s="8" t="s">
        <v>15</v>
      </c>
      <c r="L251" s="15" t="str">
        <f>VLOOKUP(F251,[1]Sheet1!$D:$J,7,0)</f>
        <v>NL300137</v>
      </c>
      <c r="M251" s="18" t="str">
        <f t="shared" si="20"/>
        <v>07/01/2026NL300137</v>
      </c>
      <c r="N251" s="15">
        <f>VLOOKUP(M251,Sheet6!I:P,5,0)</f>
        <v>0</v>
      </c>
      <c r="O251" s="19">
        <f t="shared" si="21"/>
        <v>0.5</v>
      </c>
      <c r="P251" s="20">
        <f>VLOOKUP(L251,[2]Sheet1!$I:$M,5,0)</f>
        <v>52000</v>
      </c>
      <c r="Q251" s="21">
        <f t="shared" si="22"/>
        <v>0</v>
      </c>
      <c r="R251" s="22">
        <f t="shared" si="23"/>
        <v>26000</v>
      </c>
    </row>
    <row r="252" spans="1:18" x14ac:dyDescent="0.25">
      <c r="A252" s="4" t="s">
        <v>270</v>
      </c>
      <c r="B252" s="5" t="s">
        <v>188</v>
      </c>
      <c r="C252" s="4" t="s">
        <v>174</v>
      </c>
      <c r="D252" s="5" t="s">
        <v>444</v>
      </c>
      <c r="E252" s="4" t="s">
        <v>160</v>
      </c>
      <c r="F252" s="4" t="s">
        <v>159</v>
      </c>
      <c r="G252" s="4" t="s">
        <v>14</v>
      </c>
      <c r="H252" s="6">
        <v>0.3</v>
      </c>
      <c r="I252" s="7">
        <v>17000</v>
      </c>
      <c r="J252" s="7">
        <f t="shared" si="19"/>
        <v>5100</v>
      </c>
      <c r="K252" s="8" t="s">
        <v>15</v>
      </c>
      <c r="L252" s="15" t="str">
        <f>VLOOKUP(F252,[1]Sheet1!$D:$J,7,0)</f>
        <v>NL300011</v>
      </c>
      <c r="M252" s="18" t="str">
        <f t="shared" si="20"/>
        <v>07/01/2026NL300011</v>
      </c>
      <c r="N252" s="15">
        <f>VLOOKUP(M252,Sheet6!I:P,5,0)</f>
        <v>0.1</v>
      </c>
      <c r="O252" s="19">
        <f t="shared" si="21"/>
        <v>0.19999999999999998</v>
      </c>
      <c r="P252" s="20">
        <f>VLOOKUP(L252,[2]Sheet1!$I:$M,5,0)</f>
        <v>17000</v>
      </c>
      <c r="Q252" s="21">
        <f t="shared" si="22"/>
        <v>1700</v>
      </c>
      <c r="R252" s="22">
        <f t="shared" si="23"/>
        <v>3400</v>
      </c>
    </row>
    <row r="253" spans="1:18" x14ac:dyDescent="0.25">
      <c r="A253" s="4" t="s">
        <v>270</v>
      </c>
      <c r="B253" s="5" t="s">
        <v>188</v>
      </c>
      <c r="C253" s="4" t="s">
        <v>174</v>
      </c>
      <c r="D253" s="5" t="s">
        <v>444</v>
      </c>
      <c r="E253" s="4" t="s">
        <v>20</v>
      </c>
      <c r="F253" s="4" t="s">
        <v>21</v>
      </c>
      <c r="G253" s="4" t="s">
        <v>14</v>
      </c>
      <c r="H253" s="6">
        <v>1.4</v>
      </c>
      <c r="I253" s="7">
        <v>50000</v>
      </c>
      <c r="J253" s="7">
        <f t="shared" si="19"/>
        <v>70000</v>
      </c>
      <c r="K253" s="8" t="s">
        <v>15</v>
      </c>
      <c r="L253" s="15" t="str">
        <f>VLOOKUP(F253,[1]Sheet1!$D:$J,7,0)</f>
        <v>NL300013</v>
      </c>
      <c r="M253" s="18" t="str">
        <f t="shared" si="20"/>
        <v>07/01/2026NL300013</v>
      </c>
      <c r="N253" s="15">
        <f>VLOOKUP(M253,Sheet6!I:P,5,0)</f>
        <v>1</v>
      </c>
      <c r="O253" s="19">
        <f t="shared" si="21"/>
        <v>0.39999999999999991</v>
      </c>
      <c r="P253" s="20">
        <f>VLOOKUP(L253,[2]Sheet1!$I:$M,5,0)</f>
        <v>50000</v>
      </c>
      <c r="Q253" s="21">
        <f t="shared" si="22"/>
        <v>50000</v>
      </c>
      <c r="R253" s="22">
        <f t="shared" si="23"/>
        <v>20000</v>
      </c>
    </row>
    <row r="254" spans="1:18" x14ac:dyDescent="0.25">
      <c r="A254" s="4" t="s">
        <v>270</v>
      </c>
      <c r="B254" s="5" t="s">
        <v>188</v>
      </c>
      <c r="C254" s="4" t="s">
        <v>174</v>
      </c>
      <c r="D254" s="5" t="s">
        <v>444</v>
      </c>
      <c r="E254" s="4" t="s">
        <v>30</v>
      </c>
      <c r="F254" s="4" t="s">
        <v>31</v>
      </c>
      <c r="G254" s="4" t="s">
        <v>14</v>
      </c>
      <c r="H254" s="6">
        <v>0.5</v>
      </c>
      <c r="I254" s="7">
        <v>55000</v>
      </c>
      <c r="J254" s="7">
        <f t="shared" si="19"/>
        <v>27500</v>
      </c>
      <c r="K254" s="8" t="s">
        <v>15</v>
      </c>
      <c r="L254" s="15" t="str">
        <f>VLOOKUP(F254,[1]Sheet1!$D:$J,7,0)</f>
        <v>NL300014</v>
      </c>
      <c r="M254" s="18" t="str">
        <f t="shared" si="20"/>
        <v>07/01/2026NL300014</v>
      </c>
      <c r="N254" s="15">
        <f>VLOOKUP(M254,Sheet6!I:P,5,0)</f>
        <v>0.3</v>
      </c>
      <c r="O254" s="19">
        <f t="shared" si="21"/>
        <v>0.2</v>
      </c>
      <c r="P254" s="20">
        <f>VLOOKUP(L254,[2]Sheet1!$I:$M,5,0)</f>
        <v>55000</v>
      </c>
      <c r="Q254" s="21">
        <f t="shared" si="22"/>
        <v>16500</v>
      </c>
      <c r="R254" s="22">
        <f t="shared" si="23"/>
        <v>11000</v>
      </c>
    </row>
    <row r="255" spans="1:18" ht="28.5" x14ac:dyDescent="0.25">
      <c r="A255" s="4" t="s">
        <v>270</v>
      </c>
      <c r="B255" s="5" t="s">
        <v>188</v>
      </c>
      <c r="C255" s="4" t="s">
        <v>174</v>
      </c>
      <c r="D255" s="5" t="s">
        <v>444</v>
      </c>
      <c r="E255" s="4" t="s">
        <v>38</v>
      </c>
      <c r="F255" s="4" t="s">
        <v>39</v>
      </c>
      <c r="G255" s="4" t="s">
        <v>14</v>
      </c>
      <c r="H255" s="6">
        <v>0.4</v>
      </c>
      <c r="I255" s="7">
        <v>13000</v>
      </c>
      <c r="J255" s="7">
        <f t="shared" si="19"/>
        <v>5200</v>
      </c>
      <c r="K255" s="8" t="s">
        <v>15</v>
      </c>
      <c r="L255" s="15" t="str">
        <f>VLOOKUP(F255,[1]Sheet1!$D:$J,7,0)</f>
        <v>NL300033</v>
      </c>
      <c r="M255" s="18" t="str">
        <f t="shared" si="20"/>
        <v>07/01/2026NL300033</v>
      </c>
      <c r="N255" s="15">
        <f>VLOOKUP(M255,Sheet6!I:P,5,0)</f>
        <v>0.1</v>
      </c>
      <c r="O255" s="19">
        <f t="shared" si="21"/>
        <v>0.30000000000000004</v>
      </c>
      <c r="P255" s="20">
        <f>VLOOKUP(L255,[2]Sheet1!$I:$M,5,0)</f>
        <v>13000</v>
      </c>
      <c r="Q255" s="21">
        <f t="shared" si="22"/>
        <v>1300</v>
      </c>
      <c r="R255" s="22">
        <f t="shared" si="23"/>
        <v>3900</v>
      </c>
    </row>
    <row r="256" spans="1:18" x14ac:dyDescent="0.25">
      <c r="A256" s="4" t="s">
        <v>270</v>
      </c>
      <c r="B256" s="5" t="s">
        <v>188</v>
      </c>
      <c r="C256" s="4" t="s">
        <v>174</v>
      </c>
      <c r="D256" s="5" t="s">
        <v>444</v>
      </c>
      <c r="E256" s="4" t="s">
        <v>126</v>
      </c>
      <c r="F256" s="4" t="s">
        <v>127</v>
      </c>
      <c r="G256" s="4" t="s">
        <v>14</v>
      </c>
      <c r="H256" s="6">
        <v>0.4</v>
      </c>
      <c r="I256" s="7">
        <v>32000</v>
      </c>
      <c r="J256" s="7">
        <f t="shared" si="19"/>
        <v>12800</v>
      </c>
      <c r="K256" s="8" t="s">
        <v>15</v>
      </c>
      <c r="L256" s="15" t="str">
        <f>VLOOKUP(F256,[1]Sheet1!$D:$J,7,0)</f>
        <v>NL300038</v>
      </c>
      <c r="M256" s="18" t="str">
        <f t="shared" si="20"/>
        <v>07/01/2026NL300038</v>
      </c>
      <c r="N256" s="15">
        <f>VLOOKUP(M256,Sheet6!I:P,5,0)</f>
        <v>0.2</v>
      </c>
      <c r="O256" s="19">
        <f t="shared" si="21"/>
        <v>0.2</v>
      </c>
      <c r="P256" s="20">
        <f>VLOOKUP(L256,[2]Sheet1!$I:$M,5,0)</f>
        <v>32000</v>
      </c>
      <c r="Q256" s="21">
        <f t="shared" si="22"/>
        <v>6400</v>
      </c>
      <c r="R256" s="22">
        <f t="shared" si="23"/>
        <v>6400</v>
      </c>
    </row>
    <row r="257" spans="1:18" ht="28.5" x14ac:dyDescent="0.25">
      <c r="A257" s="4" t="s">
        <v>270</v>
      </c>
      <c r="B257" s="5" t="s">
        <v>188</v>
      </c>
      <c r="C257" s="4" t="s">
        <v>174</v>
      </c>
      <c r="D257" s="5" t="s">
        <v>444</v>
      </c>
      <c r="E257" s="4" t="s">
        <v>97</v>
      </c>
      <c r="F257" s="4" t="s">
        <v>98</v>
      </c>
      <c r="G257" s="4" t="s">
        <v>14</v>
      </c>
      <c r="H257" s="6">
        <v>0.2</v>
      </c>
      <c r="I257" s="7">
        <v>75000</v>
      </c>
      <c r="J257" s="7">
        <f t="shared" si="19"/>
        <v>15000</v>
      </c>
      <c r="K257" s="8" t="s">
        <v>15</v>
      </c>
      <c r="L257" s="15" t="str">
        <f>VLOOKUP(F257,[1]Sheet1!$D:$J,7,0)</f>
        <v>NL300156</v>
      </c>
      <c r="M257" s="18" t="str">
        <f t="shared" si="20"/>
        <v>07/01/2026NL300156</v>
      </c>
      <c r="N257" s="15">
        <f>VLOOKUP(M257,Sheet6!I:P,5,0)</f>
        <v>0.1</v>
      </c>
      <c r="O257" s="19">
        <f t="shared" si="21"/>
        <v>0.1</v>
      </c>
      <c r="P257" s="20">
        <f>VLOOKUP(L257,[2]Sheet1!$I:$M,5,0)</f>
        <v>75000</v>
      </c>
      <c r="Q257" s="21">
        <f t="shared" si="22"/>
        <v>7500</v>
      </c>
      <c r="R257" s="22">
        <f t="shared" si="23"/>
        <v>7500</v>
      </c>
    </row>
    <row r="258" spans="1:18" ht="28.5" x14ac:dyDescent="0.25">
      <c r="A258" s="4" t="s">
        <v>270</v>
      </c>
      <c r="B258" s="5" t="s">
        <v>188</v>
      </c>
      <c r="C258" s="4" t="s">
        <v>174</v>
      </c>
      <c r="D258" s="5" t="s">
        <v>444</v>
      </c>
      <c r="E258" s="4" t="s">
        <v>40</v>
      </c>
      <c r="F258" s="4" t="s">
        <v>41</v>
      </c>
      <c r="G258" s="4" t="s">
        <v>42</v>
      </c>
      <c r="H258" s="6">
        <v>25</v>
      </c>
      <c r="I258" s="7">
        <v>4000</v>
      </c>
      <c r="J258" s="7">
        <f t="shared" si="19"/>
        <v>100000</v>
      </c>
      <c r="K258" s="8" t="s">
        <v>15</v>
      </c>
      <c r="L258" s="15" t="str">
        <f>VLOOKUP(F258,[1]Sheet1!$D:$J,7,0)</f>
        <v>NL300037</v>
      </c>
      <c r="M258" s="18" t="str">
        <f t="shared" si="20"/>
        <v>07/01/2026NL300037</v>
      </c>
      <c r="N258" s="15">
        <f>VLOOKUP(M258,Sheet6!I:P,5,0)</f>
        <v>25</v>
      </c>
      <c r="O258" s="19">
        <f t="shared" si="21"/>
        <v>0</v>
      </c>
      <c r="P258" s="20">
        <f>VLOOKUP(L258,[2]Sheet1!$I:$M,5,0)</f>
        <v>4000</v>
      </c>
      <c r="Q258" s="21">
        <f t="shared" si="22"/>
        <v>100000</v>
      </c>
      <c r="R258" s="22">
        <f t="shared" si="23"/>
        <v>0</v>
      </c>
    </row>
    <row r="259" spans="1:18" x14ac:dyDescent="0.25">
      <c r="A259" s="4" t="s">
        <v>270</v>
      </c>
      <c r="B259" s="5" t="s">
        <v>188</v>
      </c>
      <c r="C259" s="4" t="s">
        <v>174</v>
      </c>
      <c r="D259" s="5" t="s">
        <v>444</v>
      </c>
      <c r="E259" s="4" t="s">
        <v>45</v>
      </c>
      <c r="F259" s="4" t="s">
        <v>46</v>
      </c>
      <c r="G259" s="4" t="s">
        <v>14</v>
      </c>
      <c r="H259" s="6">
        <v>0.5</v>
      </c>
      <c r="I259" s="7">
        <v>55000</v>
      </c>
      <c r="J259" s="7">
        <f t="shared" si="19"/>
        <v>27500</v>
      </c>
      <c r="K259" s="8" t="s">
        <v>15</v>
      </c>
      <c r="L259" s="15" t="str">
        <f>VLOOKUP(F259,[1]Sheet1!$D:$J,7,0)</f>
        <v>NL300058</v>
      </c>
      <c r="M259" s="18" t="str">
        <f t="shared" si="20"/>
        <v>07/01/2026NL300058</v>
      </c>
      <c r="N259" s="15">
        <f>VLOOKUP(M259,Sheet6!I:P,5,0)</f>
        <v>0.3</v>
      </c>
      <c r="O259" s="19">
        <f t="shared" si="21"/>
        <v>0.2</v>
      </c>
      <c r="P259" s="20">
        <f>VLOOKUP(L259,[2]Sheet1!$I:$M,5,0)</f>
        <v>55000</v>
      </c>
      <c r="Q259" s="21">
        <f t="shared" si="22"/>
        <v>16500</v>
      </c>
      <c r="R259" s="22">
        <f t="shared" si="23"/>
        <v>11000</v>
      </c>
    </row>
    <row r="260" spans="1:18" x14ac:dyDescent="0.25">
      <c r="A260" s="4" t="s">
        <v>270</v>
      </c>
      <c r="B260" s="5" t="s">
        <v>188</v>
      </c>
      <c r="C260" s="4" t="s">
        <v>174</v>
      </c>
      <c r="D260" s="5" t="s">
        <v>444</v>
      </c>
      <c r="E260" s="4" t="s">
        <v>47</v>
      </c>
      <c r="F260" s="4" t="s">
        <v>48</v>
      </c>
      <c r="G260" s="4" t="s">
        <v>14</v>
      </c>
      <c r="H260" s="6">
        <v>0.5</v>
      </c>
      <c r="I260" s="7">
        <v>13000</v>
      </c>
      <c r="J260" s="7">
        <f t="shared" si="19"/>
        <v>6500</v>
      </c>
      <c r="K260" s="8" t="s">
        <v>15</v>
      </c>
      <c r="L260" s="15" t="str">
        <f>VLOOKUP(F260,[1]Sheet1!$D:$J,7,0)</f>
        <v>NL300059</v>
      </c>
      <c r="M260" s="18" t="str">
        <f t="shared" si="20"/>
        <v>07/01/2026NL300059</v>
      </c>
      <c r="N260" s="15">
        <f>VLOOKUP(M260,Sheet6!I:P,5,0)</f>
        <v>0.5</v>
      </c>
      <c r="O260" s="19">
        <f t="shared" si="21"/>
        <v>0</v>
      </c>
      <c r="P260" s="20">
        <f>VLOOKUP(L260,[2]Sheet1!$I:$M,5,0)</f>
        <v>13000</v>
      </c>
      <c r="Q260" s="21">
        <f t="shared" si="22"/>
        <v>6500</v>
      </c>
      <c r="R260" s="22">
        <f t="shared" si="23"/>
        <v>0</v>
      </c>
    </row>
    <row r="261" spans="1:18" x14ac:dyDescent="0.25">
      <c r="A261" s="4" t="s">
        <v>270</v>
      </c>
      <c r="B261" s="5" t="s">
        <v>188</v>
      </c>
      <c r="C261" s="4" t="s">
        <v>174</v>
      </c>
      <c r="D261" s="5" t="s">
        <v>444</v>
      </c>
      <c r="E261" s="4" t="s">
        <v>49</v>
      </c>
      <c r="F261" s="4" t="s">
        <v>50</v>
      </c>
      <c r="G261" s="4" t="s">
        <v>14</v>
      </c>
      <c r="H261" s="6">
        <v>0.3</v>
      </c>
      <c r="I261" s="7">
        <v>80000</v>
      </c>
      <c r="J261" s="7">
        <f t="shared" si="19"/>
        <v>24000</v>
      </c>
      <c r="K261" s="8" t="s">
        <v>15</v>
      </c>
      <c r="L261" s="15" t="str">
        <f>VLOOKUP(F261,[1]Sheet1!$D:$J,7,0)</f>
        <v>NL300055</v>
      </c>
      <c r="M261" s="18" t="str">
        <f t="shared" si="20"/>
        <v>07/01/2026NL300055</v>
      </c>
      <c r="N261" s="15">
        <f>VLOOKUP(M261,Sheet6!I:P,5,0)</f>
        <v>0.3</v>
      </c>
      <c r="O261" s="19">
        <f t="shared" si="21"/>
        <v>0</v>
      </c>
      <c r="P261" s="20">
        <f>VLOOKUP(L261,[2]Sheet1!$I:$M,5,0)</f>
        <v>80000</v>
      </c>
      <c r="Q261" s="21">
        <f t="shared" si="22"/>
        <v>24000</v>
      </c>
      <c r="R261" s="22">
        <f t="shared" si="23"/>
        <v>0</v>
      </c>
    </row>
    <row r="262" spans="1:18" x14ac:dyDescent="0.25">
      <c r="A262" s="4" t="s">
        <v>270</v>
      </c>
      <c r="B262" s="5" t="s">
        <v>188</v>
      </c>
      <c r="C262" s="4" t="s">
        <v>174</v>
      </c>
      <c r="D262" s="5" t="s">
        <v>444</v>
      </c>
      <c r="E262" s="4" t="s">
        <v>51</v>
      </c>
      <c r="F262" s="4" t="s">
        <v>52</v>
      </c>
      <c r="G262" s="4" t="s">
        <v>14</v>
      </c>
      <c r="H262" s="6">
        <v>0.5</v>
      </c>
      <c r="I262" s="7">
        <v>38000</v>
      </c>
      <c r="J262" s="7">
        <f t="shared" si="19"/>
        <v>19000</v>
      </c>
      <c r="K262" s="8" t="s">
        <v>15</v>
      </c>
      <c r="L262" s="15" t="str">
        <f>VLOOKUP(F262,[1]Sheet1!$D:$J,7,0)</f>
        <v>NL300076</v>
      </c>
      <c r="M262" s="18" t="str">
        <f t="shared" si="20"/>
        <v>07/01/2026NL300076</v>
      </c>
      <c r="N262" s="15">
        <f>VLOOKUP(M262,Sheet6!I:P,5,0)</f>
        <v>0.2</v>
      </c>
      <c r="O262" s="19">
        <f t="shared" si="21"/>
        <v>0.3</v>
      </c>
      <c r="P262" s="20">
        <f>VLOOKUP(L262,[2]Sheet1!$I:$M,5,0)</f>
        <v>38000</v>
      </c>
      <c r="Q262" s="21">
        <f t="shared" si="22"/>
        <v>7600</v>
      </c>
      <c r="R262" s="22">
        <f t="shared" si="23"/>
        <v>11400</v>
      </c>
    </row>
    <row r="263" spans="1:18" x14ac:dyDescent="0.25">
      <c r="A263" s="4" t="s">
        <v>270</v>
      </c>
      <c r="B263" s="5" t="s">
        <v>188</v>
      </c>
      <c r="C263" s="4" t="s">
        <v>174</v>
      </c>
      <c r="D263" s="5" t="s">
        <v>444</v>
      </c>
      <c r="E263" s="4" t="s">
        <v>53</v>
      </c>
      <c r="F263" s="4" t="s">
        <v>54</v>
      </c>
      <c r="G263" s="4" t="s">
        <v>14</v>
      </c>
      <c r="H263" s="6">
        <v>1</v>
      </c>
      <c r="I263" s="7">
        <v>48000</v>
      </c>
      <c r="J263" s="7">
        <f t="shared" si="19"/>
        <v>48000</v>
      </c>
      <c r="K263" s="8" t="s">
        <v>15</v>
      </c>
      <c r="L263" s="15" t="str">
        <f>VLOOKUP(F263,[1]Sheet1!$D:$J,7,0)</f>
        <v>NL300063</v>
      </c>
      <c r="M263" s="18" t="str">
        <f t="shared" si="20"/>
        <v>07/01/2026NL300063</v>
      </c>
      <c r="N263" s="15">
        <f>VLOOKUP(M263,Sheet6!I:P,5,0)</f>
        <v>0.6</v>
      </c>
      <c r="O263" s="19">
        <f t="shared" si="21"/>
        <v>0.4</v>
      </c>
      <c r="P263" s="20">
        <f>VLOOKUP(L263,[2]Sheet1!$I:$M,5,0)</f>
        <v>48000</v>
      </c>
      <c r="Q263" s="21">
        <f t="shared" si="22"/>
        <v>28800</v>
      </c>
      <c r="R263" s="22">
        <f t="shared" si="23"/>
        <v>19200</v>
      </c>
    </row>
    <row r="264" spans="1:18" x14ac:dyDescent="0.25">
      <c r="A264" s="4" t="s">
        <v>270</v>
      </c>
      <c r="B264" s="5" t="s">
        <v>188</v>
      </c>
      <c r="C264" s="4" t="s">
        <v>174</v>
      </c>
      <c r="D264" s="5" t="s">
        <v>444</v>
      </c>
      <c r="E264" s="4" t="s">
        <v>24</v>
      </c>
      <c r="F264" s="4" t="s">
        <v>25</v>
      </c>
      <c r="G264" s="4" t="s">
        <v>14</v>
      </c>
      <c r="H264" s="6">
        <v>0.3</v>
      </c>
      <c r="I264" s="7">
        <v>65000</v>
      </c>
      <c r="J264" s="7">
        <f t="shared" si="19"/>
        <v>19500</v>
      </c>
      <c r="K264" s="8" t="s">
        <v>15</v>
      </c>
      <c r="L264" s="15" t="str">
        <f>VLOOKUP(F264,[1]Sheet1!$D:$J,7,0)</f>
        <v>NL300062</v>
      </c>
      <c r="M264" s="18" t="str">
        <f t="shared" si="20"/>
        <v>07/01/2026NL300062</v>
      </c>
      <c r="N264" s="15">
        <f>VLOOKUP(M264,Sheet6!I:P,5,0)</f>
        <v>0.2</v>
      </c>
      <c r="O264" s="19">
        <f t="shared" si="21"/>
        <v>9.9999999999999978E-2</v>
      </c>
      <c r="P264" s="20">
        <f>VLOOKUP(L264,[2]Sheet1!$I:$M,5,0)</f>
        <v>65000</v>
      </c>
      <c r="Q264" s="21">
        <f t="shared" si="22"/>
        <v>13000</v>
      </c>
      <c r="R264" s="22">
        <f t="shared" si="23"/>
        <v>6500</v>
      </c>
    </row>
    <row r="265" spans="1:18" x14ac:dyDescent="0.25">
      <c r="A265" s="4" t="s">
        <v>270</v>
      </c>
      <c r="B265" s="5" t="s">
        <v>188</v>
      </c>
      <c r="C265" s="4" t="s">
        <v>174</v>
      </c>
      <c r="D265" s="5" t="s">
        <v>444</v>
      </c>
      <c r="E265" s="4" t="s">
        <v>158</v>
      </c>
      <c r="F265" s="4" t="s">
        <v>157</v>
      </c>
      <c r="G265" s="4" t="s">
        <v>14</v>
      </c>
      <c r="H265" s="6">
        <v>0.5</v>
      </c>
      <c r="I265" s="7">
        <v>25000</v>
      </c>
      <c r="J265" s="7">
        <f t="shared" si="19"/>
        <v>12500</v>
      </c>
      <c r="K265" s="8" t="s">
        <v>15</v>
      </c>
      <c r="L265" s="15" t="str">
        <f>VLOOKUP(F265,[1]Sheet1!$D:$J,7,0)</f>
        <v>NL300067</v>
      </c>
      <c r="M265" s="18" t="str">
        <f t="shared" si="20"/>
        <v>07/01/2026NL300067</v>
      </c>
      <c r="N265" s="15">
        <f>VLOOKUP(M265,Sheet6!I:P,5,0)</f>
        <v>0.3</v>
      </c>
      <c r="O265" s="19">
        <f t="shared" si="21"/>
        <v>0.2</v>
      </c>
      <c r="P265" s="20">
        <f>VLOOKUP(L265,[2]Sheet1!$I:$M,5,0)</f>
        <v>25000</v>
      </c>
      <c r="Q265" s="21">
        <f t="shared" si="22"/>
        <v>7500</v>
      </c>
      <c r="R265" s="22">
        <f t="shared" si="23"/>
        <v>5000</v>
      </c>
    </row>
    <row r="266" spans="1:18" x14ac:dyDescent="0.25">
      <c r="A266" s="4" t="s">
        <v>270</v>
      </c>
      <c r="B266" s="5" t="s">
        <v>188</v>
      </c>
      <c r="C266" s="4" t="s">
        <v>174</v>
      </c>
      <c r="D266" s="5" t="s">
        <v>444</v>
      </c>
      <c r="E266" s="4" t="s">
        <v>164</v>
      </c>
      <c r="F266" s="4" t="s">
        <v>163</v>
      </c>
      <c r="G266" s="4" t="s">
        <v>14</v>
      </c>
      <c r="H266" s="6">
        <v>0.3</v>
      </c>
      <c r="I266" s="7">
        <v>20000</v>
      </c>
      <c r="J266" s="7">
        <f t="shared" si="19"/>
        <v>6000</v>
      </c>
      <c r="K266" s="8" t="s">
        <v>15</v>
      </c>
      <c r="L266" s="15" t="str">
        <f>VLOOKUP(F266,[1]Sheet1!$D:$J,7,0)</f>
        <v>NL300071</v>
      </c>
      <c r="M266" s="18" t="str">
        <f t="shared" si="20"/>
        <v>07/01/2026NL300071</v>
      </c>
      <c r="N266" s="15">
        <f>VLOOKUP(M266,Sheet6!I:P,5,0)</f>
        <v>0.3</v>
      </c>
      <c r="O266" s="19">
        <f t="shared" si="21"/>
        <v>0</v>
      </c>
      <c r="P266" s="20">
        <f>VLOOKUP(L266,[2]Sheet1!$I:$M,5,0)</f>
        <v>20000</v>
      </c>
      <c r="Q266" s="21">
        <f t="shared" si="22"/>
        <v>6000</v>
      </c>
      <c r="R266" s="22">
        <f t="shared" si="23"/>
        <v>0</v>
      </c>
    </row>
    <row r="267" spans="1:18" x14ac:dyDescent="0.25">
      <c r="A267" s="4" t="s">
        <v>270</v>
      </c>
      <c r="B267" s="5" t="s">
        <v>188</v>
      </c>
      <c r="C267" s="4" t="s">
        <v>174</v>
      </c>
      <c r="D267" s="5" t="s">
        <v>444</v>
      </c>
      <c r="E267" s="4" t="s">
        <v>55</v>
      </c>
      <c r="F267" s="4" t="s">
        <v>56</v>
      </c>
      <c r="G267" s="4" t="s">
        <v>14</v>
      </c>
      <c r="H267" s="6">
        <v>1.8</v>
      </c>
      <c r="I267" s="7">
        <v>18000</v>
      </c>
      <c r="J267" s="7">
        <f t="shared" si="19"/>
        <v>32400</v>
      </c>
      <c r="K267" s="8" t="s">
        <v>15</v>
      </c>
      <c r="L267" s="15" t="str">
        <f>VLOOKUP(F267,[1]Sheet1!$D:$J,7,0)</f>
        <v>NL300074</v>
      </c>
      <c r="M267" s="18" t="str">
        <f t="shared" si="20"/>
        <v>07/01/2026NL300074</v>
      </c>
      <c r="N267" s="15">
        <f>VLOOKUP(M267,Sheet6!I:P,5,0)</f>
        <v>1</v>
      </c>
      <c r="O267" s="19">
        <f t="shared" si="21"/>
        <v>0.8</v>
      </c>
      <c r="P267" s="20">
        <f>VLOOKUP(L267,[2]Sheet1!$I:$M,5,0)</f>
        <v>18000</v>
      </c>
      <c r="Q267" s="21">
        <f t="shared" si="22"/>
        <v>18000</v>
      </c>
      <c r="R267" s="22">
        <f t="shared" si="23"/>
        <v>14400</v>
      </c>
    </row>
    <row r="268" spans="1:18" x14ac:dyDescent="0.25">
      <c r="A268" s="4" t="s">
        <v>270</v>
      </c>
      <c r="B268" s="5" t="s">
        <v>188</v>
      </c>
      <c r="C268" s="4" t="s">
        <v>174</v>
      </c>
      <c r="D268" s="5" t="s">
        <v>444</v>
      </c>
      <c r="E268" s="4" t="s">
        <v>57</v>
      </c>
      <c r="F268" s="4" t="s">
        <v>58</v>
      </c>
      <c r="G268" s="4" t="s">
        <v>14</v>
      </c>
      <c r="H268" s="6">
        <v>1</v>
      </c>
      <c r="I268" s="7">
        <v>32000</v>
      </c>
      <c r="J268" s="7">
        <f t="shared" si="19"/>
        <v>32000</v>
      </c>
      <c r="K268" s="8" t="s">
        <v>15</v>
      </c>
      <c r="L268" s="15" t="str">
        <f>VLOOKUP(F268,[1]Sheet1!$D:$J,7,0)</f>
        <v>NL300043</v>
      </c>
      <c r="M268" s="18" t="str">
        <f t="shared" si="20"/>
        <v>07/01/2026NL300043</v>
      </c>
      <c r="N268" s="15">
        <f>VLOOKUP(M268,Sheet6!I:P,5,0)</f>
        <v>0.7</v>
      </c>
      <c r="O268" s="19">
        <f t="shared" si="21"/>
        <v>0.30000000000000004</v>
      </c>
      <c r="P268" s="20">
        <f>VLOOKUP(L268,[2]Sheet1!$I:$M,5,0)</f>
        <v>32000</v>
      </c>
      <c r="Q268" s="21">
        <f t="shared" si="22"/>
        <v>22400</v>
      </c>
      <c r="R268" s="22">
        <f t="shared" si="23"/>
        <v>9600</v>
      </c>
    </row>
    <row r="269" spans="1:18" x14ac:dyDescent="0.25">
      <c r="A269" s="4" t="s">
        <v>270</v>
      </c>
      <c r="B269" s="5" t="s">
        <v>188</v>
      </c>
      <c r="C269" s="4" t="s">
        <v>174</v>
      </c>
      <c r="D269" s="5" t="s">
        <v>444</v>
      </c>
      <c r="E269" s="4" t="s">
        <v>144</v>
      </c>
      <c r="F269" s="4" t="s">
        <v>143</v>
      </c>
      <c r="G269" s="4" t="s">
        <v>14</v>
      </c>
      <c r="H269" s="6">
        <v>0.3</v>
      </c>
      <c r="I269" s="7">
        <v>80000</v>
      </c>
      <c r="J269" s="7">
        <f t="shared" si="19"/>
        <v>24000</v>
      </c>
      <c r="K269" s="8" t="s">
        <v>15</v>
      </c>
      <c r="L269" s="15" t="str">
        <f>VLOOKUP(F269,[1]Sheet1!$D:$J,7,0)</f>
        <v>NL300173</v>
      </c>
      <c r="M269" s="18" t="str">
        <f t="shared" si="20"/>
        <v>07/01/2026NL300173</v>
      </c>
      <c r="N269" s="15">
        <f>VLOOKUP(M269,Sheet6!I:P,5,0)</f>
        <v>0.2</v>
      </c>
      <c r="O269" s="19">
        <f t="shared" si="21"/>
        <v>9.9999999999999978E-2</v>
      </c>
      <c r="P269" s="20">
        <f>VLOOKUP(L269,[2]Sheet1!$I:$M,5,0)</f>
        <v>80000</v>
      </c>
      <c r="Q269" s="21">
        <f t="shared" si="22"/>
        <v>16000</v>
      </c>
      <c r="R269" s="22">
        <f t="shared" si="23"/>
        <v>8000</v>
      </c>
    </row>
    <row r="270" spans="1:18" x14ac:dyDescent="0.25">
      <c r="A270" s="4" t="s">
        <v>270</v>
      </c>
      <c r="B270" s="5" t="s">
        <v>188</v>
      </c>
      <c r="C270" s="4" t="s">
        <v>174</v>
      </c>
      <c r="D270" s="5" t="s">
        <v>444</v>
      </c>
      <c r="E270" s="4" t="s">
        <v>59</v>
      </c>
      <c r="F270" s="4" t="s">
        <v>60</v>
      </c>
      <c r="G270" s="4" t="s">
        <v>14</v>
      </c>
      <c r="H270" s="6">
        <v>0.3</v>
      </c>
      <c r="I270" s="7">
        <v>30000</v>
      </c>
      <c r="J270" s="7">
        <f t="shared" si="19"/>
        <v>9000</v>
      </c>
      <c r="K270" s="8" t="s">
        <v>15</v>
      </c>
      <c r="L270" s="15" t="str">
        <f>VLOOKUP(F270,[1]Sheet1!$D:$J,7,0)</f>
        <v>NL300077</v>
      </c>
      <c r="M270" s="18" t="str">
        <f t="shared" si="20"/>
        <v>07/01/2026NL300077</v>
      </c>
      <c r="N270" s="15">
        <f>VLOOKUP(M270,Sheet6!I:P,5,0)</f>
        <v>0.1</v>
      </c>
      <c r="O270" s="19">
        <f t="shared" si="21"/>
        <v>0.19999999999999998</v>
      </c>
      <c r="P270" s="20">
        <f>VLOOKUP(L270,[2]Sheet1!$I:$M,5,0)</f>
        <v>30000</v>
      </c>
      <c r="Q270" s="21">
        <f t="shared" si="22"/>
        <v>3000</v>
      </c>
      <c r="R270" s="22">
        <f t="shared" si="23"/>
        <v>6000</v>
      </c>
    </row>
    <row r="271" spans="1:18" x14ac:dyDescent="0.25">
      <c r="A271" s="4" t="s">
        <v>270</v>
      </c>
      <c r="B271" s="5" t="s">
        <v>188</v>
      </c>
      <c r="C271" s="4" t="s">
        <v>174</v>
      </c>
      <c r="D271" s="5" t="s">
        <v>444</v>
      </c>
      <c r="E271" s="4" t="s">
        <v>61</v>
      </c>
      <c r="F271" s="4" t="s">
        <v>62</v>
      </c>
      <c r="G271" s="4" t="s">
        <v>14</v>
      </c>
      <c r="H271" s="6">
        <v>1.2</v>
      </c>
      <c r="I271" s="7">
        <v>38000</v>
      </c>
      <c r="J271" s="7">
        <f t="shared" si="19"/>
        <v>45600</v>
      </c>
      <c r="K271" s="8" t="s">
        <v>15</v>
      </c>
      <c r="L271" s="15" t="str">
        <f>VLOOKUP(F271,[1]Sheet1!$D:$J,7,0)</f>
        <v>NL300044</v>
      </c>
      <c r="M271" s="18" t="str">
        <f t="shared" si="20"/>
        <v>07/01/2026NL300044</v>
      </c>
      <c r="N271" s="15">
        <f>VLOOKUP(M271,Sheet6!I:P,5,0)</f>
        <v>0.6</v>
      </c>
      <c r="O271" s="19">
        <f t="shared" si="21"/>
        <v>0.6</v>
      </c>
      <c r="P271" s="20">
        <f>VLOOKUP(L271,[2]Sheet1!$I:$M,5,0)</f>
        <v>38000</v>
      </c>
      <c r="Q271" s="21">
        <f t="shared" si="22"/>
        <v>22800</v>
      </c>
      <c r="R271" s="22">
        <f t="shared" si="23"/>
        <v>22800</v>
      </c>
    </row>
    <row r="272" spans="1:18" x14ac:dyDescent="0.25">
      <c r="A272" s="4" t="s">
        <v>270</v>
      </c>
      <c r="B272" s="5" t="s">
        <v>188</v>
      </c>
      <c r="C272" s="4" t="s">
        <v>174</v>
      </c>
      <c r="D272" s="5" t="s">
        <v>444</v>
      </c>
      <c r="E272" s="4" t="s">
        <v>63</v>
      </c>
      <c r="F272" s="4" t="s">
        <v>64</v>
      </c>
      <c r="G272" s="4" t="s">
        <v>14</v>
      </c>
      <c r="H272" s="6">
        <v>1.5</v>
      </c>
      <c r="I272" s="7">
        <v>27000</v>
      </c>
      <c r="J272" s="7">
        <f t="shared" ref="J272:J335" si="24">H272*I272</f>
        <v>40500</v>
      </c>
      <c r="K272" s="8" t="s">
        <v>15</v>
      </c>
      <c r="L272" s="15" t="str">
        <f>VLOOKUP(F272,[1]Sheet1!$D:$J,7,0)</f>
        <v>NL300088</v>
      </c>
      <c r="M272" s="18" t="str">
        <f t="shared" si="20"/>
        <v>07/01/2026NL300088</v>
      </c>
      <c r="N272" s="15">
        <f>VLOOKUP(M272,Sheet6!I:P,5,0)</f>
        <v>1</v>
      </c>
      <c r="O272" s="19">
        <f t="shared" si="21"/>
        <v>0.5</v>
      </c>
      <c r="P272" s="20">
        <f>VLOOKUP(L272,[2]Sheet1!$I:$M,5,0)</f>
        <v>27000</v>
      </c>
      <c r="Q272" s="21">
        <f t="shared" si="22"/>
        <v>27000</v>
      </c>
      <c r="R272" s="22">
        <f t="shared" si="23"/>
        <v>13500</v>
      </c>
    </row>
    <row r="273" spans="1:18" ht="28.5" x14ac:dyDescent="0.25">
      <c r="A273" s="4" t="s">
        <v>270</v>
      </c>
      <c r="B273" s="5" t="s">
        <v>188</v>
      </c>
      <c r="C273" s="4" t="s">
        <v>174</v>
      </c>
      <c r="D273" s="5" t="s">
        <v>444</v>
      </c>
      <c r="E273" s="4" t="s">
        <v>65</v>
      </c>
      <c r="F273" s="4" t="s">
        <v>66</v>
      </c>
      <c r="G273" s="4" t="s">
        <v>14</v>
      </c>
      <c r="H273" s="6">
        <v>0.7</v>
      </c>
      <c r="I273" s="7">
        <v>145000</v>
      </c>
      <c r="J273" s="7">
        <f t="shared" si="24"/>
        <v>101500</v>
      </c>
      <c r="K273" s="8" t="s">
        <v>15</v>
      </c>
      <c r="L273" s="15" t="str">
        <f>VLOOKUP(F273,[1]Sheet1!$D:$J,7,0)</f>
        <v>NL300090</v>
      </c>
      <c r="M273" s="18" t="str">
        <f t="shared" si="20"/>
        <v>07/01/2026NL300090</v>
      </c>
      <c r="N273" s="15">
        <f>VLOOKUP(M273,Sheet6!I:P,5,0)</f>
        <v>0.7</v>
      </c>
      <c r="O273" s="19">
        <f t="shared" si="21"/>
        <v>0</v>
      </c>
      <c r="P273" s="20">
        <f>VLOOKUP(L273,[2]Sheet1!$I:$M,5,0)</f>
        <v>145000</v>
      </c>
      <c r="Q273" s="21">
        <f t="shared" si="22"/>
        <v>101500</v>
      </c>
      <c r="R273" s="22">
        <f t="shared" si="23"/>
        <v>0</v>
      </c>
    </row>
    <row r="274" spans="1:18" x14ac:dyDescent="0.25">
      <c r="A274" s="4" t="s">
        <v>270</v>
      </c>
      <c r="B274" s="5" t="s">
        <v>188</v>
      </c>
      <c r="C274" s="4" t="s">
        <v>174</v>
      </c>
      <c r="D274" s="5" t="s">
        <v>444</v>
      </c>
      <c r="E274" s="4" t="s">
        <v>131</v>
      </c>
      <c r="F274" s="4" t="s">
        <v>132</v>
      </c>
      <c r="G274" s="4" t="s">
        <v>14</v>
      </c>
      <c r="H274" s="6">
        <v>0.1</v>
      </c>
      <c r="I274" s="7">
        <v>70000</v>
      </c>
      <c r="J274" s="7">
        <f t="shared" si="24"/>
        <v>7000</v>
      </c>
      <c r="K274" s="8" t="s">
        <v>15</v>
      </c>
      <c r="L274" s="15" t="str">
        <f>VLOOKUP(F274,[1]Sheet1!$D:$J,7,0)</f>
        <v>NL300126</v>
      </c>
      <c r="M274" s="18" t="str">
        <f t="shared" si="20"/>
        <v>07/01/2026NL300126</v>
      </c>
      <c r="N274" s="15">
        <f>VLOOKUP(M274,Sheet6!I:P,5,0)</f>
        <v>0.1</v>
      </c>
      <c r="O274" s="19">
        <f t="shared" si="21"/>
        <v>0</v>
      </c>
      <c r="P274" s="20">
        <f>VLOOKUP(L274,[2]Sheet1!$I:$M,5,0)</f>
        <v>70000</v>
      </c>
      <c r="Q274" s="21">
        <f t="shared" si="22"/>
        <v>7000</v>
      </c>
      <c r="R274" s="22">
        <f t="shared" si="23"/>
        <v>0</v>
      </c>
    </row>
    <row r="275" spans="1:18" x14ac:dyDescent="0.25">
      <c r="A275" s="4" t="s">
        <v>270</v>
      </c>
      <c r="B275" s="5" t="s">
        <v>188</v>
      </c>
      <c r="C275" s="4" t="s">
        <v>174</v>
      </c>
      <c r="D275" s="5" t="s">
        <v>444</v>
      </c>
      <c r="E275" s="4" t="s">
        <v>103</v>
      </c>
      <c r="F275" s="4" t="s">
        <v>104</v>
      </c>
      <c r="G275" s="4" t="s">
        <v>14</v>
      </c>
      <c r="H275" s="6">
        <v>0.4</v>
      </c>
      <c r="I275" s="7">
        <v>63000</v>
      </c>
      <c r="J275" s="7">
        <f t="shared" si="24"/>
        <v>25200</v>
      </c>
      <c r="K275" s="8" t="s">
        <v>15</v>
      </c>
      <c r="L275" s="15" t="str">
        <f>VLOOKUP(F275,[1]Sheet1!$D:$J,7,0)</f>
        <v>NL300112</v>
      </c>
      <c r="M275" s="18" t="str">
        <f t="shared" si="20"/>
        <v>07/01/2026NL300112</v>
      </c>
      <c r="N275" s="15">
        <f>VLOOKUP(M275,Sheet6!I:P,5,0)</f>
        <v>0.4</v>
      </c>
      <c r="O275" s="19">
        <f t="shared" si="21"/>
        <v>0</v>
      </c>
      <c r="P275" s="20">
        <f>VLOOKUP(L275,[2]Sheet1!$I:$M,5,0)</f>
        <v>63000</v>
      </c>
      <c r="Q275" s="21">
        <f t="shared" si="22"/>
        <v>25200</v>
      </c>
      <c r="R275" s="22">
        <f t="shared" si="23"/>
        <v>0</v>
      </c>
    </row>
    <row r="276" spans="1:18" x14ac:dyDescent="0.25">
      <c r="A276" s="4" t="s">
        <v>270</v>
      </c>
      <c r="B276" s="5" t="s">
        <v>188</v>
      </c>
      <c r="C276" s="4" t="s">
        <v>174</v>
      </c>
      <c r="D276" s="5" t="s">
        <v>444</v>
      </c>
      <c r="E276" s="4" t="s">
        <v>67</v>
      </c>
      <c r="F276" s="4" t="s">
        <v>68</v>
      </c>
      <c r="G276" s="4" t="s">
        <v>14</v>
      </c>
      <c r="H276" s="6">
        <v>0.3</v>
      </c>
      <c r="I276" s="7">
        <v>65000</v>
      </c>
      <c r="J276" s="7">
        <f t="shared" si="24"/>
        <v>19500</v>
      </c>
      <c r="K276" s="8" t="s">
        <v>15</v>
      </c>
      <c r="L276" s="15" t="str">
        <f>VLOOKUP(F276,[1]Sheet1!$D:$J,7,0)</f>
        <v>NL300152</v>
      </c>
      <c r="M276" s="18" t="str">
        <f t="shared" si="20"/>
        <v>07/01/2026NL300152</v>
      </c>
      <c r="N276" s="15">
        <f>VLOOKUP(M276,Sheet6!I:P,5,0)</f>
        <v>0.3</v>
      </c>
      <c r="O276" s="19">
        <f t="shared" si="21"/>
        <v>0</v>
      </c>
      <c r="P276" s="20">
        <f>VLOOKUP(L276,[2]Sheet1!$I:$M,5,0)</f>
        <v>65000</v>
      </c>
      <c r="Q276" s="21">
        <f t="shared" si="22"/>
        <v>19500</v>
      </c>
      <c r="R276" s="22">
        <f t="shared" si="23"/>
        <v>0</v>
      </c>
    </row>
    <row r="277" spans="1:18" x14ac:dyDescent="0.25">
      <c r="A277" s="4" t="s">
        <v>270</v>
      </c>
      <c r="B277" s="5" t="s">
        <v>188</v>
      </c>
      <c r="C277" s="4" t="s">
        <v>174</v>
      </c>
      <c r="D277" s="5" t="s">
        <v>444</v>
      </c>
      <c r="E277" s="4" t="s">
        <v>69</v>
      </c>
      <c r="F277" s="4" t="s">
        <v>70</v>
      </c>
      <c r="G277" s="4" t="s">
        <v>14</v>
      </c>
      <c r="H277" s="6">
        <v>0.3</v>
      </c>
      <c r="I277" s="7">
        <v>46000</v>
      </c>
      <c r="J277" s="7">
        <f t="shared" si="24"/>
        <v>13800</v>
      </c>
      <c r="K277" s="8" t="s">
        <v>15</v>
      </c>
      <c r="L277" s="15" t="str">
        <f>VLOOKUP(F277,[1]Sheet1!$D:$J,7,0)</f>
        <v>NL300153</v>
      </c>
      <c r="M277" s="18" t="str">
        <f t="shared" si="20"/>
        <v>07/01/2026NL300153</v>
      </c>
      <c r="N277" s="15">
        <f>VLOOKUP(M277,Sheet6!I:P,5,0)</f>
        <v>0.3</v>
      </c>
      <c r="O277" s="19">
        <f t="shared" si="21"/>
        <v>0</v>
      </c>
      <c r="P277" s="20">
        <f>VLOOKUP(L277,[2]Sheet1!$I:$M,5,0)</f>
        <v>46000</v>
      </c>
      <c r="Q277" s="21">
        <f t="shared" si="22"/>
        <v>13800</v>
      </c>
      <c r="R277" s="22">
        <f t="shared" si="23"/>
        <v>0</v>
      </c>
    </row>
    <row r="278" spans="1:18" x14ac:dyDescent="0.25">
      <c r="A278" s="4" t="s">
        <v>270</v>
      </c>
      <c r="B278" s="5" t="s">
        <v>188</v>
      </c>
      <c r="C278" s="4" t="s">
        <v>174</v>
      </c>
      <c r="D278" s="5" t="s">
        <v>444</v>
      </c>
      <c r="E278" s="4" t="s">
        <v>75</v>
      </c>
      <c r="F278" s="4" t="s">
        <v>76</v>
      </c>
      <c r="G278" s="4" t="s">
        <v>14</v>
      </c>
      <c r="H278" s="6">
        <v>1</v>
      </c>
      <c r="I278" s="7">
        <v>36000</v>
      </c>
      <c r="J278" s="7">
        <f t="shared" si="24"/>
        <v>36000</v>
      </c>
      <c r="K278" s="8" t="s">
        <v>15</v>
      </c>
      <c r="L278" s="15" t="str">
        <f>VLOOKUP(F278,[1]Sheet1!$D:$J,7,0)</f>
        <v>NL300120</v>
      </c>
      <c r="M278" s="18" t="str">
        <f t="shared" si="20"/>
        <v>07/01/2026NL300120</v>
      </c>
      <c r="N278" s="15">
        <f>VLOOKUP(M278,Sheet6!I:P,5,0)</f>
        <v>0.5</v>
      </c>
      <c r="O278" s="19">
        <f t="shared" si="21"/>
        <v>0.5</v>
      </c>
      <c r="P278" s="20">
        <f>VLOOKUP(L278,[2]Sheet1!$I:$M,5,0)</f>
        <v>36000</v>
      </c>
      <c r="Q278" s="21">
        <f t="shared" si="22"/>
        <v>18000</v>
      </c>
      <c r="R278" s="22">
        <f t="shared" si="23"/>
        <v>18000</v>
      </c>
    </row>
    <row r="279" spans="1:18" x14ac:dyDescent="0.25">
      <c r="A279" s="4" t="s">
        <v>270</v>
      </c>
      <c r="B279" s="5" t="s">
        <v>188</v>
      </c>
      <c r="C279" s="4" t="s">
        <v>174</v>
      </c>
      <c r="D279" s="5" t="s">
        <v>444</v>
      </c>
      <c r="E279" s="4" t="s">
        <v>140</v>
      </c>
      <c r="F279" s="4" t="s">
        <v>139</v>
      </c>
      <c r="G279" s="4" t="s">
        <v>14</v>
      </c>
      <c r="H279" s="6">
        <v>0.3</v>
      </c>
      <c r="I279" s="7">
        <v>35000</v>
      </c>
      <c r="J279" s="7">
        <f t="shared" si="24"/>
        <v>10500</v>
      </c>
      <c r="K279" s="8" t="s">
        <v>15</v>
      </c>
      <c r="L279" s="15" t="str">
        <f>VLOOKUP(F279,[1]Sheet1!$D:$J,7,0)</f>
        <v>NL300122</v>
      </c>
      <c r="M279" s="18" t="str">
        <f t="shared" si="20"/>
        <v>07/01/2026NL300122</v>
      </c>
      <c r="N279" s="15">
        <f>VLOOKUP(M279,Sheet6!I:P,5,0)</f>
        <v>0.2</v>
      </c>
      <c r="O279" s="19">
        <f t="shared" si="21"/>
        <v>9.9999999999999978E-2</v>
      </c>
      <c r="P279" s="20">
        <f>VLOOKUP(L279,[2]Sheet1!$I:$M,5,0)</f>
        <v>35000</v>
      </c>
      <c r="Q279" s="21">
        <f t="shared" si="22"/>
        <v>7000</v>
      </c>
      <c r="R279" s="22">
        <f t="shared" si="23"/>
        <v>3500</v>
      </c>
    </row>
    <row r="280" spans="1:18" x14ac:dyDescent="0.25">
      <c r="A280" s="4" t="s">
        <v>270</v>
      </c>
      <c r="B280" s="5" t="s">
        <v>188</v>
      </c>
      <c r="C280" s="4" t="s">
        <v>174</v>
      </c>
      <c r="D280" s="5" t="s">
        <v>444</v>
      </c>
      <c r="E280" s="4" t="s">
        <v>77</v>
      </c>
      <c r="F280" s="4" t="s">
        <v>78</v>
      </c>
      <c r="G280" s="4" t="s">
        <v>14</v>
      </c>
      <c r="H280" s="6">
        <v>1.2</v>
      </c>
      <c r="I280" s="7">
        <v>38000</v>
      </c>
      <c r="J280" s="7">
        <f t="shared" si="24"/>
        <v>45600</v>
      </c>
      <c r="K280" s="8" t="s">
        <v>15</v>
      </c>
      <c r="L280" s="15" t="str">
        <f>VLOOKUP(F280,[1]Sheet1!$D:$J,7,0)</f>
        <v>NL300072</v>
      </c>
      <c r="M280" s="18" t="str">
        <f t="shared" ref="M280:M343" si="25">A280&amp;L280</f>
        <v>07/01/2026NL300072</v>
      </c>
      <c r="N280" s="15">
        <f>VLOOKUP(M280,Sheet6!I:P,5,0)</f>
        <v>0.7</v>
      </c>
      <c r="O280" s="19">
        <f t="shared" ref="O280:O343" si="26">H280-N280</f>
        <v>0.5</v>
      </c>
      <c r="P280" s="20">
        <f>VLOOKUP(L280,[2]Sheet1!$I:$M,5,0)</f>
        <v>38000</v>
      </c>
      <c r="Q280" s="21">
        <f t="shared" ref="Q280:Q343" si="27">N280*P280</f>
        <v>26600</v>
      </c>
      <c r="R280" s="22">
        <f t="shared" ref="R280:R343" si="28">J280-Q280</f>
        <v>19000</v>
      </c>
    </row>
    <row r="281" spans="1:18" x14ac:dyDescent="0.25">
      <c r="A281" s="4" t="s">
        <v>270</v>
      </c>
      <c r="B281" s="5" t="s">
        <v>188</v>
      </c>
      <c r="C281" s="4" t="s">
        <v>174</v>
      </c>
      <c r="D281" s="5" t="s">
        <v>444</v>
      </c>
      <c r="E281" s="4" t="s">
        <v>129</v>
      </c>
      <c r="F281" s="4" t="s">
        <v>130</v>
      </c>
      <c r="G281" s="4" t="s">
        <v>14</v>
      </c>
      <c r="H281" s="6">
        <v>1.5</v>
      </c>
      <c r="I281" s="7">
        <v>15000</v>
      </c>
      <c r="J281" s="7">
        <f t="shared" si="24"/>
        <v>22500</v>
      </c>
      <c r="K281" s="8" t="s">
        <v>15</v>
      </c>
      <c r="L281" s="15" t="str">
        <f>VLOOKUP(F281,[1]Sheet1!$D:$J,7,0)</f>
        <v>NL300127</v>
      </c>
      <c r="M281" s="18" t="str">
        <f t="shared" si="25"/>
        <v>07/01/2026NL300127</v>
      </c>
      <c r="N281" s="15">
        <f>VLOOKUP(M281,Sheet6!I:P,5,0)</f>
        <v>1</v>
      </c>
      <c r="O281" s="19">
        <f t="shared" si="26"/>
        <v>0.5</v>
      </c>
      <c r="P281" s="20">
        <f>VLOOKUP(L281,[2]Sheet1!$I:$M,5,0)</f>
        <v>15000</v>
      </c>
      <c r="Q281" s="21">
        <f t="shared" si="27"/>
        <v>15000</v>
      </c>
      <c r="R281" s="22">
        <f t="shared" si="28"/>
        <v>7500</v>
      </c>
    </row>
    <row r="282" spans="1:18" x14ac:dyDescent="0.25">
      <c r="A282" s="4" t="s">
        <v>270</v>
      </c>
      <c r="B282" s="5" t="s">
        <v>188</v>
      </c>
      <c r="C282" s="4" t="s">
        <v>174</v>
      </c>
      <c r="D282" s="5" t="s">
        <v>444</v>
      </c>
      <c r="E282" s="4" t="s">
        <v>79</v>
      </c>
      <c r="F282" s="4" t="s">
        <v>80</v>
      </c>
      <c r="G282" s="4" t="s">
        <v>14</v>
      </c>
      <c r="H282" s="6">
        <v>0.1</v>
      </c>
      <c r="I282" s="7">
        <v>22000</v>
      </c>
      <c r="J282" s="7">
        <f t="shared" si="24"/>
        <v>2200</v>
      </c>
      <c r="K282" s="8" t="s">
        <v>15</v>
      </c>
      <c r="L282" s="15" t="str">
        <f>VLOOKUP(F282,[1]Sheet1!$D:$J,7,0)</f>
        <v>NL300121</v>
      </c>
      <c r="M282" s="18" t="str">
        <f t="shared" si="25"/>
        <v>07/01/2026NL300121</v>
      </c>
      <c r="N282" s="15">
        <f>VLOOKUP(M282,Sheet6!I:P,5,0)</f>
        <v>0.1</v>
      </c>
      <c r="O282" s="19">
        <f t="shared" si="26"/>
        <v>0</v>
      </c>
      <c r="P282" s="20">
        <f>VLOOKUP(L282,[2]Sheet1!$I:$M,5,0)</f>
        <v>22000</v>
      </c>
      <c r="Q282" s="21">
        <f t="shared" si="27"/>
        <v>2200</v>
      </c>
      <c r="R282" s="22">
        <f t="shared" si="28"/>
        <v>0</v>
      </c>
    </row>
    <row r="283" spans="1:18" x14ac:dyDescent="0.25">
      <c r="A283" s="4" t="s">
        <v>270</v>
      </c>
      <c r="B283" s="5" t="s">
        <v>188</v>
      </c>
      <c r="C283" s="4" t="s">
        <v>174</v>
      </c>
      <c r="D283" s="5" t="s">
        <v>444</v>
      </c>
      <c r="E283" s="4" t="s">
        <v>91</v>
      </c>
      <c r="F283" s="4" t="s">
        <v>92</v>
      </c>
      <c r="G283" s="4" t="s">
        <v>14</v>
      </c>
      <c r="H283" s="6">
        <v>0.3</v>
      </c>
      <c r="I283" s="7">
        <v>12000</v>
      </c>
      <c r="J283" s="7">
        <f t="shared" si="24"/>
        <v>3600</v>
      </c>
      <c r="K283" s="8" t="s">
        <v>15</v>
      </c>
      <c r="L283" s="15" t="str">
        <f>VLOOKUP(F283,[1]Sheet1!$D:$J,7,0)</f>
        <v>NL300132</v>
      </c>
      <c r="M283" s="18" t="str">
        <f t="shared" si="25"/>
        <v>07/01/2026NL300132</v>
      </c>
      <c r="N283" s="15">
        <f>VLOOKUP(M283,Sheet6!I:P,5,0)</f>
        <v>0.3</v>
      </c>
      <c r="O283" s="19">
        <f t="shared" si="26"/>
        <v>0</v>
      </c>
      <c r="P283" s="20">
        <f>VLOOKUP(L283,[2]Sheet1!$I:$M,5,0)</f>
        <v>12000</v>
      </c>
      <c r="Q283" s="21">
        <f t="shared" si="27"/>
        <v>3600</v>
      </c>
      <c r="R283" s="22">
        <f t="shared" si="28"/>
        <v>0</v>
      </c>
    </row>
    <row r="284" spans="1:18" x14ac:dyDescent="0.25">
      <c r="A284" s="4" t="s">
        <v>270</v>
      </c>
      <c r="B284" s="5" t="s">
        <v>188</v>
      </c>
      <c r="C284" s="4" t="s">
        <v>174</v>
      </c>
      <c r="D284" s="5" t="s">
        <v>444</v>
      </c>
      <c r="E284" s="4" t="s">
        <v>81</v>
      </c>
      <c r="F284" s="4" t="s">
        <v>82</v>
      </c>
      <c r="G284" s="4" t="s">
        <v>14</v>
      </c>
      <c r="H284" s="6">
        <v>1</v>
      </c>
      <c r="I284" s="7">
        <v>36000</v>
      </c>
      <c r="J284" s="7">
        <f t="shared" si="24"/>
        <v>36000</v>
      </c>
      <c r="K284" s="8" t="s">
        <v>15</v>
      </c>
      <c r="L284" s="15" t="str">
        <f>VLOOKUP(F284,[1]Sheet1!$D:$J,7,0)</f>
        <v>NL300162</v>
      </c>
      <c r="M284" s="18" t="str">
        <f t="shared" si="25"/>
        <v>07/01/2026NL300162</v>
      </c>
      <c r="N284" s="15">
        <f>VLOOKUP(M284,Sheet6!I:P,5,0)</f>
        <v>0.5</v>
      </c>
      <c r="O284" s="19">
        <f t="shared" si="26"/>
        <v>0.5</v>
      </c>
      <c r="P284" s="20">
        <f>VLOOKUP(L284,[2]Sheet1!$I:$M,5,0)</f>
        <v>36000</v>
      </c>
      <c r="Q284" s="21">
        <f t="shared" si="27"/>
        <v>18000</v>
      </c>
      <c r="R284" s="22">
        <f t="shared" si="28"/>
        <v>18000</v>
      </c>
    </row>
    <row r="285" spans="1:18" x14ac:dyDescent="0.25">
      <c r="A285" s="4" t="s">
        <v>270</v>
      </c>
      <c r="B285" s="5" t="s">
        <v>188</v>
      </c>
      <c r="C285" s="4" t="s">
        <v>174</v>
      </c>
      <c r="D285" s="5" t="s">
        <v>444</v>
      </c>
      <c r="E285" s="4" t="s">
        <v>122</v>
      </c>
      <c r="F285" s="4" t="s">
        <v>123</v>
      </c>
      <c r="G285" s="4" t="s">
        <v>14</v>
      </c>
      <c r="H285" s="6">
        <v>0.4</v>
      </c>
      <c r="I285" s="7">
        <v>90000</v>
      </c>
      <c r="J285" s="7">
        <f t="shared" si="24"/>
        <v>36000</v>
      </c>
      <c r="K285" s="8" t="s">
        <v>15</v>
      </c>
      <c r="L285" s="15" t="str">
        <f>VLOOKUP(F285,[1]Sheet1!$D:$J,7,0)</f>
        <v>NL300144</v>
      </c>
      <c r="M285" s="18" t="str">
        <f t="shared" si="25"/>
        <v>07/01/2026NL300144</v>
      </c>
      <c r="N285" s="15">
        <f>VLOOKUP(M285,Sheet6!I:P,5,0)</f>
        <v>0.4</v>
      </c>
      <c r="O285" s="19">
        <f t="shared" si="26"/>
        <v>0</v>
      </c>
      <c r="P285" s="20">
        <f>VLOOKUP(L285,[2]Sheet1!$I:$M,5,0)</f>
        <v>90000</v>
      </c>
      <c r="Q285" s="21">
        <f t="shared" si="27"/>
        <v>36000</v>
      </c>
      <c r="R285" s="22">
        <f t="shared" si="28"/>
        <v>0</v>
      </c>
    </row>
    <row r="286" spans="1:18" x14ac:dyDescent="0.25">
      <c r="A286" s="4" t="s">
        <v>270</v>
      </c>
      <c r="B286" s="5" t="s">
        <v>188</v>
      </c>
      <c r="C286" s="4" t="s">
        <v>174</v>
      </c>
      <c r="D286" s="5" t="s">
        <v>444</v>
      </c>
      <c r="E286" s="4" t="s">
        <v>105</v>
      </c>
      <c r="F286" s="4" t="s">
        <v>106</v>
      </c>
      <c r="G286" s="4" t="s">
        <v>14</v>
      </c>
      <c r="H286" s="6">
        <v>0.3</v>
      </c>
      <c r="I286" s="7">
        <v>50000</v>
      </c>
      <c r="J286" s="7">
        <f t="shared" si="24"/>
        <v>15000</v>
      </c>
      <c r="K286" s="8" t="s">
        <v>15</v>
      </c>
      <c r="L286" s="15" t="str">
        <f>VLOOKUP(F286,[1]Sheet1!$D:$J,7,0)</f>
        <v>NL300142</v>
      </c>
      <c r="M286" s="18" t="str">
        <f t="shared" si="25"/>
        <v>07/01/2026NL300142</v>
      </c>
      <c r="N286" s="15">
        <f>VLOOKUP(M286,Sheet6!I:P,5,0)</f>
        <v>0.3</v>
      </c>
      <c r="O286" s="19">
        <f t="shared" si="26"/>
        <v>0</v>
      </c>
      <c r="P286" s="20">
        <f>VLOOKUP(L286,[2]Sheet1!$I:$M,5,0)</f>
        <v>50000</v>
      </c>
      <c r="Q286" s="21">
        <f t="shared" si="27"/>
        <v>15000</v>
      </c>
      <c r="R286" s="22">
        <f t="shared" si="28"/>
        <v>0</v>
      </c>
    </row>
    <row r="287" spans="1:18" x14ac:dyDescent="0.25">
      <c r="A287" s="4" t="s">
        <v>270</v>
      </c>
      <c r="B287" s="5" t="s">
        <v>188</v>
      </c>
      <c r="C287" s="4" t="s">
        <v>174</v>
      </c>
      <c r="D287" s="5" t="s">
        <v>444</v>
      </c>
      <c r="E287" s="4" t="s">
        <v>107</v>
      </c>
      <c r="F287" s="4" t="s">
        <v>108</v>
      </c>
      <c r="G287" s="4" t="s">
        <v>14</v>
      </c>
      <c r="H287" s="6">
        <v>0.5</v>
      </c>
      <c r="I287" s="7">
        <v>65000</v>
      </c>
      <c r="J287" s="7">
        <f t="shared" si="24"/>
        <v>32500</v>
      </c>
      <c r="K287" s="8" t="s">
        <v>15</v>
      </c>
      <c r="L287" s="15" t="str">
        <f>VLOOKUP(F287,[1]Sheet1!$D:$J,7,0)</f>
        <v>NL300146</v>
      </c>
      <c r="M287" s="18" t="str">
        <f t="shared" si="25"/>
        <v>07/01/2026NL300146</v>
      </c>
      <c r="N287" s="15">
        <f>VLOOKUP(M287,Sheet6!I:P,5,0)</f>
        <v>0.3</v>
      </c>
      <c r="O287" s="19">
        <f t="shared" si="26"/>
        <v>0.2</v>
      </c>
      <c r="P287" s="20">
        <f>VLOOKUP(L287,[2]Sheet1!$I:$M,5,0)</f>
        <v>65000</v>
      </c>
      <c r="Q287" s="21">
        <f t="shared" si="27"/>
        <v>19500</v>
      </c>
      <c r="R287" s="22">
        <f t="shared" si="28"/>
        <v>13000</v>
      </c>
    </row>
    <row r="288" spans="1:18" x14ac:dyDescent="0.25">
      <c r="A288" s="4" t="s">
        <v>270</v>
      </c>
      <c r="B288" s="5" t="s">
        <v>188</v>
      </c>
      <c r="C288" s="4" t="s">
        <v>174</v>
      </c>
      <c r="D288" s="5" t="s">
        <v>444</v>
      </c>
      <c r="E288" s="4" t="s">
        <v>109</v>
      </c>
      <c r="F288" s="4" t="s">
        <v>110</v>
      </c>
      <c r="G288" s="4" t="s">
        <v>14</v>
      </c>
      <c r="H288" s="6">
        <v>0.1</v>
      </c>
      <c r="I288" s="7">
        <v>65000</v>
      </c>
      <c r="J288" s="7">
        <f t="shared" si="24"/>
        <v>6500</v>
      </c>
      <c r="K288" s="8" t="s">
        <v>15</v>
      </c>
      <c r="L288" s="15" t="str">
        <f>VLOOKUP(F288,[1]Sheet1!$D:$J,7,0)</f>
        <v>NL300148</v>
      </c>
      <c r="M288" s="18" t="str">
        <f t="shared" si="25"/>
        <v>07/01/2026NL300148</v>
      </c>
      <c r="N288" s="15">
        <f>VLOOKUP(M288,Sheet6!I:P,5,0)</f>
        <v>0.05</v>
      </c>
      <c r="O288" s="19">
        <f t="shared" si="26"/>
        <v>0.05</v>
      </c>
      <c r="P288" s="20">
        <f>VLOOKUP(L288,[2]Sheet1!$I:$M,5,0)</f>
        <v>65000</v>
      </c>
      <c r="Q288" s="21">
        <f t="shared" si="27"/>
        <v>3250</v>
      </c>
      <c r="R288" s="22">
        <f t="shared" si="28"/>
        <v>3250</v>
      </c>
    </row>
    <row r="289" spans="1:18" x14ac:dyDescent="0.25">
      <c r="A289" s="4" t="s">
        <v>270</v>
      </c>
      <c r="B289" s="5" t="s">
        <v>188</v>
      </c>
      <c r="C289" s="4" t="s">
        <v>174</v>
      </c>
      <c r="D289" s="5" t="s">
        <v>444</v>
      </c>
      <c r="E289" s="4" t="s">
        <v>89</v>
      </c>
      <c r="F289" s="4" t="s">
        <v>90</v>
      </c>
      <c r="G289" s="4" t="s">
        <v>14</v>
      </c>
      <c r="H289" s="6">
        <v>4</v>
      </c>
      <c r="I289" s="7">
        <v>38000</v>
      </c>
      <c r="J289" s="7">
        <f t="shared" si="24"/>
        <v>152000</v>
      </c>
      <c r="K289" s="8" t="s">
        <v>15</v>
      </c>
      <c r="L289" s="15" t="str">
        <f>VLOOKUP(F289,[1]Sheet1!$D:$J,7,0)</f>
        <v>NL300145</v>
      </c>
      <c r="M289" s="18" t="str">
        <f t="shared" si="25"/>
        <v>07/01/2026NL300145</v>
      </c>
      <c r="N289" s="15">
        <f>VLOOKUP(M289,Sheet6!I:P,5,0)</f>
        <v>2</v>
      </c>
      <c r="O289" s="19">
        <f t="shared" si="26"/>
        <v>2</v>
      </c>
      <c r="P289" s="20">
        <f>VLOOKUP(L289,[2]Sheet1!$I:$M,5,0)</f>
        <v>38000</v>
      </c>
      <c r="Q289" s="21">
        <f t="shared" si="27"/>
        <v>76000</v>
      </c>
      <c r="R289" s="22">
        <f t="shared" si="28"/>
        <v>76000</v>
      </c>
    </row>
    <row r="290" spans="1:18" x14ac:dyDescent="0.25">
      <c r="A290" s="4" t="s">
        <v>270</v>
      </c>
      <c r="B290" s="5" t="s">
        <v>188</v>
      </c>
      <c r="C290" s="4" t="s">
        <v>174</v>
      </c>
      <c r="D290" s="5" t="s">
        <v>444</v>
      </c>
      <c r="E290" s="4" t="s">
        <v>171</v>
      </c>
      <c r="F290" s="4" t="s">
        <v>190</v>
      </c>
      <c r="G290" s="4" t="s">
        <v>14</v>
      </c>
      <c r="H290" s="6">
        <v>0.5</v>
      </c>
      <c r="I290" s="7">
        <v>24000</v>
      </c>
      <c r="J290" s="7">
        <f t="shared" si="24"/>
        <v>12000</v>
      </c>
      <c r="K290" s="8" t="s">
        <v>15</v>
      </c>
      <c r="L290" s="15" t="str">
        <f>VLOOKUP(F290,[1]Sheet1!$D:$J,7,0)</f>
        <v>NL300150</v>
      </c>
      <c r="M290" s="18" t="str">
        <f t="shared" si="25"/>
        <v>07/01/2026NL300150</v>
      </c>
      <c r="N290" s="15">
        <f>VLOOKUP(M290,Sheet6!I:P,5,0)</f>
        <v>0.5</v>
      </c>
      <c r="O290" s="19">
        <f t="shared" si="26"/>
        <v>0</v>
      </c>
      <c r="P290" s="20">
        <f>VLOOKUP(L290,[2]Sheet1!$I:$M,5,0)</f>
        <v>24000</v>
      </c>
      <c r="Q290" s="21">
        <f t="shared" si="27"/>
        <v>12000</v>
      </c>
      <c r="R290" s="22">
        <f t="shared" si="28"/>
        <v>0</v>
      </c>
    </row>
    <row r="291" spans="1:18" x14ac:dyDescent="0.25">
      <c r="A291" s="4" t="s">
        <v>270</v>
      </c>
      <c r="B291" s="5" t="s">
        <v>188</v>
      </c>
      <c r="C291" s="4" t="s">
        <v>174</v>
      </c>
      <c r="D291" s="5" t="s">
        <v>445</v>
      </c>
      <c r="E291" s="4" t="s">
        <v>111</v>
      </c>
      <c r="F291" s="4" t="s">
        <v>112</v>
      </c>
      <c r="G291" s="4" t="s">
        <v>14</v>
      </c>
      <c r="H291" s="6">
        <v>4</v>
      </c>
      <c r="I291" s="7">
        <v>12000</v>
      </c>
      <c r="J291" s="7">
        <f t="shared" si="24"/>
        <v>48000</v>
      </c>
      <c r="K291" s="8" t="s">
        <v>15</v>
      </c>
      <c r="L291" s="15" t="str">
        <f>VLOOKUP(F291,[1]Sheet1!$D:$J,7,0)</f>
        <v>NL430011</v>
      </c>
      <c r="M291" s="18" t="str">
        <f t="shared" si="25"/>
        <v>07/01/2026NL430011</v>
      </c>
      <c r="N291" s="15">
        <f>VLOOKUP(M291,Sheet6!I:P,5,0)</f>
        <v>4</v>
      </c>
      <c r="O291" s="19">
        <f t="shared" si="26"/>
        <v>0</v>
      </c>
      <c r="P291" s="20">
        <f>VLOOKUP(L291,[2]Sheet1!$I:$M,5,0)</f>
        <v>12000</v>
      </c>
      <c r="Q291" s="21">
        <f t="shared" si="27"/>
        <v>48000</v>
      </c>
      <c r="R291" s="22">
        <f t="shared" si="28"/>
        <v>0</v>
      </c>
    </row>
    <row r="292" spans="1:18" x14ac:dyDescent="0.25">
      <c r="A292" s="4" t="s">
        <v>270</v>
      </c>
      <c r="B292" s="5" t="s">
        <v>188</v>
      </c>
      <c r="C292" s="4" t="s">
        <v>174</v>
      </c>
      <c r="D292" s="5" t="s">
        <v>445</v>
      </c>
      <c r="E292" s="4" t="s">
        <v>201</v>
      </c>
      <c r="F292" s="4" t="s">
        <v>202</v>
      </c>
      <c r="G292" s="4" t="s">
        <v>14</v>
      </c>
      <c r="H292" s="6">
        <v>0.4</v>
      </c>
      <c r="I292" s="7">
        <v>9000</v>
      </c>
      <c r="J292" s="7">
        <f t="shared" si="24"/>
        <v>3600</v>
      </c>
      <c r="K292" s="8" t="s">
        <v>15</v>
      </c>
      <c r="L292" s="15" t="str">
        <f>VLOOKUP(F292,[1]Sheet1!$D:$J,7,0)</f>
        <v>NL430051</v>
      </c>
      <c r="M292" s="18" t="str">
        <f t="shared" si="25"/>
        <v>07/01/2026NL430051</v>
      </c>
      <c r="N292" s="15">
        <f>VLOOKUP(M292,Sheet6!I:P,5,0)</f>
        <v>0.4</v>
      </c>
      <c r="O292" s="19">
        <f t="shared" si="26"/>
        <v>0</v>
      </c>
      <c r="P292" s="20">
        <f>VLOOKUP(L292,[2]Sheet1!$I:$M,5,0)</f>
        <v>9000</v>
      </c>
      <c r="Q292" s="21">
        <f t="shared" si="27"/>
        <v>3600</v>
      </c>
      <c r="R292" s="22">
        <f t="shared" si="28"/>
        <v>0</v>
      </c>
    </row>
    <row r="293" spans="1:18" x14ac:dyDescent="0.25">
      <c r="A293" s="4" t="s">
        <v>270</v>
      </c>
      <c r="B293" s="5" t="s">
        <v>188</v>
      </c>
      <c r="C293" s="4" t="s">
        <v>174</v>
      </c>
      <c r="D293" s="5" t="s">
        <v>445</v>
      </c>
      <c r="E293" s="4" t="s">
        <v>178</v>
      </c>
      <c r="F293" s="4" t="s">
        <v>177</v>
      </c>
      <c r="G293" s="4" t="s">
        <v>14</v>
      </c>
      <c r="H293" s="6">
        <v>0.2</v>
      </c>
      <c r="I293" s="7">
        <v>40000</v>
      </c>
      <c r="J293" s="7">
        <f t="shared" si="24"/>
        <v>8000</v>
      </c>
      <c r="K293" s="8" t="s">
        <v>15</v>
      </c>
      <c r="L293" s="15" t="str">
        <f>VLOOKUP(F293,[1]Sheet1!$D:$J,7,0)</f>
        <v>NL430061</v>
      </c>
      <c r="M293" s="18" t="str">
        <f t="shared" si="25"/>
        <v>07/01/2026NL430061</v>
      </c>
      <c r="N293" s="15">
        <f>VLOOKUP(M293,Sheet6!I:P,5,0)</f>
        <v>0.2</v>
      </c>
      <c r="O293" s="19">
        <f t="shared" si="26"/>
        <v>0</v>
      </c>
      <c r="P293" s="20">
        <f>VLOOKUP(L293,[2]Sheet1!$I:$M,5,0)</f>
        <v>65000</v>
      </c>
      <c r="Q293" s="21">
        <f t="shared" si="27"/>
        <v>13000</v>
      </c>
      <c r="R293" s="22">
        <f t="shared" si="28"/>
        <v>-5000</v>
      </c>
    </row>
    <row r="294" spans="1:18" x14ac:dyDescent="0.25">
      <c r="A294" s="4" t="s">
        <v>270</v>
      </c>
      <c r="B294" s="5" t="s">
        <v>188</v>
      </c>
      <c r="C294" s="4" t="s">
        <v>174</v>
      </c>
      <c r="D294" s="5" t="s">
        <v>445</v>
      </c>
      <c r="E294" s="4" t="s">
        <v>218</v>
      </c>
      <c r="F294" s="4" t="s">
        <v>219</v>
      </c>
      <c r="G294" s="4" t="s">
        <v>14</v>
      </c>
      <c r="H294" s="6">
        <v>0.4</v>
      </c>
      <c r="I294" s="7">
        <v>25000</v>
      </c>
      <c r="J294" s="7">
        <f t="shared" si="24"/>
        <v>10000</v>
      </c>
      <c r="K294" s="8" t="s">
        <v>15</v>
      </c>
      <c r="L294" s="15" t="str">
        <f>VLOOKUP(F294,[1]Sheet1!$D:$J,7,0)</f>
        <v>NL430091</v>
      </c>
      <c r="M294" s="18" t="str">
        <f t="shared" si="25"/>
        <v>07/01/2026NL430091</v>
      </c>
      <c r="N294" s="15">
        <f>VLOOKUP(M294,Sheet6!I:P,5,0)</f>
        <v>0.4</v>
      </c>
      <c r="O294" s="19">
        <f t="shared" si="26"/>
        <v>0</v>
      </c>
      <c r="P294" s="20">
        <f>VLOOKUP(L294,[2]Sheet1!$I:$M,5,0)</f>
        <v>25000</v>
      </c>
      <c r="Q294" s="21">
        <f t="shared" si="27"/>
        <v>10000</v>
      </c>
      <c r="R294" s="22">
        <f t="shared" si="28"/>
        <v>0</v>
      </c>
    </row>
    <row r="295" spans="1:18" ht="28.5" x14ac:dyDescent="0.25">
      <c r="A295" s="4" t="s">
        <v>270</v>
      </c>
      <c r="B295" s="5" t="s">
        <v>188</v>
      </c>
      <c r="C295" s="4" t="s">
        <v>174</v>
      </c>
      <c r="D295" s="5" t="s">
        <v>445</v>
      </c>
      <c r="E295" s="4" t="s">
        <v>120</v>
      </c>
      <c r="F295" s="4" t="s">
        <v>121</v>
      </c>
      <c r="G295" s="4" t="s">
        <v>14</v>
      </c>
      <c r="H295" s="6">
        <v>0.1</v>
      </c>
      <c r="I295" s="7">
        <v>220000</v>
      </c>
      <c r="J295" s="7">
        <f t="shared" si="24"/>
        <v>22000</v>
      </c>
      <c r="K295" s="8" t="s">
        <v>15</v>
      </c>
      <c r="L295" s="15" t="str">
        <f>VLOOKUP(F295,[1]Sheet1!$D:$J,7,0)</f>
        <v>NL300066</v>
      </c>
      <c r="M295" s="18" t="str">
        <f t="shared" si="25"/>
        <v>07/01/2026NL300066</v>
      </c>
      <c r="N295" s="15">
        <f>VLOOKUP(M295,Sheet6!I:P,5,0)</f>
        <v>0.1</v>
      </c>
      <c r="O295" s="19">
        <f t="shared" si="26"/>
        <v>0</v>
      </c>
      <c r="P295" s="20">
        <f>VLOOKUP(L295,[2]Sheet1!$I:$M,5,0)</f>
        <v>220000</v>
      </c>
      <c r="Q295" s="21">
        <f t="shared" si="27"/>
        <v>22000</v>
      </c>
      <c r="R295" s="22">
        <f t="shared" si="28"/>
        <v>0</v>
      </c>
    </row>
    <row r="296" spans="1:18" ht="28.5" x14ac:dyDescent="0.25">
      <c r="A296" s="4" t="s">
        <v>273</v>
      </c>
      <c r="B296" s="5" t="s">
        <v>188</v>
      </c>
      <c r="C296" s="4" t="s">
        <v>174</v>
      </c>
      <c r="D296" s="5" t="s">
        <v>446</v>
      </c>
      <c r="E296" s="4" t="s">
        <v>113</v>
      </c>
      <c r="F296" s="4" t="s">
        <v>114</v>
      </c>
      <c r="G296" s="4" t="s">
        <v>115</v>
      </c>
      <c r="H296" s="6">
        <v>1</v>
      </c>
      <c r="I296" s="7">
        <v>8500</v>
      </c>
      <c r="J296" s="7">
        <f t="shared" si="24"/>
        <v>8500</v>
      </c>
      <c r="K296" s="8" t="s">
        <v>15</v>
      </c>
      <c r="L296" s="15" t="str">
        <f>VLOOKUP(F296,[1]Sheet1!$D:$J,7,0)</f>
        <v>NL300107</v>
      </c>
      <c r="M296" s="18" t="str">
        <f t="shared" si="25"/>
        <v>08/01/2026NL300107</v>
      </c>
      <c r="N296" s="15">
        <f>VLOOKUP(M296,Sheet6!I:P,5,0)</f>
        <v>1</v>
      </c>
      <c r="O296" s="19">
        <f t="shared" si="26"/>
        <v>0</v>
      </c>
      <c r="P296" s="20">
        <f>VLOOKUP(L296,[2]Sheet1!$I:$M,5,0)</f>
        <v>8500</v>
      </c>
      <c r="Q296" s="21">
        <f t="shared" si="27"/>
        <v>8500</v>
      </c>
      <c r="R296" s="22">
        <f t="shared" si="28"/>
        <v>0</v>
      </c>
    </row>
    <row r="297" spans="1:18" x14ac:dyDescent="0.25">
      <c r="A297" s="4" t="s">
        <v>273</v>
      </c>
      <c r="B297" s="5" t="s">
        <v>188</v>
      </c>
      <c r="C297" s="4" t="s">
        <v>174</v>
      </c>
      <c r="D297" s="5" t="s">
        <v>446</v>
      </c>
      <c r="E297" s="4" t="s">
        <v>26</v>
      </c>
      <c r="F297" s="4" t="s">
        <v>27</v>
      </c>
      <c r="G297" s="4" t="s">
        <v>14</v>
      </c>
      <c r="H297" s="6">
        <v>2.4500000000000002</v>
      </c>
      <c r="I297" s="7">
        <v>24000</v>
      </c>
      <c r="J297" s="7">
        <f t="shared" si="24"/>
        <v>58800.000000000007</v>
      </c>
      <c r="K297" s="8" t="s">
        <v>15</v>
      </c>
      <c r="L297" s="15" t="str">
        <f>VLOOKUP(F297,[1]Sheet1!$D:$J,7,0)</f>
        <v>NL300174</v>
      </c>
      <c r="M297" s="18" t="str">
        <f t="shared" si="25"/>
        <v>08/01/2026NL300174</v>
      </c>
      <c r="N297" s="15">
        <f>VLOOKUP(M297,Sheet6!I:P,5,0)</f>
        <v>2.4500000000000002</v>
      </c>
      <c r="O297" s="19">
        <f t="shared" si="26"/>
        <v>0</v>
      </c>
      <c r="P297" s="20">
        <f>VLOOKUP(L297,[2]Sheet1!$I:$M,5,0)</f>
        <v>24000</v>
      </c>
      <c r="Q297" s="21">
        <f t="shared" si="27"/>
        <v>58800.000000000007</v>
      </c>
      <c r="R297" s="22">
        <f t="shared" si="28"/>
        <v>0</v>
      </c>
    </row>
    <row r="298" spans="1:18" ht="28.5" x14ac:dyDescent="0.25">
      <c r="A298" s="4" t="s">
        <v>273</v>
      </c>
      <c r="B298" s="5" t="s">
        <v>188</v>
      </c>
      <c r="C298" s="4" t="s">
        <v>174</v>
      </c>
      <c r="D298" s="5" t="s">
        <v>446</v>
      </c>
      <c r="E298" s="4" t="s">
        <v>152</v>
      </c>
      <c r="F298" s="4" t="s">
        <v>151</v>
      </c>
      <c r="G298" s="4" t="s">
        <v>14</v>
      </c>
      <c r="H298" s="6">
        <v>1.5</v>
      </c>
      <c r="I298" s="7">
        <v>45000</v>
      </c>
      <c r="J298" s="7">
        <f t="shared" si="24"/>
        <v>67500</v>
      </c>
      <c r="K298" s="8" t="s">
        <v>15</v>
      </c>
      <c r="L298" s="15" t="str">
        <f>VLOOKUP(F298,[1]Sheet1!$D:$J,7,0)</f>
        <v>NL300203</v>
      </c>
      <c r="M298" s="18" t="str">
        <f t="shared" si="25"/>
        <v>08/01/2026NL300203</v>
      </c>
      <c r="N298" s="15">
        <f>VLOOKUP(M298,Sheet6!I:P,5,0)</f>
        <v>1.2</v>
      </c>
      <c r="O298" s="19">
        <f t="shared" si="26"/>
        <v>0.30000000000000004</v>
      </c>
      <c r="P298" s="20">
        <f>VLOOKUP(L298,[2]Sheet1!$I:$M,5,0)</f>
        <v>45000</v>
      </c>
      <c r="Q298" s="21">
        <f t="shared" si="27"/>
        <v>54000</v>
      </c>
      <c r="R298" s="22">
        <f t="shared" si="28"/>
        <v>13500</v>
      </c>
    </row>
    <row r="299" spans="1:18" x14ac:dyDescent="0.25">
      <c r="A299" s="4" t="s">
        <v>273</v>
      </c>
      <c r="B299" s="5" t="s">
        <v>188</v>
      </c>
      <c r="C299" s="4" t="s">
        <v>174</v>
      </c>
      <c r="D299" s="5" t="s">
        <v>446</v>
      </c>
      <c r="E299" s="4" t="s">
        <v>20</v>
      </c>
      <c r="F299" s="4" t="s">
        <v>21</v>
      </c>
      <c r="G299" s="4" t="s">
        <v>14</v>
      </c>
      <c r="H299" s="6">
        <v>1.5</v>
      </c>
      <c r="I299" s="7">
        <v>50000</v>
      </c>
      <c r="J299" s="7">
        <f t="shared" si="24"/>
        <v>75000</v>
      </c>
      <c r="K299" s="8" t="s">
        <v>15</v>
      </c>
      <c r="L299" s="15" t="str">
        <f>VLOOKUP(F299,[1]Sheet1!$D:$J,7,0)</f>
        <v>NL300013</v>
      </c>
      <c r="M299" s="18" t="str">
        <f t="shared" si="25"/>
        <v>08/01/2026NL300013</v>
      </c>
      <c r="N299" s="15">
        <f>VLOOKUP(M299,Sheet6!I:P,5,0)</f>
        <v>1.5</v>
      </c>
      <c r="O299" s="19">
        <f t="shared" si="26"/>
        <v>0</v>
      </c>
      <c r="P299" s="20">
        <f>VLOOKUP(L299,[2]Sheet1!$I:$M,5,0)</f>
        <v>50000</v>
      </c>
      <c r="Q299" s="21">
        <f t="shared" si="27"/>
        <v>75000</v>
      </c>
      <c r="R299" s="22">
        <f t="shared" si="28"/>
        <v>0</v>
      </c>
    </row>
    <row r="300" spans="1:18" x14ac:dyDescent="0.25">
      <c r="A300" s="4" t="s">
        <v>273</v>
      </c>
      <c r="B300" s="5" t="s">
        <v>188</v>
      </c>
      <c r="C300" s="4" t="s">
        <v>174</v>
      </c>
      <c r="D300" s="5" t="s">
        <v>446</v>
      </c>
      <c r="E300" s="4" t="s">
        <v>30</v>
      </c>
      <c r="F300" s="4" t="s">
        <v>31</v>
      </c>
      <c r="G300" s="4" t="s">
        <v>14</v>
      </c>
      <c r="H300" s="6">
        <v>0.5</v>
      </c>
      <c r="I300" s="7">
        <v>55000</v>
      </c>
      <c r="J300" s="7">
        <f t="shared" si="24"/>
        <v>27500</v>
      </c>
      <c r="K300" s="8" t="s">
        <v>15</v>
      </c>
      <c r="L300" s="15" t="str">
        <f>VLOOKUP(F300,[1]Sheet1!$D:$J,7,0)</f>
        <v>NL300014</v>
      </c>
      <c r="M300" s="18" t="str">
        <f t="shared" si="25"/>
        <v>08/01/2026NL300014</v>
      </c>
      <c r="N300" s="15">
        <f>VLOOKUP(M300,Sheet6!I:P,5,0)</f>
        <v>0.5</v>
      </c>
      <c r="O300" s="19">
        <f t="shared" si="26"/>
        <v>0</v>
      </c>
      <c r="P300" s="20">
        <f>VLOOKUP(L300,[2]Sheet1!$I:$M,5,0)</f>
        <v>55000</v>
      </c>
      <c r="Q300" s="21">
        <f t="shared" si="27"/>
        <v>27500</v>
      </c>
      <c r="R300" s="22">
        <f t="shared" si="28"/>
        <v>0</v>
      </c>
    </row>
    <row r="301" spans="1:18" x14ac:dyDescent="0.25">
      <c r="A301" s="4" t="s">
        <v>273</v>
      </c>
      <c r="B301" s="5" t="s">
        <v>188</v>
      </c>
      <c r="C301" s="4" t="s">
        <v>174</v>
      </c>
      <c r="D301" s="5" t="s">
        <v>446</v>
      </c>
      <c r="E301" s="4" t="s">
        <v>32</v>
      </c>
      <c r="F301" s="4" t="s">
        <v>33</v>
      </c>
      <c r="G301" s="4" t="s">
        <v>14</v>
      </c>
      <c r="H301" s="6">
        <v>2</v>
      </c>
      <c r="I301" s="7">
        <v>18000</v>
      </c>
      <c r="J301" s="7">
        <f t="shared" si="24"/>
        <v>36000</v>
      </c>
      <c r="K301" s="8" t="s">
        <v>15</v>
      </c>
      <c r="L301" s="15" t="str">
        <f>VLOOKUP(F301,[1]Sheet1!$D:$J,7,0)</f>
        <v>NL300027</v>
      </c>
      <c r="M301" s="18" t="str">
        <f t="shared" si="25"/>
        <v>08/01/2026NL300027</v>
      </c>
      <c r="N301" s="15">
        <v>1</v>
      </c>
      <c r="O301" s="19">
        <f t="shared" si="26"/>
        <v>1</v>
      </c>
      <c r="P301" s="20">
        <f>VLOOKUP(L301,[2]Sheet1!$I:$M,5,0)</f>
        <v>18000</v>
      </c>
      <c r="Q301" s="21">
        <f t="shared" si="27"/>
        <v>18000</v>
      </c>
      <c r="R301" s="22">
        <f t="shared" si="28"/>
        <v>18000</v>
      </c>
    </row>
    <row r="302" spans="1:18" x14ac:dyDescent="0.25">
      <c r="A302" s="4" t="s">
        <v>273</v>
      </c>
      <c r="B302" s="5" t="s">
        <v>188</v>
      </c>
      <c r="C302" s="4" t="s">
        <v>174</v>
      </c>
      <c r="D302" s="5" t="s">
        <v>446</v>
      </c>
      <c r="E302" s="4" t="s">
        <v>124</v>
      </c>
      <c r="F302" s="4" t="s">
        <v>125</v>
      </c>
      <c r="G302" s="4" t="s">
        <v>14</v>
      </c>
      <c r="H302" s="6">
        <v>0.2</v>
      </c>
      <c r="I302" s="7">
        <v>38000</v>
      </c>
      <c r="J302" s="7">
        <f t="shared" si="24"/>
        <v>7600</v>
      </c>
      <c r="K302" s="8" t="s">
        <v>15</v>
      </c>
      <c r="L302" s="15" t="str">
        <f>VLOOKUP(F302,[1]Sheet1!$D:$J,7,0)</f>
        <v>NL300054</v>
      </c>
      <c r="M302" s="18" t="str">
        <f t="shared" si="25"/>
        <v>08/01/2026NL300054</v>
      </c>
      <c r="N302" s="15">
        <f>VLOOKUP(M302,Sheet6!I:P,5,0)</f>
        <v>0.2</v>
      </c>
      <c r="O302" s="19">
        <f t="shared" si="26"/>
        <v>0</v>
      </c>
      <c r="P302" s="20">
        <f>VLOOKUP(L302,[2]Sheet1!$I:$M,5,0)</f>
        <v>38000</v>
      </c>
      <c r="Q302" s="21">
        <f t="shared" si="27"/>
        <v>7600</v>
      </c>
      <c r="R302" s="22">
        <f t="shared" si="28"/>
        <v>0</v>
      </c>
    </row>
    <row r="303" spans="1:18" x14ac:dyDescent="0.25">
      <c r="A303" s="4" t="s">
        <v>273</v>
      </c>
      <c r="B303" s="5" t="s">
        <v>188</v>
      </c>
      <c r="C303" s="4" t="s">
        <v>174</v>
      </c>
      <c r="D303" s="5" t="s">
        <v>446</v>
      </c>
      <c r="E303" s="4" t="s">
        <v>95</v>
      </c>
      <c r="F303" s="4" t="s">
        <v>96</v>
      </c>
      <c r="G303" s="4" t="s">
        <v>14</v>
      </c>
      <c r="H303" s="6">
        <v>0.3</v>
      </c>
      <c r="I303" s="7">
        <v>12000</v>
      </c>
      <c r="J303" s="7">
        <f t="shared" si="24"/>
        <v>3600</v>
      </c>
      <c r="K303" s="8" t="s">
        <v>15</v>
      </c>
      <c r="L303" s="15" t="str">
        <f>VLOOKUP(F303,[1]Sheet1!$D:$J,7,0)</f>
        <v>NL300188</v>
      </c>
      <c r="M303" s="18" t="str">
        <f t="shared" si="25"/>
        <v>08/01/2026NL300188</v>
      </c>
      <c r="N303" s="15">
        <v>0.3</v>
      </c>
      <c r="O303" s="19">
        <f t="shared" si="26"/>
        <v>0</v>
      </c>
      <c r="P303" s="20">
        <f>VLOOKUP(L303,[2]Sheet1!$I:$M,5,0)</f>
        <v>12000</v>
      </c>
      <c r="Q303" s="21">
        <f t="shared" si="27"/>
        <v>3600</v>
      </c>
      <c r="R303" s="22">
        <f t="shared" si="28"/>
        <v>0</v>
      </c>
    </row>
    <row r="304" spans="1:18" x14ac:dyDescent="0.25">
      <c r="A304" s="4" t="s">
        <v>273</v>
      </c>
      <c r="B304" s="5" t="s">
        <v>188</v>
      </c>
      <c r="C304" s="4" t="s">
        <v>174</v>
      </c>
      <c r="D304" s="5" t="s">
        <v>446</v>
      </c>
      <c r="E304" s="4" t="s">
        <v>126</v>
      </c>
      <c r="F304" s="4" t="s">
        <v>127</v>
      </c>
      <c r="G304" s="4" t="s">
        <v>14</v>
      </c>
      <c r="H304" s="6">
        <v>0.3</v>
      </c>
      <c r="I304" s="7">
        <v>32000</v>
      </c>
      <c r="J304" s="7">
        <f t="shared" si="24"/>
        <v>9600</v>
      </c>
      <c r="K304" s="8" t="s">
        <v>15</v>
      </c>
      <c r="L304" s="15" t="str">
        <f>VLOOKUP(F304,[1]Sheet1!$D:$J,7,0)</f>
        <v>NL300038</v>
      </c>
      <c r="M304" s="18" t="str">
        <f t="shared" si="25"/>
        <v>08/01/2026NL300038</v>
      </c>
      <c r="N304" s="15">
        <f>VLOOKUP(M304,Sheet6!I:P,5,0)</f>
        <v>0.3</v>
      </c>
      <c r="O304" s="19">
        <f t="shared" si="26"/>
        <v>0</v>
      </c>
      <c r="P304" s="20">
        <f>VLOOKUP(L304,[2]Sheet1!$I:$M,5,0)</f>
        <v>32000</v>
      </c>
      <c r="Q304" s="21">
        <f t="shared" si="27"/>
        <v>9600</v>
      </c>
      <c r="R304" s="22">
        <f t="shared" si="28"/>
        <v>0</v>
      </c>
    </row>
    <row r="305" spans="1:18" ht="28.5" x14ac:dyDescent="0.25">
      <c r="A305" s="4" t="s">
        <v>273</v>
      </c>
      <c r="B305" s="5" t="s">
        <v>188</v>
      </c>
      <c r="C305" s="4" t="s">
        <v>174</v>
      </c>
      <c r="D305" s="5" t="s">
        <v>446</v>
      </c>
      <c r="E305" s="4" t="s">
        <v>97</v>
      </c>
      <c r="F305" s="4" t="s">
        <v>98</v>
      </c>
      <c r="G305" s="4" t="s">
        <v>14</v>
      </c>
      <c r="H305" s="6">
        <v>0.1</v>
      </c>
      <c r="I305" s="7">
        <v>75000</v>
      </c>
      <c r="J305" s="7">
        <f t="shared" si="24"/>
        <v>7500</v>
      </c>
      <c r="K305" s="8" t="s">
        <v>15</v>
      </c>
      <c r="L305" s="15" t="str">
        <f>VLOOKUP(F305,[1]Sheet1!$D:$J,7,0)</f>
        <v>NL300156</v>
      </c>
      <c r="M305" s="18" t="str">
        <f t="shared" si="25"/>
        <v>08/01/2026NL300156</v>
      </c>
      <c r="N305" s="15">
        <f>VLOOKUP(M305,Sheet6!I:P,5,0)</f>
        <v>0.1</v>
      </c>
      <c r="O305" s="19">
        <f t="shared" si="26"/>
        <v>0</v>
      </c>
      <c r="P305" s="20">
        <f>VLOOKUP(L305,[2]Sheet1!$I:$M,5,0)</f>
        <v>75000</v>
      </c>
      <c r="Q305" s="21">
        <f t="shared" si="27"/>
        <v>7500</v>
      </c>
      <c r="R305" s="22">
        <f t="shared" si="28"/>
        <v>0</v>
      </c>
    </row>
    <row r="306" spans="1:18" x14ac:dyDescent="0.25">
      <c r="A306" s="4" t="s">
        <v>273</v>
      </c>
      <c r="B306" s="5" t="s">
        <v>188</v>
      </c>
      <c r="C306" s="4" t="s">
        <v>174</v>
      </c>
      <c r="D306" s="5" t="s">
        <v>446</v>
      </c>
      <c r="E306" s="4" t="s">
        <v>43</v>
      </c>
      <c r="F306" s="4" t="s">
        <v>44</v>
      </c>
      <c r="G306" s="4" t="s">
        <v>14</v>
      </c>
      <c r="H306" s="6">
        <v>2.1</v>
      </c>
      <c r="I306" s="7">
        <v>18000</v>
      </c>
      <c r="J306" s="7">
        <f t="shared" si="24"/>
        <v>37800</v>
      </c>
      <c r="K306" s="8" t="s">
        <v>15</v>
      </c>
      <c r="L306" s="15" t="str">
        <f>VLOOKUP(F306,[1]Sheet1!$D:$J,7,0)</f>
        <v>NL300048</v>
      </c>
      <c r="M306" s="18" t="str">
        <f t="shared" si="25"/>
        <v>08/01/2026NL300048</v>
      </c>
      <c r="N306" s="15">
        <f>VLOOKUP(M306,Sheet6!I:P,5,0)</f>
        <v>1.8</v>
      </c>
      <c r="O306" s="19">
        <f t="shared" si="26"/>
        <v>0.30000000000000004</v>
      </c>
      <c r="P306" s="20">
        <f>VLOOKUP(L306,[2]Sheet1!$I:$M,5,0)</f>
        <v>18000</v>
      </c>
      <c r="Q306" s="21">
        <f t="shared" si="27"/>
        <v>32400</v>
      </c>
      <c r="R306" s="22">
        <f t="shared" si="28"/>
        <v>5400</v>
      </c>
    </row>
    <row r="307" spans="1:18" x14ac:dyDescent="0.25">
      <c r="A307" s="4" t="s">
        <v>273</v>
      </c>
      <c r="B307" s="5" t="s">
        <v>188</v>
      </c>
      <c r="C307" s="4" t="s">
        <v>174</v>
      </c>
      <c r="D307" s="5" t="s">
        <v>446</v>
      </c>
      <c r="E307" s="4" t="s">
        <v>45</v>
      </c>
      <c r="F307" s="4" t="s">
        <v>46</v>
      </c>
      <c r="G307" s="4" t="s">
        <v>14</v>
      </c>
      <c r="H307" s="6">
        <v>0.2</v>
      </c>
      <c r="I307" s="7">
        <v>55000</v>
      </c>
      <c r="J307" s="7">
        <f t="shared" si="24"/>
        <v>11000</v>
      </c>
      <c r="K307" s="8" t="s">
        <v>15</v>
      </c>
      <c r="L307" s="15" t="str">
        <f>VLOOKUP(F307,[1]Sheet1!$D:$J,7,0)</f>
        <v>NL300058</v>
      </c>
      <c r="M307" s="18" t="str">
        <f t="shared" si="25"/>
        <v>08/01/2026NL300058</v>
      </c>
      <c r="N307" s="15">
        <f>VLOOKUP(M307,Sheet6!I:P,5,0)</f>
        <v>0.2</v>
      </c>
      <c r="O307" s="19">
        <f t="shared" si="26"/>
        <v>0</v>
      </c>
      <c r="P307" s="20">
        <f>VLOOKUP(L307,[2]Sheet1!$I:$M,5,0)</f>
        <v>55000</v>
      </c>
      <c r="Q307" s="21">
        <f t="shared" si="27"/>
        <v>11000</v>
      </c>
      <c r="R307" s="22">
        <f t="shared" si="28"/>
        <v>0</v>
      </c>
    </row>
    <row r="308" spans="1:18" x14ac:dyDescent="0.25">
      <c r="A308" s="4" t="s">
        <v>273</v>
      </c>
      <c r="B308" s="5" t="s">
        <v>188</v>
      </c>
      <c r="C308" s="4" t="s">
        <v>174</v>
      </c>
      <c r="D308" s="5" t="s">
        <v>446</v>
      </c>
      <c r="E308" s="4" t="s">
        <v>47</v>
      </c>
      <c r="F308" s="4" t="s">
        <v>48</v>
      </c>
      <c r="G308" s="4" t="s">
        <v>14</v>
      </c>
      <c r="H308" s="6">
        <v>0.28000000000000003</v>
      </c>
      <c r="I308" s="7">
        <v>13000</v>
      </c>
      <c r="J308" s="7">
        <f t="shared" si="24"/>
        <v>3640.0000000000005</v>
      </c>
      <c r="K308" s="8" t="s">
        <v>15</v>
      </c>
      <c r="L308" s="15" t="str">
        <f>VLOOKUP(F308,[1]Sheet1!$D:$J,7,0)</f>
        <v>NL300059</v>
      </c>
      <c r="M308" s="18" t="str">
        <f t="shared" si="25"/>
        <v>08/01/2026NL300059</v>
      </c>
      <c r="N308" s="15">
        <f>VLOOKUP(M308,Sheet6!I:P,5,0)</f>
        <v>0.28000000000000003</v>
      </c>
      <c r="O308" s="19">
        <f t="shared" si="26"/>
        <v>0</v>
      </c>
      <c r="P308" s="20">
        <f>VLOOKUP(L308,[2]Sheet1!$I:$M,5,0)</f>
        <v>13000</v>
      </c>
      <c r="Q308" s="21">
        <f t="shared" si="27"/>
        <v>3640.0000000000005</v>
      </c>
      <c r="R308" s="22">
        <f t="shared" si="28"/>
        <v>0</v>
      </c>
    </row>
    <row r="309" spans="1:18" x14ac:dyDescent="0.25">
      <c r="A309" s="4" t="s">
        <v>273</v>
      </c>
      <c r="B309" s="5" t="s">
        <v>188</v>
      </c>
      <c r="C309" s="4" t="s">
        <v>174</v>
      </c>
      <c r="D309" s="5" t="s">
        <v>446</v>
      </c>
      <c r="E309" s="4" t="s">
        <v>49</v>
      </c>
      <c r="F309" s="4" t="s">
        <v>50</v>
      </c>
      <c r="G309" s="4" t="s">
        <v>14</v>
      </c>
      <c r="H309" s="6">
        <v>0.5</v>
      </c>
      <c r="I309" s="7">
        <v>80000</v>
      </c>
      <c r="J309" s="7">
        <f t="shared" si="24"/>
        <v>40000</v>
      </c>
      <c r="K309" s="8" t="s">
        <v>15</v>
      </c>
      <c r="L309" s="15" t="str">
        <f>VLOOKUP(F309,[1]Sheet1!$D:$J,7,0)</f>
        <v>NL300055</v>
      </c>
      <c r="M309" s="18" t="str">
        <f t="shared" si="25"/>
        <v>08/01/2026NL300055</v>
      </c>
      <c r="N309" s="15">
        <f>VLOOKUP(M309,Sheet6!I:P,5,0)</f>
        <v>0.4</v>
      </c>
      <c r="O309" s="19">
        <f t="shared" si="26"/>
        <v>9.9999999999999978E-2</v>
      </c>
      <c r="P309" s="20">
        <f>VLOOKUP(L309,[2]Sheet1!$I:$M,5,0)</f>
        <v>80000</v>
      </c>
      <c r="Q309" s="21">
        <f t="shared" si="27"/>
        <v>32000</v>
      </c>
      <c r="R309" s="22">
        <f t="shared" si="28"/>
        <v>8000</v>
      </c>
    </row>
    <row r="310" spans="1:18" x14ac:dyDescent="0.25">
      <c r="A310" s="4" t="s">
        <v>273</v>
      </c>
      <c r="B310" s="5" t="s">
        <v>188</v>
      </c>
      <c r="C310" s="4" t="s">
        <v>174</v>
      </c>
      <c r="D310" s="5" t="s">
        <v>446</v>
      </c>
      <c r="E310" s="4" t="s">
        <v>51</v>
      </c>
      <c r="F310" s="4" t="s">
        <v>52</v>
      </c>
      <c r="G310" s="4" t="s">
        <v>14</v>
      </c>
      <c r="H310" s="6">
        <v>0.3</v>
      </c>
      <c r="I310" s="7">
        <v>38000</v>
      </c>
      <c r="J310" s="7">
        <f t="shared" si="24"/>
        <v>11400</v>
      </c>
      <c r="K310" s="8" t="s">
        <v>15</v>
      </c>
      <c r="L310" s="15" t="str">
        <f>VLOOKUP(F310,[1]Sheet1!$D:$J,7,0)</f>
        <v>NL300076</v>
      </c>
      <c r="M310" s="18" t="str">
        <f t="shared" si="25"/>
        <v>08/01/2026NL300076</v>
      </c>
      <c r="N310" s="15">
        <f>VLOOKUP(M310,Sheet6!I:P,5,0)</f>
        <v>0.3</v>
      </c>
      <c r="O310" s="19">
        <f t="shared" si="26"/>
        <v>0</v>
      </c>
      <c r="P310" s="20">
        <f>VLOOKUP(L310,[2]Sheet1!$I:$M,5,0)</f>
        <v>38000</v>
      </c>
      <c r="Q310" s="21">
        <f t="shared" si="27"/>
        <v>11400</v>
      </c>
      <c r="R310" s="22">
        <f t="shared" si="28"/>
        <v>0</v>
      </c>
    </row>
    <row r="311" spans="1:18" x14ac:dyDescent="0.25">
      <c r="A311" s="4" t="s">
        <v>273</v>
      </c>
      <c r="B311" s="5" t="s">
        <v>188</v>
      </c>
      <c r="C311" s="4" t="s">
        <v>174</v>
      </c>
      <c r="D311" s="5" t="s">
        <v>446</v>
      </c>
      <c r="E311" s="4" t="s">
        <v>53</v>
      </c>
      <c r="F311" s="4" t="s">
        <v>54</v>
      </c>
      <c r="G311" s="4" t="s">
        <v>14</v>
      </c>
      <c r="H311" s="6">
        <v>0.3</v>
      </c>
      <c r="I311" s="7">
        <v>48000</v>
      </c>
      <c r="J311" s="7">
        <f t="shared" si="24"/>
        <v>14400</v>
      </c>
      <c r="K311" s="8" t="s">
        <v>15</v>
      </c>
      <c r="L311" s="15" t="str">
        <f>VLOOKUP(F311,[1]Sheet1!$D:$J,7,0)</f>
        <v>NL300063</v>
      </c>
      <c r="M311" s="18" t="str">
        <f t="shared" si="25"/>
        <v>08/01/2026NL300063</v>
      </c>
      <c r="N311" s="15">
        <f>VLOOKUP(M311,Sheet6!I:P,5,0)</f>
        <v>0.2</v>
      </c>
      <c r="O311" s="19">
        <f t="shared" si="26"/>
        <v>9.9999999999999978E-2</v>
      </c>
      <c r="P311" s="20">
        <f>VLOOKUP(L311,[2]Sheet1!$I:$M,5,0)</f>
        <v>48000</v>
      </c>
      <c r="Q311" s="21">
        <f t="shared" si="27"/>
        <v>9600</v>
      </c>
      <c r="R311" s="22">
        <f t="shared" si="28"/>
        <v>4800</v>
      </c>
    </row>
    <row r="312" spans="1:18" x14ac:dyDescent="0.25">
      <c r="A312" s="4" t="s">
        <v>273</v>
      </c>
      <c r="B312" s="5" t="s">
        <v>188</v>
      </c>
      <c r="C312" s="4" t="s">
        <v>174</v>
      </c>
      <c r="D312" s="5" t="s">
        <v>446</v>
      </c>
      <c r="E312" s="4" t="s">
        <v>24</v>
      </c>
      <c r="F312" s="4" t="s">
        <v>25</v>
      </c>
      <c r="G312" s="4" t="s">
        <v>14</v>
      </c>
      <c r="H312" s="6">
        <v>0.1</v>
      </c>
      <c r="I312" s="7">
        <v>65000</v>
      </c>
      <c r="J312" s="7">
        <f t="shared" si="24"/>
        <v>6500</v>
      </c>
      <c r="K312" s="8" t="s">
        <v>15</v>
      </c>
      <c r="L312" s="15" t="str">
        <f>VLOOKUP(F312,[1]Sheet1!$D:$J,7,0)</f>
        <v>NL300062</v>
      </c>
      <c r="M312" s="18" t="str">
        <f t="shared" si="25"/>
        <v>08/01/2026NL300062</v>
      </c>
      <c r="N312" s="15">
        <f>VLOOKUP(M312,Sheet6!I:P,5,0)</f>
        <v>0.1</v>
      </c>
      <c r="O312" s="19">
        <f t="shared" si="26"/>
        <v>0</v>
      </c>
      <c r="P312" s="20">
        <f>VLOOKUP(L312,[2]Sheet1!$I:$M,5,0)</f>
        <v>65000</v>
      </c>
      <c r="Q312" s="21">
        <f t="shared" si="27"/>
        <v>6500</v>
      </c>
      <c r="R312" s="22">
        <f t="shared" si="28"/>
        <v>0</v>
      </c>
    </row>
    <row r="313" spans="1:18" x14ac:dyDescent="0.25">
      <c r="A313" s="4" t="s">
        <v>273</v>
      </c>
      <c r="B313" s="5" t="s">
        <v>188</v>
      </c>
      <c r="C313" s="4" t="s">
        <v>174</v>
      </c>
      <c r="D313" s="5" t="s">
        <v>446</v>
      </c>
      <c r="E313" s="4" t="s">
        <v>57</v>
      </c>
      <c r="F313" s="4" t="s">
        <v>58</v>
      </c>
      <c r="G313" s="4" t="s">
        <v>14</v>
      </c>
      <c r="H313" s="6">
        <v>1.4</v>
      </c>
      <c r="I313" s="7">
        <v>32000</v>
      </c>
      <c r="J313" s="7">
        <f t="shared" si="24"/>
        <v>44800</v>
      </c>
      <c r="K313" s="8" t="s">
        <v>15</v>
      </c>
      <c r="L313" s="15" t="str">
        <f>VLOOKUP(F313,[1]Sheet1!$D:$J,7,0)</f>
        <v>NL300043</v>
      </c>
      <c r="M313" s="18" t="str">
        <f t="shared" si="25"/>
        <v>08/01/2026NL300043</v>
      </c>
      <c r="N313" s="15">
        <f>VLOOKUP(M313,Sheet6!I:P,5,0)</f>
        <v>0.6</v>
      </c>
      <c r="O313" s="19">
        <f t="shared" si="26"/>
        <v>0.79999999999999993</v>
      </c>
      <c r="P313" s="20">
        <f>VLOOKUP(L313,[2]Sheet1!$I:$M,5,0)</f>
        <v>32000</v>
      </c>
      <c r="Q313" s="21">
        <f t="shared" si="27"/>
        <v>19200</v>
      </c>
      <c r="R313" s="22">
        <f t="shared" si="28"/>
        <v>25600</v>
      </c>
    </row>
    <row r="314" spans="1:18" x14ac:dyDescent="0.25">
      <c r="A314" s="4" t="s">
        <v>273</v>
      </c>
      <c r="B314" s="5" t="s">
        <v>188</v>
      </c>
      <c r="C314" s="4" t="s">
        <v>174</v>
      </c>
      <c r="D314" s="5" t="s">
        <v>446</v>
      </c>
      <c r="E314" s="4" t="s">
        <v>144</v>
      </c>
      <c r="F314" s="4" t="s">
        <v>143</v>
      </c>
      <c r="G314" s="4" t="s">
        <v>14</v>
      </c>
      <c r="H314" s="6">
        <v>0.5</v>
      </c>
      <c r="I314" s="7">
        <v>80000</v>
      </c>
      <c r="J314" s="7">
        <f t="shared" si="24"/>
        <v>40000</v>
      </c>
      <c r="K314" s="8" t="s">
        <v>15</v>
      </c>
      <c r="L314" s="15" t="str">
        <f>VLOOKUP(F314,[1]Sheet1!$D:$J,7,0)</f>
        <v>NL300173</v>
      </c>
      <c r="M314" s="18" t="str">
        <f t="shared" si="25"/>
        <v>08/01/2026NL300173</v>
      </c>
      <c r="N314" s="15">
        <f>VLOOKUP(M314,Sheet6!I:P,5,0)</f>
        <v>0.3</v>
      </c>
      <c r="O314" s="19">
        <f t="shared" si="26"/>
        <v>0.2</v>
      </c>
      <c r="P314" s="20">
        <f>VLOOKUP(L314,[2]Sheet1!$I:$M,5,0)</f>
        <v>80000</v>
      </c>
      <c r="Q314" s="21">
        <f t="shared" si="27"/>
        <v>24000</v>
      </c>
      <c r="R314" s="22">
        <f t="shared" si="28"/>
        <v>16000</v>
      </c>
    </row>
    <row r="315" spans="1:18" x14ac:dyDescent="0.25">
      <c r="A315" s="4" t="s">
        <v>273</v>
      </c>
      <c r="B315" s="5" t="s">
        <v>188</v>
      </c>
      <c r="C315" s="4" t="s">
        <v>174</v>
      </c>
      <c r="D315" s="5" t="s">
        <v>446</v>
      </c>
      <c r="E315" s="4" t="s">
        <v>61</v>
      </c>
      <c r="F315" s="4" t="s">
        <v>62</v>
      </c>
      <c r="G315" s="4" t="s">
        <v>14</v>
      </c>
      <c r="H315" s="6">
        <v>1.5</v>
      </c>
      <c r="I315" s="7">
        <v>38000</v>
      </c>
      <c r="J315" s="7">
        <f t="shared" si="24"/>
        <v>57000</v>
      </c>
      <c r="K315" s="8" t="s">
        <v>15</v>
      </c>
      <c r="L315" s="15" t="str">
        <f>VLOOKUP(F315,[1]Sheet1!$D:$J,7,0)</f>
        <v>NL300044</v>
      </c>
      <c r="M315" s="18" t="str">
        <f t="shared" si="25"/>
        <v>08/01/2026NL300044</v>
      </c>
      <c r="N315" s="15">
        <f>VLOOKUP(M315,Sheet6!I:P,5,0)</f>
        <v>1</v>
      </c>
      <c r="O315" s="19">
        <f t="shared" si="26"/>
        <v>0.5</v>
      </c>
      <c r="P315" s="20">
        <f>VLOOKUP(L315,[2]Sheet1!$I:$M,5,0)</f>
        <v>38000</v>
      </c>
      <c r="Q315" s="21">
        <f t="shared" si="27"/>
        <v>38000</v>
      </c>
      <c r="R315" s="22">
        <f t="shared" si="28"/>
        <v>19000</v>
      </c>
    </row>
    <row r="316" spans="1:18" x14ac:dyDescent="0.25">
      <c r="A316" s="4" t="s">
        <v>273</v>
      </c>
      <c r="B316" s="5" t="s">
        <v>188</v>
      </c>
      <c r="C316" s="4" t="s">
        <v>174</v>
      </c>
      <c r="D316" s="5" t="s">
        <v>446</v>
      </c>
      <c r="E316" s="4" t="s">
        <v>63</v>
      </c>
      <c r="F316" s="4" t="s">
        <v>64</v>
      </c>
      <c r="G316" s="4" t="s">
        <v>14</v>
      </c>
      <c r="H316" s="6">
        <v>2.6</v>
      </c>
      <c r="I316" s="7">
        <v>27000</v>
      </c>
      <c r="J316" s="7">
        <f t="shared" si="24"/>
        <v>70200</v>
      </c>
      <c r="K316" s="8" t="s">
        <v>15</v>
      </c>
      <c r="L316" s="15" t="str">
        <f>VLOOKUP(F316,[1]Sheet1!$D:$J,7,0)</f>
        <v>NL300088</v>
      </c>
      <c r="M316" s="18" t="str">
        <f t="shared" si="25"/>
        <v>08/01/2026NL300088</v>
      </c>
      <c r="N316" s="15">
        <f>VLOOKUP(M316,Sheet6!I:P,5,0)</f>
        <v>2.6</v>
      </c>
      <c r="O316" s="19">
        <f t="shared" si="26"/>
        <v>0</v>
      </c>
      <c r="P316" s="20">
        <f>VLOOKUP(L316,[2]Sheet1!$I:$M,5,0)</f>
        <v>27000</v>
      </c>
      <c r="Q316" s="21">
        <f t="shared" si="27"/>
        <v>70200</v>
      </c>
      <c r="R316" s="22">
        <f t="shared" si="28"/>
        <v>0</v>
      </c>
    </row>
    <row r="317" spans="1:18" x14ac:dyDescent="0.25">
      <c r="A317" s="4" t="s">
        <v>273</v>
      </c>
      <c r="B317" s="5" t="s">
        <v>188</v>
      </c>
      <c r="C317" s="4" t="s">
        <v>174</v>
      </c>
      <c r="D317" s="5" t="s">
        <v>446</v>
      </c>
      <c r="E317" s="4" t="s">
        <v>154</v>
      </c>
      <c r="F317" s="4" t="s">
        <v>153</v>
      </c>
      <c r="G317" s="4" t="s">
        <v>14</v>
      </c>
      <c r="H317" s="6">
        <v>0.3</v>
      </c>
      <c r="I317" s="7">
        <v>47000</v>
      </c>
      <c r="J317" s="7">
        <f t="shared" si="24"/>
        <v>14100</v>
      </c>
      <c r="K317" s="8" t="s">
        <v>15</v>
      </c>
      <c r="L317" s="15" t="str">
        <f>VLOOKUP(F317,[1]Sheet1!$D:$J,7,0)</f>
        <v>NL300091</v>
      </c>
      <c r="M317" s="18" t="str">
        <f t="shared" si="25"/>
        <v>08/01/2026NL300091</v>
      </c>
      <c r="N317" s="15">
        <f>VLOOKUP(M317,Sheet6!I:P,5,0)</f>
        <v>0.3</v>
      </c>
      <c r="O317" s="19">
        <f t="shared" si="26"/>
        <v>0</v>
      </c>
      <c r="P317" s="20">
        <f>VLOOKUP(L317,[2]Sheet1!$I:$M,5,0)</f>
        <v>47000</v>
      </c>
      <c r="Q317" s="21">
        <f t="shared" si="27"/>
        <v>14100</v>
      </c>
      <c r="R317" s="22">
        <f t="shared" si="28"/>
        <v>0</v>
      </c>
    </row>
    <row r="318" spans="1:18" ht="28.5" x14ac:dyDescent="0.25">
      <c r="A318" s="4" t="s">
        <v>273</v>
      </c>
      <c r="B318" s="5" t="s">
        <v>188</v>
      </c>
      <c r="C318" s="4" t="s">
        <v>174</v>
      </c>
      <c r="D318" s="5" t="s">
        <v>446</v>
      </c>
      <c r="E318" s="4" t="s">
        <v>133</v>
      </c>
      <c r="F318" s="4" t="s">
        <v>134</v>
      </c>
      <c r="G318" s="4" t="s">
        <v>14</v>
      </c>
      <c r="H318" s="6">
        <v>1.2</v>
      </c>
      <c r="I318" s="7">
        <v>45000</v>
      </c>
      <c r="J318" s="7">
        <f t="shared" si="24"/>
        <v>54000</v>
      </c>
      <c r="K318" s="8" t="s">
        <v>15</v>
      </c>
      <c r="L318" s="15" t="str">
        <f>VLOOKUP(F318,[1]Sheet1!$D:$J,7,0)</f>
        <v>NL300096</v>
      </c>
      <c r="M318" s="18" t="str">
        <f t="shared" si="25"/>
        <v>08/01/2026NL300096</v>
      </c>
      <c r="N318" s="15">
        <f>VLOOKUP(M318,Sheet6!I:P,5,0)</f>
        <v>1.2</v>
      </c>
      <c r="O318" s="19">
        <f t="shared" si="26"/>
        <v>0</v>
      </c>
      <c r="P318" s="20">
        <f>VLOOKUP(L318,[2]Sheet1!$I:$M,5,0)</f>
        <v>45000</v>
      </c>
      <c r="Q318" s="21">
        <f t="shared" si="27"/>
        <v>54000</v>
      </c>
      <c r="R318" s="22">
        <f t="shared" si="28"/>
        <v>0</v>
      </c>
    </row>
    <row r="319" spans="1:18" x14ac:dyDescent="0.25">
      <c r="A319" s="4" t="s">
        <v>273</v>
      </c>
      <c r="B319" s="5" t="s">
        <v>188</v>
      </c>
      <c r="C319" s="4" t="s">
        <v>174</v>
      </c>
      <c r="D319" s="5" t="s">
        <v>446</v>
      </c>
      <c r="E319" s="4" t="s">
        <v>118</v>
      </c>
      <c r="F319" s="4" t="s">
        <v>119</v>
      </c>
      <c r="G319" s="4" t="s">
        <v>14</v>
      </c>
      <c r="H319" s="6">
        <v>0.2</v>
      </c>
      <c r="I319" s="7">
        <v>33000</v>
      </c>
      <c r="J319" s="7">
        <f t="shared" si="24"/>
        <v>6600</v>
      </c>
      <c r="K319" s="8" t="s">
        <v>15</v>
      </c>
      <c r="L319" s="15" t="str">
        <f>VLOOKUP(F319,[1]Sheet1!$D:$J,7,0)</f>
        <v>NL300086</v>
      </c>
      <c r="M319" s="18" t="str">
        <f t="shared" si="25"/>
        <v>08/01/2026NL300086</v>
      </c>
      <c r="N319" s="15">
        <f>VLOOKUP(M319,Sheet6!I:P,5,0)</f>
        <v>0.2</v>
      </c>
      <c r="O319" s="19">
        <f t="shared" si="26"/>
        <v>0</v>
      </c>
      <c r="P319" s="20">
        <f>VLOOKUP(L319,[2]Sheet1!$I:$M,5,0)</f>
        <v>33000</v>
      </c>
      <c r="Q319" s="21">
        <f t="shared" si="27"/>
        <v>6600</v>
      </c>
      <c r="R319" s="22">
        <f t="shared" si="28"/>
        <v>0</v>
      </c>
    </row>
    <row r="320" spans="1:18" x14ac:dyDescent="0.25">
      <c r="A320" s="4" t="s">
        <v>273</v>
      </c>
      <c r="B320" s="5" t="s">
        <v>188</v>
      </c>
      <c r="C320" s="4" t="s">
        <v>174</v>
      </c>
      <c r="D320" s="5" t="s">
        <v>446</v>
      </c>
      <c r="E320" s="4" t="s">
        <v>75</v>
      </c>
      <c r="F320" s="4" t="s">
        <v>76</v>
      </c>
      <c r="G320" s="4" t="s">
        <v>14</v>
      </c>
      <c r="H320" s="6">
        <v>1.3</v>
      </c>
      <c r="I320" s="7">
        <v>36000</v>
      </c>
      <c r="J320" s="7">
        <f t="shared" si="24"/>
        <v>46800</v>
      </c>
      <c r="K320" s="8" t="s">
        <v>15</v>
      </c>
      <c r="L320" s="15" t="str">
        <f>VLOOKUP(F320,[1]Sheet1!$D:$J,7,0)</f>
        <v>NL300120</v>
      </c>
      <c r="M320" s="18" t="str">
        <f t="shared" si="25"/>
        <v>08/01/2026NL300120</v>
      </c>
      <c r="N320" s="15">
        <f>VLOOKUP(M320,Sheet6!I:P,5,0)</f>
        <v>0.8</v>
      </c>
      <c r="O320" s="19">
        <f t="shared" si="26"/>
        <v>0.5</v>
      </c>
      <c r="P320" s="20">
        <f>VLOOKUP(L320,[2]Sheet1!$I:$M,5,0)</f>
        <v>36000</v>
      </c>
      <c r="Q320" s="21">
        <f t="shared" si="27"/>
        <v>28800</v>
      </c>
      <c r="R320" s="22">
        <f t="shared" si="28"/>
        <v>18000</v>
      </c>
    </row>
    <row r="321" spans="1:18" x14ac:dyDescent="0.25">
      <c r="A321" s="4" t="s">
        <v>273</v>
      </c>
      <c r="B321" s="5" t="s">
        <v>188</v>
      </c>
      <c r="C321" s="4" t="s">
        <v>174</v>
      </c>
      <c r="D321" s="5" t="s">
        <v>446</v>
      </c>
      <c r="E321" s="4" t="s">
        <v>140</v>
      </c>
      <c r="F321" s="4" t="s">
        <v>139</v>
      </c>
      <c r="G321" s="4" t="s">
        <v>14</v>
      </c>
      <c r="H321" s="6">
        <v>0.2</v>
      </c>
      <c r="I321" s="7">
        <v>35000</v>
      </c>
      <c r="J321" s="7">
        <f t="shared" si="24"/>
        <v>7000</v>
      </c>
      <c r="K321" s="8" t="s">
        <v>15</v>
      </c>
      <c r="L321" s="15" t="str">
        <f>VLOOKUP(F321,[1]Sheet1!$D:$J,7,0)</f>
        <v>NL300122</v>
      </c>
      <c r="M321" s="18" t="str">
        <f t="shared" si="25"/>
        <v>08/01/2026NL300122</v>
      </c>
      <c r="N321" s="15">
        <f>VLOOKUP(M321,Sheet6!I:P,5,0)</f>
        <v>0.1</v>
      </c>
      <c r="O321" s="19">
        <f t="shared" si="26"/>
        <v>0.1</v>
      </c>
      <c r="P321" s="20">
        <f>VLOOKUP(L321,[2]Sheet1!$I:$M,5,0)</f>
        <v>35000</v>
      </c>
      <c r="Q321" s="21">
        <f t="shared" si="27"/>
        <v>3500</v>
      </c>
      <c r="R321" s="22">
        <f t="shared" si="28"/>
        <v>3500</v>
      </c>
    </row>
    <row r="322" spans="1:18" x14ac:dyDescent="0.25">
      <c r="A322" s="4" t="s">
        <v>273</v>
      </c>
      <c r="B322" s="5" t="s">
        <v>188</v>
      </c>
      <c r="C322" s="4" t="s">
        <v>174</v>
      </c>
      <c r="D322" s="5" t="s">
        <v>446</v>
      </c>
      <c r="E322" s="4" t="s">
        <v>77</v>
      </c>
      <c r="F322" s="4" t="s">
        <v>78</v>
      </c>
      <c r="G322" s="4" t="s">
        <v>14</v>
      </c>
      <c r="H322" s="6">
        <v>1.5</v>
      </c>
      <c r="I322" s="7">
        <v>38000</v>
      </c>
      <c r="J322" s="7">
        <f t="shared" si="24"/>
        <v>57000</v>
      </c>
      <c r="K322" s="8" t="s">
        <v>15</v>
      </c>
      <c r="L322" s="15" t="str">
        <f>VLOOKUP(F322,[1]Sheet1!$D:$J,7,0)</f>
        <v>NL300072</v>
      </c>
      <c r="M322" s="18" t="str">
        <f t="shared" si="25"/>
        <v>08/01/2026NL300072</v>
      </c>
      <c r="N322" s="15">
        <f>VLOOKUP(M322,Sheet6!I:P,5,0)</f>
        <v>0.8</v>
      </c>
      <c r="O322" s="19">
        <f t="shared" si="26"/>
        <v>0.7</v>
      </c>
      <c r="P322" s="20">
        <f>VLOOKUP(L322,[2]Sheet1!$I:$M,5,0)</f>
        <v>38000</v>
      </c>
      <c r="Q322" s="21">
        <f t="shared" si="27"/>
        <v>30400</v>
      </c>
      <c r="R322" s="22">
        <f t="shared" si="28"/>
        <v>26600</v>
      </c>
    </row>
    <row r="323" spans="1:18" x14ac:dyDescent="0.25">
      <c r="A323" s="4" t="s">
        <v>273</v>
      </c>
      <c r="B323" s="5" t="s">
        <v>188</v>
      </c>
      <c r="C323" s="4" t="s">
        <v>174</v>
      </c>
      <c r="D323" s="5" t="s">
        <v>446</v>
      </c>
      <c r="E323" s="4" t="s">
        <v>129</v>
      </c>
      <c r="F323" s="4" t="s">
        <v>130</v>
      </c>
      <c r="G323" s="4" t="s">
        <v>14</v>
      </c>
      <c r="H323" s="6">
        <v>2</v>
      </c>
      <c r="I323" s="7">
        <v>15000</v>
      </c>
      <c r="J323" s="7">
        <f t="shared" si="24"/>
        <v>30000</v>
      </c>
      <c r="K323" s="8" t="s">
        <v>15</v>
      </c>
      <c r="L323" s="15" t="str">
        <f>VLOOKUP(F323,[1]Sheet1!$D:$J,7,0)</f>
        <v>NL300127</v>
      </c>
      <c r="M323" s="18" t="str">
        <f t="shared" si="25"/>
        <v>08/01/2026NL300127</v>
      </c>
      <c r="N323" s="15">
        <f>VLOOKUP(M323,Sheet6!I:P,5,0)</f>
        <v>1.5</v>
      </c>
      <c r="O323" s="19">
        <f t="shared" si="26"/>
        <v>0.5</v>
      </c>
      <c r="P323" s="20">
        <f>VLOOKUP(L323,[2]Sheet1!$I:$M,5,0)</f>
        <v>15000</v>
      </c>
      <c r="Q323" s="21">
        <f t="shared" si="27"/>
        <v>22500</v>
      </c>
      <c r="R323" s="22">
        <f t="shared" si="28"/>
        <v>7500</v>
      </c>
    </row>
    <row r="324" spans="1:18" x14ac:dyDescent="0.25">
      <c r="A324" s="4" t="s">
        <v>273</v>
      </c>
      <c r="B324" s="5" t="s">
        <v>188</v>
      </c>
      <c r="C324" s="4" t="s">
        <v>174</v>
      </c>
      <c r="D324" s="5" t="s">
        <v>446</v>
      </c>
      <c r="E324" s="4" t="s">
        <v>79</v>
      </c>
      <c r="F324" s="4" t="s">
        <v>80</v>
      </c>
      <c r="G324" s="4" t="s">
        <v>14</v>
      </c>
      <c r="H324" s="6">
        <v>0.1</v>
      </c>
      <c r="I324" s="7">
        <v>22000</v>
      </c>
      <c r="J324" s="7">
        <f t="shared" si="24"/>
        <v>2200</v>
      </c>
      <c r="K324" s="8" t="s">
        <v>15</v>
      </c>
      <c r="L324" s="15" t="str">
        <f>VLOOKUP(F324,[1]Sheet1!$D:$J,7,0)</f>
        <v>NL300121</v>
      </c>
      <c r="M324" s="18" t="str">
        <f t="shared" si="25"/>
        <v>08/01/2026NL300121</v>
      </c>
      <c r="N324" s="15">
        <f>VLOOKUP(M324,Sheet6!I:P,5,0)</f>
        <v>0.1</v>
      </c>
      <c r="O324" s="19">
        <f t="shared" si="26"/>
        <v>0</v>
      </c>
      <c r="P324" s="20">
        <f>VLOOKUP(L324,[2]Sheet1!$I:$M,5,0)</f>
        <v>22000</v>
      </c>
      <c r="Q324" s="21">
        <f t="shared" si="27"/>
        <v>2200</v>
      </c>
      <c r="R324" s="22">
        <f t="shared" si="28"/>
        <v>0</v>
      </c>
    </row>
    <row r="325" spans="1:18" ht="28.5" x14ac:dyDescent="0.25">
      <c r="A325" s="4" t="s">
        <v>273</v>
      </c>
      <c r="B325" s="5" t="s">
        <v>188</v>
      </c>
      <c r="C325" s="4" t="s">
        <v>174</v>
      </c>
      <c r="D325" s="5" t="s">
        <v>446</v>
      </c>
      <c r="E325" s="4" t="s">
        <v>120</v>
      </c>
      <c r="F325" s="4" t="s">
        <v>121</v>
      </c>
      <c r="G325" s="4" t="s">
        <v>14</v>
      </c>
      <c r="H325" s="6">
        <v>0.1</v>
      </c>
      <c r="I325" s="7">
        <v>220000</v>
      </c>
      <c r="J325" s="7">
        <f t="shared" si="24"/>
        <v>22000</v>
      </c>
      <c r="K325" s="8" t="s">
        <v>15</v>
      </c>
      <c r="L325" s="15" t="str">
        <f>VLOOKUP(F325,[1]Sheet1!$D:$J,7,0)</f>
        <v>NL300066</v>
      </c>
      <c r="M325" s="18" t="str">
        <f t="shared" si="25"/>
        <v>08/01/2026NL300066</v>
      </c>
      <c r="N325" s="15">
        <f>VLOOKUP(M325,Sheet6!I:P,5,0)</f>
        <v>0.1</v>
      </c>
      <c r="O325" s="19">
        <f t="shared" si="26"/>
        <v>0</v>
      </c>
      <c r="P325" s="20">
        <f>VLOOKUP(L325,[2]Sheet1!$I:$M,5,0)</f>
        <v>220000</v>
      </c>
      <c r="Q325" s="21">
        <f t="shared" si="27"/>
        <v>22000</v>
      </c>
      <c r="R325" s="22">
        <f t="shared" si="28"/>
        <v>0</v>
      </c>
    </row>
    <row r="326" spans="1:18" x14ac:dyDescent="0.25">
      <c r="A326" s="4" t="s">
        <v>273</v>
      </c>
      <c r="B326" s="5" t="s">
        <v>188</v>
      </c>
      <c r="C326" s="4" t="s">
        <v>174</v>
      </c>
      <c r="D326" s="5" t="s">
        <v>446</v>
      </c>
      <c r="E326" s="4" t="s">
        <v>81</v>
      </c>
      <c r="F326" s="4" t="s">
        <v>82</v>
      </c>
      <c r="G326" s="4" t="s">
        <v>14</v>
      </c>
      <c r="H326" s="6">
        <v>1.3</v>
      </c>
      <c r="I326" s="7">
        <v>36000</v>
      </c>
      <c r="J326" s="7">
        <f t="shared" si="24"/>
        <v>46800</v>
      </c>
      <c r="K326" s="8" t="s">
        <v>15</v>
      </c>
      <c r="L326" s="15" t="str">
        <f>VLOOKUP(F326,[1]Sheet1!$D:$J,7,0)</f>
        <v>NL300162</v>
      </c>
      <c r="M326" s="18" t="str">
        <f t="shared" si="25"/>
        <v>08/01/2026NL300162</v>
      </c>
      <c r="N326" s="15">
        <f>VLOOKUP(M326,Sheet6!I:P,5,0)</f>
        <v>0.8</v>
      </c>
      <c r="O326" s="19">
        <f t="shared" si="26"/>
        <v>0.5</v>
      </c>
      <c r="P326" s="20">
        <f>VLOOKUP(L326,[2]Sheet1!$I:$M,5,0)</f>
        <v>36000</v>
      </c>
      <c r="Q326" s="21">
        <f t="shared" si="27"/>
        <v>28800</v>
      </c>
      <c r="R326" s="22">
        <f t="shared" si="28"/>
        <v>18000</v>
      </c>
    </row>
    <row r="327" spans="1:18" x14ac:dyDescent="0.25">
      <c r="A327" s="4" t="s">
        <v>273</v>
      </c>
      <c r="B327" s="5" t="s">
        <v>188</v>
      </c>
      <c r="C327" s="4" t="s">
        <v>174</v>
      </c>
      <c r="D327" s="5" t="s">
        <v>446</v>
      </c>
      <c r="E327" s="4" t="s">
        <v>105</v>
      </c>
      <c r="F327" s="4" t="s">
        <v>106</v>
      </c>
      <c r="G327" s="4" t="s">
        <v>14</v>
      </c>
      <c r="H327" s="6">
        <v>0.5</v>
      </c>
      <c r="I327" s="7">
        <v>50000</v>
      </c>
      <c r="J327" s="7">
        <f t="shared" si="24"/>
        <v>25000</v>
      </c>
      <c r="K327" s="8" t="s">
        <v>15</v>
      </c>
      <c r="L327" s="15" t="str">
        <f>VLOOKUP(F327,[1]Sheet1!$D:$J,7,0)</f>
        <v>NL300142</v>
      </c>
      <c r="M327" s="18" t="str">
        <f t="shared" si="25"/>
        <v>08/01/2026NL300142</v>
      </c>
      <c r="N327" s="15">
        <f>VLOOKUP(M327,Sheet6!I:P,5,0)</f>
        <v>0.5</v>
      </c>
      <c r="O327" s="19">
        <f t="shared" si="26"/>
        <v>0</v>
      </c>
      <c r="P327" s="20">
        <f>VLOOKUP(L327,[2]Sheet1!$I:$M,5,0)</f>
        <v>50000</v>
      </c>
      <c r="Q327" s="21">
        <f t="shared" si="27"/>
        <v>25000</v>
      </c>
      <c r="R327" s="22">
        <f t="shared" si="28"/>
        <v>0</v>
      </c>
    </row>
    <row r="328" spans="1:18" x14ac:dyDescent="0.25">
      <c r="A328" s="4" t="s">
        <v>273</v>
      </c>
      <c r="B328" s="5" t="s">
        <v>188</v>
      </c>
      <c r="C328" s="4" t="s">
        <v>174</v>
      </c>
      <c r="D328" s="5" t="s">
        <v>446</v>
      </c>
      <c r="E328" s="4" t="s">
        <v>89</v>
      </c>
      <c r="F328" s="4" t="s">
        <v>90</v>
      </c>
      <c r="G328" s="4" t="s">
        <v>14</v>
      </c>
      <c r="H328" s="6">
        <v>8</v>
      </c>
      <c r="I328" s="7">
        <v>38000</v>
      </c>
      <c r="J328" s="7">
        <f t="shared" si="24"/>
        <v>304000</v>
      </c>
      <c r="K328" s="8" t="s">
        <v>15</v>
      </c>
      <c r="L328" s="15" t="str">
        <f>VLOOKUP(F328,[1]Sheet1!$D:$J,7,0)</f>
        <v>NL300145</v>
      </c>
      <c r="M328" s="18" t="str">
        <f t="shared" si="25"/>
        <v>08/01/2026NL300145</v>
      </c>
      <c r="N328" s="15">
        <f>VLOOKUP(M328,Sheet6!I:P,5,0)</f>
        <v>5</v>
      </c>
      <c r="O328" s="19">
        <f t="shared" si="26"/>
        <v>3</v>
      </c>
      <c r="P328" s="20">
        <f>VLOOKUP(L328,[2]Sheet1!$I:$M,5,0)</f>
        <v>38000</v>
      </c>
      <c r="Q328" s="21">
        <f t="shared" si="27"/>
        <v>190000</v>
      </c>
      <c r="R328" s="22">
        <f t="shared" si="28"/>
        <v>114000</v>
      </c>
    </row>
    <row r="329" spans="1:18" x14ac:dyDescent="0.25">
      <c r="A329" s="4" t="s">
        <v>273</v>
      </c>
      <c r="B329" s="5" t="s">
        <v>188</v>
      </c>
      <c r="C329" s="4" t="s">
        <v>174</v>
      </c>
      <c r="D329" s="5" t="s">
        <v>447</v>
      </c>
      <c r="E329" s="4" t="s">
        <v>32</v>
      </c>
      <c r="F329" s="4" t="s">
        <v>33</v>
      </c>
      <c r="G329" s="4" t="s">
        <v>14</v>
      </c>
      <c r="H329" s="6">
        <v>1</v>
      </c>
      <c r="I329" s="7">
        <v>18000</v>
      </c>
      <c r="J329" s="7">
        <f t="shared" si="24"/>
        <v>18000</v>
      </c>
      <c r="K329" s="8" t="s">
        <v>15</v>
      </c>
      <c r="L329" s="15" t="str">
        <f>VLOOKUP(F329,[1]Sheet1!$D:$J,7,0)</f>
        <v>NL300027</v>
      </c>
      <c r="M329" s="18" t="str">
        <f t="shared" si="25"/>
        <v>08/01/2026NL300027</v>
      </c>
      <c r="N329" s="15">
        <f>VLOOKUP(M329,Sheet6!I:P,5,0)</f>
        <v>1.9</v>
      </c>
      <c r="O329" s="19">
        <f t="shared" si="26"/>
        <v>-0.89999999999999991</v>
      </c>
      <c r="P329" s="20">
        <f>VLOOKUP(L329,[2]Sheet1!$I:$M,5,0)</f>
        <v>18000</v>
      </c>
      <c r="Q329" s="21">
        <f t="shared" si="27"/>
        <v>34200</v>
      </c>
      <c r="R329" s="22">
        <f t="shared" si="28"/>
        <v>-16200</v>
      </c>
    </row>
    <row r="330" spans="1:18" ht="28.5" x14ac:dyDescent="0.25">
      <c r="A330" s="4" t="s">
        <v>273</v>
      </c>
      <c r="B330" s="5" t="s">
        <v>188</v>
      </c>
      <c r="C330" s="4" t="s">
        <v>174</v>
      </c>
      <c r="D330" s="5" t="s">
        <v>447</v>
      </c>
      <c r="E330" s="4" t="s">
        <v>38</v>
      </c>
      <c r="F330" s="4" t="s">
        <v>39</v>
      </c>
      <c r="G330" s="4" t="s">
        <v>14</v>
      </c>
      <c r="H330" s="6">
        <v>1.9</v>
      </c>
      <c r="I330" s="7">
        <v>13000</v>
      </c>
      <c r="J330" s="7">
        <f t="shared" si="24"/>
        <v>24700</v>
      </c>
      <c r="K330" s="8" t="s">
        <v>15</v>
      </c>
      <c r="L330" s="15" t="str">
        <f>VLOOKUP(F330,[1]Sheet1!$D:$J,7,0)</f>
        <v>NL300033</v>
      </c>
      <c r="M330" s="18" t="str">
        <f t="shared" si="25"/>
        <v>08/01/2026NL300033</v>
      </c>
      <c r="N330" s="15">
        <f>VLOOKUP(M330,Sheet6!I:P,5,0)</f>
        <v>1.9</v>
      </c>
      <c r="O330" s="19">
        <f t="shared" si="26"/>
        <v>0</v>
      </c>
      <c r="P330" s="20">
        <f>VLOOKUP(L330,[2]Sheet1!$I:$M,5,0)</f>
        <v>13000</v>
      </c>
      <c r="Q330" s="21">
        <f t="shared" si="27"/>
        <v>24700</v>
      </c>
      <c r="R330" s="22">
        <f t="shared" si="28"/>
        <v>0</v>
      </c>
    </row>
    <row r="331" spans="1:18" x14ac:dyDescent="0.25">
      <c r="A331" s="4" t="s">
        <v>273</v>
      </c>
      <c r="B331" s="5" t="s">
        <v>188</v>
      </c>
      <c r="C331" s="4" t="s">
        <v>174</v>
      </c>
      <c r="D331" s="5" t="s">
        <v>447</v>
      </c>
      <c r="E331" s="4" t="s">
        <v>95</v>
      </c>
      <c r="F331" s="4" t="s">
        <v>96</v>
      </c>
      <c r="G331" s="4" t="s">
        <v>14</v>
      </c>
      <c r="H331" s="6">
        <v>0.3</v>
      </c>
      <c r="I331" s="7">
        <v>12000</v>
      </c>
      <c r="J331" s="7">
        <f t="shared" si="24"/>
        <v>3600</v>
      </c>
      <c r="K331" s="8" t="s">
        <v>15</v>
      </c>
      <c r="L331" s="15" t="str">
        <f>VLOOKUP(F331,[1]Sheet1!$D:$J,7,0)</f>
        <v>NL300188</v>
      </c>
      <c r="M331" s="18" t="str">
        <f t="shared" si="25"/>
        <v>08/01/2026NL300188</v>
      </c>
      <c r="N331" s="15">
        <f>VLOOKUP(M331,Sheet6!I:P,5,0)</f>
        <v>0.2</v>
      </c>
      <c r="O331" s="19">
        <f t="shared" si="26"/>
        <v>9.9999999999999978E-2</v>
      </c>
      <c r="P331" s="20">
        <f>VLOOKUP(L331,[2]Sheet1!$I:$M,5,0)</f>
        <v>12000</v>
      </c>
      <c r="Q331" s="21">
        <f t="shared" si="27"/>
        <v>2400</v>
      </c>
      <c r="R331" s="22">
        <f t="shared" si="28"/>
        <v>1200</v>
      </c>
    </row>
    <row r="332" spans="1:18" x14ac:dyDescent="0.25">
      <c r="A332" s="4" t="s">
        <v>273</v>
      </c>
      <c r="B332" s="5" t="s">
        <v>188</v>
      </c>
      <c r="C332" s="4" t="s">
        <v>174</v>
      </c>
      <c r="D332" s="5" t="s">
        <v>447</v>
      </c>
      <c r="E332" s="4" t="s">
        <v>142</v>
      </c>
      <c r="F332" s="4" t="s">
        <v>141</v>
      </c>
      <c r="G332" s="4" t="s">
        <v>14</v>
      </c>
      <c r="H332" s="6">
        <v>0.2</v>
      </c>
      <c r="I332" s="7">
        <v>20000</v>
      </c>
      <c r="J332" s="7">
        <f t="shared" si="24"/>
        <v>4000</v>
      </c>
      <c r="K332" s="8" t="s">
        <v>15</v>
      </c>
      <c r="L332" s="15" t="str">
        <f>VLOOKUP(F332,[1]Sheet1!$D:$J,7,0)</f>
        <v>NL300128</v>
      </c>
      <c r="M332" s="18" t="str">
        <f t="shared" si="25"/>
        <v>08/01/2026NL300128</v>
      </c>
      <c r="N332" s="15">
        <f>VLOOKUP(M332,Sheet6!I:P,5,0)</f>
        <v>0.2</v>
      </c>
      <c r="O332" s="19">
        <f t="shared" si="26"/>
        <v>0</v>
      </c>
      <c r="P332" s="20">
        <f>VLOOKUP(L332,[2]Sheet1!$I:$M,5,0)</f>
        <v>20000</v>
      </c>
      <c r="Q332" s="21">
        <f t="shared" si="27"/>
        <v>4000</v>
      </c>
      <c r="R332" s="22">
        <f t="shared" si="28"/>
        <v>0</v>
      </c>
    </row>
    <row r="333" spans="1:18" x14ac:dyDescent="0.25">
      <c r="A333" s="4" t="s">
        <v>273</v>
      </c>
      <c r="B333" s="5" t="s">
        <v>188</v>
      </c>
      <c r="C333" s="4" t="s">
        <v>174</v>
      </c>
      <c r="D333" s="5" t="s">
        <v>447</v>
      </c>
      <c r="E333" s="4" t="s">
        <v>83</v>
      </c>
      <c r="F333" s="4" t="s">
        <v>84</v>
      </c>
      <c r="G333" s="4" t="s">
        <v>14</v>
      </c>
      <c r="H333" s="6">
        <v>2.1</v>
      </c>
      <c r="I333" s="7">
        <v>20000</v>
      </c>
      <c r="J333" s="7">
        <f t="shared" si="24"/>
        <v>42000</v>
      </c>
      <c r="K333" s="8" t="s">
        <v>15</v>
      </c>
      <c r="L333" s="15" t="str">
        <f>VLOOKUP(F333,[1]Sheet1!$D:$J,7,0)</f>
        <v>NL300138</v>
      </c>
      <c r="M333" s="18" t="str">
        <f t="shared" si="25"/>
        <v>08/01/2026NL300138</v>
      </c>
      <c r="N333" s="15">
        <f>VLOOKUP(M333,Sheet6!I:P,5,0)</f>
        <v>2.1</v>
      </c>
      <c r="O333" s="19">
        <f t="shared" si="26"/>
        <v>0</v>
      </c>
      <c r="P333" s="20">
        <f>VLOOKUP(L333,[2]Sheet1!$I:$M,5,0)</f>
        <v>20000</v>
      </c>
      <c r="Q333" s="21">
        <f t="shared" si="27"/>
        <v>42000</v>
      </c>
      <c r="R333" s="22">
        <f t="shared" si="28"/>
        <v>0</v>
      </c>
    </row>
    <row r="334" spans="1:18" x14ac:dyDescent="0.25">
      <c r="A334" s="4" t="s">
        <v>276</v>
      </c>
      <c r="B334" s="5" t="s">
        <v>188</v>
      </c>
      <c r="C334" s="4" t="s">
        <v>174</v>
      </c>
      <c r="D334" s="5" t="s">
        <v>448</v>
      </c>
      <c r="E334" s="4" t="s">
        <v>18</v>
      </c>
      <c r="F334" s="4" t="s">
        <v>19</v>
      </c>
      <c r="G334" s="4" t="s">
        <v>14</v>
      </c>
      <c r="H334" s="6">
        <v>0.9</v>
      </c>
      <c r="I334" s="7">
        <v>26000</v>
      </c>
      <c r="J334" s="7">
        <f t="shared" si="24"/>
        <v>23400</v>
      </c>
      <c r="K334" s="8" t="s">
        <v>15</v>
      </c>
      <c r="L334" s="15" t="str">
        <f>VLOOKUP(F334,[1]Sheet1!$D:$J,7,0)</f>
        <v>NL300003</v>
      </c>
      <c r="M334" s="18" t="str">
        <f t="shared" si="25"/>
        <v>09/01/2026NL300003</v>
      </c>
      <c r="N334" s="15">
        <f>VLOOKUP(M334,Sheet6!I:P,5,0)</f>
        <v>0.6</v>
      </c>
      <c r="O334" s="19">
        <f t="shared" si="26"/>
        <v>0.30000000000000004</v>
      </c>
      <c r="P334" s="20">
        <f>VLOOKUP(L334,[2]Sheet1!$I:$M,5,0)</f>
        <v>26000</v>
      </c>
      <c r="Q334" s="21">
        <f t="shared" si="27"/>
        <v>15600</v>
      </c>
      <c r="R334" s="22">
        <f t="shared" si="28"/>
        <v>7800</v>
      </c>
    </row>
    <row r="335" spans="1:18" x14ac:dyDescent="0.25">
      <c r="A335" s="4" t="s">
        <v>276</v>
      </c>
      <c r="B335" s="5" t="s">
        <v>188</v>
      </c>
      <c r="C335" s="4" t="s">
        <v>174</v>
      </c>
      <c r="D335" s="5" t="s">
        <v>448</v>
      </c>
      <c r="E335" s="4" t="s">
        <v>22</v>
      </c>
      <c r="F335" s="4" t="s">
        <v>23</v>
      </c>
      <c r="G335" s="4" t="s">
        <v>14</v>
      </c>
      <c r="H335" s="6">
        <v>1.1000000000000001</v>
      </c>
      <c r="I335" s="7">
        <v>19000</v>
      </c>
      <c r="J335" s="7">
        <f t="shared" si="24"/>
        <v>20900</v>
      </c>
      <c r="K335" s="8" t="s">
        <v>15</v>
      </c>
      <c r="L335" s="15" t="str">
        <f>VLOOKUP(F335,[1]Sheet1!$D:$J,7,0)</f>
        <v>NL300004</v>
      </c>
      <c r="M335" s="18" t="str">
        <f t="shared" si="25"/>
        <v>09/01/2026NL300004</v>
      </c>
      <c r="N335" s="15">
        <f>VLOOKUP(M335,Sheet6!I:P,5,0)</f>
        <v>0.8</v>
      </c>
      <c r="O335" s="19">
        <f t="shared" si="26"/>
        <v>0.30000000000000004</v>
      </c>
      <c r="P335" s="20">
        <f>VLOOKUP(L335,[2]Sheet1!$I:$M,5,0)</f>
        <v>19000</v>
      </c>
      <c r="Q335" s="21">
        <f t="shared" si="27"/>
        <v>15200</v>
      </c>
      <c r="R335" s="22">
        <f t="shared" si="28"/>
        <v>5700</v>
      </c>
    </row>
    <row r="336" spans="1:18" ht="28.5" x14ac:dyDescent="0.25">
      <c r="A336" s="4" t="s">
        <v>276</v>
      </c>
      <c r="B336" s="5" t="s">
        <v>188</v>
      </c>
      <c r="C336" s="4" t="s">
        <v>174</v>
      </c>
      <c r="D336" s="5" t="s">
        <v>448</v>
      </c>
      <c r="E336" s="4" t="s">
        <v>113</v>
      </c>
      <c r="F336" s="4" t="s">
        <v>114</v>
      </c>
      <c r="G336" s="4" t="s">
        <v>115</v>
      </c>
      <c r="H336" s="6">
        <v>1</v>
      </c>
      <c r="I336" s="7">
        <v>8500</v>
      </c>
      <c r="J336" s="7">
        <f t="shared" ref="J336:J399" si="29">H336*I336</f>
        <v>8500</v>
      </c>
      <c r="K336" s="8" t="s">
        <v>15</v>
      </c>
      <c r="L336" s="15" t="str">
        <f>VLOOKUP(F336,[1]Sheet1!$D:$J,7,0)</f>
        <v>NL300107</v>
      </c>
      <c r="M336" s="18" t="str">
        <f t="shared" si="25"/>
        <v>09/01/2026NL300107</v>
      </c>
      <c r="N336" s="15">
        <f>VLOOKUP(M336,Sheet6!I:P,5,0)</f>
        <v>1</v>
      </c>
      <c r="O336" s="19">
        <f t="shared" si="26"/>
        <v>0</v>
      </c>
      <c r="P336" s="20">
        <f>VLOOKUP(L336,[2]Sheet1!$I:$M,5,0)</f>
        <v>8500</v>
      </c>
      <c r="Q336" s="21">
        <f t="shared" si="27"/>
        <v>8500</v>
      </c>
      <c r="R336" s="22">
        <f t="shared" si="28"/>
        <v>0</v>
      </c>
    </row>
    <row r="337" spans="1:18" x14ac:dyDescent="0.25">
      <c r="A337" s="4" t="s">
        <v>276</v>
      </c>
      <c r="B337" s="5" t="s">
        <v>188</v>
      </c>
      <c r="C337" s="4" t="s">
        <v>174</v>
      </c>
      <c r="D337" s="5" t="s">
        <v>448</v>
      </c>
      <c r="E337" s="4" t="s">
        <v>26</v>
      </c>
      <c r="F337" s="4" t="s">
        <v>27</v>
      </c>
      <c r="G337" s="4" t="s">
        <v>14</v>
      </c>
      <c r="H337" s="6">
        <v>2.4</v>
      </c>
      <c r="I337" s="7">
        <v>24000</v>
      </c>
      <c r="J337" s="7">
        <f t="shared" si="29"/>
        <v>57600</v>
      </c>
      <c r="K337" s="8" t="s">
        <v>15</v>
      </c>
      <c r="L337" s="15" t="str">
        <f>VLOOKUP(F337,[1]Sheet1!$D:$J,7,0)</f>
        <v>NL300174</v>
      </c>
      <c r="M337" s="18" t="str">
        <f t="shared" si="25"/>
        <v>09/01/2026NL300174</v>
      </c>
      <c r="N337" s="15">
        <f>VLOOKUP(M337,Sheet6!I:P,5,0)</f>
        <v>2</v>
      </c>
      <c r="O337" s="19">
        <f t="shared" si="26"/>
        <v>0.39999999999999991</v>
      </c>
      <c r="P337" s="20">
        <f>VLOOKUP(L337,[2]Sheet1!$I:$M,5,0)</f>
        <v>24000</v>
      </c>
      <c r="Q337" s="21">
        <f t="shared" si="27"/>
        <v>48000</v>
      </c>
      <c r="R337" s="22">
        <f t="shared" si="28"/>
        <v>9600</v>
      </c>
    </row>
    <row r="338" spans="1:18" ht="28.5" x14ac:dyDescent="0.25">
      <c r="A338" s="4" t="s">
        <v>276</v>
      </c>
      <c r="B338" s="5" t="s">
        <v>188</v>
      </c>
      <c r="C338" s="4" t="s">
        <v>174</v>
      </c>
      <c r="D338" s="5" t="s">
        <v>448</v>
      </c>
      <c r="E338" s="4" t="s">
        <v>152</v>
      </c>
      <c r="F338" s="4" t="s">
        <v>151</v>
      </c>
      <c r="G338" s="4" t="s">
        <v>14</v>
      </c>
      <c r="H338" s="6">
        <v>1.3</v>
      </c>
      <c r="I338" s="7">
        <v>45000</v>
      </c>
      <c r="J338" s="7">
        <f t="shared" si="29"/>
        <v>58500</v>
      </c>
      <c r="K338" s="8" t="s">
        <v>15</v>
      </c>
      <c r="L338" s="15" t="str">
        <f>VLOOKUP(F338,[1]Sheet1!$D:$J,7,0)</f>
        <v>NL300203</v>
      </c>
      <c r="M338" s="18" t="str">
        <f t="shared" si="25"/>
        <v>09/01/2026NL300203</v>
      </c>
      <c r="N338" s="15">
        <f>VLOOKUP(M338,Sheet6!I:P,5,0)</f>
        <v>1</v>
      </c>
      <c r="O338" s="19">
        <f t="shared" si="26"/>
        <v>0.30000000000000004</v>
      </c>
      <c r="P338" s="20">
        <f>VLOOKUP(L338,[2]Sheet1!$I:$M,5,0)</f>
        <v>45000</v>
      </c>
      <c r="Q338" s="21">
        <f t="shared" si="27"/>
        <v>45000</v>
      </c>
      <c r="R338" s="22">
        <f t="shared" si="28"/>
        <v>13500</v>
      </c>
    </row>
    <row r="339" spans="1:18" x14ac:dyDescent="0.25">
      <c r="A339" s="4" t="s">
        <v>276</v>
      </c>
      <c r="B339" s="5" t="s">
        <v>188</v>
      </c>
      <c r="C339" s="4" t="s">
        <v>174</v>
      </c>
      <c r="D339" s="5" t="s">
        <v>448</v>
      </c>
      <c r="E339" s="4" t="s">
        <v>28</v>
      </c>
      <c r="F339" s="4" t="s">
        <v>29</v>
      </c>
      <c r="G339" s="4" t="s">
        <v>14</v>
      </c>
      <c r="H339" s="6">
        <v>0.7</v>
      </c>
      <c r="I339" s="7">
        <v>52000</v>
      </c>
      <c r="J339" s="7">
        <f t="shared" si="29"/>
        <v>36400</v>
      </c>
      <c r="K339" s="8" t="s">
        <v>15</v>
      </c>
      <c r="L339" s="15" t="str">
        <f>VLOOKUP(F339,[1]Sheet1!$D:$J,7,0)</f>
        <v>NL300137</v>
      </c>
      <c r="M339" s="18" t="str">
        <f t="shared" si="25"/>
        <v>09/01/2026NL300137</v>
      </c>
      <c r="N339" s="15">
        <f>VLOOKUP(M339,Sheet6!I:P,5,0)</f>
        <v>0.7</v>
      </c>
      <c r="O339" s="19">
        <f t="shared" si="26"/>
        <v>0</v>
      </c>
      <c r="P339" s="20">
        <f>VLOOKUP(L339,[2]Sheet1!$I:$M,5,0)</f>
        <v>52000</v>
      </c>
      <c r="Q339" s="21">
        <f t="shared" si="27"/>
        <v>36400</v>
      </c>
      <c r="R339" s="22">
        <f t="shared" si="28"/>
        <v>0</v>
      </c>
    </row>
    <row r="340" spans="1:18" x14ac:dyDescent="0.25">
      <c r="A340" s="4" t="s">
        <v>276</v>
      </c>
      <c r="B340" s="5" t="s">
        <v>188</v>
      </c>
      <c r="C340" s="4" t="s">
        <v>174</v>
      </c>
      <c r="D340" s="5" t="s">
        <v>448</v>
      </c>
      <c r="E340" s="4" t="s">
        <v>160</v>
      </c>
      <c r="F340" s="4" t="s">
        <v>159</v>
      </c>
      <c r="G340" s="4" t="s">
        <v>14</v>
      </c>
      <c r="H340" s="6">
        <v>0.2</v>
      </c>
      <c r="I340" s="7">
        <v>17000</v>
      </c>
      <c r="J340" s="7">
        <f t="shared" si="29"/>
        <v>3400</v>
      </c>
      <c r="K340" s="8" t="s">
        <v>15</v>
      </c>
      <c r="L340" s="15" t="str">
        <f>VLOOKUP(F340,[1]Sheet1!$D:$J,7,0)</f>
        <v>NL300011</v>
      </c>
      <c r="M340" s="18" t="str">
        <f t="shared" si="25"/>
        <v>09/01/2026NL300011</v>
      </c>
      <c r="N340" s="15">
        <f>VLOOKUP(M340,Sheet6!I:P,5,0)</f>
        <v>0.2</v>
      </c>
      <c r="O340" s="19">
        <f t="shared" si="26"/>
        <v>0</v>
      </c>
      <c r="P340" s="20">
        <f>VLOOKUP(L340,[2]Sheet1!$I:$M,5,0)</f>
        <v>17000</v>
      </c>
      <c r="Q340" s="21">
        <f t="shared" si="27"/>
        <v>3400</v>
      </c>
      <c r="R340" s="22">
        <f t="shared" si="28"/>
        <v>0</v>
      </c>
    </row>
    <row r="341" spans="1:18" x14ac:dyDescent="0.25">
      <c r="A341" s="4" t="s">
        <v>276</v>
      </c>
      <c r="B341" s="5" t="s">
        <v>188</v>
      </c>
      <c r="C341" s="4" t="s">
        <v>174</v>
      </c>
      <c r="D341" s="5" t="s">
        <v>448</v>
      </c>
      <c r="E341" s="4" t="s">
        <v>20</v>
      </c>
      <c r="F341" s="4" t="s">
        <v>21</v>
      </c>
      <c r="G341" s="4" t="s">
        <v>14</v>
      </c>
      <c r="H341" s="6">
        <v>1.7</v>
      </c>
      <c r="I341" s="7">
        <v>50000</v>
      </c>
      <c r="J341" s="7">
        <f t="shared" si="29"/>
        <v>85000</v>
      </c>
      <c r="K341" s="8" t="s">
        <v>15</v>
      </c>
      <c r="L341" s="15" t="str">
        <f>VLOOKUP(F341,[1]Sheet1!$D:$J,7,0)</f>
        <v>NL300013</v>
      </c>
      <c r="M341" s="18" t="str">
        <f t="shared" si="25"/>
        <v>09/01/2026NL300013</v>
      </c>
      <c r="N341" s="15">
        <f>VLOOKUP(M341,Sheet6!I:P,5,0)</f>
        <v>1.7</v>
      </c>
      <c r="O341" s="19">
        <f t="shared" si="26"/>
        <v>0</v>
      </c>
      <c r="P341" s="20">
        <f>VLOOKUP(L341,[2]Sheet1!$I:$M,5,0)</f>
        <v>50000</v>
      </c>
      <c r="Q341" s="21">
        <f t="shared" si="27"/>
        <v>85000</v>
      </c>
      <c r="R341" s="22">
        <f t="shared" si="28"/>
        <v>0</v>
      </c>
    </row>
    <row r="342" spans="1:18" x14ac:dyDescent="0.25">
      <c r="A342" s="4" t="s">
        <v>276</v>
      </c>
      <c r="B342" s="5" t="s">
        <v>188</v>
      </c>
      <c r="C342" s="4" t="s">
        <v>174</v>
      </c>
      <c r="D342" s="5" t="s">
        <v>448</v>
      </c>
      <c r="E342" s="4" t="s">
        <v>30</v>
      </c>
      <c r="F342" s="4" t="s">
        <v>31</v>
      </c>
      <c r="G342" s="4" t="s">
        <v>14</v>
      </c>
      <c r="H342" s="6">
        <v>0.3</v>
      </c>
      <c r="I342" s="7">
        <v>55000</v>
      </c>
      <c r="J342" s="7">
        <f t="shared" si="29"/>
        <v>16500</v>
      </c>
      <c r="K342" s="8" t="s">
        <v>15</v>
      </c>
      <c r="L342" s="15" t="str">
        <f>VLOOKUP(F342,[1]Sheet1!$D:$J,7,0)</f>
        <v>NL300014</v>
      </c>
      <c r="M342" s="18" t="str">
        <f t="shared" si="25"/>
        <v>09/01/2026NL300014</v>
      </c>
      <c r="N342" s="15">
        <f>VLOOKUP(M342,Sheet6!I:P,5,0)</f>
        <v>0.3</v>
      </c>
      <c r="O342" s="19">
        <f t="shared" si="26"/>
        <v>0</v>
      </c>
      <c r="P342" s="20">
        <f>VLOOKUP(L342,[2]Sheet1!$I:$M,5,0)</f>
        <v>55000</v>
      </c>
      <c r="Q342" s="21">
        <f t="shared" si="27"/>
        <v>16500</v>
      </c>
      <c r="R342" s="22">
        <f t="shared" si="28"/>
        <v>0</v>
      </c>
    </row>
    <row r="343" spans="1:18" x14ac:dyDescent="0.25">
      <c r="A343" s="4" t="s">
        <v>276</v>
      </c>
      <c r="B343" s="5" t="s">
        <v>188</v>
      </c>
      <c r="C343" s="4" t="s">
        <v>174</v>
      </c>
      <c r="D343" s="5" t="s">
        <v>448</v>
      </c>
      <c r="E343" s="4" t="s">
        <v>32</v>
      </c>
      <c r="F343" s="4" t="s">
        <v>33</v>
      </c>
      <c r="G343" s="4" t="s">
        <v>14</v>
      </c>
      <c r="H343" s="6">
        <v>3</v>
      </c>
      <c r="I343" s="7">
        <v>18000</v>
      </c>
      <c r="J343" s="7">
        <f t="shared" si="29"/>
        <v>54000</v>
      </c>
      <c r="K343" s="8" t="s">
        <v>15</v>
      </c>
      <c r="L343" s="15" t="str">
        <f>VLOOKUP(F343,[1]Sheet1!$D:$J,7,0)</f>
        <v>NL300027</v>
      </c>
      <c r="M343" s="18" t="str">
        <f t="shared" si="25"/>
        <v>09/01/2026NL300027</v>
      </c>
      <c r="N343" s="15">
        <f>VLOOKUP(M343,Sheet6!I:P,5,0)</f>
        <v>3</v>
      </c>
      <c r="O343" s="19">
        <f t="shared" si="26"/>
        <v>0</v>
      </c>
      <c r="P343" s="20">
        <f>VLOOKUP(L343,[2]Sheet1!$I:$M,5,0)</f>
        <v>18000</v>
      </c>
      <c r="Q343" s="21">
        <f t="shared" si="27"/>
        <v>54000</v>
      </c>
      <c r="R343" s="22">
        <f t="shared" si="28"/>
        <v>0</v>
      </c>
    </row>
    <row r="344" spans="1:18" x14ac:dyDescent="0.25">
      <c r="A344" s="4" t="s">
        <v>276</v>
      </c>
      <c r="B344" s="5" t="s">
        <v>188</v>
      </c>
      <c r="C344" s="4" t="s">
        <v>174</v>
      </c>
      <c r="D344" s="5" t="s">
        <v>448</v>
      </c>
      <c r="E344" s="4" t="s">
        <v>95</v>
      </c>
      <c r="F344" s="4" t="s">
        <v>96</v>
      </c>
      <c r="G344" s="4" t="s">
        <v>14</v>
      </c>
      <c r="H344" s="6">
        <v>0.2</v>
      </c>
      <c r="I344" s="7">
        <v>12000</v>
      </c>
      <c r="J344" s="7">
        <f t="shared" si="29"/>
        <v>2400</v>
      </c>
      <c r="K344" s="8" t="s">
        <v>15</v>
      </c>
      <c r="L344" s="15" t="str">
        <f>VLOOKUP(F344,[1]Sheet1!$D:$J,7,0)</f>
        <v>NL300188</v>
      </c>
      <c r="M344" s="18" t="str">
        <f t="shared" ref="M344:M407" si="30">A344&amp;L344</f>
        <v>09/01/2026NL300188</v>
      </c>
      <c r="N344" s="15">
        <f>VLOOKUP(M344,Sheet6!I:P,5,0)</f>
        <v>0.2</v>
      </c>
      <c r="O344" s="19">
        <f t="shared" ref="O344:O407" si="31">H344-N344</f>
        <v>0</v>
      </c>
      <c r="P344" s="20">
        <f>VLOOKUP(L344,[2]Sheet1!$I:$M,5,0)</f>
        <v>12000</v>
      </c>
      <c r="Q344" s="21">
        <f t="shared" ref="Q344:Q407" si="32">N344*P344</f>
        <v>2400</v>
      </c>
      <c r="R344" s="22">
        <f t="shared" ref="R344:R407" si="33">J344-Q344</f>
        <v>0</v>
      </c>
    </row>
    <row r="345" spans="1:18" ht="28.5" x14ac:dyDescent="0.25">
      <c r="A345" s="4" t="s">
        <v>276</v>
      </c>
      <c r="B345" s="5" t="s">
        <v>188</v>
      </c>
      <c r="C345" s="4" t="s">
        <v>174</v>
      </c>
      <c r="D345" s="5" t="s">
        <v>448</v>
      </c>
      <c r="E345" s="4" t="s">
        <v>40</v>
      </c>
      <c r="F345" s="4" t="s">
        <v>41</v>
      </c>
      <c r="G345" s="4" t="s">
        <v>42</v>
      </c>
      <c r="H345" s="6">
        <v>10</v>
      </c>
      <c r="I345" s="7">
        <v>4000</v>
      </c>
      <c r="J345" s="7">
        <f t="shared" si="29"/>
        <v>40000</v>
      </c>
      <c r="K345" s="8" t="s">
        <v>15</v>
      </c>
      <c r="L345" s="15" t="str">
        <f>VLOOKUP(F345,[1]Sheet1!$D:$J,7,0)</f>
        <v>NL300037</v>
      </c>
      <c r="M345" s="18" t="str">
        <f t="shared" si="30"/>
        <v>09/01/2026NL300037</v>
      </c>
      <c r="N345" s="15">
        <f>VLOOKUP(M345,Sheet6!I:P,5,0)</f>
        <v>10</v>
      </c>
      <c r="O345" s="19">
        <f t="shared" si="31"/>
        <v>0</v>
      </c>
      <c r="P345" s="20">
        <f>VLOOKUP(L345,[2]Sheet1!$I:$M,5,0)</f>
        <v>4000</v>
      </c>
      <c r="Q345" s="21">
        <f t="shared" si="32"/>
        <v>40000</v>
      </c>
      <c r="R345" s="22">
        <f t="shared" si="33"/>
        <v>0</v>
      </c>
    </row>
    <row r="346" spans="1:18" x14ac:dyDescent="0.25">
      <c r="A346" s="4" t="s">
        <v>276</v>
      </c>
      <c r="B346" s="5" t="s">
        <v>188</v>
      </c>
      <c r="C346" s="4" t="s">
        <v>174</v>
      </c>
      <c r="D346" s="5" t="s">
        <v>448</v>
      </c>
      <c r="E346" s="4" t="s">
        <v>43</v>
      </c>
      <c r="F346" s="4" t="s">
        <v>44</v>
      </c>
      <c r="G346" s="4" t="s">
        <v>14</v>
      </c>
      <c r="H346" s="6">
        <v>1.8</v>
      </c>
      <c r="I346" s="7">
        <v>18000</v>
      </c>
      <c r="J346" s="7">
        <f t="shared" si="29"/>
        <v>32400</v>
      </c>
      <c r="K346" s="8" t="s">
        <v>15</v>
      </c>
      <c r="L346" s="15" t="str">
        <f>VLOOKUP(F346,[1]Sheet1!$D:$J,7,0)</f>
        <v>NL300048</v>
      </c>
      <c r="M346" s="18" t="str">
        <f t="shared" si="30"/>
        <v>09/01/2026NL300048</v>
      </c>
      <c r="N346" s="15">
        <f>VLOOKUP(M346,Sheet6!I:P,5,0)</f>
        <v>1.8</v>
      </c>
      <c r="O346" s="19">
        <f t="shared" si="31"/>
        <v>0</v>
      </c>
      <c r="P346" s="20">
        <f>VLOOKUP(L346,[2]Sheet1!$I:$M,5,0)</f>
        <v>18000</v>
      </c>
      <c r="Q346" s="21">
        <f t="shared" si="32"/>
        <v>32400</v>
      </c>
      <c r="R346" s="22">
        <f t="shared" si="33"/>
        <v>0</v>
      </c>
    </row>
    <row r="347" spans="1:18" x14ac:dyDescent="0.25">
      <c r="A347" s="4" t="s">
        <v>276</v>
      </c>
      <c r="B347" s="5" t="s">
        <v>188</v>
      </c>
      <c r="C347" s="4" t="s">
        <v>174</v>
      </c>
      <c r="D347" s="5" t="s">
        <v>448</v>
      </c>
      <c r="E347" s="4" t="s">
        <v>45</v>
      </c>
      <c r="F347" s="4" t="s">
        <v>46</v>
      </c>
      <c r="G347" s="4" t="s">
        <v>14</v>
      </c>
      <c r="H347" s="6">
        <v>0.2</v>
      </c>
      <c r="I347" s="7">
        <v>55000</v>
      </c>
      <c r="J347" s="7">
        <f t="shared" si="29"/>
        <v>11000</v>
      </c>
      <c r="K347" s="8" t="s">
        <v>15</v>
      </c>
      <c r="L347" s="15" t="str">
        <f>VLOOKUP(F347,[1]Sheet1!$D:$J,7,0)</f>
        <v>NL300058</v>
      </c>
      <c r="M347" s="18" t="str">
        <f t="shared" si="30"/>
        <v>09/01/2026NL300058</v>
      </c>
      <c r="N347" s="15">
        <f>VLOOKUP(M347,Sheet6!I:P,5,0)</f>
        <v>0.1</v>
      </c>
      <c r="O347" s="19">
        <f t="shared" si="31"/>
        <v>0.1</v>
      </c>
      <c r="P347" s="20">
        <f>VLOOKUP(L347,[2]Sheet1!$I:$M,5,0)</f>
        <v>55000</v>
      </c>
      <c r="Q347" s="21">
        <f t="shared" si="32"/>
        <v>5500</v>
      </c>
      <c r="R347" s="22">
        <f t="shared" si="33"/>
        <v>5500</v>
      </c>
    </row>
    <row r="348" spans="1:18" x14ac:dyDescent="0.25">
      <c r="A348" s="4" t="s">
        <v>276</v>
      </c>
      <c r="B348" s="5" t="s">
        <v>188</v>
      </c>
      <c r="C348" s="4" t="s">
        <v>174</v>
      </c>
      <c r="D348" s="5" t="s">
        <v>448</v>
      </c>
      <c r="E348" s="4" t="s">
        <v>49</v>
      </c>
      <c r="F348" s="4" t="s">
        <v>50</v>
      </c>
      <c r="G348" s="4" t="s">
        <v>14</v>
      </c>
      <c r="H348" s="6">
        <v>0.3</v>
      </c>
      <c r="I348" s="7">
        <v>80000</v>
      </c>
      <c r="J348" s="7">
        <f t="shared" si="29"/>
        <v>24000</v>
      </c>
      <c r="K348" s="8" t="s">
        <v>15</v>
      </c>
      <c r="L348" s="15" t="str">
        <f>VLOOKUP(F348,[1]Sheet1!$D:$J,7,0)</f>
        <v>NL300055</v>
      </c>
      <c r="M348" s="18" t="str">
        <f t="shared" si="30"/>
        <v>09/01/2026NL300055</v>
      </c>
      <c r="N348" s="15">
        <f>VLOOKUP(M348,Sheet6!I:P,5,0)</f>
        <v>0.2</v>
      </c>
      <c r="O348" s="19">
        <f t="shared" si="31"/>
        <v>9.9999999999999978E-2</v>
      </c>
      <c r="P348" s="20">
        <f>VLOOKUP(L348,[2]Sheet1!$I:$M,5,0)</f>
        <v>80000</v>
      </c>
      <c r="Q348" s="21">
        <f t="shared" si="32"/>
        <v>16000</v>
      </c>
      <c r="R348" s="22">
        <f t="shared" si="33"/>
        <v>8000</v>
      </c>
    </row>
    <row r="349" spans="1:18" x14ac:dyDescent="0.25">
      <c r="A349" s="4" t="s">
        <v>276</v>
      </c>
      <c r="B349" s="5" t="s">
        <v>188</v>
      </c>
      <c r="C349" s="4" t="s">
        <v>174</v>
      </c>
      <c r="D349" s="5" t="s">
        <v>448</v>
      </c>
      <c r="E349" s="4" t="s">
        <v>51</v>
      </c>
      <c r="F349" s="4" t="s">
        <v>52</v>
      </c>
      <c r="G349" s="4" t="s">
        <v>14</v>
      </c>
      <c r="H349" s="6">
        <v>0.5</v>
      </c>
      <c r="I349" s="7">
        <v>38000</v>
      </c>
      <c r="J349" s="7">
        <f t="shared" si="29"/>
        <v>19000</v>
      </c>
      <c r="K349" s="8" t="s">
        <v>15</v>
      </c>
      <c r="L349" s="15" t="str">
        <f>VLOOKUP(F349,[1]Sheet1!$D:$J,7,0)</f>
        <v>NL300076</v>
      </c>
      <c r="M349" s="18" t="str">
        <f t="shared" si="30"/>
        <v>09/01/2026NL300076</v>
      </c>
      <c r="N349" s="15">
        <f>VLOOKUP(M349,Sheet6!I:P,5,0)</f>
        <v>0.3</v>
      </c>
      <c r="O349" s="19">
        <f t="shared" si="31"/>
        <v>0.2</v>
      </c>
      <c r="P349" s="20">
        <f>VLOOKUP(L349,[2]Sheet1!$I:$M,5,0)</f>
        <v>38000</v>
      </c>
      <c r="Q349" s="21">
        <f t="shared" si="32"/>
        <v>11400</v>
      </c>
      <c r="R349" s="22">
        <f t="shared" si="33"/>
        <v>7600</v>
      </c>
    </row>
    <row r="350" spans="1:18" x14ac:dyDescent="0.25">
      <c r="A350" s="4" t="s">
        <v>276</v>
      </c>
      <c r="B350" s="5" t="s">
        <v>188</v>
      </c>
      <c r="C350" s="4" t="s">
        <v>174</v>
      </c>
      <c r="D350" s="5" t="s">
        <v>448</v>
      </c>
      <c r="E350" s="4" t="s">
        <v>53</v>
      </c>
      <c r="F350" s="4" t="s">
        <v>54</v>
      </c>
      <c r="G350" s="4" t="s">
        <v>14</v>
      </c>
      <c r="H350" s="6">
        <v>0.9</v>
      </c>
      <c r="I350" s="7">
        <v>48000</v>
      </c>
      <c r="J350" s="7">
        <f t="shared" si="29"/>
        <v>43200</v>
      </c>
      <c r="K350" s="8" t="s">
        <v>15</v>
      </c>
      <c r="L350" s="15" t="str">
        <f>VLOOKUP(F350,[1]Sheet1!$D:$J,7,0)</f>
        <v>NL300063</v>
      </c>
      <c r="M350" s="18" t="str">
        <f t="shared" si="30"/>
        <v>09/01/2026NL300063</v>
      </c>
      <c r="N350" s="15">
        <f>VLOOKUP(M350,Sheet6!I:P,5,0)</f>
        <v>0.7</v>
      </c>
      <c r="O350" s="19">
        <f t="shared" si="31"/>
        <v>0.20000000000000007</v>
      </c>
      <c r="P350" s="20">
        <f>VLOOKUP(L350,[2]Sheet1!$I:$M,5,0)</f>
        <v>48000</v>
      </c>
      <c r="Q350" s="21">
        <f t="shared" si="32"/>
        <v>33600</v>
      </c>
      <c r="R350" s="22">
        <f t="shared" si="33"/>
        <v>9600</v>
      </c>
    </row>
    <row r="351" spans="1:18" x14ac:dyDescent="0.25">
      <c r="A351" s="4" t="s">
        <v>276</v>
      </c>
      <c r="B351" s="5" t="s">
        <v>188</v>
      </c>
      <c r="C351" s="4" t="s">
        <v>174</v>
      </c>
      <c r="D351" s="5" t="s">
        <v>448</v>
      </c>
      <c r="E351" s="4" t="s">
        <v>24</v>
      </c>
      <c r="F351" s="4" t="s">
        <v>25</v>
      </c>
      <c r="G351" s="4" t="s">
        <v>14</v>
      </c>
      <c r="H351" s="6">
        <v>0.1</v>
      </c>
      <c r="I351" s="7">
        <v>65000</v>
      </c>
      <c r="J351" s="7">
        <f t="shared" si="29"/>
        <v>6500</v>
      </c>
      <c r="K351" s="8" t="s">
        <v>15</v>
      </c>
      <c r="L351" s="15" t="str">
        <f>VLOOKUP(F351,[1]Sheet1!$D:$J,7,0)</f>
        <v>NL300062</v>
      </c>
      <c r="M351" s="18" t="str">
        <f t="shared" si="30"/>
        <v>09/01/2026NL300062</v>
      </c>
      <c r="N351" s="15">
        <f>VLOOKUP(M351,Sheet6!I:P,5,0)</f>
        <v>0.1</v>
      </c>
      <c r="O351" s="19">
        <f t="shared" si="31"/>
        <v>0</v>
      </c>
      <c r="P351" s="20">
        <f>VLOOKUP(L351,[2]Sheet1!$I:$M,5,0)</f>
        <v>65000</v>
      </c>
      <c r="Q351" s="21">
        <f t="shared" si="32"/>
        <v>6500</v>
      </c>
      <c r="R351" s="22">
        <f t="shared" si="33"/>
        <v>0</v>
      </c>
    </row>
    <row r="352" spans="1:18" x14ac:dyDescent="0.25">
      <c r="A352" s="4" t="s">
        <v>276</v>
      </c>
      <c r="B352" s="5" t="s">
        <v>188</v>
      </c>
      <c r="C352" s="4" t="s">
        <v>174</v>
      </c>
      <c r="D352" s="5" t="s">
        <v>448</v>
      </c>
      <c r="E352" s="4" t="s">
        <v>158</v>
      </c>
      <c r="F352" s="4" t="s">
        <v>157</v>
      </c>
      <c r="G352" s="4" t="s">
        <v>14</v>
      </c>
      <c r="H352" s="6">
        <v>0.2</v>
      </c>
      <c r="I352" s="7">
        <v>25000</v>
      </c>
      <c r="J352" s="7">
        <f t="shared" si="29"/>
        <v>5000</v>
      </c>
      <c r="K352" s="8" t="s">
        <v>15</v>
      </c>
      <c r="L352" s="15" t="str">
        <f>VLOOKUP(F352,[1]Sheet1!$D:$J,7,0)</f>
        <v>NL300067</v>
      </c>
      <c r="M352" s="18" t="str">
        <f t="shared" si="30"/>
        <v>09/01/2026NL300067</v>
      </c>
      <c r="N352" s="15">
        <f>VLOOKUP(M352,Sheet6!I:P,5,0)</f>
        <v>0.2</v>
      </c>
      <c r="O352" s="19">
        <f t="shared" si="31"/>
        <v>0</v>
      </c>
      <c r="P352" s="20">
        <f>VLOOKUP(L352,[2]Sheet1!$I:$M,5,0)</f>
        <v>25000</v>
      </c>
      <c r="Q352" s="21">
        <f t="shared" si="32"/>
        <v>5000</v>
      </c>
      <c r="R352" s="22">
        <f t="shared" si="33"/>
        <v>0</v>
      </c>
    </row>
    <row r="353" spans="1:18" x14ac:dyDescent="0.25">
      <c r="A353" s="4" t="s">
        <v>276</v>
      </c>
      <c r="B353" s="5" t="s">
        <v>188</v>
      </c>
      <c r="C353" s="4" t="s">
        <v>174</v>
      </c>
      <c r="D353" s="5" t="s">
        <v>448</v>
      </c>
      <c r="E353" s="4" t="s">
        <v>148</v>
      </c>
      <c r="F353" s="4" t="s">
        <v>147</v>
      </c>
      <c r="G353" s="4" t="s">
        <v>14</v>
      </c>
      <c r="H353" s="6">
        <v>0.1</v>
      </c>
      <c r="I353" s="7">
        <v>35000</v>
      </c>
      <c r="J353" s="7">
        <f t="shared" si="29"/>
        <v>3500</v>
      </c>
      <c r="K353" s="8" t="s">
        <v>15</v>
      </c>
      <c r="L353" s="15" t="str">
        <f>VLOOKUP(F353,[1]Sheet1!$D:$J,7,0)</f>
        <v>NL300068</v>
      </c>
      <c r="M353" s="18" t="str">
        <f t="shared" si="30"/>
        <v>09/01/2026NL300068</v>
      </c>
      <c r="N353" s="15">
        <f>VLOOKUP(M353,Sheet6!I:P,5,0)</f>
        <v>0.1</v>
      </c>
      <c r="O353" s="19">
        <f t="shared" si="31"/>
        <v>0</v>
      </c>
      <c r="P353" s="20">
        <f>VLOOKUP(L353,[2]Sheet1!$I:$M,5,0)</f>
        <v>35000</v>
      </c>
      <c r="Q353" s="21">
        <f t="shared" si="32"/>
        <v>3500</v>
      </c>
      <c r="R353" s="22">
        <f t="shared" si="33"/>
        <v>0</v>
      </c>
    </row>
    <row r="354" spans="1:18" x14ac:dyDescent="0.25">
      <c r="A354" s="4" t="s">
        <v>276</v>
      </c>
      <c r="B354" s="5" t="s">
        <v>188</v>
      </c>
      <c r="C354" s="4" t="s">
        <v>174</v>
      </c>
      <c r="D354" s="5" t="s">
        <v>448</v>
      </c>
      <c r="E354" s="4" t="s">
        <v>166</v>
      </c>
      <c r="F354" s="4" t="s">
        <v>165</v>
      </c>
      <c r="G354" s="4" t="s">
        <v>14</v>
      </c>
      <c r="H354" s="6">
        <v>0.1</v>
      </c>
      <c r="I354" s="7">
        <v>42000</v>
      </c>
      <c r="J354" s="7">
        <f t="shared" si="29"/>
        <v>4200</v>
      </c>
      <c r="K354" s="8" t="s">
        <v>15</v>
      </c>
      <c r="L354" s="15" t="str">
        <f>VLOOKUP(F354,[1]Sheet1!$D:$J,7,0)</f>
        <v>NL300073</v>
      </c>
      <c r="M354" s="18" t="str">
        <f t="shared" si="30"/>
        <v>09/01/2026NL300073</v>
      </c>
      <c r="N354" s="15">
        <f>VLOOKUP(M354,Sheet6!I:P,5,0)</f>
        <v>0.1</v>
      </c>
      <c r="O354" s="19">
        <f t="shared" si="31"/>
        <v>0</v>
      </c>
      <c r="P354" s="20">
        <f>VLOOKUP(L354,[2]Sheet1!$I:$M,5,0)</f>
        <v>42000</v>
      </c>
      <c r="Q354" s="21">
        <f t="shared" si="32"/>
        <v>4200</v>
      </c>
      <c r="R354" s="22">
        <f t="shared" si="33"/>
        <v>0</v>
      </c>
    </row>
    <row r="355" spans="1:18" x14ac:dyDescent="0.25">
      <c r="A355" s="4" t="s">
        <v>276</v>
      </c>
      <c r="B355" s="5" t="s">
        <v>188</v>
      </c>
      <c r="C355" s="4" t="s">
        <v>174</v>
      </c>
      <c r="D355" s="5" t="s">
        <v>448</v>
      </c>
      <c r="E355" s="4" t="s">
        <v>57</v>
      </c>
      <c r="F355" s="4" t="s">
        <v>58</v>
      </c>
      <c r="G355" s="4" t="s">
        <v>14</v>
      </c>
      <c r="H355" s="6">
        <v>1.3</v>
      </c>
      <c r="I355" s="7">
        <v>32000</v>
      </c>
      <c r="J355" s="7">
        <f t="shared" si="29"/>
        <v>41600</v>
      </c>
      <c r="K355" s="8" t="s">
        <v>15</v>
      </c>
      <c r="L355" s="15" t="str">
        <f>VLOOKUP(F355,[1]Sheet1!$D:$J,7,0)</f>
        <v>NL300043</v>
      </c>
      <c r="M355" s="18" t="str">
        <f t="shared" si="30"/>
        <v>09/01/2026NL300043</v>
      </c>
      <c r="N355" s="15">
        <f>VLOOKUP(M355,Sheet6!I:P,5,0)</f>
        <v>1</v>
      </c>
      <c r="O355" s="19">
        <f t="shared" si="31"/>
        <v>0.30000000000000004</v>
      </c>
      <c r="P355" s="20">
        <f>VLOOKUP(L355,[2]Sheet1!$I:$M,5,0)</f>
        <v>32000</v>
      </c>
      <c r="Q355" s="21">
        <f t="shared" si="32"/>
        <v>32000</v>
      </c>
      <c r="R355" s="22">
        <f t="shared" si="33"/>
        <v>9600</v>
      </c>
    </row>
    <row r="356" spans="1:18" x14ac:dyDescent="0.25">
      <c r="A356" s="4" t="s">
        <v>276</v>
      </c>
      <c r="B356" s="5" t="s">
        <v>188</v>
      </c>
      <c r="C356" s="4" t="s">
        <v>174</v>
      </c>
      <c r="D356" s="5" t="s">
        <v>448</v>
      </c>
      <c r="E356" s="4" t="s">
        <v>61</v>
      </c>
      <c r="F356" s="4" t="s">
        <v>62</v>
      </c>
      <c r="G356" s="4" t="s">
        <v>14</v>
      </c>
      <c r="H356" s="6">
        <v>1.5</v>
      </c>
      <c r="I356" s="7">
        <v>38000</v>
      </c>
      <c r="J356" s="7">
        <f t="shared" si="29"/>
        <v>57000</v>
      </c>
      <c r="K356" s="8" t="s">
        <v>15</v>
      </c>
      <c r="L356" s="15" t="str">
        <f>VLOOKUP(F356,[1]Sheet1!$D:$J,7,0)</f>
        <v>NL300044</v>
      </c>
      <c r="M356" s="18" t="str">
        <f t="shared" si="30"/>
        <v>09/01/2026NL300044</v>
      </c>
      <c r="N356" s="15">
        <f>VLOOKUP(M356,Sheet6!I:P,5,0)</f>
        <v>1</v>
      </c>
      <c r="O356" s="19">
        <f t="shared" si="31"/>
        <v>0.5</v>
      </c>
      <c r="P356" s="20">
        <f>VLOOKUP(L356,[2]Sheet1!$I:$M,5,0)</f>
        <v>38000</v>
      </c>
      <c r="Q356" s="21">
        <f t="shared" si="32"/>
        <v>38000</v>
      </c>
      <c r="R356" s="22">
        <f t="shared" si="33"/>
        <v>19000</v>
      </c>
    </row>
    <row r="357" spans="1:18" x14ac:dyDescent="0.25">
      <c r="A357" s="4" t="s">
        <v>276</v>
      </c>
      <c r="B357" s="5" t="s">
        <v>188</v>
      </c>
      <c r="C357" s="4" t="s">
        <v>174</v>
      </c>
      <c r="D357" s="5" t="s">
        <v>448</v>
      </c>
      <c r="E357" s="4" t="s">
        <v>63</v>
      </c>
      <c r="F357" s="4" t="s">
        <v>64</v>
      </c>
      <c r="G357" s="4" t="s">
        <v>14</v>
      </c>
      <c r="H357" s="6">
        <v>2.2000000000000002</v>
      </c>
      <c r="I357" s="7">
        <v>27000</v>
      </c>
      <c r="J357" s="7">
        <f t="shared" si="29"/>
        <v>59400.000000000007</v>
      </c>
      <c r="K357" s="8" t="s">
        <v>15</v>
      </c>
      <c r="L357" s="15" t="str">
        <f>VLOOKUP(F357,[1]Sheet1!$D:$J,7,0)</f>
        <v>NL300088</v>
      </c>
      <c r="M357" s="18" t="str">
        <f t="shared" si="30"/>
        <v>09/01/2026NL300088</v>
      </c>
      <c r="N357" s="15">
        <f>VLOOKUP(M357,Sheet6!I:P,5,0)</f>
        <v>2.2000000000000002</v>
      </c>
      <c r="O357" s="19">
        <f t="shared" si="31"/>
        <v>0</v>
      </c>
      <c r="P357" s="20">
        <f>VLOOKUP(L357,[2]Sheet1!$I:$M,5,0)</f>
        <v>27000</v>
      </c>
      <c r="Q357" s="21">
        <f t="shared" si="32"/>
        <v>59400.000000000007</v>
      </c>
      <c r="R357" s="22">
        <f t="shared" si="33"/>
        <v>0</v>
      </c>
    </row>
    <row r="358" spans="1:18" ht="28.5" x14ac:dyDescent="0.25">
      <c r="A358" s="4" t="s">
        <v>276</v>
      </c>
      <c r="B358" s="5" t="s">
        <v>188</v>
      </c>
      <c r="C358" s="4" t="s">
        <v>174</v>
      </c>
      <c r="D358" s="5" t="s">
        <v>448</v>
      </c>
      <c r="E358" s="4" t="s">
        <v>65</v>
      </c>
      <c r="F358" s="4" t="s">
        <v>66</v>
      </c>
      <c r="G358" s="4" t="s">
        <v>14</v>
      </c>
      <c r="H358" s="6">
        <v>0.3</v>
      </c>
      <c r="I358" s="7">
        <v>145000</v>
      </c>
      <c r="J358" s="7">
        <f t="shared" si="29"/>
        <v>43500</v>
      </c>
      <c r="K358" s="8" t="s">
        <v>15</v>
      </c>
      <c r="L358" s="15" t="str">
        <f>VLOOKUP(F358,[1]Sheet1!$D:$J,7,0)</f>
        <v>NL300090</v>
      </c>
      <c r="M358" s="18" t="str">
        <f t="shared" si="30"/>
        <v>09/01/2026NL300090</v>
      </c>
      <c r="N358" s="15">
        <f>VLOOKUP(M358,Sheet6!I:P,5,0)</f>
        <v>0.3</v>
      </c>
      <c r="O358" s="19">
        <f t="shared" si="31"/>
        <v>0</v>
      </c>
      <c r="P358" s="20">
        <f>VLOOKUP(L358,[2]Sheet1!$I:$M,5,0)</f>
        <v>145000</v>
      </c>
      <c r="Q358" s="21">
        <f t="shared" si="32"/>
        <v>43500</v>
      </c>
      <c r="R358" s="22">
        <f t="shared" si="33"/>
        <v>0</v>
      </c>
    </row>
    <row r="359" spans="1:18" ht="28.5" x14ac:dyDescent="0.25">
      <c r="A359" s="4" t="s">
        <v>276</v>
      </c>
      <c r="B359" s="5" t="s">
        <v>188</v>
      </c>
      <c r="C359" s="4" t="s">
        <v>174</v>
      </c>
      <c r="D359" s="5" t="s">
        <v>448</v>
      </c>
      <c r="E359" s="4" t="s">
        <v>133</v>
      </c>
      <c r="F359" s="4" t="s">
        <v>134</v>
      </c>
      <c r="G359" s="4" t="s">
        <v>14</v>
      </c>
      <c r="H359" s="6">
        <v>1</v>
      </c>
      <c r="I359" s="7">
        <v>45000</v>
      </c>
      <c r="J359" s="7">
        <f t="shared" si="29"/>
        <v>45000</v>
      </c>
      <c r="K359" s="8" t="s">
        <v>15</v>
      </c>
      <c r="L359" s="15" t="str">
        <f>VLOOKUP(F359,[1]Sheet1!$D:$J,7,0)</f>
        <v>NL300096</v>
      </c>
      <c r="M359" s="18" t="str">
        <f t="shared" si="30"/>
        <v>09/01/2026NL300096</v>
      </c>
      <c r="N359" s="15">
        <f>VLOOKUP(M359,Sheet6!I:P,5,0)</f>
        <v>1</v>
      </c>
      <c r="O359" s="19">
        <f t="shared" si="31"/>
        <v>0</v>
      </c>
      <c r="P359" s="20">
        <f>VLOOKUP(L359,[2]Sheet1!$I:$M,5,0)</f>
        <v>45000</v>
      </c>
      <c r="Q359" s="21">
        <f t="shared" si="32"/>
        <v>45000</v>
      </c>
      <c r="R359" s="22">
        <f t="shared" si="33"/>
        <v>0</v>
      </c>
    </row>
    <row r="360" spans="1:18" x14ac:dyDescent="0.25">
      <c r="A360" s="4" t="s">
        <v>276</v>
      </c>
      <c r="B360" s="5" t="s">
        <v>188</v>
      </c>
      <c r="C360" s="4" t="s">
        <v>174</v>
      </c>
      <c r="D360" s="5" t="s">
        <v>448</v>
      </c>
      <c r="E360" s="4" t="s">
        <v>118</v>
      </c>
      <c r="F360" s="4" t="s">
        <v>119</v>
      </c>
      <c r="G360" s="4" t="s">
        <v>14</v>
      </c>
      <c r="H360" s="6">
        <v>0.2</v>
      </c>
      <c r="I360" s="7">
        <v>33000</v>
      </c>
      <c r="J360" s="7">
        <f t="shared" si="29"/>
        <v>6600</v>
      </c>
      <c r="K360" s="8" t="s">
        <v>15</v>
      </c>
      <c r="L360" s="15" t="str">
        <f>VLOOKUP(F360,[1]Sheet1!$D:$J,7,0)</f>
        <v>NL300086</v>
      </c>
      <c r="M360" s="18" t="str">
        <f t="shared" si="30"/>
        <v>09/01/2026NL300086</v>
      </c>
      <c r="N360" s="15">
        <f>VLOOKUP(M360,Sheet6!I:P,5,0)</f>
        <v>0.1</v>
      </c>
      <c r="O360" s="19">
        <f t="shared" si="31"/>
        <v>0.1</v>
      </c>
      <c r="P360" s="20">
        <f>VLOOKUP(L360,[2]Sheet1!$I:$M,5,0)</f>
        <v>33000</v>
      </c>
      <c r="Q360" s="21">
        <f t="shared" si="32"/>
        <v>3300</v>
      </c>
      <c r="R360" s="22">
        <f t="shared" si="33"/>
        <v>3300</v>
      </c>
    </row>
    <row r="361" spans="1:18" x14ac:dyDescent="0.25">
      <c r="A361" s="4" t="s">
        <v>276</v>
      </c>
      <c r="B361" s="5" t="s">
        <v>188</v>
      </c>
      <c r="C361" s="4" t="s">
        <v>174</v>
      </c>
      <c r="D361" s="5" t="s">
        <v>448</v>
      </c>
      <c r="E361" s="4" t="s">
        <v>142</v>
      </c>
      <c r="F361" s="4" t="s">
        <v>141</v>
      </c>
      <c r="G361" s="4" t="s">
        <v>14</v>
      </c>
      <c r="H361" s="6">
        <v>0.1</v>
      </c>
      <c r="I361" s="7">
        <v>20000</v>
      </c>
      <c r="J361" s="7">
        <f t="shared" si="29"/>
        <v>2000</v>
      </c>
      <c r="K361" s="8" t="s">
        <v>15</v>
      </c>
      <c r="L361" s="15" t="str">
        <f>VLOOKUP(F361,[1]Sheet1!$D:$J,7,0)</f>
        <v>NL300128</v>
      </c>
      <c r="M361" s="18" t="str">
        <f t="shared" si="30"/>
        <v>09/01/2026NL300128</v>
      </c>
      <c r="N361" s="15">
        <f>VLOOKUP(M361,Sheet6!I:P,5,0)</f>
        <v>0.1</v>
      </c>
      <c r="O361" s="19">
        <f t="shared" si="31"/>
        <v>0</v>
      </c>
      <c r="P361" s="20">
        <f>VLOOKUP(L361,[2]Sheet1!$I:$M,5,0)</f>
        <v>20000</v>
      </c>
      <c r="Q361" s="21">
        <f t="shared" si="32"/>
        <v>2000</v>
      </c>
      <c r="R361" s="22">
        <f t="shared" si="33"/>
        <v>0</v>
      </c>
    </row>
    <row r="362" spans="1:18" x14ac:dyDescent="0.25">
      <c r="A362" s="4" t="s">
        <v>276</v>
      </c>
      <c r="B362" s="5" t="s">
        <v>188</v>
      </c>
      <c r="C362" s="4" t="s">
        <v>174</v>
      </c>
      <c r="D362" s="5" t="s">
        <v>448</v>
      </c>
      <c r="E362" s="4" t="s">
        <v>73</v>
      </c>
      <c r="F362" s="4" t="s">
        <v>74</v>
      </c>
      <c r="G362" s="4" t="s">
        <v>14</v>
      </c>
      <c r="H362" s="6">
        <v>0.1</v>
      </c>
      <c r="I362" s="7">
        <v>148000</v>
      </c>
      <c r="J362" s="7">
        <f t="shared" si="29"/>
        <v>14800</v>
      </c>
      <c r="K362" s="8" t="s">
        <v>15</v>
      </c>
      <c r="L362" s="15" t="str">
        <f>VLOOKUP(F362,[1]Sheet1!$D:$J,7,0)</f>
        <v>NL300116</v>
      </c>
      <c r="M362" s="18" t="str">
        <f t="shared" si="30"/>
        <v>09/01/2026NL300116</v>
      </c>
      <c r="N362" s="15">
        <f>VLOOKUP(M362,Sheet6!I:P,5,0)</f>
        <v>0.1</v>
      </c>
      <c r="O362" s="19">
        <f t="shared" si="31"/>
        <v>0</v>
      </c>
      <c r="P362" s="20">
        <f>VLOOKUP(L362,[2]Sheet1!$I:$M,5,0)</f>
        <v>148000</v>
      </c>
      <c r="Q362" s="21">
        <f t="shared" si="32"/>
        <v>14800</v>
      </c>
      <c r="R362" s="22">
        <f t="shared" si="33"/>
        <v>0</v>
      </c>
    </row>
    <row r="363" spans="1:18" x14ac:dyDescent="0.25">
      <c r="A363" s="4" t="s">
        <v>276</v>
      </c>
      <c r="B363" s="5" t="s">
        <v>188</v>
      </c>
      <c r="C363" s="4" t="s">
        <v>174</v>
      </c>
      <c r="D363" s="5" t="s">
        <v>448</v>
      </c>
      <c r="E363" s="4" t="s">
        <v>75</v>
      </c>
      <c r="F363" s="4" t="s">
        <v>76</v>
      </c>
      <c r="G363" s="4" t="s">
        <v>14</v>
      </c>
      <c r="H363" s="6">
        <v>1.3</v>
      </c>
      <c r="I363" s="7">
        <v>36000</v>
      </c>
      <c r="J363" s="7">
        <f t="shared" si="29"/>
        <v>46800</v>
      </c>
      <c r="K363" s="8" t="s">
        <v>15</v>
      </c>
      <c r="L363" s="15" t="str">
        <f>VLOOKUP(F363,[1]Sheet1!$D:$J,7,0)</f>
        <v>NL300120</v>
      </c>
      <c r="M363" s="18" t="str">
        <f t="shared" si="30"/>
        <v>09/01/2026NL300120</v>
      </c>
      <c r="N363" s="15">
        <f>VLOOKUP(M363,Sheet6!I:P,5,0)</f>
        <v>1</v>
      </c>
      <c r="O363" s="19">
        <f t="shared" si="31"/>
        <v>0.30000000000000004</v>
      </c>
      <c r="P363" s="20">
        <f>VLOOKUP(L363,[2]Sheet1!$I:$M,5,0)</f>
        <v>36000</v>
      </c>
      <c r="Q363" s="21">
        <f t="shared" si="32"/>
        <v>36000</v>
      </c>
      <c r="R363" s="22">
        <f t="shared" si="33"/>
        <v>10800</v>
      </c>
    </row>
    <row r="364" spans="1:18" x14ac:dyDescent="0.25">
      <c r="A364" s="4" t="s">
        <v>276</v>
      </c>
      <c r="B364" s="5" t="s">
        <v>188</v>
      </c>
      <c r="C364" s="4" t="s">
        <v>174</v>
      </c>
      <c r="D364" s="5" t="s">
        <v>448</v>
      </c>
      <c r="E364" s="4" t="s">
        <v>140</v>
      </c>
      <c r="F364" s="4" t="s">
        <v>139</v>
      </c>
      <c r="G364" s="4" t="s">
        <v>14</v>
      </c>
      <c r="H364" s="6">
        <v>0.3</v>
      </c>
      <c r="I364" s="7">
        <v>35000</v>
      </c>
      <c r="J364" s="7">
        <f t="shared" si="29"/>
        <v>10500</v>
      </c>
      <c r="K364" s="8" t="s">
        <v>15</v>
      </c>
      <c r="L364" s="15" t="str">
        <f>VLOOKUP(F364,[1]Sheet1!$D:$J,7,0)</f>
        <v>NL300122</v>
      </c>
      <c r="M364" s="18" t="str">
        <f t="shared" si="30"/>
        <v>09/01/2026NL300122</v>
      </c>
      <c r="N364" s="15">
        <f>VLOOKUP(M364,Sheet6!I:P,5,0)</f>
        <v>0.1</v>
      </c>
      <c r="O364" s="19">
        <f t="shared" si="31"/>
        <v>0.19999999999999998</v>
      </c>
      <c r="P364" s="20">
        <f>VLOOKUP(L364,[2]Sheet1!$I:$M,5,0)</f>
        <v>35000</v>
      </c>
      <c r="Q364" s="21">
        <f t="shared" si="32"/>
        <v>3500</v>
      </c>
      <c r="R364" s="22">
        <f t="shared" si="33"/>
        <v>7000</v>
      </c>
    </row>
    <row r="365" spans="1:18" x14ac:dyDescent="0.25">
      <c r="A365" s="4" t="s">
        <v>276</v>
      </c>
      <c r="B365" s="5" t="s">
        <v>188</v>
      </c>
      <c r="C365" s="4" t="s">
        <v>174</v>
      </c>
      <c r="D365" s="5" t="s">
        <v>448</v>
      </c>
      <c r="E365" s="4" t="s">
        <v>77</v>
      </c>
      <c r="F365" s="4" t="s">
        <v>78</v>
      </c>
      <c r="G365" s="4" t="s">
        <v>14</v>
      </c>
      <c r="H365" s="6">
        <v>1.7</v>
      </c>
      <c r="I365" s="7">
        <v>38000</v>
      </c>
      <c r="J365" s="7">
        <f t="shared" si="29"/>
        <v>64600</v>
      </c>
      <c r="K365" s="8" t="s">
        <v>15</v>
      </c>
      <c r="L365" s="15" t="str">
        <f>VLOOKUP(F365,[1]Sheet1!$D:$J,7,0)</f>
        <v>NL300072</v>
      </c>
      <c r="M365" s="18" t="str">
        <f t="shared" si="30"/>
        <v>09/01/2026NL300072</v>
      </c>
      <c r="N365" s="15">
        <f>VLOOKUP(M365,Sheet6!I:P,5,0)</f>
        <v>1.3</v>
      </c>
      <c r="O365" s="19">
        <f t="shared" si="31"/>
        <v>0.39999999999999991</v>
      </c>
      <c r="P365" s="20">
        <f>VLOOKUP(L365,[2]Sheet1!$I:$M,5,0)</f>
        <v>38000</v>
      </c>
      <c r="Q365" s="21">
        <f t="shared" si="32"/>
        <v>49400</v>
      </c>
      <c r="R365" s="22">
        <f t="shared" si="33"/>
        <v>15200</v>
      </c>
    </row>
    <row r="366" spans="1:18" x14ac:dyDescent="0.25">
      <c r="A366" s="4" t="s">
        <v>276</v>
      </c>
      <c r="B366" s="5" t="s">
        <v>188</v>
      </c>
      <c r="C366" s="4" t="s">
        <v>174</v>
      </c>
      <c r="D366" s="5" t="s">
        <v>448</v>
      </c>
      <c r="E366" s="4" t="s">
        <v>129</v>
      </c>
      <c r="F366" s="4" t="s">
        <v>130</v>
      </c>
      <c r="G366" s="4" t="s">
        <v>14</v>
      </c>
      <c r="H366" s="6">
        <v>1.5</v>
      </c>
      <c r="I366" s="7">
        <v>15000</v>
      </c>
      <c r="J366" s="7">
        <f t="shared" si="29"/>
        <v>22500</v>
      </c>
      <c r="K366" s="8" t="s">
        <v>15</v>
      </c>
      <c r="L366" s="15" t="str">
        <f>VLOOKUP(F366,[1]Sheet1!$D:$J,7,0)</f>
        <v>NL300127</v>
      </c>
      <c r="M366" s="18" t="str">
        <f t="shared" si="30"/>
        <v>09/01/2026NL300127</v>
      </c>
      <c r="N366" s="15">
        <f>VLOOKUP(M366,Sheet6!I:P,5,0)</f>
        <v>1.3</v>
      </c>
      <c r="O366" s="19">
        <f t="shared" si="31"/>
        <v>0.19999999999999996</v>
      </c>
      <c r="P366" s="20">
        <f>VLOOKUP(L366,[2]Sheet1!$I:$M,5,0)</f>
        <v>15000</v>
      </c>
      <c r="Q366" s="21">
        <f t="shared" si="32"/>
        <v>19500</v>
      </c>
      <c r="R366" s="22">
        <f t="shared" si="33"/>
        <v>3000</v>
      </c>
    </row>
    <row r="367" spans="1:18" x14ac:dyDescent="0.25">
      <c r="A367" s="4" t="s">
        <v>276</v>
      </c>
      <c r="B367" s="5" t="s">
        <v>188</v>
      </c>
      <c r="C367" s="4" t="s">
        <v>174</v>
      </c>
      <c r="D367" s="5" t="s">
        <v>448</v>
      </c>
      <c r="E367" s="4" t="s">
        <v>87</v>
      </c>
      <c r="F367" s="4" t="s">
        <v>88</v>
      </c>
      <c r="G367" s="4" t="s">
        <v>14</v>
      </c>
      <c r="H367" s="6">
        <v>0.5</v>
      </c>
      <c r="I367" s="7">
        <v>36000</v>
      </c>
      <c r="J367" s="7">
        <f t="shared" si="29"/>
        <v>18000</v>
      </c>
      <c r="K367" s="8" t="s">
        <v>15</v>
      </c>
      <c r="L367" s="15" t="str">
        <f>VLOOKUP(F367,[1]Sheet1!$D:$J,7,0)</f>
        <v>NL300140</v>
      </c>
      <c r="M367" s="18" t="str">
        <f t="shared" si="30"/>
        <v>09/01/2026NL300140</v>
      </c>
      <c r="N367" s="15">
        <f>VLOOKUP(M367,Sheet6!I:P,5,0)</f>
        <v>0.3</v>
      </c>
      <c r="O367" s="19">
        <f t="shared" si="31"/>
        <v>0.2</v>
      </c>
      <c r="P367" s="20">
        <f>VLOOKUP(L367,[2]Sheet1!$I:$M,5,0)</f>
        <v>36000</v>
      </c>
      <c r="Q367" s="21">
        <f t="shared" si="32"/>
        <v>10800</v>
      </c>
      <c r="R367" s="22">
        <f t="shared" si="33"/>
        <v>7200</v>
      </c>
    </row>
    <row r="368" spans="1:18" x14ac:dyDescent="0.25">
      <c r="A368" s="4" t="s">
        <v>276</v>
      </c>
      <c r="B368" s="5" t="s">
        <v>188</v>
      </c>
      <c r="C368" s="4" t="s">
        <v>174</v>
      </c>
      <c r="D368" s="5" t="s">
        <v>448</v>
      </c>
      <c r="E368" s="4" t="s">
        <v>81</v>
      </c>
      <c r="F368" s="4" t="s">
        <v>82</v>
      </c>
      <c r="G368" s="4" t="s">
        <v>14</v>
      </c>
      <c r="H368" s="6">
        <v>1.3</v>
      </c>
      <c r="I368" s="7">
        <v>36000</v>
      </c>
      <c r="J368" s="7">
        <f t="shared" si="29"/>
        <v>46800</v>
      </c>
      <c r="K368" s="8" t="s">
        <v>15</v>
      </c>
      <c r="L368" s="15" t="str">
        <f>VLOOKUP(F368,[1]Sheet1!$D:$J,7,0)</f>
        <v>NL300162</v>
      </c>
      <c r="M368" s="18" t="str">
        <f t="shared" si="30"/>
        <v>09/01/2026NL300162</v>
      </c>
      <c r="N368" s="15">
        <f>VLOOKUP(M368,Sheet6!I:P,5,0)</f>
        <v>1</v>
      </c>
      <c r="O368" s="19">
        <f t="shared" si="31"/>
        <v>0.30000000000000004</v>
      </c>
      <c r="P368" s="20">
        <f>VLOOKUP(L368,[2]Sheet1!$I:$M,5,0)</f>
        <v>36000</v>
      </c>
      <c r="Q368" s="21">
        <f t="shared" si="32"/>
        <v>36000</v>
      </c>
      <c r="R368" s="22">
        <f t="shared" si="33"/>
        <v>10800</v>
      </c>
    </row>
    <row r="369" spans="1:18" x14ac:dyDescent="0.25">
      <c r="A369" s="4" t="s">
        <v>276</v>
      </c>
      <c r="B369" s="5" t="s">
        <v>188</v>
      </c>
      <c r="C369" s="4" t="s">
        <v>174</v>
      </c>
      <c r="D369" s="5" t="s">
        <v>448</v>
      </c>
      <c r="E369" s="4" t="s">
        <v>105</v>
      </c>
      <c r="F369" s="4" t="s">
        <v>106</v>
      </c>
      <c r="G369" s="4" t="s">
        <v>14</v>
      </c>
      <c r="H369" s="6">
        <v>0.4</v>
      </c>
      <c r="I369" s="7">
        <v>50000</v>
      </c>
      <c r="J369" s="7">
        <f t="shared" si="29"/>
        <v>20000</v>
      </c>
      <c r="K369" s="8" t="s">
        <v>15</v>
      </c>
      <c r="L369" s="15" t="str">
        <f>VLOOKUP(F369,[1]Sheet1!$D:$J,7,0)</f>
        <v>NL300142</v>
      </c>
      <c r="M369" s="18" t="str">
        <f t="shared" si="30"/>
        <v>09/01/2026NL300142</v>
      </c>
      <c r="N369" s="15">
        <f>VLOOKUP(M369,Sheet6!I:P,5,0)</f>
        <v>0.3</v>
      </c>
      <c r="O369" s="19">
        <f t="shared" si="31"/>
        <v>0.10000000000000003</v>
      </c>
      <c r="P369" s="20">
        <f>VLOOKUP(L369,[2]Sheet1!$I:$M,5,0)</f>
        <v>50000</v>
      </c>
      <c r="Q369" s="21">
        <f t="shared" si="32"/>
        <v>15000</v>
      </c>
      <c r="R369" s="22">
        <f t="shared" si="33"/>
        <v>5000</v>
      </c>
    </row>
    <row r="370" spans="1:18" x14ac:dyDescent="0.25">
      <c r="A370" s="4" t="s">
        <v>276</v>
      </c>
      <c r="B370" s="5" t="s">
        <v>188</v>
      </c>
      <c r="C370" s="4" t="s">
        <v>174</v>
      </c>
      <c r="D370" s="5" t="s">
        <v>448</v>
      </c>
      <c r="E370" s="4" t="s">
        <v>89</v>
      </c>
      <c r="F370" s="4" t="s">
        <v>90</v>
      </c>
      <c r="G370" s="4" t="s">
        <v>14</v>
      </c>
      <c r="H370" s="6">
        <v>8</v>
      </c>
      <c r="I370" s="7">
        <v>38000</v>
      </c>
      <c r="J370" s="7">
        <f t="shared" si="29"/>
        <v>304000</v>
      </c>
      <c r="K370" s="8" t="s">
        <v>15</v>
      </c>
      <c r="L370" s="15" t="str">
        <f>VLOOKUP(F370,[1]Sheet1!$D:$J,7,0)</f>
        <v>NL300145</v>
      </c>
      <c r="M370" s="18" t="str">
        <f t="shared" si="30"/>
        <v>09/01/2026NL300145</v>
      </c>
      <c r="N370" s="15">
        <f>VLOOKUP(M370,Sheet6!I:P,5,0)</f>
        <v>5</v>
      </c>
      <c r="O370" s="19">
        <f t="shared" si="31"/>
        <v>3</v>
      </c>
      <c r="P370" s="20">
        <f>VLOOKUP(L370,[2]Sheet1!$I:$M,5,0)</f>
        <v>38000</v>
      </c>
      <c r="Q370" s="21">
        <f t="shared" si="32"/>
        <v>190000</v>
      </c>
      <c r="R370" s="22">
        <f t="shared" si="33"/>
        <v>114000</v>
      </c>
    </row>
    <row r="371" spans="1:18" x14ac:dyDescent="0.25">
      <c r="A371" s="4" t="s">
        <v>281</v>
      </c>
      <c r="B371" s="5" t="s">
        <v>188</v>
      </c>
      <c r="C371" s="4" t="s">
        <v>174</v>
      </c>
      <c r="D371" s="5" t="s">
        <v>449</v>
      </c>
      <c r="E371" s="4" t="s">
        <v>22</v>
      </c>
      <c r="F371" s="4" t="s">
        <v>23</v>
      </c>
      <c r="G371" s="4" t="s">
        <v>14</v>
      </c>
      <c r="H371" s="6">
        <v>1.2</v>
      </c>
      <c r="I371" s="7">
        <v>19000</v>
      </c>
      <c r="J371" s="7">
        <f t="shared" si="29"/>
        <v>22800</v>
      </c>
      <c r="K371" s="8" t="s">
        <v>15</v>
      </c>
      <c r="L371" s="15" t="str">
        <f>VLOOKUP(F371,[1]Sheet1!$D:$J,7,0)</f>
        <v>NL300004</v>
      </c>
      <c r="M371" s="18" t="str">
        <f t="shared" si="30"/>
        <v>10/01/2026NL300004</v>
      </c>
      <c r="N371" s="15">
        <f>VLOOKUP(M371,Sheet6!I:P,5,0)</f>
        <v>1</v>
      </c>
      <c r="O371" s="19">
        <f t="shared" si="31"/>
        <v>0.19999999999999996</v>
      </c>
      <c r="P371" s="20">
        <f>VLOOKUP(L371,[2]Sheet1!$I:$M,5,0)</f>
        <v>19000</v>
      </c>
      <c r="Q371" s="21">
        <f t="shared" si="32"/>
        <v>19000</v>
      </c>
      <c r="R371" s="22">
        <f t="shared" si="33"/>
        <v>3800</v>
      </c>
    </row>
    <row r="372" spans="1:18" x14ac:dyDescent="0.25">
      <c r="A372" s="4" t="s">
        <v>281</v>
      </c>
      <c r="B372" s="5" t="s">
        <v>188</v>
      </c>
      <c r="C372" s="4" t="s">
        <v>174</v>
      </c>
      <c r="D372" s="5" t="s">
        <v>449</v>
      </c>
      <c r="E372" s="4" t="s">
        <v>162</v>
      </c>
      <c r="F372" s="4" t="s">
        <v>161</v>
      </c>
      <c r="G372" s="4" t="s">
        <v>14</v>
      </c>
      <c r="H372" s="6">
        <v>0.5</v>
      </c>
      <c r="I372" s="7">
        <v>33000</v>
      </c>
      <c r="J372" s="7">
        <f t="shared" si="29"/>
        <v>16500</v>
      </c>
      <c r="K372" s="8" t="s">
        <v>15</v>
      </c>
      <c r="L372" s="15" t="str">
        <f>VLOOKUP(F372,[1]Sheet1!$D:$J,7,0)</f>
        <v>NL300060</v>
      </c>
      <c r="M372" s="18" t="str">
        <f t="shared" si="30"/>
        <v>10/01/2026NL300060</v>
      </c>
      <c r="N372" s="15">
        <f>VLOOKUP(M372,Sheet6!I:P,5,0)</f>
        <v>0.5</v>
      </c>
      <c r="O372" s="19">
        <f t="shared" si="31"/>
        <v>0</v>
      </c>
      <c r="P372" s="20">
        <f>VLOOKUP(L372,[2]Sheet1!$I:$M,5,0)</f>
        <v>33000</v>
      </c>
      <c r="Q372" s="21">
        <f t="shared" si="32"/>
        <v>16500</v>
      </c>
      <c r="R372" s="22">
        <f t="shared" si="33"/>
        <v>0</v>
      </c>
    </row>
    <row r="373" spans="1:18" ht="28.5" x14ac:dyDescent="0.25">
      <c r="A373" s="4" t="s">
        <v>281</v>
      </c>
      <c r="B373" s="5" t="s">
        <v>188</v>
      </c>
      <c r="C373" s="4" t="s">
        <v>174</v>
      </c>
      <c r="D373" s="5" t="s">
        <v>449</v>
      </c>
      <c r="E373" s="4" t="s">
        <v>113</v>
      </c>
      <c r="F373" s="4" t="s">
        <v>114</v>
      </c>
      <c r="G373" s="4" t="s">
        <v>115</v>
      </c>
      <c r="H373" s="6">
        <v>2</v>
      </c>
      <c r="I373" s="7">
        <v>8500</v>
      </c>
      <c r="J373" s="7">
        <f t="shared" si="29"/>
        <v>17000</v>
      </c>
      <c r="K373" s="8" t="s">
        <v>15</v>
      </c>
      <c r="L373" s="15" t="str">
        <f>VLOOKUP(F373,[1]Sheet1!$D:$J,7,0)</f>
        <v>NL300107</v>
      </c>
      <c r="M373" s="18" t="str">
        <f t="shared" si="30"/>
        <v>10/01/2026NL300107</v>
      </c>
      <c r="N373" s="15">
        <f>VLOOKUP(M373,Sheet6!I:P,5,0)</f>
        <v>2</v>
      </c>
      <c r="O373" s="19">
        <f t="shared" si="31"/>
        <v>0</v>
      </c>
      <c r="P373" s="20">
        <f>VLOOKUP(L373,[2]Sheet1!$I:$M,5,0)</f>
        <v>8500</v>
      </c>
      <c r="Q373" s="21">
        <f t="shared" si="32"/>
        <v>17000</v>
      </c>
      <c r="R373" s="22">
        <f t="shared" si="33"/>
        <v>0</v>
      </c>
    </row>
    <row r="374" spans="1:18" x14ac:dyDescent="0.25">
      <c r="A374" s="4" t="s">
        <v>281</v>
      </c>
      <c r="B374" s="5" t="s">
        <v>188</v>
      </c>
      <c r="C374" s="4" t="s">
        <v>174</v>
      </c>
      <c r="D374" s="5" t="s">
        <v>449</v>
      </c>
      <c r="E374" s="4" t="s">
        <v>26</v>
      </c>
      <c r="F374" s="4" t="s">
        <v>27</v>
      </c>
      <c r="G374" s="4" t="s">
        <v>14</v>
      </c>
      <c r="H374" s="6">
        <v>3.1</v>
      </c>
      <c r="I374" s="7">
        <v>24000</v>
      </c>
      <c r="J374" s="7">
        <f t="shared" si="29"/>
        <v>74400</v>
      </c>
      <c r="K374" s="8" t="s">
        <v>15</v>
      </c>
      <c r="L374" s="15" t="str">
        <f>VLOOKUP(F374,[1]Sheet1!$D:$J,7,0)</f>
        <v>NL300174</v>
      </c>
      <c r="M374" s="18" t="str">
        <f t="shared" si="30"/>
        <v>10/01/2026NL300174</v>
      </c>
      <c r="N374" s="15">
        <f>VLOOKUP(M374,Sheet6!I:P,5,0)</f>
        <v>3.1</v>
      </c>
      <c r="O374" s="19">
        <f t="shared" si="31"/>
        <v>0</v>
      </c>
      <c r="P374" s="20">
        <f>VLOOKUP(L374,[2]Sheet1!$I:$M,5,0)</f>
        <v>24000</v>
      </c>
      <c r="Q374" s="21">
        <f t="shared" si="32"/>
        <v>74400</v>
      </c>
      <c r="R374" s="22">
        <f t="shared" si="33"/>
        <v>0</v>
      </c>
    </row>
    <row r="375" spans="1:18" ht="28.5" x14ac:dyDescent="0.25">
      <c r="A375" s="4" t="s">
        <v>281</v>
      </c>
      <c r="B375" s="5" t="s">
        <v>188</v>
      </c>
      <c r="C375" s="4" t="s">
        <v>174</v>
      </c>
      <c r="D375" s="5" t="s">
        <v>449</v>
      </c>
      <c r="E375" s="4" t="s">
        <v>152</v>
      </c>
      <c r="F375" s="4" t="s">
        <v>151</v>
      </c>
      <c r="G375" s="4" t="s">
        <v>14</v>
      </c>
      <c r="H375" s="6">
        <v>2.8</v>
      </c>
      <c r="I375" s="7">
        <v>45000</v>
      </c>
      <c r="J375" s="7">
        <f t="shared" si="29"/>
        <v>125999.99999999999</v>
      </c>
      <c r="K375" s="8" t="s">
        <v>15</v>
      </c>
      <c r="L375" s="15" t="str">
        <f>VLOOKUP(F375,[1]Sheet1!$D:$J,7,0)</f>
        <v>NL300203</v>
      </c>
      <c r="M375" s="18" t="str">
        <f t="shared" si="30"/>
        <v>10/01/2026NL300203</v>
      </c>
      <c r="N375" s="15">
        <f>VLOOKUP(M375,Sheet6!I:P,5,0)</f>
        <v>2</v>
      </c>
      <c r="O375" s="19">
        <f t="shared" si="31"/>
        <v>0.79999999999999982</v>
      </c>
      <c r="P375" s="20">
        <f>VLOOKUP(L375,[2]Sheet1!$I:$M,5,0)</f>
        <v>45000</v>
      </c>
      <c r="Q375" s="21">
        <f t="shared" si="32"/>
        <v>90000</v>
      </c>
      <c r="R375" s="22">
        <f t="shared" si="33"/>
        <v>35999.999999999985</v>
      </c>
    </row>
    <row r="376" spans="1:18" x14ac:dyDescent="0.25">
      <c r="A376" s="4" t="s">
        <v>281</v>
      </c>
      <c r="B376" s="5" t="s">
        <v>188</v>
      </c>
      <c r="C376" s="4" t="s">
        <v>174</v>
      </c>
      <c r="D376" s="5" t="s">
        <v>449</v>
      </c>
      <c r="E376" s="4" t="s">
        <v>28</v>
      </c>
      <c r="F376" s="4" t="s">
        <v>29</v>
      </c>
      <c r="G376" s="4" t="s">
        <v>14</v>
      </c>
      <c r="H376" s="6">
        <v>1.2</v>
      </c>
      <c r="I376" s="7">
        <v>52000</v>
      </c>
      <c r="J376" s="7">
        <f t="shared" si="29"/>
        <v>62400</v>
      </c>
      <c r="K376" s="8" t="s">
        <v>15</v>
      </c>
      <c r="L376" s="15" t="str">
        <f>VLOOKUP(F376,[1]Sheet1!$D:$J,7,0)</f>
        <v>NL300137</v>
      </c>
      <c r="M376" s="18" t="str">
        <f t="shared" si="30"/>
        <v>10/01/2026NL300137</v>
      </c>
      <c r="N376" s="15">
        <f>VLOOKUP(M376,Sheet6!I:P,5,0)</f>
        <v>1.2</v>
      </c>
      <c r="O376" s="19">
        <f t="shared" si="31"/>
        <v>0</v>
      </c>
      <c r="P376" s="20">
        <f>VLOOKUP(L376,[2]Sheet1!$I:$M,5,0)</f>
        <v>52000</v>
      </c>
      <c r="Q376" s="21">
        <f t="shared" si="32"/>
        <v>62400</v>
      </c>
      <c r="R376" s="22">
        <f t="shared" si="33"/>
        <v>0</v>
      </c>
    </row>
    <row r="377" spans="1:18" x14ac:dyDescent="0.25">
      <c r="A377" s="4" t="s">
        <v>281</v>
      </c>
      <c r="B377" s="5" t="s">
        <v>188</v>
      </c>
      <c r="C377" s="4" t="s">
        <v>174</v>
      </c>
      <c r="D377" s="5" t="s">
        <v>449</v>
      </c>
      <c r="E377" s="4" t="s">
        <v>160</v>
      </c>
      <c r="F377" s="4" t="s">
        <v>159</v>
      </c>
      <c r="G377" s="4" t="s">
        <v>14</v>
      </c>
      <c r="H377" s="6">
        <v>0.6</v>
      </c>
      <c r="I377" s="7">
        <v>17000</v>
      </c>
      <c r="J377" s="7">
        <f t="shared" si="29"/>
        <v>10200</v>
      </c>
      <c r="K377" s="8" t="s">
        <v>15</v>
      </c>
      <c r="L377" s="15" t="str">
        <f>VLOOKUP(F377,[1]Sheet1!$D:$J,7,0)</f>
        <v>NL300011</v>
      </c>
      <c r="M377" s="18" t="str">
        <f t="shared" si="30"/>
        <v>10/01/2026NL300011</v>
      </c>
      <c r="N377" s="15">
        <f>VLOOKUP(M377,Sheet6!I:P,5,0)</f>
        <v>0.6</v>
      </c>
      <c r="O377" s="19">
        <f t="shared" si="31"/>
        <v>0</v>
      </c>
      <c r="P377" s="20">
        <f>VLOOKUP(L377,[2]Sheet1!$I:$M,5,0)</f>
        <v>17000</v>
      </c>
      <c r="Q377" s="21">
        <f t="shared" si="32"/>
        <v>10200</v>
      </c>
      <c r="R377" s="22">
        <f t="shared" si="33"/>
        <v>0</v>
      </c>
    </row>
    <row r="378" spans="1:18" x14ac:dyDescent="0.25">
      <c r="A378" s="4" t="s">
        <v>281</v>
      </c>
      <c r="B378" s="5" t="s">
        <v>188</v>
      </c>
      <c r="C378" s="4" t="s">
        <v>174</v>
      </c>
      <c r="D378" s="5" t="s">
        <v>449</v>
      </c>
      <c r="E378" s="4" t="s">
        <v>20</v>
      </c>
      <c r="F378" s="4" t="s">
        <v>21</v>
      </c>
      <c r="G378" s="4" t="s">
        <v>14</v>
      </c>
      <c r="H378" s="6">
        <v>2</v>
      </c>
      <c r="I378" s="7">
        <v>50000</v>
      </c>
      <c r="J378" s="7">
        <f t="shared" si="29"/>
        <v>100000</v>
      </c>
      <c r="K378" s="8" t="s">
        <v>15</v>
      </c>
      <c r="L378" s="15" t="str">
        <f>VLOOKUP(F378,[1]Sheet1!$D:$J,7,0)</f>
        <v>NL300013</v>
      </c>
      <c r="M378" s="18" t="str">
        <f t="shared" si="30"/>
        <v>10/01/2026NL300013</v>
      </c>
      <c r="N378" s="15">
        <f>VLOOKUP(M378,Sheet6!I:P,5,0)</f>
        <v>2</v>
      </c>
      <c r="O378" s="19">
        <f t="shared" si="31"/>
        <v>0</v>
      </c>
      <c r="P378" s="20">
        <f>VLOOKUP(L378,[2]Sheet1!$I:$M,5,0)</f>
        <v>50000</v>
      </c>
      <c r="Q378" s="21">
        <f t="shared" si="32"/>
        <v>100000</v>
      </c>
      <c r="R378" s="22">
        <f t="shared" si="33"/>
        <v>0</v>
      </c>
    </row>
    <row r="379" spans="1:18" x14ac:dyDescent="0.25">
      <c r="A379" s="4" t="s">
        <v>281</v>
      </c>
      <c r="B379" s="5" t="s">
        <v>188</v>
      </c>
      <c r="C379" s="4" t="s">
        <v>174</v>
      </c>
      <c r="D379" s="5" t="s">
        <v>449</v>
      </c>
      <c r="E379" s="4" t="s">
        <v>30</v>
      </c>
      <c r="F379" s="4" t="s">
        <v>31</v>
      </c>
      <c r="G379" s="4" t="s">
        <v>14</v>
      </c>
      <c r="H379" s="6">
        <v>0.5</v>
      </c>
      <c r="I379" s="7">
        <v>55000</v>
      </c>
      <c r="J379" s="7">
        <f t="shared" si="29"/>
        <v>27500</v>
      </c>
      <c r="K379" s="8" t="s">
        <v>15</v>
      </c>
      <c r="L379" s="15" t="str">
        <f>VLOOKUP(F379,[1]Sheet1!$D:$J,7,0)</f>
        <v>NL300014</v>
      </c>
      <c r="M379" s="18" t="str">
        <f t="shared" si="30"/>
        <v>10/01/2026NL300014</v>
      </c>
      <c r="N379" s="15">
        <f>VLOOKUP(M379,Sheet6!I:P,5,0)</f>
        <v>0.4</v>
      </c>
      <c r="O379" s="19">
        <f t="shared" si="31"/>
        <v>9.9999999999999978E-2</v>
      </c>
      <c r="P379" s="20">
        <f>VLOOKUP(L379,[2]Sheet1!$I:$M,5,0)</f>
        <v>55000</v>
      </c>
      <c r="Q379" s="21">
        <f t="shared" si="32"/>
        <v>22000</v>
      </c>
      <c r="R379" s="22">
        <f t="shared" si="33"/>
        <v>5500</v>
      </c>
    </row>
    <row r="380" spans="1:18" x14ac:dyDescent="0.25">
      <c r="A380" s="4" t="s">
        <v>281</v>
      </c>
      <c r="B380" s="5" t="s">
        <v>188</v>
      </c>
      <c r="C380" s="4" t="s">
        <v>174</v>
      </c>
      <c r="D380" s="5" t="s">
        <v>449</v>
      </c>
      <c r="E380" s="4" t="s">
        <v>32</v>
      </c>
      <c r="F380" s="4" t="s">
        <v>33</v>
      </c>
      <c r="G380" s="4" t="s">
        <v>14</v>
      </c>
      <c r="H380" s="6">
        <v>3.2</v>
      </c>
      <c r="I380" s="7">
        <v>18000</v>
      </c>
      <c r="J380" s="7">
        <f t="shared" si="29"/>
        <v>57600</v>
      </c>
      <c r="K380" s="8" t="s">
        <v>15</v>
      </c>
      <c r="L380" s="15" t="str">
        <f>VLOOKUP(F380,[1]Sheet1!$D:$J,7,0)</f>
        <v>NL300027</v>
      </c>
      <c r="M380" s="18" t="str">
        <f t="shared" si="30"/>
        <v>10/01/2026NL300027</v>
      </c>
      <c r="N380" s="15">
        <f>VLOOKUP(M380,Sheet6!I:P,5,0)</f>
        <v>3.2</v>
      </c>
      <c r="O380" s="19">
        <f t="shared" si="31"/>
        <v>0</v>
      </c>
      <c r="P380" s="20">
        <f>VLOOKUP(L380,[2]Sheet1!$I:$M,5,0)</f>
        <v>18000</v>
      </c>
      <c r="Q380" s="21">
        <f t="shared" si="32"/>
        <v>57600</v>
      </c>
      <c r="R380" s="22">
        <f t="shared" si="33"/>
        <v>0</v>
      </c>
    </row>
    <row r="381" spans="1:18" x14ac:dyDescent="0.25">
      <c r="A381" s="4" t="s">
        <v>281</v>
      </c>
      <c r="B381" s="5" t="s">
        <v>188</v>
      </c>
      <c r="C381" s="4" t="s">
        <v>174</v>
      </c>
      <c r="D381" s="5" t="s">
        <v>449</v>
      </c>
      <c r="E381" s="4" t="s">
        <v>93</v>
      </c>
      <c r="F381" s="4" t="s">
        <v>94</v>
      </c>
      <c r="G381" s="4" t="s">
        <v>14</v>
      </c>
      <c r="H381" s="6">
        <v>2</v>
      </c>
      <c r="I381" s="7">
        <v>22000</v>
      </c>
      <c r="J381" s="7">
        <f t="shared" si="29"/>
        <v>44000</v>
      </c>
      <c r="K381" s="8" t="s">
        <v>15</v>
      </c>
      <c r="L381" s="15" t="str">
        <f>VLOOKUP(F381,[1]Sheet1!$D:$J,7,0)</f>
        <v>NL300029</v>
      </c>
      <c r="M381" s="18" t="str">
        <f t="shared" si="30"/>
        <v>10/01/2026NL300029</v>
      </c>
      <c r="N381" s="15">
        <f>VLOOKUP(M381,Sheet6!I:P,5,0)</f>
        <v>1.8</v>
      </c>
      <c r="O381" s="19">
        <f t="shared" si="31"/>
        <v>0.19999999999999996</v>
      </c>
      <c r="P381" s="20">
        <f>VLOOKUP(L381,[2]Sheet1!$I:$M,5,0)</f>
        <v>22000</v>
      </c>
      <c r="Q381" s="21">
        <f t="shared" si="32"/>
        <v>39600</v>
      </c>
      <c r="R381" s="22">
        <f t="shared" si="33"/>
        <v>4400</v>
      </c>
    </row>
    <row r="382" spans="1:18" ht="28.5" x14ac:dyDescent="0.25">
      <c r="A382" s="4" t="s">
        <v>281</v>
      </c>
      <c r="B382" s="5" t="s">
        <v>188</v>
      </c>
      <c r="C382" s="4" t="s">
        <v>174</v>
      </c>
      <c r="D382" s="5" t="s">
        <v>449</v>
      </c>
      <c r="E382" s="4" t="s">
        <v>38</v>
      </c>
      <c r="F382" s="4" t="s">
        <v>39</v>
      </c>
      <c r="G382" s="4" t="s">
        <v>14</v>
      </c>
      <c r="H382" s="6">
        <v>0.7</v>
      </c>
      <c r="I382" s="7">
        <v>13000</v>
      </c>
      <c r="J382" s="7">
        <f t="shared" si="29"/>
        <v>9100</v>
      </c>
      <c r="K382" s="8" t="s">
        <v>15</v>
      </c>
      <c r="L382" s="15" t="str">
        <f>VLOOKUP(F382,[1]Sheet1!$D:$J,7,0)</f>
        <v>NL300033</v>
      </c>
      <c r="M382" s="18" t="str">
        <f t="shared" si="30"/>
        <v>10/01/2026NL300033</v>
      </c>
      <c r="N382" s="15">
        <f>VLOOKUP(M382,Sheet6!I:P,5,0)</f>
        <v>0.7</v>
      </c>
      <c r="O382" s="19">
        <f t="shared" si="31"/>
        <v>0</v>
      </c>
      <c r="P382" s="20">
        <f>VLOOKUP(L382,[2]Sheet1!$I:$M,5,0)</f>
        <v>13000</v>
      </c>
      <c r="Q382" s="21">
        <f t="shared" si="32"/>
        <v>9100</v>
      </c>
      <c r="R382" s="22">
        <f t="shared" si="33"/>
        <v>0</v>
      </c>
    </row>
    <row r="383" spans="1:18" x14ac:dyDescent="0.25">
      <c r="A383" s="4" t="s">
        <v>281</v>
      </c>
      <c r="B383" s="5" t="s">
        <v>188</v>
      </c>
      <c r="C383" s="4" t="s">
        <v>174</v>
      </c>
      <c r="D383" s="5" t="s">
        <v>449</v>
      </c>
      <c r="E383" s="4" t="s">
        <v>95</v>
      </c>
      <c r="F383" s="4" t="s">
        <v>96</v>
      </c>
      <c r="G383" s="4" t="s">
        <v>14</v>
      </c>
      <c r="H383" s="6">
        <v>0.3</v>
      </c>
      <c r="I383" s="7">
        <v>12000</v>
      </c>
      <c r="J383" s="7">
        <f t="shared" si="29"/>
        <v>3600</v>
      </c>
      <c r="K383" s="8" t="s">
        <v>15</v>
      </c>
      <c r="L383" s="15" t="str">
        <f>VLOOKUP(F383,[1]Sheet1!$D:$J,7,0)</f>
        <v>NL300188</v>
      </c>
      <c r="M383" s="18" t="str">
        <f t="shared" si="30"/>
        <v>10/01/2026NL300188</v>
      </c>
      <c r="N383" s="15">
        <f>VLOOKUP(M383,Sheet6!I:P,5,0)</f>
        <v>0.3</v>
      </c>
      <c r="O383" s="19">
        <f t="shared" si="31"/>
        <v>0</v>
      </c>
      <c r="P383" s="20">
        <f>VLOOKUP(L383,[2]Sheet1!$I:$M,5,0)</f>
        <v>12000</v>
      </c>
      <c r="Q383" s="21">
        <f t="shared" si="32"/>
        <v>3600</v>
      </c>
      <c r="R383" s="22">
        <f t="shared" si="33"/>
        <v>0</v>
      </c>
    </row>
    <row r="384" spans="1:18" x14ac:dyDescent="0.25">
      <c r="A384" s="4" t="s">
        <v>281</v>
      </c>
      <c r="B384" s="5" t="s">
        <v>188</v>
      </c>
      <c r="C384" s="4" t="s">
        <v>174</v>
      </c>
      <c r="D384" s="5" t="s">
        <v>449</v>
      </c>
      <c r="E384" s="4" t="s">
        <v>126</v>
      </c>
      <c r="F384" s="4" t="s">
        <v>127</v>
      </c>
      <c r="G384" s="4" t="s">
        <v>14</v>
      </c>
      <c r="H384" s="6">
        <v>0.5</v>
      </c>
      <c r="I384" s="7">
        <v>32000</v>
      </c>
      <c r="J384" s="7">
        <f t="shared" si="29"/>
        <v>16000</v>
      </c>
      <c r="K384" s="8" t="s">
        <v>15</v>
      </c>
      <c r="L384" s="15" t="str">
        <f>VLOOKUP(F384,[1]Sheet1!$D:$J,7,0)</f>
        <v>NL300038</v>
      </c>
      <c r="M384" s="18" t="str">
        <f t="shared" si="30"/>
        <v>10/01/2026NL300038</v>
      </c>
      <c r="N384" s="15">
        <f>VLOOKUP(M384,Sheet6!I:P,5,0)</f>
        <v>0.3</v>
      </c>
      <c r="O384" s="19">
        <f t="shared" si="31"/>
        <v>0.2</v>
      </c>
      <c r="P384" s="20">
        <f>VLOOKUP(L384,[2]Sheet1!$I:$M,5,0)</f>
        <v>32000</v>
      </c>
      <c r="Q384" s="21">
        <f t="shared" si="32"/>
        <v>9600</v>
      </c>
      <c r="R384" s="22">
        <f t="shared" si="33"/>
        <v>6400</v>
      </c>
    </row>
    <row r="385" spans="1:18" ht="28.5" x14ac:dyDescent="0.25">
      <c r="A385" s="4" t="s">
        <v>281</v>
      </c>
      <c r="B385" s="5" t="s">
        <v>188</v>
      </c>
      <c r="C385" s="4" t="s">
        <v>174</v>
      </c>
      <c r="D385" s="5" t="s">
        <v>449</v>
      </c>
      <c r="E385" s="4" t="s">
        <v>40</v>
      </c>
      <c r="F385" s="4" t="s">
        <v>41</v>
      </c>
      <c r="G385" s="4" t="s">
        <v>42</v>
      </c>
      <c r="H385" s="6">
        <v>40</v>
      </c>
      <c r="I385" s="7">
        <v>4000</v>
      </c>
      <c r="J385" s="7">
        <f t="shared" si="29"/>
        <v>160000</v>
      </c>
      <c r="K385" s="8" t="s">
        <v>15</v>
      </c>
      <c r="L385" s="15" t="str">
        <f>VLOOKUP(F385,[1]Sheet1!$D:$J,7,0)</f>
        <v>NL300037</v>
      </c>
      <c r="M385" s="18" t="str">
        <f t="shared" si="30"/>
        <v>10/01/2026NL300037</v>
      </c>
      <c r="N385" s="15">
        <f>VLOOKUP(M385,Sheet6!I:P,5,0)</f>
        <v>40</v>
      </c>
      <c r="O385" s="19">
        <f t="shared" si="31"/>
        <v>0</v>
      </c>
      <c r="P385" s="20">
        <f>VLOOKUP(L385,[2]Sheet1!$I:$M,5,0)</f>
        <v>4000</v>
      </c>
      <c r="Q385" s="21">
        <f t="shared" si="32"/>
        <v>160000</v>
      </c>
      <c r="R385" s="22">
        <f t="shared" si="33"/>
        <v>0</v>
      </c>
    </row>
    <row r="386" spans="1:18" x14ac:dyDescent="0.25">
      <c r="A386" s="4" t="s">
        <v>281</v>
      </c>
      <c r="B386" s="5" t="s">
        <v>188</v>
      </c>
      <c r="C386" s="4" t="s">
        <v>174</v>
      </c>
      <c r="D386" s="5" t="s">
        <v>449</v>
      </c>
      <c r="E386" s="4" t="s">
        <v>99</v>
      </c>
      <c r="F386" s="4" t="s">
        <v>100</v>
      </c>
      <c r="G386" s="4" t="s">
        <v>14</v>
      </c>
      <c r="H386" s="6">
        <v>3.5</v>
      </c>
      <c r="I386" s="7">
        <v>18000</v>
      </c>
      <c r="J386" s="7">
        <f t="shared" si="29"/>
        <v>63000</v>
      </c>
      <c r="K386" s="8" t="s">
        <v>15</v>
      </c>
      <c r="L386" s="15" t="str">
        <f>VLOOKUP(F386,[1]Sheet1!$D:$J,7,0)</f>
        <v>NL600004</v>
      </c>
      <c r="M386" s="18" t="str">
        <f t="shared" si="30"/>
        <v>10/01/2026NL600004</v>
      </c>
      <c r="N386" s="15">
        <f>VLOOKUP(M386,Sheet6!I:P,5,0)</f>
        <v>3.5</v>
      </c>
      <c r="O386" s="19">
        <f t="shared" si="31"/>
        <v>0</v>
      </c>
      <c r="P386" s="20">
        <f>VLOOKUP(L386,[2]Sheet1!$I:$M,5,0)</f>
        <v>18000</v>
      </c>
      <c r="Q386" s="21">
        <f t="shared" si="32"/>
        <v>63000</v>
      </c>
      <c r="R386" s="22">
        <f t="shared" si="33"/>
        <v>0</v>
      </c>
    </row>
    <row r="387" spans="1:18" x14ac:dyDescent="0.25">
      <c r="A387" s="4" t="s">
        <v>281</v>
      </c>
      <c r="B387" s="5" t="s">
        <v>188</v>
      </c>
      <c r="C387" s="4" t="s">
        <v>174</v>
      </c>
      <c r="D387" s="5" t="s">
        <v>449</v>
      </c>
      <c r="E387" s="4" t="s">
        <v>43</v>
      </c>
      <c r="F387" s="4" t="s">
        <v>44</v>
      </c>
      <c r="G387" s="4" t="s">
        <v>14</v>
      </c>
      <c r="H387" s="6">
        <v>2.2999999999999998</v>
      </c>
      <c r="I387" s="7">
        <v>18000</v>
      </c>
      <c r="J387" s="7">
        <f t="shared" si="29"/>
        <v>41400</v>
      </c>
      <c r="K387" s="8" t="s">
        <v>15</v>
      </c>
      <c r="L387" s="15" t="str">
        <f>VLOOKUP(F387,[1]Sheet1!$D:$J,7,0)</f>
        <v>NL300048</v>
      </c>
      <c r="M387" s="18" t="str">
        <f t="shared" si="30"/>
        <v>10/01/2026NL300048</v>
      </c>
      <c r="N387" s="15">
        <f>VLOOKUP(M387,Sheet6!I:P,5,0)</f>
        <v>2.2999999999999998</v>
      </c>
      <c r="O387" s="19">
        <f t="shared" si="31"/>
        <v>0</v>
      </c>
      <c r="P387" s="20">
        <f>VLOOKUP(L387,[2]Sheet1!$I:$M,5,0)</f>
        <v>18000</v>
      </c>
      <c r="Q387" s="21">
        <f t="shared" si="32"/>
        <v>41400</v>
      </c>
      <c r="R387" s="22">
        <f t="shared" si="33"/>
        <v>0</v>
      </c>
    </row>
    <row r="388" spans="1:18" x14ac:dyDescent="0.25">
      <c r="A388" s="4" t="s">
        <v>281</v>
      </c>
      <c r="B388" s="5" t="s">
        <v>188</v>
      </c>
      <c r="C388" s="4" t="s">
        <v>174</v>
      </c>
      <c r="D388" s="5" t="s">
        <v>449</v>
      </c>
      <c r="E388" s="4" t="s">
        <v>45</v>
      </c>
      <c r="F388" s="4" t="s">
        <v>46</v>
      </c>
      <c r="G388" s="4" t="s">
        <v>14</v>
      </c>
      <c r="H388" s="6">
        <v>0.7</v>
      </c>
      <c r="I388" s="7">
        <v>55000</v>
      </c>
      <c r="J388" s="7">
        <f t="shared" si="29"/>
        <v>38500</v>
      </c>
      <c r="K388" s="8" t="s">
        <v>15</v>
      </c>
      <c r="L388" s="15" t="str">
        <f>VLOOKUP(F388,[1]Sheet1!$D:$J,7,0)</f>
        <v>NL300058</v>
      </c>
      <c r="M388" s="18" t="str">
        <f t="shared" si="30"/>
        <v>10/01/2026NL300058</v>
      </c>
      <c r="N388" s="15">
        <f>VLOOKUP(M388,Sheet6!I:P,5,0)</f>
        <v>0.5</v>
      </c>
      <c r="O388" s="19">
        <f t="shared" si="31"/>
        <v>0.19999999999999996</v>
      </c>
      <c r="P388" s="20">
        <f>VLOOKUP(L388,[2]Sheet1!$I:$M,5,0)</f>
        <v>55000</v>
      </c>
      <c r="Q388" s="21">
        <f t="shared" si="32"/>
        <v>27500</v>
      </c>
      <c r="R388" s="22">
        <f t="shared" si="33"/>
        <v>11000</v>
      </c>
    </row>
    <row r="389" spans="1:18" x14ac:dyDescent="0.25">
      <c r="A389" s="4" t="s">
        <v>281</v>
      </c>
      <c r="B389" s="5" t="s">
        <v>188</v>
      </c>
      <c r="C389" s="4" t="s">
        <v>174</v>
      </c>
      <c r="D389" s="5" t="s">
        <v>449</v>
      </c>
      <c r="E389" s="4" t="s">
        <v>47</v>
      </c>
      <c r="F389" s="4" t="s">
        <v>48</v>
      </c>
      <c r="G389" s="4" t="s">
        <v>14</v>
      </c>
      <c r="H389" s="6">
        <v>0.6</v>
      </c>
      <c r="I389" s="7">
        <v>13000</v>
      </c>
      <c r="J389" s="7">
        <f t="shared" si="29"/>
        <v>7800</v>
      </c>
      <c r="K389" s="8" t="s">
        <v>15</v>
      </c>
      <c r="L389" s="15" t="str">
        <f>VLOOKUP(F389,[1]Sheet1!$D:$J,7,0)</f>
        <v>NL300059</v>
      </c>
      <c r="M389" s="18" t="str">
        <f t="shared" si="30"/>
        <v>10/01/2026NL300059</v>
      </c>
      <c r="N389" s="15">
        <f>VLOOKUP(M389,Sheet6!I:P,5,0)</f>
        <v>0.6</v>
      </c>
      <c r="O389" s="19">
        <f t="shared" si="31"/>
        <v>0</v>
      </c>
      <c r="P389" s="20">
        <f>VLOOKUP(L389,[2]Sheet1!$I:$M,5,0)</f>
        <v>13000</v>
      </c>
      <c r="Q389" s="21">
        <f t="shared" si="32"/>
        <v>7800</v>
      </c>
      <c r="R389" s="22">
        <f t="shared" si="33"/>
        <v>0</v>
      </c>
    </row>
    <row r="390" spans="1:18" x14ac:dyDescent="0.25">
      <c r="A390" s="4" t="s">
        <v>281</v>
      </c>
      <c r="B390" s="5" t="s">
        <v>188</v>
      </c>
      <c r="C390" s="4" t="s">
        <v>174</v>
      </c>
      <c r="D390" s="5" t="s">
        <v>449</v>
      </c>
      <c r="E390" s="4" t="s">
        <v>49</v>
      </c>
      <c r="F390" s="4" t="s">
        <v>50</v>
      </c>
      <c r="G390" s="4" t="s">
        <v>14</v>
      </c>
      <c r="H390" s="6">
        <v>0.4</v>
      </c>
      <c r="I390" s="7">
        <v>80000</v>
      </c>
      <c r="J390" s="7">
        <f t="shared" si="29"/>
        <v>32000</v>
      </c>
      <c r="K390" s="8" t="s">
        <v>15</v>
      </c>
      <c r="L390" s="15" t="str">
        <f>VLOOKUP(F390,[1]Sheet1!$D:$J,7,0)</f>
        <v>NL300055</v>
      </c>
      <c r="M390" s="18" t="str">
        <f t="shared" si="30"/>
        <v>10/01/2026NL300055</v>
      </c>
      <c r="N390" s="15">
        <f>VLOOKUP(M390,Sheet6!I:P,5,0)</f>
        <v>0.4</v>
      </c>
      <c r="O390" s="19">
        <f t="shared" si="31"/>
        <v>0</v>
      </c>
      <c r="P390" s="20">
        <f>VLOOKUP(L390,[2]Sheet1!$I:$M,5,0)</f>
        <v>80000</v>
      </c>
      <c r="Q390" s="21">
        <f t="shared" si="32"/>
        <v>32000</v>
      </c>
      <c r="R390" s="22">
        <f t="shared" si="33"/>
        <v>0</v>
      </c>
    </row>
    <row r="391" spans="1:18" x14ac:dyDescent="0.25">
      <c r="A391" s="4" t="s">
        <v>281</v>
      </c>
      <c r="B391" s="5" t="s">
        <v>188</v>
      </c>
      <c r="C391" s="4" t="s">
        <v>174</v>
      </c>
      <c r="D391" s="5" t="s">
        <v>449</v>
      </c>
      <c r="E391" s="4" t="s">
        <v>51</v>
      </c>
      <c r="F391" s="4" t="s">
        <v>52</v>
      </c>
      <c r="G391" s="4" t="s">
        <v>14</v>
      </c>
      <c r="H391" s="6">
        <v>0.7</v>
      </c>
      <c r="I391" s="7">
        <v>38000</v>
      </c>
      <c r="J391" s="7">
        <f t="shared" si="29"/>
        <v>26600</v>
      </c>
      <c r="K391" s="8" t="s">
        <v>15</v>
      </c>
      <c r="L391" s="15" t="str">
        <f>VLOOKUP(F391,[1]Sheet1!$D:$J,7,0)</f>
        <v>NL300076</v>
      </c>
      <c r="M391" s="18" t="str">
        <f t="shared" si="30"/>
        <v>10/01/2026NL300076</v>
      </c>
      <c r="N391" s="15">
        <f>VLOOKUP(M391,Sheet6!I:P,5,0)</f>
        <v>0.3</v>
      </c>
      <c r="O391" s="19">
        <f t="shared" si="31"/>
        <v>0.39999999999999997</v>
      </c>
      <c r="P391" s="20">
        <f>VLOOKUP(L391,[2]Sheet1!$I:$M,5,0)</f>
        <v>38000</v>
      </c>
      <c r="Q391" s="21">
        <f t="shared" si="32"/>
        <v>11400</v>
      </c>
      <c r="R391" s="22">
        <f t="shared" si="33"/>
        <v>15200</v>
      </c>
    </row>
    <row r="392" spans="1:18" x14ac:dyDescent="0.25">
      <c r="A392" s="4" t="s">
        <v>281</v>
      </c>
      <c r="B392" s="5" t="s">
        <v>188</v>
      </c>
      <c r="C392" s="4" t="s">
        <v>174</v>
      </c>
      <c r="D392" s="5" t="s">
        <v>449</v>
      </c>
      <c r="E392" s="4" t="s">
        <v>53</v>
      </c>
      <c r="F392" s="4" t="s">
        <v>54</v>
      </c>
      <c r="G392" s="4" t="s">
        <v>14</v>
      </c>
      <c r="H392" s="6">
        <v>1.4</v>
      </c>
      <c r="I392" s="7">
        <v>48000</v>
      </c>
      <c r="J392" s="7">
        <f t="shared" si="29"/>
        <v>67200</v>
      </c>
      <c r="K392" s="8" t="s">
        <v>15</v>
      </c>
      <c r="L392" s="15" t="str">
        <f>VLOOKUP(F392,[1]Sheet1!$D:$J,7,0)</f>
        <v>NL300063</v>
      </c>
      <c r="M392" s="18" t="str">
        <f t="shared" si="30"/>
        <v>10/01/2026NL300063</v>
      </c>
      <c r="N392" s="15">
        <f>VLOOKUP(M392,Sheet6!I:P,5,0)</f>
        <v>1</v>
      </c>
      <c r="O392" s="19">
        <f t="shared" si="31"/>
        <v>0.39999999999999991</v>
      </c>
      <c r="P392" s="20">
        <f>VLOOKUP(L392,[2]Sheet1!$I:$M,5,0)</f>
        <v>48000</v>
      </c>
      <c r="Q392" s="21">
        <f t="shared" si="32"/>
        <v>48000</v>
      </c>
      <c r="R392" s="22">
        <f t="shared" si="33"/>
        <v>19200</v>
      </c>
    </row>
    <row r="393" spans="1:18" x14ac:dyDescent="0.25">
      <c r="A393" s="4" t="s">
        <v>281</v>
      </c>
      <c r="B393" s="5" t="s">
        <v>188</v>
      </c>
      <c r="C393" s="4" t="s">
        <v>174</v>
      </c>
      <c r="D393" s="5" t="s">
        <v>449</v>
      </c>
      <c r="E393" s="4" t="s">
        <v>24</v>
      </c>
      <c r="F393" s="4" t="s">
        <v>25</v>
      </c>
      <c r="G393" s="4" t="s">
        <v>14</v>
      </c>
      <c r="H393" s="6">
        <v>0.4</v>
      </c>
      <c r="I393" s="7">
        <v>65000</v>
      </c>
      <c r="J393" s="7">
        <f t="shared" si="29"/>
        <v>26000</v>
      </c>
      <c r="K393" s="8" t="s">
        <v>15</v>
      </c>
      <c r="L393" s="15" t="str">
        <f>VLOOKUP(F393,[1]Sheet1!$D:$J,7,0)</f>
        <v>NL300062</v>
      </c>
      <c r="M393" s="18" t="str">
        <f t="shared" si="30"/>
        <v>10/01/2026NL300062</v>
      </c>
      <c r="N393" s="15">
        <f>VLOOKUP(M393,Sheet6!I:P,5,0)</f>
        <v>0.2</v>
      </c>
      <c r="O393" s="19">
        <f t="shared" si="31"/>
        <v>0.2</v>
      </c>
      <c r="P393" s="20">
        <f>VLOOKUP(L393,[2]Sheet1!$I:$M,5,0)</f>
        <v>65000</v>
      </c>
      <c r="Q393" s="21">
        <f t="shared" si="32"/>
        <v>13000</v>
      </c>
      <c r="R393" s="22">
        <f t="shared" si="33"/>
        <v>13000</v>
      </c>
    </row>
    <row r="394" spans="1:18" x14ac:dyDescent="0.25">
      <c r="A394" s="4" t="s">
        <v>281</v>
      </c>
      <c r="B394" s="5" t="s">
        <v>188</v>
      </c>
      <c r="C394" s="4" t="s">
        <v>174</v>
      </c>
      <c r="D394" s="5" t="s">
        <v>449</v>
      </c>
      <c r="E394" s="4" t="s">
        <v>158</v>
      </c>
      <c r="F394" s="4" t="s">
        <v>157</v>
      </c>
      <c r="G394" s="4" t="s">
        <v>14</v>
      </c>
      <c r="H394" s="6">
        <v>0.32</v>
      </c>
      <c r="I394" s="7">
        <v>25000</v>
      </c>
      <c r="J394" s="7">
        <f t="shared" si="29"/>
        <v>8000</v>
      </c>
      <c r="K394" s="8" t="s">
        <v>15</v>
      </c>
      <c r="L394" s="15" t="str">
        <f>VLOOKUP(F394,[1]Sheet1!$D:$J,7,0)</f>
        <v>NL300067</v>
      </c>
      <c r="M394" s="18" t="str">
        <f t="shared" si="30"/>
        <v>10/01/2026NL300067</v>
      </c>
      <c r="N394" s="15">
        <f>VLOOKUP(M394,Sheet6!I:P,5,0)</f>
        <v>0.32</v>
      </c>
      <c r="O394" s="19">
        <f t="shared" si="31"/>
        <v>0</v>
      </c>
      <c r="P394" s="20">
        <f>VLOOKUP(L394,[2]Sheet1!$I:$M,5,0)</f>
        <v>25000</v>
      </c>
      <c r="Q394" s="21">
        <f t="shared" si="32"/>
        <v>8000</v>
      </c>
      <c r="R394" s="22">
        <f t="shared" si="33"/>
        <v>0</v>
      </c>
    </row>
    <row r="395" spans="1:18" x14ac:dyDescent="0.25">
      <c r="A395" s="4" t="s">
        <v>281</v>
      </c>
      <c r="B395" s="5" t="s">
        <v>188</v>
      </c>
      <c r="C395" s="4" t="s">
        <v>174</v>
      </c>
      <c r="D395" s="5" t="s">
        <v>449</v>
      </c>
      <c r="E395" s="4" t="s">
        <v>12</v>
      </c>
      <c r="F395" s="4" t="s">
        <v>13</v>
      </c>
      <c r="G395" s="4" t="s">
        <v>14</v>
      </c>
      <c r="H395" s="6">
        <v>0.8</v>
      </c>
      <c r="I395" s="7">
        <v>30000</v>
      </c>
      <c r="J395" s="7">
        <f t="shared" si="29"/>
        <v>24000</v>
      </c>
      <c r="K395" s="8" t="s">
        <v>15</v>
      </c>
      <c r="L395" s="15" t="str">
        <f>VLOOKUP(F395,[1]Sheet1!$D:$J,7,0)</f>
        <v>NL300089</v>
      </c>
      <c r="M395" s="18" t="str">
        <f t="shared" si="30"/>
        <v>10/01/2026NL300089</v>
      </c>
      <c r="N395" s="15">
        <f>VLOOKUP(M395,Sheet6!I:P,5,0)</f>
        <v>0.8</v>
      </c>
      <c r="O395" s="19">
        <f t="shared" si="31"/>
        <v>0</v>
      </c>
      <c r="P395" s="20">
        <f>VLOOKUP(L395,[2]Sheet1!$I:$M,5,0)</f>
        <v>30000</v>
      </c>
      <c r="Q395" s="21">
        <f t="shared" si="32"/>
        <v>24000</v>
      </c>
      <c r="R395" s="22">
        <f t="shared" si="33"/>
        <v>0</v>
      </c>
    </row>
    <row r="396" spans="1:18" x14ac:dyDescent="0.25">
      <c r="A396" s="4" t="s">
        <v>281</v>
      </c>
      <c r="B396" s="5" t="s">
        <v>188</v>
      </c>
      <c r="C396" s="4" t="s">
        <v>174</v>
      </c>
      <c r="D396" s="5" t="s">
        <v>449</v>
      </c>
      <c r="E396" s="4" t="s">
        <v>164</v>
      </c>
      <c r="F396" s="4" t="s">
        <v>163</v>
      </c>
      <c r="G396" s="4" t="s">
        <v>14</v>
      </c>
      <c r="H396" s="6">
        <v>0.4</v>
      </c>
      <c r="I396" s="7">
        <v>20000</v>
      </c>
      <c r="J396" s="7">
        <f t="shared" si="29"/>
        <v>8000</v>
      </c>
      <c r="K396" s="8" t="s">
        <v>15</v>
      </c>
      <c r="L396" s="15" t="str">
        <f>VLOOKUP(F396,[1]Sheet1!$D:$J,7,0)</f>
        <v>NL300071</v>
      </c>
      <c r="M396" s="18" t="str">
        <f t="shared" si="30"/>
        <v>10/01/2026NL300071</v>
      </c>
      <c r="N396" s="15">
        <f>VLOOKUP(M396,Sheet6!I:P,5,0)</f>
        <v>0.4</v>
      </c>
      <c r="O396" s="19">
        <f t="shared" si="31"/>
        <v>0</v>
      </c>
      <c r="P396" s="20">
        <f>VLOOKUP(L396,[2]Sheet1!$I:$M,5,0)</f>
        <v>20000</v>
      </c>
      <c r="Q396" s="21">
        <f t="shared" si="32"/>
        <v>8000</v>
      </c>
      <c r="R396" s="22">
        <f t="shared" si="33"/>
        <v>0</v>
      </c>
    </row>
    <row r="397" spans="1:18" ht="28.5" x14ac:dyDescent="0.25">
      <c r="A397" s="4" t="s">
        <v>281</v>
      </c>
      <c r="B397" s="5" t="s">
        <v>188</v>
      </c>
      <c r="C397" s="4" t="s">
        <v>174</v>
      </c>
      <c r="D397" s="5" t="s">
        <v>449</v>
      </c>
      <c r="E397" s="4" t="s">
        <v>146</v>
      </c>
      <c r="F397" s="4" t="s">
        <v>145</v>
      </c>
      <c r="G397" s="4" t="s">
        <v>14</v>
      </c>
      <c r="H397" s="6">
        <v>0.2</v>
      </c>
      <c r="I397" s="7">
        <v>95000</v>
      </c>
      <c r="J397" s="7">
        <f t="shared" si="29"/>
        <v>19000</v>
      </c>
      <c r="K397" s="8" t="s">
        <v>15</v>
      </c>
      <c r="L397" s="15" t="str">
        <f>VLOOKUP(F397,[1]Sheet1!$D:$J,7,0)</f>
        <v>NL300080</v>
      </c>
      <c r="M397" s="18" t="str">
        <f t="shared" si="30"/>
        <v>10/01/2026NL300080</v>
      </c>
      <c r="N397" s="15">
        <f>VLOOKUP(M397,Sheet6!I:P,5,0)</f>
        <v>0.2</v>
      </c>
      <c r="O397" s="19">
        <f t="shared" si="31"/>
        <v>0</v>
      </c>
      <c r="P397" s="20">
        <f>VLOOKUP(L397,[2]Sheet1!$I:$M,5,0)</f>
        <v>95000</v>
      </c>
      <c r="Q397" s="21">
        <f t="shared" si="32"/>
        <v>19000</v>
      </c>
      <c r="R397" s="22">
        <f t="shared" si="33"/>
        <v>0</v>
      </c>
    </row>
    <row r="398" spans="1:18" x14ac:dyDescent="0.25">
      <c r="A398" s="4" t="s">
        <v>281</v>
      </c>
      <c r="B398" s="5" t="s">
        <v>188</v>
      </c>
      <c r="C398" s="4" t="s">
        <v>174</v>
      </c>
      <c r="D398" s="5" t="s">
        <v>449</v>
      </c>
      <c r="E398" s="4" t="s">
        <v>166</v>
      </c>
      <c r="F398" s="4" t="s">
        <v>165</v>
      </c>
      <c r="G398" s="4" t="s">
        <v>14</v>
      </c>
      <c r="H398" s="6">
        <v>0.05</v>
      </c>
      <c r="I398" s="7">
        <v>42000</v>
      </c>
      <c r="J398" s="7">
        <f t="shared" si="29"/>
        <v>2100</v>
      </c>
      <c r="K398" s="8" t="s">
        <v>15</v>
      </c>
      <c r="L398" s="15" t="str">
        <f>VLOOKUP(F398,[1]Sheet1!$D:$J,7,0)</f>
        <v>NL300073</v>
      </c>
      <c r="M398" s="18" t="str">
        <f t="shared" si="30"/>
        <v>10/01/2026NL300073</v>
      </c>
      <c r="N398" s="15">
        <f>VLOOKUP(M398,Sheet6!I:P,5,0)</f>
        <v>0.05</v>
      </c>
      <c r="O398" s="19">
        <f t="shared" si="31"/>
        <v>0</v>
      </c>
      <c r="P398" s="20">
        <f>VLOOKUP(L398,[2]Sheet1!$I:$M,5,0)</f>
        <v>42000</v>
      </c>
      <c r="Q398" s="21">
        <f t="shared" si="32"/>
        <v>2100</v>
      </c>
      <c r="R398" s="22">
        <f t="shared" si="33"/>
        <v>0</v>
      </c>
    </row>
    <row r="399" spans="1:18" x14ac:dyDescent="0.25">
      <c r="A399" s="4" t="s">
        <v>281</v>
      </c>
      <c r="B399" s="5" t="s">
        <v>188</v>
      </c>
      <c r="C399" s="4" t="s">
        <v>174</v>
      </c>
      <c r="D399" s="5" t="s">
        <v>449</v>
      </c>
      <c r="E399" s="4" t="s">
        <v>55</v>
      </c>
      <c r="F399" s="4" t="s">
        <v>56</v>
      </c>
      <c r="G399" s="4" t="s">
        <v>14</v>
      </c>
      <c r="H399" s="6">
        <v>7.3</v>
      </c>
      <c r="I399" s="7">
        <v>18000</v>
      </c>
      <c r="J399" s="7">
        <f t="shared" si="29"/>
        <v>131400</v>
      </c>
      <c r="K399" s="8" t="s">
        <v>15</v>
      </c>
      <c r="L399" s="15" t="str">
        <f>VLOOKUP(F399,[1]Sheet1!$D:$J,7,0)</f>
        <v>NL300074</v>
      </c>
      <c r="M399" s="18" t="str">
        <f t="shared" si="30"/>
        <v>10/01/2026NL300074</v>
      </c>
      <c r="N399" s="15">
        <f>VLOOKUP(M399,Sheet6!I:P,5,0)</f>
        <v>5</v>
      </c>
      <c r="O399" s="19">
        <f t="shared" si="31"/>
        <v>2.2999999999999998</v>
      </c>
      <c r="P399" s="20">
        <f>VLOOKUP(L399,[2]Sheet1!$I:$M,5,0)</f>
        <v>18000</v>
      </c>
      <c r="Q399" s="21">
        <f t="shared" si="32"/>
        <v>90000</v>
      </c>
      <c r="R399" s="22">
        <f t="shared" si="33"/>
        <v>41400</v>
      </c>
    </row>
    <row r="400" spans="1:18" x14ac:dyDescent="0.25">
      <c r="A400" s="4" t="s">
        <v>281</v>
      </c>
      <c r="B400" s="5" t="s">
        <v>188</v>
      </c>
      <c r="C400" s="4" t="s">
        <v>174</v>
      </c>
      <c r="D400" s="5" t="s">
        <v>449</v>
      </c>
      <c r="E400" s="4" t="s">
        <v>57</v>
      </c>
      <c r="F400" s="4" t="s">
        <v>58</v>
      </c>
      <c r="G400" s="4" t="s">
        <v>14</v>
      </c>
      <c r="H400" s="6">
        <v>1.5</v>
      </c>
      <c r="I400" s="7">
        <v>32000</v>
      </c>
      <c r="J400" s="7">
        <f t="shared" ref="J400:J463" si="34">H400*I400</f>
        <v>48000</v>
      </c>
      <c r="K400" s="8" t="s">
        <v>15</v>
      </c>
      <c r="L400" s="15" t="str">
        <f>VLOOKUP(F400,[1]Sheet1!$D:$J,7,0)</f>
        <v>NL300043</v>
      </c>
      <c r="M400" s="18" t="str">
        <f t="shared" si="30"/>
        <v>10/01/2026NL300043</v>
      </c>
      <c r="N400" s="15">
        <f>VLOOKUP(M400,Sheet6!I:P,5,0)</f>
        <v>1</v>
      </c>
      <c r="O400" s="19">
        <f t="shared" si="31"/>
        <v>0.5</v>
      </c>
      <c r="P400" s="20">
        <f>VLOOKUP(L400,[2]Sheet1!$I:$M,5,0)</f>
        <v>32000</v>
      </c>
      <c r="Q400" s="21">
        <f t="shared" si="32"/>
        <v>32000</v>
      </c>
      <c r="R400" s="22">
        <f t="shared" si="33"/>
        <v>16000</v>
      </c>
    </row>
    <row r="401" spans="1:18" x14ac:dyDescent="0.25">
      <c r="A401" s="4" t="s">
        <v>281</v>
      </c>
      <c r="B401" s="5" t="s">
        <v>188</v>
      </c>
      <c r="C401" s="4" t="s">
        <v>174</v>
      </c>
      <c r="D401" s="5" t="s">
        <v>449</v>
      </c>
      <c r="E401" s="4" t="s">
        <v>144</v>
      </c>
      <c r="F401" s="4" t="s">
        <v>143</v>
      </c>
      <c r="G401" s="4" t="s">
        <v>14</v>
      </c>
      <c r="H401" s="6">
        <v>0.4</v>
      </c>
      <c r="I401" s="7">
        <v>80000</v>
      </c>
      <c r="J401" s="7">
        <f t="shared" si="34"/>
        <v>32000</v>
      </c>
      <c r="K401" s="8" t="s">
        <v>15</v>
      </c>
      <c r="L401" s="15" t="str">
        <f>VLOOKUP(F401,[1]Sheet1!$D:$J,7,0)</f>
        <v>NL300173</v>
      </c>
      <c r="M401" s="18" t="str">
        <f t="shared" si="30"/>
        <v>10/01/2026NL300173</v>
      </c>
      <c r="N401" s="15">
        <f>VLOOKUP(M401,Sheet6!I:P,5,0)</f>
        <v>0.2</v>
      </c>
      <c r="O401" s="19">
        <f t="shared" si="31"/>
        <v>0.2</v>
      </c>
      <c r="P401" s="20">
        <f>VLOOKUP(L401,[2]Sheet1!$I:$M,5,0)</f>
        <v>80000</v>
      </c>
      <c r="Q401" s="21">
        <f t="shared" si="32"/>
        <v>16000</v>
      </c>
      <c r="R401" s="22">
        <f t="shared" si="33"/>
        <v>16000</v>
      </c>
    </row>
    <row r="402" spans="1:18" x14ac:dyDescent="0.25">
      <c r="A402" s="4" t="s">
        <v>281</v>
      </c>
      <c r="B402" s="5" t="s">
        <v>188</v>
      </c>
      <c r="C402" s="4" t="s">
        <v>174</v>
      </c>
      <c r="D402" s="5" t="s">
        <v>449</v>
      </c>
      <c r="E402" s="4" t="s">
        <v>59</v>
      </c>
      <c r="F402" s="4" t="s">
        <v>60</v>
      </c>
      <c r="G402" s="4" t="s">
        <v>14</v>
      </c>
      <c r="H402" s="6">
        <v>0.7</v>
      </c>
      <c r="I402" s="7">
        <v>30000</v>
      </c>
      <c r="J402" s="7">
        <f t="shared" si="34"/>
        <v>21000</v>
      </c>
      <c r="K402" s="8" t="s">
        <v>15</v>
      </c>
      <c r="L402" s="15" t="str">
        <f>VLOOKUP(F402,[1]Sheet1!$D:$J,7,0)</f>
        <v>NL300077</v>
      </c>
      <c r="M402" s="18" t="str">
        <f t="shared" si="30"/>
        <v>10/01/2026NL300077</v>
      </c>
      <c r="N402" s="15">
        <f>VLOOKUP(M402,Sheet6!I:P,5,0)</f>
        <v>0.4</v>
      </c>
      <c r="O402" s="19">
        <f t="shared" si="31"/>
        <v>0.29999999999999993</v>
      </c>
      <c r="P402" s="20">
        <f>VLOOKUP(L402,[2]Sheet1!$I:$M,5,0)</f>
        <v>30000</v>
      </c>
      <c r="Q402" s="21">
        <f t="shared" si="32"/>
        <v>12000</v>
      </c>
      <c r="R402" s="22">
        <f t="shared" si="33"/>
        <v>9000</v>
      </c>
    </row>
    <row r="403" spans="1:18" x14ac:dyDescent="0.25">
      <c r="A403" s="4" t="s">
        <v>281</v>
      </c>
      <c r="B403" s="5" t="s">
        <v>188</v>
      </c>
      <c r="C403" s="4" t="s">
        <v>174</v>
      </c>
      <c r="D403" s="5" t="s">
        <v>449</v>
      </c>
      <c r="E403" s="4" t="s">
        <v>61</v>
      </c>
      <c r="F403" s="4" t="s">
        <v>62</v>
      </c>
      <c r="G403" s="4" t="s">
        <v>14</v>
      </c>
      <c r="H403" s="6">
        <v>1.2</v>
      </c>
      <c r="I403" s="7">
        <v>38000</v>
      </c>
      <c r="J403" s="7">
        <f t="shared" si="34"/>
        <v>45600</v>
      </c>
      <c r="K403" s="8" t="s">
        <v>15</v>
      </c>
      <c r="L403" s="15" t="str">
        <f>VLOOKUP(F403,[1]Sheet1!$D:$J,7,0)</f>
        <v>NL300044</v>
      </c>
      <c r="M403" s="18" t="str">
        <f t="shared" si="30"/>
        <v>10/01/2026NL300044</v>
      </c>
      <c r="N403" s="15">
        <f>VLOOKUP(M403,Sheet6!I:P,5,0)</f>
        <v>0.5</v>
      </c>
      <c r="O403" s="19">
        <f t="shared" si="31"/>
        <v>0.7</v>
      </c>
      <c r="P403" s="20">
        <f>VLOOKUP(L403,[2]Sheet1!$I:$M,5,0)</f>
        <v>38000</v>
      </c>
      <c r="Q403" s="21">
        <f t="shared" si="32"/>
        <v>19000</v>
      </c>
      <c r="R403" s="22">
        <f t="shared" si="33"/>
        <v>26600</v>
      </c>
    </row>
    <row r="404" spans="1:18" x14ac:dyDescent="0.25">
      <c r="A404" s="4" t="s">
        <v>281</v>
      </c>
      <c r="B404" s="5" t="s">
        <v>188</v>
      </c>
      <c r="C404" s="4" t="s">
        <v>174</v>
      </c>
      <c r="D404" s="5" t="s">
        <v>449</v>
      </c>
      <c r="E404" s="4" t="s">
        <v>63</v>
      </c>
      <c r="F404" s="4" t="s">
        <v>64</v>
      </c>
      <c r="G404" s="4" t="s">
        <v>14</v>
      </c>
      <c r="H404" s="6">
        <v>2</v>
      </c>
      <c r="I404" s="7">
        <v>27000</v>
      </c>
      <c r="J404" s="7">
        <f t="shared" si="34"/>
        <v>54000</v>
      </c>
      <c r="K404" s="8" t="s">
        <v>15</v>
      </c>
      <c r="L404" s="15" t="str">
        <f>VLOOKUP(F404,[1]Sheet1!$D:$J,7,0)</f>
        <v>NL300088</v>
      </c>
      <c r="M404" s="18" t="str">
        <f t="shared" si="30"/>
        <v>10/01/2026NL300088</v>
      </c>
      <c r="N404" s="15">
        <f>VLOOKUP(M404,Sheet6!I:P,5,0)</f>
        <v>1.5</v>
      </c>
      <c r="O404" s="19">
        <f t="shared" si="31"/>
        <v>0.5</v>
      </c>
      <c r="P404" s="20">
        <f>VLOOKUP(L404,[2]Sheet1!$I:$M,5,0)</f>
        <v>27000</v>
      </c>
      <c r="Q404" s="21">
        <f t="shared" si="32"/>
        <v>40500</v>
      </c>
      <c r="R404" s="22">
        <f t="shared" si="33"/>
        <v>13500</v>
      </c>
    </row>
    <row r="405" spans="1:18" ht="28.5" x14ac:dyDescent="0.25">
      <c r="A405" s="4" t="s">
        <v>281</v>
      </c>
      <c r="B405" s="5" t="s">
        <v>188</v>
      </c>
      <c r="C405" s="4" t="s">
        <v>174</v>
      </c>
      <c r="D405" s="5" t="s">
        <v>449</v>
      </c>
      <c r="E405" s="4" t="s">
        <v>65</v>
      </c>
      <c r="F405" s="4" t="s">
        <v>66</v>
      </c>
      <c r="G405" s="4" t="s">
        <v>14</v>
      </c>
      <c r="H405" s="6">
        <v>0.5</v>
      </c>
      <c r="I405" s="7">
        <v>145000</v>
      </c>
      <c r="J405" s="7">
        <f t="shared" si="34"/>
        <v>72500</v>
      </c>
      <c r="K405" s="8" t="s">
        <v>15</v>
      </c>
      <c r="L405" s="15" t="str">
        <f>VLOOKUP(F405,[1]Sheet1!$D:$J,7,0)</f>
        <v>NL300090</v>
      </c>
      <c r="M405" s="18" t="str">
        <f t="shared" si="30"/>
        <v>10/01/2026NL300090</v>
      </c>
      <c r="N405" s="15">
        <f>VLOOKUP(M405,Sheet6!I:P,5,0)</f>
        <v>0.5</v>
      </c>
      <c r="O405" s="19">
        <f t="shared" si="31"/>
        <v>0</v>
      </c>
      <c r="P405" s="20">
        <f>VLOOKUP(L405,[2]Sheet1!$I:$M,5,0)</f>
        <v>145000</v>
      </c>
      <c r="Q405" s="21">
        <f t="shared" si="32"/>
        <v>72500</v>
      </c>
      <c r="R405" s="22">
        <f t="shared" si="33"/>
        <v>0</v>
      </c>
    </row>
    <row r="406" spans="1:18" x14ac:dyDescent="0.25">
      <c r="A406" s="4" t="s">
        <v>281</v>
      </c>
      <c r="B406" s="5" t="s">
        <v>188</v>
      </c>
      <c r="C406" s="4" t="s">
        <v>174</v>
      </c>
      <c r="D406" s="5" t="s">
        <v>449</v>
      </c>
      <c r="E406" s="4" t="s">
        <v>154</v>
      </c>
      <c r="F406" s="4" t="s">
        <v>153</v>
      </c>
      <c r="G406" s="4" t="s">
        <v>14</v>
      </c>
      <c r="H406" s="6">
        <v>1</v>
      </c>
      <c r="I406" s="7">
        <v>47000</v>
      </c>
      <c r="J406" s="7">
        <f t="shared" si="34"/>
        <v>47000</v>
      </c>
      <c r="K406" s="8" t="s">
        <v>15</v>
      </c>
      <c r="L406" s="15" t="str">
        <f>VLOOKUP(F406,[1]Sheet1!$D:$J,7,0)</f>
        <v>NL300091</v>
      </c>
      <c r="M406" s="18" t="str">
        <f t="shared" si="30"/>
        <v>10/01/2026NL300091</v>
      </c>
      <c r="N406" s="15">
        <f>VLOOKUP(M406,Sheet6!I:P,5,0)</f>
        <v>1</v>
      </c>
      <c r="O406" s="19">
        <f t="shared" si="31"/>
        <v>0</v>
      </c>
      <c r="P406" s="20">
        <f>VLOOKUP(L406,[2]Sheet1!$I:$M,5,0)</f>
        <v>47000</v>
      </c>
      <c r="Q406" s="21">
        <f t="shared" si="32"/>
        <v>47000</v>
      </c>
      <c r="R406" s="22">
        <f t="shared" si="33"/>
        <v>0</v>
      </c>
    </row>
    <row r="407" spans="1:18" ht="28.5" x14ac:dyDescent="0.25">
      <c r="A407" s="4" t="s">
        <v>281</v>
      </c>
      <c r="B407" s="5" t="s">
        <v>188</v>
      </c>
      <c r="C407" s="4" t="s">
        <v>174</v>
      </c>
      <c r="D407" s="5" t="s">
        <v>449</v>
      </c>
      <c r="E407" s="4" t="s">
        <v>133</v>
      </c>
      <c r="F407" s="4" t="s">
        <v>134</v>
      </c>
      <c r="G407" s="4" t="s">
        <v>14</v>
      </c>
      <c r="H407" s="6">
        <v>1.6</v>
      </c>
      <c r="I407" s="7">
        <v>45000</v>
      </c>
      <c r="J407" s="7">
        <f t="shared" si="34"/>
        <v>72000</v>
      </c>
      <c r="K407" s="8" t="s">
        <v>15</v>
      </c>
      <c r="L407" s="15" t="str">
        <f>VLOOKUP(F407,[1]Sheet1!$D:$J,7,0)</f>
        <v>NL300096</v>
      </c>
      <c r="M407" s="18" t="str">
        <f t="shared" si="30"/>
        <v>10/01/2026NL300096</v>
      </c>
      <c r="N407" s="15">
        <f>VLOOKUP(M407,Sheet6!I:P,5,0)</f>
        <v>1.6</v>
      </c>
      <c r="O407" s="19">
        <f t="shared" si="31"/>
        <v>0</v>
      </c>
      <c r="P407" s="20">
        <f>VLOOKUP(L407,[2]Sheet1!$I:$M,5,0)</f>
        <v>45000</v>
      </c>
      <c r="Q407" s="21">
        <f t="shared" si="32"/>
        <v>72000</v>
      </c>
      <c r="R407" s="22">
        <f t="shared" si="33"/>
        <v>0</v>
      </c>
    </row>
    <row r="408" spans="1:18" x14ac:dyDescent="0.25">
      <c r="A408" s="4" t="s">
        <v>281</v>
      </c>
      <c r="B408" s="5" t="s">
        <v>188</v>
      </c>
      <c r="C408" s="4" t="s">
        <v>174</v>
      </c>
      <c r="D408" s="5" t="s">
        <v>449</v>
      </c>
      <c r="E408" s="4" t="s">
        <v>118</v>
      </c>
      <c r="F408" s="4" t="s">
        <v>119</v>
      </c>
      <c r="G408" s="4" t="s">
        <v>14</v>
      </c>
      <c r="H408" s="6">
        <v>0.1</v>
      </c>
      <c r="I408" s="7">
        <v>33000</v>
      </c>
      <c r="J408" s="7">
        <f t="shared" si="34"/>
        <v>3300</v>
      </c>
      <c r="K408" s="8" t="s">
        <v>15</v>
      </c>
      <c r="L408" s="15" t="str">
        <f>VLOOKUP(F408,[1]Sheet1!$D:$J,7,0)</f>
        <v>NL300086</v>
      </c>
      <c r="M408" s="18" t="str">
        <f t="shared" ref="M408:M471" si="35">A408&amp;L408</f>
        <v>10/01/2026NL300086</v>
      </c>
      <c r="N408" s="15">
        <f>VLOOKUP(M408,Sheet6!I:P,5,0)</f>
        <v>0.1</v>
      </c>
      <c r="O408" s="19">
        <f t="shared" ref="O408:O471" si="36">H408-N408</f>
        <v>0</v>
      </c>
      <c r="P408" s="20">
        <f>VLOOKUP(L408,[2]Sheet1!$I:$M,5,0)</f>
        <v>33000</v>
      </c>
      <c r="Q408" s="21">
        <f t="shared" ref="Q408:Q471" si="37">N408*P408</f>
        <v>3300</v>
      </c>
      <c r="R408" s="22">
        <f t="shared" ref="R408:R471" si="38">J408-Q408</f>
        <v>0</v>
      </c>
    </row>
    <row r="409" spans="1:18" x14ac:dyDescent="0.25">
      <c r="A409" s="4" t="s">
        <v>281</v>
      </c>
      <c r="B409" s="5" t="s">
        <v>188</v>
      </c>
      <c r="C409" s="4" t="s">
        <v>174</v>
      </c>
      <c r="D409" s="5" t="s">
        <v>449</v>
      </c>
      <c r="E409" s="4" t="s">
        <v>103</v>
      </c>
      <c r="F409" s="4" t="s">
        <v>104</v>
      </c>
      <c r="G409" s="4" t="s">
        <v>14</v>
      </c>
      <c r="H409" s="6">
        <v>0.25</v>
      </c>
      <c r="I409" s="7">
        <v>63000</v>
      </c>
      <c r="J409" s="7">
        <f t="shared" si="34"/>
        <v>15750</v>
      </c>
      <c r="K409" s="8" t="s">
        <v>15</v>
      </c>
      <c r="L409" s="15" t="str">
        <f>VLOOKUP(F409,[1]Sheet1!$D:$J,7,0)</f>
        <v>NL300112</v>
      </c>
      <c r="M409" s="18" t="str">
        <f t="shared" si="35"/>
        <v>10/01/2026NL300112</v>
      </c>
      <c r="N409" s="15">
        <f>VLOOKUP(M409,Sheet6!I:P,5,0)</f>
        <v>0.25</v>
      </c>
      <c r="O409" s="19">
        <f t="shared" si="36"/>
        <v>0</v>
      </c>
      <c r="P409" s="20">
        <f>VLOOKUP(L409,[2]Sheet1!$I:$M,5,0)</f>
        <v>63000</v>
      </c>
      <c r="Q409" s="21">
        <f t="shared" si="37"/>
        <v>15750</v>
      </c>
      <c r="R409" s="22">
        <f t="shared" si="38"/>
        <v>0</v>
      </c>
    </row>
    <row r="410" spans="1:18" x14ac:dyDescent="0.25">
      <c r="A410" s="4" t="s">
        <v>281</v>
      </c>
      <c r="B410" s="5" t="s">
        <v>188</v>
      </c>
      <c r="C410" s="4" t="s">
        <v>174</v>
      </c>
      <c r="D410" s="5" t="s">
        <v>449</v>
      </c>
      <c r="E410" s="4" t="s">
        <v>67</v>
      </c>
      <c r="F410" s="4" t="s">
        <v>68</v>
      </c>
      <c r="G410" s="4" t="s">
        <v>14</v>
      </c>
      <c r="H410" s="6">
        <v>0.2</v>
      </c>
      <c r="I410" s="7">
        <v>65000</v>
      </c>
      <c r="J410" s="7">
        <f t="shared" si="34"/>
        <v>13000</v>
      </c>
      <c r="K410" s="8" t="s">
        <v>15</v>
      </c>
      <c r="L410" s="15" t="str">
        <f>VLOOKUP(F410,[1]Sheet1!$D:$J,7,0)</f>
        <v>NL300152</v>
      </c>
      <c r="M410" s="18" t="str">
        <f t="shared" si="35"/>
        <v>10/01/2026NL300152</v>
      </c>
      <c r="N410" s="15">
        <f>VLOOKUP(M410,Sheet6!I:P,5,0)</f>
        <v>0.2</v>
      </c>
      <c r="O410" s="19">
        <f t="shared" si="36"/>
        <v>0</v>
      </c>
      <c r="P410" s="20">
        <f>VLOOKUP(L410,[2]Sheet1!$I:$M,5,0)</f>
        <v>65000</v>
      </c>
      <c r="Q410" s="21">
        <f t="shared" si="37"/>
        <v>13000</v>
      </c>
      <c r="R410" s="22">
        <f t="shared" si="38"/>
        <v>0</v>
      </c>
    </row>
    <row r="411" spans="1:18" x14ac:dyDescent="0.25">
      <c r="A411" s="4" t="s">
        <v>281</v>
      </c>
      <c r="B411" s="5" t="s">
        <v>188</v>
      </c>
      <c r="C411" s="4" t="s">
        <v>174</v>
      </c>
      <c r="D411" s="5" t="s">
        <v>449</v>
      </c>
      <c r="E411" s="4" t="s">
        <v>69</v>
      </c>
      <c r="F411" s="4" t="s">
        <v>70</v>
      </c>
      <c r="G411" s="4" t="s">
        <v>14</v>
      </c>
      <c r="H411" s="6">
        <v>0.2</v>
      </c>
      <c r="I411" s="7">
        <v>46000</v>
      </c>
      <c r="J411" s="7">
        <f t="shared" si="34"/>
        <v>9200</v>
      </c>
      <c r="K411" s="8" t="s">
        <v>15</v>
      </c>
      <c r="L411" s="15" t="str">
        <f>VLOOKUP(F411,[1]Sheet1!$D:$J,7,0)</f>
        <v>NL300153</v>
      </c>
      <c r="M411" s="18" t="str">
        <f t="shared" si="35"/>
        <v>10/01/2026NL300153</v>
      </c>
      <c r="N411" s="15">
        <f>VLOOKUP(M411,Sheet6!I:P,5,0)</f>
        <v>0.2</v>
      </c>
      <c r="O411" s="19">
        <f t="shared" si="36"/>
        <v>0</v>
      </c>
      <c r="P411" s="20">
        <f>VLOOKUP(L411,[2]Sheet1!$I:$M,5,0)</f>
        <v>46000</v>
      </c>
      <c r="Q411" s="21">
        <f t="shared" si="37"/>
        <v>9200</v>
      </c>
      <c r="R411" s="22">
        <f t="shared" si="38"/>
        <v>0</v>
      </c>
    </row>
    <row r="412" spans="1:18" x14ac:dyDescent="0.25">
      <c r="A412" s="4" t="s">
        <v>281</v>
      </c>
      <c r="B412" s="5" t="s">
        <v>188</v>
      </c>
      <c r="C412" s="4" t="s">
        <v>174</v>
      </c>
      <c r="D412" s="5" t="s">
        <v>449</v>
      </c>
      <c r="E412" s="4" t="s">
        <v>75</v>
      </c>
      <c r="F412" s="4" t="s">
        <v>76</v>
      </c>
      <c r="G412" s="4" t="s">
        <v>14</v>
      </c>
      <c r="H412" s="6">
        <v>1.7</v>
      </c>
      <c r="I412" s="7">
        <v>36000</v>
      </c>
      <c r="J412" s="7">
        <f t="shared" si="34"/>
        <v>61200</v>
      </c>
      <c r="K412" s="8" t="s">
        <v>15</v>
      </c>
      <c r="L412" s="15" t="str">
        <f>VLOOKUP(F412,[1]Sheet1!$D:$J,7,0)</f>
        <v>NL300120</v>
      </c>
      <c r="M412" s="18" t="str">
        <f t="shared" si="35"/>
        <v>10/01/2026NL300120</v>
      </c>
      <c r="N412" s="15">
        <f>VLOOKUP(M412,Sheet6!I:P,5,0)</f>
        <v>1</v>
      </c>
      <c r="O412" s="19">
        <f t="shared" si="36"/>
        <v>0.7</v>
      </c>
      <c r="P412" s="20">
        <f>VLOOKUP(L412,[2]Sheet1!$I:$M,5,0)</f>
        <v>36000</v>
      </c>
      <c r="Q412" s="21">
        <f t="shared" si="37"/>
        <v>36000</v>
      </c>
      <c r="R412" s="22">
        <f t="shared" si="38"/>
        <v>25200</v>
      </c>
    </row>
    <row r="413" spans="1:18" x14ac:dyDescent="0.25">
      <c r="A413" s="4" t="s">
        <v>281</v>
      </c>
      <c r="B413" s="5" t="s">
        <v>188</v>
      </c>
      <c r="C413" s="4" t="s">
        <v>174</v>
      </c>
      <c r="D413" s="5" t="s">
        <v>449</v>
      </c>
      <c r="E413" s="4" t="s">
        <v>140</v>
      </c>
      <c r="F413" s="4" t="s">
        <v>139</v>
      </c>
      <c r="G413" s="4" t="s">
        <v>14</v>
      </c>
      <c r="H413" s="6">
        <v>0.4</v>
      </c>
      <c r="I413" s="7">
        <v>35000</v>
      </c>
      <c r="J413" s="7">
        <f t="shared" si="34"/>
        <v>14000</v>
      </c>
      <c r="K413" s="8" t="s">
        <v>15</v>
      </c>
      <c r="L413" s="15" t="str">
        <f>VLOOKUP(F413,[1]Sheet1!$D:$J,7,0)</f>
        <v>NL300122</v>
      </c>
      <c r="M413" s="18" t="str">
        <f t="shared" si="35"/>
        <v>10/01/2026NL300122</v>
      </c>
      <c r="N413" s="15">
        <f>VLOOKUP(M413,Sheet6!I:P,5,0)</f>
        <v>0.2</v>
      </c>
      <c r="O413" s="19">
        <f t="shared" si="36"/>
        <v>0.2</v>
      </c>
      <c r="P413" s="20">
        <f>VLOOKUP(L413,[2]Sheet1!$I:$M,5,0)</f>
        <v>35000</v>
      </c>
      <c r="Q413" s="21">
        <f t="shared" si="37"/>
        <v>7000</v>
      </c>
      <c r="R413" s="22">
        <f t="shared" si="38"/>
        <v>7000</v>
      </c>
    </row>
    <row r="414" spans="1:18" x14ac:dyDescent="0.25">
      <c r="A414" s="4" t="s">
        <v>281</v>
      </c>
      <c r="B414" s="5" t="s">
        <v>188</v>
      </c>
      <c r="C414" s="4" t="s">
        <v>174</v>
      </c>
      <c r="D414" s="5" t="s">
        <v>449</v>
      </c>
      <c r="E414" s="4" t="s">
        <v>77</v>
      </c>
      <c r="F414" s="4" t="s">
        <v>78</v>
      </c>
      <c r="G414" s="4" t="s">
        <v>14</v>
      </c>
      <c r="H414" s="6">
        <v>2</v>
      </c>
      <c r="I414" s="7">
        <v>38000</v>
      </c>
      <c r="J414" s="7">
        <f t="shared" si="34"/>
        <v>76000</v>
      </c>
      <c r="K414" s="8" t="s">
        <v>15</v>
      </c>
      <c r="L414" s="15" t="str">
        <f>VLOOKUP(F414,[1]Sheet1!$D:$J,7,0)</f>
        <v>NL300072</v>
      </c>
      <c r="M414" s="18" t="str">
        <f t="shared" si="35"/>
        <v>10/01/2026NL300072</v>
      </c>
      <c r="N414" s="15">
        <f>VLOOKUP(M414,Sheet6!I:P,5,0)</f>
        <v>1.3</v>
      </c>
      <c r="O414" s="19">
        <f t="shared" si="36"/>
        <v>0.7</v>
      </c>
      <c r="P414" s="20">
        <f>VLOOKUP(L414,[2]Sheet1!$I:$M,5,0)</f>
        <v>38000</v>
      </c>
      <c r="Q414" s="21">
        <f t="shared" si="37"/>
        <v>49400</v>
      </c>
      <c r="R414" s="22">
        <f t="shared" si="38"/>
        <v>26600</v>
      </c>
    </row>
    <row r="415" spans="1:18" x14ac:dyDescent="0.25">
      <c r="A415" s="4" t="s">
        <v>281</v>
      </c>
      <c r="B415" s="5" t="s">
        <v>188</v>
      </c>
      <c r="C415" s="4" t="s">
        <v>174</v>
      </c>
      <c r="D415" s="5" t="s">
        <v>449</v>
      </c>
      <c r="E415" s="4" t="s">
        <v>129</v>
      </c>
      <c r="F415" s="4" t="s">
        <v>130</v>
      </c>
      <c r="G415" s="4" t="s">
        <v>14</v>
      </c>
      <c r="H415" s="6">
        <v>2.4</v>
      </c>
      <c r="I415" s="7">
        <v>15000</v>
      </c>
      <c r="J415" s="7">
        <f t="shared" si="34"/>
        <v>36000</v>
      </c>
      <c r="K415" s="8" t="s">
        <v>15</v>
      </c>
      <c r="L415" s="15" t="str">
        <f>VLOOKUP(F415,[1]Sheet1!$D:$J,7,0)</f>
        <v>NL300127</v>
      </c>
      <c r="M415" s="18" t="str">
        <f t="shared" si="35"/>
        <v>10/01/2026NL300127</v>
      </c>
      <c r="N415" s="15">
        <f>VLOOKUP(M415,Sheet6!I:P,5,0)</f>
        <v>2</v>
      </c>
      <c r="O415" s="19">
        <f t="shared" si="36"/>
        <v>0.39999999999999991</v>
      </c>
      <c r="P415" s="20">
        <f>VLOOKUP(L415,[2]Sheet1!$I:$M,5,0)</f>
        <v>15000</v>
      </c>
      <c r="Q415" s="21">
        <f t="shared" si="37"/>
        <v>30000</v>
      </c>
      <c r="R415" s="22">
        <f t="shared" si="38"/>
        <v>6000</v>
      </c>
    </row>
    <row r="416" spans="1:18" x14ac:dyDescent="0.25">
      <c r="A416" s="4" t="s">
        <v>281</v>
      </c>
      <c r="B416" s="5" t="s">
        <v>188</v>
      </c>
      <c r="C416" s="4" t="s">
        <v>174</v>
      </c>
      <c r="D416" s="5" t="s">
        <v>449</v>
      </c>
      <c r="E416" s="4" t="s">
        <v>79</v>
      </c>
      <c r="F416" s="4" t="s">
        <v>80</v>
      </c>
      <c r="G416" s="4" t="s">
        <v>14</v>
      </c>
      <c r="H416" s="6">
        <v>0.2</v>
      </c>
      <c r="I416" s="7">
        <v>22000</v>
      </c>
      <c r="J416" s="7">
        <f t="shared" si="34"/>
        <v>4400</v>
      </c>
      <c r="K416" s="8" t="s">
        <v>15</v>
      </c>
      <c r="L416" s="15" t="str">
        <f>VLOOKUP(F416,[1]Sheet1!$D:$J,7,0)</f>
        <v>NL300121</v>
      </c>
      <c r="M416" s="18" t="str">
        <f t="shared" si="35"/>
        <v>10/01/2026NL300121</v>
      </c>
      <c r="N416" s="15">
        <f>VLOOKUP(M416,Sheet6!I:P,5,0)</f>
        <v>0.1</v>
      </c>
      <c r="O416" s="19">
        <f t="shared" si="36"/>
        <v>0.1</v>
      </c>
      <c r="P416" s="20">
        <f>VLOOKUP(L416,[2]Sheet1!$I:$M,5,0)</f>
        <v>22000</v>
      </c>
      <c r="Q416" s="21">
        <f t="shared" si="37"/>
        <v>2200</v>
      </c>
      <c r="R416" s="22">
        <f t="shared" si="38"/>
        <v>2200</v>
      </c>
    </row>
    <row r="417" spans="1:18" x14ac:dyDescent="0.25">
      <c r="A417" s="4" t="s">
        <v>281</v>
      </c>
      <c r="B417" s="5" t="s">
        <v>188</v>
      </c>
      <c r="C417" s="4" t="s">
        <v>174</v>
      </c>
      <c r="D417" s="5" t="s">
        <v>449</v>
      </c>
      <c r="E417" s="4" t="s">
        <v>87</v>
      </c>
      <c r="F417" s="4" t="s">
        <v>88</v>
      </c>
      <c r="G417" s="4" t="s">
        <v>14</v>
      </c>
      <c r="H417" s="6">
        <v>0.5</v>
      </c>
      <c r="I417" s="7">
        <v>36000</v>
      </c>
      <c r="J417" s="7">
        <f t="shared" si="34"/>
        <v>18000</v>
      </c>
      <c r="K417" s="8" t="s">
        <v>15</v>
      </c>
      <c r="L417" s="15" t="str">
        <f>VLOOKUP(F417,[1]Sheet1!$D:$J,7,0)</f>
        <v>NL300140</v>
      </c>
      <c r="M417" s="18" t="str">
        <f t="shared" si="35"/>
        <v>10/01/2026NL300140</v>
      </c>
      <c r="N417" s="15">
        <f>VLOOKUP(M417,Sheet6!I:P,5,0)</f>
        <v>0.3</v>
      </c>
      <c r="O417" s="19">
        <f t="shared" si="36"/>
        <v>0.2</v>
      </c>
      <c r="P417" s="20">
        <f>VLOOKUP(L417,[2]Sheet1!$I:$M,5,0)</f>
        <v>36000</v>
      </c>
      <c r="Q417" s="21">
        <f t="shared" si="37"/>
        <v>10800</v>
      </c>
      <c r="R417" s="22">
        <f t="shared" si="38"/>
        <v>7200</v>
      </c>
    </row>
    <row r="418" spans="1:18" x14ac:dyDescent="0.25">
      <c r="A418" s="4" t="s">
        <v>281</v>
      </c>
      <c r="B418" s="5" t="s">
        <v>188</v>
      </c>
      <c r="C418" s="4" t="s">
        <v>174</v>
      </c>
      <c r="D418" s="5" t="s">
        <v>449</v>
      </c>
      <c r="E418" s="4" t="s">
        <v>91</v>
      </c>
      <c r="F418" s="4" t="s">
        <v>92</v>
      </c>
      <c r="G418" s="4" t="s">
        <v>14</v>
      </c>
      <c r="H418" s="6">
        <v>0.5</v>
      </c>
      <c r="I418" s="7">
        <v>12000</v>
      </c>
      <c r="J418" s="7">
        <f t="shared" si="34"/>
        <v>6000</v>
      </c>
      <c r="K418" s="8" t="s">
        <v>15</v>
      </c>
      <c r="L418" s="15" t="str">
        <f>VLOOKUP(F418,[1]Sheet1!$D:$J,7,0)</f>
        <v>NL300132</v>
      </c>
      <c r="M418" s="18" t="str">
        <f t="shared" si="35"/>
        <v>10/01/2026NL300132</v>
      </c>
      <c r="N418" s="15">
        <f>VLOOKUP(M418,Sheet6!I:P,5,0)</f>
        <v>0.5</v>
      </c>
      <c r="O418" s="19">
        <f t="shared" si="36"/>
        <v>0</v>
      </c>
      <c r="P418" s="20">
        <f>VLOOKUP(L418,[2]Sheet1!$I:$M,5,0)</f>
        <v>12000</v>
      </c>
      <c r="Q418" s="21">
        <f t="shared" si="37"/>
        <v>6000</v>
      </c>
      <c r="R418" s="22">
        <f t="shared" si="38"/>
        <v>0</v>
      </c>
    </row>
    <row r="419" spans="1:18" x14ac:dyDescent="0.25">
      <c r="A419" s="4" t="s">
        <v>281</v>
      </c>
      <c r="B419" s="5" t="s">
        <v>188</v>
      </c>
      <c r="C419" s="4" t="s">
        <v>174</v>
      </c>
      <c r="D419" s="5" t="s">
        <v>449</v>
      </c>
      <c r="E419" s="4" t="s">
        <v>81</v>
      </c>
      <c r="F419" s="4" t="s">
        <v>82</v>
      </c>
      <c r="G419" s="4" t="s">
        <v>14</v>
      </c>
      <c r="H419" s="6">
        <v>1.2</v>
      </c>
      <c r="I419" s="7">
        <v>36000</v>
      </c>
      <c r="J419" s="7">
        <f t="shared" si="34"/>
        <v>43200</v>
      </c>
      <c r="K419" s="8" t="s">
        <v>15</v>
      </c>
      <c r="L419" s="15" t="str">
        <f>VLOOKUP(F419,[1]Sheet1!$D:$J,7,0)</f>
        <v>NL300162</v>
      </c>
      <c r="M419" s="18" t="str">
        <f t="shared" si="35"/>
        <v>10/01/2026NL300162</v>
      </c>
      <c r="N419" s="15">
        <f>VLOOKUP(M419,Sheet6!I:P,5,0)</f>
        <v>0.8</v>
      </c>
      <c r="O419" s="19">
        <f t="shared" si="36"/>
        <v>0.39999999999999991</v>
      </c>
      <c r="P419" s="20">
        <f>VLOOKUP(L419,[2]Sheet1!$I:$M,5,0)</f>
        <v>36000</v>
      </c>
      <c r="Q419" s="21">
        <f t="shared" si="37"/>
        <v>28800</v>
      </c>
      <c r="R419" s="22">
        <f t="shared" si="38"/>
        <v>14400</v>
      </c>
    </row>
    <row r="420" spans="1:18" x14ac:dyDescent="0.25">
      <c r="A420" s="4" t="s">
        <v>281</v>
      </c>
      <c r="B420" s="5" t="s">
        <v>188</v>
      </c>
      <c r="C420" s="4" t="s">
        <v>174</v>
      </c>
      <c r="D420" s="5" t="s">
        <v>449</v>
      </c>
      <c r="E420" s="4" t="s">
        <v>85</v>
      </c>
      <c r="F420" s="4" t="s">
        <v>86</v>
      </c>
      <c r="G420" s="4" t="s">
        <v>14</v>
      </c>
      <c r="H420" s="6">
        <v>2</v>
      </c>
      <c r="I420" s="7">
        <v>21000</v>
      </c>
      <c r="J420" s="7">
        <f t="shared" si="34"/>
        <v>42000</v>
      </c>
      <c r="K420" s="8" t="s">
        <v>15</v>
      </c>
      <c r="L420" s="15" t="str">
        <f>VLOOKUP(F420,[1]Sheet1!$D:$J,7,0)</f>
        <v>NL300119</v>
      </c>
      <c r="M420" s="18" t="str">
        <f t="shared" si="35"/>
        <v>10/01/2026NL300119</v>
      </c>
      <c r="N420" s="15">
        <f>VLOOKUP(M420,Sheet6!I:P,5,0)</f>
        <v>1.5</v>
      </c>
      <c r="O420" s="19">
        <f t="shared" si="36"/>
        <v>0.5</v>
      </c>
      <c r="P420" s="20">
        <f>VLOOKUP(L420,[2]Sheet1!$I:$M,5,0)</f>
        <v>21000</v>
      </c>
      <c r="Q420" s="21">
        <f t="shared" si="37"/>
        <v>31500</v>
      </c>
      <c r="R420" s="22">
        <f t="shared" si="38"/>
        <v>10500</v>
      </c>
    </row>
    <row r="421" spans="1:18" x14ac:dyDescent="0.25">
      <c r="A421" s="4" t="s">
        <v>281</v>
      </c>
      <c r="B421" s="5" t="s">
        <v>188</v>
      </c>
      <c r="C421" s="4" t="s">
        <v>174</v>
      </c>
      <c r="D421" s="5" t="s">
        <v>449</v>
      </c>
      <c r="E421" s="4" t="s">
        <v>156</v>
      </c>
      <c r="F421" s="4" t="s">
        <v>155</v>
      </c>
      <c r="G421" s="4" t="s">
        <v>14</v>
      </c>
      <c r="H421" s="6">
        <v>0.2</v>
      </c>
      <c r="I421" s="7">
        <v>92000</v>
      </c>
      <c r="J421" s="7">
        <f t="shared" si="34"/>
        <v>18400</v>
      </c>
      <c r="K421" s="8" t="s">
        <v>15</v>
      </c>
      <c r="L421" s="15" t="str">
        <f>VLOOKUP(F421,[1]Sheet1!$D:$J,7,0)</f>
        <v>NL300141</v>
      </c>
      <c r="M421" s="18" t="str">
        <f t="shared" si="35"/>
        <v>10/01/2026NL300141</v>
      </c>
      <c r="N421" s="15">
        <f>VLOOKUP(M421,Sheet6!I:P,5,0)</f>
        <v>0.2</v>
      </c>
      <c r="O421" s="19">
        <f t="shared" si="36"/>
        <v>0</v>
      </c>
      <c r="P421" s="20">
        <f>VLOOKUP(L421,[2]Sheet1!$I:$M,5,0)</f>
        <v>92000</v>
      </c>
      <c r="Q421" s="21">
        <f t="shared" si="37"/>
        <v>18400</v>
      </c>
      <c r="R421" s="22">
        <f t="shared" si="38"/>
        <v>0</v>
      </c>
    </row>
    <row r="422" spans="1:18" x14ac:dyDescent="0.25">
      <c r="A422" s="4" t="s">
        <v>281</v>
      </c>
      <c r="B422" s="5" t="s">
        <v>188</v>
      </c>
      <c r="C422" s="4" t="s">
        <v>174</v>
      </c>
      <c r="D422" s="5" t="s">
        <v>449</v>
      </c>
      <c r="E422" s="4" t="s">
        <v>122</v>
      </c>
      <c r="F422" s="4" t="s">
        <v>123</v>
      </c>
      <c r="G422" s="4" t="s">
        <v>14</v>
      </c>
      <c r="H422" s="6">
        <v>0.3</v>
      </c>
      <c r="I422" s="7">
        <v>90000</v>
      </c>
      <c r="J422" s="7">
        <f t="shared" si="34"/>
        <v>27000</v>
      </c>
      <c r="K422" s="8" t="s">
        <v>15</v>
      </c>
      <c r="L422" s="15" t="str">
        <f>VLOOKUP(F422,[1]Sheet1!$D:$J,7,0)</f>
        <v>NL300144</v>
      </c>
      <c r="M422" s="18" t="str">
        <f t="shared" si="35"/>
        <v>10/01/2026NL300144</v>
      </c>
      <c r="N422" s="15">
        <f>VLOOKUP(M422,Sheet6!I:P,5,0)</f>
        <v>0.2</v>
      </c>
      <c r="O422" s="19">
        <f t="shared" si="36"/>
        <v>9.9999999999999978E-2</v>
      </c>
      <c r="P422" s="20">
        <f>VLOOKUP(L422,[2]Sheet1!$I:$M,5,0)</f>
        <v>90000</v>
      </c>
      <c r="Q422" s="21">
        <f t="shared" si="37"/>
        <v>18000</v>
      </c>
      <c r="R422" s="22">
        <f t="shared" si="38"/>
        <v>9000</v>
      </c>
    </row>
    <row r="423" spans="1:18" x14ac:dyDescent="0.25">
      <c r="A423" s="4" t="s">
        <v>281</v>
      </c>
      <c r="B423" s="5" t="s">
        <v>188</v>
      </c>
      <c r="C423" s="4" t="s">
        <v>174</v>
      </c>
      <c r="D423" s="5" t="s">
        <v>449</v>
      </c>
      <c r="E423" s="4" t="s">
        <v>105</v>
      </c>
      <c r="F423" s="4" t="s">
        <v>106</v>
      </c>
      <c r="G423" s="4" t="s">
        <v>14</v>
      </c>
      <c r="H423" s="6">
        <v>0.7</v>
      </c>
      <c r="I423" s="7">
        <v>50000</v>
      </c>
      <c r="J423" s="7">
        <f t="shared" si="34"/>
        <v>35000</v>
      </c>
      <c r="K423" s="8" t="s">
        <v>15</v>
      </c>
      <c r="L423" s="15" t="str">
        <f>VLOOKUP(F423,[1]Sheet1!$D:$J,7,0)</f>
        <v>NL300142</v>
      </c>
      <c r="M423" s="18" t="str">
        <f t="shared" si="35"/>
        <v>10/01/2026NL300142</v>
      </c>
      <c r="N423" s="15">
        <f>VLOOKUP(M423,Sheet6!I:P,5,0)</f>
        <v>0.7</v>
      </c>
      <c r="O423" s="19">
        <f t="shared" si="36"/>
        <v>0</v>
      </c>
      <c r="P423" s="20">
        <f>VLOOKUP(L423,[2]Sheet1!$I:$M,5,0)</f>
        <v>50000</v>
      </c>
      <c r="Q423" s="21">
        <f t="shared" si="37"/>
        <v>35000</v>
      </c>
      <c r="R423" s="22">
        <f t="shared" si="38"/>
        <v>0</v>
      </c>
    </row>
    <row r="424" spans="1:18" x14ac:dyDescent="0.25">
      <c r="A424" s="4" t="s">
        <v>281</v>
      </c>
      <c r="B424" s="5" t="s">
        <v>188</v>
      </c>
      <c r="C424" s="4" t="s">
        <v>174</v>
      </c>
      <c r="D424" s="5" t="s">
        <v>449</v>
      </c>
      <c r="E424" s="4" t="s">
        <v>107</v>
      </c>
      <c r="F424" s="4" t="s">
        <v>108</v>
      </c>
      <c r="G424" s="4" t="s">
        <v>14</v>
      </c>
      <c r="H424" s="6">
        <v>0.2</v>
      </c>
      <c r="I424" s="7">
        <v>65000</v>
      </c>
      <c r="J424" s="7">
        <f t="shared" si="34"/>
        <v>13000</v>
      </c>
      <c r="K424" s="8" t="s">
        <v>15</v>
      </c>
      <c r="L424" s="15" t="str">
        <f>VLOOKUP(F424,[1]Sheet1!$D:$J,7,0)</f>
        <v>NL300146</v>
      </c>
      <c r="M424" s="18" t="str">
        <f t="shared" si="35"/>
        <v>10/01/2026NL300146</v>
      </c>
      <c r="N424" s="15">
        <f>VLOOKUP(M424,Sheet6!I:P,5,0)</f>
        <v>0.2</v>
      </c>
      <c r="O424" s="19">
        <f t="shared" si="36"/>
        <v>0</v>
      </c>
      <c r="P424" s="20">
        <f>VLOOKUP(L424,[2]Sheet1!$I:$M,5,0)</f>
        <v>65000</v>
      </c>
      <c r="Q424" s="21">
        <f t="shared" si="37"/>
        <v>13000</v>
      </c>
      <c r="R424" s="22">
        <f t="shared" si="38"/>
        <v>0</v>
      </c>
    </row>
    <row r="425" spans="1:18" x14ac:dyDescent="0.25">
      <c r="A425" s="4" t="s">
        <v>281</v>
      </c>
      <c r="B425" s="5" t="s">
        <v>188</v>
      </c>
      <c r="C425" s="4" t="s">
        <v>174</v>
      </c>
      <c r="D425" s="5" t="s">
        <v>449</v>
      </c>
      <c r="E425" s="4" t="s">
        <v>109</v>
      </c>
      <c r="F425" s="4" t="s">
        <v>110</v>
      </c>
      <c r="G425" s="4" t="s">
        <v>14</v>
      </c>
      <c r="H425" s="6">
        <v>0.2</v>
      </c>
      <c r="I425" s="7">
        <v>65000</v>
      </c>
      <c r="J425" s="7">
        <f t="shared" si="34"/>
        <v>13000</v>
      </c>
      <c r="K425" s="8" t="s">
        <v>15</v>
      </c>
      <c r="L425" s="15" t="str">
        <f>VLOOKUP(F425,[1]Sheet1!$D:$J,7,0)</f>
        <v>NL300148</v>
      </c>
      <c r="M425" s="18" t="str">
        <f t="shared" si="35"/>
        <v>10/01/2026NL300148</v>
      </c>
      <c r="N425" s="15">
        <f>VLOOKUP(M425,Sheet6!I:P,5,0)</f>
        <v>0.2</v>
      </c>
      <c r="O425" s="19">
        <f t="shared" si="36"/>
        <v>0</v>
      </c>
      <c r="P425" s="20">
        <f>VLOOKUP(L425,[2]Sheet1!$I:$M,5,0)</f>
        <v>65000</v>
      </c>
      <c r="Q425" s="21">
        <f t="shared" si="37"/>
        <v>13000</v>
      </c>
      <c r="R425" s="22">
        <f t="shared" si="38"/>
        <v>0</v>
      </c>
    </row>
    <row r="426" spans="1:18" x14ac:dyDescent="0.25">
      <c r="A426" s="4" t="s">
        <v>281</v>
      </c>
      <c r="B426" s="5" t="s">
        <v>188</v>
      </c>
      <c r="C426" s="4" t="s">
        <v>174</v>
      </c>
      <c r="D426" s="5" t="s">
        <v>449</v>
      </c>
      <c r="E426" s="4" t="s">
        <v>89</v>
      </c>
      <c r="F426" s="4" t="s">
        <v>90</v>
      </c>
      <c r="G426" s="4" t="s">
        <v>14</v>
      </c>
      <c r="H426" s="6">
        <v>12</v>
      </c>
      <c r="I426" s="7">
        <v>38000</v>
      </c>
      <c r="J426" s="7">
        <f t="shared" si="34"/>
        <v>456000</v>
      </c>
      <c r="K426" s="8" t="s">
        <v>15</v>
      </c>
      <c r="L426" s="15" t="str">
        <f>VLOOKUP(F426,[1]Sheet1!$D:$J,7,0)</f>
        <v>NL300145</v>
      </c>
      <c r="M426" s="18" t="str">
        <f t="shared" si="35"/>
        <v>10/01/2026NL300145</v>
      </c>
      <c r="N426" s="15">
        <f>VLOOKUP(M426,Sheet6!I:P,5,0)</f>
        <v>8</v>
      </c>
      <c r="O426" s="19">
        <f t="shared" si="36"/>
        <v>4</v>
      </c>
      <c r="P426" s="20">
        <f>VLOOKUP(L426,[2]Sheet1!$I:$M,5,0)</f>
        <v>38000</v>
      </c>
      <c r="Q426" s="21">
        <f t="shared" si="37"/>
        <v>304000</v>
      </c>
      <c r="R426" s="22">
        <f t="shared" si="38"/>
        <v>152000</v>
      </c>
    </row>
    <row r="427" spans="1:18" x14ac:dyDescent="0.25">
      <c r="A427" s="4" t="s">
        <v>281</v>
      </c>
      <c r="B427" s="5" t="s">
        <v>188</v>
      </c>
      <c r="C427" s="4" t="s">
        <v>174</v>
      </c>
      <c r="D427" s="5" t="s">
        <v>449</v>
      </c>
      <c r="E427" s="4" t="s">
        <v>171</v>
      </c>
      <c r="F427" s="4" t="s">
        <v>190</v>
      </c>
      <c r="G427" s="4" t="s">
        <v>14</v>
      </c>
      <c r="H427" s="6">
        <v>0.5</v>
      </c>
      <c r="I427" s="7">
        <v>24000</v>
      </c>
      <c r="J427" s="7">
        <f t="shared" si="34"/>
        <v>12000</v>
      </c>
      <c r="K427" s="8" t="s">
        <v>15</v>
      </c>
      <c r="L427" s="15" t="str">
        <f>VLOOKUP(F427,[1]Sheet1!$D:$J,7,0)</f>
        <v>NL300150</v>
      </c>
      <c r="M427" s="18" t="str">
        <f t="shared" si="35"/>
        <v>10/01/2026NL300150</v>
      </c>
      <c r="N427" s="15">
        <f>VLOOKUP(M427,Sheet6!I:P,5,0)</f>
        <v>0.5</v>
      </c>
      <c r="O427" s="19">
        <f t="shared" si="36"/>
        <v>0</v>
      </c>
      <c r="P427" s="20">
        <f>VLOOKUP(L427,[2]Sheet1!$I:$M,5,0)</f>
        <v>24000</v>
      </c>
      <c r="Q427" s="21">
        <f t="shared" si="37"/>
        <v>12000</v>
      </c>
      <c r="R427" s="22">
        <f t="shared" si="38"/>
        <v>0</v>
      </c>
    </row>
    <row r="428" spans="1:18" x14ac:dyDescent="0.25">
      <c r="A428" s="4" t="s">
        <v>284</v>
      </c>
      <c r="B428" s="5" t="s">
        <v>188</v>
      </c>
      <c r="C428" s="4" t="s">
        <v>174</v>
      </c>
      <c r="D428" s="5" t="s">
        <v>450</v>
      </c>
      <c r="E428" s="4" t="s">
        <v>18</v>
      </c>
      <c r="F428" s="4" t="s">
        <v>19</v>
      </c>
      <c r="G428" s="4" t="s">
        <v>14</v>
      </c>
      <c r="H428" s="6">
        <v>1.2</v>
      </c>
      <c r="I428" s="7">
        <v>26000</v>
      </c>
      <c r="J428" s="7">
        <f t="shared" si="34"/>
        <v>31200</v>
      </c>
      <c r="K428" s="8" t="s">
        <v>15</v>
      </c>
      <c r="L428" s="15" t="str">
        <f>VLOOKUP(F428,[1]Sheet1!$D:$J,7,0)</f>
        <v>NL300003</v>
      </c>
      <c r="M428" s="18" t="str">
        <f t="shared" si="35"/>
        <v>11/01/2026NL300003</v>
      </c>
      <c r="N428" s="15">
        <v>0</v>
      </c>
      <c r="O428" s="19">
        <f t="shared" si="36"/>
        <v>1.2</v>
      </c>
      <c r="P428" s="20">
        <f>VLOOKUP(L428,[2]Sheet1!$I:$M,5,0)</f>
        <v>26000</v>
      </c>
      <c r="Q428" s="21">
        <f t="shared" si="37"/>
        <v>0</v>
      </c>
      <c r="R428" s="22">
        <f t="shared" si="38"/>
        <v>31200</v>
      </c>
    </row>
    <row r="429" spans="1:18" x14ac:dyDescent="0.25">
      <c r="A429" s="4" t="s">
        <v>284</v>
      </c>
      <c r="B429" s="5" t="s">
        <v>188</v>
      </c>
      <c r="C429" s="4" t="s">
        <v>174</v>
      </c>
      <c r="D429" s="5" t="s">
        <v>450</v>
      </c>
      <c r="E429" s="4" t="s">
        <v>22</v>
      </c>
      <c r="F429" s="4" t="s">
        <v>23</v>
      </c>
      <c r="G429" s="4" t="s">
        <v>14</v>
      </c>
      <c r="H429" s="6">
        <v>0.7</v>
      </c>
      <c r="I429" s="7">
        <v>19000</v>
      </c>
      <c r="J429" s="7">
        <f t="shared" si="34"/>
        <v>13300</v>
      </c>
      <c r="K429" s="8" t="s">
        <v>15</v>
      </c>
      <c r="L429" s="15" t="str">
        <f>VLOOKUP(F429,[1]Sheet1!$D:$J,7,0)</f>
        <v>NL300004</v>
      </c>
      <c r="M429" s="18" t="str">
        <f t="shared" si="35"/>
        <v>11/01/2026NL300004</v>
      </c>
      <c r="N429" s="15">
        <f>VLOOKUP(M429,Sheet6!I:P,5,0)</f>
        <v>0.5</v>
      </c>
      <c r="O429" s="19">
        <f t="shared" si="36"/>
        <v>0.19999999999999996</v>
      </c>
      <c r="P429" s="20">
        <f>VLOOKUP(L429,[2]Sheet1!$I:$M,5,0)</f>
        <v>19000</v>
      </c>
      <c r="Q429" s="21">
        <f t="shared" si="37"/>
        <v>9500</v>
      </c>
      <c r="R429" s="22">
        <f t="shared" si="38"/>
        <v>3800</v>
      </c>
    </row>
    <row r="430" spans="1:18" ht="28.5" x14ac:dyDescent="0.25">
      <c r="A430" s="4" t="s">
        <v>284</v>
      </c>
      <c r="B430" s="5" t="s">
        <v>188</v>
      </c>
      <c r="C430" s="4" t="s">
        <v>174</v>
      </c>
      <c r="D430" s="5" t="s">
        <v>450</v>
      </c>
      <c r="E430" s="4" t="s">
        <v>113</v>
      </c>
      <c r="F430" s="4" t="s">
        <v>114</v>
      </c>
      <c r="G430" s="4" t="s">
        <v>115</v>
      </c>
      <c r="H430" s="6">
        <v>2</v>
      </c>
      <c r="I430" s="7">
        <v>8500</v>
      </c>
      <c r="J430" s="7">
        <f t="shared" si="34"/>
        <v>17000</v>
      </c>
      <c r="K430" s="8" t="s">
        <v>15</v>
      </c>
      <c r="L430" s="15" t="str">
        <f>VLOOKUP(F430,[1]Sheet1!$D:$J,7,0)</f>
        <v>NL300107</v>
      </c>
      <c r="M430" s="18" t="str">
        <f t="shared" si="35"/>
        <v>11/01/2026NL300107</v>
      </c>
      <c r="N430" s="15">
        <f>VLOOKUP(M430,Sheet6!I:P,5,0)</f>
        <v>2</v>
      </c>
      <c r="O430" s="19">
        <f t="shared" si="36"/>
        <v>0</v>
      </c>
      <c r="P430" s="20">
        <f>VLOOKUP(L430,[2]Sheet1!$I:$M,5,0)</f>
        <v>8500</v>
      </c>
      <c r="Q430" s="21">
        <f t="shared" si="37"/>
        <v>17000</v>
      </c>
      <c r="R430" s="22">
        <f t="shared" si="38"/>
        <v>0</v>
      </c>
    </row>
    <row r="431" spans="1:18" x14ac:dyDescent="0.25">
      <c r="A431" s="4" t="s">
        <v>284</v>
      </c>
      <c r="B431" s="5" t="s">
        <v>188</v>
      </c>
      <c r="C431" s="4" t="s">
        <v>174</v>
      </c>
      <c r="D431" s="5" t="s">
        <v>450</v>
      </c>
      <c r="E431" s="4" t="s">
        <v>26</v>
      </c>
      <c r="F431" s="4" t="s">
        <v>27</v>
      </c>
      <c r="G431" s="4" t="s">
        <v>14</v>
      </c>
      <c r="H431" s="6">
        <v>2.7</v>
      </c>
      <c r="I431" s="7">
        <v>24000</v>
      </c>
      <c r="J431" s="7">
        <f t="shared" si="34"/>
        <v>64800.000000000007</v>
      </c>
      <c r="K431" s="8" t="s">
        <v>15</v>
      </c>
      <c r="L431" s="15" t="str">
        <f>VLOOKUP(F431,[1]Sheet1!$D:$J,7,0)</f>
        <v>NL300174</v>
      </c>
      <c r="M431" s="18" t="str">
        <f t="shared" si="35"/>
        <v>11/01/2026NL300174</v>
      </c>
      <c r="N431" s="15">
        <f>VLOOKUP(M431,Sheet6!I:P,5,0)</f>
        <v>2</v>
      </c>
      <c r="O431" s="19">
        <f t="shared" si="36"/>
        <v>0.70000000000000018</v>
      </c>
      <c r="P431" s="20">
        <f>VLOOKUP(L431,[2]Sheet1!$I:$M,5,0)</f>
        <v>24000</v>
      </c>
      <c r="Q431" s="21">
        <f t="shared" si="37"/>
        <v>48000</v>
      </c>
      <c r="R431" s="22">
        <f t="shared" si="38"/>
        <v>16800.000000000007</v>
      </c>
    </row>
    <row r="432" spans="1:18" ht="28.5" x14ac:dyDescent="0.25">
      <c r="A432" s="4" t="s">
        <v>284</v>
      </c>
      <c r="B432" s="5" t="s">
        <v>188</v>
      </c>
      <c r="C432" s="4" t="s">
        <v>174</v>
      </c>
      <c r="D432" s="5" t="s">
        <v>450</v>
      </c>
      <c r="E432" s="4" t="s">
        <v>152</v>
      </c>
      <c r="F432" s="4" t="s">
        <v>151</v>
      </c>
      <c r="G432" s="4" t="s">
        <v>14</v>
      </c>
      <c r="H432" s="6">
        <v>2</v>
      </c>
      <c r="I432" s="7">
        <v>45000</v>
      </c>
      <c r="J432" s="7">
        <f t="shared" si="34"/>
        <v>90000</v>
      </c>
      <c r="K432" s="8" t="s">
        <v>15</v>
      </c>
      <c r="L432" s="15" t="str">
        <f>VLOOKUP(F432,[1]Sheet1!$D:$J,7,0)</f>
        <v>NL300203</v>
      </c>
      <c r="M432" s="18" t="str">
        <f t="shared" si="35"/>
        <v>11/01/2026NL300203</v>
      </c>
      <c r="N432" s="15">
        <f>VLOOKUP(M432,Sheet6!I:P,5,0)</f>
        <v>1</v>
      </c>
      <c r="O432" s="19">
        <f t="shared" si="36"/>
        <v>1</v>
      </c>
      <c r="P432" s="20">
        <f>VLOOKUP(L432,[2]Sheet1!$I:$M,5,0)</f>
        <v>45000</v>
      </c>
      <c r="Q432" s="21">
        <f t="shared" si="37"/>
        <v>45000</v>
      </c>
      <c r="R432" s="22">
        <f t="shared" si="38"/>
        <v>45000</v>
      </c>
    </row>
    <row r="433" spans="1:18" x14ac:dyDescent="0.25">
      <c r="A433" s="4" t="s">
        <v>284</v>
      </c>
      <c r="B433" s="5" t="s">
        <v>188</v>
      </c>
      <c r="C433" s="4" t="s">
        <v>174</v>
      </c>
      <c r="D433" s="5" t="s">
        <v>450</v>
      </c>
      <c r="E433" s="4" t="s">
        <v>28</v>
      </c>
      <c r="F433" s="4" t="s">
        <v>29</v>
      </c>
      <c r="G433" s="4" t="s">
        <v>14</v>
      </c>
      <c r="H433" s="6">
        <v>11.3</v>
      </c>
      <c r="I433" s="7">
        <v>52000</v>
      </c>
      <c r="J433" s="7">
        <f t="shared" si="34"/>
        <v>587600</v>
      </c>
      <c r="K433" s="8" t="s">
        <v>15</v>
      </c>
      <c r="L433" s="15" t="str">
        <f>VLOOKUP(F433,[1]Sheet1!$D:$J,7,0)</f>
        <v>NL300137</v>
      </c>
      <c r="M433" s="18" t="str">
        <f t="shared" si="35"/>
        <v>11/01/2026NL300137</v>
      </c>
      <c r="N433" s="15">
        <f>VLOOKUP(M433,Sheet6!I:P,5,0)</f>
        <v>0.8</v>
      </c>
      <c r="O433" s="19">
        <f t="shared" si="36"/>
        <v>10.5</v>
      </c>
      <c r="P433" s="20">
        <f>VLOOKUP(L433,[2]Sheet1!$I:$M,5,0)</f>
        <v>52000</v>
      </c>
      <c r="Q433" s="21">
        <f t="shared" si="37"/>
        <v>41600</v>
      </c>
      <c r="R433" s="22">
        <f t="shared" si="38"/>
        <v>546000</v>
      </c>
    </row>
    <row r="434" spans="1:18" x14ac:dyDescent="0.25">
      <c r="A434" s="4" t="s">
        <v>284</v>
      </c>
      <c r="B434" s="5" t="s">
        <v>188</v>
      </c>
      <c r="C434" s="4" t="s">
        <v>174</v>
      </c>
      <c r="D434" s="5" t="s">
        <v>450</v>
      </c>
      <c r="E434" s="4" t="s">
        <v>20</v>
      </c>
      <c r="F434" s="4" t="s">
        <v>21</v>
      </c>
      <c r="G434" s="4" t="s">
        <v>14</v>
      </c>
      <c r="H434" s="6">
        <v>2</v>
      </c>
      <c r="I434" s="7">
        <v>50000</v>
      </c>
      <c r="J434" s="7">
        <f t="shared" si="34"/>
        <v>100000</v>
      </c>
      <c r="K434" s="8" t="s">
        <v>15</v>
      </c>
      <c r="L434" s="15" t="str">
        <f>VLOOKUP(F434,[1]Sheet1!$D:$J,7,0)</f>
        <v>NL300013</v>
      </c>
      <c r="M434" s="18" t="str">
        <f t="shared" si="35"/>
        <v>11/01/2026NL300013</v>
      </c>
      <c r="N434" s="15">
        <f>VLOOKUP(M434,Sheet6!I:P,5,0)</f>
        <v>1</v>
      </c>
      <c r="O434" s="19">
        <f t="shared" si="36"/>
        <v>1</v>
      </c>
      <c r="P434" s="20">
        <f>VLOOKUP(L434,[2]Sheet1!$I:$M,5,0)</f>
        <v>50000</v>
      </c>
      <c r="Q434" s="21">
        <f t="shared" si="37"/>
        <v>50000</v>
      </c>
      <c r="R434" s="22">
        <f t="shared" si="38"/>
        <v>50000</v>
      </c>
    </row>
    <row r="435" spans="1:18" x14ac:dyDescent="0.25">
      <c r="A435" s="4" t="s">
        <v>284</v>
      </c>
      <c r="B435" s="5" t="s">
        <v>188</v>
      </c>
      <c r="C435" s="4" t="s">
        <v>174</v>
      </c>
      <c r="D435" s="5" t="s">
        <v>450</v>
      </c>
      <c r="E435" s="4" t="s">
        <v>30</v>
      </c>
      <c r="F435" s="4" t="s">
        <v>31</v>
      </c>
      <c r="G435" s="4" t="s">
        <v>14</v>
      </c>
      <c r="H435" s="6">
        <v>0.5</v>
      </c>
      <c r="I435" s="7">
        <v>55000</v>
      </c>
      <c r="J435" s="7">
        <f t="shared" si="34"/>
        <v>27500</v>
      </c>
      <c r="K435" s="8" t="s">
        <v>15</v>
      </c>
      <c r="L435" s="15" t="str">
        <f>VLOOKUP(F435,[1]Sheet1!$D:$J,7,0)</f>
        <v>NL300014</v>
      </c>
      <c r="M435" s="18" t="str">
        <f t="shared" si="35"/>
        <v>11/01/2026NL300014</v>
      </c>
      <c r="N435" s="15">
        <f>VLOOKUP(M435,Sheet6!I:P,5,0)</f>
        <v>0.3</v>
      </c>
      <c r="O435" s="19">
        <f t="shared" si="36"/>
        <v>0.2</v>
      </c>
      <c r="P435" s="20">
        <f>VLOOKUP(L435,[2]Sheet1!$I:$M,5,0)</f>
        <v>55000</v>
      </c>
      <c r="Q435" s="21">
        <f t="shared" si="37"/>
        <v>16500</v>
      </c>
      <c r="R435" s="22">
        <f t="shared" si="38"/>
        <v>11000</v>
      </c>
    </row>
    <row r="436" spans="1:18" x14ac:dyDescent="0.25">
      <c r="A436" s="4" t="s">
        <v>284</v>
      </c>
      <c r="B436" s="5" t="s">
        <v>188</v>
      </c>
      <c r="C436" s="4" t="s">
        <v>174</v>
      </c>
      <c r="D436" s="5" t="s">
        <v>450</v>
      </c>
      <c r="E436" s="4" t="s">
        <v>32</v>
      </c>
      <c r="F436" s="4" t="s">
        <v>33</v>
      </c>
      <c r="G436" s="4" t="s">
        <v>14</v>
      </c>
      <c r="H436" s="6">
        <v>4</v>
      </c>
      <c r="I436" s="7">
        <v>18000</v>
      </c>
      <c r="J436" s="7">
        <f t="shared" si="34"/>
        <v>72000</v>
      </c>
      <c r="K436" s="8" t="s">
        <v>15</v>
      </c>
      <c r="L436" s="15" t="str">
        <f>VLOOKUP(F436,[1]Sheet1!$D:$J,7,0)</f>
        <v>NL300027</v>
      </c>
      <c r="M436" s="18" t="str">
        <f t="shared" si="35"/>
        <v>11/01/2026NL300027</v>
      </c>
      <c r="N436" s="15">
        <f>VLOOKUP(M436,Sheet6!I:P,5,0)</f>
        <v>3</v>
      </c>
      <c r="O436" s="19">
        <f t="shared" si="36"/>
        <v>1</v>
      </c>
      <c r="P436" s="20">
        <f>VLOOKUP(L436,[2]Sheet1!$I:$M,5,0)</f>
        <v>18000</v>
      </c>
      <c r="Q436" s="21">
        <f t="shared" si="37"/>
        <v>54000</v>
      </c>
      <c r="R436" s="22">
        <f t="shared" si="38"/>
        <v>18000</v>
      </c>
    </row>
    <row r="437" spans="1:18" x14ac:dyDescent="0.25">
      <c r="A437" s="4" t="s">
        <v>284</v>
      </c>
      <c r="B437" s="5" t="s">
        <v>188</v>
      </c>
      <c r="C437" s="4" t="s">
        <v>174</v>
      </c>
      <c r="D437" s="5" t="s">
        <v>450</v>
      </c>
      <c r="E437" s="4" t="s">
        <v>116</v>
      </c>
      <c r="F437" s="4" t="s">
        <v>117</v>
      </c>
      <c r="G437" s="4" t="s">
        <v>14</v>
      </c>
      <c r="H437" s="6">
        <v>0.1</v>
      </c>
      <c r="I437" s="7">
        <v>40000</v>
      </c>
      <c r="J437" s="7">
        <f t="shared" si="34"/>
        <v>4000</v>
      </c>
      <c r="K437" s="8" t="s">
        <v>15</v>
      </c>
      <c r="L437" s="15" t="str">
        <f>VLOOKUP(F437,[1]Sheet1!$D:$J,7,0)</f>
        <v>NL300034</v>
      </c>
      <c r="M437" s="18" t="str">
        <f t="shared" si="35"/>
        <v>11/01/2026NL300034</v>
      </c>
      <c r="N437" s="15">
        <f>VLOOKUP(M437,Sheet6!I:P,5,0)</f>
        <v>0.1</v>
      </c>
      <c r="O437" s="19">
        <f t="shared" si="36"/>
        <v>0</v>
      </c>
      <c r="P437" s="20">
        <f>VLOOKUP(L437,[2]Sheet1!$I:$M,5,0)</f>
        <v>40000</v>
      </c>
      <c r="Q437" s="21">
        <f t="shared" si="37"/>
        <v>4000</v>
      </c>
      <c r="R437" s="22">
        <f t="shared" si="38"/>
        <v>0</v>
      </c>
    </row>
    <row r="438" spans="1:18" x14ac:dyDescent="0.25">
      <c r="A438" s="4" t="s">
        <v>284</v>
      </c>
      <c r="B438" s="5" t="s">
        <v>188</v>
      </c>
      <c r="C438" s="4" t="s">
        <v>174</v>
      </c>
      <c r="D438" s="5" t="s">
        <v>450</v>
      </c>
      <c r="E438" s="4" t="s">
        <v>124</v>
      </c>
      <c r="F438" s="4" t="s">
        <v>125</v>
      </c>
      <c r="G438" s="4" t="s">
        <v>14</v>
      </c>
      <c r="H438" s="6">
        <v>0.2</v>
      </c>
      <c r="I438" s="7">
        <v>38000</v>
      </c>
      <c r="J438" s="7">
        <f t="shared" si="34"/>
        <v>7600</v>
      </c>
      <c r="K438" s="8" t="s">
        <v>15</v>
      </c>
      <c r="L438" s="15" t="str">
        <f>VLOOKUP(F438,[1]Sheet1!$D:$J,7,0)</f>
        <v>NL300054</v>
      </c>
      <c r="M438" s="18" t="str">
        <f t="shared" si="35"/>
        <v>11/01/2026NL300054</v>
      </c>
      <c r="N438" s="15">
        <f>VLOOKUP(M438,Sheet6!I:P,5,0)</f>
        <v>0.1</v>
      </c>
      <c r="O438" s="19">
        <f t="shared" si="36"/>
        <v>0.1</v>
      </c>
      <c r="P438" s="20">
        <f>VLOOKUP(L438,[2]Sheet1!$I:$M,5,0)</f>
        <v>38000</v>
      </c>
      <c r="Q438" s="21">
        <f t="shared" si="37"/>
        <v>3800</v>
      </c>
      <c r="R438" s="22">
        <f t="shared" si="38"/>
        <v>3800</v>
      </c>
    </row>
    <row r="439" spans="1:18" x14ac:dyDescent="0.25">
      <c r="A439" s="4" t="s">
        <v>284</v>
      </c>
      <c r="B439" s="5" t="s">
        <v>188</v>
      </c>
      <c r="C439" s="4" t="s">
        <v>174</v>
      </c>
      <c r="D439" s="5" t="s">
        <v>450</v>
      </c>
      <c r="E439" s="4" t="s">
        <v>95</v>
      </c>
      <c r="F439" s="4" t="s">
        <v>96</v>
      </c>
      <c r="G439" s="4" t="s">
        <v>14</v>
      </c>
      <c r="H439" s="6">
        <v>0.4</v>
      </c>
      <c r="I439" s="7">
        <v>12000</v>
      </c>
      <c r="J439" s="7">
        <f t="shared" si="34"/>
        <v>4800</v>
      </c>
      <c r="K439" s="8" t="s">
        <v>15</v>
      </c>
      <c r="L439" s="15" t="str">
        <f>VLOOKUP(F439,[1]Sheet1!$D:$J,7,0)</f>
        <v>NL300188</v>
      </c>
      <c r="M439" s="18" t="str">
        <f t="shared" si="35"/>
        <v>11/01/2026NL300188</v>
      </c>
      <c r="N439" s="15">
        <f>VLOOKUP(M439,Sheet6!I:P,5,0)</f>
        <v>0.2</v>
      </c>
      <c r="O439" s="19">
        <f t="shared" si="36"/>
        <v>0.2</v>
      </c>
      <c r="P439" s="20">
        <f>VLOOKUP(L439,[2]Sheet1!$I:$M,5,0)</f>
        <v>12000</v>
      </c>
      <c r="Q439" s="21">
        <f t="shared" si="37"/>
        <v>2400</v>
      </c>
      <c r="R439" s="22">
        <f t="shared" si="38"/>
        <v>2400</v>
      </c>
    </row>
    <row r="440" spans="1:18" x14ac:dyDescent="0.25">
      <c r="A440" s="4" t="s">
        <v>284</v>
      </c>
      <c r="B440" s="5" t="s">
        <v>188</v>
      </c>
      <c r="C440" s="4" t="s">
        <v>174</v>
      </c>
      <c r="D440" s="5" t="s">
        <v>450</v>
      </c>
      <c r="E440" s="4" t="s">
        <v>126</v>
      </c>
      <c r="F440" s="4" t="s">
        <v>127</v>
      </c>
      <c r="G440" s="4" t="s">
        <v>14</v>
      </c>
      <c r="H440" s="6">
        <v>1</v>
      </c>
      <c r="I440" s="7">
        <v>32000</v>
      </c>
      <c r="J440" s="7">
        <f t="shared" si="34"/>
        <v>32000</v>
      </c>
      <c r="K440" s="8" t="s">
        <v>15</v>
      </c>
      <c r="L440" s="15" t="str">
        <f>VLOOKUP(F440,[1]Sheet1!$D:$J,7,0)</f>
        <v>NL300038</v>
      </c>
      <c r="M440" s="18" t="str">
        <f t="shared" si="35"/>
        <v>11/01/2026NL300038</v>
      </c>
      <c r="N440" s="15">
        <f>VLOOKUP(M440,Sheet6!I:P,5,0)</f>
        <v>0.7</v>
      </c>
      <c r="O440" s="19">
        <f t="shared" si="36"/>
        <v>0.30000000000000004</v>
      </c>
      <c r="P440" s="20">
        <f>VLOOKUP(L440,[2]Sheet1!$I:$M,5,0)</f>
        <v>32000</v>
      </c>
      <c r="Q440" s="21">
        <f t="shared" si="37"/>
        <v>22400</v>
      </c>
      <c r="R440" s="22">
        <f t="shared" si="38"/>
        <v>9600</v>
      </c>
    </row>
    <row r="441" spans="1:18" ht="28.5" x14ac:dyDescent="0.25">
      <c r="A441" s="4" t="s">
        <v>284</v>
      </c>
      <c r="B441" s="5" t="s">
        <v>188</v>
      </c>
      <c r="C441" s="4" t="s">
        <v>174</v>
      </c>
      <c r="D441" s="5" t="s">
        <v>450</v>
      </c>
      <c r="E441" s="4" t="s">
        <v>97</v>
      </c>
      <c r="F441" s="4" t="s">
        <v>98</v>
      </c>
      <c r="G441" s="4" t="s">
        <v>14</v>
      </c>
      <c r="H441" s="6">
        <v>0.1</v>
      </c>
      <c r="I441" s="7">
        <v>75000</v>
      </c>
      <c r="J441" s="7">
        <f t="shared" si="34"/>
        <v>7500</v>
      </c>
      <c r="K441" s="8" t="s">
        <v>15</v>
      </c>
      <c r="L441" s="15" t="str">
        <f>VLOOKUP(F441,[1]Sheet1!$D:$J,7,0)</f>
        <v>NL300156</v>
      </c>
      <c r="M441" s="18" t="str">
        <f t="shared" si="35"/>
        <v>11/01/2026NL300156</v>
      </c>
      <c r="N441" s="15">
        <f>VLOOKUP(M441,Sheet6!I:P,5,0)</f>
        <v>0.05</v>
      </c>
      <c r="O441" s="19">
        <f t="shared" si="36"/>
        <v>0.05</v>
      </c>
      <c r="P441" s="20">
        <f>VLOOKUP(L441,[2]Sheet1!$I:$M,5,0)</f>
        <v>75000</v>
      </c>
      <c r="Q441" s="21">
        <f t="shared" si="37"/>
        <v>3750</v>
      </c>
      <c r="R441" s="22">
        <f t="shared" si="38"/>
        <v>3750</v>
      </c>
    </row>
    <row r="442" spans="1:18" ht="28.5" x14ac:dyDescent="0.25">
      <c r="A442" s="4" t="s">
        <v>284</v>
      </c>
      <c r="B442" s="5" t="s">
        <v>188</v>
      </c>
      <c r="C442" s="4" t="s">
        <v>174</v>
      </c>
      <c r="D442" s="5" t="s">
        <v>450</v>
      </c>
      <c r="E442" s="4" t="s">
        <v>40</v>
      </c>
      <c r="F442" s="4" t="s">
        <v>41</v>
      </c>
      <c r="G442" s="4" t="s">
        <v>42</v>
      </c>
      <c r="H442" s="6">
        <v>45</v>
      </c>
      <c r="I442" s="7">
        <v>4000</v>
      </c>
      <c r="J442" s="7">
        <f t="shared" si="34"/>
        <v>180000</v>
      </c>
      <c r="K442" s="8" t="s">
        <v>15</v>
      </c>
      <c r="L442" s="15" t="str">
        <f>VLOOKUP(F442,[1]Sheet1!$D:$J,7,0)</f>
        <v>NL300037</v>
      </c>
      <c r="M442" s="18" t="str">
        <f t="shared" si="35"/>
        <v>11/01/2026NL300037</v>
      </c>
      <c r="N442" s="15">
        <f>VLOOKUP(M442,Sheet6!I:P,5,0)</f>
        <v>45</v>
      </c>
      <c r="O442" s="19">
        <f t="shared" si="36"/>
        <v>0</v>
      </c>
      <c r="P442" s="20">
        <f>VLOOKUP(L442,[2]Sheet1!$I:$M,5,0)</f>
        <v>4000</v>
      </c>
      <c r="Q442" s="21">
        <f t="shared" si="37"/>
        <v>180000</v>
      </c>
      <c r="R442" s="22">
        <f t="shared" si="38"/>
        <v>0</v>
      </c>
    </row>
    <row r="443" spans="1:18" x14ac:dyDescent="0.25">
      <c r="A443" s="4" t="s">
        <v>284</v>
      </c>
      <c r="B443" s="5" t="s">
        <v>188</v>
      </c>
      <c r="C443" s="4" t="s">
        <v>174</v>
      </c>
      <c r="D443" s="5" t="s">
        <v>450</v>
      </c>
      <c r="E443" s="4" t="s">
        <v>43</v>
      </c>
      <c r="F443" s="4" t="s">
        <v>44</v>
      </c>
      <c r="G443" s="4" t="s">
        <v>14</v>
      </c>
      <c r="H443" s="6">
        <v>2.6</v>
      </c>
      <c r="I443" s="7">
        <v>18000</v>
      </c>
      <c r="J443" s="7">
        <f t="shared" si="34"/>
        <v>46800</v>
      </c>
      <c r="K443" s="8" t="s">
        <v>15</v>
      </c>
      <c r="L443" s="15" t="str">
        <f>VLOOKUP(F443,[1]Sheet1!$D:$J,7,0)</f>
        <v>NL300048</v>
      </c>
      <c r="M443" s="18" t="str">
        <f t="shared" si="35"/>
        <v>11/01/2026NL300048</v>
      </c>
      <c r="N443" s="15">
        <f>VLOOKUP(M443,Sheet6!I:P,5,0)</f>
        <v>1.5</v>
      </c>
      <c r="O443" s="19">
        <f t="shared" si="36"/>
        <v>1.1000000000000001</v>
      </c>
      <c r="P443" s="20">
        <f>VLOOKUP(L443,[2]Sheet1!$I:$M,5,0)</f>
        <v>18000</v>
      </c>
      <c r="Q443" s="21">
        <f t="shared" si="37"/>
        <v>27000</v>
      </c>
      <c r="R443" s="22">
        <f t="shared" si="38"/>
        <v>19800</v>
      </c>
    </row>
    <row r="444" spans="1:18" x14ac:dyDescent="0.25">
      <c r="A444" s="4" t="s">
        <v>284</v>
      </c>
      <c r="B444" s="5" t="s">
        <v>188</v>
      </c>
      <c r="C444" s="4" t="s">
        <v>174</v>
      </c>
      <c r="D444" s="5" t="s">
        <v>450</v>
      </c>
      <c r="E444" s="4" t="s">
        <v>45</v>
      </c>
      <c r="F444" s="4" t="s">
        <v>46</v>
      </c>
      <c r="G444" s="4" t="s">
        <v>14</v>
      </c>
      <c r="H444" s="6">
        <v>0.5</v>
      </c>
      <c r="I444" s="7">
        <v>55000</v>
      </c>
      <c r="J444" s="7">
        <f t="shared" si="34"/>
        <v>27500</v>
      </c>
      <c r="K444" s="8" t="s">
        <v>15</v>
      </c>
      <c r="L444" s="15" t="str">
        <f>VLOOKUP(F444,[1]Sheet1!$D:$J,7,0)</f>
        <v>NL300058</v>
      </c>
      <c r="M444" s="18" t="str">
        <f t="shared" si="35"/>
        <v>11/01/2026NL300058</v>
      </c>
      <c r="N444" s="15">
        <f>VLOOKUP(M444,Sheet6!I:P,5,0)</f>
        <v>0.4</v>
      </c>
      <c r="O444" s="19">
        <f t="shared" si="36"/>
        <v>9.9999999999999978E-2</v>
      </c>
      <c r="P444" s="20">
        <f>VLOOKUP(L444,[2]Sheet1!$I:$M,5,0)</f>
        <v>55000</v>
      </c>
      <c r="Q444" s="21">
        <f t="shared" si="37"/>
        <v>22000</v>
      </c>
      <c r="R444" s="22">
        <f t="shared" si="38"/>
        <v>5500</v>
      </c>
    </row>
    <row r="445" spans="1:18" x14ac:dyDescent="0.25">
      <c r="A445" s="4" t="s">
        <v>284</v>
      </c>
      <c r="B445" s="5" t="s">
        <v>188</v>
      </c>
      <c r="C445" s="4" t="s">
        <v>174</v>
      </c>
      <c r="D445" s="5" t="s">
        <v>450</v>
      </c>
      <c r="E445" s="4" t="s">
        <v>47</v>
      </c>
      <c r="F445" s="4" t="s">
        <v>48</v>
      </c>
      <c r="G445" s="4" t="s">
        <v>14</v>
      </c>
      <c r="H445" s="6">
        <v>0.56999999999999995</v>
      </c>
      <c r="I445" s="7">
        <v>13000</v>
      </c>
      <c r="J445" s="7">
        <f t="shared" si="34"/>
        <v>7409.9999999999991</v>
      </c>
      <c r="K445" s="8" t="s">
        <v>15</v>
      </c>
      <c r="L445" s="15" t="str">
        <f>VLOOKUP(F445,[1]Sheet1!$D:$J,7,0)</f>
        <v>NL300059</v>
      </c>
      <c r="M445" s="18" t="str">
        <f t="shared" si="35"/>
        <v>11/01/2026NL300059</v>
      </c>
      <c r="N445" s="15">
        <f>VLOOKUP(M445,Sheet6!I:P,5,0)</f>
        <v>0.56999999999999995</v>
      </c>
      <c r="O445" s="19">
        <f t="shared" si="36"/>
        <v>0</v>
      </c>
      <c r="P445" s="20">
        <f>VLOOKUP(L445,[2]Sheet1!$I:$M,5,0)</f>
        <v>13000</v>
      </c>
      <c r="Q445" s="21">
        <f t="shared" si="37"/>
        <v>7409.9999999999991</v>
      </c>
      <c r="R445" s="22">
        <f t="shared" si="38"/>
        <v>0</v>
      </c>
    </row>
    <row r="446" spans="1:18" x14ac:dyDescent="0.25">
      <c r="A446" s="4" t="s">
        <v>284</v>
      </c>
      <c r="B446" s="5" t="s">
        <v>188</v>
      </c>
      <c r="C446" s="4" t="s">
        <v>174</v>
      </c>
      <c r="D446" s="5" t="s">
        <v>450</v>
      </c>
      <c r="E446" s="4" t="s">
        <v>49</v>
      </c>
      <c r="F446" s="4" t="s">
        <v>50</v>
      </c>
      <c r="G446" s="4" t="s">
        <v>14</v>
      </c>
      <c r="H446" s="6">
        <v>1</v>
      </c>
      <c r="I446" s="7">
        <v>80000</v>
      </c>
      <c r="J446" s="7">
        <f t="shared" si="34"/>
        <v>80000</v>
      </c>
      <c r="K446" s="8" t="s">
        <v>15</v>
      </c>
      <c r="L446" s="15" t="str">
        <f>VLOOKUP(F446,[1]Sheet1!$D:$J,7,0)</f>
        <v>NL300055</v>
      </c>
      <c r="M446" s="18" t="str">
        <f t="shared" si="35"/>
        <v>11/01/2026NL300055</v>
      </c>
      <c r="N446" s="15">
        <f>VLOOKUP(M446,Sheet6!I:P,5,0)</f>
        <v>0</v>
      </c>
      <c r="O446" s="19">
        <f t="shared" si="36"/>
        <v>1</v>
      </c>
      <c r="P446" s="20">
        <f>VLOOKUP(L446,[2]Sheet1!$I:$M,5,0)</f>
        <v>80000</v>
      </c>
      <c r="Q446" s="21">
        <f t="shared" si="37"/>
        <v>0</v>
      </c>
      <c r="R446" s="22">
        <f t="shared" si="38"/>
        <v>80000</v>
      </c>
    </row>
    <row r="447" spans="1:18" x14ac:dyDescent="0.25">
      <c r="A447" s="4" t="s">
        <v>284</v>
      </c>
      <c r="B447" s="5" t="s">
        <v>188</v>
      </c>
      <c r="C447" s="4" t="s">
        <v>174</v>
      </c>
      <c r="D447" s="5" t="s">
        <v>450</v>
      </c>
      <c r="E447" s="4" t="s">
        <v>53</v>
      </c>
      <c r="F447" s="4" t="s">
        <v>54</v>
      </c>
      <c r="G447" s="4" t="s">
        <v>14</v>
      </c>
      <c r="H447" s="6">
        <v>0.8</v>
      </c>
      <c r="I447" s="7">
        <v>48000</v>
      </c>
      <c r="J447" s="7">
        <f t="shared" si="34"/>
        <v>38400</v>
      </c>
      <c r="K447" s="8" t="s">
        <v>15</v>
      </c>
      <c r="L447" s="15" t="str">
        <f>VLOOKUP(F447,[1]Sheet1!$D:$J,7,0)</f>
        <v>NL300063</v>
      </c>
      <c r="M447" s="18" t="str">
        <f t="shared" si="35"/>
        <v>11/01/2026NL300063</v>
      </c>
      <c r="N447" s="15">
        <f>VLOOKUP(M447,Sheet6!I:P,5,0)</f>
        <v>0.5</v>
      </c>
      <c r="O447" s="19">
        <f t="shared" si="36"/>
        <v>0.30000000000000004</v>
      </c>
      <c r="P447" s="20">
        <f>VLOOKUP(L447,[2]Sheet1!$I:$M,5,0)</f>
        <v>48000</v>
      </c>
      <c r="Q447" s="21">
        <f t="shared" si="37"/>
        <v>24000</v>
      </c>
      <c r="R447" s="22">
        <f t="shared" si="38"/>
        <v>14400</v>
      </c>
    </row>
    <row r="448" spans="1:18" x14ac:dyDescent="0.25">
      <c r="A448" s="4" t="s">
        <v>284</v>
      </c>
      <c r="B448" s="5" t="s">
        <v>188</v>
      </c>
      <c r="C448" s="4" t="s">
        <v>174</v>
      </c>
      <c r="D448" s="5" t="s">
        <v>450</v>
      </c>
      <c r="E448" s="4" t="s">
        <v>24</v>
      </c>
      <c r="F448" s="4" t="s">
        <v>25</v>
      </c>
      <c r="G448" s="4" t="s">
        <v>14</v>
      </c>
      <c r="H448" s="6">
        <v>0.3</v>
      </c>
      <c r="I448" s="7">
        <v>65000</v>
      </c>
      <c r="J448" s="7">
        <f t="shared" si="34"/>
        <v>19500</v>
      </c>
      <c r="K448" s="8" t="s">
        <v>15</v>
      </c>
      <c r="L448" s="15" t="str">
        <f>VLOOKUP(F448,[1]Sheet1!$D:$J,7,0)</f>
        <v>NL300062</v>
      </c>
      <c r="M448" s="18" t="str">
        <f t="shared" si="35"/>
        <v>11/01/2026NL300062</v>
      </c>
      <c r="N448" s="15">
        <f>VLOOKUP(M448,Sheet6!I:P,5,0)</f>
        <v>0.1</v>
      </c>
      <c r="O448" s="19">
        <f t="shared" si="36"/>
        <v>0.19999999999999998</v>
      </c>
      <c r="P448" s="20">
        <f>VLOOKUP(L448,[2]Sheet1!$I:$M,5,0)</f>
        <v>65000</v>
      </c>
      <c r="Q448" s="21">
        <f t="shared" si="37"/>
        <v>6500</v>
      </c>
      <c r="R448" s="22">
        <f t="shared" si="38"/>
        <v>13000</v>
      </c>
    </row>
    <row r="449" spans="1:18" x14ac:dyDescent="0.25">
      <c r="A449" s="4" t="s">
        <v>284</v>
      </c>
      <c r="B449" s="5" t="s">
        <v>188</v>
      </c>
      <c r="C449" s="4" t="s">
        <v>174</v>
      </c>
      <c r="D449" s="5" t="s">
        <v>450</v>
      </c>
      <c r="E449" s="4" t="s">
        <v>148</v>
      </c>
      <c r="F449" s="4" t="s">
        <v>147</v>
      </c>
      <c r="G449" s="4" t="s">
        <v>14</v>
      </c>
      <c r="H449" s="6">
        <v>0.2</v>
      </c>
      <c r="I449" s="7">
        <v>35000</v>
      </c>
      <c r="J449" s="7">
        <f t="shared" si="34"/>
        <v>7000</v>
      </c>
      <c r="K449" s="8" t="s">
        <v>15</v>
      </c>
      <c r="L449" s="15" t="str">
        <f>VLOOKUP(F449,[1]Sheet1!$D:$J,7,0)</f>
        <v>NL300068</v>
      </c>
      <c r="M449" s="18" t="str">
        <f t="shared" si="35"/>
        <v>11/01/2026NL300068</v>
      </c>
      <c r="N449" s="15">
        <f>VLOOKUP(M449,Sheet6!I:P,5,0)</f>
        <v>0.1</v>
      </c>
      <c r="O449" s="19">
        <f t="shared" si="36"/>
        <v>0.1</v>
      </c>
      <c r="P449" s="20">
        <f>VLOOKUP(L449,[2]Sheet1!$I:$M,5,0)</f>
        <v>35000</v>
      </c>
      <c r="Q449" s="21">
        <f t="shared" si="37"/>
        <v>3500</v>
      </c>
      <c r="R449" s="22">
        <f t="shared" si="38"/>
        <v>3500</v>
      </c>
    </row>
    <row r="450" spans="1:18" ht="28.5" x14ac:dyDescent="0.25">
      <c r="A450" s="4" t="s">
        <v>284</v>
      </c>
      <c r="B450" s="5" t="s">
        <v>188</v>
      </c>
      <c r="C450" s="4" t="s">
        <v>174</v>
      </c>
      <c r="D450" s="5" t="s">
        <v>450</v>
      </c>
      <c r="E450" s="4" t="s">
        <v>146</v>
      </c>
      <c r="F450" s="4" t="s">
        <v>145</v>
      </c>
      <c r="G450" s="4" t="s">
        <v>14</v>
      </c>
      <c r="H450" s="6">
        <v>0.1</v>
      </c>
      <c r="I450" s="7">
        <v>95000</v>
      </c>
      <c r="J450" s="7">
        <f t="shared" si="34"/>
        <v>9500</v>
      </c>
      <c r="K450" s="8" t="s">
        <v>15</v>
      </c>
      <c r="L450" s="15" t="str">
        <f>VLOOKUP(F450,[1]Sheet1!$D:$J,7,0)</f>
        <v>NL300080</v>
      </c>
      <c r="M450" s="18" t="str">
        <f t="shared" si="35"/>
        <v>11/01/2026NL300080</v>
      </c>
      <c r="N450" s="15">
        <f>VLOOKUP(M450,Sheet6!I:P,5,0)</f>
        <v>0.1</v>
      </c>
      <c r="O450" s="19">
        <f t="shared" si="36"/>
        <v>0</v>
      </c>
      <c r="P450" s="20">
        <f>VLOOKUP(L450,[2]Sheet1!$I:$M,5,0)</f>
        <v>95000</v>
      </c>
      <c r="Q450" s="21">
        <f t="shared" si="37"/>
        <v>9500</v>
      </c>
      <c r="R450" s="22">
        <f t="shared" si="38"/>
        <v>0</v>
      </c>
    </row>
    <row r="451" spans="1:18" x14ac:dyDescent="0.25">
      <c r="A451" s="4" t="s">
        <v>284</v>
      </c>
      <c r="B451" s="5" t="s">
        <v>188</v>
      </c>
      <c r="C451" s="4" t="s">
        <v>174</v>
      </c>
      <c r="D451" s="5" t="s">
        <v>450</v>
      </c>
      <c r="E451" s="4" t="s">
        <v>55</v>
      </c>
      <c r="F451" s="4" t="s">
        <v>56</v>
      </c>
      <c r="G451" s="4" t="s">
        <v>14</v>
      </c>
      <c r="H451" s="6">
        <v>3</v>
      </c>
      <c r="I451" s="7">
        <v>18000</v>
      </c>
      <c r="J451" s="7">
        <f t="shared" si="34"/>
        <v>54000</v>
      </c>
      <c r="K451" s="8" t="s">
        <v>15</v>
      </c>
      <c r="L451" s="15" t="str">
        <f>VLOOKUP(F451,[1]Sheet1!$D:$J,7,0)</f>
        <v>NL300074</v>
      </c>
      <c r="M451" s="18" t="str">
        <f t="shared" si="35"/>
        <v>11/01/2026NL300074</v>
      </c>
      <c r="N451" s="15">
        <f>VLOOKUP(M451,Sheet6!I:P,5,0)</f>
        <v>1.5</v>
      </c>
      <c r="O451" s="19">
        <f t="shared" si="36"/>
        <v>1.5</v>
      </c>
      <c r="P451" s="20">
        <f>VLOOKUP(L451,[2]Sheet1!$I:$M,5,0)</f>
        <v>18000</v>
      </c>
      <c r="Q451" s="21">
        <f t="shared" si="37"/>
        <v>27000</v>
      </c>
      <c r="R451" s="22">
        <f t="shared" si="38"/>
        <v>27000</v>
      </c>
    </row>
    <row r="452" spans="1:18" x14ac:dyDescent="0.25">
      <c r="A452" s="4" t="s">
        <v>284</v>
      </c>
      <c r="B452" s="5" t="s">
        <v>188</v>
      </c>
      <c r="C452" s="4" t="s">
        <v>174</v>
      </c>
      <c r="D452" s="5" t="s">
        <v>450</v>
      </c>
      <c r="E452" s="4" t="s">
        <v>57</v>
      </c>
      <c r="F452" s="4" t="s">
        <v>58</v>
      </c>
      <c r="G452" s="4" t="s">
        <v>14</v>
      </c>
      <c r="H452" s="6">
        <v>1.5</v>
      </c>
      <c r="I452" s="7">
        <v>32000</v>
      </c>
      <c r="J452" s="7">
        <f t="shared" si="34"/>
        <v>48000</v>
      </c>
      <c r="K452" s="8" t="s">
        <v>15</v>
      </c>
      <c r="L452" s="15" t="str">
        <f>VLOOKUP(F452,[1]Sheet1!$D:$J,7,0)</f>
        <v>NL300043</v>
      </c>
      <c r="M452" s="18" t="str">
        <f t="shared" si="35"/>
        <v>11/01/2026NL300043</v>
      </c>
      <c r="N452" s="15">
        <f>VLOOKUP(M452,Sheet6!I:P,5,0)</f>
        <v>1</v>
      </c>
      <c r="O452" s="19">
        <f t="shared" si="36"/>
        <v>0.5</v>
      </c>
      <c r="P452" s="20">
        <f>VLOOKUP(L452,[2]Sheet1!$I:$M,5,0)</f>
        <v>32000</v>
      </c>
      <c r="Q452" s="21">
        <f t="shared" si="37"/>
        <v>32000</v>
      </c>
      <c r="R452" s="22">
        <f t="shared" si="38"/>
        <v>16000</v>
      </c>
    </row>
    <row r="453" spans="1:18" x14ac:dyDescent="0.25">
      <c r="A453" s="4" t="s">
        <v>284</v>
      </c>
      <c r="B453" s="5" t="s">
        <v>188</v>
      </c>
      <c r="C453" s="4" t="s">
        <v>174</v>
      </c>
      <c r="D453" s="5" t="s">
        <v>450</v>
      </c>
      <c r="E453" s="4" t="s">
        <v>144</v>
      </c>
      <c r="F453" s="4" t="s">
        <v>143</v>
      </c>
      <c r="G453" s="4" t="s">
        <v>14</v>
      </c>
      <c r="H453" s="6">
        <v>0.4</v>
      </c>
      <c r="I453" s="7">
        <v>80000</v>
      </c>
      <c r="J453" s="7">
        <f t="shared" si="34"/>
        <v>32000</v>
      </c>
      <c r="K453" s="8" t="s">
        <v>15</v>
      </c>
      <c r="L453" s="15" t="str">
        <f>VLOOKUP(F453,[1]Sheet1!$D:$J,7,0)</f>
        <v>NL300173</v>
      </c>
      <c r="M453" s="18" t="str">
        <f t="shared" si="35"/>
        <v>11/01/2026NL300173</v>
      </c>
      <c r="N453" s="15">
        <f>VLOOKUP(M453,Sheet6!I:P,5,0)</f>
        <v>0.2</v>
      </c>
      <c r="O453" s="19">
        <f t="shared" si="36"/>
        <v>0.2</v>
      </c>
      <c r="P453" s="20">
        <f>VLOOKUP(L453,[2]Sheet1!$I:$M,5,0)</f>
        <v>80000</v>
      </c>
      <c r="Q453" s="21">
        <f t="shared" si="37"/>
        <v>16000</v>
      </c>
      <c r="R453" s="22">
        <f t="shared" si="38"/>
        <v>16000</v>
      </c>
    </row>
    <row r="454" spans="1:18" x14ac:dyDescent="0.25">
      <c r="A454" s="4" t="s">
        <v>284</v>
      </c>
      <c r="B454" s="5" t="s">
        <v>188</v>
      </c>
      <c r="C454" s="4" t="s">
        <v>174</v>
      </c>
      <c r="D454" s="5" t="s">
        <v>450</v>
      </c>
      <c r="E454" s="4" t="s">
        <v>59</v>
      </c>
      <c r="F454" s="4" t="s">
        <v>60</v>
      </c>
      <c r="G454" s="4" t="s">
        <v>14</v>
      </c>
      <c r="H454" s="6">
        <v>0.3</v>
      </c>
      <c r="I454" s="7">
        <v>30000</v>
      </c>
      <c r="J454" s="7">
        <f t="shared" si="34"/>
        <v>9000</v>
      </c>
      <c r="K454" s="8" t="s">
        <v>15</v>
      </c>
      <c r="L454" s="15" t="str">
        <f>VLOOKUP(F454,[1]Sheet1!$D:$J,7,0)</f>
        <v>NL300077</v>
      </c>
      <c r="M454" s="18" t="str">
        <f t="shared" si="35"/>
        <v>11/01/2026NL300077</v>
      </c>
      <c r="N454" s="15">
        <f>VLOOKUP(M454,Sheet6!I:P,5,0)</f>
        <v>0.2</v>
      </c>
      <c r="O454" s="19">
        <f t="shared" si="36"/>
        <v>9.9999999999999978E-2</v>
      </c>
      <c r="P454" s="20">
        <f>VLOOKUP(L454,[2]Sheet1!$I:$M,5,0)</f>
        <v>30000</v>
      </c>
      <c r="Q454" s="21">
        <f t="shared" si="37"/>
        <v>6000</v>
      </c>
      <c r="R454" s="22">
        <f t="shared" si="38"/>
        <v>3000</v>
      </c>
    </row>
    <row r="455" spans="1:18" x14ac:dyDescent="0.25">
      <c r="A455" s="4" t="s">
        <v>284</v>
      </c>
      <c r="B455" s="5" t="s">
        <v>188</v>
      </c>
      <c r="C455" s="4" t="s">
        <v>174</v>
      </c>
      <c r="D455" s="5" t="s">
        <v>450</v>
      </c>
      <c r="E455" s="4" t="s">
        <v>61</v>
      </c>
      <c r="F455" s="4" t="s">
        <v>62</v>
      </c>
      <c r="G455" s="4" t="s">
        <v>14</v>
      </c>
      <c r="H455" s="6">
        <v>2</v>
      </c>
      <c r="I455" s="7">
        <v>38000</v>
      </c>
      <c r="J455" s="7">
        <f t="shared" si="34"/>
        <v>76000</v>
      </c>
      <c r="K455" s="8" t="s">
        <v>15</v>
      </c>
      <c r="L455" s="15" t="str">
        <f>VLOOKUP(F455,[1]Sheet1!$D:$J,7,0)</f>
        <v>NL300044</v>
      </c>
      <c r="M455" s="18" t="str">
        <f t="shared" si="35"/>
        <v>11/01/2026NL300044</v>
      </c>
      <c r="N455" s="15">
        <f>VLOOKUP(M455,Sheet6!I:P,5,0)</f>
        <v>1</v>
      </c>
      <c r="O455" s="19">
        <f t="shared" si="36"/>
        <v>1</v>
      </c>
      <c r="P455" s="20">
        <f>VLOOKUP(L455,[2]Sheet1!$I:$M,5,0)</f>
        <v>38000</v>
      </c>
      <c r="Q455" s="21">
        <f t="shared" si="37"/>
        <v>38000</v>
      </c>
      <c r="R455" s="22">
        <f t="shared" si="38"/>
        <v>38000</v>
      </c>
    </row>
    <row r="456" spans="1:18" x14ac:dyDescent="0.25">
      <c r="A456" s="4" t="s">
        <v>284</v>
      </c>
      <c r="B456" s="5" t="s">
        <v>188</v>
      </c>
      <c r="C456" s="4" t="s">
        <v>174</v>
      </c>
      <c r="D456" s="5" t="s">
        <v>450</v>
      </c>
      <c r="E456" s="4" t="s">
        <v>63</v>
      </c>
      <c r="F456" s="4" t="s">
        <v>64</v>
      </c>
      <c r="G456" s="4" t="s">
        <v>14</v>
      </c>
      <c r="H456" s="6">
        <v>2.5</v>
      </c>
      <c r="I456" s="7">
        <v>27000</v>
      </c>
      <c r="J456" s="7">
        <f t="shared" si="34"/>
        <v>67500</v>
      </c>
      <c r="K456" s="8" t="s">
        <v>15</v>
      </c>
      <c r="L456" s="15" t="str">
        <f>VLOOKUP(F456,[1]Sheet1!$D:$J,7,0)</f>
        <v>NL300088</v>
      </c>
      <c r="M456" s="18" t="str">
        <f t="shared" si="35"/>
        <v>11/01/2026NL300088</v>
      </c>
      <c r="N456" s="15">
        <f>VLOOKUP(M456,Sheet6!I:P,5,0)</f>
        <v>2</v>
      </c>
      <c r="O456" s="19">
        <f t="shared" si="36"/>
        <v>0.5</v>
      </c>
      <c r="P456" s="20">
        <f>VLOOKUP(L456,[2]Sheet1!$I:$M,5,0)</f>
        <v>27000</v>
      </c>
      <c r="Q456" s="21">
        <f t="shared" si="37"/>
        <v>54000</v>
      </c>
      <c r="R456" s="22">
        <f t="shared" si="38"/>
        <v>13500</v>
      </c>
    </row>
    <row r="457" spans="1:18" ht="28.5" x14ac:dyDescent="0.25">
      <c r="A457" s="4" t="s">
        <v>284</v>
      </c>
      <c r="B457" s="5" t="s">
        <v>188</v>
      </c>
      <c r="C457" s="4" t="s">
        <v>174</v>
      </c>
      <c r="D457" s="5" t="s">
        <v>450</v>
      </c>
      <c r="E457" s="4" t="s">
        <v>65</v>
      </c>
      <c r="F457" s="4" t="s">
        <v>66</v>
      </c>
      <c r="G457" s="4" t="s">
        <v>14</v>
      </c>
      <c r="H457" s="6">
        <v>0.3</v>
      </c>
      <c r="I457" s="7">
        <v>145000</v>
      </c>
      <c r="J457" s="7">
        <f t="shared" si="34"/>
        <v>43500</v>
      </c>
      <c r="K457" s="8" t="s">
        <v>15</v>
      </c>
      <c r="L457" s="15" t="str">
        <f>VLOOKUP(F457,[1]Sheet1!$D:$J,7,0)</f>
        <v>NL300090</v>
      </c>
      <c r="M457" s="18" t="str">
        <f t="shared" si="35"/>
        <v>11/01/2026NL300090</v>
      </c>
      <c r="N457" s="15">
        <f>VLOOKUP(M457,Sheet6!I:P,5,0)</f>
        <v>0.3</v>
      </c>
      <c r="O457" s="19">
        <f t="shared" si="36"/>
        <v>0</v>
      </c>
      <c r="P457" s="20">
        <f>VLOOKUP(L457,[2]Sheet1!$I:$M,5,0)</f>
        <v>145000</v>
      </c>
      <c r="Q457" s="21">
        <f t="shared" si="37"/>
        <v>43500</v>
      </c>
      <c r="R457" s="22">
        <f t="shared" si="38"/>
        <v>0</v>
      </c>
    </row>
    <row r="458" spans="1:18" ht="28.5" x14ac:dyDescent="0.25">
      <c r="A458" s="4" t="s">
        <v>284</v>
      </c>
      <c r="B458" s="5" t="s">
        <v>188</v>
      </c>
      <c r="C458" s="4" t="s">
        <v>174</v>
      </c>
      <c r="D458" s="5" t="s">
        <v>450</v>
      </c>
      <c r="E458" s="4" t="s">
        <v>133</v>
      </c>
      <c r="F458" s="4" t="s">
        <v>134</v>
      </c>
      <c r="G458" s="4" t="s">
        <v>14</v>
      </c>
      <c r="H458" s="6">
        <v>1.6</v>
      </c>
      <c r="I458" s="7">
        <v>45000</v>
      </c>
      <c r="J458" s="7">
        <f t="shared" si="34"/>
        <v>72000</v>
      </c>
      <c r="K458" s="8" t="s">
        <v>15</v>
      </c>
      <c r="L458" s="15" t="str">
        <f>VLOOKUP(F458,[1]Sheet1!$D:$J,7,0)</f>
        <v>NL300096</v>
      </c>
      <c r="M458" s="18" t="str">
        <f t="shared" si="35"/>
        <v>11/01/2026NL300096</v>
      </c>
      <c r="N458" s="15">
        <f>VLOOKUP(M458,Sheet6!I:P,5,0)</f>
        <v>1</v>
      </c>
      <c r="O458" s="19">
        <f t="shared" si="36"/>
        <v>0.60000000000000009</v>
      </c>
      <c r="P458" s="20">
        <f>VLOOKUP(L458,[2]Sheet1!$I:$M,5,0)</f>
        <v>45000</v>
      </c>
      <c r="Q458" s="21">
        <f t="shared" si="37"/>
        <v>45000</v>
      </c>
      <c r="R458" s="22">
        <f t="shared" si="38"/>
        <v>27000</v>
      </c>
    </row>
    <row r="459" spans="1:18" x14ac:dyDescent="0.25">
      <c r="A459" s="4" t="s">
        <v>284</v>
      </c>
      <c r="B459" s="5" t="s">
        <v>188</v>
      </c>
      <c r="C459" s="4" t="s">
        <v>174</v>
      </c>
      <c r="D459" s="5" t="s">
        <v>450</v>
      </c>
      <c r="E459" s="4" t="s">
        <v>118</v>
      </c>
      <c r="F459" s="4" t="s">
        <v>119</v>
      </c>
      <c r="G459" s="4" t="s">
        <v>14</v>
      </c>
      <c r="H459" s="6">
        <v>0.3</v>
      </c>
      <c r="I459" s="7">
        <v>33000</v>
      </c>
      <c r="J459" s="7">
        <f t="shared" si="34"/>
        <v>9900</v>
      </c>
      <c r="K459" s="8" t="s">
        <v>15</v>
      </c>
      <c r="L459" s="15" t="str">
        <f>VLOOKUP(F459,[1]Sheet1!$D:$J,7,0)</f>
        <v>NL300086</v>
      </c>
      <c r="M459" s="18" t="str">
        <f t="shared" si="35"/>
        <v>11/01/2026NL300086</v>
      </c>
      <c r="N459" s="15">
        <f>VLOOKUP(M459,Sheet6!I:P,5,0)</f>
        <v>0.2</v>
      </c>
      <c r="O459" s="19">
        <f t="shared" si="36"/>
        <v>9.9999999999999978E-2</v>
      </c>
      <c r="P459" s="20">
        <f>VLOOKUP(L459,[2]Sheet1!$I:$M,5,0)</f>
        <v>33000</v>
      </c>
      <c r="Q459" s="21">
        <f t="shared" si="37"/>
        <v>6600</v>
      </c>
      <c r="R459" s="22">
        <f t="shared" si="38"/>
        <v>3300</v>
      </c>
    </row>
    <row r="460" spans="1:18" x14ac:dyDescent="0.25">
      <c r="A460" s="4" t="s">
        <v>284</v>
      </c>
      <c r="B460" s="5" t="s">
        <v>188</v>
      </c>
      <c r="C460" s="4" t="s">
        <v>174</v>
      </c>
      <c r="D460" s="5" t="s">
        <v>450</v>
      </c>
      <c r="E460" s="4" t="s">
        <v>142</v>
      </c>
      <c r="F460" s="4" t="s">
        <v>141</v>
      </c>
      <c r="G460" s="4" t="s">
        <v>14</v>
      </c>
      <c r="H460" s="6">
        <v>0.1</v>
      </c>
      <c r="I460" s="7">
        <v>20000</v>
      </c>
      <c r="J460" s="7">
        <f t="shared" si="34"/>
        <v>2000</v>
      </c>
      <c r="K460" s="8" t="s">
        <v>15</v>
      </c>
      <c r="L460" s="15" t="str">
        <f>VLOOKUP(F460,[1]Sheet1!$D:$J,7,0)</f>
        <v>NL300128</v>
      </c>
      <c r="M460" s="18" t="str">
        <f t="shared" si="35"/>
        <v>11/01/2026NL300128</v>
      </c>
      <c r="N460" s="15">
        <f>VLOOKUP(M460,Sheet6!I:P,5,0)</f>
        <v>0.05</v>
      </c>
      <c r="O460" s="19">
        <f t="shared" si="36"/>
        <v>0.05</v>
      </c>
      <c r="P460" s="20">
        <f>VLOOKUP(L460,[2]Sheet1!$I:$M,5,0)</f>
        <v>20000</v>
      </c>
      <c r="Q460" s="21">
        <f t="shared" si="37"/>
        <v>1000</v>
      </c>
      <c r="R460" s="22">
        <f t="shared" si="38"/>
        <v>1000</v>
      </c>
    </row>
    <row r="461" spans="1:18" x14ac:dyDescent="0.25">
      <c r="A461" s="4" t="s">
        <v>284</v>
      </c>
      <c r="B461" s="5" t="s">
        <v>188</v>
      </c>
      <c r="C461" s="4" t="s">
        <v>174</v>
      </c>
      <c r="D461" s="5" t="s">
        <v>450</v>
      </c>
      <c r="E461" s="4" t="s">
        <v>73</v>
      </c>
      <c r="F461" s="4" t="s">
        <v>74</v>
      </c>
      <c r="G461" s="4" t="s">
        <v>14</v>
      </c>
      <c r="H461" s="6">
        <v>0.2</v>
      </c>
      <c r="I461" s="7">
        <v>148000</v>
      </c>
      <c r="J461" s="7">
        <f t="shared" si="34"/>
        <v>29600</v>
      </c>
      <c r="K461" s="8" t="s">
        <v>15</v>
      </c>
      <c r="L461" s="15" t="str">
        <f>VLOOKUP(F461,[1]Sheet1!$D:$J,7,0)</f>
        <v>NL300116</v>
      </c>
      <c r="M461" s="18" t="str">
        <f t="shared" si="35"/>
        <v>11/01/2026NL300116</v>
      </c>
      <c r="N461" s="15">
        <f>VLOOKUP(M461,Sheet6!I:P,5,0)</f>
        <v>0.1</v>
      </c>
      <c r="O461" s="19">
        <f t="shared" si="36"/>
        <v>0.1</v>
      </c>
      <c r="P461" s="20">
        <f>VLOOKUP(L461,[2]Sheet1!$I:$M,5,0)</f>
        <v>148000</v>
      </c>
      <c r="Q461" s="21">
        <f t="shared" si="37"/>
        <v>14800</v>
      </c>
      <c r="R461" s="22">
        <f t="shared" si="38"/>
        <v>14800</v>
      </c>
    </row>
    <row r="462" spans="1:18" x14ac:dyDescent="0.25">
      <c r="A462" s="4" t="s">
        <v>284</v>
      </c>
      <c r="B462" s="5" t="s">
        <v>188</v>
      </c>
      <c r="C462" s="4" t="s">
        <v>174</v>
      </c>
      <c r="D462" s="5" t="s">
        <v>450</v>
      </c>
      <c r="E462" s="4" t="s">
        <v>75</v>
      </c>
      <c r="F462" s="4" t="s">
        <v>76</v>
      </c>
      <c r="G462" s="4" t="s">
        <v>14</v>
      </c>
      <c r="H462" s="6">
        <v>1.6</v>
      </c>
      <c r="I462" s="7">
        <v>36000</v>
      </c>
      <c r="J462" s="7">
        <f t="shared" si="34"/>
        <v>57600</v>
      </c>
      <c r="K462" s="8" t="s">
        <v>15</v>
      </c>
      <c r="L462" s="15" t="str">
        <f>VLOOKUP(F462,[1]Sheet1!$D:$J,7,0)</f>
        <v>NL300120</v>
      </c>
      <c r="M462" s="18" t="str">
        <f t="shared" si="35"/>
        <v>11/01/2026NL300120</v>
      </c>
      <c r="N462" s="15">
        <f>VLOOKUP(M462,Sheet6!I:P,5,0)</f>
        <v>1</v>
      </c>
      <c r="O462" s="19">
        <f t="shared" si="36"/>
        <v>0.60000000000000009</v>
      </c>
      <c r="P462" s="20">
        <f>VLOOKUP(L462,[2]Sheet1!$I:$M,5,0)</f>
        <v>36000</v>
      </c>
      <c r="Q462" s="21">
        <f t="shared" si="37"/>
        <v>36000</v>
      </c>
      <c r="R462" s="22">
        <f t="shared" si="38"/>
        <v>21600</v>
      </c>
    </row>
    <row r="463" spans="1:18" x14ac:dyDescent="0.25">
      <c r="A463" s="4" t="s">
        <v>284</v>
      </c>
      <c r="B463" s="5" t="s">
        <v>188</v>
      </c>
      <c r="C463" s="4" t="s">
        <v>174</v>
      </c>
      <c r="D463" s="5" t="s">
        <v>450</v>
      </c>
      <c r="E463" s="4" t="s">
        <v>140</v>
      </c>
      <c r="F463" s="4" t="s">
        <v>139</v>
      </c>
      <c r="G463" s="4" t="s">
        <v>14</v>
      </c>
      <c r="H463" s="6">
        <v>0.2</v>
      </c>
      <c r="I463" s="7">
        <v>35000</v>
      </c>
      <c r="J463" s="7">
        <f t="shared" si="34"/>
        <v>7000</v>
      </c>
      <c r="K463" s="8" t="s">
        <v>15</v>
      </c>
      <c r="L463" s="15" t="str">
        <f>VLOOKUP(F463,[1]Sheet1!$D:$J,7,0)</f>
        <v>NL300122</v>
      </c>
      <c r="M463" s="18" t="str">
        <f t="shared" si="35"/>
        <v>11/01/2026NL300122</v>
      </c>
      <c r="N463" s="15">
        <f>VLOOKUP(M463,Sheet6!I:P,5,0)</f>
        <v>0.1</v>
      </c>
      <c r="O463" s="19">
        <f t="shared" si="36"/>
        <v>0.1</v>
      </c>
      <c r="P463" s="20">
        <f>VLOOKUP(L463,[2]Sheet1!$I:$M,5,0)</f>
        <v>35000</v>
      </c>
      <c r="Q463" s="21">
        <f t="shared" si="37"/>
        <v>3500</v>
      </c>
      <c r="R463" s="22">
        <f t="shared" si="38"/>
        <v>3500</v>
      </c>
    </row>
    <row r="464" spans="1:18" x14ac:dyDescent="0.25">
      <c r="A464" s="4" t="s">
        <v>284</v>
      </c>
      <c r="B464" s="5" t="s">
        <v>188</v>
      </c>
      <c r="C464" s="4" t="s">
        <v>174</v>
      </c>
      <c r="D464" s="5" t="s">
        <v>450</v>
      </c>
      <c r="E464" s="4" t="s">
        <v>77</v>
      </c>
      <c r="F464" s="4" t="s">
        <v>78</v>
      </c>
      <c r="G464" s="4" t="s">
        <v>14</v>
      </c>
      <c r="H464" s="6">
        <v>1.7</v>
      </c>
      <c r="I464" s="7">
        <v>38000</v>
      </c>
      <c r="J464" s="7">
        <f t="shared" ref="J464:J527" si="39">H464*I464</f>
        <v>64600</v>
      </c>
      <c r="K464" s="8" t="s">
        <v>15</v>
      </c>
      <c r="L464" s="15" t="str">
        <f>VLOOKUP(F464,[1]Sheet1!$D:$J,7,0)</f>
        <v>NL300072</v>
      </c>
      <c r="M464" s="18" t="str">
        <f t="shared" si="35"/>
        <v>11/01/2026NL300072</v>
      </c>
      <c r="N464" s="15">
        <f>VLOOKUP(M464,Sheet6!I:P,5,0)</f>
        <v>1</v>
      </c>
      <c r="O464" s="19">
        <f t="shared" si="36"/>
        <v>0.7</v>
      </c>
      <c r="P464" s="20">
        <f>VLOOKUP(L464,[2]Sheet1!$I:$M,5,0)</f>
        <v>38000</v>
      </c>
      <c r="Q464" s="21">
        <f t="shared" si="37"/>
        <v>38000</v>
      </c>
      <c r="R464" s="22">
        <f t="shared" si="38"/>
        <v>26600</v>
      </c>
    </row>
    <row r="465" spans="1:18" x14ac:dyDescent="0.25">
      <c r="A465" s="4" t="s">
        <v>284</v>
      </c>
      <c r="B465" s="5" t="s">
        <v>188</v>
      </c>
      <c r="C465" s="4" t="s">
        <v>174</v>
      </c>
      <c r="D465" s="5" t="s">
        <v>450</v>
      </c>
      <c r="E465" s="4" t="s">
        <v>129</v>
      </c>
      <c r="F465" s="4" t="s">
        <v>130</v>
      </c>
      <c r="G465" s="4" t="s">
        <v>14</v>
      </c>
      <c r="H465" s="6">
        <v>1.5</v>
      </c>
      <c r="I465" s="7">
        <v>15000</v>
      </c>
      <c r="J465" s="7">
        <f t="shared" si="39"/>
        <v>22500</v>
      </c>
      <c r="K465" s="8" t="s">
        <v>15</v>
      </c>
      <c r="L465" s="15" t="str">
        <f>VLOOKUP(F465,[1]Sheet1!$D:$J,7,0)</f>
        <v>NL300127</v>
      </c>
      <c r="M465" s="18" t="str">
        <f t="shared" si="35"/>
        <v>11/01/2026NL300127</v>
      </c>
      <c r="N465" s="15">
        <f>VLOOKUP(M465,Sheet6!I:P,5,0)</f>
        <v>1</v>
      </c>
      <c r="O465" s="19">
        <f t="shared" si="36"/>
        <v>0.5</v>
      </c>
      <c r="P465" s="20">
        <f>VLOOKUP(L465,[2]Sheet1!$I:$M,5,0)</f>
        <v>15000</v>
      </c>
      <c r="Q465" s="21">
        <f t="shared" si="37"/>
        <v>15000</v>
      </c>
      <c r="R465" s="22">
        <f t="shared" si="38"/>
        <v>7500</v>
      </c>
    </row>
    <row r="466" spans="1:18" x14ac:dyDescent="0.25">
      <c r="A466" s="4" t="s">
        <v>284</v>
      </c>
      <c r="B466" s="5" t="s">
        <v>188</v>
      </c>
      <c r="C466" s="4" t="s">
        <v>174</v>
      </c>
      <c r="D466" s="5" t="s">
        <v>450</v>
      </c>
      <c r="E466" s="4" t="s">
        <v>87</v>
      </c>
      <c r="F466" s="4" t="s">
        <v>88</v>
      </c>
      <c r="G466" s="4" t="s">
        <v>14</v>
      </c>
      <c r="H466" s="6">
        <v>1</v>
      </c>
      <c r="I466" s="7">
        <v>36000</v>
      </c>
      <c r="J466" s="7">
        <f t="shared" si="39"/>
        <v>36000</v>
      </c>
      <c r="K466" s="8" t="s">
        <v>15</v>
      </c>
      <c r="L466" s="15" t="str">
        <f>VLOOKUP(F466,[1]Sheet1!$D:$J,7,0)</f>
        <v>NL300140</v>
      </c>
      <c r="M466" s="18" t="str">
        <f t="shared" si="35"/>
        <v>11/01/2026NL300140</v>
      </c>
      <c r="N466" s="15">
        <f>VLOOKUP(M466,Sheet6!I:P,5,0)</f>
        <v>0.8</v>
      </c>
      <c r="O466" s="19">
        <f t="shared" si="36"/>
        <v>0.19999999999999996</v>
      </c>
      <c r="P466" s="20">
        <f>VLOOKUP(L466,[2]Sheet1!$I:$M,5,0)</f>
        <v>36000</v>
      </c>
      <c r="Q466" s="21">
        <f t="shared" si="37"/>
        <v>28800</v>
      </c>
      <c r="R466" s="22">
        <f t="shared" si="38"/>
        <v>7200</v>
      </c>
    </row>
    <row r="467" spans="1:18" x14ac:dyDescent="0.25">
      <c r="A467" s="4" t="s">
        <v>284</v>
      </c>
      <c r="B467" s="5" t="s">
        <v>188</v>
      </c>
      <c r="C467" s="4" t="s">
        <v>174</v>
      </c>
      <c r="D467" s="5" t="s">
        <v>450</v>
      </c>
      <c r="E467" s="4" t="s">
        <v>81</v>
      </c>
      <c r="F467" s="4" t="s">
        <v>82</v>
      </c>
      <c r="G467" s="4" t="s">
        <v>14</v>
      </c>
      <c r="H467" s="6">
        <v>1.3</v>
      </c>
      <c r="I467" s="7">
        <v>36000</v>
      </c>
      <c r="J467" s="7">
        <f t="shared" si="39"/>
        <v>46800</v>
      </c>
      <c r="K467" s="8" t="s">
        <v>15</v>
      </c>
      <c r="L467" s="15" t="str">
        <f>VLOOKUP(F467,[1]Sheet1!$D:$J,7,0)</f>
        <v>NL300162</v>
      </c>
      <c r="M467" s="18" t="str">
        <f t="shared" si="35"/>
        <v>11/01/2026NL300162</v>
      </c>
      <c r="N467" s="15">
        <f>VLOOKUP(M467,Sheet6!I:P,5,0)</f>
        <v>1</v>
      </c>
      <c r="O467" s="19">
        <f t="shared" si="36"/>
        <v>0.30000000000000004</v>
      </c>
      <c r="P467" s="20">
        <f>VLOOKUP(L467,[2]Sheet1!$I:$M,5,0)</f>
        <v>36000</v>
      </c>
      <c r="Q467" s="21">
        <f t="shared" si="37"/>
        <v>36000</v>
      </c>
      <c r="R467" s="22">
        <f t="shared" si="38"/>
        <v>10800</v>
      </c>
    </row>
    <row r="468" spans="1:18" x14ac:dyDescent="0.25">
      <c r="A468" s="4" t="s">
        <v>284</v>
      </c>
      <c r="B468" s="5" t="s">
        <v>188</v>
      </c>
      <c r="C468" s="4" t="s">
        <v>174</v>
      </c>
      <c r="D468" s="5" t="s">
        <v>450</v>
      </c>
      <c r="E468" s="4" t="s">
        <v>105</v>
      </c>
      <c r="F468" s="4" t="s">
        <v>106</v>
      </c>
      <c r="G468" s="4" t="s">
        <v>14</v>
      </c>
      <c r="H468" s="6">
        <v>1.1000000000000001</v>
      </c>
      <c r="I468" s="7">
        <v>50000</v>
      </c>
      <c r="J468" s="7">
        <f t="shared" si="39"/>
        <v>55000.000000000007</v>
      </c>
      <c r="K468" s="8" t="s">
        <v>15</v>
      </c>
      <c r="L468" s="15" t="str">
        <f>VLOOKUP(F468,[1]Sheet1!$D:$J,7,0)</f>
        <v>NL300142</v>
      </c>
      <c r="M468" s="18" t="str">
        <f t="shared" si="35"/>
        <v>11/01/2026NL300142</v>
      </c>
      <c r="N468" s="15">
        <f>VLOOKUP(M468,Sheet6!I:P,5,0)</f>
        <v>1</v>
      </c>
      <c r="O468" s="19">
        <f t="shared" si="36"/>
        <v>0.10000000000000009</v>
      </c>
      <c r="P468" s="20">
        <f>VLOOKUP(L468,[2]Sheet1!$I:$M,5,0)</f>
        <v>50000</v>
      </c>
      <c r="Q468" s="21">
        <f t="shared" si="37"/>
        <v>50000</v>
      </c>
      <c r="R468" s="22">
        <f t="shared" si="38"/>
        <v>5000.0000000000073</v>
      </c>
    </row>
    <row r="469" spans="1:18" x14ac:dyDescent="0.25">
      <c r="A469" s="4" t="s">
        <v>284</v>
      </c>
      <c r="B469" s="5" t="s">
        <v>188</v>
      </c>
      <c r="C469" s="4" t="s">
        <v>174</v>
      </c>
      <c r="D469" s="5" t="s">
        <v>450</v>
      </c>
      <c r="E469" s="4" t="s">
        <v>107</v>
      </c>
      <c r="F469" s="4" t="s">
        <v>108</v>
      </c>
      <c r="G469" s="4" t="s">
        <v>14</v>
      </c>
      <c r="H469" s="6">
        <v>0.1</v>
      </c>
      <c r="I469" s="7">
        <v>65000</v>
      </c>
      <c r="J469" s="7">
        <f t="shared" si="39"/>
        <v>6500</v>
      </c>
      <c r="K469" s="8" t="s">
        <v>15</v>
      </c>
      <c r="L469" s="15" t="str">
        <f>VLOOKUP(F469,[1]Sheet1!$D:$J,7,0)</f>
        <v>NL300146</v>
      </c>
      <c r="M469" s="18" t="str">
        <f t="shared" si="35"/>
        <v>11/01/2026NL300146</v>
      </c>
      <c r="N469" s="15">
        <f>VLOOKUP(M469,Sheet6!I:P,5,0)</f>
        <v>0.05</v>
      </c>
      <c r="O469" s="19">
        <f t="shared" si="36"/>
        <v>0.05</v>
      </c>
      <c r="P469" s="20">
        <f>VLOOKUP(L469,[2]Sheet1!$I:$M,5,0)</f>
        <v>65000</v>
      </c>
      <c r="Q469" s="21">
        <f t="shared" si="37"/>
        <v>3250</v>
      </c>
      <c r="R469" s="22">
        <f t="shared" si="38"/>
        <v>3250</v>
      </c>
    </row>
    <row r="470" spans="1:18" x14ac:dyDescent="0.25">
      <c r="A470" s="4" t="s">
        <v>284</v>
      </c>
      <c r="B470" s="5" t="s">
        <v>188</v>
      </c>
      <c r="C470" s="4" t="s">
        <v>174</v>
      </c>
      <c r="D470" s="5" t="s">
        <v>450</v>
      </c>
      <c r="E470" s="4" t="s">
        <v>109</v>
      </c>
      <c r="F470" s="4" t="s">
        <v>110</v>
      </c>
      <c r="G470" s="4" t="s">
        <v>14</v>
      </c>
      <c r="H470" s="6">
        <v>0.2</v>
      </c>
      <c r="I470" s="7">
        <v>65000</v>
      </c>
      <c r="J470" s="7">
        <f t="shared" si="39"/>
        <v>13000</v>
      </c>
      <c r="K470" s="8" t="s">
        <v>15</v>
      </c>
      <c r="L470" s="15" t="str">
        <f>VLOOKUP(F470,[1]Sheet1!$D:$J,7,0)</f>
        <v>NL300148</v>
      </c>
      <c r="M470" s="18" t="str">
        <f t="shared" si="35"/>
        <v>11/01/2026NL300148</v>
      </c>
      <c r="N470" s="15">
        <f>VLOOKUP(M470,Sheet6!I:P,5,0)</f>
        <v>0.1</v>
      </c>
      <c r="O470" s="19">
        <f t="shared" si="36"/>
        <v>0.1</v>
      </c>
      <c r="P470" s="20">
        <f>VLOOKUP(L470,[2]Sheet1!$I:$M,5,0)</f>
        <v>65000</v>
      </c>
      <c r="Q470" s="21">
        <f t="shared" si="37"/>
        <v>6500</v>
      </c>
      <c r="R470" s="22">
        <f t="shared" si="38"/>
        <v>6500</v>
      </c>
    </row>
    <row r="471" spans="1:18" x14ac:dyDescent="0.25">
      <c r="A471" s="4" t="s">
        <v>284</v>
      </c>
      <c r="B471" s="5" t="s">
        <v>188</v>
      </c>
      <c r="C471" s="4" t="s">
        <v>174</v>
      </c>
      <c r="D471" s="5" t="s">
        <v>450</v>
      </c>
      <c r="E471" s="4" t="s">
        <v>89</v>
      </c>
      <c r="F471" s="4" t="s">
        <v>90</v>
      </c>
      <c r="G471" s="4" t="s">
        <v>14</v>
      </c>
      <c r="H471" s="6">
        <v>8</v>
      </c>
      <c r="I471" s="7">
        <v>38000</v>
      </c>
      <c r="J471" s="7">
        <f t="shared" si="39"/>
        <v>304000</v>
      </c>
      <c r="K471" s="8" t="s">
        <v>15</v>
      </c>
      <c r="L471" s="15" t="str">
        <f>VLOOKUP(F471,[1]Sheet1!$D:$J,7,0)</f>
        <v>NL300145</v>
      </c>
      <c r="M471" s="18" t="str">
        <f t="shared" si="35"/>
        <v>11/01/2026NL300145</v>
      </c>
      <c r="N471" s="15">
        <f>VLOOKUP(M471,Sheet6!I:P,5,0)</f>
        <v>4</v>
      </c>
      <c r="O471" s="19">
        <f t="shared" si="36"/>
        <v>4</v>
      </c>
      <c r="P471" s="20">
        <f>VLOOKUP(L471,[2]Sheet1!$I:$M,5,0)</f>
        <v>38000</v>
      </c>
      <c r="Q471" s="21">
        <f t="shared" si="37"/>
        <v>152000</v>
      </c>
      <c r="R471" s="22">
        <f t="shared" si="38"/>
        <v>152000</v>
      </c>
    </row>
    <row r="472" spans="1:18" x14ac:dyDescent="0.25">
      <c r="A472" s="4" t="s">
        <v>286</v>
      </c>
      <c r="B472" s="5" t="s">
        <v>188</v>
      </c>
      <c r="C472" s="4" t="s">
        <v>174</v>
      </c>
      <c r="D472" s="5" t="s">
        <v>451</v>
      </c>
      <c r="E472" s="4" t="s">
        <v>18</v>
      </c>
      <c r="F472" s="4" t="s">
        <v>19</v>
      </c>
      <c r="G472" s="4" t="s">
        <v>14</v>
      </c>
      <c r="H472" s="6">
        <v>1.2</v>
      </c>
      <c r="I472" s="7">
        <v>26000</v>
      </c>
      <c r="J472" s="7">
        <f t="shared" si="39"/>
        <v>31200</v>
      </c>
      <c r="K472" s="8" t="s">
        <v>15</v>
      </c>
      <c r="L472" s="15" t="str">
        <f>VLOOKUP(F472,[1]Sheet1!$D:$J,7,0)</f>
        <v>NL300003</v>
      </c>
      <c r="M472" s="18" t="str">
        <f t="shared" ref="M472:M535" si="40">A472&amp;L472</f>
        <v>12/01/2026NL300003</v>
      </c>
      <c r="N472" s="15">
        <f>VLOOKUP(M472,Sheet6!I:P,5,0)</f>
        <v>0.8</v>
      </c>
      <c r="O472" s="19">
        <f t="shared" ref="O472:O535" si="41">H472-N472</f>
        <v>0.39999999999999991</v>
      </c>
      <c r="P472" s="20">
        <f>VLOOKUP(L472,[2]Sheet1!$I:$M,5,0)</f>
        <v>26000</v>
      </c>
      <c r="Q472" s="21">
        <f t="shared" ref="Q472:Q535" si="42">N472*P472</f>
        <v>20800</v>
      </c>
      <c r="R472" s="22">
        <f t="shared" ref="R472:R535" si="43">J472-Q472</f>
        <v>10400</v>
      </c>
    </row>
    <row r="473" spans="1:18" x14ac:dyDescent="0.25">
      <c r="A473" s="4" t="s">
        <v>286</v>
      </c>
      <c r="B473" s="5" t="s">
        <v>188</v>
      </c>
      <c r="C473" s="4" t="s">
        <v>174</v>
      </c>
      <c r="D473" s="5" t="s">
        <v>451</v>
      </c>
      <c r="E473" s="4" t="s">
        <v>162</v>
      </c>
      <c r="F473" s="4" t="s">
        <v>161</v>
      </c>
      <c r="G473" s="4" t="s">
        <v>14</v>
      </c>
      <c r="H473" s="6">
        <v>0.2</v>
      </c>
      <c r="I473" s="7">
        <v>33000</v>
      </c>
      <c r="J473" s="7">
        <f t="shared" si="39"/>
        <v>6600</v>
      </c>
      <c r="K473" s="8" t="s">
        <v>15</v>
      </c>
      <c r="L473" s="15" t="str">
        <f>VLOOKUP(F473,[1]Sheet1!$D:$J,7,0)</f>
        <v>NL300060</v>
      </c>
      <c r="M473" s="18" t="str">
        <f t="shared" si="40"/>
        <v>12/01/2026NL300060</v>
      </c>
      <c r="N473" s="15">
        <f>VLOOKUP(M473,Sheet6!I:P,5,0)</f>
        <v>0.2</v>
      </c>
      <c r="O473" s="19">
        <f t="shared" si="41"/>
        <v>0</v>
      </c>
      <c r="P473" s="20">
        <f>VLOOKUP(L473,[2]Sheet1!$I:$M,5,0)</f>
        <v>33000</v>
      </c>
      <c r="Q473" s="21">
        <f t="shared" si="42"/>
        <v>6600</v>
      </c>
      <c r="R473" s="22">
        <f t="shared" si="43"/>
        <v>0</v>
      </c>
    </row>
    <row r="474" spans="1:18" ht="28.5" x14ac:dyDescent="0.25">
      <c r="A474" s="4" t="s">
        <v>286</v>
      </c>
      <c r="B474" s="5" t="s">
        <v>188</v>
      </c>
      <c r="C474" s="4" t="s">
        <v>174</v>
      </c>
      <c r="D474" s="5" t="s">
        <v>451</v>
      </c>
      <c r="E474" s="4" t="s">
        <v>113</v>
      </c>
      <c r="F474" s="4" t="s">
        <v>114</v>
      </c>
      <c r="G474" s="4" t="s">
        <v>115</v>
      </c>
      <c r="H474" s="6">
        <v>2</v>
      </c>
      <c r="I474" s="7">
        <v>8500</v>
      </c>
      <c r="J474" s="7">
        <f t="shared" si="39"/>
        <v>17000</v>
      </c>
      <c r="K474" s="8" t="s">
        <v>15</v>
      </c>
      <c r="L474" s="15" t="str">
        <f>VLOOKUP(F474,[1]Sheet1!$D:$J,7,0)</f>
        <v>NL300107</v>
      </c>
      <c r="M474" s="18" t="str">
        <f t="shared" si="40"/>
        <v>12/01/2026NL300107</v>
      </c>
      <c r="N474" s="15">
        <f>VLOOKUP(M474,Sheet6!I:P,5,0)</f>
        <v>2</v>
      </c>
      <c r="O474" s="19">
        <f t="shared" si="41"/>
        <v>0</v>
      </c>
      <c r="P474" s="20">
        <f>VLOOKUP(L474,[2]Sheet1!$I:$M,5,0)</f>
        <v>8500</v>
      </c>
      <c r="Q474" s="21">
        <f t="shared" si="42"/>
        <v>17000</v>
      </c>
      <c r="R474" s="22">
        <f t="shared" si="43"/>
        <v>0</v>
      </c>
    </row>
    <row r="475" spans="1:18" ht="28.5" x14ac:dyDescent="0.25">
      <c r="A475" s="4" t="s">
        <v>286</v>
      </c>
      <c r="B475" s="5" t="s">
        <v>188</v>
      </c>
      <c r="C475" s="4" t="s">
        <v>174</v>
      </c>
      <c r="D475" s="5" t="s">
        <v>451</v>
      </c>
      <c r="E475" s="4" t="s">
        <v>152</v>
      </c>
      <c r="F475" s="4" t="s">
        <v>151</v>
      </c>
      <c r="G475" s="4" t="s">
        <v>14</v>
      </c>
      <c r="H475" s="6">
        <v>1.5</v>
      </c>
      <c r="I475" s="7">
        <v>45000</v>
      </c>
      <c r="J475" s="7">
        <f t="shared" si="39"/>
        <v>67500</v>
      </c>
      <c r="K475" s="8" t="s">
        <v>15</v>
      </c>
      <c r="L475" s="15" t="str">
        <f>VLOOKUP(F475,[1]Sheet1!$D:$J,7,0)</f>
        <v>NL300203</v>
      </c>
      <c r="M475" s="18" t="str">
        <f t="shared" si="40"/>
        <v>12/01/2026NL300203</v>
      </c>
      <c r="N475" s="15">
        <f>VLOOKUP(M475,Sheet6!I:P,5,0)</f>
        <v>0.6</v>
      </c>
      <c r="O475" s="19">
        <f t="shared" si="41"/>
        <v>0.9</v>
      </c>
      <c r="P475" s="20">
        <f>VLOOKUP(L475,[2]Sheet1!$I:$M,5,0)</f>
        <v>45000</v>
      </c>
      <c r="Q475" s="21">
        <f t="shared" si="42"/>
        <v>27000</v>
      </c>
      <c r="R475" s="22">
        <f t="shared" si="43"/>
        <v>40500</v>
      </c>
    </row>
    <row r="476" spans="1:18" x14ac:dyDescent="0.25">
      <c r="A476" s="4" t="s">
        <v>286</v>
      </c>
      <c r="B476" s="5" t="s">
        <v>188</v>
      </c>
      <c r="C476" s="4" t="s">
        <v>174</v>
      </c>
      <c r="D476" s="5" t="s">
        <v>451</v>
      </c>
      <c r="E476" s="4" t="s">
        <v>28</v>
      </c>
      <c r="F476" s="4" t="s">
        <v>29</v>
      </c>
      <c r="G476" s="4" t="s">
        <v>14</v>
      </c>
      <c r="H476" s="6">
        <v>0.7</v>
      </c>
      <c r="I476" s="7">
        <v>52000</v>
      </c>
      <c r="J476" s="7">
        <f t="shared" si="39"/>
        <v>36400</v>
      </c>
      <c r="K476" s="8" t="s">
        <v>15</v>
      </c>
      <c r="L476" s="15" t="str">
        <f>VLOOKUP(F476,[1]Sheet1!$D:$J,7,0)</f>
        <v>NL300137</v>
      </c>
      <c r="M476" s="18" t="str">
        <f t="shared" si="40"/>
        <v>12/01/2026NL300137</v>
      </c>
      <c r="N476" s="15">
        <f>VLOOKUP(M476,Sheet6!I:P,5,0)</f>
        <v>0.7</v>
      </c>
      <c r="O476" s="19">
        <f t="shared" si="41"/>
        <v>0</v>
      </c>
      <c r="P476" s="20">
        <f>VLOOKUP(L476,[2]Sheet1!$I:$M,5,0)</f>
        <v>52000</v>
      </c>
      <c r="Q476" s="21">
        <f t="shared" si="42"/>
        <v>36400</v>
      </c>
      <c r="R476" s="22">
        <f t="shared" si="43"/>
        <v>0</v>
      </c>
    </row>
    <row r="477" spans="1:18" x14ac:dyDescent="0.25">
      <c r="A477" s="4" t="s">
        <v>286</v>
      </c>
      <c r="B477" s="5" t="s">
        <v>188</v>
      </c>
      <c r="C477" s="4" t="s">
        <v>174</v>
      </c>
      <c r="D477" s="5" t="s">
        <v>451</v>
      </c>
      <c r="E477" s="4" t="s">
        <v>160</v>
      </c>
      <c r="F477" s="4" t="s">
        <v>159</v>
      </c>
      <c r="G477" s="4" t="s">
        <v>14</v>
      </c>
      <c r="H477" s="6">
        <v>0.2</v>
      </c>
      <c r="I477" s="7">
        <v>17000</v>
      </c>
      <c r="J477" s="7">
        <f t="shared" si="39"/>
        <v>3400</v>
      </c>
      <c r="K477" s="8" t="s">
        <v>15</v>
      </c>
      <c r="L477" s="15" t="str">
        <f>VLOOKUP(F477,[1]Sheet1!$D:$J,7,0)</f>
        <v>NL300011</v>
      </c>
      <c r="M477" s="18" t="str">
        <f t="shared" si="40"/>
        <v>12/01/2026NL300011</v>
      </c>
      <c r="N477" s="15">
        <f>VLOOKUP(M477,Sheet6!I:P,5,0)</f>
        <v>0.2</v>
      </c>
      <c r="O477" s="19">
        <f t="shared" si="41"/>
        <v>0</v>
      </c>
      <c r="P477" s="20">
        <f>VLOOKUP(L477,[2]Sheet1!$I:$M,5,0)</f>
        <v>17000</v>
      </c>
      <c r="Q477" s="21">
        <f t="shared" si="42"/>
        <v>3400</v>
      </c>
      <c r="R477" s="22">
        <f t="shared" si="43"/>
        <v>0</v>
      </c>
    </row>
    <row r="478" spans="1:18" x14ac:dyDescent="0.25">
      <c r="A478" s="4" t="s">
        <v>286</v>
      </c>
      <c r="B478" s="5" t="s">
        <v>188</v>
      </c>
      <c r="C478" s="4" t="s">
        <v>174</v>
      </c>
      <c r="D478" s="5" t="s">
        <v>451</v>
      </c>
      <c r="E478" s="4" t="s">
        <v>20</v>
      </c>
      <c r="F478" s="4" t="s">
        <v>21</v>
      </c>
      <c r="G478" s="4" t="s">
        <v>14</v>
      </c>
      <c r="H478" s="6">
        <v>1</v>
      </c>
      <c r="I478" s="7">
        <v>50000</v>
      </c>
      <c r="J478" s="7">
        <f t="shared" si="39"/>
        <v>50000</v>
      </c>
      <c r="K478" s="8" t="s">
        <v>15</v>
      </c>
      <c r="L478" s="15" t="str">
        <f>VLOOKUP(F478,[1]Sheet1!$D:$J,7,0)</f>
        <v>NL300013</v>
      </c>
      <c r="M478" s="18" t="str">
        <f t="shared" si="40"/>
        <v>12/01/2026NL300013</v>
      </c>
      <c r="N478" s="15">
        <f>VLOOKUP(M478,Sheet6!I:P,5,0)</f>
        <v>1</v>
      </c>
      <c r="O478" s="19">
        <f t="shared" si="41"/>
        <v>0</v>
      </c>
      <c r="P478" s="20">
        <f>VLOOKUP(L478,[2]Sheet1!$I:$M,5,0)</f>
        <v>50000</v>
      </c>
      <c r="Q478" s="21">
        <f t="shared" si="42"/>
        <v>50000</v>
      </c>
      <c r="R478" s="22">
        <f t="shared" si="43"/>
        <v>0</v>
      </c>
    </row>
    <row r="479" spans="1:18" x14ac:dyDescent="0.25">
      <c r="A479" s="4" t="s">
        <v>286</v>
      </c>
      <c r="B479" s="5" t="s">
        <v>188</v>
      </c>
      <c r="C479" s="4" t="s">
        <v>174</v>
      </c>
      <c r="D479" s="5" t="s">
        <v>451</v>
      </c>
      <c r="E479" s="4" t="s">
        <v>30</v>
      </c>
      <c r="F479" s="4" t="s">
        <v>31</v>
      </c>
      <c r="G479" s="4" t="s">
        <v>14</v>
      </c>
      <c r="H479" s="6">
        <v>0.3</v>
      </c>
      <c r="I479" s="7">
        <v>55000</v>
      </c>
      <c r="J479" s="7">
        <f t="shared" si="39"/>
        <v>16500</v>
      </c>
      <c r="K479" s="8" t="s">
        <v>15</v>
      </c>
      <c r="L479" s="15" t="str">
        <f>VLOOKUP(F479,[1]Sheet1!$D:$J,7,0)</f>
        <v>NL300014</v>
      </c>
      <c r="M479" s="18" t="str">
        <f t="shared" si="40"/>
        <v>12/01/2026NL300014</v>
      </c>
      <c r="N479" s="15">
        <f>VLOOKUP(M479,Sheet6!I:P,5,0)</f>
        <v>0.3</v>
      </c>
      <c r="O479" s="19">
        <f t="shared" si="41"/>
        <v>0</v>
      </c>
      <c r="P479" s="20">
        <f>VLOOKUP(L479,[2]Sheet1!$I:$M,5,0)</f>
        <v>55000</v>
      </c>
      <c r="Q479" s="21">
        <f t="shared" si="42"/>
        <v>16500</v>
      </c>
      <c r="R479" s="22">
        <f t="shared" si="43"/>
        <v>0</v>
      </c>
    </row>
    <row r="480" spans="1:18" ht="28.5" x14ac:dyDescent="0.25">
      <c r="A480" s="4" t="s">
        <v>286</v>
      </c>
      <c r="B480" s="5" t="s">
        <v>188</v>
      </c>
      <c r="C480" s="4" t="s">
        <v>174</v>
      </c>
      <c r="D480" s="5" t="s">
        <v>451</v>
      </c>
      <c r="E480" s="4" t="s">
        <v>38</v>
      </c>
      <c r="F480" s="4" t="s">
        <v>39</v>
      </c>
      <c r="G480" s="4" t="s">
        <v>14</v>
      </c>
      <c r="H480" s="6">
        <v>0.4</v>
      </c>
      <c r="I480" s="7">
        <v>13000</v>
      </c>
      <c r="J480" s="7">
        <f t="shared" si="39"/>
        <v>5200</v>
      </c>
      <c r="K480" s="8" t="s">
        <v>15</v>
      </c>
      <c r="L480" s="15" t="str">
        <f>VLOOKUP(F480,[1]Sheet1!$D:$J,7,0)</f>
        <v>NL300033</v>
      </c>
      <c r="M480" s="18" t="str">
        <f t="shared" si="40"/>
        <v>12/01/2026NL300033</v>
      </c>
      <c r="N480" s="15">
        <f>VLOOKUP(M480,Sheet6!I:P,5,0)</f>
        <v>0.4</v>
      </c>
      <c r="O480" s="19">
        <f t="shared" si="41"/>
        <v>0</v>
      </c>
      <c r="P480" s="20">
        <f>VLOOKUP(L480,[2]Sheet1!$I:$M,5,0)</f>
        <v>13000</v>
      </c>
      <c r="Q480" s="21">
        <f t="shared" si="42"/>
        <v>5200</v>
      </c>
      <c r="R480" s="22">
        <f t="shared" si="43"/>
        <v>0</v>
      </c>
    </row>
    <row r="481" spans="1:18" x14ac:dyDescent="0.25">
      <c r="A481" s="4" t="s">
        <v>286</v>
      </c>
      <c r="B481" s="5" t="s">
        <v>188</v>
      </c>
      <c r="C481" s="4" t="s">
        <v>174</v>
      </c>
      <c r="D481" s="5" t="s">
        <v>451</v>
      </c>
      <c r="E481" s="4" t="s">
        <v>124</v>
      </c>
      <c r="F481" s="4" t="s">
        <v>125</v>
      </c>
      <c r="G481" s="4" t="s">
        <v>14</v>
      </c>
      <c r="H481" s="6">
        <v>0.1</v>
      </c>
      <c r="I481" s="7">
        <v>38000</v>
      </c>
      <c r="J481" s="7">
        <f t="shared" si="39"/>
        <v>3800</v>
      </c>
      <c r="K481" s="8" t="s">
        <v>15</v>
      </c>
      <c r="L481" s="15" t="str">
        <f>VLOOKUP(F481,[1]Sheet1!$D:$J,7,0)</f>
        <v>NL300054</v>
      </c>
      <c r="M481" s="18" t="str">
        <f t="shared" si="40"/>
        <v>12/01/2026NL300054</v>
      </c>
      <c r="N481" s="15">
        <f>VLOOKUP(M481,Sheet6!I:P,5,0)</f>
        <v>0.1</v>
      </c>
      <c r="O481" s="19">
        <f t="shared" si="41"/>
        <v>0</v>
      </c>
      <c r="P481" s="20">
        <f>VLOOKUP(L481,[2]Sheet1!$I:$M,5,0)</f>
        <v>38000</v>
      </c>
      <c r="Q481" s="21">
        <f t="shared" si="42"/>
        <v>3800</v>
      </c>
      <c r="R481" s="22">
        <f t="shared" si="43"/>
        <v>0</v>
      </c>
    </row>
    <row r="482" spans="1:18" x14ac:dyDescent="0.25">
      <c r="A482" s="4" t="s">
        <v>286</v>
      </c>
      <c r="B482" s="5" t="s">
        <v>188</v>
      </c>
      <c r="C482" s="4" t="s">
        <v>174</v>
      </c>
      <c r="D482" s="5" t="s">
        <v>451</v>
      </c>
      <c r="E482" s="4" t="s">
        <v>126</v>
      </c>
      <c r="F482" s="4" t="s">
        <v>127</v>
      </c>
      <c r="G482" s="4" t="s">
        <v>14</v>
      </c>
      <c r="H482" s="6">
        <v>0.2</v>
      </c>
      <c r="I482" s="7">
        <v>32000</v>
      </c>
      <c r="J482" s="7">
        <f t="shared" si="39"/>
        <v>6400</v>
      </c>
      <c r="K482" s="8" t="s">
        <v>15</v>
      </c>
      <c r="L482" s="15" t="str">
        <f>VLOOKUP(F482,[1]Sheet1!$D:$J,7,0)</f>
        <v>NL300038</v>
      </c>
      <c r="M482" s="18" t="str">
        <f t="shared" si="40"/>
        <v>12/01/2026NL300038</v>
      </c>
      <c r="N482" s="15">
        <f>VLOOKUP(M482,Sheet6!I:P,5,0)</f>
        <v>0.2</v>
      </c>
      <c r="O482" s="19">
        <f t="shared" si="41"/>
        <v>0</v>
      </c>
      <c r="P482" s="20">
        <f>VLOOKUP(L482,[2]Sheet1!$I:$M,5,0)</f>
        <v>32000</v>
      </c>
      <c r="Q482" s="21">
        <f t="shared" si="42"/>
        <v>6400</v>
      </c>
      <c r="R482" s="22">
        <f t="shared" si="43"/>
        <v>0</v>
      </c>
    </row>
    <row r="483" spans="1:18" ht="28.5" x14ac:dyDescent="0.25">
      <c r="A483" s="4" t="s">
        <v>286</v>
      </c>
      <c r="B483" s="5" t="s">
        <v>188</v>
      </c>
      <c r="C483" s="4" t="s">
        <v>174</v>
      </c>
      <c r="D483" s="5" t="s">
        <v>451</v>
      </c>
      <c r="E483" s="4" t="s">
        <v>40</v>
      </c>
      <c r="F483" s="4" t="s">
        <v>41</v>
      </c>
      <c r="G483" s="4" t="s">
        <v>42</v>
      </c>
      <c r="H483" s="6">
        <v>10</v>
      </c>
      <c r="I483" s="7">
        <v>4000</v>
      </c>
      <c r="J483" s="7">
        <f t="shared" si="39"/>
        <v>40000</v>
      </c>
      <c r="K483" s="8" t="s">
        <v>15</v>
      </c>
      <c r="L483" s="15" t="str">
        <f>VLOOKUP(F483,[1]Sheet1!$D:$J,7,0)</f>
        <v>NL300037</v>
      </c>
      <c r="M483" s="18" t="str">
        <f t="shared" si="40"/>
        <v>12/01/2026NL300037</v>
      </c>
      <c r="N483" s="15">
        <f>VLOOKUP(M483,Sheet6!I:P,5,0)</f>
        <v>10</v>
      </c>
      <c r="O483" s="19">
        <f t="shared" si="41"/>
        <v>0</v>
      </c>
      <c r="P483" s="20">
        <f>VLOOKUP(L483,[2]Sheet1!$I:$M,5,0)</f>
        <v>4000</v>
      </c>
      <c r="Q483" s="21">
        <f t="shared" si="42"/>
        <v>40000</v>
      </c>
      <c r="R483" s="22">
        <f t="shared" si="43"/>
        <v>0</v>
      </c>
    </row>
    <row r="484" spans="1:18" x14ac:dyDescent="0.25">
      <c r="A484" s="4" t="s">
        <v>286</v>
      </c>
      <c r="B484" s="5" t="s">
        <v>188</v>
      </c>
      <c r="C484" s="4" t="s">
        <v>174</v>
      </c>
      <c r="D484" s="5" t="s">
        <v>451</v>
      </c>
      <c r="E484" s="4" t="s">
        <v>43</v>
      </c>
      <c r="F484" s="4" t="s">
        <v>44</v>
      </c>
      <c r="G484" s="4" t="s">
        <v>14</v>
      </c>
      <c r="H484" s="6">
        <v>1.1000000000000001</v>
      </c>
      <c r="I484" s="7">
        <v>18000</v>
      </c>
      <c r="J484" s="7">
        <f t="shared" si="39"/>
        <v>19800</v>
      </c>
      <c r="K484" s="8" t="s">
        <v>15</v>
      </c>
      <c r="L484" s="15" t="str">
        <f>VLOOKUP(F484,[1]Sheet1!$D:$J,7,0)</f>
        <v>NL300048</v>
      </c>
      <c r="M484" s="18" t="str">
        <f t="shared" si="40"/>
        <v>12/01/2026NL300048</v>
      </c>
      <c r="N484" s="15">
        <f>VLOOKUP(M484,Sheet6!I:P,5,0)</f>
        <v>1.1000000000000001</v>
      </c>
      <c r="O484" s="19">
        <f t="shared" si="41"/>
        <v>0</v>
      </c>
      <c r="P484" s="20">
        <f>VLOOKUP(L484,[2]Sheet1!$I:$M,5,0)</f>
        <v>18000</v>
      </c>
      <c r="Q484" s="21">
        <f t="shared" si="42"/>
        <v>19800</v>
      </c>
      <c r="R484" s="22">
        <f t="shared" si="43"/>
        <v>0</v>
      </c>
    </row>
    <row r="485" spans="1:18" x14ac:dyDescent="0.25">
      <c r="A485" s="4" t="s">
        <v>286</v>
      </c>
      <c r="B485" s="5" t="s">
        <v>188</v>
      </c>
      <c r="C485" s="4" t="s">
        <v>174</v>
      </c>
      <c r="D485" s="5" t="s">
        <v>451</v>
      </c>
      <c r="E485" s="4" t="s">
        <v>45</v>
      </c>
      <c r="F485" s="4" t="s">
        <v>46</v>
      </c>
      <c r="G485" s="4" t="s">
        <v>14</v>
      </c>
      <c r="H485" s="6">
        <v>0.2</v>
      </c>
      <c r="I485" s="7">
        <v>55000</v>
      </c>
      <c r="J485" s="7">
        <f t="shared" si="39"/>
        <v>11000</v>
      </c>
      <c r="K485" s="8" t="s">
        <v>15</v>
      </c>
      <c r="L485" s="15" t="str">
        <f>VLOOKUP(F485,[1]Sheet1!$D:$J,7,0)</f>
        <v>NL300058</v>
      </c>
      <c r="M485" s="18" t="str">
        <f t="shared" si="40"/>
        <v>12/01/2026NL300058</v>
      </c>
      <c r="N485" s="15">
        <f>VLOOKUP(M485,Sheet6!I:P,5,0)</f>
        <v>0.2</v>
      </c>
      <c r="O485" s="19">
        <f t="shared" si="41"/>
        <v>0</v>
      </c>
      <c r="P485" s="20">
        <f>VLOOKUP(L485,[2]Sheet1!$I:$M,5,0)</f>
        <v>55000</v>
      </c>
      <c r="Q485" s="21">
        <f t="shared" si="42"/>
        <v>11000</v>
      </c>
      <c r="R485" s="22">
        <f t="shared" si="43"/>
        <v>0</v>
      </c>
    </row>
    <row r="486" spans="1:18" x14ac:dyDescent="0.25">
      <c r="A486" s="4" t="s">
        <v>286</v>
      </c>
      <c r="B486" s="5" t="s">
        <v>188</v>
      </c>
      <c r="C486" s="4" t="s">
        <v>174</v>
      </c>
      <c r="D486" s="5" t="s">
        <v>451</v>
      </c>
      <c r="E486" s="4" t="s">
        <v>47</v>
      </c>
      <c r="F486" s="4" t="s">
        <v>48</v>
      </c>
      <c r="G486" s="4" t="s">
        <v>14</v>
      </c>
      <c r="H486" s="6">
        <v>0.4</v>
      </c>
      <c r="I486" s="7">
        <v>13000</v>
      </c>
      <c r="J486" s="7">
        <f t="shared" si="39"/>
        <v>5200</v>
      </c>
      <c r="K486" s="8" t="s">
        <v>15</v>
      </c>
      <c r="L486" s="15" t="str">
        <f>VLOOKUP(F486,[1]Sheet1!$D:$J,7,0)</f>
        <v>NL300059</v>
      </c>
      <c r="M486" s="18" t="str">
        <f t="shared" si="40"/>
        <v>12/01/2026NL300059</v>
      </c>
      <c r="N486" s="15">
        <f>VLOOKUP(M486,Sheet6!I:P,5,0)</f>
        <v>0.4</v>
      </c>
      <c r="O486" s="19">
        <f t="shared" si="41"/>
        <v>0</v>
      </c>
      <c r="P486" s="20">
        <f>VLOOKUP(L486,[2]Sheet1!$I:$M,5,0)</f>
        <v>13000</v>
      </c>
      <c r="Q486" s="21">
        <f t="shared" si="42"/>
        <v>5200</v>
      </c>
      <c r="R486" s="22">
        <f t="shared" si="43"/>
        <v>0</v>
      </c>
    </row>
    <row r="487" spans="1:18" x14ac:dyDescent="0.25">
      <c r="A487" s="4" t="s">
        <v>286</v>
      </c>
      <c r="B487" s="5" t="s">
        <v>188</v>
      </c>
      <c r="C487" s="4" t="s">
        <v>174</v>
      </c>
      <c r="D487" s="5" t="s">
        <v>451</v>
      </c>
      <c r="E487" s="4" t="s">
        <v>49</v>
      </c>
      <c r="F487" s="4" t="s">
        <v>50</v>
      </c>
      <c r="G487" s="4" t="s">
        <v>14</v>
      </c>
      <c r="H487" s="6">
        <v>0.6</v>
      </c>
      <c r="I487" s="7">
        <v>80000</v>
      </c>
      <c r="J487" s="7">
        <f t="shared" si="39"/>
        <v>48000</v>
      </c>
      <c r="K487" s="8" t="s">
        <v>15</v>
      </c>
      <c r="L487" s="15" t="str">
        <f>VLOOKUP(F487,[1]Sheet1!$D:$J,7,0)</f>
        <v>NL300055</v>
      </c>
      <c r="M487" s="18" t="str">
        <f t="shared" si="40"/>
        <v>12/01/2026NL300055</v>
      </c>
      <c r="N487" s="15">
        <f>VLOOKUP(M487,Sheet6!I:P,5,0)</f>
        <v>0.2</v>
      </c>
      <c r="O487" s="19">
        <f t="shared" si="41"/>
        <v>0.39999999999999997</v>
      </c>
      <c r="P487" s="20">
        <f>VLOOKUP(L487,[2]Sheet1!$I:$M,5,0)</f>
        <v>80000</v>
      </c>
      <c r="Q487" s="21">
        <f t="shared" si="42"/>
        <v>16000</v>
      </c>
      <c r="R487" s="22">
        <f t="shared" si="43"/>
        <v>32000</v>
      </c>
    </row>
    <row r="488" spans="1:18" x14ac:dyDescent="0.25">
      <c r="A488" s="4" t="s">
        <v>286</v>
      </c>
      <c r="B488" s="5" t="s">
        <v>188</v>
      </c>
      <c r="C488" s="4" t="s">
        <v>174</v>
      </c>
      <c r="D488" s="5" t="s">
        <v>451</v>
      </c>
      <c r="E488" s="4" t="s">
        <v>51</v>
      </c>
      <c r="F488" s="4" t="s">
        <v>52</v>
      </c>
      <c r="G488" s="4" t="s">
        <v>14</v>
      </c>
      <c r="H488" s="6">
        <v>0.3</v>
      </c>
      <c r="I488" s="7">
        <v>38000</v>
      </c>
      <c r="J488" s="7">
        <f t="shared" si="39"/>
        <v>11400</v>
      </c>
      <c r="K488" s="8" t="s">
        <v>15</v>
      </c>
      <c r="L488" s="15" t="str">
        <f>VLOOKUP(F488,[1]Sheet1!$D:$J,7,0)</f>
        <v>NL300076</v>
      </c>
      <c r="M488" s="18" t="str">
        <f t="shared" si="40"/>
        <v>12/01/2026NL300076</v>
      </c>
      <c r="N488" s="15">
        <f>VLOOKUP(M488,Sheet6!I:P,5,0)</f>
        <v>0.2</v>
      </c>
      <c r="O488" s="19">
        <f t="shared" si="41"/>
        <v>9.9999999999999978E-2</v>
      </c>
      <c r="P488" s="20">
        <f>VLOOKUP(L488,[2]Sheet1!$I:$M,5,0)</f>
        <v>38000</v>
      </c>
      <c r="Q488" s="21">
        <f t="shared" si="42"/>
        <v>7600</v>
      </c>
      <c r="R488" s="22">
        <f t="shared" si="43"/>
        <v>3800</v>
      </c>
    </row>
    <row r="489" spans="1:18" x14ac:dyDescent="0.25">
      <c r="A489" s="4" t="s">
        <v>286</v>
      </c>
      <c r="B489" s="5" t="s">
        <v>188</v>
      </c>
      <c r="C489" s="4" t="s">
        <v>174</v>
      </c>
      <c r="D489" s="5" t="s">
        <v>451</v>
      </c>
      <c r="E489" s="4" t="s">
        <v>24</v>
      </c>
      <c r="F489" s="4" t="s">
        <v>25</v>
      </c>
      <c r="G489" s="4" t="s">
        <v>14</v>
      </c>
      <c r="H489" s="6">
        <v>0.1</v>
      </c>
      <c r="I489" s="7">
        <v>65000</v>
      </c>
      <c r="J489" s="7">
        <f t="shared" si="39"/>
        <v>6500</v>
      </c>
      <c r="K489" s="8" t="s">
        <v>15</v>
      </c>
      <c r="L489" s="15" t="str">
        <f>VLOOKUP(F489,[1]Sheet1!$D:$J,7,0)</f>
        <v>NL300062</v>
      </c>
      <c r="M489" s="18" t="str">
        <f t="shared" si="40"/>
        <v>12/01/2026NL300062</v>
      </c>
      <c r="N489" s="15">
        <f>VLOOKUP(M489,Sheet6!I:P,5,0)</f>
        <v>0.1</v>
      </c>
      <c r="O489" s="19">
        <f t="shared" si="41"/>
        <v>0</v>
      </c>
      <c r="P489" s="20">
        <f>VLOOKUP(L489,[2]Sheet1!$I:$M,5,0)</f>
        <v>65000</v>
      </c>
      <c r="Q489" s="21">
        <f t="shared" si="42"/>
        <v>6500</v>
      </c>
      <c r="R489" s="22">
        <f t="shared" si="43"/>
        <v>0</v>
      </c>
    </row>
    <row r="490" spans="1:18" x14ac:dyDescent="0.25">
      <c r="A490" s="4" t="s">
        <v>286</v>
      </c>
      <c r="B490" s="5" t="s">
        <v>188</v>
      </c>
      <c r="C490" s="4" t="s">
        <v>174</v>
      </c>
      <c r="D490" s="5" t="s">
        <v>451</v>
      </c>
      <c r="E490" s="4" t="s">
        <v>158</v>
      </c>
      <c r="F490" s="4" t="s">
        <v>157</v>
      </c>
      <c r="G490" s="4" t="s">
        <v>14</v>
      </c>
      <c r="H490" s="6">
        <v>0.2</v>
      </c>
      <c r="I490" s="7">
        <v>25000</v>
      </c>
      <c r="J490" s="7">
        <f t="shared" si="39"/>
        <v>5000</v>
      </c>
      <c r="K490" s="8" t="s">
        <v>15</v>
      </c>
      <c r="L490" s="15" t="str">
        <f>VLOOKUP(F490,[1]Sheet1!$D:$J,7,0)</f>
        <v>NL300067</v>
      </c>
      <c r="M490" s="18" t="str">
        <f t="shared" si="40"/>
        <v>12/01/2026NL300067</v>
      </c>
      <c r="N490" s="15">
        <f>VLOOKUP(M490,Sheet6!I:P,5,0)</f>
        <v>0.2</v>
      </c>
      <c r="O490" s="19">
        <f t="shared" si="41"/>
        <v>0</v>
      </c>
      <c r="P490" s="20">
        <f>VLOOKUP(L490,[2]Sheet1!$I:$M,5,0)</f>
        <v>25000</v>
      </c>
      <c r="Q490" s="21">
        <f t="shared" si="42"/>
        <v>5000</v>
      </c>
      <c r="R490" s="22">
        <f t="shared" si="43"/>
        <v>0</v>
      </c>
    </row>
    <row r="491" spans="1:18" x14ac:dyDescent="0.25">
      <c r="A491" s="4" t="s">
        <v>286</v>
      </c>
      <c r="B491" s="5" t="s">
        <v>188</v>
      </c>
      <c r="C491" s="4" t="s">
        <v>174</v>
      </c>
      <c r="D491" s="5" t="s">
        <v>451</v>
      </c>
      <c r="E491" s="4" t="s">
        <v>12</v>
      </c>
      <c r="F491" s="4" t="s">
        <v>13</v>
      </c>
      <c r="G491" s="4" t="s">
        <v>14</v>
      </c>
      <c r="H491" s="6">
        <v>1.5</v>
      </c>
      <c r="I491" s="7">
        <v>30000</v>
      </c>
      <c r="J491" s="7">
        <f t="shared" si="39"/>
        <v>45000</v>
      </c>
      <c r="K491" s="8" t="s">
        <v>15</v>
      </c>
      <c r="L491" s="15" t="str">
        <f>VLOOKUP(F491,[1]Sheet1!$D:$J,7,0)</f>
        <v>NL300089</v>
      </c>
      <c r="M491" s="18" t="str">
        <f t="shared" si="40"/>
        <v>12/01/2026NL300089</v>
      </c>
      <c r="N491" s="15">
        <f>VLOOKUP(M491,Sheet6!I:P,5,0)</f>
        <v>1.5</v>
      </c>
      <c r="O491" s="19">
        <f t="shared" si="41"/>
        <v>0</v>
      </c>
      <c r="P491" s="20">
        <f>VLOOKUP(L491,[2]Sheet1!$I:$M,5,0)</f>
        <v>30000</v>
      </c>
      <c r="Q491" s="21">
        <f t="shared" si="42"/>
        <v>45000</v>
      </c>
      <c r="R491" s="22">
        <f t="shared" si="43"/>
        <v>0</v>
      </c>
    </row>
    <row r="492" spans="1:18" x14ac:dyDescent="0.25">
      <c r="A492" s="4" t="s">
        <v>286</v>
      </c>
      <c r="B492" s="5" t="s">
        <v>188</v>
      </c>
      <c r="C492" s="4" t="s">
        <v>174</v>
      </c>
      <c r="D492" s="5" t="s">
        <v>451</v>
      </c>
      <c r="E492" s="4" t="s">
        <v>55</v>
      </c>
      <c r="F492" s="4" t="s">
        <v>56</v>
      </c>
      <c r="G492" s="4" t="s">
        <v>14</v>
      </c>
      <c r="H492" s="6">
        <v>2.5</v>
      </c>
      <c r="I492" s="7">
        <v>18000</v>
      </c>
      <c r="J492" s="7">
        <f t="shared" si="39"/>
        <v>45000</v>
      </c>
      <c r="K492" s="8" t="s">
        <v>15</v>
      </c>
      <c r="L492" s="15" t="str">
        <f>VLOOKUP(F492,[1]Sheet1!$D:$J,7,0)</f>
        <v>NL300074</v>
      </c>
      <c r="M492" s="18" t="str">
        <f t="shared" si="40"/>
        <v>12/01/2026NL300074</v>
      </c>
      <c r="N492" s="15">
        <f>VLOOKUP(M492,Sheet6!I:P,5,0)</f>
        <v>1.5</v>
      </c>
      <c r="O492" s="19">
        <f t="shared" si="41"/>
        <v>1</v>
      </c>
      <c r="P492" s="20">
        <f>VLOOKUP(L492,[2]Sheet1!$I:$M,5,0)</f>
        <v>18000</v>
      </c>
      <c r="Q492" s="21">
        <f t="shared" si="42"/>
        <v>27000</v>
      </c>
      <c r="R492" s="22">
        <f t="shared" si="43"/>
        <v>18000</v>
      </c>
    </row>
    <row r="493" spans="1:18" x14ac:dyDescent="0.25">
      <c r="A493" s="4" t="s">
        <v>286</v>
      </c>
      <c r="B493" s="5" t="s">
        <v>188</v>
      </c>
      <c r="C493" s="4" t="s">
        <v>174</v>
      </c>
      <c r="D493" s="5" t="s">
        <v>451</v>
      </c>
      <c r="E493" s="4" t="s">
        <v>57</v>
      </c>
      <c r="F493" s="4" t="s">
        <v>58</v>
      </c>
      <c r="G493" s="4" t="s">
        <v>14</v>
      </c>
      <c r="H493" s="6">
        <v>0.5</v>
      </c>
      <c r="I493" s="7">
        <v>32000</v>
      </c>
      <c r="J493" s="7">
        <f t="shared" si="39"/>
        <v>16000</v>
      </c>
      <c r="K493" s="8" t="s">
        <v>15</v>
      </c>
      <c r="L493" s="15" t="str">
        <f>VLOOKUP(F493,[1]Sheet1!$D:$J,7,0)</f>
        <v>NL300043</v>
      </c>
      <c r="M493" s="18" t="str">
        <f t="shared" si="40"/>
        <v>12/01/2026NL300043</v>
      </c>
      <c r="N493" s="15">
        <f>VLOOKUP(M493,Sheet6!I:P,5,0)</f>
        <v>0.3</v>
      </c>
      <c r="O493" s="19">
        <f t="shared" si="41"/>
        <v>0.2</v>
      </c>
      <c r="P493" s="20">
        <f>VLOOKUP(L493,[2]Sheet1!$I:$M,5,0)</f>
        <v>32000</v>
      </c>
      <c r="Q493" s="21">
        <f t="shared" si="42"/>
        <v>9600</v>
      </c>
      <c r="R493" s="22">
        <f t="shared" si="43"/>
        <v>6400</v>
      </c>
    </row>
    <row r="494" spans="1:18" x14ac:dyDescent="0.25">
      <c r="A494" s="4" t="s">
        <v>286</v>
      </c>
      <c r="B494" s="5" t="s">
        <v>188</v>
      </c>
      <c r="C494" s="4" t="s">
        <v>174</v>
      </c>
      <c r="D494" s="5" t="s">
        <v>451</v>
      </c>
      <c r="E494" s="4" t="s">
        <v>144</v>
      </c>
      <c r="F494" s="4" t="s">
        <v>143</v>
      </c>
      <c r="G494" s="4" t="s">
        <v>14</v>
      </c>
      <c r="H494" s="6">
        <v>0.4</v>
      </c>
      <c r="I494" s="7">
        <v>80000</v>
      </c>
      <c r="J494" s="7">
        <f t="shared" si="39"/>
        <v>32000</v>
      </c>
      <c r="K494" s="8" t="s">
        <v>15</v>
      </c>
      <c r="L494" s="15" t="str">
        <f>VLOOKUP(F494,[1]Sheet1!$D:$J,7,0)</f>
        <v>NL300173</v>
      </c>
      <c r="M494" s="18" t="str">
        <f t="shared" si="40"/>
        <v>12/01/2026NL300173</v>
      </c>
      <c r="N494" s="15">
        <f>VLOOKUP(M494,Sheet6!I:P,5,0)</f>
        <v>0.3</v>
      </c>
      <c r="O494" s="19">
        <f t="shared" si="41"/>
        <v>0.10000000000000003</v>
      </c>
      <c r="P494" s="20">
        <f>VLOOKUP(L494,[2]Sheet1!$I:$M,5,0)</f>
        <v>80000</v>
      </c>
      <c r="Q494" s="21">
        <f t="shared" si="42"/>
        <v>24000</v>
      </c>
      <c r="R494" s="22">
        <f t="shared" si="43"/>
        <v>8000</v>
      </c>
    </row>
    <row r="495" spans="1:18" x14ac:dyDescent="0.25">
      <c r="A495" s="4" t="s">
        <v>286</v>
      </c>
      <c r="B495" s="5" t="s">
        <v>188</v>
      </c>
      <c r="C495" s="4" t="s">
        <v>174</v>
      </c>
      <c r="D495" s="5" t="s">
        <v>451</v>
      </c>
      <c r="E495" s="4" t="s">
        <v>59</v>
      </c>
      <c r="F495" s="4" t="s">
        <v>60</v>
      </c>
      <c r="G495" s="4" t="s">
        <v>14</v>
      </c>
      <c r="H495" s="6">
        <v>0.4</v>
      </c>
      <c r="I495" s="7">
        <v>30000</v>
      </c>
      <c r="J495" s="7">
        <f t="shared" si="39"/>
        <v>12000</v>
      </c>
      <c r="K495" s="8" t="s">
        <v>15</v>
      </c>
      <c r="L495" s="15" t="str">
        <f>VLOOKUP(F495,[1]Sheet1!$D:$J,7,0)</f>
        <v>NL300077</v>
      </c>
      <c r="M495" s="18" t="str">
        <f t="shared" si="40"/>
        <v>12/01/2026NL300077</v>
      </c>
      <c r="N495" s="15">
        <f>VLOOKUP(M495,Sheet6!I:P,5,0)</f>
        <v>0.2</v>
      </c>
      <c r="O495" s="19">
        <f t="shared" si="41"/>
        <v>0.2</v>
      </c>
      <c r="P495" s="20">
        <f>VLOOKUP(L495,[2]Sheet1!$I:$M,5,0)</f>
        <v>30000</v>
      </c>
      <c r="Q495" s="21">
        <f t="shared" si="42"/>
        <v>6000</v>
      </c>
      <c r="R495" s="22">
        <f t="shared" si="43"/>
        <v>6000</v>
      </c>
    </row>
    <row r="496" spans="1:18" x14ac:dyDescent="0.25">
      <c r="A496" s="4" t="s">
        <v>286</v>
      </c>
      <c r="B496" s="5" t="s">
        <v>188</v>
      </c>
      <c r="C496" s="4" t="s">
        <v>174</v>
      </c>
      <c r="D496" s="5" t="s">
        <v>451</v>
      </c>
      <c r="E496" s="4" t="s">
        <v>61</v>
      </c>
      <c r="F496" s="4" t="s">
        <v>62</v>
      </c>
      <c r="G496" s="4" t="s">
        <v>14</v>
      </c>
      <c r="H496" s="6">
        <v>1</v>
      </c>
      <c r="I496" s="7">
        <v>38000</v>
      </c>
      <c r="J496" s="7">
        <f t="shared" si="39"/>
        <v>38000</v>
      </c>
      <c r="K496" s="8" t="s">
        <v>15</v>
      </c>
      <c r="L496" s="15" t="str">
        <f>VLOOKUP(F496,[1]Sheet1!$D:$J,7,0)</f>
        <v>NL300044</v>
      </c>
      <c r="M496" s="18" t="str">
        <f t="shared" si="40"/>
        <v>12/01/2026NL300044</v>
      </c>
      <c r="N496" s="15">
        <f>VLOOKUP(M496,Sheet6!I:P,5,0)</f>
        <v>0.3</v>
      </c>
      <c r="O496" s="19">
        <f t="shared" si="41"/>
        <v>0.7</v>
      </c>
      <c r="P496" s="20">
        <f>VLOOKUP(L496,[2]Sheet1!$I:$M,5,0)</f>
        <v>38000</v>
      </c>
      <c r="Q496" s="21">
        <f t="shared" si="42"/>
        <v>11400</v>
      </c>
      <c r="R496" s="22">
        <f t="shared" si="43"/>
        <v>26600</v>
      </c>
    </row>
    <row r="497" spans="1:18" ht="28.5" x14ac:dyDescent="0.25">
      <c r="A497" s="4" t="s">
        <v>286</v>
      </c>
      <c r="B497" s="5" t="s">
        <v>188</v>
      </c>
      <c r="C497" s="4" t="s">
        <v>174</v>
      </c>
      <c r="D497" s="5" t="s">
        <v>451</v>
      </c>
      <c r="E497" s="4" t="s">
        <v>65</v>
      </c>
      <c r="F497" s="4" t="s">
        <v>66</v>
      </c>
      <c r="G497" s="4" t="s">
        <v>14</v>
      </c>
      <c r="H497" s="6">
        <v>0.19</v>
      </c>
      <c r="I497" s="7">
        <v>145000</v>
      </c>
      <c r="J497" s="7">
        <f t="shared" si="39"/>
        <v>27550</v>
      </c>
      <c r="K497" s="8" t="s">
        <v>15</v>
      </c>
      <c r="L497" s="15" t="str">
        <f>VLOOKUP(F497,[1]Sheet1!$D:$J,7,0)</f>
        <v>NL300090</v>
      </c>
      <c r="M497" s="18" t="str">
        <f t="shared" si="40"/>
        <v>12/01/2026NL300090</v>
      </c>
      <c r="N497" s="15">
        <f>VLOOKUP(M497,Sheet6!I:P,5,0)</f>
        <v>0.19</v>
      </c>
      <c r="O497" s="19">
        <f t="shared" si="41"/>
        <v>0</v>
      </c>
      <c r="P497" s="20">
        <f>VLOOKUP(L497,[2]Sheet1!$I:$M,5,0)</f>
        <v>145000</v>
      </c>
      <c r="Q497" s="21">
        <f t="shared" si="42"/>
        <v>27550</v>
      </c>
      <c r="R497" s="22">
        <f t="shared" si="43"/>
        <v>0</v>
      </c>
    </row>
    <row r="498" spans="1:18" x14ac:dyDescent="0.25">
      <c r="A498" s="4" t="s">
        <v>286</v>
      </c>
      <c r="B498" s="5" t="s">
        <v>188</v>
      </c>
      <c r="C498" s="4" t="s">
        <v>174</v>
      </c>
      <c r="D498" s="5" t="s">
        <v>451</v>
      </c>
      <c r="E498" s="4" t="s">
        <v>154</v>
      </c>
      <c r="F498" s="4" t="s">
        <v>153</v>
      </c>
      <c r="G498" s="4" t="s">
        <v>14</v>
      </c>
      <c r="H498" s="6">
        <v>1</v>
      </c>
      <c r="I498" s="7">
        <v>47000</v>
      </c>
      <c r="J498" s="7">
        <f t="shared" si="39"/>
        <v>47000</v>
      </c>
      <c r="K498" s="8" t="s">
        <v>15</v>
      </c>
      <c r="L498" s="15" t="str">
        <f>VLOOKUP(F498,[1]Sheet1!$D:$J,7,0)</f>
        <v>NL300091</v>
      </c>
      <c r="M498" s="18" t="str">
        <f t="shared" si="40"/>
        <v>12/01/2026NL300091</v>
      </c>
      <c r="N498" s="15">
        <f>VLOOKUP(M498,Sheet6!I:P,5,0)</f>
        <v>1</v>
      </c>
      <c r="O498" s="19">
        <f t="shared" si="41"/>
        <v>0</v>
      </c>
      <c r="P498" s="20">
        <f>VLOOKUP(L498,[2]Sheet1!$I:$M,5,0)</f>
        <v>47000</v>
      </c>
      <c r="Q498" s="21">
        <f t="shared" si="42"/>
        <v>47000</v>
      </c>
      <c r="R498" s="22">
        <f t="shared" si="43"/>
        <v>0</v>
      </c>
    </row>
    <row r="499" spans="1:18" ht="28.5" x14ac:dyDescent="0.25">
      <c r="A499" s="4" t="s">
        <v>286</v>
      </c>
      <c r="B499" s="5" t="s">
        <v>188</v>
      </c>
      <c r="C499" s="4" t="s">
        <v>174</v>
      </c>
      <c r="D499" s="5" t="s">
        <v>451</v>
      </c>
      <c r="E499" s="4" t="s">
        <v>133</v>
      </c>
      <c r="F499" s="4" t="s">
        <v>134</v>
      </c>
      <c r="G499" s="4" t="s">
        <v>14</v>
      </c>
      <c r="H499" s="6">
        <v>0.6</v>
      </c>
      <c r="I499" s="7">
        <v>45000</v>
      </c>
      <c r="J499" s="7">
        <f t="shared" si="39"/>
        <v>27000</v>
      </c>
      <c r="K499" s="8" t="s">
        <v>15</v>
      </c>
      <c r="L499" s="15" t="str">
        <f>VLOOKUP(F499,[1]Sheet1!$D:$J,7,0)</f>
        <v>NL300096</v>
      </c>
      <c r="M499" s="18" t="str">
        <f t="shared" si="40"/>
        <v>12/01/2026NL300096</v>
      </c>
      <c r="N499" s="15">
        <f>VLOOKUP(M499,Sheet6!I:P,5,0)</f>
        <v>0.6</v>
      </c>
      <c r="O499" s="19">
        <f t="shared" si="41"/>
        <v>0</v>
      </c>
      <c r="P499" s="20">
        <f>VLOOKUP(L499,[2]Sheet1!$I:$M,5,0)</f>
        <v>45000</v>
      </c>
      <c r="Q499" s="21">
        <f t="shared" si="42"/>
        <v>27000</v>
      </c>
      <c r="R499" s="22">
        <f t="shared" si="43"/>
        <v>0</v>
      </c>
    </row>
    <row r="500" spans="1:18" x14ac:dyDescent="0.25">
      <c r="A500" s="4" t="s">
        <v>286</v>
      </c>
      <c r="B500" s="5" t="s">
        <v>188</v>
      </c>
      <c r="C500" s="4" t="s">
        <v>174</v>
      </c>
      <c r="D500" s="5" t="s">
        <v>451</v>
      </c>
      <c r="E500" s="4" t="s">
        <v>118</v>
      </c>
      <c r="F500" s="4" t="s">
        <v>119</v>
      </c>
      <c r="G500" s="4" t="s">
        <v>14</v>
      </c>
      <c r="H500" s="6">
        <v>0.1</v>
      </c>
      <c r="I500" s="7">
        <v>33000</v>
      </c>
      <c r="J500" s="7">
        <f t="shared" si="39"/>
        <v>3300</v>
      </c>
      <c r="K500" s="8" t="s">
        <v>15</v>
      </c>
      <c r="L500" s="15" t="str">
        <f>VLOOKUP(F500,[1]Sheet1!$D:$J,7,0)</f>
        <v>NL300086</v>
      </c>
      <c r="M500" s="18" t="str">
        <f t="shared" si="40"/>
        <v>12/01/2026NL300086</v>
      </c>
      <c r="N500" s="15">
        <f>VLOOKUP(M500,Sheet6!I:P,5,0)</f>
        <v>0.1</v>
      </c>
      <c r="O500" s="19">
        <f t="shared" si="41"/>
        <v>0</v>
      </c>
      <c r="P500" s="20">
        <f>VLOOKUP(L500,[2]Sheet1!$I:$M,5,0)</f>
        <v>33000</v>
      </c>
      <c r="Q500" s="21">
        <f t="shared" si="42"/>
        <v>3300</v>
      </c>
      <c r="R500" s="22">
        <f t="shared" si="43"/>
        <v>0</v>
      </c>
    </row>
    <row r="501" spans="1:18" x14ac:dyDescent="0.25">
      <c r="A501" s="4" t="s">
        <v>286</v>
      </c>
      <c r="B501" s="5" t="s">
        <v>188</v>
      </c>
      <c r="C501" s="4" t="s">
        <v>174</v>
      </c>
      <c r="D501" s="5" t="s">
        <v>451</v>
      </c>
      <c r="E501" s="4" t="s">
        <v>131</v>
      </c>
      <c r="F501" s="4" t="s">
        <v>132</v>
      </c>
      <c r="G501" s="4" t="s">
        <v>14</v>
      </c>
      <c r="H501" s="6">
        <v>0.1</v>
      </c>
      <c r="I501" s="7">
        <v>70000</v>
      </c>
      <c r="J501" s="7">
        <f t="shared" si="39"/>
        <v>7000</v>
      </c>
      <c r="K501" s="8" t="s">
        <v>15</v>
      </c>
      <c r="L501" s="15" t="str">
        <f>VLOOKUP(F501,[1]Sheet1!$D:$J,7,0)</f>
        <v>NL300126</v>
      </c>
      <c r="M501" s="18" t="str">
        <f t="shared" si="40"/>
        <v>12/01/2026NL300126</v>
      </c>
      <c r="N501" s="15">
        <f>VLOOKUP(M501,Sheet6!I:P,5,0)</f>
        <v>0.1</v>
      </c>
      <c r="O501" s="19">
        <f t="shared" si="41"/>
        <v>0</v>
      </c>
      <c r="P501" s="20">
        <f>VLOOKUP(L501,[2]Sheet1!$I:$M,5,0)</f>
        <v>70000</v>
      </c>
      <c r="Q501" s="21">
        <f t="shared" si="42"/>
        <v>7000</v>
      </c>
      <c r="R501" s="22">
        <f t="shared" si="43"/>
        <v>0</v>
      </c>
    </row>
    <row r="502" spans="1:18" x14ac:dyDescent="0.25">
      <c r="A502" s="4" t="s">
        <v>286</v>
      </c>
      <c r="B502" s="5" t="s">
        <v>188</v>
      </c>
      <c r="C502" s="4" t="s">
        <v>174</v>
      </c>
      <c r="D502" s="5" t="s">
        <v>451</v>
      </c>
      <c r="E502" s="4" t="s">
        <v>103</v>
      </c>
      <c r="F502" s="4" t="s">
        <v>104</v>
      </c>
      <c r="G502" s="4" t="s">
        <v>14</v>
      </c>
      <c r="H502" s="6">
        <v>0.2</v>
      </c>
      <c r="I502" s="7">
        <v>63000</v>
      </c>
      <c r="J502" s="7">
        <f t="shared" si="39"/>
        <v>12600</v>
      </c>
      <c r="K502" s="8" t="s">
        <v>15</v>
      </c>
      <c r="L502" s="15" t="str">
        <f>VLOOKUP(F502,[1]Sheet1!$D:$J,7,0)</f>
        <v>NL300112</v>
      </c>
      <c r="M502" s="18" t="str">
        <f t="shared" si="40"/>
        <v>12/01/2026NL300112</v>
      </c>
      <c r="N502" s="15">
        <f>VLOOKUP(M502,Sheet6!I:P,5,0)</f>
        <v>0.2</v>
      </c>
      <c r="O502" s="19">
        <f t="shared" si="41"/>
        <v>0</v>
      </c>
      <c r="P502" s="20">
        <f>VLOOKUP(L502,[2]Sheet1!$I:$M,5,0)</f>
        <v>63000</v>
      </c>
      <c r="Q502" s="21">
        <f t="shared" si="42"/>
        <v>12600</v>
      </c>
      <c r="R502" s="22">
        <f t="shared" si="43"/>
        <v>0</v>
      </c>
    </row>
    <row r="503" spans="1:18" x14ac:dyDescent="0.25">
      <c r="A503" s="4" t="s">
        <v>286</v>
      </c>
      <c r="B503" s="5" t="s">
        <v>188</v>
      </c>
      <c r="C503" s="4" t="s">
        <v>174</v>
      </c>
      <c r="D503" s="5" t="s">
        <v>451</v>
      </c>
      <c r="E503" s="4" t="s">
        <v>67</v>
      </c>
      <c r="F503" s="4" t="s">
        <v>68</v>
      </c>
      <c r="G503" s="4" t="s">
        <v>14</v>
      </c>
      <c r="H503" s="6">
        <v>0.2</v>
      </c>
      <c r="I503" s="7">
        <v>65000</v>
      </c>
      <c r="J503" s="7">
        <f t="shared" si="39"/>
        <v>13000</v>
      </c>
      <c r="K503" s="8" t="s">
        <v>15</v>
      </c>
      <c r="L503" s="15" t="str">
        <f>VLOOKUP(F503,[1]Sheet1!$D:$J,7,0)</f>
        <v>NL300152</v>
      </c>
      <c r="M503" s="18" t="str">
        <f t="shared" si="40"/>
        <v>12/01/2026NL300152</v>
      </c>
      <c r="N503" s="15">
        <f>VLOOKUP(M503,Sheet6!I:P,5,0)</f>
        <v>0.2</v>
      </c>
      <c r="O503" s="19">
        <f t="shared" si="41"/>
        <v>0</v>
      </c>
      <c r="P503" s="20">
        <f>VLOOKUP(L503,[2]Sheet1!$I:$M,5,0)</f>
        <v>65000</v>
      </c>
      <c r="Q503" s="21">
        <f t="shared" si="42"/>
        <v>13000</v>
      </c>
      <c r="R503" s="22">
        <f t="shared" si="43"/>
        <v>0</v>
      </c>
    </row>
    <row r="504" spans="1:18" x14ac:dyDescent="0.25">
      <c r="A504" s="4" t="s">
        <v>286</v>
      </c>
      <c r="B504" s="5" t="s">
        <v>188</v>
      </c>
      <c r="C504" s="4" t="s">
        <v>174</v>
      </c>
      <c r="D504" s="5" t="s">
        <v>451</v>
      </c>
      <c r="E504" s="4" t="s">
        <v>69</v>
      </c>
      <c r="F504" s="4" t="s">
        <v>70</v>
      </c>
      <c r="G504" s="4" t="s">
        <v>14</v>
      </c>
      <c r="H504" s="6">
        <v>0.2</v>
      </c>
      <c r="I504" s="7">
        <v>46000</v>
      </c>
      <c r="J504" s="7">
        <f t="shared" si="39"/>
        <v>9200</v>
      </c>
      <c r="K504" s="8" t="s">
        <v>15</v>
      </c>
      <c r="L504" s="15" t="str">
        <f>VLOOKUP(F504,[1]Sheet1!$D:$J,7,0)</f>
        <v>NL300153</v>
      </c>
      <c r="M504" s="18" t="str">
        <f t="shared" si="40"/>
        <v>12/01/2026NL300153</v>
      </c>
      <c r="N504" s="15">
        <f>VLOOKUP(M504,Sheet6!I:P,5,0)</f>
        <v>0.2</v>
      </c>
      <c r="O504" s="19">
        <f t="shared" si="41"/>
        <v>0</v>
      </c>
      <c r="P504" s="20">
        <f>VLOOKUP(L504,[2]Sheet1!$I:$M,5,0)</f>
        <v>46000</v>
      </c>
      <c r="Q504" s="21">
        <f t="shared" si="42"/>
        <v>9200</v>
      </c>
      <c r="R504" s="22">
        <f t="shared" si="43"/>
        <v>0</v>
      </c>
    </row>
    <row r="505" spans="1:18" x14ac:dyDescent="0.25">
      <c r="A505" s="4" t="s">
        <v>286</v>
      </c>
      <c r="B505" s="5" t="s">
        <v>188</v>
      </c>
      <c r="C505" s="4" t="s">
        <v>174</v>
      </c>
      <c r="D505" s="5" t="s">
        <v>451</v>
      </c>
      <c r="E505" s="4" t="s">
        <v>75</v>
      </c>
      <c r="F505" s="4" t="s">
        <v>76</v>
      </c>
      <c r="G505" s="4" t="s">
        <v>14</v>
      </c>
      <c r="H505" s="6">
        <v>1</v>
      </c>
      <c r="I505" s="7">
        <v>36000</v>
      </c>
      <c r="J505" s="7">
        <f t="shared" si="39"/>
        <v>36000</v>
      </c>
      <c r="K505" s="8" t="s">
        <v>15</v>
      </c>
      <c r="L505" s="15" t="str">
        <f>VLOOKUP(F505,[1]Sheet1!$D:$J,7,0)</f>
        <v>NL300120</v>
      </c>
      <c r="M505" s="18" t="str">
        <f t="shared" si="40"/>
        <v>12/01/2026NL300120</v>
      </c>
      <c r="N505" s="15">
        <f>VLOOKUP(M505,Sheet6!I:P,5,0)</f>
        <v>0.8</v>
      </c>
      <c r="O505" s="19">
        <f t="shared" si="41"/>
        <v>0.19999999999999996</v>
      </c>
      <c r="P505" s="20">
        <f>VLOOKUP(L505,[2]Sheet1!$I:$M,5,0)</f>
        <v>36000</v>
      </c>
      <c r="Q505" s="21">
        <f t="shared" si="42"/>
        <v>28800</v>
      </c>
      <c r="R505" s="22">
        <f t="shared" si="43"/>
        <v>7200</v>
      </c>
    </row>
    <row r="506" spans="1:18" x14ac:dyDescent="0.25">
      <c r="A506" s="4" t="s">
        <v>286</v>
      </c>
      <c r="B506" s="5" t="s">
        <v>188</v>
      </c>
      <c r="C506" s="4" t="s">
        <v>174</v>
      </c>
      <c r="D506" s="5" t="s">
        <v>451</v>
      </c>
      <c r="E506" s="4" t="s">
        <v>140</v>
      </c>
      <c r="F506" s="4" t="s">
        <v>139</v>
      </c>
      <c r="G506" s="4" t="s">
        <v>14</v>
      </c>
      <c r="H506" s="6">
        <v>0.2</v>
      </c>
      <c r="I506" s="7">
        <v>35000</v>
      </c>
      <c r="J506" s="7">
        <f t="shared" si="39"/>
        <v>7000</v>
      </c>
      <c r="K506" s="8" t="s">
        <v>15</v>
      </c>
      <c r="L506" s="15" t="str">
        <f>VLOOKUP(F506,[1]Sheet1!$D:$J,7,0)</f>
        <v>NL300122</v>
      </c>
      <c r="M506" s="18" t="str">
        <f t="shared" si="40"/>
        <v>12/01/2026NL300122</v>
      </c>
      <c r="N506" s="15">
        <f>VLOOKUP(M506,Sheet6!I:P,5,0)</f>
        <v>0.2</v>
      </c>
      <c r="O506" s="19">
        <f t="shared" si="41"/>
        <v>0</v>
      </c>
      <c r="P506" s="20">
        <f>VLOOKUP(L506,[2]Sheet1!$I:$M,5,0)</f>
        <v>35000</v>
      </c>
      <c r="Q506" s="21">
        <f t="shared" si="42"/>
        <v>7000</v>
      </c>
      <c r="R506" s="22">
        <f t="shared" si="43"/>
        <v>0</v>
      </c>
    </row>
    <row r="507" spans="1:18" x14ac:dyDescent="0.25">
      <c r="A507" s="4" t="s">
        <v>286</v>
      </c>
      <c r="B507" s="5" t="s">
        <v>188</v>
      </c>
      <c r="C507" s="4" t="s">
        <v>174</v>
      </c>
      <c r="D507" s="5" t="s">
        <v>451</v>
      </c>
      <c r="E507" s="4" t="s">
        <v>77</v>
      </c>
      <c r="F507" s="4" t="s">
        <v>78</v>
      </c>
      <c r="G507" s="4" t="s">
        <v>14</v>
      </c>
      <c r="H507" s="6">
        <v>0.5</v>
      </c>
      <c r="I507" s="7">
        <v>38000</v>
      </c>
      <c r="J507" s="7">
        <f t="shared" si="39"/>
        <v>19000</v>
      </c>
      <c r="K507" s="8" t="s">
        <v>15</v>
      </c>
      <c r="L507" s="15" t="str">
        <f>VLOOKUP(F507,[1]Sheet1!$D:$J,7,0)</f>
        <v>NL300072</v>
      </c>
      <c r="M507" s="18" t="str">
        <f t="shared" si="40"/>
        <v>12/01/2026NL300072</v>
      </c>
      <c r="N507" s="15">
        <f>VLOOKUP(M507,Sheet6!I:P,5,0)</f>
        <v>0.2</v>
      </c>
      <c r="O507" s="19">
        <f t="shared" si="41"/>
        <v>0.3</v>
      </c>
      <c r="P507" s="20">
        <f>VLOOKUP(L507,[2]Sheet1!$I:$M,5,0)</f>
        <v>38000</v>
      </c>
      <c r="Q507" s="21">
        <f t="shared" si="42"/>
        <v>7600</v>
      </c>
      <c r="R507" s="22">
        <f t="shared" si="43"/>
        <v>11400</v>
      </c>
    </row>
    <row r="508" spans="1:18" x14ac:dyDescent="0.25">
      <c r="A508" s="4" t="s">
        <v>286</v>
      </c>
      <c r="B508" s="5" t="s">
        <v>188</v>
      </c>
      <c r="C508" s="4" t="s">
        <v>174</v>
      </c>
      <c r="D508" s="5" t="s">
        <v>451</v>
      </c>
      <c r="E508" s="4" t="s">
        <v>129</v>
      </c>
      <c r="F508" s="4" t="s">
        <v>130</v>
      </c>
      <c r="G508" s="4" t="s">
        <v>14</v>
      </c>
      <c r="H508" s="6">
        <v>1.5</v>
      </c>
      <c r="I508" s="7">
        <v>15000</v>
      </c>
      <c r="J508" s="7">
        <f t="shared" si="39"/>
        <v>22500</v>
      </c>
      <c r="K508" s="8" t="s">
        <v>15</v>
      </c>
      <c r="L508" s="15" t="str">
        <f>VLOOKUP(F508,[1]Sheet1!$D:$J,7,0)</f>
        <v>NL300127</v>
      </c>
      <c r="M508" s="18" t="str">
        <f t="shared" si="40"/>
        <v>12/01/2026NL300127</v>
      </c>
      <c r="N508" s="15">
        <f>VLOOKUP(M508,Sheet6!I:P,5,0)</f>
        <v>1.1000000000000001</v>
      </c>
      <c r="O508" s="19">
        <f t="shared" si="41"/>
        <v>0.39999999999999991</v>
      </c>
      <c r="P508" s="20">
        <f>VLOOKUP(L508,[2]Sheet1!$I:$M,5,0)</f>
        <v>15000</v>
      </c>
      <c r="Q508" s="21">
        <f t="shared" si="42"/>
        <v>16500</v>
      </c>
      <c r="R508" s="22">
        <f t="shared" si="43"/>
        <v>6000</v>
      </c>
    </row>
    <row r="509" spans="1:18" x14ac:dyDescent="0.25">
      <c r="A509" s="4" t="s">
        <v>286</v>
      </c>
      <c r="B509" s="5" t="s">
        <v>188</v>
      </c>
      <c r="C509" s="4" t="s">
        <v>174</v>
      </c>
      <c r="D509" s="5" t="s">
        <v>451</v>
      </c>
      <c r="E509" s="4" t="s">
        <v>79</v>
      </c>
      <c r="F509" s="4" t="s">
        <v>80</v>
      </c>
      <c r="G509" s="4" t="s">
        <v>14</v>
      </c>
      <c r="H509" s="6">
        <v>0.1</v>
      </c>
      <c r="I509" s="7">
        <v>22000</v>
      </c>
      <c r="J509" s="7">
        <f t="shared" si="39"/>
        <v>2200</v>
      </c>
      <c r="K509" s="8" t="s">
        <v>15</v>
      </c>
      <c r="L509" s="15" t="str">
        <f>VLOOKUP(F509,[1]Sheet1!$D:$J,7,0)</f>
        <v>NL300121</v>
      </c>
      <c r="M509" s="18" t="str">
        <f t="shared" si="40"/>
        <v>12/01/2026NL300121</v>
      </c>
      <c r="N509" s="15">
        <f>VLOOKUP(M509,Sheet6!I:P,5,0)</f>
        <v>0.1</v>
      </c>
      <c r="O509" s="19">
        <f t="shared" si="41"/>
        <v>0</v>
      </c>
      <c r="P509" s="20">
        <f>VLOOKUP(L509,[2]Sheet1!$I:$M,5,0)</f>
        <v>22000</v>
      </c>
      <c r="Q509" s="21">
        <f t="shared" si="42"/>
        <v>2200</v>
      </c>
      <c r="R509" s="22">
        <f t="shared" si="43"/>
        <v>0</v>
      </c>
    </row>
    <row r="510" spans="1:18" x14ac:dyDescent="0.25">
      <c r="A510" s="4" t="s">
        <v>286</v>
      </c>
      <c r="B510" s="5" t="s">
        <v>188</v>
      </c>
      <c r="C510" s="4" t="s">
        <v>174</v>
      </c>
      <c r="D510" s="5" t="s">
        <v>451</v>
      </c>
      <c r="E510" s="4" t="s">
        <v>87</v>
      </c>
      <c r="F510" s="4" t="s">
        <v>88</v>
      </c>
      <c r="G510" s="4" t="s">
        <v>14</v>
      </c>
      <c r="H510" s="6">
        <v>1</v>
      </c>
      <c r="I510" s="7">
        <v>36000</v>
      </c>
      <c r="J510" s="7">
        <f t="shared" si="39"/>
        <v>36000</v>
      </c>
      <c r="K510" s="8" t="s">
        <v>15</v>
      </c>
      <c r="L510" s="15" t="str">
        <f>VLOOKUP(F510,[1]Sheet1!$D:$J,7,0)</f>
        <v>NL300140</v>
      </c>
      <c r="M510" s="18" t="str">
        <f t="shared" si="40"/>
        <v>12/01/2026NL300140</v>
      </c>
      <c r="N510" s="15">
        <f>VLOOKUP(M510,Sheet6!I:P,5,0)</f>
        <v>0.6</v>
      </c>
      <c r="O510" s="19">
        <f t="shared" si="41"/>
        <v>0.4</v>
      </c>
      <c r="P510" s="20">
        <f>VLOOKUP(L510,[2]Sheet1!$I:$M,5,0)</f>
        <v>36000</v>
      </c>
      <c r="Q510" s="21">
        <f t="shared" si="42"/>
        <v>21600</v>
      </c>
      <c r="R510" s="22">
        <f t="shared" si="43"/>
        <v>14400</v>
      </c>
    </row>
    <row r="511" spans="1:18" x14ac:dyDescent="0.25">
      <c r="A511" s="4" t="s">
        <v>286</v>
      </c>
      <c r="B511" s="5" t="s">
        <v>188</v>
      </c>
      <c r="C511" s="4" t="s">
        <v>174</v>
      </c>
      <c r="D511" s="5" t="s">
        <v>451</v>
      </c>
      <c r="E511" s="4" t="s">
        <v>91</v>
      </c>
      <c r="F511" s="4" t="s">
        <v>92</v>
      </c>
      <c r="G511" s="4" t="s">
        <v>14</v>
      </c>
      <c r="H511" s="6">
        <v>0.5</v>
      </c>
      <c r="I511" s="7">
        <v>12000</v>
      </c>
      <c r="J511" s="7">
        <f t="shared" si="39"/>
        <v>6000</v>
      </c>
      <c r="K511" s="8" t="s">
        <v>15</v>
      </c>
      <c r="L511" s="15" t="str">
        <f>VLOOKUP(F511,[1]Sheet1!$D:$J,7,0)</f>
        <v>NL300132</v>
      </c>
      <c r="M511" s="18" t="str">
        <f t="shared" si="40"/>
        <v>12/01/2026NL300132</v>
      </c>
      <c r="N511" s="15">
        <f>VLOOKUP(M511,Sheet6!I:P,5,0)</f>
        <v>0.5</v>
      </c>
      <c r="O511" s="19">
        <f t="shared" si="41"/>
        <v>0</v>
      </c>
      <c r="P511" s="20">
        <f>VLOOKUP(L511,[2]Sheet1!$I:$M,5,0)</f>
        <v>12000</v>
      </c>
      <c r="Q511" s="21">
        <f t="shared" si="42"/>
        <v>6000</v>
      </c>
      <c r="R511" s="22">
        <f t="shared" si="43"/>
        <v>0</v>
      </c>
    </row>
    <row r="512" spans="1:18" x14ac:dyDescent="0.25">
      <c r="A512" s="4" t="s">
        <v>286</v>
      </c>
      <c r="B512" s="5" t="s">
        <v>188</v>
      </c>
      <c r="C512" s="4" t="s">
        <v>174</v>
      </c>
      <c r="D512" s="5" t="s">
        <v>451</v>
      </c>
      <c r="E512" s="4" t="s">
        <v>81</v>
      </c>
      <c r="F512" s="4" t="s">
        <v>82</v>
      </c>
      <c r="G512" s="4" t="s">
        <v>14</v>
      </c>
      <c r="H512" s="6">
        <v>1</v>
      </c>
      <c r="I512" s="7">
        <v>36000</v>
      </c>
      <c r="J512" s="7">
        <f t="shared" si="39"/>
        <v>36000</v>
      </c>
      <c r="K512" s="8" t="s">
        <v>15</v>
      </c>
      <c r="L512" s="15" t="str">
        <f>VLOOKUP(F512,[1]Sheet1!$D:$J,7,0)</f>
        <v>NL300162</v>
      </c>
      <c r="M512" s="18" t="str">
        <f t="shared" si="40"/>
        <v>12/01/2026NL300162</v>
      </c>
      <c r="N512" s="15">
        <f>VLOOKUP(M512,Sheet6!I:P,5,0)</f>
        <v>0.8</v>
      </c>
      <c r="O512" s="19">
        <f t="shared" si="41"/>
        <v>0.19999999999999996</v>
      </c>
      <c r="P512" s="20">
        <f>VLOOKUP(L512,[2]Sheet1!$I:$M,5,0)</f>
        <v>36000</v>
      </c>
      <c r="Q512" s="21">
        <f t="shared" si="42"/>
        <v>28800</v>
      </c>
      <c r="R512" s="22">
        <f t="shared" si="43"/>
        <v>7200</v>
      </c>
    </row>
    <row r="513" spans="1:18" x14ac:dyDescent="0.25">
      <c r="A513" s="4" t="s">
        <v>286</v>
      </c>
      <c r="B513" s="5" t="s">
        <v>188</v>
      </c>
      <c r="C513" s="4" t="s">
        <v>174</v>
      </c>
      <c r="D513" s="5" t="s">
        <v>451</v>
      </c>
      <c r="E513" s="4" t="s">
        <v>85</v>
      </c>
      <c r="F513" s="4" t="s">
        <v>86</v>
      </c>
      <c r="G513" s="4" t="s">
        <v>14</v>
      </c>
      <c r="H513" s="6">
        <v>1</v>
      </c>
      <c r="I513" s="7">
        <v>21000</v>
      </c>
      <c r="J513" s="7">
        <f t="shared" si="39"/>
        <v>21000</v>
      </c>
      <c r="K513" s="8" t="s">
        <v>15</v>
      </c>
      <c r="L513" s="15" t="str">
        <f>VLOOKUP(F513,[1]Sheet1!$D:$J,7,0)</f>
        <v>NL300119</v>
      </c>
      <c r="M513" s="18" t="str">
        <f t="shared" si="40"/>
        <v>12/01/2026NL300119</v>
      </c>
      <c r="N513" s="15">
        <f>VLOOKUP(M513,Sheet6!I:P,5,0)</f>
        <v>1</v>
      </c>
      <c r="O513" s="19">
        <f t="shared" si="41"/>
        <v>0</v>
      </c>
      <c r="P513" s="20">
        <f>VLOOKUP(L513,[2]Sheet1!$I:$M,5,0)</f>
        <v>21000</v>
      </c>
      <c r="Q513" s="21">
        <f t="shared" si="42"/>
        <v>21000</v>
      </c>
      <c r="R513" s="22">
        <f t="shared" si="43"/>
        <v>0</v>
      </c>
    </row>
    <row r="514" spans="1:18" x14ac:dyDescent="0.25">
      <c r="A514" s="4" t="s">
        <v>286</v>
      </c>
      <c r="B514" s="5" t="s">
        <v>188</v>
      </c>
      <c r="C514" s="4" t="s">
        <v>174</v>
      </c>
      <c r="D514" s="5" t="s">
        <v>451</v>
      </c>
      <c r="E514" s="4" t="s">
        <v>122</v>
      </c>
      <c r="F514" s="4" t="s">
        <v>123</v>
      </c>
      <c r="G514" s="4" t="s">
        <v>14</v>
      </c>
      <c r="H514" s="6">
        <v>0.2</v>
      </c>
      <c r="I514" s="7">
        <v>90000</v>
      </c>
      <c r="J514" s="7">
        <f t="shared" si="39"/>
        <v>18000</v>
      </c>
      <c r="K514" s="8" t="s">
        <v>15</v>
      </c>
      <c r="L514" s="15" t="str">
        <f>VLOOKUP(F514,[1]Sheet1!$D:$J,7,0)</f>
        <v>NL300144</v>
      </c>
      <c r="M514" s="18" t="str">
        <f t="shared" si="40"/>
        <v>12/01/2026NL300144</v>
      </c>
      <c r="N514" s="15">
        <f>VLOOKUP(M514,Sheet6!I:P,5,0)</f>
        <v>0.2</v>
      </c>
      <c r="O514" s="19">
        <f t="shared" si="41"/>
        <v>0</v>
      </c>
      <c r="P514" s="20">
        <f>VLOOKUP(L514,[2]Sheet1!$I:$M,5,0)</f>
        <v>90000</v>
      </c>
      <c r="Q514" s="21">
        <f t="shared" si="42"/>
        <v>18000</v>
      </c>
      <c r="R514" s="22">
        <f t="shared" si="43"/>
        <v>0</v>
      </c>
    </row>
    <row r="515" spans="1:18" x14ac:dyDescent="0.25">
      <c r="A515" s="4" t="s">
        <v>286</v>
      </c>
      <c r="B515" s="5" t="s">
        <v>188</v>
      </c>
      <c r="C515" s="4" t="s">
        <v>174</v>
      </c>
      <c r="D515" s="5" t="s">
        <v>451</v>
      </c>
      <c r="E515" s="4" t="s">
        <v>105</v>
      </c>
      <c r="F515" s="4" t="s">
        <v>106</v>
      </c>
      <c r="G515" s="4" t="s">
        <v>14</v>
      </c>
      <c r="H515" s="6">
        <v>1</v>
      </c>
      <c r="I515" s="7">
        <v>50000</v>
      </c>
      <c r="J515" s="7">
        <f t="shared" si="39"/>
        <v>50000</v>
      </c>
      <c r="K515" s="8" t="s">
        <v>15</v>
      </c>
      <c r="L515" s="15" t="str">
        <f>VLOOKUP(F515,[1]Sheet1!$D:$J,7,0)</f>
        <v>NL300142</v>
      </c>
      <c r="M515" s="18" t="str">
        <f t="shared" si="40"/>
        <v>12/01/2026NL300142</v>
      </c>
      <c r="N515" s="15">
        <f>VLOOKUP(M515,Sheet6!I:P,5,0)</f>
        <v>1</v>
      </c>
      <c r="O515" s="19">
        <f t="shared" si="41"/>
        <v>0</v>
      </c>
      <c r="P515" s="20">
        <f>VLOOKUP(L515,[2]Sheet1!$I:$M,5,0)</f>
        <v>50000</v>
      </c>
      <c r="Q515" s="21">
        <f t="shared" si="42"/>
        <v>50000</v>
      </c>
      <c r="R515" s="22">
        <f t="shared" si="43"/>
        <v>0</v>
      </c>
    </row>
    <row r="516" spans="1:18" x14ac:dyDescent="0.25">
      <c r="A516" s="4" t="s">
        <v>286</v>
      </c>
      <c r="B516" s="5" t="s">
        <v>188</v>
      </c>
      <c r="C516" s="4" t="s">
        <v>174</v>
      </c>
      <c r="D516" s="5" t="s">
        <v>451</v>
      </c>
      <c r="E516" s="4" t="s">
        <v>89</v>
      </c>
      <c r="F516" s="4" t="s">
        <v>90</v>
      </c>
      <c r="G516" s="4" t="s">
        <v>14</v>
      </c>
      <c r="H516" s="6">
        <v>3</v>
      </c>
      <c r="I516" s="7">
        <v>38000</v>
      </c>
      <c r="J516" s="7">
        <f t="shared" si="39"/>
        <v>114000</v>
      </c>
      <c r="K516" s="8" t="s">
        <v>15</v>
      </c>
      <c r="L516" s="15" t="str">
        <f>VLOOKUP(F516,[1]Sheet1!$D:$J,7,0)</f>
        <v>NL300145</v>
      </c>
      <c r="M516" s="18" t="str">
        <f t="shared" si="40"/>
        <v>12/01/2026NL300145</v>
      </c>
      <c r="N516" s="15">
        <f>VLOOKUP(M516,Sheet6!I:P,5,0)</f>
        <v>2</v>
      </c>
      <c r="O516" s="19">
        <f t="shared" si="41"/>
        <v>1</v>
      </c>
      <c r="P516" s="20">
        <f>VLOOKUP(L516,[2]Sheet1!$I:$M,5,0)</f>
        <v>38000</v>
      </c>
      <c r="Q516" s="21">
        <f t="shared" si="42"/>
        <v>76000</v>
      </c>
      <c r="R516" s="22">
        <f t="shared" si="43"/>
        <v>38000</v>
      </c>
    </row>
    <row r="517" spans="1:18" x14ac:dyDescent="0.25">
      <c r="A517" s="4" t="s">
        <v>286</v>
      </c>
      <c r="B517" s="5" t="s">
        <v>188</v>
      </c>
      <c r="C517" s="4" t="s">
        <v>174</v>
      </c>
      <c r="D517" s="5" t="s">
        <v>452</v>
      </c>
      <c r="E517" s="4" t="s">
        <v>49</v>
      </c>
      <c r="F517" s="4" t="s">
        <v>50</v>
      </c>
      <c r="G517" s="4" t="s">
        <v>14</v>
      </c>
      <c r="H517" s="6">
        <v>1</v>
      </c>
      <c r="I517" s="7">
        <v>80000</v>
      </c>
      <c r="J517" s="7">
        <f t="shared" si="39"/>
        <v>80000</v>
      </c>
      <c r="K517" s="8" t="s">
        <v>15</v>
      </c>
      <c r="L517" s="15" t="str">
        <f>VLOOKUP(F517,[1]Sheet1!$D:$J,7,0)</f>
        <v>NL300055</v>
      </c>
      <c r="M517" s="18" t="str">
        <f t="shared" si="40"/>
        <v>12/01/2026NL300055</v>
      </c>
      <c r="N517" s="15">
        <v>0</v>
      </c>
      <c r="O517" s="19">
        <f t="shared" si="41"/>
        <v>1</v>
      </c>
      <c r="P517" s="20">
        <f>VLOOKUP(L517,[2]Sheet1!$I:$M,5,0)</f>
        <v>80000</v>
      </c>
      <c r="Q517" s="21">
        <f t="shared" si="42"/>
        <v>0</v>
      </c>
      <c r="R517" s="22">
        <f t="shared" si="43"/>
        <v>80000</v>
      </c>
    </row>
    <row r="518" spans="1:18" ht="28.5" x14ac:dyDescent="0.25">
      <c r="A518" s="4" t="s">
        <v>286</v>
      </c>
      <c r="B518" s="5" t="s">
        <v>188</v>
      </c>
      <c r="C518" s="4" t="s">
        <v>174</v>
      </c>
      <c r="D518" s="5" t="s">
        <v>452</v>
      </c>
      <c r="E518" s="4" t="s">
        <v>146</v>
      </c>
      <c r="F518" s="4" t="s">
        <v>145</v>
      </c>
      <c r="G518" s="4" t="s">
        <v>14</v>
      </c>
      <c r="H518" s="6">
        <v>0.2</v>
      </c>
      <c r="I518" s="7">
        <v>95000</v>
      </c>
      <c r="J518" s="7">
        <f t="shared" si="39"/>
        <v>19000</v>
      </c>
      <c r="K518" s="8" t="s">
        <v>15</v>
      </c>
      <c r="L518" s="15" t="str">
        <f>VLOOKUP(F518,[1]Sheet1!$D:$J,7,0)</f>
        <v>NL300080</v>
      </c>
      <c r="M518" s="18" t="str">
        <f t="shared" si="40"/>
        <v>12/01/2026NL300080</v>
      </c>
      <c r="N518" s="15">
        <f>VLOOKUP(M518,Sheet6!I:P,5,0)</f>
        <v>0.2</v>
      </c>
      <c r="O518" s="19">
        <f t="shared" si="41"/>
        <v>0</v>
      </c>
      <c r="P518" s="20">
        <f>VLOOKUP(L518,[2]Sheet1!$I:$M,5,0)</f>
        <v>95000</v>
      </c>
      <c r="Q518" s="21">
        <f t="shared" si="42"/>
        <v>19000</v>
      </c>
      <c r="R518" s="22">
        <f t="shared" si="43"/>
        <v>0</v>
      </c>
    </row>
    <row r="519" spans="1:18" x14ac:dyDescent="0.25">
      <c r="A519" s="4" t="s">
        <v>289</v>
      </c>
      <c r="B519" s="5" t="s">
        <v>188</v>
      </c>
      <c r="C519" s="4" t="s">
        <v>174</v>
      </c>
      <c r="D519" s="5" t="s">
        <v>453</v>
      </c>
      <c r="E519" s="4" t="s">
        <v>18</v>
      </c>
      <c r="F519" s="4" t="s">
        <v>19</v>
      </c>
      <c r="G519" s="4" t="s">
        <v>14</v>
      </c>
      <c r="H519" s="6">
        <v>0.9</v>
      </c>
      <c r="I519" s="7">
        <v>26000</v>
      </c>
      <c r="J519" s="7">
        <f t="shared" si="39"/>
        <v>23400</v>
      </c>
      <c r="K519" s="8" t="s">
        <v>15</v>
      </c>
      <c r="L519" s="15" t="str">
        <f>VLOOKUP(F519,[1]Sheet1!$D:$J,7,0)</f>
        <v>NL300003</v>
      </c>
      <c r="M519" s="18" t="str">
        <f t="shared" si="40"/>
        <v>13/01/2026NL300003</v>
      </c>
      <c r="N519" s="15">
        <f>VLOOKUP(M519,Sheet6!I:P,5,0)</f>
        <v>0.7</v>
      </c>
      <c r="O519" s="19">
        <f t="shared" si="41"/>
        <v>0.20000000000000007</v>
      </c>
      <c r="P519" s="20">
        <f>VLOOKUP(L519,[2]Sheet1!$I:$M,5,0)</f>
        <v>26000</v>
      </c>
      <c r="Q519" s="21">
        <f t="shared" si="42"/>
        <v>18200</v>
      </c>
      <c r="R519" s="22">
        <f t="shared" si="43"/>
        <v>5200</v>
      </c>
    </row>
    <row r="520" spans="1:18" x14ac:dyDescent="0.25">
      <c r="A520" s="4" t="s">
        <v>289</v>
      </c>
      <c r="B520" s="5" t="s">
        <v>188</v>
      </c>
      <c r="C520" s="4" t="s">
        <v>174</v>
      </c>
      <c r="D520" s="5" t="s">
        <v>453</v>
      </c>
      <c r="E520" s="4" t="s">
        <v>22</v>
      </c>
      <c r="F520" s="4" t="s">
        <v>23</v>
      </c>
      <c r="G520" s="4" t="s">
        <v>14</v>
      </c>
      <c r="H520" s="6">
        <v>1.1000000000000001</v>
      </c>
      <c r="I520" s="7">
        <v>19000</v>
      </c>
      <c r="J520" s="7">
        <f t="shared" si="39"/>
        <v>20900</v>
      </c>
      <c r="K520" s="8" t="s">
        <v>15</v>
      </c>
      <c r="L520" s="15" t="str">
        <f>VLOOKUP(F520,[1]Sheet1!$D:$J,7,0)</f>
        <v>NL300004</v>
      </c>
      <c r="M520" s="18" t="str">
        <f t="shared" si="40"/>
        <v>13/01/2026NL300004</v>
      </c>
      <c r="N520" s="15">
        <f>VLOOKUP(M520,Sheet6!I:P,5,0)</f>
        <v>1</v>
      </c>
      <c r="O520" s="19">
        <f t="shared" si="41"/>
        <v>0.10000000000000009</v>
      </c>
      <c r="P520" s="20">
        <f>VLOOKUP(L520,[2]Sheet1!$I:$M,5,0)</f>
        <v>19000</v>
      </c>
      <c r="Q520" s="21">
        <f t="shared" si="42"/>
        <v>19000</v>
      </c>
      <c r="R520" s="22">
        <f t="shared" si="43"/>
        <v>1900</v>
      </c>
    </row>
    <row r="521" spans="1:18" x14ac:dyDescent="0.25">
      <c r="A521" s="4" t="s">
        <v>289</v>
      </c>
      <c r="B521" s="5" t="s">
        <v>188</v>
      </c>
      <c r="C521" s="4" t="s">
        <v>174</v>
      </c>
      <c r="D521" s="5" t="s">
        <v>453</v>
      </c>
      <c r="E521" s="4" t="s">
        <v>26</v>
      </c>
      <c r="F521" s="4" t="s">
        <v>27</v>
      </c>
      <c r="G521" s="4" t="s">
        <v>14</v>
      </c>
      <c r="H521" s="6">
        <v>1</v>
      </c>
      <c r="I521" s="7">
        <v>24000</v>
      </c>
      <c r="J521" s="7">
        <f t="shared" si="39"/>
        <v>24000</v>
      </c>
      <c r="K521" s="8" t="s">
        <v>15</v>
      </c>
      <c r="L521" s="15" t="str">
        <f>VLOOKUP(F521,[1]Sheet1!$D:$J,7,0)</f>
        <v>NL300174</v>
      </c>
      <c r="M521" s="18" t="str">
        <f t="shared" si="40"/>
        <v>13/01/2026NL300174</v>
      </c>
      <c r="N521" s="15">
        <f>VLOOKUP(M521,Sheet6!I:P,5,0)</f>
        <v>1</v>
      </c>
      <c r="O521" s="19">
        <f t="shared" si="41"/>
        <v>0</v>
      </c>
      <c r="P521" s="20">
        <f>VLOOKUP(L521,[2]Sheet1!$I:$M,5,0)</f>
        <v>24000</v>
      </c>
      <c r="Q521" s="21">
        <f t="shared" si="42"/>
        <v>24000</v>
      </c>
      <c r="R521" s="22">
        <f t="shared" si="43"/>
        <v>0</v>
      </c>
    </row>
    <row r="522" spans="1:18" ht="28.5" x14ac:dyDescent="0.25">
      <c r="A522" s="4" t="s">
        <v>289</v>
      </c>
      <c r="B522" s="5" t="s">
        <v>188</v>
      </c>
      <c r="C522" s="4" t="s">
        <v>174</v>
      </c>
      <c r="D522" s="5" t="s">
        <v>453</v>
      </c>
      <c r="E522" s="4" t="s">
        <v>152</v>
      </c>
      <c r="F522" s="4" t="s">
        <v>151</v>
      </c>
      <c r="G522" s="4" t="s">
        <v>14</v>
      </c>
      <c r="H522" s="6">
        <v>1.9</v>
      </c>
      <c r="I522" s="7">
        <v>45000</v>
      </c>
      <c r="J522" s="7">
        <f t="shared" si="39"/>
        <v>85500</v>
      </c>
      <c r="K522" s="8" t="s">
        <v>15</v>
      </c>
      <c r="L522" s="15" t="str">
        <f>VLOOKUP(F522,[1]Sheet1!$D:$J,7,0)</f>
        <v>NL300203</v>
      </c>
      <c r="M522" s="18" t="str">
        <f t="shared" si="40"/>
        <v>13/01/2026NL300203</v>
      </c>
      <c r="N522" s="15">
        <f>VLOOKUP(M522,Sheet6!I:P,5,0)</f>
        <v>1.5</v>
      </c>
      <c r="O522" s="19">
        <f t="shared" si="41"/>
        <v>0.39999999999999991</v>
      </c>
      <c r="P522" s="20">
        <f>VLOOKUP(L522,[2]Sheet1!$I:$M,5,0)</f>
        <v>45000</v>
      </c>
      <c r="Q522" s="21">
        <f t="shared" si="42"/>
        <v>67500</v>
      </c>
      <c r="R522" s="22">
        <f t="shared" si="43"/>
        <v>18000</v>
      </c>
    </row>
    <row r="523" spans="1:18" x14ac:dyDescent="0.25">
      <c r="A523" s="4" t="s">
        <v>289</v>
      </c>
      <c r="B523" s="5" t="s">
        <v>188</v>
      </c>
      <c r="C523" s="4" t="s">
        <v>174</v>
      </c>
      <c r="D523" s="5" t="s">
        <v>453</v>
      </c>
      <c r="E523" s="4" t="s">
        <v>28</v>
      </c>
      <c r="F523" s="4" t="s">
        <v>29</v>
      </c>
      <c r="G523" s="4" t="s">
        <v>14</v>
      </c>
      <c r="H523" s="6">
        <v>0.6</v>
      </c>
      <c r="I523" s="7">
        <v>52000</v>
      </c>
      <c r="J523" s="7">
        <f t="shared" si="39"/>
        <v>31200</v>
      </c>
      <c r="K523" s="8" t="s">
        <v>15</v>
      </c>
      <c r="L523" s="15" t="str">
        <f>VLOOKUP(F523,[1]Sheet1!$D:$J,7,0)</f>
        <v>NL300137</v>
      </c>
      <c r="M523" s="18" t="str">
        <f t="shared" si="40"/>
        <v>13/01/2026NL300137</v>
      </c>
      <c r="N523" s="15">
        <f>VLOOKUP(M523,Sheet6!I:P,5,0)</f>
        <v>0.6</v>
      </c>
      <c r="O523" s="19">
        <f t="shared" si="41"/>
        <v>0</v>
      </c>
      <c r="P523" s="20">
        <f>VLOOKUP(L523,[2]Sheet1!$I:$M,5,0)</f>
        <v>52000</v>
      </c>
      <c r="Q523" s="21">
        <f t="shared" si="42"/>
        <v>31200</v>
      </c>
      <c r="R523" s="22">
        <f t="shared" si="43"/>
        <v>0</v>
      </c>
    </row>
    <row r="524" spans="1:18" x14ac:dyDescent="0.25">
      <c r="A524" s="4" t="s">
        <v>289</v>
      </c>
      <c r="B524" s="5" t="s">
        <v>188</v>
      </c>
      <c r="C524" s="4" t="s">
        <v>174</v>
      </c>
      <c r="D524" s="5" t="s">
        <v>453</v>
      </c>
      <c r="E524" s="4" t="s">
        <v>20</v>
      </c>
      <c r="F524" s="4" t="s">
        <v>21</v>
      </c>
      <c r="G524" s="4" t="s">
        <v>14</v>
      </c>
      <c r="H524" s="6">
        <v>1</v>
      </c>
      <c r="I524" s="7">
        <v>50000</v>
      </c>
      <c r="J524" s="7">
        <f t="shared" si="39"/>
        <v>50000</v>
      </c>
      <c r="K524" s="8" t="s">
        <v>15</v>
      </c>
      <c r="L524" s="15" t="str">
        <f>VLOOKUP(F524,[1]Sheet1!$D:$J,7,0)</f>
        <v>NL300013</v>
      </c>
      <c r="M524" s="18" t="str">
        <f t="shared" si="40"/>
        <v>13/01/2026NL300013</v>
      </c>
      <c r="N524" s="15">
        <f>VLOOKUP(M524,Sheet6!I:P,5,0)</f>
        <v>1</v>
      </c>
      <c r="O524" s="19">
        <f t="shared" si="41"/>
        <v>0</v>
      </c>
      <c r="P524" s="20">
        <f>VLOOKUP(L524,[2]Sheet1!$I:$M,5,0)</f>
        <v>50000</v>
      </c>
      <c r="Q524" s="21">
        <f t="shared" si="42"/>
        <v>50000</v>
      </c>
      <c r="R524" s="22">
        <f t="shared" si="43"/>
        <v>0</v>
      </c>
    </row>
    <row r="525" spans="1:18" x14ac:dyDescent="0.25">
      <c r="A525" s="4" t="s">
        <v>289</v>
      </c>
      <c r="B525" s="5" t="s">
        <v>188</v>
      </c>
      <c r="C525" s="4" t="s">
        <v>174</v>
      </c>
      <c r="D525" s="5" t="s">
        <v>453</v>
      </c>
      <c r="E525" s="4" t="s">
        <v>30</v>
      </c>
      <c r="F525" s="4" t="s">
        <v>31</v>
      </c>
      <c r="G525" s="4" t="s">
        <v>14</v>
      </c>
      <c r="H525" s="6">
        <v>0.3</v>
      </c>
      <c r="I525" s="7">
        <v>55000</v>
      </c>
      <c r="J525" s="7">
        <f t="shared" si="39"/>
        <v>16500</v>
      </c>
      <c r="K525" s="8" t="s">
        <v>15</v>
      </c>
      <c r="L525" s="15" t="str">
        <f>VLOOKUP(F525,[1]Sheet1!$D:$J,7,0)</f>
        <v>NL300014</v>
      </c>
      <c r="M525" s="18" t="str">
        <f t="shared" si="40"/>
        <v>13/01/2026NL300014</v>
      </c>
      <c r="N525" s="15">
        <f>VLOOKUP(M525,Sheet6!I:P,5,0)</f>
        <v>0.3</v>
      </c>
      <c r="O525" s="19">
        <f t="shared" si="41"/>
        <v>0</v>
      </c>
      <c r="P525" s="20">
        <f>VLOOKUP(L525,[2]Sheet1!$I:$M,5,0)</f>
        <v>55000</v>
      </c>
      <c r="Q525" s="21">
        <f t="shared" si="42"/>
        <v>16500</v>
      </c>
      <c r="R525" s="22">
        <f t="shared" si="43"/>
        <v>0</v>
      </c>
    </row>
    <row r="526" spans="1:18" x14ac:dyDescent="0.25">
      <c r="A526" s="4" t="s">
        <v>289</v>
      </c>
      <c r="B526" s="5" t="s">
        <v>188</v>
      </c>
      <c r="C526" s="4" t="s">
        <v>174</v>
      </c>
      <c r="D526" s="5" t="s">
        <v>453</v>
      </c>
      <c r="E526" s="4" t="s">
        <v>116</v>
      </c>
      <c r="F526" s="4" t="s">
        <v>117</v>
      </c>
      <c r="G526" s="4" t="s">
        <v>14</v>
      </c>
      <c r="H526" s="6">
        <v>0.1</v>
      </c>
      <c r="I526" s="7">
        <v>40000</v>
      </c>
      <c r="J526" s="7">
        <f t="shared" si="39"/>
        <v>4000</v>
      </c>
      <c r="K526" s="8" t="s">
        <v>15</v>
      </c>
      <c r="L526" s="15" t="str">
        <f>VLOOKUP(F526,[1]Sheet1!$D:$J,7,0)</f>
        <v>NL300034</v>
      </c>
      <c r="M526" s="18" t="str">
        <f t="shared" si="40"/>
        <v>13/01/2026NL300034</v>
      </c>
      <c r="N526" s="15">
        <f>VLOOKUP(M526,Sheet6!I:P,5,0)</f>
        <v>0.1</v>
      </c>
      <c r="O526" s="19">
        <f t="shared" si="41"/>
        <v>0</v>
      </c>
      <c r="P526" s="20">
        <f>VLOOKUP(L526,[2]Sheet1!$I:$M,5,0)</f>
        <v>40000</v>
      </c>
      <c r="Q526" s="21">
        <f t="shared" si="42"/>
        <v>4000</v>
      </c>
      <c r="R526" s="22">
        <f t="shared" si="43"/>
        <v>0</v>
      </c>
    </row>
    <row r="527" spans="1:18" ht="28.5" x14ac:dyDescent="0.25">
      <c r="A527" s="4" t="s">
        <v>289</v>
      </c>
      <c r="B527" s="5" t="s">
        <v>188</v>
      </c>
      <c r="C527" s="4" t="s">
        <v>174</v>
      </c>
      <c r="D527" s="5" t="s">
        <v>453</v>
      </c>
      <c r="E527" s="4" t="s">
        <v>38</v>
      </c>
      <c r="F527" s="4" t="s">
        <v>39</v>
      </c>
      <c r="G527" s="4" t="s">
        <v>14</v>
      </c>
      <c r="H527" s="6">
        <v>2.1</v>
      </c>
      <c r="I527" s="7">
        <v>13000</v>
      </c>
      <c r="J527" s="7">
        <f t="shared" si="39"/>
        <v>27300</v>
      </c>
      <c r="K527" s="8" t="s">
        <v>15</v>
      </c>
      <c r="L527" s="15" t="str">
        <f>VLOOKUP(F527,[1]Sheet1!$D:$J,7,0)</f>
        <v>NL300033</v>
      </c>
      <c r="M527" s="18" t="str">
        <f t="shared" si="40"/>
        <v>13/01/2026NL300033</v>
      </c>
      <c r="N527" s="15">
        <f>VLOOKUP(M527,Sheet6!I:P,5,0)</f>
        <v>2.1</v>
      </c>
      <c r="O527" s="19">
        <f t="shared" si="41"/>
        <v>0</v>
      </c>
      <c r="P527" s="20">
        <f>VLOOKUP(L527,[2]Sheet1!$I:$M,5,0)</f>
        <v>13000</v>
      </c>
      <c r="Q527" s="21">
        <f t="shared" si="42"/>
        <v>27300</v>
      </c>
      <c r="R527" s="22">
        <f t="shared" si="43"/>
        <v>0</v>
      </c>
    </row>
    <row r="528" spans="1:18" x14ac:dyDescent="0.25">
      <c r="A528" s="4" t="s">
        <v>289</v>
      </c>
      <c r="B528" s="5" t="s">
        <v>188</v>
      </c>
      <c r="C528" s="4" t="s">
        <v>174</v>
      </c>
      <c r="D528" s="5" t="s">
        <v>453</v>
      </c>
      <c r="E528" s="4" t="s">
        <v>95</v>
      </c>
      <c r="F528" s="4" t="s">
        <v>96</v>
      </c>
      <c r="G528" s="4" t="s">
        <v>14</v>
      </c>
      <c r="H528" s="6">
        <v>0.3</v>
      </c>
      <c r="I528" s="7">
        <v>12000</v>
      </c>
      <c r="J528" s="7">
        <f t="shared" ref="J528:J591" si="44">H528*I528</f>
        <v>3600</v>
      </c>
      <c r="K528" s="8" t="s">
        <v>15</v>
      </c>
      <c r="L528" s="15" t="str">
        <f>VLOOKUP(F528,[1]Sheet1!$D:$J,7,0)</f>
        <v>NL300188</v>
      </c>
      <c r="M528" s="18" t="str">
        <f t="shared" si="40"/>
        <v>13/01/2026NL300188</v>
      </c>
      <c r="N528" s="15">
        <f>VLOOKUP(M528,Sheet6!I:P,5,0)</f>
        <v>0.3</v>
      </c>
      <c r="O528" s="19">
        <f t="shared" si="41"/>
        <v>0</v>
      </c>
      <c r="P528" s="20">
        <f>VLOOKUP(L528,[2]Sheet1!$I:$M,5,0)</f>
        <v>12000</v>
      </c>
      <c r="Q528" s="21">
        <f t="shared" si="42"/>
        <v>3600</v>
      </c>
      <c r="R528" s="22">
        <f t="shared" si="43"/>
        <v>0</v>
      </c>
    </row>
    <row r="529" spans="1:18" ht="28.5" x14ac:dyDescent="0.25">
      <c r="A529" s="4" t="s">
        <v>289</v>
      </c>
      <c r="B529" s="5" t="s">
        <v>188</v>
      </c>
      <c r="C529" s="4" t="s">
        <v>174</v>
      </c>
      <c r="D529" s="5" t="s">
        <v>453</v>
      </c>
      <c r="E529" s="4" t="s">
        <v>40</v>
      </c>
      <c r="F529" s="4" t="s">
        <v>41</v>
      </c>
      <c r="G529" s="4" t="s">
        <v>42</v>
      </c>
      <c r="H529" s="6">
        <v>10</v>
      </c>
      <c r="I529" s="7">
        <v>4000</v>
      </c>
      <c r="J529" s="7">
        <f t="shared" si="44"/>
        <v>40000</v>
      </c>
      <c r="K529" s="8" t="s">
        <v>15</v>
      </c>
      <c r="L529" s="15" t="str">
        <f>VLOOKUP(F529,[1]Sheet1!$D:$J,7,0)</f>
        <v>NL300037</v>
      </c>
      <c r="M529" s="18" t="str">
        <f t="shared" si="40"/>
        <v>13/01/2026NL300037</v>
      </c>
      <c r="N529" s="15">
        <f>VLOOKUP(M529,Sheet6!I:P,5,0)</f>
        <v>10</v>
      </c>
      <c r="O529" s="19">
        <f t="shared" si="41"/>
        <v>0</v>
      </c>
      <c r="P529" s="20">
        <f>VLOOKUP(L529,[2]Sheet1!$I:$M,5,0)</f>
        <v>4000</v>
      </c>
      <c r="Q529" s="21">
        <f t="shared" si="42"/>
        <v>40000</v>
      </c>
      <c r="R529" s="22">
        <f t="shared" si="43"/>
        <v>0</v>
      </c>
    </row>
    <row r="530" spans="1:18" x14ac:dyDescent="0.25">
      <c r="A530" s="4" t="s">
        <v>289</v>
      </c>
      <c r="B530" s="5" t="s">
        <v>188</v>
      </c>
      <c r="C530" s="4" t="s">
        <v>174</v>
      </c>
      <c r="D530" s="5" t="s">
        <v>453</v>
      </c>
      <c r="E530" s="4" t="s">
        <v>43</v>
      </c>
      <c r="F530" s="4" t="s">
        <v>44</v>
      </c>
      <c r="G530" s="4" t="s">
        <v>14</v>
      </c>
      <c r="H530" s="6">
        <v>2.1</v>
      </c>
      <c r="I530" s="7">
        <v>18000</v>
      </c>
      <c r="J530" s="7">
        <f t="shared" si="44"/>
        <v>37800</v>
      </c>
      <c r="K530" s="8" t="s">
        <v>15</v>
      </c>
      <c r="L530" s="15" t="str">
        <f>VLOOKUP(F530,[1]Sheet1!$D:$J,7,0)</f>
        <v>NL300048</v>
      </c>
      <c r="M530" s="18" t="str">
        <f t="shared" si="40"/>
        <v>13/01/2026NL300048</v>
      </c>
      <c r="N530" s="15">
        <f>VLOOKUP(M530,Sheet6!I:P,5,0)</f>
        <v>1</v>
      </c>
      <c r="O530" s="19">
        <f t="shared" si="41"/>
        <v>1.1000000000000001</v>
      </c>
      <c r="P530" s="20">
        <f>VLOOKUP(L530,[2]Sheet1!$I:$M,5,0)</f>
        <v>18000</v>
      </c>
      <c r="Q530" s="21">
        <f t="shared" si="42"/>
        <v>18000</v>
      </c>
      <c r="R530" s="22">
        <f t="shared" si="43"/>
        <v>19800</v>
      </c>
    </row>
    <row r="531" spans="1:18" x14ac:dyDescent="0.25">
      <c r="A531" s="4" t="s">
        <v>289</v>
      </c>
      <c r="B531" s="5" t="s">
        <v>188</v>
      </c>
      <c r="C531" s="4" t="s">
        <v>174</v>
      </c>
      <c r="D531" s="5" t="s">
        <v>453</v>
      </c>
      <c r="E531" s="4" t="s">
        <v>45</v>
      </c>
      <c r="F531" s="4" t="s">
        <v>46</v>
      </c>
      <c r="G531" s="4" t="s">
        <v>14</v>
      </c>
      <c r="H531" s="6">
        <v>0.2</v>
      </c>
      <c r="I531" s="7">
        <v>55000</v>
      </c>
      <c r="J531" s="7">
        <f t="shared" si="44"/>
        <v>11000</v>
      </c>
      <c r="K531" s="8" t="s">
        <v>15</v>
      </c>
      <c r="L531" s="15" t="str">
        <f>VLOOKUP(F531,[1]Sheet1!$D:$J,7,0)</f>
        <v>NL300058</v>
      </c>
      <c r="M531" s="18" t="str">
        <f t="shared" si="40"/>
        <v>13/01/2026NL300058</v>
      </c>
      <c r="N531" s="15">
        <f>VLOOKUP(M531,Sheet6!I:P,5,0)</f>
        <v>0.1</v>
      </c>
      <c r="O531" s="19">
        <f t="shared" si="41"/>
        <v>0.1</v>
      </c>
      <c r="P531" s="20">
        <f>VLOOKUP(L531,[2]Sheet1!$I:$M,5,0)</f>
        <v>55000</v>
      </c>
      <c r="Q531" s="21">
        <f t="shared" si="42"/>
        <v>5500</v>
      </c>
      <c r="R531" s="22">
        <f t="shared" si="43"/>
        <v>5500</v>
      </c>
    </row>
    <row r="532" spans="1:18" x14ac:dyDescent="0.25">
      <c r="A532" s="4" t="s">
        <v>289</v>
      </c>
      <c r="B532" s="5" t="s">
        <v>188</v>
      </c>
      <c r="C532" s="4" t="s">
        <v>174</v>
      </c>
      <c r="D532" s="5" t="s">
        <v>453</v>
      </c>
      <c r="E532" s="4" t="s">
        <v>47</v>
      </c>
      <c r="F532" s="4" t="s">
        <v>48</v>
      </c>
      <c r="G532" s="4" t="s">
        <v>14</v>
      </c>
      <c r="H532" s="6">
        <v>0.2</v>
      </c>
      <c r="I532" s="7">
        <v>13000</v>
      </c>
      <c r="J532" s="7">
        <f t="shared" si="44"/>
        <v>2600</v>
      </c>
      <c r="K532" s="8" t="s">
        <v>15</v>
      </c>
      <c r="L532" s="15" t="str">
        <f>VLOOKUP(F532,[1]Sheet1!$D:$J,7,0)</f>
        <v>NL300059</v>
      </c>
      <c r="M532" s="18" t="str">
        <f t="shared" si="40"/>
        <v>13/01/2026NL300059</v>
      </c>
      <c r="N532" s="15">
        <f>VLOOKUP(M532,Sheet6!I:P,5,0)</f>
        <v>0.2</v>
      </c>
      <c r="O532" s="19">
        <f t="shared" si="41"/>
        <v>0</v>
      </c>
      <c r="P532" s="20">
        <f>VLOOKUP(L532,[2]Sheet1!$I:$M,5,0)</f>
        <v>13000</v>
      </c>
      <c r="Q532" s="21">
        <f t="shared" si="42"/>
        <v>2600</v>
      </c>
      <c r="R532" s="22">
        <f t="shared" si="43"/>
        <v>0</v>
      </c>
    </row>
    <row r="533" spans="1:18" x14ac:dyDescent="0.25">
      <c r="A533" s="4" t="s">
        <v>289</v>
      </c>
      <c r="B533" s="5" t="s">
        <v>188</v>
      </c>
      <c r="C533" s="4" t="s">
        <v>174</v>
      </c>
      <c r="D533" s="5" t="s">
        <v>453</v>
      </c>
      <c r="E533" s="4" t="s">
        <v>49</v>
      </c>
      <c r="F533" s="4" t="s">
        <v>50</v>
      </c>
      <c r="G533" s="4" t="s">
        <v>14</v>
      </c>
      <c r="H533" s="6">
        <v>0.7</v>
      </c>
      <c r="I533" s="7">
        <v>80000</v>
      </c>
      <c r="J533" s="7">
        <f t="shared" si="44"/>
        <v>56000</v>
      </c>
      <c r="K533" s="8" t="s">
        <v>15</v>
      </c>
      <c r="L533" s="15" t="str">
        <f>VLOOKUP(F533,[1]Sheet1!$D:$J,7,0)</f>
        <v>NL300055</v>
      </c>
      <c r="M533" s="18" t="str">
        <f t="shared" si="40"/>
        <v>13/01/2026NL300055</v>
      </c>
      <c r="N533" s="15">
        <f>VLOOKUP(M533,Sheet6!I:P,5,0)</f>
        <v>0.5</v>
      </c>
      <c r="O533" s="19">
        <f t="shared" si="41"/>
        <v>0.19999999999999996</v>
      </c>
      <c r="P533" s="20">
        <f>VLOOKUP(L533,[2]Sheet1!$I:$M,5,0)</f>
        <v>80000</v>
      </c>
      <c r="Q533" s="21">
        <f t="shared" si="42"/>
        <v>40000</v>
      </c>
      <c r="R533" s="22">
        <f t="shared" si="43"/>
        <v>16000</v>
      </c>
    </row>
    <row r="534" spans="1:18" x14ac:dyDescent="0.25">
      <c r="A534" s="4" t="s">
        <v>289</v>
      </c>
      <c r="B534" s="5" t="s">
        <v>188</v>
      </c>
      <c r="C534" s="4" t="s">
        <v>174</v>
      </c>
      <c r="D534" s="5" t="s">
        <v>453</v>
      </c>
      <c r="E534" s="4" t="s">
        <v>51</v>
      </c>
      <c r="F534" s="4" t="s">
        <v>52</v>
      </c>
      <c r="G534" s="4" t="s">
        <v>14</v>
      </c>
      <c r="H534" s="6">
        <v>0.3</v>
      </c>
      <c r="I534" s="7">
        <v>38000</v>
      </c>
      <c r="J534" s="7">
        <f t="shared" si="44"/>
        <v>11400</v>
      </c>
      <c r="K534" s="8" t="s">
        <v>15</v>
      </c>
      <c r="L534" s="15" t="str">
        <f>VLOOKUP(F534,[1]Sheet1!$D:$J,7,0)</f>
        <v>NL300076</v>
      </c>
      <c r="M534" s="18" t="str">
        <f t="shared" si="40"/>
        <v>13/01/2026NL300076</v>
      </c>
      <c r="N534" s="15">
        <f>VLOOKUP(M534,Sheet6!I:P,5,0)</f>
        <v>0.2</v>
      </c>
      <c r="O534" s="19">
        <f t="shared" si="41"/>
        <v>9.9999999999999978E-2</v>
      </c>
      <c r="P534" s="20">
        <f>VLOOKUP(L534,[2]Sheet1!$I:$M,5,0)</f>
        <v>38000</v>
      </c>
      <c r="Q534" s="21">
        <f t="shared" si="42"/>
        <v>7600</v>
      </c>
      <c r="R534" s="22">
        <f t="shared" si="43"/>
        <v>3800</v>
      </c>
    </row>
    <row r="535" spans="1:18" x14ac:dyDescent="0.25">
      <c r="A535" s="4" t="s">
        <v>289</v>
      </c>
      <c r="B535" s="5" t="s">
        <v>188</v>
      </c>
      <c r="C535" s="4" t="s">
        <v>174</v>
      </c>
      <c r="D535" s="5" t="s">
        <v>453</v>
      </c>
      <c r="E535" s="4" t="s">
        <v>53</v>
      </c>
      <c r="F535" s="4" t="s">
        <v>54</v>
      </c>
      <c r="G535" s="4" t="s">
        <v>14</v>
      </c>
      <c r="H535" s="6">
        <v>0.7</v>
      </c>
      <c r="I535" s="7">
        <v>48000</v>
      </c>
      <c r="J535" s="7">
        <f t="shared" si="44"/>
        <v>33600</v>
      </c>
      <c r="K535" s="8" t="s">
        <v>15</v>
      </c>
      <c r="L535" s="15" t="str">
        <f>VLOOKUP(F535,[1]Sheet1!$D:$J,7,0)</f>
        <v>NL300063</v>
      </c>
      <c r="M535" s="18" t="str">
        <f t="shared" si="40"/>
        <v>13/01/2026NL300063</v>
      </c>
      <c r="N535" s="15">
        <f>VLOOKUP(M535,Sheet6!I:P,5,0)</f>
        <v>0.5</v>
      </c>
      <c r="O535" s="19">
        <f t="shared" si="41"/>
        <v>0.19999999999999996</v>
      </c>
      <c r="P535" s="20">
        <f>VLOOKUP(L535,[2]Sheet1!$I:$M,5,0)</f>
        <v>48000</v>
      </c>
      <c r="Q535" s="21">
        <f t="shared" si="42"/>
        <v>24000</v>
      </c>
      <c r="R535" s="22">
        <f t="shared" si="43"/>
        <v>9600</v>
      </c>
    </row>
    <row r="536" spans="1:18" x14ac:dyDescent="0.25">
      <c r="A536" s="4" t="s">
        <v>289</v>
      </c>
      <c r="B536" s="5" t="s">
        <v>188</v>
      </c>
      <c r="C536" s="4" t="s">
        <v>174</v>
      </c>
      <c r="D536" s="5" t="s">
        <v>453</v>
      </c>
      <c r="E536" s="4" t="s">
        <v>24</v>
      </c>
      <c r="F536" s="4" t="s">
        <v>25</v>
      </c>
      <c r="G536" s="4" t="s">
        <v>14</v>
      </c>
      <c r="H536" s="6">
        <v>0.1</v>
      </c>
      <c r="I536" s="7">
        <v>65000</v>
      </c>
      <c r="J536" s="7">
        <f t="shared" si="44"/>
        <v>6500</v>
      </c>
      <c r="K536" s="8" t="s">
        <v>15</v>
      </c>
      <c r="L536" s="15" t="str">
        <f>VLOOKUP(F536,[1]Sheet1!$D:$J,7,0)</f>
        <v>NL300062</v>
      </c>
      <c r="M536" s="18" t="str">
        <f t="shared" ref="M536:M599" si="45">A536&amp;L536</f>
        <v>13/01/2026NL300062</v>
      </c>
      <c r="N536" s="15">
        <f>VLOOKUP(M536,Sheet6!I:P,5,0)</f>
        <v>0.1</v>
      </c>
      <c r="O536" s="19">
        <f t="shared" ref="O536:O599" si="46">H536-N536</f>
        <v>0</v>
      </c>
      <c r="P536" s="20">
        <f>VLOOKUP(L536,[2]Sheet1!$I:$M,5,0)</f>
        <v>65000</v>
      </c>
      <c r="Q536" s="21">
        <f t="shared" ref="Q536:Q599" si="47">N536*P536</f>
        <v>6500</v>
      </c>
      <c r="R536" s="22">
        <f t="shared" ref="R536:R599" si="48">J536-Q536</f>
        <v>0</v>
      </c>
    </row>
    <row r="537" spans="1:18" ht="28.5" x14ac:dyDescent="0.25">
      <c r="A537" s="4" t="s">
        <v>289</v>
      </c>
      <c r="B537" s="5" t="s">
        <v>188</v>
      </c>
      <c r="C537" s="4" t="s">
        <v>174</v>
      </c>
      <c r="D537" s="5" t="s">
        <v>453</v>
      </c>
      <c r="E537" s="4" t="s">
        <v>146</v>
      </c>
      <c r="F537" s="4" t="s">
        <v>145</v>
      </c>
      <c r="G537" s="4" t="s">
        <v>14</v>
      </c>
      <c r="H537" s="6">
        <v>0.3</v>
      </c>
      <c r="I537" s="7">
        <v>95000</v>
      </c>
      <c r="J537" s="7">
        <f t="shared" si="44"/>
        <v>28500</v>
      </c>
      <c r="K537" s="8" t="s">
        <v>15</v>
      </c>
      <c r="L537" s="15" t="str">
        <f>VLOOKUP(F537,[1]Sheet1!$D:$J,7,0)</f>
        <v>NL300080</v>
      </c>
      <c r="M537" s="18" t="str">
        <f t="shared" si="45"/>
        <v>13/01/2026NL300080</v>
      </c>
      <c r="N537" s="15">
        <f>VLOOKUP(M537,Sheet6!I:P,5,0)</f>
        <v>0.3</v>
      </c>
      <c r="O537" s="19">
        <f t="shared" si="46"/>
        <v>0</v>
      </c>
      <c r="P537" s="20">
        <f>VLOOKUP(L537,[2]Sheet1!$I:$M,5,0)</f>
        <v>95000</v>
      </c>
      <c r="Q537" s="21">
        <f t="shared" si="47"/>
        <v>28500</v>
      </c>
      <c r="R537" s="22">
        <f t="shared" si="48"/>
        <v>0</v>
      </c>
    </row>
    <row r="538" spans="1:18" x14ac:dyDescent="0.25">
      <c r="A538" s="4" t="s">
        <v>289</v>
      </c>
      <c r="B538" s="5" t="s">
        <v>188</v>
      </c>
      <c r="C538" s="4" t="s">
        <v>174</v>
      </c>
      <c r="D538" s="5" t="s">
        <v>453</v>
      </c>
      <c r="E538" s="4" t="s">
        <v>55</v>
      </c>
      <c r="F538" s="4" t="s">
        <v>56</v>
      </c>
      <c r="G538" s="4" t="s">
        <v>14</v>
      </c>
      <c r="H538" s="6">
        <v>3.5</v>
      </c>
      <c r="I538" s="7">
        <v>18000</v>
      </c>
      <c r="J538" s="7">
        <f t="shared" si="44"/>
        <v>63000</v>
      </c>
      <c r="K538" s="8" t="s">
        <v>15</v>
      </c>
      <c r="L538" s="15" t="str">
        <f>VLOOKUP(F538,[1]Sheet1!$D:$J,7,0)</f>
        <v>NL300074</v>
      </c>
      <c r="M538" s="18" t="str">
        <f t="shared" si="45"/>
        <v>13/01/2026NL300074</v>
      </c>
      <c r="N538" s="15">
        <f>VLOOKUP(M538,Sheet6!I:P,5,0)</f>
        <v>3</v>
      </c>
      <c r="O538" s="19">
        <f t="shared" si="46"/>
        <v>0.5</v>
      </c>
      <c r="P538" s="20">
        <f>VLOOKUP(L538,[2]Sheet1!$I:$M,5,0)</f>
        <v>18000</v>
      </c>
      <c r="Q538" s="21">
        <f t="shared" si="47"/>
        <v>54000</v>
      </c>
      <c r="R538" s="22">
        <f t="shared" si="48"/>
        <v>9000</v>
      </c>
    </row>
    <row r="539" spans="1:18" x14ac:dyDescent="0.25">
      <c r="A539" s="4" t="s">
        <v>289</v>
      </c>
      <c r="B539" s="5" t="s">
        <v>188</v>
      </c>
      <c r="C539" s="4" t="s">
        <v>174</v>
      </c>
      <c r="D539" s="5" t="s">
        <v>453</v>
      </c>
      <c r="E539" s="4" t="s">
        <v>57</v>
      </c>
      <c r="F539" s="4" t="s">
        <v>58</v>
      </c>
      <c r="G539" s="4" t="s">
        <v>14</v>
      </c>
      <c r="H539" s="6">
        <v>0.5</v>
      </c>
      <c r="I539" s="7">
        <v>32000</v>
      </c>
      <c r="J539" s="7">
        <f t="shared" si="44"/>
        <v>16000</v>
      </c>
      <c r="K539" s="8" t="s">
        <v>15</v>
      </c>
      <c r="L539" s="15" t="str">
        <f>VLOOKUP(F539,[1]Sheet1!$D:$J,7,0)</f>
        <v>NL300043</v>
      </c>
      <c r="M539" s="18" t="str">
        <f t="shared" si="45"/>
        <v>13/01/2026NL300043</v>
      </c>
      <c r="N539" s="15">
        <f>VLOOKUP(M539,Sheet6!I:P,5,0)</f>
        <v>0.3</v>
      </c>
      <c r="O539" s="19">
        <f t="shared" si="46"/>
        <v>0.2</v>
      </c>
      <c r="P539" s="20">
        <f>VLOOKUP(L539,[2]Sheet1!$I:$M,5,0)</f>
        <v>32000</v>
      </c>
      <c r="Q539" s="21">
        <f t="shared" si="47"/>
        <v>9600</v>
      </c>
      <c r="R539" s="22">
        <f t="shared" si="48"/>
        <v>6400</v>
      </c>
    </row>
    <row r="540" spans="1:18" x14ac:dyDescent="0.25">
      <c r="A540" s="4" t="s">
        <v>289</v>
      </c>
      <c r="B540" s="5" t="s">
        <v>188</v>
      </c>
      <c r="C540" s="4" t="s">
        <v>174</v>
      </c>
      <c r="D540" s="5" t="s">
        <v>453</v>
      </c>
      <c r="E540" s="4" t="s">
        <v>61</v>
      </c>
      <c r="F540" s="4" t="s">
        <v>62</v>
      </c>
      <c r="G540" s="4" t="s">
        <v>14</v>
      </c>
      <c r="H540" s="6">
        <v>1</v>
      </c>
      <c r="I540" s="7">
        <v>38000</v>
      </c>
      <c r="J540" s="7">
        <f t="shared" si="44"/>
        <v>38000</v>
      </c>
      <c r="K540" s="8" t="s">
        <v>15</v>
      </c>
      <c r="L540" s="15" t="str">
        <f>VLOOKUP(F540,[1]Sheet1!$D:$J,7,0)</f>
        <v>NL300044</v>
      </c>
      <c r="M540" s="18" t="str">
        <f t="shared" si="45"/>
        <v>13/01/2026NL300044</v>
      </c>
      <c r="N540" s="15">
        <f>VLOOKUP(M540,Sheet6!I:P,5,0)</f>
        <v>0.6</v>
      </c>
      <c r="O540" s="19">
        <f t="shared" si="46"/>
        <v>0.4</v>
      </c>
      <c r="P540" s="20">
        <f>VLOOKUP(L540,[2]Sheet1!$I:$M,5,0)</f>
        <v>38000</v>
      </c>
      <c r="Q540" s="21">
        <f t="shared" si="47"/>
        <v>22800</v>
      </c>
      <c r="R540" s="22">
        <f t="shared" si="48"/>
        <v>15200</v>
      </c>
    </row>
    <row r="541" spans="1:18" x14ac:dyDescent="0.25">
      <c r="A541" s="4" t="s">
        <v>289</v>
      </c>
      <c r="B541" s="5" t="s">
        <v>188</v>
      </c>
      <c r="C541" s="4" t="s">
        <v>174</v>
      </c>
      <c r="D541" s="5" t="s">
        <v>453</v>
      </c>
      <c r="E541" s="4" t="s">
        <v>63</v>
      </c>
      <c r="F541" s="4" t="s">
        <v>64</v>
      </c>
      <c r="G541" s="4" t="s">
        <v>14</v>
      </c>
      <c r="H541" s="6">
        <v>1.1000000000000001</v>
      </c>
      <c r="I541" s="7">
        <v>27000</v>
      </c>
      <c r="J541" s="7">
        <f t="shared" si="44"/>
        <v>29700.000000000004</v>
      </c>
      <c r="K541" s="8" t="s">
        <v>15</v>
      </c>
      <c r="L541" s="15" t="str">
        <f>VLOOKUP(F541,[1]Sheet1!$D:$J,7,0)</f>
        <v>NL300088</v>
      </c>
      <c r="M541" s="18" t="str">
        <f t="shared" si="45"/>
        <v>13/01/2026NL300088</v>
      </c>
      <c r="N541" s="15">
        <f>VLOOKUP(M541,Sheet6!I:P,5,0)</f>
        <v>1.1000000000000001</v>
      </c>
      <c r="O541" s="19">
        <f t="shared" si="46"/>
        <v>0</v>
      </c>
      <c r="P541" s="20">
        <f>VLOOKUP(L541,[2]Sheet1!$I:$M,5,0)</f>
        <v>27000</v>
      </c>
      <c r="Q541" s="21">
        <f t="shared" si="47"/>
        <v>29700.000000000004</v>
      </c>
      <c r="R541" s="22">
        <f t="shared" si="48"/>
        <v>0</v>
      </c>
    </row>
    <row r="542" spans="1:18" x14ac:dyDescent="0.25">
      <c r="A542" s="4" t="s">
        <v>289</v>
      </c>
      <c r="B542" s="5" t="s">
        <v>188</v>
      </c>
      <c r="C542" s="4" t="s">
        <v>174</v>
      </c>
      <c r="D542" s="5" t="s">
        <v>453</v>
      </c>
      <c r="E542" s="4" t="s">
        <v>118</v>
      </c>
      <c r="F542" s="4" t="s">
        <v>119</v>
      </c>
      <c r="G542" s="4" t="s">
        <v>14</v>
      </c>
      <c r="H542" s="6">
        <v>0.2</v>
      </c>
      <c r="I542" s="7">
        <v>33000</v>
      </c>
      <c r="J542" s="7">
        <f t="shared" si="44"/>
        <v>6600</v>
      </c>
      <c r="K542" s="8" t="s">
        <v>15</v>
      </c>
      <c r="L542" s="15" t="str">
        <f>VLOOKUP(F542,[1]Sheet1!$D:$J,7,0)</f>
        <v>NL300086</v>
      </c>
      <c r="M542" s="18" t="str">
        <f t="shared" si="45"/>
        <v>13/01/2026NL300086</v>
      </c>
      <c r="N542" s="15">
        <f>VLOOKUP(M542,Sheet6!I:P,5,0)</f>
        <v>0.1</v>
      </c>
      <c r="O542" s="19">
        <f t="shared" si="46"/>
        <v>0.1</v>
      </c>
      <c r="P542" s="20">
        <f>VLOOKUP(L542,[2]Sheet1!$I:$M,5,0)</f>
        <v>33000</v>
      </c>
      <c r="Q542" s="21">
        <f t="shared" si="47"/>
        <v>3300</v>
      </c>
      <c r="R542" s="22">
        <f t="shared" si="48"/>
        <v>3300</v>
      </c>
    </row>
    <row r="543" spans="1:18" x14ac:dyDescent="0.25">
      <c r="A543" s="4" t="s">
        <v>289</v>
      </c>
      <c r="B543" s="5" t="s">
        <v>188</v>
      </c>
      <c r="C543" s="4" t="s">
        <v>174</v>
      </c>
      <c r="D543" s="5" t="s">
        <v>453</v>
      </c>
      <c r="E543" s="4" t="s">
        <v>69</v>
      </c>
      <c r="F543" s="4" t="s">
        <v>70</v>
      </c>
      <c r="G543" s="4" t="s">
        <v>14</v>
      </c>
      <c r="H543" s="6">
        <v>0.2</v>
      </c>
      <c r="I543" s="7">
        <v>46000</v>
      </c>
      <c r="J543" s="7">
        <f t="shared" si="44"/>
        <v>9200</v>
      </c>
      <c r="K543" s="8" t="s">
        <v>15</v>
      </c>
      <c r="L543" s="15" t="str">
        <f>VLOOKUP(F543,[1]Sheet1!$D:$J,7,0)</f>
        <v>NL300153</v>
      </c>
      <c r="M543" s="18" t="str">
        <f t="shared" si="45"/>
        <v>13/01/2026NL300153</v>
      </c>
      <c r="N543" s="15">
        <f>VLOOKUP(M543,Sheet6!I:P,5,0)</f>
        <v>0.2</v>
      </c>
      <c r="O543" s="19">
        <f t="shared" si="46"/>
        <v>0</v>
      </c>
      <c r="P543" s="20">
        <f>VLOOKUP(L543,[2]Sheet1!$I:$M,5,0)</f>
        <v>46000</v>
      </c>
      <c r="Q543" s="21">
        <f t="shared" si="47"/>
        <v>9200</v>
      </c>
      <c r="R543" s="22">
        <f t="shared" si="48"/>
        <v>0</v>
      </c>
    </row>
    <row r="544" spans="1:18" x14ac:dyDescent="0.25">
      <c r="A544" s="4" t="s">
        <v>289</v>
      </c>
      <c r="B544" s="5" t="s">
        <v>188</v>
      </c>
      <c r="C544" s="4" t="s">
        <v>174</v>
      </c>
      <c r="D544" s="5" t="s">
        <v>453</v>
      </c>
      <c r="E544" s="4" t="s">
        <v>75</v>
      </c>
      <c r="F544" s="4" t="s">
        <v>76</v>
      </c>
      <c r="G544" s="4" t="s">
        <v>14</v>
      </c>
      <c r="H544" s="6">
        <v>1</v>
      </c>
      <c r="I544" s="7">
        <v>36000</v>
      </c>
      <c r="J544" s="7">
        <f t="shared" si="44"/>
        <v>36000</v>
      </c>
      <c r="K544" s="8" t="s">
        <v>15</v>
      </c>
      <c r="L544" s="15" t="str">
        <f>VLOOKUP(F544,[1]Sheet1!$D:$J,7,0)</f>
        <v>NL300120</v>
      </c>
      <c r="M544" s="18" t="str">
        <f t="shared" si="45"/>
        <v>13/01/2026NL300120</v>
      </c>
      <c r="N544" s="15">
        <f>VLOOKUP(M544,Sheet6!I:P,5,0)</f>
        <v>0.7</v>
      </c>
      <c r="O544" s="19">
        <f t="shared" si="46"/>
        <v>0.30000000000000004</v>
      </c>
      <c r="P544" s="20">
        <f>VLOOKUP(L544,[2]Sheet1!$I:$M,5,0)</f>
        <v>36000</v>
      </c>
      <c r="Q544" s="21">
        <f t="shared" si="47"/>
        <v>25200</v>
      </c>
      <c r="R544" s="22">
        <f t="shared" si="48"/>
        <v>10800</v>
      </c>
    </row>
    <row r="545" spans="1:18" x14ac:dyDescent="0.25">
      <c r="A545" s="4" t="s">
        <v>289</v>
      </c>
      <c r="B545" s="5" t="s">
        <v>188</v>
      </c>
      <c r="C545" s="4" t="s">
        <v>174</v>
      </c>
      <c r="D545" s="5" t="s">
        <v>453</v>
      </c>
      <c r="E545" s="4" t="s">
        <v>140</v>
      </c>
      <c r="F545" s="4" t="s">
        <v>139</v>
      </c>
      <c r="G545" s="4" t="s">
        <v>14</v>
      </c>
      <c r="H545" s="6">
        <v>0.2</v>
      </c>
      <c r="I545" s="7">
        <v>35000</v>
      </c>
      <c r="J545" s="7">
        <f t="shared" si="44"/>
        <v>7000</v>
      </c>
      <c r="K545" s="8" t="s">
        <v>15</v>
      </c>
      <c r="L545" s="15" t="str">
        <f>VLOOKUP(F545,[1]Sheet1!$D:$J,7,0)</f>
        <v>NL300122</v>
      </c>
      <c r="M545" s="18" t="str">
        <f t="shared" si="45"/>
        <v>13/01/2026NL300122</v>
      </c>
      <c r="N545" s="15">
        <f>VLOOKUP(M545,Sheet6!I:P,5,0)</f>
        <v>0.1</v>
      </c>
      <c r="O545" s="19">
        <f t="shared" si="46"/>
        <v>0.1</v>
      </c>
      <c r="P545" s="20">
        <f>VLOOKUP(L545,[2]Sheet1!$I:$M,5,0)</f>
        <v>35000</v>
      </c>
      <c r="Q545" s="21">
        <f t="shared" si="47"/>
        <v>3500</v>
      </c>
      <c r="R545" s="22">
        <f t="shared" si="48"/>
        <v>3500</v>
      </c>
    </row>
    <row r="546" spans="1:18" x14ac:dyDescent="0.25">
      <c r="A546" s="4" t="s">
        <v>289</v>
      </c>
      <c r="B546" s="5" t="s">
        <v>188</v>
      </c>
      <c r="C546" s="4" t="s">
        <v>174</v>
      </c>
      <c r="D546" s="5" t="s">
        <v>453</v>
      </c>
      <c r="E546" s="4" t="s">
        <v>77</v>
      </c>
      <c r="F546" s="4" t="s">
        <v>78</v>
      </c>
      <c r="G546" s="4" t="s">
        <v>14</v>
      </c>
      <c r="H546" s="6">
        <v>0.7</v>
      </c>
      <c r="I546" s="7">
        <v>38000</v>
      </c>
      <c r="J546" s="7">
        <f t="shared" si="44"/>
        <v>26600</v>
      </c>
      <c r="K546" s="8" t="s">
        <v>15</v>
      </c>
      <c r="L546" s="15" t="str">
        <f>VLOOKUP(F546,[1]Sheet1!$D:$J,7,0)</f>
        <v>NL300072</v>
      </c>
      <c r="M546" s="18" t="str">
        <f t="shared" si="45"/>
        <v>13/01/2026NL300072</v>
      </c>
      <c r="N546" s="15">
        <f>VLOOKUP(M546,Sheet6!I:P,5,0)</f>
        <v>0.5</v>
      </c>
      <c r="O546" s="19">
        <f t="shared" si="46"/>
        <v>0.19999999999999996</v>
      </c>
      <c r="P546" s="20">
        <f>VLOOKUP(L546,[2]Sheet1!$I:$M,5,0)</f>
        <v>38000</v>
      </c>
      <c r="Q546" s="21">
        <f t="shared" si="47"/>
        <v>19000</v>
      </c>
      <c r="R546" s="22">
        <f t="shared" si="48"/>
        <v>7600</v>
      </c>
    </row>
    <row r="547" spans="1:18" x14ac:dyDescent="0.25">
      <c r="A547" s="4" t="s">
        <v>289</v>
      </c>
      <c r="B547" s="5" t="s">
        <v>188</v>
      </c>
      <c r="C547" s="4" t="s">
        <v>174</v>
      </c>
      <c r="D547" s="5" t="s">
        <v>453</v>
      </c>
      <c r="E547" s="4" t="s">
        <v>129</v>
      </c>
      <c r="F547" s="4" t="s">
        <v>130</v>
      </c>
      <c r="G547" s="4" t="s">
        <v>14</v>
      </c>
      <c r="H547" s="6">
        <v>1</v>
      </c>
      <c r="I547" s="7">
        <v>15000</v>
      </c>
      <c r="J547" s="7">
        <f t="shared" si="44"/>
        <v>15000</v>
      </c>
      <c r="K547" s="8" t="s">
        <v>15</v>
      </c>
      <c r="L547" s="15" t="str">
        <f>VLOOKUP(F547,[1]Sheet1!$D:$J,7,0)</f>
        <v>NL300127</v>
      </c>
      <c r="M547" s="18" t="str">
        <f t="shared" si="45"/>
        <v>13/01/2026NL300127</v>
      </c>
      <c r="N547" s="15">
        <f>VLOOKUP(M547,Sheet6!I:P,5,0)</f>
        <v>0.8</v>
      </c>
      <c r="O547" s="19">
        <f t="shared" si="46"/>
        <v>0.19999999999999996</v>
      </c>
      <c r="P547" s="20">
        <f>VLOOKUP(L547,[2]Sheet1!$I:$M,5,0)</f>
        <v>15000</v>
      </c>
      <c r="Q547" s="21">
        <f t="shared" si="47"/>
        <v>12000</v>
      </c>
      <c r="R547" s="22">
        <f t="shared" si="48"/>
        <v>3000</v>
      </c>
    </row>
    <row r="548" spans="1:18" x14ac:dyDescent="0.25">
      <c r="A548" s="4" t="s">
        <v>289</v>
      </c>
      <c r="B548" s="5" t="s">
        <v>188</v>
      </c>
      <c r="C548" s="4" t="s">
        <v>174</v>
      </c>
      <c r="D548" s="5" t="s">
        <v>453</v>
      </c>
      <c r="E548" s="4" t="s">
        <v>79</v>
      </c>
      <c r="F548" s="4" t="s">
        <v>80</v>
      </c>
      <c r="G548" s="4" t="s">
        <v>14</v>
      </c>
      <c r="H548" s="6">
        <v>0.1</v>
      </c>
      <c r="I548" s="7">
        <v>22000</v>
      </c>
      <c r="J548" s="7">
        <f t="shared" si="44"/>
        <v>2200</v>
      </c>
      <c r="K548" s="8" t="s">
        <v>15</v>
      </c>
      <c r="L548" s="15" t="str">
        <f>VLOOKUP(F548,[1]Sheet1!$D:$J,7,0)</f>
        <v>NL300121</v>
      </c>
      <c r="M548" s="18" t="str">
        <f t="shared" si="45"/>
        <v>13/01/2026NL300121</v>
      </c>
      <c r="N548" s="15">
        <f>VLOOKUP(M548,Sheet6!I:P,5,0)</f>
        <v>0.1</v>
      </c>
      <c r="O548" s="19">
        <f t="shared" si="46"/>
        <v>0</v>
      </c>
      <c r="P548" s="20">
        <f>VLOOKUP(L548,[2]Sheet1!$I:$M,5,0)</f>
        <v>22000</v>
      </c>
      <c r="Q548" s="21">
        <f t="shared" si="47"/>
        <v>2200</v>
      </c>
      <c r="R548" s="22">
        <f t="shared" si="48"/>
        <v>0</v>
      </c>
    </row>
    <row r="549" spans="1:18" x14ac:dyDescent="0.25">
      <c r="A549" s="4" t="s">
        <v>289</v>
      </c>
      <c r="B549" s="5" t="s">
        <v>188</v>
      </c>
      <c r="C549" s="4" t="s">
        <v>174</v>
      </c>
      <c r="D549" s="5" t="s">
        <v>453</v>
      </c>
      <c r="E549" s="4" t="s">
        <v>87</v>
      </c>
      <c r="F549" s="4" t="s">
        <v>88</v>
      </c>
      <c r="G549" s="4" t="s">
        <v>14</v>
      </c>
      <c r="H549" s="6">
        <v>0.7</v>
      </c>
      <c r="I549" s="7">
        <v>36000</v>
      </c>
      <c r="J549" s="7">
        <f t="shared" si="44"/>
        <v>25200</v>
      </c>
      <c r="K549" s="8" t="s">
        <v>15</v>
      </c>
      <c r="L549" s="15" t="str">
        <f>VLOOKUP(F549,[1]Sheet1!$D:$J,7,0)</f>
        <v>NL300140</v>
      </c>
      <c r="M549" s="18" t="str">
        <f t="shared" si="45"/>
        <v>13/01/2026NL300140</v>
      </c>
      <c r="N549" s="15">
        <f>VLOOKUP(M549,Sheet6!I:P,5,0)</f>
        <v>0.5</v>
      </c>
      <c r="O549" s="19">
        <f t="shared" si="46"/>
        <v>0.19999999999999996</v>
      </c>
      <c r="P549" s="20">
        <f>VLOOKUP(L549,[2]Sheet1!$I:$M,5,0)</f>
        <v>36000</v>
      </c>
      <c r="Q549" s="21">
        <f t="shared" si="47"/>
        <v>18000</v>
      </c>
      <c r="R549" s="22">
        <f t="shared" si="48"/>
        <v>7200</v>
      </c>
    </row>
    <row r="550" spans="1:18" x14ac:dyDescent="0.25">
      <c r="A550" s="4" t="s">
        <v>289</v>
      </c>
      <c r="B550" s="5" t="s">
        <v>188</v>
      </c>
      <c r="C550" s="4" t="s">
        <v>174</v>
      </c>
      <c r="D550" s="5" t="s">
        <v>453</v>
      </c>
      <c r="E550" s="4" t="s">
        <v>81</v>
      </c>
      <c r="F550" s="4" t="s">
        <v>82</v>
      </c>
      <c r="G550" s="4" t="s">
        <v>14</v>
      </c>
      <c r="H550" s="6">
        <v>1</v>
      </c>
      <c r="I550" s="7">
        <v>36000</v>
      </c>
      <c r="J550" s="7">
        <f t="shared" si="44"/>
        <v>36000</v>
      </c>
      <c r="K550" s="8" t="s">
        <v>15</v>
      </c>
      <c r="L550" s="15" t="str">
        <f>VLOOKUP(F550,[1]Sheet1!$D:$J,7,0)</f>
        <v>NL300162</v>
      </c>
      <c r="M550" s="18" t="str">
        <f t="shared" si="45"/>
        <v>13/01/2026NL300162</v>
      </c>
      <c r="N550" s="15">
        <f>VLOOKUP(M550,Sheet6!I:P,5,0)</f>
        <v>0.7</v>
      </c>
      <c r="O550" s="19">
        <f t="shared" si="46"/>
        <v>0.30000000000000004</v>
      </c>
      <c r="P550" s="20">
        <f>VLOOKUP(L550,[2]Sheet1!$I:$M,5,0)</f>
        <v>36000</v>
      </c>
      <c r="Q550" s="21">
        <f t="shared" si="47"/>
        <v>25200</v>
      </c>
      <c r="R550" s="22">
        <f t="shared" si="48"/>
        <v>10800</v>
      </c>
    </row>
    <row r="551" spans="1:18" x14ac:dyDescent="0.25">
      <c r="A551" s="4" t="s">
        <v>289</v>
      </c>
      <c r="B551" s="5" t="s">
        <v>188</v>
      </c>
      <c r="C551" s="4" t="s">
        <v>174</v>
      </c>
      <c r="D551" s="5" t="s">
        <v>453</v>
      </c>
      <c r="E551" s="4" t="s">
        <v>83</v>
      </c>
      <c r="F551" s="4" t="s">
        <v>84</v>
      </c>
      <c r="G551" s="4" t="s">
        <v>14</v>
      </c>
      <c r="H551" s="6">
        <v>2</v>
      </c>
      <c r="I551" s="7">
        <v>20000</v>
      </c>
      <c r="J551" s="7">
        <f t="shared" si="44"/>
        <v>40000</v>
      </c>
      <c r="K551" s="8" t="s">
        <v>15</v>
      </c>
      <c r="L551" s="15" t="str">
        <f>VLOOKUP(F551,[1]Sheet1!$D:$J,7,0)</f>
        <v>NL300138</v>
      </c>
      <c r="M551" s="18" t="str">
        <f t="shared" si="45"/>
        <v>13/01/2026NL300138</v>
      </c>
      <c r="N551" s="15">
        <f>VLOOKUP(M551,Sheet6!I:P,5,0)</f>
        <v>2</v>
      </c>
      <c r="O551" s="19">
        <f t="shared" si="46"/>
        <v>0</v>
      </c>
      <c r="P551" s="20">
        <f>VLOOKUP(L551,[2]Sheet1!$I:$M,5,0)</f>
        <v>20000</v>
      </c>
      <c r="Q551" s="21">
        <f t="shared" si="47"/>
        <v>40000</v>
      </c>
      <c r="R551" s="22">
        <f t="shared" si="48"/>
        <v>0</v>
      </c>
    </row>
    <row r="552" spans="1:18" x14ac:dyDescent="0.25">
      <c r="A552" s="4" t="s">
        <v>289</v>
      </c>
      <c r="B552" s="5" t="s">
        <v>188</v>
      </c>
      <c r="C552" s="4" t="s">
        <v>174</v>
      </c>
      <c r="D552" s="5" t="s">
        <v>453</v>
      </c>
      <c r="E552" s="4" t="s">
        <v>156</v>
      </c>
      <c r="F552" s="4" t="s">
        <v>155</v>
      </c>
      <c r="G552" s="4" t="s">
        <v>14</v>
      </c>
      <c r="H552" s="6">
        <v>0.1</v>
      </c>
      <c r="I552" s="7">
        <v>92000</v>
      </c>
      <c r="J552" s="7">
        <f t="shared" si="44"/>
        <v>9200</v>
      </c>
      <c r="K552" s="8" t="s">
        <v>15</v>
      </c>
      <c r="L552" s="15" t="str">
        <f>VLOOKUP(F552,[1]Sheet1!$D:$J,7,0)</f>
        <v>NL300141</v>
      </c>
      <c r="M552" s="18" t="str">
        <f t="shared" si="45"/>
        <v>13/01/2026NL300141</v>
      </c>
      <c r="N552" s="15">
        <f>VLOOKUP(M552,Sheet6!I:P,5,0)</f>
        <v>0.1</v>
      </c>
      <c r="O552" s="19">
        <f t="shared" si="46"/>
        <v>0</v>
      </c>
      <c r="P552" s="20">
        <f>VLOOKUP(L552,[2]Sheet1!$I:$M,5,0)</f>
        <v>92000</v>
      </c>
      <c r="Q552" s="21">
        <f t="shared" si="47"/>
        <v>9200</v>
      </c>
      <c r="R552" s="22">
        <f t="shared" si="48"/>
        <v>0</v>
      </c>
    </row>
    <row r="553" spans="1:18" x14ac:dyDescent="0.25">
      <c r="A553" s="4" t="s">
        <v>289</v>
      </c>
      <c r="B553" s="5" t="s">
        <v>188</v>
      </c>
      <c r="C553" s="4" t="s">
        <v>174</v>
      </c>
      <c r="D553" s="5" t="s">
        <v>453</v>
      </c>
      <c r="E553" s="4" t="s">
        <v>89</v>
      </c>
      <c r="F553" s="4" t="s">
        <v>90</v>
      </c>
      <c r="G553" s="4" t="s">
        <v>14</v>
      </c>
      <c r="H553" s="6">
        <v>4</v>
      </c>
      <c r="I553" s="7">
        <v>38000</v>
      </c>
      <c r="J553" s="7">
        <f t="shared" si="44"/>
        <v>152000</v>
      </c>
      <c r="K553" s="8" t="s">
        <v>15</v>
      </c>
      <c r="L553" s="15" t="str">
        <f>VLOOKUP(F553,[1]Sheet1!$D:$J,7,0)</f>
        <v>NL300145</v>
      </c>
      <c r="M553" s="18" t="str">
        <f t="shared" si="45"/>
        <v>13/01/2026NL300145</v>
      </c>
      <c r="N553" s="15">
        <f>VLOOKUP(M553,Sheet6!I:P,5,0)</f>
        <v>3</v>
      </c>
      <c r="O553" s="19">
        <f t="shared" si="46"/>
        <v>1</v>
      </c>
      <c r="P553" s="20">
        <f>VLOOKUP(L553,[2]Sheet1!$I:$M,5,0)</f>
        <v>38000</v>
      </c>
      <c r="Q553" s="21">
        <f t="shared" si="47"/>
        <v>114000</v>
      </c>
      <c r="R553" s="22">
        <f t="shared" si="48"/>
        <v>38000</v>
      </c>
    </row>
    <row r="554" spans="1:18" x14ac:dyDescent="0.25">
      <c r="A554" s="4" t="s">
        <v>291</v>
      </c>
      <c r="B554" s="5" t="s">
        <v>188</v>
      </c>
      <c r="C554" s="4" t="s">
        <v>174</v>
      </c>
      <c r="D554" s="5" t="s">
        <v>454</v>
      </c>
      <c r="E554" s="4" t="s">
        <v>18</v>
      </c>
      <c r="F554" s="4" t="s">
        <v>19</v>
      </c>
      <c r="G554" s="4" t="s">
        <v>14</v>
      </c>
      <c r="H554" s="6">
        <v>1</v>
      </c>
      <c r="I554" s="7">
        <v>26000</v>
      </c>
      <c r="J554" s="7">
        <f t="shared" si="44"/>
        <v>26000</v>
      </c>
      <c r="K554" s="8" t="s">
        <v>15</v>
      </c>
      <c r="L554" s="15" t="str">
        <f>VLOOKUP(F554,[1]Sheet1!$D:$J,7,0)</f>
        <v>NL300003</v>
      </c>
      <c r="M554" s="18" t="str">
        <f t="shared" si="45"/>
        <v>14/01/2026NL300003</v>
      </c>
      <c r="N554" s="15">
        <f>VLOOKUP(M554,Sheet6!I:P,5,0)</f>
        <v>0.7</v>
      </c>
      <c r="O554" s="19">
        <f t="shared" si="46"/>
        <v>0.30000000000000004</v>
      </c>
      <c r="P554" s="20">
        <f>VLOOKUP(L554,[2]Sheet1!$I:$M,5,0)</f>
        <v>26000</v>
      </c>
      <c r="Q554" s="21">
        <f t="shared" si="47"/>
        <v>18200</v>
      </c>
      <c r="R554" s="22">
        <f t="shared" si="48"/>
        <v>7800</v>
      </c>
    </row>
    <row r="555" spans="1:18" x14ac:dyDescent="0.25">
      <c r="A555" s="4" t="s">
        <v>291</v>
      </c>
      <c r="B555" s="5" t="s">
        <v>188</v>
      </c>
      <c r="C555" s="4" t="s">
        <v>174</v>
      </c>
      <c r="D555" s="5" t="s">
        <v>454</v>
      </c>
      <c r="E555" s="4" t="s">
        <v>22</v>
      </c>
      <c r="F555" s="4" t="s">
        <v>23</v>
      </c>
      <c r="G555" s="4" t="s">
        <v>14</v>
      </c>
      <c r="H555" s="6">
        <v>1.2</v>
      </c>
      <c r="I555" s="7">
        <v>19000</v>
      </c>
      <c r="J555" s="7">
        <f t="shared" si="44"/>
        <v>22800</v>
      </c>
      <c r="K555" s="8" t="s">
        <v>15</v>
      </c>
      <c r="L555" s="15" t="str">
        <f>VLOOKUP(F555,[1]Sheet1!$D:$J,7,0)</f>
        <v>NL300004</v>
      </c>
      <c r="M555" s="18" t="str">
        <f t="shared" si="45"/>
        <v>14/01/2026NL300004</v>
      </c>
      <c r="N555" s="15">
        <f>VLOOKUP(M555,Sheet6!I:P,5,0)</f>
        <v>1</v>
      </c>
      <c r="O555" s="19">
        <f t="shared" si="46"/>
        <v>0.19999999999999996</v>
      </c>
      <c r="P555" s="20">
        <f>VLOOKUP(L555,[2]Sheet1!$I:$M,5,0)</f>
        <v>19000</v>
      </c>
      <c r="Q555" s="21">
        <f t="shared" si="47"/>
        <v>19000</v>
      </c>
      <c r="R555" s="22">
        <f t="shared" si="48"/>
        <v>3800</v>
      </c>
    </row>
    <row r="556" spans="1:18" x14ac:dyDescent="0.25">
      <c r="A556" s="4" t="s">
        <v>291</v>
      </c>
      <c r="B556" s="5" t="s">
        <v>188</v>
      </c>
      <c r="C556" s="4" t="s">
        <v>174</v>
      </c>
      <c r="D556" s="5" t="s">
        <v>454</v>
      </c>
      <c r="E556" s="4" t="s">
        <v>162</v>
      </c>
      <c r="F556" s="4" t="s">
        <v>161</v>
      </c>
      <c r="G556" s="4" t="s">
        <v>14</v>
      </c>
      <c r="H556" s="6">
        <v>0.3</v>
      </c>
      <c r="I556" s="7">
        <v>33000</v>
      </c>
      <c r="J556" s="7">
        <f t="shared" si="44"/>
        <v>9900</v>
      </c>
      <c r="K556" s="8" t="s">
        <v>15</v>
      </c>
      <c r="L556" s="15" t="str">
        <f>VLOOKUP(F556,[1]Sheet1!$D:$J,7,0)</f>
        <v>NL300060</v>
      </c>
      <c r="M556" s="18" t="str">
        <f t="shared" si="45"/>
        <v>14/01/2026NL300060</v>
      </c>
      <c r="N556" s="15">
        <f>VLOOKUP(M556,Sheet6!I:P,5,0)</f>
        <v>0.2</v>
      </c>
      <c r="O556" s="19">
        <f t="shared" si="46"/>
        <v>9.9999999999999978E-2</v>
      </c>
      <c r="P556" s="20">
        <f>VLOOKUP(L556,[2]Sheet1!$I:$M,5,0)</f>
        <v>33000</v>
      </c>
      <c r="Q556" s="21">
        <f t="shared" si="47"/>
        <v>6600</v>
      </c>
      <c r="R556" s="22">
        <f t="shared" si="48"/>
        <v>3300</v>
      </c>
    </row>
    <row r="557" spans="1:18" ht="28.5" x14ac:dyDescent="0.25">
      <c r="A557" s="4" t="s">
        <v>291</v>
      </c>
      <c r="B557" s="5" t="s">
        <v>188</v>
      </c>
      <c r="C557" s="4" t="s">
        <v>174</v>
      </c>
      <c r="D557" s="5" t="s">
        <v>454</v>
      </c>
      <c r="E557" s="4" t="s">
        <v>113</v>
      </c>
      <c r="F557" s="4" t="s">
        <v>114</v>
      </c>
      <c r="G557" s="4" t="s">
        <v>115</v>
      </c>
      <c r="H557" s="6">
        <v>1</v>
      </c>
      <c r="I557" s="7">
        <v>8500</v>
      </c>
      <c r="J557" s="7">
        <f t="shared" si="44"/>
        <v>8500</v>
      </c>
      <c r="K557" s="8" t="s">
        <v>15</v>
      </c>
      <c r="L557" s="15" t="str">
        <f>VLOOKUP(F557,[1]Sheet1!$D:$J,7,0)</f>
        <v>NL300107</v>
      </c>
      <c r="M557" s="18" t="str">
        <f t="shared" si="45"/>
        <v>14/01/2026NL300107</v>
      </c>
      <c r="N557" s="15">
        <f>VLOOKUP(M557,Sheet6!I:P,5,0)</f>
        <v>1</v>
      </c>
      <c r="O557" s="19">
        <f t="shared" si="46"/>
        <v>0</v>
      </c>
      <c r="P557" s="20">
        <f>VLOOKUP(L557,[2]Sheet1!$I:$M,5,0)</f>
        <v>8500</v>
      </c>
      <c r="Q557" s="21">
        <f t="shared" si="47"/>
        <v>8500</v>
      </c>
      <c r="R557" s="22">
        <f t="shared" si="48"/>
        <v>0</v>
      </c>
    </row>
    <row r="558" spans="1:18" x14ac:dyDescent="0.25">
      <c r="A558" s="4" t="s">
        <v>291</v>
      </c>
      <c r="B558" s="5" t="s">
        <v>188</v>
      </c>
      <c r="C558" s="4" t="s">
        <v>174</v>
      </c>
      <c r="D558" s="5" t="s">
        <v>454</v>
      </c>
      <c r="E558" s="4" t="s">
        <v>26</v>
      </c>
      <c r="F558" s="4" t="s">
        <v>27</v>
      </c>
      <c r="G558" s="4" t="s">
        <v>14</v>
      </c>
      <c r="H558" s="6">
        <v>1.4</v>
      </c>
      <c r="I558" s="7">
        <v>24000</v>
      </c>
      <c r="J558" s="7">
        <f t="shared" si="44"/>
        <v>33600</v>
      </c>
      <c r="K558" s="8" t="s">
        <v>15</v>
      </c>
      <c r="L558" s="15" t="str">
        <f>VLOOKUP(F558,[1]Sheet1!$D:$J,7,0)</f>
        <v>NL300174</v>
      </c>
      <c r="M558" s="18" t="str">
        <f t="shared" si="45"/>
        <v>14/01/2026NL300174</v>
      </c>
      <c r="N558" s="15">
        <f>VLOOKUP(M558,Sheet6!I:P,5,0)</f>
        <v>1</v>
      </c>
      <c r="O558" s="19">
        <f t="shared" si="46"/>
        <v>0.39999999999999991</v>
      </c>
      <c r="P558" s="20">
        <f>VLOOKUP(L558,[2]Sheet1!$I:$M,5,0)</f>
        <v>24000</v>
      </c>
      <c r="Q558" s="21">
        <f t="shared" si="47"/>
        <v>24000</v>
      </c>
      <c r="R558" s="22">
        <f t="shared" si="48"/>
        <v>9600</v>
      </c>
    </row>
    <row r="559" spans="1:18" ht="28.5" x14ac:dyDescent="0.25">
      <c r="A559" s="4" t="s">
        <v>291</v>
      </c>
      <c r="B559" s="5" t="s">
        <v>188</v>
      </c>
      <c r="C559" s="4" t="s">
        <v>174</v>
      </c>
      <c r="D559" s="5" t="s">
        <v>454</v>
      </c>
      <c r="E559" s="4" t="s">
        <v>152</v>
      </c>
      <c r="F559" s="4" t="s">
        <v>151</v>
      </c>
      <c r="G559" s="4" t="s">
        <v>14</v>
      </c>
      <c r="H559" s="6">
        <v>1.5</v>
      </c>
      <c r="I559" s="7">
        <v>45000</v>
      </c>
      <c r="J559" s="7">
        <f t="shared" si="44"/>
        <v>67500</v>
      </c>
      <c r="K559" s="8" t="s">
        <v>15</v>
      </c>
      <c r="L559" s="15" t="str">
        <f>VLOOKUP(F559,[1]Sheet1!$D:$J,7,0)</f>
        <v>NL300203</v>
      </c>
      <c r="M559" s="18" t="str">
        <f t="shared" si="45"/>
        <v>14/01/2026NL300203</v>
      </c>
      <c r="N559" s="15">
        <f>VLOOKUP(M559,Sheet6!I:P,5,0)</f>
        <v>1</v>
      </c>
      <c r="O559" s="19">
        <f t="shared" si="46"/>
        <v>0.5</v>
      </c>
      <c r="P559" s="20">
        <f>VLOOKUP(L559,[2]Sheet1!$I:$M,5,0)</f>
        <v>45000</v>
      </c>
      <c r="Q559" s="21">
        <f t="shared" si="47"/>
        <v>45000</v>
      </c>
      <c r="R559" s="22">
        <f t="shared" si="48"/>
        <v>22500</v>
      </c>
    </row>
    <row r="560" spans="1:18" x14ac:dyDescent="0.25">
      <c r="A560" s="4" t="s">
        <v>291</v>
      </c>
      <c r="B560" s="5" t="s">
        <v>188</v>
      </c>
      <c r="C560" s="4" t="s">
        <v>174</v>
      </c>
      <c r="D560" s="5" t="s">
        <v>454</v>
      </c>
      <c r="E560" s="4" t="s">
        <v>28</v>
      </c>
      <c r="F560" s="4" t="s">
        <v>29</v>
      </c>
      <c r="G560" s="4" t="s">
        <v>14</v>
      </c>
      <c r="H560" s="6">
        <v>1</v>
      </c>
      <c r="I560" s="7">
        <v>52000</v>
      </c>
      <c r="J560" s="7">
        <f t="shared" si="44"/>
        <v>52000</v>
      </c>
      <c r="K560" s="8" t="s">
        <v>15</v>
      </c>
      <c r="L560" s="15" t="str">
        <f>VLOOKUP(F560,[1]Sheet1!$D:$J,7,0)</f>
        <v>NL300137</v>
      </c>
      <c r="M560" s="18" t="str">
        <f t="shared" si="45"/>
        <v>14/01/2026NL300137</v>
      </c>
      <c r="N560" s="15">
        <f>VLOOKUP(M560,Sheet6!I:P,5,0)</f>
        <v>0.7</v>
      </c>
      <c r="O560" s="19">
        <f t="shared" si="46"/>
        <v>0.30000000000000004</v>
      </c>
      <c r="P560" s="20">
        <f>VLOOKUP(L560,[2]Sheet1!$I:$M,5,0)</f>
        <v>52000</v>
      </c>
      <c r="Q560" s="21">
        <f t="shared" si="47"/>
        <v>36400</v>
      </c>
      <c r="R560" s="22">
        <f t="shared" si="48"/>
        <v>15600</v>
      </c>
    </row>
    <row r="561" spans="1:18" x14ac:dyDescent="0.25">
      <c r="A561" s="4" t="s">
        <v>291</v>
      </c>
      <c r="B561" s="5" t="s">
        <v>188</v>
      </c>
      <c r="C561" s="4" t="s">
        <v>174</v>
      </c>
      <c r="D561" s="5" t="s">
        <v>454</v>
      </c>
      <c r="E561" s="4" t="s">
        <v>160</v>
      </c>
      <c r="F561" s="4" t="s">
        <v>159</v>
      </c>
      <c r="G561" s="4" t="s">
        <v>14</v>
      </c>
      <c r="H561" s="6">
        <v>0.3</v>
      </c>
      <c r="I561" s="7">
        <v>17000</v>
      </c>
      <c r="J561" s="7">
        <f t="shared" si="44"/>
        <v>5100</v>
      </c>
      <c r="K561" s="8" t="s">
        <v>15</v>
      </c>
      <c r="L561" s="15" t="str">
        <f>VLOOKUP(F561,[1]Sheet1!$D:$J,7,0)</f>
        <v>NL300011</v>
      </c>
      <c r="M561" s="18" t="str">
        <f t="shared" si="45"/>
        <v>14/01/2026NL300011</v>
      </c>
      <c r="N561" s="15">
        <f>VLOOKUP(M561,Sheet6!I:P,5,0)</f>
        <v>0.2</v>
      </c>
      <c r="O561" s="19">
        <f t="shared" si="46"/>
        <v>9.9999999999999978E-2</v>
      </c>
      <c r="P561" s="20">
        <f>VLOOKUP(L561,[2]Sheet1!$I:$M,5,0)</f>
        <v>17000</v>
      </c>
      <c r="Q561" s="21">
        <f t="shared" si="47"/>
        <v>3400</v>
      </c>
      <c r="R561" s="22">
        <f t="shared" si="48"/>
        <v>1700</v>
      </c>
    </row>
    <row r="562" spans="1:18" x14ac:dyDescent="0.25">
      <c r="A562" s="4" t="s">
        <v>291</v>
      </c>
      <c r="B562" s="5" t="s">
        <v>188</v>
      </c>
      <c r="C562" s="4" t="s">
        <v>174</v>
      </c>
      <c r="D562" s="5" t="s">
        <v>454</v>
      </c>
      <c r="E562" s="4" t="s">
        <v>20</v>
      </c>
      <c r="F562" s="4" t="s">
        <v>21</v>
      </c>
      <c r="G562" s="4" t="s">
        <v>14</v>
      </c>
      <c r="H562" s="6">
        <v>1.2</v>
      </c>
      <c r="I562" s="7">
        <v>50000</v>
      </c>
      <c r="J562" s="7">
        <f t="shared" si="44"/>
        <v>60000</v>
      </c>
      <c r="K562" s="8" t="s">
        <v>15</v>
      </c>
      <c r="L562" s="15" t="str">
        <f>VLOOKUP(F562,[1]Sheet1!$D:$J,7,0)</f>
        <v>NL300013</v>
      </c>
      <c r="M562" s="18" t="str">
        <f t="shared" si="45"/>
        <v>14/01/2026NL300013</v>
      </c>
      <c r="N562" s="15">
        <f>VLOOKUP(M562,Sheet6!I:P,5,0)</f>
        <v>0.7</v>
      </c>
      <c r="O562" s="19">
        <f t="shared" si="46"/>
        <v>0.5</v>
      </c>
      <c r="P562" s="20">
        <f>VLOOKUP(L562,[2]Sheet1!$I:$M,5,0)</f>
        <v>50000</v>
      </c>
      <c r="Q562" s="21">
        <f t="shared" si="47"/>
        <v>35000</v>
      </c>
      <c r="R562" s="22">
        <f t="shared" si="48"/>
        <v>25000</v>
      </c>
    </row>
    <row r="563" spans="1:18" x14ac:dyDescent="0.25">
      <c r="A563" s="4" t="s">
        <v>291</v>
      </c>
      <c r="B563" s="5" t="s">
        <v>188</v>
      </c>
      <c r="C563" s="4" t="s">
        <v>174</v>
      </c>
      <c r="D563" s="5" t="s">
        <v>454</v>
      </c>
      <c r="E563" s="4" t="s">
        <v>30</v>
      </c>
      <c r="F563" s="4" t="s">
        <v>31</v>
      </c>
      <c r="G563" s="4" t="s">
        <v>14</v>
      </c>
      <c r="H563" s="6">
        <v>0.3</v>
      </c>
      <c r="I563" s="7">
        <v>55000</v>
      </c>
      <c r="J563" s="7">
        <f t="shared" si="44"/>
        <v>16500</v>
      </c>
      <c r="K563" s="8" t="s">
        <v>15</v>
      </c>
      <c r="L563" s="15" t="str">
        <f>VLOOKUP(F563,[1]Sheet1!$D:$J,7,0)</f>
        <v>NL300014</v>
      </c>
      <c r="M563" s="18" t="str">
        <f t="shared" si="45"/>
        <v>14/01/2026NL300014</v>
      </c>
      <c r="N563" s="15">
        <f>VLOOKUP(M563,Sheet6!I:P,5,0)</f>
        <v>0.1</v>
      </c>
      <c r="O563" s="19">
        <f t="shared" si="46"/>
        <v>0.19999999999999998</v>
      </c>
      <c r="P563" s="20">
        <f>VLOOKUP(L563,[2]Sheet1!$I:$M,5,0)</f>
        <v>55000</v>
      </c>
      <c r="Q563" s="21">
        <f t="shared" si="47"/>
        <v>5500</v>
      </c>
      <c r="R563" s="22">
        <f t="shared" si="48"/>
        <v>11000</v>
      </c>
    </row>
    <row r="564" spans="1:18" x14ac:dyDescent="0.25">
      <c r="A564" s="4" t="s">
        <v>291</v>
      </c>
      <c r="B564" s="5" t="s">
        <v>188</v>
      </c>
      <c r="C564" s="4" t="s">
        <v>174</v>
      </c>
      <c r="D564" s="5" t="s">
        <v>454</v>
      </c>
      <c r="E564" s="4" t="s">
        <v>126</v>
      </c>
      <c r="F564" s="4" t="s">
        <v>127</v>
      </c>
      <c r="G564" s="4" t="s">
        <v>14</v>
      </c>
      <c r="H564" s="6">
        <v>0.4</v>
      </c>
      <c r="I564" s="7">
        <v>32000</v>
      </c>
      <c r="J564" s="7">
        <f t="shared" si="44"/>
        <v>12800</v>
      </c>
      <c r="K564" s="8" t="s">
        <v>15</v>
      </c>
      <c r="L564" s="15" t="str">
        <f>VLOOKUP(F564,[1]Sheet1!$D:$J,7,0)</f>
        <v>NL300038</v>
      </c>
      <c r="M564" s="18" t="str">
        <f t="shared" si="45"/>
        <v>14/01/2026NL300038</v>
      </c>
      <c r="N564" s="15">
        <f>VLOOKUP(M564,Sheet6!I:P,5,0)</f>
        <v>0.3</v>
      </c>
      <c r="O564" s="19">
        <f t="shared" si="46"/>
        <v>0.10000000000000003</v>
      </c>
      <c r="P564" s="20">
        <f>VLOOKUP(L564,[2]Sheet1!$I:$M,5,0)</f>
        <v>32000</v>
      </c>
      <c r="Q564" s="21">
        <f t="shared" si="47"/>
        <v>9600</v>
      </c>
      <c r="R564" s="22">
        <f t="shared" si="48"/>
        <v>3200</v>
      </c>
    </row>
    <row r="565" spans="1:18" ht="28.5" x14ac:dyDescent="0.25">
      <c r="A565" s="4" t="s">
        <v>291</v>
      </c>
      <c r="B565" s="5" t="s">
        <v>188</v>
      </c>
      <c r="C565" s="4" t="s">
        <v>174</v>
      </c>
      <c r="D565" s="5" t="s">
        <v>454</v>
      </c>
      <c r="E565" s="4" t="s">
        <v>97</v>
      </c>
      <c r="F565" s="4" t="s">
        <v>98</v>
      </c>
      <c r="G565" s="4" t="s">
        <v>14</v>
      </c>
      <c r="H565" s="6">
        <v>0.3</v>
      </c>
      <c r="I565" s="7">
        <v>75000</v>
      </c>
      <c r="J565" s="7">
        <f t="shared" si="44"/>
        <v>22500</v>
      </c>
      <c r="K565" s="8" t="s">
        <v>15</v>
      </c>
      <c r="L565" s="15" t="str">
        <f>VLOOKUP(F565,[1]Sheet1!$D:$J,7,0)</f>
        <v>NL300156</v>
      </c>
      <c r="M565" s="18" t="str">
        <f t="shared" si="45"/>
        <v>14/01/2026NL300156</v>
      </c>
      <c r="N565" s="15">
        <f>VLOOKUP(M565,Sheet6!I:P,5,0)</f>
        <v>0.1</v>
      </c>
      <c r="O565" s="19">
        <f t="shared" si="46"/>
        <v>0.19999999999999998</v>
      </c>
      <c r="P565" s="20">
        <f>VLOOKUP(L565,[2]Sheet1!$I:$M,5,0)</f>
        <v>75000</v>
      </c>
      <c r="Q565" s="21">
        <f t="shared" si="47"/>
        <v>7500</v>
      </c>
      <c r="R565" s="22">
        <f t="shared" si="48"/>
        <v>15000</v>
      </c>
    </row>
    <row r="566" spans="1:18" ht="28.5" x14ac:dyDescent="0.25">
      <c r="A566" s="4" t="s">
        <v>291</v>
      </c>
      <c r="B566" s="5" t="s">
        <v>188</v>
      </c>
      <c r="C566" s="4" t="s">
        <v>174</v>
      </c>
      <c r="D566" s="5" t="s">
        <v>454</v>
      </c>
      <c r="E566" s="4" t="s">
        <v>40</v>
      </c>
      <c r="F566" s="4" t="s">
        <v>41</v>
      </c>
      <c r="G566" s="4" t="s">
        <v>42</v>
      </c>
      <c r="H566" s="6">
        <v>15</v>
      </c>
      <c r="I566" s="7">
        <v>4000</v>
      </c>
      <c r="J566" s="7">
        <f t="shared" si="44"/>
        <v>60000</v>
      </c>
      <c r="K566" s="8" t="s">
        <v>15</v>
      </c>
      <c r="L566" s="15" t="str">
        <f>VLOOKUP(F566,[1]Sheet1!$D:$J,7,0)</f>
        <v>NL300037</v>
      </c>
      <c r="M566" s="18" t="str">
        <f t="shared" si="45"/>
        <v>14/01/2026NL300037</v>
      </c>
      <c r="N566" s="15">
        <f>VLOOKUP(M566,Sheet6!I:P,5,0)</f>
        <v>15</v>
      </c>
      <c r="O566" s="19">
        <f t="shared" si="46"/>
        <v>0</v>
      </c>
      <c r="P566" s="20">
        <f>VLOOKUP(L566,[2]Sheet1!$I:$M,5,0)</f>
        <v>4000</v>
      </c>
      <c r="Q566" s="21">
        <f t="shared" si="47"/>
        <v>60000</v>
      </c>
      <c r="R566" s="22">
        <f t="shared" si="48"/>
        <v>0</v>
      </c>
    </row>
    <row r="567" spans="1:18" x14ac:dyDescent="0.25">
      <c r="A567" s="4" t="s">
        <v>291</v>
      </c>
      <c r="B567" s="5" t="s">
        <v>188</v>
      </c>
      <c r="C567" s="4" t="s">
        <v>174</v>
      </c>
      <c r="D567" s="5" t="s">
        <v>454</v>
      </c>
      <c r="E567" s="4" t="s">
        <v>150</v>
      </c>
      <c r="F567" s="4" t="s">
        <v>149</v>
      </c>
      <c r="G567" s="4" t="s">
        <v>14</v>
      </c>
      <c r="H567" s="6">
        <v>0.9</v>
      </c>
      <c r="I567" s="7">
        <v>9000</v>
      </c>
      <c r="J567" s="7">
        <f t="shared" si="44"/>
        <v>8100</v>
      </c>
      <c r="K567" s="8" t="s">
        <v>15</v>
      </c>
      <c r="L567" s="15" t="str">
        <f>VLOOKUP(F567,[1]Sheet1!$D:$J,7,0)</f>
        <v>NL300049</v>
      </c>
      <c r="M567" s="18" t="str">
        <f t="shared" si="45"/>
        <v>14/01/2026NL300049</v>
      </c>
      <c r="N567" s="15">
        <f>VLOOKUP(M567,Sheet6!I:P,5,0)</f>
        <v>0.9</v>
      </c>
      <c r="O567" s="19">
        <f t="shared" si="46"/>
        <v>0</v>
      </c>
      <c r="P567" s="20">
        <f>VLOOKUP(L567,[2]Sheet1!$I:$M,5,0)</f>
        <v>9000</v>
      </c>
      <c r="Q567" s="21">
        <f t="shared" si="47"/>
        <v>8100</v>
      </c>
      <c r="R567" s="22">
        <f t="shared" si="48"/>
        <v>0</v>
      </c>
    </row>
    <row r="568" spans="1:18" x14ac:dyDescent="0.25">
      <c r="A568" s="4" t="s">
        <v>291</v>
      </c>
      <c r="B568" s="5" t="s">
        <v>188</v>
      </c>
      <c r="C568" s="4" t="s">
        <v>174</v>
      </c>
      <c r="D568" s="5" t="s">
        <v>454</v>
      </c>
      <c r="E568" s="4" t="s">
        <v>43</v>
      </c>
      <c r="F568" s="4" t="s">
        <v>44</v>
      </c>
      <c r="G568" s="4" t="s">
        <v>14</v>
      </c>
      <c r="H568" s="6">
        <v>1.7</v>
      </c>
      <c r="I568" s="7">
        <v>18000</v>
      </c>
      <c r="J568" s="7">
        <f t="shared" si="44"/>
        <v>30600</v>
      </c>
      <c r="K568" s="8" t="s">
        <v>15</v>
      </c>
      <c r="L568" s="15" t="str">
        <f>VLOOKUP(F568,[1]Sheet1!$D:$J,7,0)</f>
        <v>NL300048</v>
      </c>
      <c r="M568" s="18" t="str">
        <f t="shared" si="45"/>
        <v>14/01/2026NL300048</v>
      </c>
      <c r="N568" s="15">
        <f>VLOOKUP(M568,Sheet6!I:P,5,0)</f>
        <v>1.6</v>
      </c>
      <c r="O568" s="19">
        <f t="shared" si="46"/>
        <v>9.9999999999999867E-2</v>
      </c>
      <c r="P568" s="20">
        <f>VLOOKUP(L568,[2]Sheet1!$I:$M,5,0)</f>
        <v>18000</v>
      </c>
      <c r="Q568" s="21">
        <f t="shared" si="47"/>
        <v>28800</v>
      </c>
      <c r="R568" s="22">
        <f t="shared" si="48"/>
        <v>1800</v>
      </c>
    </row>
    <row r="569" spans="1:18" x14ac:dyDescent="0.25">
      <c r="A569" s="4" t="s">
        <v>291</v>
      </c>
      <c r="B569" s="5" t="s">
        <v>188</v>
      </c>
      <c r="C569" s="4" t="s">
        <v>174</v>
      </c>
      <c r="D569" s="5" t="s">
        <v>454</v>
      </c>
      <c r="E569" s="4" t="s">
        <v>45</v>
      </c>
      <c r="F569" s="4" t="s">
        <v>46</v>
      </c>
      <c r="G569" s="4" t="s">
        <v>14</v>
      </c>
      <c r="H569" s="6">
        <v>0.5</v>
      </c>
      <c r="I569" s="7">
        <v>55000</v>
      </c>
      <c r="J569" s="7">
        <f t="shared" si="44"/>
        <v>27500</v>
      </c>
      <c r="K569" s="8" t="s">
        <v>15</v>
      </c>
      <c r="L569" s="15" t="str">
        <f>VLOOKUP(F569,[1]Sheet1!$D:$J,7,0)</f>
        <v>NL300058</v>
      </c>
      <c r="M569" s="18" t="str">
        <f t="shared" si="45"/>
        <v>14/01/2026NL300058</v>
      </c>
      <c r="N569" s="15">
        <f>VLOOKUP(M569,Sheet6!I:P,5,0)</f>
        <v>0.3</v>
      </c>
      <c r="O569" s="19">
        <f t="shared" si="46"/>
        <v>0.2</v>
      </c>
      <c r="P569" s="20">
        <f>VLOOKUP(L569,[2]Sheet1!$I:$M,5,0)</f>
        <v>55000</v>
      </c>
      <c r="Q569" s="21">
        <f t="shared" si="47"/>
        <v>16500</v>
      </c>
      <c r="R569" s="22">
        <f t="shared" si="48"/>
        <v>11000</v>
      </c>
    </row>
    <row r="570" spans="1:18" x14ac:dyDescent="0.25">
      <c r="A570" s="4" t="s">
        <v>291</v>
      </c>
      <c r="B570" s="5" t="s">
        <v>188</v>
      </c>
      <c r="C570" s="4" t="s">
        <v>174</v>
      </c>
      <c r="D570" s="5" t="s">
        <v>454</v>
      </c>
      <c r="E570" s="4" t="s">
        <v>47</v>
      </c>
      <c r="F570" s="4" t="s">
        <v>48</v>
      </c>
      <c r="G570" s="4" t="s">
        <v>14</v>
      </c>
      <c r="H570" s="6">
        <v>0.6</v>
      </c>
      <c r="I570" s="7">
        <v>13000</v>
      </c>
      <c r="J570" s="7">
        <f t="shared" si="44"/>
        <v>7800</v>
      </c>
      <c r="K570" s="8" t="s">
        <v>15</v>
      </c>
      <c r="L570" s="15" t="str">
        <f>VLOOKUP(F570,[1]Sheet1!$D:$J,7,0)</f>
        <v>NL300059</v>
      </c>
      <c r="M570" s="18" t="str">
        <f t="shared" si="45"/>
        <v>14/01/2026NL300059</v>
      </c>
      <c r="N570" s="15">
        <f>VLOOKUP(M570,Sheet6!I:P,5,0)</f>
        <v>0.4</v>
      </c>
      <c r="O570" s="19">
        <f t="shared" si="46"/>
        <v>0.19999999999999996</v>
      </c>
      <c r="P570" s="20">
        <f>VLOOKUP(L570,[2]Sheet1!$I:$M,5,0)</f>
        <v>13000</v>
      </c>
      <c r="Q570" s="21">
        <f t="shared" si="47"/>
        <v>5200</v>
      </c>
      <c r="R570" s="22">
        <f t="shared" si="48"/>
        <v>2600</v>
      </c>
    </row>
    <row r="571" spans="1:18" x14ac:dyDescent="0.25">
      <c r="A571" s="4" t="s">
        <v>291</v>
      </c>
      <c r="B571" s="5" t="s">
        <v>188</v>
      </c>
      <c r="C571" s="4" t="s">
        <v>174</v>
      </c>
      <c r="D571" s="5" t="s">
        <v>454</v>
      </c>
      <c r="E571" s="4" t="s">
        <v>49</v>
      </c>
      <c r="F571" s="4" t="s">
        <v>50</v>
      </c>
      <c r="G571" s="4" t="s">
        <v>14</v>
      </c>
      <c r="H571" s="6">
        <v>0.5</v>
      </c>
      <c r="I571" s="7">
        <v>80000</v>
      </c>
      <c r="J571" s="7">
        <f t="shared" si="44"/>
        <v>40000</v>
      </c>
      <c r="K571" s="8" t="s">
        <v>15</v>
      </c>
      <c r="L571" s="15" t="str">
        <f>VLOOKUP(F571,[1]Sheet1!$D:$J,7,0)</f>
        <v>NL300055</v>
      </c>
      <c r="M571" s="18" t="str">
        <f t="shared" si="45"/>
        <v>14/01/2026NL300055</v>
      </c>
      <c r="N571" s="15">
        <f>VLOOKUP(M571,Sheet6!I:P,5,0)</f>
        <v>0.5</v>
      </c>
      <c r="O571" s="19">
        <f t="shared" si="46"/>
        <v>0</v>
      </c>
      <c r="P571" s="20">
        <f>VLOOKUP(L571,[2]Sheet1!$I:$M,5,0)</f>
        <v>80000</v>
      </c>
      <c r="Q571" s="21">
        <f t="shared" si="47"/>
        <v>40000</v>
      </c>
      <c r="R571" s="22">
        <f t="shared" si="48"/>
        <v>0</v>
      </c>
    </row>
    <row r="572" spans="1:18" x14ac:dyDescent="0.25">
      <c r="A572" s="4" t="s">
        <v>291</v>
      </c>
      <c r="B572" s="5" t="s">
        <v>188</v>
      </c>
      <c r="C572" s="4" t="s">
        <v>174</v>
      </c>
      <c r="D572" s="5" t="s">
        <v>454</v>
      </c>
      <c r="E572" s="4" t="s">
        <v>51</v>
      </c>
      <c r="F572" s="4" t="s">
        <v>52</v>
      </c>
      <c r="G572" s="4" t="s">
        <v>14</v>
      </c>
      <c r="H572" s="6">
        <v>0.6</v>
      </c>
      <c r="I572" s="7">
        <v>38000</v>
      </c>
      <c r="J572" s="7">
        <f t="shared" si="44"/>
        <v>22800</v>
      </c>
      <c r="K572" s="8" t="s">
        <v>15</v>
      </c>
      <c r="L572" s="15" t="str">
        <f>VLOOKUP(F572,[1]Sheet1!$D:$J,7,0)</f>
        <v>NL300076</v>
      </c>
      <c r="M572" s="18" t="str">
        <f t="shared" si="45"/>
        <v>14/01/2026NL300076</v>
      </c>
      <c r="N572" s="15">
        <f>VLOOKUP(M572,Sheet6!I:P,5,0)</f>
        <v>0.4</v>
      </c>
      <c r="O572" s="19">
        <f t="shared" si="46"/>
        <v>0.19999999999999996</v>
      </c>
      <c r="P572" s="20">
        <f>VLOOKUP(L572,[2]Sheet1!$I:$M,5,0)</f>
        <v>38000</v>
      </c>
      <c r="Q572" s="21">
        <f t="shared" si="47"/>
        <v>15200</v>
      </c>
      <c r="R572" s="22">
        <f t="shared" si="48"/>
        <v>7600</v>
      </c>
    </row>
    <row r="573" spans="1:18" x14ac:dyDescent="0.25">
      <c r="A573" s="4" t="s">
        <v>291</v>
      </c>
      <c r="B573" s="5" t="s">
        <v>188</v>
      </c>
      <c r="C573" s="4" t="s">
        <v>174</v>
      </c>
      <c r="D573" s="5" t="s">
        <v>454</v>
      </c>
      <c r="E573" s="4" t="s">
        <v>53</v>
      </c>
      <c r="F573" s="4" t="s">
        <v>54</v>
      </c>
      <c r="G573" s="4" t="s">
        <v>14</v>
      </c>
      <c r="H573" s="6">
        <v>1</v>
      </c>
      <c r="I573" s="7">
        <v>48000</v>
      </c>
      <c r="J573" s="7">
        <f t="shared" si="44"/>
        <v>48000</v>
      </c>
      <c r="K573" s="8" t="s">
        <v>15</v>
      </c>
      <c r="L573" s="15" t="str">
        <f>VLOOKUP(F573,[1]Sheet1!$D:$J,7,0)</f>
        <v>NL300063</v>
      </c>
      <c r="M573" s="18" t="str">
        <f t="shared" si="45"/>
        <v>14/01/2026NL300063</v>
      </c>
      <c r="N573" s="15">
        <f>VLOOKUP(M573,Sheet6!I:P,5,0)</f>
        <v>0.4</v>
      </c>
      <c r="O573" s="19">
        <f t="shared" si="46"/>
        <v>0.6</v>
      </c>
      <c r="P573" s="20">
        <f>VLOOKUP(L573,[2]Sheet1!$I:$M,5,0)</f>
        <v>48000</v>
      </c>
      <c r="Q573" s="21">
        <f t="shared" si="47"/>
        <v>19200</v>
      </c>
      <c r="R573" s="22">
        <f t="shared" si="48"/>
        <v>28800</v>
      </c>
    </row>
    <row r="574" spans="1:18" x14ac:dyDescent="0.25">
      <c r="A574" s="4" t="s">
        <v>291</v>
      </c>
      <c r="B574" s="5" t="s">
        <v>188</v>
      </c>
      <c r="C574" s="4" t="s">
        <v>174</v>
      </c>
      <c r="D574" s="5" t="s">
        <v>454</v>
      </c>
      <c r="E574" s="4" t="s">
        <v>24</v>
      </c>
      <c r="F574" s="4" t="s">
        <v>25</v>
      </c>
      <c r="G574" s="4" t="s">
        <v>14</v>
      </c>
      <c r="H574" s="6">
        <v>0.3</v>
      </c>
      <c r="I574" s="7">
        <v>65000</v>
      </c>
      <c r="J574" s="7">
        <f t="shared" si="44"/>
        <v>19500</v>
      </c>
      <c r="K574" s="8" t="s">
        <v>15</v>
      </c>
      <c r="L574" s="15" t="str">
        <f>VLOOKUP(F574,[1]Sheet1!$D:$J,7,0)</f>
        <v>NL300062</v>
      </c>
      <c r="M574" s="18" t="str">
        <f t="shared" si="45"/>
        <v>14/01/2026NL300062</v>
      </c>
      <c r="N574" s="15">
        <f>VLOOKUP(M574,Sheet6!I:P,5,0)</f>
        <v>0.1</v>
      </c>
      <c r="O574" s="19">
        <f t="shared" si="46"/>
        <v>0.19999999999999998</v>
      </c>
      <c r="P574" s="20">
        <f>VLOOKUP(L574,[2]Sheet1!$I:$M,5,0)</f>
        <v>65000</v>
      </c>
      <c r="Q574" s="21">
        <f t="shared" si="47"/>
        <v>6500</v>
      </c>
      <c r="R574" s="22">
        <f t="shared" si="48"/>
        <v>13000</v>
      </c>
    </row>
    <row r="575" spans="1:18" x14ac:dyDescent="0.25">
      <c r="A575" s="4" t="s">
        <v>291</v>
      </c>
      <c r="B575" s="5" t="s">
        <v>188</v>
      </c>
      <c r="C575" s="4" t="s">
        <v>174</v>
      </c>
      <c r="D575" s="5" t="s">
        <v>454</v>
      </c>
      <c r="E575" s="4" t="s">
        <v>158</v>
      </c>
      <c r="F575" s="4" t="s">
        <v>157</v>
      </c>
      <c r="G575" s="4" t="s">
        <v>14</v>
      </c>
      <c r="H575" s="6">
        <v>0.2</v>
      </c>
      <c r="I575" s="7">
        <v>25000</v>
      </c>
      <c r="J575" s="7">
        <f t="shared" si="44"/>
        <v>5000</v>
      </c>
      <c r="K575" s="8" t="s">
        <v>15</v>
      </c>
      <c r="L575" s="15" t="str">
        <f>VLOOKUP(F575,[1]Sheet1!$D:$J,7,0)</f>
        <v>NL300067</v>
      </c>
      <c r="M575" s="18" t="str">
        <f t="shared" si="45"/>
        <v>14/01/2026NL300067</v>
      </c>
      <c r="N575" s="15">
        <f>VLOOKUP(M575,Sheet6!I:P,5,0)</f>
        <v>0.15</v>
      </c>
      <c r="O575" s="19">
        <f t="shared" si="46"/>
        <v>5.0000000000000017E-2</v>
      </c>
      <c r="P575" s="20">
        <f>VLOOKUP(L575,[2]Sheet1!$I:$M,5,0)</f>
        <v>25000</v>
      </c>
      <c r="Q575" s="21">
        <f t="shared" si="47"/>
        <v>3750</v>
      </c>
      <c r="R575" s="22">
        <f t="shared" si="48"/>
        <v>1250</v>
      </c>
    </row>
    <row r="576" spans="1:18" x14ac:dyDescent="0.25">
      <c r="A576" s="4" t="s">
        <v>291</v>
      </c>
      <c r="B576" s="5" t="s">
        <v>188</v>
      </c>
      <c r="C576" s="4" t="s">
        <v>174</v>
      </c>
      <c r="D576" s="5" t="s">
        <v>454</v>
      </c>
      <c r="E576" s="4" t="s">
        <v>12</v>
      </c>
      <c r="F576" s="4" t="s">
        <v>13</v>
      </c>
      <c r="G576" s="4" t="s">
        <v>14</v>
      </c>
      <c r="H576" s="6">
        <v>0.5</v>
      </c>
      <c r="I576" s="7">
        <v>30000</v>
      </c>
      <c r="J576" s="7">
        <f t="shared" si="44"/>
        <v>15000</v>
      </c>
      <c r="K576" s="8" t="s">
        <v>15</v>
      </c>
      <c r="L576" s="15" t="str">
        <f>VLOOKUP(F576,[1]Sheet1!$D:$J,7,0)</f>
        <v>NL300089</v>
      </c>
      <c r="M576" s="18" t="str">
        <f t="shared" si="45"/>
        <v>14/01/2026NL300089</v>
      </c>
      <c r="N576" s="15">
        <f>VLOOKUP(M576,Sheet6!I:P,5,0)</f>
        <v>0.3</v>
      </c>
      <c r="O576" s="19">
        <f t="shared" si="46"/>
        <v>0.2</v>
      </c>
      <c r="P576" s="20">
        <f>VLOOKUP(L576,[2]Sheet1!$I:$M,5,0)</f>
        <v>30000</v>
      </c>
      <c r="Q576" s="21">
        <f t="shared" si="47"/>
        <v>9000</v>
      </c>
      <c r="R576" s="22">
        <f t="shared" si="48"/>
        <v>6000</v>
      </c>
    </row>
    <row r="577" spans="1:18" x14ac:dyDescent="0.25">
      <c r="A577" s="4" t="s">
        <v>291</v>
      </c>
      <c r="B577" s="5" t="s">
        <v>188</v>
      </c>
      <c r="C577" s="4" t="s">
        <v>174</v>
      </c>
      <c r="D577" s="5" t="s">
        <v>454</v>
      </c>
      <c r="E577" s="4" t="s">
        <v>166</v>
      </c>
      <c r="F577" s="4" t="s">
        <v>165</v>
      </c>
      <c r="G577" s="4" t="s">
        <v>14</v>
      </c>
      <c r="H577" s="6">
        <v>0.1</v>
      </c>
      <c r="I577" s="7">
        <v>42000</v>
      </c>
      <c r="J577" s="7">
        <f t="shared" si="44"/>
        <v>4200</v>
      </c>
      <c r="K577" s="8" t="s">
        <v>15</v>
      </c>
      <c r="L577" s="15" t="str">
        <f>VLOOKUP(F577,[1]Sheet1!$D:$J,7,0)</f>
        <v>NL300073</v>
      </c>
      <c r="M577" s="18" t="str">
        <f t="shared" si="45"/>
        <v>14/01/2026NL300073</v>
      </c>
      <c r="N577" s="15">
        <f>VLOOKUP(M577,Sheet6!I:P,5,0)</f>
        <v>0.05</v>
      </c>
      <c r="O577" s="19">
        <f t="shared" si="46"/>
        <v>0.05</v>
      </c>
      <c r="P577" s="20">
        <f>VLOOKUP(L577,[2]Sheet1!$I:$M,5,0)</f>
        <v>42000</v>
      </c>
      <c r="Q577" s="21">
        <f t="shared" si="47"/>
        <v>2100</v>
      </c>
      <c r="R577" s="22">
        <f t="shared" si="48"/>
        <v>2100</v>
      </c>
    </row>
    <row r="578" spans="1:18" x14ac:dyDescent="0.25">
      <c r="A578" s="4" t="s">
        <v>291</v>
      </c>
      <c r="B578" s="5" t="s">
        <v>188</v>
      </c>
      <c r="C578" s="4" t="s">
        <v>174</v>
      </c>
      <c r="D578" s="5" t="s">
        <v>454</v>
      </c>
      <c r="E578" s="4" t="s">
        <v>55</v>
      </c>
      <c r="F578" s="4" t="s">
        <v>56</v>
      </c>
      <c r="G578" s="4" t="s">
        <v>14</v>
      </c>
      <c r="H578" s="6">
        <v>2.5</v>
      </c>
      <c r="I578" s="7">
        <v>18000</v>
      </c>
      <c r="J578" s="7">
        <f t="shared" si="44"/>
        <v>45000</v>
      </c>
      <c r="K578" s="8" t="s">
        <v>15</v>
      </c>
      <c r="L578" s="15" t="str">
        <f>VLOOKUP(F578,[1]Sheet1!$D:$J,7,0)</f>
        <v>NL300074</v>
      </c>
      <c r="M578" s="18" t="str">
        <f t="shared" si="45"/>
        <v>14/01/2026NL300074</v>
      </c>
      <c r="N578" s="15">
        <f>VLOOKUP(M578,Sheet6!I:P,5,0)</f>
        <v>1</v>
      </c>
      <c r="O578" s="19">
        <f t="shared" si="46"/>
        <v>1.5</v>
      </c>
      <c r="P578" s="20">
        <f>VLOOKUP(L578,[2]Sheet1!$I:$M,5,0)</f>
        <v>18000</v>
      </c>
      <c r="Q578" s="21">
        <f t="shared" si="47"/>
        <v>18000</v>
      </c>
      <c r="R578" s="22">
        <f t="shared" si="48"/>
        <v>27000</v>
      </c>
    </row>
    <row r="579" spans="1:18" x14ac:dyDescent="0.25">
      <c r="A579" s="4" t="s">
        <v>291</v>
      </c>
      <c r="B579" s="5" t="s">
        <v>188</v>
      </c>
      <c r="C579" s="4" t="s">
        <v>174</v>
      </c>
      <c r="D579" s="5" t="s">
        <v>454</v>
      </c>
      <c r="E579" s="4" t="s">
        <v>57</v>
      </c>
      <c r="F579" s="4" t="s">
        <v>58</v>
      </c>
      <c r="G579" s="4" t="s">
        <v>14</v>
      </c>
      <c r="H579" s="6">
        <v>1</v>
      </c>
      <c r="I579" s="7">
        <v>32000</v>
      </c>
      <c r="J579" s="7">
        <f t="shared" si="44"/>
        <v>32000</v>
      </c>
      <c r="K579" s="8" t="s">
        <v>15</v>
      </c>
      <c r="L579" s="15" t="str">
        <f>VLOOKUP(F579,[1]Sheet1!$D:$J,7,0)</f>
        <v>NL300043</v>
      </c>
      <c r="M579" s="18" t="str">
        <f t="shared" si="45"/>
        <v>14/01/2026NL300043</v>
      </c>
      <c r="N579" s="15">
        <f>VLOOKUP(M579,Sheet6!I:P,5,0)</f>
        <v>0.5</v>
      </c>
      <c r="O579" s="19">
        <f t="shared" si="46"/>
        <v>0.5</v>
      </c>
      <c r="P579" s="20">
        <f>VLOOKUP(L579,[2]Sheet1!$I:$M,5,0)</f>
        <v>32000</v>
      </c>
      <c r="Q579" s="21">
        <f t="shared" si="47"/>
        <v>16000</v>
      </c>
      <c r="R579" s="22">
        <f t="shared" si="48"/>
        <v>16000</v>
      </c>
    </row>
    <row r="580" spans="1:18" x14ac:dyDescent="0.25">
      <c r="A580" s="4" t="s">
        <v>291</v>
      </c>
      <c r="B580" s="5" t="s">
        <v>188</v>
      </c>
      <c r="C580" s="4" t="s">
        <v>174</v>
      </c>
      <c r="D580" s="5" t="s">
        <v>454</v>
      </c>
      <c r="E580" s="4" t="s">
        <v>144</v>
      </c>
      <c r="F580" s="4" t="s">
        <v>143</v>
      </c>
      <c r="G580" s="4" t="s">
        <v>14</v>
      </c>
      <c r="H580" s="6">
        <v>0.45</v>
      </c>
      <c r="I580" s="7">
        <v>80000</v>
      </c>
      <c r="J580" s="7">
        <f t="shared" si="44"/>
        <v>36000</v>
      </c>
      <c r="K580" s="8" t="s">
        <v>15</v>
      </c>
      <c r="L580" s="15" t="str">
        <f>VLOOKUP(F580,[1]Sheet1!$D:$J,7,0)</f>
        <v>NL300173</v>
      </c>
      <c r="M580" s="18" t="str">
        <f t="shared" si="45"/>
        <v>14/01/2026NL300173</v>
      </c>
      <c r="N580" s="15">
        <f>VLOOKUP(M580,Sheet6!I:P,5,0)</f>
        <v>0.2</v>
      </c>
      <c r="O580" s="19">
        <f t="shared" si="46"/>
        <v>0.25</v>
      </c>
      <c r="P580" s="20">
        <f>VLOOKUP(L580,[2]Sheet1!$I:$M,5,0)</f>
        <v>80000</v>
      </c>
      <c r="Q580" s="21">
        <f t="shared" si="47"/>
        <v>16000</v>
      </c>
      <c r="R580" s="22">
        <f t="shared" si="48"/>
        <v>20000</v>
      </c>
    </row>
    <row r="581" spans="1:18" x14ac:dyDescent="0.25">
      <c r="A581" s="4" t="s">
        <v>291</v>
      </c>
      <c r="B581" s="5" t="s">
        <v>188</v>
      </c>
      <c r="C581" s="4" t="s">
        <v>174</v>
      </c>
      <c r="D581" s="5" t="s">
        <v>454</v>
      </c>
      <c r="E581" s="4" t="s">
        <v>59</v>
      </c>
      <c r="F581" s="4" t="s">
        <v>60</v>
      </c>
      <c r="G581" s="4" t="s">
        <v>14</v>
      </c>
      <c r="H581" s="6">
        <v>0.4</v>
      </c>
      <c r="I581" s="7">
        <v>30000</v>
      </c>
      <c r="J581" s="7">
        <f t="shared" si="44"/>
        <v>12000</v>
      </c>
      <c r="K581" s="8" t="s">
        <v>15</v>
      </c>
      <c r="L581" s="15" t="str">
        <f>VLOOKUP(F581,[1]Sheet1!$D:$J,7,0)</f>
        <v>NL300077</v>
      </c>
      <c r="M581" s="18" t="str">
        <f t="shared" si="45"/>
        <v>14/01/2026NL300077</v>
      </c>
      <c r="N581" s="15">
        <f>VLOOKUP(M581,Sheet6!I:P,5,0)</f>
        <v>0.4</v>
      </c>
      <c r="O581" s="19">
        <f t="shared" si="46"/>
        <v>0</v>
      </c>
      <c r="P581" s="20">
        <f>VLOOKUP(L581,[2]Sheet1!$I:$M,5,0)</f>
        <v>30000</v>
      </c>
      <c r="Q581" s="21">
        <f t="shared" si="47"/>
        <v>12000</v>
      </c>
      <c r="R581" s="22">
        <f t="shared" si="48"/>
        <v>0</v>
      </c>
    </row>
    <row r="582" spans="1:18" x14ac:dyDescent="0.25">
      <c r="A582" s="4" t="s">
        <v>291</v>
      </c>
      <c r="B582" s="5" t="s">
        <v>188</v>
      </c>
      <c r="C582" s="4" t="s">
        <v>174</v>
      </c>
      <c r="D582" s="5" t="s">
        <v>454</v>
      </c>
      <c r="E582" s="4" t="s">
        <v>61</v>
      </c>
      <c r="F582" s="4" t="s">
        <v>62</v>
      </c>
      <c r="G582" s="4" t="s">
        <v>14</v>
      </c>
      <c r="H582" s="6">
        <v>1.3</v>
      </c>
      <c r="I582" s="7">
        <v>38000</v>
      </c>
      <c r="J582" s="7">
        <f t="shared" si="44"/>
        <v>49400</v>
      </c>
      <c r="K582" s="8" t="s">
        <v>15</v>
      </c>
      <c r="L582" s="15" t="str">
        <f>VLOOKUP(F582,[1]Sheet1!$D:$J,7,0)</f>
        <v>NL300044</v>
      </c>
      <c r="M582" s="18" t="str">
        <f t="shared" si="45"/>
        <v>14/01/2026NL300044</v>
      </c>
      <c r="N582" s="15">
        <f>VLOOKUP(M582,Sheet6!I:P,5,0)</f>
        <v>0.3</v>
      </c>
      <c r="O582" s="19">
        <f t="shared" si="46"/>
        <v>1</v>
      </c>
      <c r="P582" s="20">
        <f>VLOOKUP(L582,[2]Sheet1!$I:$M,5,0)</f>
        <v>38000</v>
      </c>
      <c r="Q582" s="21">
        <f t="shared" si="47"/>
        <v>11400</v>
      </c>
      <c r="R582" s="22">
        <f t="shared" si="48"/>
        <v>38000</v>
      </c>
    </row>
    <row r="583" spans="1:18" x14ac:dyDescent="0.25">
      <c r="A583" s="4" t="s">
        <v>291</v>
      </c>
      <c r="B583" s="5" t="s">
        <v>188</v>
      </c>
      <c r="C583" s="4" t="s">
        <v>174</v>
      </c>
      <c r="D583" s="5" t="s">
        <v>454</v>
      </c>
      <c r="E583" s="4" t="s">
        <v>118</v>
      </c>
      <c r="F583" s="4" t="s">
        <v>119</v>
      </c>
      <c r="G583" s="4" t="s">
        <v>14</v>
      </c>
      <c r="H583" s="6">
        <v>0.2</v>
      </c>
      <c r="I583" s="7">
        <v>33000</v>
      </c>
      <c r="J583" s="7">
        <f t="shared" si="44"/>
        <v>6600</v>
      </c>
      <c r="K583" s="8" t="s">
        <v>15</v>
      </c>
      <c r="L583" s="15" t="str">
        <f>VLOOKUP(F583,[1]Sheet1!$D:$J,7,0)</f>
        <v>NL300086</v>
      </c>
      <c r="M583" s="18" t="str">
        <f t="shared" si="45"/>
        <v>14/01/2026NL300086</v>
      </c>
      <c r="N583" s="15">
        <f>VLOOKUP(M583,Sheet6!I:P,5,0)</f>
        <v>0.1</v>
      </c>
      <c r="O583" s="19">
        <f t="shared" si="46"/>
        <v>0.1</v>
      </c>
      <c r="P583" s="20">
        <f>VLOOKUP(L583,[2]Sheet1!$I:$M,5,0)</f>
        <v>33000</v>
      </c>
      <c r="Q583" s="21">
        <f t="shared" si="47"/>
        <v>3300</v>
      </c>
      <c r="R583" s="22">
        <f t="shared" si="48"/>
        <v>3300</v>
      </c>
    </row>
    <row r="584" spans="1:18" x14ac:dyDescent="0.25">
      <c r="A584" s="4" t="s">
        <v>291</v>
      </c>
      <c r="B584" s="5" t="s">
        <v>188</v>
      </c>
      <c r="C584" s="4" t="s">
        <v>174</v>
      </c>
      <c r="D584" s="5" t="s">
        <v>454</v>
      </c>
      <c r="E584" s="4" t="s">
        <v>142</v>
      </c>
      <c r="F584" s="4" t="s">
        <v>141</v>
      </c>
      <c r="G584" s="4" t="s">
        <v>14</v>
      </c>
      <c r="H584" s="6">
        <v>0.2</v>
      </c>
      <c r="I584" s="7">
        <v>20000</v>
      </c>
      <c r="J584" s="7">
        <f t="shared" si="44"/>
        <v>4000</v>
      </c>
      <c r="K584" s="8" t="s">
        <v>15</v>
      </c>
      <c r="L584" s="15" t="str">
        <f>VLOOKUP(F584,[1]Sheet1!$D:$J,7,0)</f>
        <v>NL300128</v>
      </c>
      <c r="M584" s="18" t="str">
        <f t="shared" si="45"/>
        <v>14/01/2026NL300128</v>
      </c>
      <c r="N584" s="15">
        <f>VLOOKUP(M584,Sheet6!I:P,5,0)</f>
        <v>0.1</v>
      </c>
      <c r="O584" s="19">
        <f t="shared" si="46"/>
        <v>0.1</v>
      </c>
      <c r="P584" s="20">
        <f>VLOOKUP(L584,[2]Sheet1!$I:$M,5,0)</f>
        <v>20000</v>
      </c>
      <c r="Q584" s="21">
        <f t="shared" si="47"/>
        <v>2000</v>
      </c>
      <c r="R584" s="22">
        <f t="shared" si="48"/>
        <v>2000</v>
      </c>
    </row>
    <row r="585" spans="1:18" x14ac:dyDescent="0.25">
      <c r="A585" s="4" t="s">
        <v>291</v>
      </c>
      <c r="B585" s="5" t="s">
        <v>188</v>
      </c>
      <c r="C585" s="4" t="s">
        <v>174</v>
      </c>
      <c r="D585" s="5" t="s">
        <v>454</v>
      </c>
      <c r="E585" s="4" t="s">
        <v>131</v>
      </c>
      <c r="F585" s="4" t="s">
        <v>132</v>
      </c>
      <c r="G585" s="4" t="s">
        <v>14</v>
      </c>
      <c r="H585" s="6">
        <v>0.1</v>
      </c>
      <c r="I585" s="7">
        <v>70000</v>
      </c>
      <c r="J585" s="7">
        <f t="shared" si="44"/>
        <v>7000</v>
      </c>
      <c r="K585" s="8" t="s">
        <v>15</v>
      </c>
      <c r="L585" s="15" t="str">
        <f>VLOOKUP(F585,[1]Sheet1!$D:$J,7,0)</f>
        <v>NL300126</v>
      </c>
      <c r="M585" s="18" t="str">
        <f t="shared" si="45"/>
        <v>14/01/2026NL300126</v>
      </c>
      <c r="N585" s="15">
        <f>VLOOKUP(M585,Sheet6!I:P,5,0)</f>
        <v>0.05</v>
      </c>
      <c r="O585" s="19">
        <f t="shared" si="46"/>
        <v>0.05</v>
      </c>
      <c r="P585" s="20">
        <f>VLOOKUP(L585,[2]Sheet1!$I:$M,5,0)</f>
        <v>70000</v>
      </c>
      <c r="Q585" s="21">
        <f t="shared" si="47"/>
        <v>3500</v>
      </c>
      <c r="R585" s="22">
        <f t="shared" si="48"/>
        <v>3500</v>
      </c>
    </row>
    <row r="586" spans="1:18" x14ac:dyDescent="0.25">
      <c r="A586" s="4" t="s">
        <v>291</v>
      </c>
      <c r="B586" s="5" t="s">
        <v>188</v>
      </c>
      <c r="C586" s="4" t="s">
        <v>174</v>
      </c>
      <c r="D586" s="5" t="s">
        <v>454</v>
      </c>
      <c r="E586" s="4" t="s">
        <v>67</v>
      </c>
      <c r="F586" s="4" t="s">
        <v>68</v>
      </c>
      <c r="G586" s="4" t="s">
        <v>14</v>
      </c>
      <c r="H586" s="6">
        <v>0.2</v>
      </c>
      <c r="I586" s="7">
        <v>65000</v>
      </c>
      <c r="J586" s="7">
        <f t="shared" si="44"/>
        <v>13000</v>
      </c>
      <c r="K586" s="8" t="s">
        <v>15</v>
      </c>
      <c r="L586" s="15" t="str">
        <f>VLOOKUP(F586,[1]Sheet1!$D:$J,7,0)</f>
        <v>NL300152</v>
      </c>
      <c r="M586" s="18" t="str">
        <f t="shared" si="45"/>
        <v>14/01/2026NL300152</v>
      </c>
      <c r="N586" s="15">
        <f>VLOOKUP(M586,Sheet6!I:P,5,0)</f>
        <v>0.2</v>
      </c>
      <c r="O586" s="19">
        <f t="shared" si="46"/>
        <v>0</v>
      </c>
      <c r="P586" s="20">
        <f>VLOOKUP(L586,[2]Sheet1!$I:$M,5,0)</f>
        <v>65000</v>
      </c>
      <c r="Q586" s="21">
        <f t="shared" si="47"/>
        <v>13000</v>
      </c>
      <c r="R586" s="22">
        <f t="shared" si="48"/>
        <v>0</v>
      </c>
    </row>
    <row r="587" spans="1:18" x14ac:dyDescent="0.25">
      <c r="A587" s="4" t="s">
        <v>291</v>
      </c>
      <c r="B587" s="5" t="s">
        <v>188</v>
      </c>
      <c r="C587" s="4" t="s">
        <v>174</v>
      </c>
      <c r="D587" s="5" t="s">
        <v>454</v>
      </c>
      <c r="E587" s="4" t="s">
        <v>75</v>
      </c>
      <c r="F587" s="4" t="s">
        <v>76</v>
      </c>
      <c r="G587" s="4" t="s">
        <v>14</v>
      </c>
      <c r="H587" s="6">
        <v>1</v>
      </c>
      <c r="I587" s="7">
        <v>36000</v>
      </c>
      <c r="J587" s="7">
        <f t="shared" si="44"/>
        <v>36000</v>
      </c>
      <c r="K587" s="8" t="s">
        <v>15</v>
      </c>
      <c r="L587" s="15" t="str">
        <f>VLOOKUP(F587,[1]Sheet1!$D:$J,7,0)</f>
        <v>NL300120</v>
      </c>
      <c r="M587" s="18" t="str">
        <f t="shared" si="45"/>
        <v>14/01/2026NL300120</v>
      </c>
      <c r="N587" s="15">
        <f>VLOOKUP(M587,Sheet6!I:P,5,0)</f>
        <v>0.5</v>
      </c>
      <c r="O587" s="19">
        <f t="shared" si="46"/>
        <v>0.5</v>
      </c>
      <c r="P587" s="20">
        <f>VLOOKUP(L587,[2]Sheet1!$I:$M,5,0)</f>
        <v>36000</v>
      </c>
      <c r="Q587" s="21">
        <f t="shared" si="47"/>
        <v>18000</v>
      </c>
      <c r="R587" s="22">
        <f t="shared" si="48"/>
        <v>18000</v>
      </c>
    </row>
    <row r="588" spans="1:18" x14ac:dyDescent="0.25">
      <c r="A588" s="4" t="s">
        <v>291</v>
      </c>
      <c r="B588" s="5" t="s">
        <v>188</v>
      </c>
      <c r="C588" s="4" t="s">
        <v>174</v>
      </c>
      <c r="D588" s="5" t="s">
        <v>454</v>
      </c>
      <c r="E588" s="4" t="s">
        <v>140</v>
      </c>
      <c r="F588" s="4" t="s">
        <v>139</v>
      </c>
      <c r="G588" s="4" t="s">
        <v>14</v>
      </c>
      <c r="H588" s="6">
        <v>0.4</v>
      </c>
      <c r="I588" s="7">
        <v>35000</v>
      </c>
      <c r="J588" s="7">
        <f t="shared" si="44"/>
        <v>14000</v>
      </c>
      <c r="K588" s="8" t="s">
        <v>15</v>
      </c>
      <c r="L588" s="15" t="str">
        <f>VLOOKUP(F588,[1]Sheet1!$D:$J,7,0)</f>
        <v>NL300122</v>
      </c>
      <c r="M588" s="18" t="str">
        <f t="shared" si="45"/>
        <v>14/01/2026NL300122</v>
      </c>
      <c r="N588" s="15">
        <f>VLOOKUP(M588,Sheet6!I:P,5,0)</f>
        <v>0.2</v>
      </c>
      <c r="O588" s="19">
        <f t="shared" si="46"/>
        <v>0.2</v>
      </c>
      <c r="P588" s="20">
        <f>VLOOKUP(L588,[2]Sheet1!$I:$M,5,0)</f>
        <v>35000</v>
      </c>
      <c r="Q588" s="21">
        <f t="shared" si="47"/>
        <v>7000</v>
      </c>
      <c r="R588" s="22">
        <f t="shared" si="48"/>
        <v>7000</v>
      </c>
    </row>
    <row r="589" spans="1:18" x14ac:dyDescent="0.25">
      <c r="A589" s="4" t="s">
        <v>291</v>
      </c>
      <c r="B589" s="5" t="s">
        <v>188</v>
      </c>
      <c r="C589" s="4" t="s">
        <v>174</v>
      </c>
      <c r="D589" s="5" t="s">
        <v>454</v>
      </c>
      <c r="E589" s="4" t="s">
        <v>77</v>
      </c>
      <c r="F589" s="4" t="s">
        <v>78</v>
      </c>
      <c r="G589" s="4" t="s">
        <v>14</v>
      </c>
      <c r="H589" s="6">
        <v>1</v>
      </c>
      <c r="I589" s="7">
        <v>38000</v>
      </c>
      <c r="J589" s="7">
        <f t="shared" si="44"/>
        <v>38000</v>
      </c>
      <c r="K589" s="8" t="s">
        <v>15</v>
      </c>
      <c r="L589" s="15" t="str">
        <f>VLOOKUP(F589,[1]Sheet1!$D:$J,7,0)</f>
        <v>NL300072</v>
      </c>
      <c r="M589" s="18" t="str">
        <f t="shared" si="45"/>
        <v>14/01/2026NL300072</v>
      </c>
      <c r="N589" s="15">
        <f>VLOOKUP(M589,Sheet6!I:P,5,0)</f>
        <v>0.7</v>
      </c>
      <c r="O589" s="19">
        <f t="shared" si="46"/>
        <v>0.30000000000000004</v>
      </c>
      <c r="P589" s="20">
        <f>VLOOKUP(L589,[2]Sheet1!$I:$M,5,0)</f>
        <v>38000</v>
      </c>
      <c r="Q589" s="21">
        <f t="shared" si="47"/>
        <v>26600</v>
      </c>
      <c r="R589" s="22">
        <f t="shared" si="48"/>
        <v>11400</v>
      </c>
    </row>
    <row r="590" spans="1:18" x14ac:dyDescent="0.25">
      <c r="A590" s="4" t="s">
        <v>291</v>
      </c>
      <c r="B590" s="5" t="s">
        <v>188</v>
      </c>
      <c r="C590" s="4" t="s">
        <v>174</v>
      </c>
      <c r="D590" s="5" t="s">
        <v>454</v>
      </c>
      <c r="E590" s="4" t="s">
        <v>129</v>
      </c>
      <c r="F590" s="4" t="s">
        <v>130</v>
      </c>
      <c r="G590" s="4" t="s">
        <v>14</v>
      </c>
      <c r="H590" s="6">
        <v>2.2999999999999998</v>
      </c>
      <c r="I590" s="7">
        <v>15000</v>
      </c>
      <c r="J590" s="7">
        <f t="shared" si="44"/>
        <v>34500</v>
      </c>
      <c r="K590" s="8" t="s">
        <v>15</v>
      </c>
      <c r="L590" s="15" t="str">
        <f>VLOOKUP(F590,[1]Sheet1!$D:$J,7,0)</f>
        <v>NL300127</v>
      </c>
      <c r="M590" s="18" t="str">
        <f t="shared" si="45"/>
        <v>14/01/2026NL300127</v>
      </c>
      <c r="N590" s="15">
        <f>VLOOKUP(M590,Sheet6!I:P,5,0)</f>
        <v>1</v>
      </c>
      <c r="O590" s="19">
        <f t="shared" si="46"/>
        <v>1.2999999999999998</v>
      </c>
      <c r="P590" s="20">
        <f>VLOOKUP(L590,[2]Sheet1!$I:$M,5,0)</f>
        <v>15000</v>
      </c>
      <c r="Q590" s="21">
        <f t="shared" si="47"/>
        <v>15000</v>
      </c>
      <c r="R590" s="22">
        <f t="shared" si="48"/>
        <v>19500</v>
      </c>
    </row>
    <row r="591" spans="1:18" x14ac:dyDescent="0.25">
      <c r="A591" s="4" t="s">
        <v>291</v>
      </c>
      <c r="B591" s="5" t="s">
        <v>188</v>
      </c>
      <c r="C591" s="4" t="s">
        <v>174</v>
      </c>
      <c r="D591" s="5" t="s">
        <v>454</v>
      </c>
      <c r="E591" s="4" t="s">
        <v>79</v>
      </c>
      <c r="F591" s="4" t="s">
        <v>80</v>
      </c>
      <c r="G591" s="4" t="s">
        <v>14</v>
      </c>
      <c r="H591" s="6">
        <v>0.2</v>
      </c>
      <c r="I591" s="7">
        <v>22000</v>
      </c>
      <c r="J591" s="7">
        <f t="shared" si="44"/>
        <v>4400</v>
      </c>
      <c r="K591" s="8" t="s">
        <v>15</v>
      </c>
      <c r="L591" s="15" t="str">
        <f>VLOOKUP(F591,[1]Sheet1!$D:$J,7,0)</f>
        <v>NL300121</v>
      </c>
      <c r="M591" s="18" t="str">
        <f t="shared" si="45"/>
        <v>14/01/2026NL300121</v>
      </c>
      <c r="N591" s="15">
        <f>VLOOKUP(M591,Sheet6!I:P,5,0)</f>
        <v>0.1</v>
      </c>
      <c r="O591" s="19">
        <f t="shared" si="46"/>
        <v>0.1</v>
      </c>
      <c r="P591" s="20">
        <f>VLOOKUP(L591,[2]Sheet1!$I:$M,5,0)</f>
        <v>22000</v>
      </c>
      <c r="Q591" s="21">
        <f t="shared" si="47"/>
        <v>2200</v>
      </c>
      <c r="R591" s="22">
        <f t="shared" si="48"/>
        <v>2200</v>
      </c>
    </row>
    <row r="592" spans="1:18" x14ac:dyDescent="0.25">
      <c r="A592" s="4" t="s">
        <v>291</v>
      </c>
      <c r="B592" s="5" t="s">
        <v>188</v>
      </c>
      <c r="C592" s="4" t="s">
        <v>174</v>
      </c>
      <c r="D592" s="5" t="s">
        <v>454</v>
      </c>
      <c r="E592" s="4" t="s">
        <v>87</v>
      </c>
      <c r="F592" s="4" t="s">
        <v>88</v>
      </c>
      <c r="G592" s="4" t="s">
        <v>14</v>
      </c>
      <c r="H592" s="6">
        <v>0.5</v>
      </c>
      <c r="I592" s="7">
        <v>36000</v>
      </c>
      <c r="J592" s="7">
        <f t="shared" ref="J592:J655" si="49">H592*I592</f>
        <v>18000</v>
      </c>
      <c r="K592" s="8" t="s">
        <v>15</v>
      </c>
      <c r="L592" s="15" t="str">
        <f>VLOOKUP(F592,[1]Sheet1!$D:$J,7,0)</f>
        <v>NL300140</v>
      </c>
      <c r="M592" s="18" t="str">
        <f t="shared" si="45"/>
        <v>14/01/2026NL300140</v>
      </c>
      <c r="N592" s="15">
        <f>VLOOKUP(M592,Sheet6!I:P,5,0)</f>
        <v>0.3</v>
      </c>
      <c r="O592" s="19">
        <f t="shared" si="46"/>
        <v>0.2</v>
      </c>
      <c r="P592" s="20">
        <f>VLOOKUP(L592,[2]Sheet1!$I:$M,5,0)</f>
        <v>36000</v>
      </c>
      <c r="Q592" s="21">
        <f t="shared" si="47"/>
        <v>10800</v>
      </c>
      <c r="R592" s="22">
        <f t="shared" si="48"/>
        <v>7200</v>
      </c>
    </row>
    <row r="593" spans="1:18" x14ac:dyDescent="0.25">
      <c r="A593" s="4" t="s">
        <v>291</v>
      </c>
      <c r="B593" s="5" t="s">
        <v>188</v>
      </c>
      <c r="C593" s="4" t="s">
        <v>174</v>
      </c>
      <c r="D593" s="5" t="s">
        <v>454</v>
      </c>
      <c r="E593" s="4" t="s">
        <v>91</v>
      </c>
      <c r="F593" s="4" t="s">
        <v>92</v>
      </c>
      <c r="G593" s="4" t="s">
        <v>14</v>
      </c>
      <c r="H593" s="6">
        <v>0.5</v>
      </c>
      <c r="I593" s="7">
        <v>12000</v>
      </c>
      <c r="J593" s="7">
        <f t="shared" si="49"/>
        <v>6000</v>
      </c>
      <c r="K593" s="8" t="s">
        <v>15</v>
      </c>
      <c r="L593" s="15" t="str">
        <f>VLOOKUP(F593,[1]Sheet1!$D:$J,7,0)</f>
        <v>NL300132</v>
      </c>
      <c r="M593" s="18" t="str">
        <f t="shared" si="45"/>
        <v>14/01/2026NL300132</v>
      </c>
      <c r="N593" s="15">
        <f>VLOOKUP(M593,Sheet6!I:P,5,0)</f>
        <v>0.2</v>
      </c>
      <c r="O593" s="19">
        <f t="shared" si="46"/>
        <v>0.3</v>
      </c>
      <c r="P593" s="20">
        <f>VLOOKUP(L593,[2]Sheet1!$I:$M,5,0)</f>
        <v>12000</v>
      </c>
      <c r="Q593" s="21">
        <f t="shared" si="47"/>
        <v>2400</v>
      </c>
      <c r="R593" s="22">
        <f t="shared" si="48"/>
        <v>3600</v>
      </c>
    </row>
    <row r="594" spans="1:18" x14ac:dyDescent="0.25">
      <c r="A594" s="4" t="s">
        <v>291</v>
      </c>
      <c r="B594" s="5" t="s">
        <v>188</v>
      </c>
      <c r="C594" s="4" t="s">
        <v>174</v>
      </c>
      <c r="D594" s="5" t="s">
        <v>454</v>
      </c>
      <c r="E594" s="4" t="s">
        <v>81</v>
      </c>
      <c r="F594" s="4" t="s">
        <v>82</v>
      </c>
      <c r="G594" s="4" t="s">
        <v>14</v>
      </c>
      <c r="H594" s="6">
        <v>1</v>
      </c>
      <c r="I594" s="7">
        <v>36000</v>
      </c>
      <c r="J594" s="7">
        <f t="shared" si="49"/>
        <v>36000</v>
      </c>
      <c r="K594" s="8" t="s">
        <v>15</v>
      </c>
      <c r="L594" s="15" t="str">
        <f>VLOOKUP(F594,[1]Sheet1!$D:$J,7,0)</f>
        <v>NL300162</v>
      </c>
      <c r="M594" s="18" t="str">
        <f t="shared" si="45"/>
        <v>14/01/2026NL300162</v>
      </c>
      <c r="N594" s="15">
        <f>VLOOKUP(M594,Sheet6!I:P,5,0)</f>
        <v>0.5</v>
      </c>
      <c r="O594" s="19">
        <f t="shared" si="46"/>
        <v>0.5</v>
      </c>
      <c r="P594" s="20">
        <f>VLOOKUP(L594,[2]Sheet1!$I:$M,5,0)</f>
        <v>36000</v>
      </c>
      <c r="Q594" s="21">
        <f t="shared" si="47"/>
        <v>18000</v>
      </c>
      <c r="R594" s="22">
        <f t="shared" si="48"/>
        <v>18000</v>
      </c>
    </row>
    <row r="595" spans="1:18" x14ac:dyDescent="0.25">
      <c r="A595" s="4" t="s">
        <v>291</v>
      </c>
      <c r="B595" s="5" t="s">
        <v>188</v>
      </c>
      <c r="C595" s="4" t="s">
        <v>174</v>
      </c>
      <c r="D595" s="5" t="s">
        <v>454</v>
      </c>
      <c r="E595" s="4" t="s">
        <v>122</v>
      </c>
      <c r="F595" s="4" t="s">
        <v>123</v>
      </c>
      <c r="G595" s="4" t="s">
        <v>14</v>
      </c>
      <c r="H595" s="6">
        <v>0.3</v>
      </c>
      <c r="I595" s="7">
        <v>90000</v>
      </c>
      <c r="J595" s="7">
        <f t="shared" si="49"/>
        <v>27000</v>
      </c>
      <c r="K595" s="8" t="s">
        <v>15</v>
      </c>
      <c r="L595" s="15" t="str">
        <f>VLOOKUP(F595,[1]Sheet1!$D:$J,7,0)</f>
        <v>NL300144</v>
      </c>
      <c r="M595" s="18" t="str">
        <f t="shared" si="45"/>
        <v>14/01/2026NL300144</v>
      </c>
      <c r="N595" s="15">
        <f>VLOOKUP(M595,Sheet6!I:P,5,0)</f>
        <v>0.3</v>
      </c>
      <c r="O595" s="19">
        <f t="shared" si="46"/>
        <v>0</v>
      </c>
      <c r="P595" s="20">
        <f>VLOOKUP(L595,[2]Sheet1!$I:$M,5,0)</f>
        <v>90000</v>
      </c>
      <c r="Q595" s="21">
        <f t="shared" si="47"/>
        <v>27000</v>
      </c>
      <c r="R595" s="22">
        <f t="shared" si="48"/>
        <v>0</v>
      </c>
    </row>
    <row r="596" spans="1:18" x14ac:dyDescent="0.25">
      <c r="A596" s="4" t="s">
        <v>291</v>
      </c>
      <c r="B596" s="5" t="s">
        <v>188</v>
      </c>
      <c r="C596" s="4" t="s">
        <v>174</v>
      </c>
      <c r="D596" s="5" t="s">
        <v>454</v>
      </c>
      <c r="E596" s="4" t="s">
        <v>107</v>
      </c>
      <c r="F596" s="4" t="s">
        <v>108</v>
      </c>
      <c r="G596" s="4" t="s">
        <v>14</v>
      </c>
      <c r="H596" s="6">
        <v>0.2</v>
      </c>
      <c r="I596" s="7">
        <v>65000</v>
      </c>
      <c r="J596" s="7">
        <f t="shared" si="49"/>
        <v>13000</v>
      </c>
      <c r="K596" s="8" t="s">
        <v>15</v>
      </c>
      <c r="L596" s="15" t="str">
        <f>VLOOKUP(F596,[1]Sheet1!$D:$J,7,0)</f>
        <v>NL300146</v>
      </c>
      <c r="M596" s="18" t="str">
        <f t="shared" si="45"/>
        <v>14/01/2026NL300146</v>
      </c>
      <c r="N596" s="15">
        <f>VLOOKUP(M596,Sheet6!I:P,5,0)</f>
        <v>0.1</v>
      </c>
      <c r="O596" s="19">
        <f t="shared" si="46"/>
        <v>0.1</v>
      </c>
      <c r="P596" s="20">
        <f>VLOOKUP(L596,[2]Sheet1!$I:$M,5,0)</f>
        <v>65000</v>
      </c>
      <c r="Q596" s="21">
        <f t="shared" si="47"/>
        <v>6500</v>
      </c>
      <c r="R596" s="22">
        <f t="shared" si="48"/>
        <v>6500</v>
      </c>
    </row>
    <row r="597" spans="1:18" x14ac:dyDescent="0.25">
      <c r="A597" s="4" t="s">
        <v>291</v>
      </c>
      <c r="B597" s="5" t="s">
        <v>188</v>
      </c>
      <c r="C597" s="4" t="s">
        <v>174</v>
      </c>
      <c r="D597" s="5" t="s">
        <v>454</v>
      </c>
      <c r="E597" s="4" t="s">
        <v>109</v>
      </c>
      <c r="F597" s="4" t="s">
        <v>110</v>
      </c>
      <c r="G597" s="4" t="s">
        <v>14</v>
      </c>
      <c r="H597" s="6">
        <v>0.1</v>
      </c>
      <c r="I597" s="7">
        <v>65000</v>
      </c>
      <c r="J597" s="7">
        <f t="shared" si="49"/>
        <v>6500</v>
      </c>
      <c r="K597" s="8" t="s">
        <v>15</v>
      </c>
      <c r="L597" s="15" t="str">
        <f>VLOOKUP(F597,[1]Sheet1!$D:$J,7,0)</f>
        <v>NL300148</v>
      </c>
      <c r="M597" s="18" t="str">
        <f t="shared" si="45"/>
        <v>14/01/2026NL300148</v>
      </c>
      <c r="N597" s="15">
        <f>VLOOKUP(M597,Sheet6!I:P,5,0)</f>
        <v>0.05</v>
      </c>
      <c r="O597" s="19">
        <f t="shared" si="46"/>
        <v>0.05</v>
      </c>
      <c r="P597" s="20">
        <f>VLOOKUP(L597,[2]Sheet1!$I:$M,5,0)</f>
        <v>65000</v>
      </c>
      <c r="Q597" s="21">
        <f t="shared" si="47"/>
        <v>3250</v>
      </c>
      <c r="R597" s="22">
        <f t="shared" si="48"/>
        <v>3250</v>
      </c>
    </row>
    <row r="598" spans="1:18" x14ac:dyDescent="0.25">
      <c r="A598" s="4" t="s">
        <v>291</v>
      </c>
      <c r="B598" s="5" t="s">
        <v>188</v>
      </c>
      <c r="C598" s="4" t="s">
        <v>174</v>
      </c>
      <c r="D598" s="5" t="s">
        <v>454</v>
      </c>
      <c r="E598" s="4" t="s">
        <v>89</v>
      </c>
      <c r="F598" s="4" t="s">
        <v>90</v>
      </c>
      <c r="G598" s="4" t="s">
        <v>14</v>
      </c>
      <c r="H598" s="6">
        <v>5.5</v>
      </c>
      <c r="I598" s="7">
        <v>38000</v>
      </c>
      <c r="J598" s="7">
        <f t="shared" si="49"/>
        <v>209000</v>
      </c>
      <c r="K598" s="8" t="s">
        <v>15</v>
      </c>
      <c r="L598" s="15" t="str">
        <f>VLOOKUP(F598,[1]Sheet1!$D:$J,7,0)</f>
        <v>NL300145</v>
      </c>
      <c r="M598" s="18" t="str">
        <f t="shared" si="45"/>
        <v>14/01/2026NL300145</v>
      </c>
      <c r="N598" s="15">
        <f>VLOOKUP(M598,Sheet6!I:P,5,0)</f>
        <v>3</v>
      </c>
      <c r="O598" s="19">
        <f t="shared" si="46"/>
        <v>2.5</v>
      </c>
      <c r="P598" s="20">
        <f>VLOOKUP(L598,[2]Sheet1!$I:$M,5,0)</f>
        <v>38000</v>
      </c>
      <c r="Q598" s="21">
        <f t="shared" si="47"/>
        <v>114000</v>
      </c>
      <c r="R598" s="22">
        <f t="shared" si="48"/>
        <v>95000</v>
      </c>
    </row>
    <row r="599" spans="1:18" x14ac:dyDescent="0.25">
      <c r="A599" s="4" t="s">
        <v>291</v>
      </c>
      <c r="B599" s="5" t="s">
        <v>188</v>
      </c>
      <c r="C599" s="4" t="s">
        <v>174</v>
      </c>
      <c r="D599" s="5" t="s">
        <v>454</v>
      </c>
      <c r="E599" s="4" t="s">
        <v>171</v>
      </c>
      <c r="F599" s="4" t="s">
        <v>190</v>
      </c>
      <c r="G599" s="4" t="s">
        <v>14</v>
      </c>
      <c r="H599" s="6">
        <v>0.4</v>
      </c>
      <c r="I599" s="7">
        <v>24000</v>
      </c>
      <c r="J599" s="7">
        <f t="shared" si="49"/>
        <v>9600</v>
      </c>
      <c r="K599" s="8" t="s">
        <v>15</v>
      </c>
      <c r="L599" s="15" t="str">
        <f>VLOOKUP(F599,[1]Sheet1!$D:$J,7,0)</f>
        <v>NL300150</v>
      </c>
      <c r="M599" s="18" t="str">
        <f t="shared" si="45"/>
        <v>14/01/2026NL300150</v>
      </c>
      <c r="N599" s="15">
        <f>VLOOKUP(M599,Sheet6!I:P,5,0)</f>
        <v>0.4</v>
      </c>
      <c r="O599" s="19">
        <f t="shared" si="46"/>
        <v>0</v>
      </c>
      <c r="P599" s="20">
        <f>VLOOKUP(L599,[2]Sheet1!$I:$M,5,0)</f>
        <v>24000</v>
      </c>
      <c r="Q599" s="21">
        <f t="shared" si="47"/>
        <v>9600</v>
      </c>
      <c r="R599" s="22">
        <f t="shared" si="48"/>
        <v>0</v>
      </c>
    </row>
    <row r="600" spans="1:18" x14ac:dyDescent="0.25">
      <c r="A600" s="4" t="s">
        <v>291</v>
      </c>
      <c r="B600" s="5" t="s">
        <v>188</v>
      </c>
      <c r="C600" s="4" t="s">
        <v>174</v>
      </c>
      <c r="D600" s="5" t="s">
        <v>455</v>
      </c>
      <c r="E600" s="4" t="s">
        <v>49</v>
      </c>
      <c r="F600" s="4" t="s">
        <v>50</v>
      </c>
      <c r="G600" s="4" t="s">
        <v>14</v>
      </c>
      <c r="H600" s="6">
        <v>0.5</v>
      </c>
      <c r="I600" s="7">
        <v>80000</v>
      </c>
      <c r="J600" s="7">
        <f t="shared" si="49"/>
        <v>40000</v>
      </c>
      <c r="K600" s="8" t="s">
        <v>15</v>
      </c>
      <c r="L600" s="15" t="str">
        <f>VLOOKUP(F600,[1]Sheet1!$D:$J,7,0)</f>
        <v>NL300055</v>
      </c>
      <c r="M600" s="18" t="str">
        <f t="shared" ref="M600:M663" si="50">A600&amp;L600</f>
        <v>14/01/2026NL300055</v>
      </c>
      <c r="N600" s="15">
        <v>0</v>
      </c>
      <c r="O600" s="19">
        <f t="shared" ref="O600:O663" si="51">H600-N600</f>
        <v>0.5</v>
      </c>
      <c r="P600" s="20">
        <f>VLOOKUP(L600,[2]Sheet1!$I:$M,5,0)</f>
        <v>80000</v>
      </c>
      <c r="Q600" s="21">
        <f t="shared" ref="Q600:Q663" si="52">N600*P600</f>
        <v>0</v>
      </c>
      <c r="R600" s="22">
        <f t="shared" ref="R600:R663" si="53">J600-Q600</f>
        <v>40000</v>
      </c>
    </row>
    <row r="601" spans="1:18" x14ac:dyDescent="0.25">
      <c r="A601" s="4" t="s">
        <v>291</v>
      </c>
      <c r="B601" s="5" t="s">
        <v>188</v>
      </c>
      <c r="C601" s="4" t="s">
        <v>174</v>
      </c>
      <c r="D601" s="5" t="s">
        <v>455</v>
      </c>
      <c r="E601" s="4" t="s">
        <v>122</v>
      </c>
      <c r="F601" s="4" t="s">
        <v>123</v>
      </c>
      <c r="G601" s="4" t="s">
        <v>14</v>
      </c>
      <c r="H601" s="6">
        <v>0.3</v>
      </c>
      <c r="I601" s="7">
        <v>90000</v>
      </c>
      <c r="J601" s="7">
        <f t="shared" si="49"/>
        <v>27000</v>
      </c>
      <c r="K601" s="8" t="s">
        <v>15</v>
      </c>
      <c r="L601" s="15" t="str">
        <f>VLOOKUP(F601,[1]Sheet1!$D:$J,7,0)</f>
        <v>NL300144</v>
      </c>
      <c r="M601" s="18" t="str">
        <f t="shared" si="50"/>
        <v>14/01/2026NL300144</v>
      </c>
      <c r="N601" s="15">
        <v>0</v>
      </c>
      <c r="O601" s="19">
        <f t="shared" si="51"/>
        <v>0.3</v>
      </c>
      <c r="P601" s="20">
        <f>VLOOKUP(L601,[2]Sheet1!$I:$M,5,0)</f>
        <v>90000</v>
      </c>
      <c r="Q601" s="21">
        <f t="shared" si="52"/>
        <v>0</v>
      </c>
      <c r="R601" s="22">
        <f t="shared" si="53"/>
        <v>27000</v>
      </c>
    </row>
    <row r="602" spans="1:18" x14ac:dyDescent="0.25">
      <c r="A602" s="4" t="s">
        <v>294</v>
      </c>
      <c r="B602" s="5" t="s">
        <v>188</v>
      </c>
      <c r="C602" s="4" t="s">
        <v>174</v>
      </c>
      <c r="D602" s="5" t="s">
        <v>456</v>
      </c>
      <c r="E602" s="4" t="s">
        <v>18</v>
      </c>
      <c r="F602" s="4" t="s">
        <v>19</v>
      </c>
      <c r="G602" s="4" t="s">
        <v>14</v>
      </c>
      <c r="H602" s="6">
        <v>0.6</v>
      </c>
      <c r="I602" s="7">
        <v>26000</v>
      </c>
      <c r="J602" s="7">
        <f t="shared" si="49"/>
        <v>15600</v>
      </c>
      <c r="K602" s="8" t="s">
        <v>15</v>
      </c>
      <c r="L602" s="15" t="str">
        <f>VLOOKUP(F602,[1]Sheet1!$D:$J,7,0)</f>
        <v>NL300003</v>
      </c>
      <c r="M602" s="18" t="str">
        <f t="shared" si="50"/>
        <v>15/01/2026NL300003</v>
      </c>
      <c r="N602" s="15">
        <f>VLOOKUP(M602,Sheet6!I:P,5,0)</f>
        <v>0.6</v>
      </c>
      <c r="O602" s="19">
        <f t="shared" si="51"/>
        <v>0</v>
      </c>
      <c r="P602" s="20">
        <f>VLOOKUP(L602,[2]Sheet1!$I:$M,5,0)</f>
        <v>26000</v>
      </c>
      <c r="Q602" s="21">
        <f t="shared" si="52"/>
        <v>15600</v>
      </c>
      <c r="R602" s="22">
        <f t="shared" si="53"/>
        <v>0</v>
      </c>
    </row>
    <row r="603" spans="1:18" x14ac:dyDescent="0.25">
      <c r="A603" s="4" t="s">
        <v>294</v>
      </c>
      <c r="B603" s="5" t="s">
        <v>188</v>
      </c>
      <c r="C603" s="4" t="s">
        <v>174</v>
      </c>
      <c r="D603" s="5" t="s">
        <v>456</v>
      </c>
      <c r="E603" s="4" t="s">
        <v>22</v>
      </c>
      <c r="F603" s="4" t="s">
        <v>23</v>
      </c>
      <c r="G603" s="4" t="s">
        <v>14</v>
      </c>
      <c r="H603" s="6">
        <v>1.5</v>
      </c>
      <c r="I603" s="7">
        <v>19000</v>
      </c>
      <c r="J603" s="7">
        <f t="shared" si="49"/>
        <v>28500</v>
      </c>
      <c r="K603" s="8" t="s">
        <v>15</v>
      </c>
      <c r="L603" s="15" t="str">
        <f>VLOOKUP(F603,[1]Sheet1!$D:$J,7,0)</f>
        <v>NL300004</v>
      </c>
      <c r="M603" s="18" t="str">
        <f t="shared" si="50"/>
        <v>15/01/2026NL300004</v>
      </c>
      <c r="N603" s="15">
        <f>VLOOKUP(M603,Sheet6!I:P,5,0)</f>
        <v>1</v>
      </c>
      <c r="O603" s="19">
        <f t="shared" si="51"/>
        <v>0.5</v>
      </c>
      <c r="P603" s="20">
        <f>VLOOKUP(L603,[2]Sheet1!$I:$M,5,0)</f>
        <v>19000</v>
      </c>
      <c r="Q603" s="21">
        <f t="shared" si="52"/>
        <v>19000</v>
      </c>
      <c r="R603" s="22">
        <f t="shared" si="53"/>
        <v>9500</v>
      </c>
    </row>
    <row r="604" spans="1:18" ht="28.5" x14ac:dyDescent="0.25">
      <c r="A604" s="4" t="s">
        <v>294</v>
      </c>
      <c r="B604" s="5" t="s">
        <v>188</v>
      </c>
      <c r="C604" s="4" t="s">
        <v>174</v>
      </c>
      <c r="D604" s="5" t="s">
        <v>456</v>
      </c>
      <c r="E604" s="4" t="s">
        <v>113</v>
      </c>
      <c r="F604" s="4" t="s">
        <v>114</v>
      </c>
      <c r="G604" s="4" t="s">
        <v>115</v>
      </c>
      <c r="H604" s="6">
        <v>1</v>
      </c>
      <c r="I604" s="7">
        <v>8500</v>
      </c>
      <c r="J604" s="7">
        <f t="shared" si="49"/>
        <v>8500</v>
      </c>
      <c r="K604" s="8" t="s">
        <v>15</v>
      </c>
      <c r="L604" s="15" t="str">
        <f>VLOOKUP(F604,[1]Sheet1!$D:$J,7,0)</f>
        <v>NL300107</v>
      </c>
      <c r="M604" s="18" t="str">
        <f t="shared" si="50"/>
        <v>15/01/2026NL300107</v>
      </c>
      <c r="N604" s="15">
        <f>VLOOKUP(M604,Sheet6!I:P,5,0)</f>
        <v>1</v>
      </c>
      <c r="O604" s="19">
        <f t="shared" si="51"/>
        <v>0</v>
      </c>
      <c r="P604" s="20">
        <f>VLOOKUP(L604,[2]Sheet1!$I:$M,5,0)</f>
        <v>8500</v>
      </c>
      <c r="Q604" s="21">
        <f t="shared" si="52"/>
        <v>8500</v>
      </c>
      <c r="R604" s="22">
        <f t="shared" si="53"/>
        <v>0</v>
      </c>
    </row>
    <row r="605" spans="1:18" x14ac:dyDescent="0.25">
      <c r="A605" s="4" t="s">
        <v>294</v>
      </c>
      <c r="B605" s="5" t="s">
        <v>188</v>
      </c>
      <c r="C605" s="4" t="s">
        <v>174</v>
      </c>
      <c r="D605" s="5" t="s">
        <v>456</v>
      </c>
      <c r="E605" s="4" t="s">
        <v>26</v>
      </c>
      <c r="F605" s="4" t="s">
        <v>27</v>
      </c>
      <c r="G605" s="4" t="s">
        <v>14</v>
      </c>
      <c r="H605" s="6">
        <v>3.1</v>
      </c>
      <c r="I605" s="7">
        <v>24000</v>
      </c>
      <c r="J605" s="7">
        <f t="shared" si="49"/>
        <v>74400</v>
      </c>
      <c r="K605" s="8" t="s">
        <v>15</v>
      </c>
      <c r="L605" s="15" t="str">
        <f>VLOOKUP(F605,[1]Sheet1!$D:$J,7,0)</f>
        <v>NL300174</v>
      </c>
      <c r="M605" s="18" t="str">
        <f t="shared" si="50"/>
        <v>15/01/2026NL300174</v>
      </c>
      <c r="N605" s="15">
        <f>VLOOKUP(M605,Sheet6!I:P,5,0)</f>
        <v>2.5</v>
      </c>
      <c r="O605" s="19">
        <f t="shared" si="51"/>
        <v>0.60000000000000009</v>
      </c>
      <c r="P605" s="20">
        <f>VLOOKUP(L605,[2]Sheet1!$I:$M,5,0)</f>
        <v>24000</v>
      </c>
      <c r="Q605" s="21">
        <f t="shared" si="52"/>
        <v>60000</v>
      </c>
      <c r="R605" s="22">
        <f t="shared" si="53"/>
        <v>14400</v>
      </c>
    </row>
    <row r="606" spans="1:18" ht="28.5" x14ac:dyDescent="0.25">
      <c r="A606" s="4" t="s">
        <v>294</v>
      </c>
      <c r="B606" s="5" t="s">
        <v>188</v>
      </c>
      <c r="C606" s="4" t="s">
        <v>174</v>
      </c>
      <c r="D606" s="5" t="s">
        <v>456</v>
      </c>
      <c r="E606" s="4" t="s">
        <v>152</v>
      </c>
      <c r="F606" s="4" t="s">
        <v>151</v>
      </c>
      <c r="G606" s="4" t="s">
        <v>14</v>
      </c>
      <c r="H606" s="6">
        <v>1.8</v>
      </c>
      <c r="I606" s="7">
        <v>45000</v>
      </c>
      <c r="J606" s="7">
        <f t="shared" si="49"/>
        <v>81000</v>
      </c>
      <c r="K606" s="8" t="s">
        <v>15</v>
      </c>
      <c r="L606" s="15" t="str">
        <f>VLOOKUP(F606,[1]Sheet1!$D:$J,7,0)</f>
        <v>NL300203</v>
      </c>
      <c r="M606" s="18" t="str">
        <f t="shared" si="50"/>
        <v>15/01/2026NL300203</v>
      </c>
      <c r="N606" s="15">
        <f>VLOOKUP(M606,Sheet6!I:P,5,0)</f>
        <v>1.4</v>
      </c>
      <c r="O606" s="19">
        <f t="shared" si="51"/>
        <v>0.40000000000000013</v>
      </c>
      <c r="P606" s="20">
        <f>VLOOKUP(L606,[2]Sheet1!$I:$M,5,0)</f>
        <v>45000</v>
      </c>
      <c r="Q606" s="21">
        <f t="shared" si="52"/>
        <v>62999.999999999993</v>
      </c>
      <c r="R606" s="22">
        <f t="shared" si="53"/>
        <v>18000.000000000007</v>
      </c>
    </row>
    <row r="607" spans="1:18" x14ac:dyDescent="0.25">
      <c r="A607" s="4" t="s">
        <v>294</v>
      </c>
      <c r="B607" s="5" t="s">
        <v>188</v>
      </c>
      <c r="C607" s="4" t="s">
        <v>174</v>
      </c>
      <c r="D607" s="5" t="s">
        <v>456</v>
      </c>
      <c r="E607" s="4" t="s">
        <v>28</v>
      </c>
      <c r="F607" s="4" t="s">
        <v>29</v>
      </c>
      <c r="G607" s="4" t="s">
        <v>14</v>
      </c>
      <c r="H607" s="6">
        <v>0.6</v>
      </c>
      <c r="I607" s="7">
        <v>52000</v>
      </c>
      <c r="J607" s="7">
        <f t="shared" si="49"/>
        <v>31200</v>
      </c>
      <c r="K607" s="8" t="s">
        <v>15</v>
      </c>
      <c r="L607" s="15" t="str">
        <f>VLOOKUP(F607,[1]Sheet1!$D:$J,7,0)</f>
        <v>NL300137</v>
      </c>
      <c r="M607" s="18" t="str">
        <f t="shared" si="50"/>
        <v>15/01/2026NL300137</v>
      </c>
      <c r="N607" s="15">
        <f>VLOOKUP(M607,Sheet6!I:P,5,0)</f>
        <v>0.6</v>
      </c>
      <c r="O607" s="19">
        <f t="shared" si="51"/>
        <v>0</v>
      </c>
      <c r="P607" s="20">
        <f>VLOOKUP(L607,[2]Sheet1!$I:$M,5,0)</f>
        <v>52000</v>
      </c>
      <c r="Q607" s="21">
        <f t="shared" si="52"/>
        <v>31200</v>
      </c>
      <c r="R607" s="22">
        <f t="shared" si="53"/>
        <v>0</v>
      </c>
    </row>
    <row r="608" spans="1:18" x14ac:dyDescent="0.25">
      <c r="A608" s="4" t="s">
        <v>294</v>
      </c>
      <c r="B608" s="5" t="s">
        <v>188</v>
      </c>
      <c r="C608" s="4" t="s">
        <v>174</v>
      </c>
      <c r="D608" s="5" t="s">
        <v>456</v>
      </c>
      <c r="E608" s="4" t="s">
        <v>20</v>
      </c>
      <c r="F608" s="4" t="s">
        <v>21</v>
      </c>
      <c r="G608" s="4" t="s">
        <v>14</v>
      </c>
      <c r="H608" s="6">
        <v>2</v>
      </c>
      <c r="I608" s="7">
        <v>50000</v>
      </c>
      <c r="J608" s="7">
        <f t="shared" si="49"/>
        <v>100000</v>
      </c>
      <c r="K608" s="8" t="s">
        <v>15</v>
      </c>
      <c r="L608" s="15" t="str">
        <f>VLOOKUP(F608,[1]Sheet1!$D:$J,7,0)</f>
        <v>NL300013</v>
      </c>
      <c r="M608" s="18" t="str">
        <f t="shared" si="50"/>
        <v>15/01/2026NL300013</v>
      </c>
      <c r="N608" s="15">
        <f>VLOOKUP(M608,Sheet6!I:P,5,0)</f>
        <v>2</v>
      </c>
      <c r="O608" s="19">
        <f t="shared" si="51"/>
        <v>0</v>
      </c>
      <c r="P608" s="20">
        <f>VLOOKUP(L608,[2]Sheet1!$I:$M,5,0)</f>
        <v>50000</v>
      </c>
      <c r="Q608" s="21">
        <f t="shared" si="52"/>
        <v>100000</v>
      </c>
      <c r="R608" s="22">
        <f t="shared" si="53"/>
        <v>0</v>
      </c>
    </row>
    <row r="609" spans="1:18" x14ac:dyDescent="0.25">
      <c r="A609" s="4" t="s">
        <v>294</v>
      </c>
      <c r="B609" s="5" t="s">
        <v>188</v>
      </c>
      <c r="C609" s="4" t="s">
        <v>174</v>
      </c>
      <c r="D609" s="5" t="s">
        <v>456</v>
      </c>
      <c r="E609" s="4" t="s">
        <v>30</v>
      </c>
      <c r="F609" s="4" t="s">
        <v>31</v>
      </c>
      <c r="G609" s="4" t="s">
        <v>14</v>
      </c>
      <c r="H609" s="6">
        <v>0.5</v>
      </c>
      <c r="I609" s="7">
        <v>55000</v>
      </c>
      <c r="J609" s="7">
        <f t="shared" si="49"/>
        <v>27500</v>
      </c>
      <c r="K609" s="8" t="s">
        <v>15</v>
      </c>
      <c r="L609" s="15" t="str">
        <f>VLOOKUP(F609,[1]Sheet1!$D:$J,7,0)</f>
        <v>NL300014</v>
      </c>
      <c r="M609" s="18" t="str">
        <f t="shared" si="50"/>
        <v>15/01/2026NL300014</v>
      </c>
      <c r="N609" s="15">
        <f>VLOOKUP(M609,Sheet6!I:P,5,0)</f>
        <v>0.5</v>
      </c>
      <c r="O609" s="19">
        <f t="shared" si="51"/>
        <v>0</v>
      </c>
      <c r="P609" s="20">
        <f>VLOOKUP(L609,[2]Sheet1!$I:$M,5,0)</f>
        <v>55000</v>
      </c>
      <c r="Q609" s="21">
        <f t="shared" si="52"/>
        <v>27500</v>
      </c>
      <c r="R609" s="22">
        <f t="shared" si="53"/>
        <v>0</v>
      </c>
    </row>
    <row r="610" spans="1:18" x14ac:dyDescent="0.25">
      <c r="A610" s="4" t="s">
        <v>294</v>
      </c>
      <c r="B610" s="5" t="s">
        <v>188</v>
      </c>
      <c r="C610" s="4" t="s">
        <v>174</v>
      </c>
      <c r="D610" s="5" t="s">
        <v>456</v>
      </c>
      <c r="E610" s="4" t="s">
        <v>32</v>
      </c>
      <c r="F610" s="4" t="s">
        <v>33</v>
      </c>
      <c r="G610" s="4" t="s">
        <v>14</v>
      </c>
      <c r="H610" s="6">
        <v>2</v>
      </c>
      <c r="I610" s="7">
        <v>18000</v>
      </c>
      <c r="J610" s="7">
        <f t="shared" si="49"/>
        <v>36000</v>
      </c>
      <c r="K610" s="8" t="s">
        <v>15</v>
      </c>
      <c r="L610" s="15" t="str">
        <f>VLOOKUP(F610,[1]Sheet1!$D:$J,7,0)</f>
        <v>NL300027</v>
      </c>
      <c r="M610" s="18" t="str">
        <f t="shared" si="50"/>
        <v>15/01/2026NL300027</v>
      </c>
      <c r="N610" s="15">
        <f>VLOOKUP(M610,Sheet6!I:P,5,0)</f>
        <v>2</v>
      </c>
      <c r="O610" s="19">
        <f t="shared" si="51"/>
        <v>0</v>
      </c>
      <c r="P610" s="20">
        <f>VLOOKUP(L610,[2]Sheet1!$I:$M,5,0)</f>
        <v>18000</v>
      </c>
      <c r="Q610" s="21">
        <f t="shared" si="52"/>
        <v>36000</v>
      </c>
      <c r="R610" s="22">
        <f t="shared" si="53"/>
        <v>0</v>
      </c>
    </row>
    <row r="611" spans="1:18" x14ac:dyDescent="0.25">
      <c r="A611" s="4" t="s">
        <v>294</v>
      </c>
      <c r="B611" s="5" t="s">
        <v>188</v>
      </c>
      <c r="C611" s="4" t="s">
        <v>174</v>
      </c>
      <c r="D611" s="5" t="s">
        <v>456</v>
      </c>
      <c r="E611" s="4" t="s">
        <v>124</v>
      </c>
      <c r="F611" s="4" t="s">
        <v>125</v>
      </c>
      <c r="G611" s="4" t="s">
        <v>14</v>
      </c>
      <c r="H611" s="6">
        <v>0.3</v>
      </c>
      <c r="I611" s="7">
        <v>38000</v>
      </c>
      <c r="J611" s="7">
        <f t="shared" si="49"/>
        <v>11400</v>
      </c>
      <c r="K611" s="8" t="s">
        <v>15</v>
      </c>
      <c r="L611" s="15" t="str">
        <f>VLOOKUP(F611,[1]Sheet1!$D:$J,7,0)</f>
        <v>NL300054</v>
      </c>
      <c r="M611" s="18" t="str">
        <f t="shared" si="50"/>
        <v>15/01/2026NL300054</v>
      </c>
      <c r="N611" s="15">
        <f>VLOOKUP(M611,Sheet6!I:P,5,0)</f>
        <v>0.3</v>
      </c>
      <c r="O611" s="19">
        <f t="shared" si="51"/>
        <v>0</v>
      </c>
      <c r="P611" s="20">
        <f>VLOOKUP(L611,[2]Sheet1!$I:$M,5,0)</f>
        <v>38000</v>
      </c>
      <c r="Q611" s="21">
        <f t="shared" si="52"/>
        <v>11400</v>
      </c>
      <c r="R611" s="22">
        <f t="shared" si="53"/>
        <v>0</v>
      </c>
    </row>
    <row r="612" spans="1:18" x14ac:dyDescent="0.25">
      <c r="A612" s="4" t="s">
        <v>294</v>
      </c>
      <c r="B612" s="5" t="s">
        <v>188</v>
      </c>
      <c r="C612" s="4" t="s">
        <v>174</v>
      </c>
      <c r="D612" s="5" t="s">
        <v>456</v>
      </c>
      <c r="E612" s="4" t="s">
        <v>95</v>
      </c>
      <c r="F612" s="4" t="s">
        <v>96</v>
      </c>
      <c r="G612" s="4" t="s">
        <v>14</v>
      </c>
      <c r="H612" s="6">
        <v>0.17</v>
      </c>
      <c r="I612" s="7">
        <v>12000</v>
      </c>
      <c r="J612" s="7">
        <f t="shared" si="49"/>
        <v>2040.0000000000002</v>
      </c>
      <c r="K612" s="8" t="s">
        <v>15</v>
      </c>
      <c r="L612" s="15" t="str">
        <f>VLOOKUP(F612,[1]Sheet1!$D:$J,7,0)</f>
        <v>NL300188</v>
      </c>
      <c r="M612" s="18" t="str">
        <f t="shared" si="50"/>
        <v>15/01/2026NL300188</v>
      </c>
      <c r="N612" s="15">
        <f>VLOOKUP(M612,Sheet6!I:P,5,0)</f>
        <v>0.17</v>
      </c>
      <c r="O612" s="19">
        <f t="shared" si="51"/>
        <v>0</v>
      </c>
      <c r="P612" s="20">
        <f>VLOOKUP(L612,[2]Sheet1!$I:$M,5,0)</f>
        <v>12000</v>
      </c>
      <c r="Q612" s="21">
        <f t="shared" si="52"/>
        <v>2040.0000000000002</v>
      </c>
      <c r="R612" s="22">
        <f t="shared" si="53"/>
        <v>0</v>
      </c>
    </row>
    <row r="613" spans="1:18" x14ac:dyDescent="0.25">
      <c r="A613" s="4" t="s">
        <v>294</v>
      </c>
      <c r="B613" s="5" t="s">
        <v>188</v>
      </c>
      <c r="C613" s="4" t="s">
        <v>174</v>
      </c>
      <c r="D613" s="5" t="s">
        <v>456</v>
      </c>
      <c r="E613" s="4" t="s">
        <v>126</v>
      </c>
      <c r="F613" s="4" t="s">
        <v>127</v>
      </c>
      <c r="G613" s="4" t="s">
        <v>14</v>
      </c>
      <c r="H613" s="6">
        <v>0.8</v>
      </c>
      <c r="I613" s="7">
        <v>32000</v>
      </c>
      <c r="J613" s="7">
        <f t="shared" si="49"/>
        <v>25600</v>
      </c>
      <c r="K613" s="8" t="s">
        <v>15</v>
      </c>
      <c r="L613" s="15" t="str">
        <f>VLOOKUP(F613,[1]Sheet1!$D:$J,7,0)</f>
        <v>NL300038</v>
      </c>
      <c r="M613" s="18" t="str">
        <f t="shared" si="50"/>
        <v>15/01/2026NL300038</v>
      </c>
      <c r="N613" s="15">
        <f>VLOOKUP(M613,Sheet6!I:P,5,0)</f>
        <v>0.8</v>
      </c>
      <c r="O613" s="19">
        <f t="shared" si="51"/>
        <v>0</v>
      </c>
      <c r="P613" s="20">
        <f>VLOOKUP(L613,[2]Sheet1!$I:$M,5,0)</f>
        <v>32000</v>
      </c>
      <c r="Q613" s="21">
        <f t="shared" si="52"/>
        <v>25600</v>
      </c>
      <c r="R613" s="22">
        <f t="shared" si="53"/>
        <v>0</v>
      </c>
    </row>
    <row r="614" spans="1:18" ht="28.5" x14ac:dyDescent="0.25">
      <c r="A614" s="4" t="s">
        <v>294</v>
      </c>
      <c r="B614" s="5" t="s">
        <v>188</v>
      </c>
      <c r="C614" s="4" t="s">
        <v>174</v>
      </c>
      <c r="D614" s="5" t="s">
        <v>456</v>
      </c>
      <c r="E614" s="4" t="s">
        <v>40</v>
      </c>
      <c r="F614" s="4" t="s">
        <v>41</v>
      </c>
      <c r="G614" s="4" t="s">
        <v>42</v>
      </c>
      <c r="H614" s="6">
        <v>25</v>
      </c>
      <c r="I614" s="7">
        <v>4000</v>
      </c>
      <c r="J614" s="7">
        <f t="shared" si="49"/>
        <v>100000</v>
      </c>
      <c r="K614" s="8" t="s">
        <v>15</v>
      </c>
      <c r="L614" s="15" t="str">
        <f>VLOOKUP(F614,[1]Sheet1!$D:$J,7,0)</f>
        <v>NL300037</v>
      </c>
      <c r="M614" s="18" t="str">
        <f t="shared" si="50"/>
        <v>15/01/2026NL300037</v>
      </c>
      <c r="N614" s="15">
        <f>VLOOKUP(M614,Sheet6!I:P,5,0)</f>
        <v>25</v>
      </c>
      <c r="O614" s="19">
        <f t="shared" si="51"/>
        <v>0</v>
      </c>
      <c r="P614" s="20">
        <f>VLOOKUP(L614,[2]Sheet1!$I:$M,5,0)</f>
        <v>4000</v>
      </c>
      <c r="Q614" s="21">
        <f t="shared" si="52"/>
        <v>100000</v>
      </c>
      <c r="R614" s="22">
        <f t="shared" si="53"/>
        <v>0</v>
      </c>
    </row>
    <row r="615" spans="1:18" x14ac:dyDescent="0.25">
      <c r="A615" s="4" t="s">
        <v>294</v>
      </c>
      <c r="B615" s="5" t="s">
        <v>188</v>
      </c>
      <c r="C615" s="4" t="s">
        <v>174</v>
      </c>
      <c r="D615" s="5" t="s">
        <v>456</v>
      </c>
      <c r="E615" s="4" t="s">
        <v>43</v>
      </c>
      <c r="F615" s="4" t="s">
        <v>44</v>
      </c>
      <c r="G615" s="4" t="s">
        <v>14</v>
      </c>
      <c r="H615" s="6">
        <v>2</v>
      </c>
      <c r="I615" s="7">
        <v>18000</v>
      </c>
      <c r="J615" s="7">
        <f t="shared" si="49"/>
        <v>36000</v>
      </c>
      <c r="K615" s="8" t="s">
        <v>15</v>
      </c>
      <c r="L615" s="15" t="str">
        <f>VLOOKUP(F615,[1]Sheet1!$D:$J,7,0)</f>
        <v>NL300048</v>
      </c>
      <c r="M615" s="18" t="str">
        <f t="shared" si="50"/>
        <v>15/01/2026NL300048</v>
      </c>
      <c r="N615" s="15">
        <f>VLOOKUP(M615,Sheet6!I:P,5,0)</f>
        <v>2</v>
      </c>
      <c r="O615" s="19">
        <f t="shared" si="51"/>
        <v>0</v>
      </c>
      <c r="P615" s="20">
        <f>VLOOKUP(L615,[2]Sheet1!$I:$M,5,0)</f>
        <v>18000</v>
      </c>
      <c r="Q615" s="21">
        <f t="shared" si="52"/>
        <v>36000</v>
      </c>
      <c r="R615" s="22">
        <f t="shared" si="53"/>
        <v>0</v>
      </c>
    </row>
    <row r="616" spans="1:18" x14ac:dyDescent="0.25">
      <c r="A616" s="4" t="s">
        <v>294</v>
      </c>
      <c r="B616" s="5" t="s">
        <v>188</v>
      </c>
      <c r="C616" s="4" t="s">
        <v>174</v>
      </c>
      <c r="D616" s="5" t="s">
        <v>456</v>
      </c>
      <c r="E616" s="4" t="s">
        <v>45</v>
      </c>
      <c r="F616" s="4" t="s">
        <v>46</v>
      </c>
      <c r="G616" s="4" t="s">
        <v>14</v>
      </c>
      <c r="H616" s="6">
        <v>0.2</v>
      </c>
      <c r="I616" s="7">
        <v>55000</v>
      </c>
      <c r="J616" s="7">
        <f t="shared" si="49"/>
        <v>11000</v>
      </c>
      <c r="K616" s="8" t="s">
        <v>15</v>
      </c>
      <c r="L616" s="15" t="str">
        <f>VLOOKUP(F616,[1]Sheet1!$D:$J,7,0)</f>
        <v>NL300058</v>
      </c>
      <c r="M616" s="18" t="str">
        <f t="shared" si="50"/>
        <v>15/01/2026NL300058</v>
      </c>
      <c r="N616" s="15">
        <f>VLOOKUP(M616,Sheet6!I:P,5,0)</f>
        <v>0.2</v>
      </c>
      <c r="O616" s="19">
        <f t="shared" si="51"/>
        <v>0</v>
      </c>
      <c r="P616" s="20">
        <f>VLOOKUP(L616,[2]Sheet1!$I:$M,5,0)</f>
        <v>55000</v>
      </c>
      <c r="Q616" s="21">
        <f t="shared" si="52"/>
        <v>11000</v>
      </c>
      <c r="R616" s="22">
        <f t="shared" si="53"/>
        <v>0</v>
      </c>
    </row>
    <row r="617" spans="1:18" x14ac:dyDescent="0.25">
      <c r="A617" s="4" t="s">
        <v>294</v>
      </c>
      <c r="B617" s="5" t="s">
        <v>188</v>
      </c>
      <c r="C617" s="4" t="s">
        <v>174</v>
      </c>
      <c r="D617" s="5" t="s">
        <v>456</v>
      </c>
      <c r="E617" s="4" t="s">
        <v>47</v>
      </c>
      <c r="F617" s="4" t="s">
        <v>48</v>
      </c>
      <c r="G617" s="4" t="s">
        <v>14</v>
      </c>
      <c r="H617" s="6">
        <v>0.5</v>
      </c>
      <c r="I617" s="7">
        <v>13000</v>
      </c>
      <c r="J617" s="7">
        <f t="shared" si="49"/>
        <v>6500</v>
      </c>
      <c r="K617" s="8" t="s">
        <v>15</v>
      </c>
      <c r="L617" s="15" t="str">
        <f>VLOOKUP(F617,[1]Sheet1!$D:$J,7,0)</f>
        <v>NL300059</v>
      </c>
      <c r="M617" s="18" t="str">
        <f t="shared" si="50"/>
        <v>15/01/2026NL300059</v>
      </c>
      <c r="N617" s="15">
        <f>VLOOKUP(M617,Sheet6!I:P,5,0)</f>
        <v>0.5</v>
      </c>
      <c r="O617" s="19">
        <f t="shared" si="51"/>
        <v>0</v>
      </c>
      <c r="P617" s="20">
        <f>VLOOKUP(L617,[2]Sheet1!$I:$M,5,0)</f>
        <v>13000</v>
      </c>
      <c r="Q617" s="21">
        <f t="shared" si="52"/>
        <v>6500</v>
      </c>
      <c r="R617" s="22">
        <f t="shared" si="53"/>
        <v>0</v>
      </c>
    </row>
    <row r="618" spans="1:18" x14ac:dyDescent="0.25">
      <c r="A618" s="4" t="s">
        <v>294</v>
      </c>
      <c r="B618" s="5" t="s">
        <v>188</v>
      </c>
      <c r="C618" s="4" t="s">
        <v>174</v>
      </c>
      <c r="D618" s="5" t="s">
        <v>456</v>
      </c>
      <c r="E618" s="4" t="s">
        <v>49</v>
      </c>
      <c r="F618" s="4" t="s">
        <v>50</v>
      </c>
      <c r="G618" s="4" t="s">
        <v>14</v>
      </c>
      <c r="H618" s="6">
        <v>0.7</v>
      </c>
      <c r="I618" s="7">
        <v>80000</v>
      </c>
      <c r="J618" s="7">
        <f t="shared" si="49"/>
        <v>56000</v>
      </c>
      <c r="K618" s="8" t="s">
        <v>15</v>
      </c>
      <c r="L618" s="15" t="str">
        <f>VLOOKUP(F618,[1]Sheet1!$D:$J,7,0)</f>
        <v>NL300055</v>
      </c>
      <c r="M618" s="18" t="str">
        <f t="shared" si="50"/>
        <v>15/01/2026NL300055</v>
      </c>
      <c r="N618" s="15">
        <v>0</v>
      </c>
      <c r="O618" s="19">
        <f t="shared" si="51"/>
        <v>0.7</v>
      </c>
      <c r="P618" s="20">
        <f>VLOOKUP(L618,[2]Sheet1!$I:$M,5,0)</f>
        <v>80000</v>
      </c>
      <c r="Q618" s="21">
        <f t="shared" si="52"/>
        <v>0</v>
      </c>
      <c r="R618" s="22">
        <f t="shared" si="53"/>
        <v>56000</v>
      </c>
    </row>
    <row r="619" spans="1:18" x14ac:dyDescent="0.25">
      <c r="A619" s="4" t="s">
        <v>294</v>
      </c>
      <c r="B619" s="5" t="s">
        <v>188</v>
      </c>
      <c r="C619" s="4" t="s">
        <v>174</v>
      </c>
      <c r="D619" s="5" t="s">
        <v>456</v>
      </c>
      <c r="E619" s="4" t="s">
        <v>51</v>
      </c>
      <c r="F619" s="4" t="s">
        <v>52</v>
      </c>
      <c r="G619" s="4" t="s">
        <v>14</v>
      </c>
      <c r="H619" s="6">
        <v>0.3</v>
      </c>
      <c r="I619" s="7">
        <v>38000</v>
      </c>
      <c r="J619" s="7">
        <f t="shared" si="49"/>
        <v>11400</v>
      </c>
      <c r="K619" s="8" t="s">
        <v>15</v>
      </c>
      <c r="L619" s="15" t="str">
        <f>VLOOKUP(F619,[1]Sheet1!$D:$J,7,0)</f>
        <v>NL300076</v>
      </c>
      <c r="M619" s="18" t="str">
        <f t="shared" si="50"/>
        <v>15/01/2026NL300076</v>
      </c>
      <c r="N619" s="15">
        <f>VLOOKUP(M619,Sheet6!I:P,5,0)</f>
        <v>0.3</v>
      </c>
      <c r="O619" s="19">
        <f t="shared" si="51"/>
        <v>0</v>
      </c>
      <c r="P619" s="20">
        <f>VLOOKUP(L619,[2]Sheet1!$I:$M,5,0)</f>
        <v>38000</v>
      </c>
      <c r="Q619" s="21">
        <f t="shared" si="52"/>
        <v>11400</v>
      </c>
      <c r="R619" s="22">
        <f t="shared" si="53"/>
        <v>0</v>
      </c>
    </row>
    <row r="620" spans="1:18" x14ac:dyDescent="0.25">
      <c r="A620" s="4" t="s">
        <v>294</v>
      </c>
      <c r="B620" s="5" t="s">
        <v>188</v>
      </c>
      <c r="C620" s="4" t="s">
        <v>174</v>
      </c>
      <c r="D620" s="5" t="s">
        <v>456</v>
      </c>
      <c r="E620" s="4" t="s">
        <v>53</v>
      </c>
      <c r="F620" s="4" t="s">
        <v>54</v>
      </c>
      <c r="G620" s="4" t="s">
        <v>14</v>
      </c>
      <c r="H620" s="6">
        <v>1</v>
      </c>
      <c r="I620" s="7">
        <v>48000</v>
      </c>
      <c r="J620" s="7">
        <f t="shared" si="49"/>
        <v>48000</v>
      </c>
      <c r="K620" s="8" t="s">
        <v>15</v>
      </c>
      <c r="L620" s="15" t="str">
        <f>VLOOKUP(F620,[1]Sheet1!$D:$J,7,0)</f>
        <v>NL300063</v>
      </c>
      <c r="M620" s="18" t="str">
        <f t="shared" si="50"/>
        <v>15/01/2026NL300063</v>
      </c>
      <c r="N620" s="15">
        <f>VLOOKUP(M620,Sheet6!I:P,5,0)</f>
        <v>0.6</v>
      </c>
      <c r="O620" s="19">
        <f t="shared" si="51"/>
        <v>0.4</v>
      </c>
      <c r="P620" s="20">
        <f>VLOOKUP(L620,[2]Sheet1!$I:$M,5,0)</f>
        <v>48000</v>
      </c>
      <c r="Q620" s="21">
        <f t="shared" si="52"/>
        <v>28800</v>
      </c>
      <c r="R620" s="22">
        <f t="shared" si="53"/>
        <v>19200</v>
      </c>
    </row>
    <row r="621" spans="1:18" x14ac:dyDescent="0.25">
      <c r="A621" s="4" t="s">
        <v>294</v>
      </c>
      <c r="B621" s="5" t="s">
        <v>188</v>
      </c>
      <c r="C621" s="4" t="s">
        <v>174</v>
      </c>
      <c r="D621" s="5" t="s">
        <v>456</v>
      </c>
      <c r="E621" s="4" t="s">
        <v>24</v>
      </c>
      <c r="F621" s="4" t="s">
        <v>25</v>
      </c>
      <c r="G621" s="4" t="s">
        <v>14</v>
      </c>
      <c r="H621" s="6">
        <v>0.2</v>
      </c>
      <c r="I621" s="7">
        <v>65000</v>
      </c>
      <c r="J621" s="7">
        <f t="shared" si="49"/>
        <v>13000</v>
      </c>
      <c r="K621" s="8" t="s">
        <v>15</v>
      </c>
      <c r="L621" s="15" t="str">
        <f>VLOOKUP(F621,[1]Sheet1!$D:$J,7,0)</f>
        <v>NL300062</v>
      </c>
      <c r="M621" s="18" t="str">
        <f t="shared" si="50"/>
        <v>15/01/2026NL300062</v>
      </c>
      <c r="N621" s="15">
        <f>VLOOKUP(M621,Sheet6!I:P,5,0)</f>
        <v>0.2</v>
      </c>
      <c r="O621" s="19">
        <f t="shared" si="51"/>
        <v>0</v>
      </c>
      <c r="P621" s="20">
        <f>VLOOKUP(L621,[2]Sheet1!$I:$M,5,0)</f>
        <v>65000</v>
      </c>
      <c r="Q621" s="21">
        <f t="shared" si="52"/>
        <v>13000</v>
      </c>
      <c r="R621" s="22">
        <f t="shared" si="53"/>
        <v>0</v>
      </c>
    </row>
    <row r="622" spans="1:18" x14ac:dyDescent="0.25">
      <c r="A622" s="4" t="s">
        <v>294</v>
      </c>
      <c r="B622" s="5" t="s">
        <v>188</v>
      </c>
      <c r="C622" s="4" t="s">
        <v>174</v>
      </c>
      <c r="D622" s="5" t="s">
        <v>456</v>
      </c>
      <c r="E622" s="4" t="s">
        <v>164</v>
      </c>
      <c r="F622" s="4" t="s">
        <v>163</v>
      </c>
      <c r="G622" s="4" t="s">
        <v>14</v>
      </c>
      <c r="H622" s="6">
        <v>0.5</v>
      </c>
      <c r="I622" s="7">
        <v>20000</v>
      </c>
      <c r="J622" s="7">
        <f t="shared" si="49"/>
        <v>10000</v>
      </c>
      <c r="K622" s="8" t="s">
        <v>15</v>
      </c>
      <c r="L622" s="15" t="str">
        <f>VLOOKUP(F622,[1]Sheet1!$D:$J,7,0)</f>
        <v>NL300071</v>
      </c>
      <c r="M622" s="18" t="str">
        <f t="shared" si="50"/>
        <v>15/01/2026NL300071</v>
      </c>
      <c r="N622" s="15">
        <v>0</v>
      </c>
      <c r="O622" s="19">
        <f t="shared" si="51"/>
        <v>0.5</v>
      </c>
      <c r="P622" s="20">
        <f>VLOOKUP(L622,[2]Sheet1!$I:$M,5,0)</f>
        <v>20000</v>
      </c>
      <c r="Q622" s="21">
        <f t="shared" si="52"/>
        <v>0</v>
      </c>
      <c r="R622" s="22">
        <f t="shared" si="53"/>
        <v>10000</v>
      </c>
    </row>
    <row r="623" spans="1:18" x14ac:dyDescent="0.25">
      <c r="A623" s="4" t="s">
        <v>294</v>
      </c>
      <c r="B623" s="5" t="s">
        <v>188</v>
      </c>
      <c r="C623" s="4" t="s">
        <v>174</v>
      </c>
      <c r="D623" s="5" t="s">
        <v>456</v>
      </c>
      <c r="E623" s="4" t="s">
        <v>55</v>
      </c>
      <c r="F623" s="4" t="s">
        <v>56</v>
      </c>
      <c r="G623" s="4" t="s">
        <v>14</v>
      </c>
      <c r="H623" s="6">
        <v>2.2000000000000002</v>
      </c>
      <c r="I623" s="7">
        <v>18000</v>
      </c>
      <c r="J623" s="7">
        <f t="shared" si="49"/>
        <v>39600</v>
      </c>
      <c r="K623" s="8" t="s">
        <v>15</v>
      </c>
      <c r="L623" s="15" t="str">
        <f>VLOOKUP(F623,[1]Sheet1!$D:$J,7,0)</f>
        <v>NL300074</v>
      </c>
      <c r="M623" s="18" t="str">
        <f t="shared" si="50"/>
        <v>15/01/2026NL300074</v>
      </c>
      <c r="N623" s="15">
        <f>VLOOKUP(M623,Sheet6!I:P,5,0)</f>
        <v>1.7</v>
      </c>
      <c r="O623" s="19">
        <f t="shared" si="51"/>
        <v>0.50000000000000022</v>
      </c>
      <c r="P623" s="20">
        <f>VLOOKUP(L623,[2]Sheet1!$I:$M,5,0)</f>
        <v>18000</v>
      </c>
      <c r="Q623" s="21">
        <f t="shared" si="52"/>
        <v>30600</v>
      </c>
      <c r="R623" s="22">
        <f t="shared" si="53"/>
        <v>9000</v>
      </c>
    </row>
    <row r="624" spans="1:18" x14ac:dyDescent="0.25">
      <c r="A624" s="4" t="s">
        <v>294</v>
      </c>
      <c r="B624" s="5" t="s">
        <v>188</v>
      </c>
      <c r="C624" s="4" t="s">
        <v>174</v>
      </c>
      <c r="D624" s="5" t="s">
        <v>456</v>
      </c>
      <c r="E624" s="4" t="s">
        <v>57</v>
      </c>
      <c r="F624" s="4" t="s">
        <v>58</v>
      </c>
      <c r="G624" s="4" t="s">
        <v>14</v>
      </c>
      <c r="H624" s="6">
        <v>1</v>
      </c>
      <c r="I624" s="7">
        <v>32000</v>
      </c>
      <c r="J624" s="7">
        <f t="shared" si="49"/>
        <v>32000</v>
      </c>
      <c r="K624" s="8" t="s">
        <v>15</v>
      </c>
      <c r="L624" s="15" t="str">
        <f>VLOOKUP(F624,[1]Sheet1!$D:$J,7,0)</f>
        <v>NL300043</v>
      </c>
      <c r="M624" s="18" t="str">
        <f t="shared" si="50"/>
        <v>15/01/2026NL300043</v>
      </c>
      <c r="N624" s="15">
        <f>VLOOKUP(M624,Sheet6!I:P,5,0)</f>
        <v>0.5</v>
      </c>
      <c r="O624" s="19">
        <f t="shared" si="51"/>
        <v>0.5</v>
      </c>
      <c r="P624" s="20">
        <f>VLOOKUP(L624,[2]Sheet1!$I:$M,5,0)</f>
        <v>32000</v>
      </c>
      <c r="Q624" s="21">
        <f t="shared" si="52"/>
        <v>16000</v>
      </c>
      <c r="R624" s="22">
        <f t="shared" si="53"/>
        <v>16000</v>
      </c>
    </row>
    <row r="625" spans="1:18" x14ac:dyDescent="0.25">
      <c r="A625" s="4" t="s">
        <v>294</v>
      </c>
      <c r="B625" s="5" t="s">
        <v>188</v>
      </c>
      <c r="C625" s="4" t="s">
        <v>174</v>
      </c>
      <c r="D625" s="5" t="s">
        <v>456</v>
      </c>
      <c r="E625" s="4" t="s">
        <v>144</v>
      </c>
      <c r="F625" s="4" t="s">
        <v>143</v>
      </c>
      <c r="G625" s="4" t="s">
        <v>14</v>
      </c>
      <c r="H625" s="6">
        <v>0.44</v>
      </c>
      <c r="I625" s="7">
        <v>80000</v>
      </c>
      <c r="J625" s="7">
        <f t="shared" si="49"/>
        <v>35200</v>
      </c>
      <c r="K625" s="8" t="s">
        <v>15</v>
      </c>
      <c r="L625" s="15" t="str">
        <f>VLOOKUP(F625,[1]Sheet1!$D:$J,7,0)</f>
        <v>NL300173</v>
      </c>
      <c r="M625" s="18" t="str">
        <f t="shared" si="50"/>
        <v>15/01/2026NL300173</v>
      </c>
      <c r="N625" s="15">
        <f>VLOOKUP(M625,Sheet6!I:P,5,0)</f>
        <v>0.2</v>
      </c>
      <c r="O625" s="19">
        <f t="shared" si="51"/>
        <v>0.24</v>
      </c>
      <c r="P625" s="20">
        <f>VLOOKUP(L625,[2]Sheet1!$I:$M,5,0)</f>
        <v>80000</v>
      </c>
      <c r="Q625" s="21">
        <f t="shared" si="52"/>
        <v>16000</v>
      </c>
      <c r="R625" s="22">
        <f t="shared" si="53"/>
        <v>19200</v>
      </c>
    </row>
    <row r="626" spans="1:18" x14ac:dyDescent="0.25">
      <c r="A626" s="4" t="s">
        <v>294</v>
      </c>
      <c r="B626" s="5" t="s">
        <v>188</v>
      </c>
      <c r="C626" s="4" t="s">
        <v>174</v>
      </c>
      <c r="D626" s="5" t="s">
        <v>456</v>
      </c>
      <c r="E626" s="4" t="s">
        <v>61</v>
      </c>
      <c r="F626" s="4" t="s">
        <v>62</v>
      </c>
      <c r="G626" s="4" t="s">
        <v>14</v>
      </c>
      <c r="H626" s="6">
        <v>1.6</v>
      </c>
      <c r="I626" s="7">
        <v>38000</v>
      </c>
      <c r="J626" s="7">
        <f t="shared" si="49"/>
        <v>60800</v>
      </c>
      <c r="K626" s="8" t="s">
        <v>15</v>
      </c>
      <c r="L626" s="15" t="str">
        <f>VLOOKUP(F626,[1]Sheet1!$D:$J,7,0)</f>
        <v>NL300044</v>
      </c>
      <c r="M626" s="18" t="str">
        <f t="shared" si="50"/>
        <v>15/01/2026NL300044</v>
      </c>
      <c r="N626" s="15">
        <f>VLOOKUP(M626,Sheet6!I:P,5,0)</f>
        <v>0.5</v>
      </c>
      <c r="O626" s="19">
        <f t="shared" si="51"/>
        <v>1.1000000000000001</v>
      </c>
      <c r="P626" s="20">
        <f>VLOOKUP(L626,[2]Sheet1!$I:$M,5,0)</f>
        <v>38000</v>
      </c>
      <c r="Q626" s="21">
        <f t="shared" si="52"/>
        <v>19000</v>
      </c>
      <c r="R626" s="22">
        <f t="shared" si="53"/>
        <v>41800</v>
      </c>
    </row>
    <row r="627" spans="1:18" x14ac:dyDescent="0.25">
      <c r="A627" s="4" t="s">
        <v>294</v>
      </c>
      <c r="B627" s="5" t="s">
        <v>188</v>
      </c>
      <c r="C627" s="4" t="s">
        <v>174</v>
      </c>
      <c r="D627" s="5" t="s">
        <v>456</v>
      </c>
      <c r="E627" s="4" t="s">
        <v>63</v>
      </c>
      <c r="F627" s="4" t="s">
        <v>64</v>
      </c>
      <c r="G627" s="4" t="s">
        <v>14</v>
      </c>
      <c r="H627" s="6">
        <v>2.6</v>
      </c>
      <c r="I627" s="7">
        <v>27000</v>
      </c>
      <c r="J627" s="7">
        <f t="shared" si="49"/>
        <v>70200</v>
      </c>
      <c r="K627" s="8" t="s">
        <v>15</v>
      </c>
      <c r="L627" s="15" t="str">
        <f>VLOOKUP(F627,[1]Sheet1!$D:$J,7,0)</f>
        <v>NL300088</v>
      </c>
      <c r="M627" s="18" t="str">
        <f t="shared" si="50"/>
        <v>15/01/2026NL300088</v>
      </c>
      <c r="N627" s="15">
        <f>VLOOKUP(M627,Sheet6!I:P,5,0)</f>
        <v>2</v>
      </c>
      <c r="O627" s="19">
        <f t="shared" si="51"/>
        <v>0.60000000000000009</v>
      </c>
      <c r="P627" s="20">
        <f>VLOOKUP(L627,[2]Sheet1!$I:$M,5,0)</f>
        <v>27000</v>
      </c>
      <c r="Q627" s="21">
        <f t="shared" si="52"/>
        <v>54000</v>
      </c>
      <c r="R627" s="22">
        <f t="shared" si="53"/>
        <v>16200</v>
      </c>
    </row>
    <row r="628" spans="1:18" ht="28.5" x14ac:dyDescent="0.25">
      <c r="A628" s="4" t="s">
        <v>294</v>
      </c>
      <c r="B628" s="5" t="s">
        <v>188</v>
      </c>
      <c r="C628" s="4" t="s">
        <v>174</v>
      </c>
      <c r="D628" s="5" t="s">
        <v>456</v>
      </c>
      <c r="E628" s="4" t="s">
        <v>65</v>
      </c>
      <c r="F628" s="4" t="s">
        <v>66</v>
      </c>
      <c r="G628" s="4" t="s">
        <v>14</v>
      </c>
      <c r="H628" s="6">
        <v>0.7</v>
      </c>
      <c r="I628" s="7">
        <v>145000</v>
      </c>
      <c r="J628" s="7">
        <f t="shared" si="49"/>
        <v>101500</v>
      </c>
      <c r="K628" s="8" t="s">
        <v>15</v>
      </c>
      <c r="L628" s="15" t="str">
        <f>VLOOKUP(F628,[1]Sheet1!$D:$J,7,0)</f>
        <v>NL300090</v>
      </c>
      <c r="M628" s="18" t="str">
        <f t="shared" si="50"/>
        <v>15/01/2026NL300090</v>
      </c>
      <c r="N628" s="15">
        <f>VLOOKUP(M628,Sheet6!I:P,5,0)</f>
        <v>0.7</v>
      </c>
      <c r="O628" s="19">
        <f t="shared" si="51"/>
        <v>0</v>
      </c>
      <c r="P628" s="20">
        <f>VLOOKUP(L628,[2]Sheet1!$I:$M,5,0)</f>
        <v>145000</v>
      </c>
      <c r="Q628" s="21">
        <f t="shared" si="52"/>
        <v>101500</v>
      </c>
      <c r="R628" s="22">
        <f t="shared" si="53"/>
        <v>0</v>
      </c>
    </row>
    <row r="629" spans="1:18" ht="28.5" x14ac:dyDescent="0.25">
      <c r="A629" s="4" t="s">
        <v>294</v>
      </c>
      <c r="B629" s="5" t="s">
        <v>188</v>
      </c>
      <c r="C629" s="4" t="s">
        <v>174</v>
      </c>
      <c r="D629" s="5" t="s">
        <v>456</v>
      </c>
      <c r="E629" s="4" t="s">
        <v>133</v>
      </c>
      <c r="F629" s="4" t="s">
        <v>134</v>
      </c>
      <c r="G629" s="4" t="s">
        <v>14</v>
      </c>
      <c r="H629" s="6">
        <v>1.5</v>
      </c>
      <c r="I629" s="7">
        <v>45000</v>
      </c>
      <c r="J629" s="7">
        <f t="shared" si="49"/>
        <v>67500</v>
      </c>
      <c r="K629" s="8" t="s">
        <v>15</v>
      </c>
      <c r="L629" s="15" t="str">
        <f>VLOOKUP(F629,[1]Sheet1!$D:$J,7,0)</f>
        <v>NL300096</v>
      </c>
      <c r="M629" s="18" t="str">
        <f t="shared" si="50"/>
        <v>15/01/2026NL300096</v>
      </c>
      <c r="N629" s="15">
        <f>VLOOKUP(M629,Sheet6!I:P,5,0)</f>
        <v>1.5</v>
      </c>
      <c r="O629" s="19">
        <f t="shared" si="51"/>
        <v>0</v>
      </c>
      <c r="P629" s="20">
        <f>VLOOKUP(L629,[2]Sheet1!$I:$M,5,0)</f>
        <v>45000</v>
      </c>
      <c r="Q629" s="21">
        <f t="shared" si="52"/>
        <v>67500</v>
      </c>
      <c r="R629" s="22">
        <f t="shared" si="53"/>
        <v>0</v>
      </c>
    </row>
    <row r="630" spans="1:18" x14ac:dyDescent="0.25">
      <c r="A630" s="4" t="s">
        <v>294</v>
      </c>
      <c r="B630" s="5" t="s">
        <v>188</v>
      </c>
      <c r="C630" s="4" t="s">
        <v>174</v>
      </c>
      <c r="D630" s="5" t="s">
        <v>456</v>
      </c>
      <c r="E630" s="4" t="s">
        <v>118</v>
      </c>
      <c r="F630" s="4" t="s">
        <v>119</v>
      </c>
      <c r="G630" s="4" t="s">
        <v>14</v>
      </c>
      <c r="H630" s="6">
        <v>0.2</v>
      </c>
      <c r="I630" s="7">
        <v>33000</v>
      </c>
      <c r="J630" s="7">
        <f t="shared" si="49"/>
        <v>6600</v>
      </c>
      <c r="K630" s="8" t="s">
        <v>15</v>
      </c>
      <c r="L630" s="15" t="str">
        <f>VLOOKUP(F630,[1]Sheet1!$D:$J,7,0)</f>
        <v>NL300086</v>
      </c>
      <c r="M630" s="18" t="str">
        <f t="shared" si="50"/>
        <v>15/01/2026NL300086</v>
      </c>
      <c r="N630" s="15">
        <f>VLOOKUP(M630,Sheet6!I:P,5,0)</f>
        <v>0.2</v>
      </c>
      <c r="O630" s="19">
        <f t="shared" si="51"/>
        <v>0</v>
      </c>
      <c r="P630" s="20">
        <f>VLOOKUP(L630,[2]Sheet1!$I:$M,5,0)</f>
        <v>33000</v>
      </c>
      <c r="Q630" s="21">
        <f t="shared" si="52"/>
        <v>6600</v>
      </c>
      <c r="R630" s="22">
        <f t="shared" si="53"/>
        <v>0</v>
      </c>
    </row>
    <row r="631" spans="1:18" x14ac:dyDescent="0.25">
      <c r="A631" s="4" t="s">
        <v>294</v>
      </c>
      <c r="B631" s="5" t="s">
        <v>188</v>
      </c>
      <c r="C631" s="4" t="s">
        <v>174</v>
      </c>
      <c r="D631" s="5" t="s">
        <v>456</v>
      </c>
      <c r="E631" s="4" t="s">
        <v>142</v>
      </c>
      <c r="F631" s="4" t="s">
        <v>141</v>
      </c>
      <c r="G631" s="4" t="s">
        <v>14</v>
      </c>
      <c r="H631" s="6">
        <v>0.1</v>
      </c>
      <c r="I631" s="7">
        <v>20000</v>
      </c>
      <c r="J631" s="7">
        <f t="shared" si="49"/>
        <v>2000</v>
      </c>
      <c r="K631" s="8" t="s">
        <v>15</v>
      </c>
      <c r="L631" s="15" t="str">
        <f>VLOOKUP(F631,[1]Sheet1!$D:$J,7,0)</f>
        <v>NL300128</v>
      </c>
      <c r="M631" s="18" t="str">
        <f t="shared" si="50"/>
        <v>15/01/2026NL300128</v>
      </c>
      <c r="N631" s="15">
        <f>VLOOKUP(M631,Sheet6!I:P,5,0)</f>
        <v>0.1</v>
      </c>
      <c r="O631" s="19">
        <f t="shared" si="51"/>
        <v>0</v>
      </c>
      <c r="P631" s="20">
        <f>VLOOKUP(L631,[2]Sheet1!$I:$M,5,0)</f>
        <v>20000</v>
      </c>
      <c r="Q631" s="21">
        <f t="shared" si="52"/>
        <v>2000</v>
      </c>
      <c r="R631" s="22">
        <f t="shared" si="53"/>
        <v>0</v>
      </c>
    </row>
    <row r="632" spans="1:18" x14ac:dyDescent="0.25">
      <c r="A632" s="4" t="s">
        <v>294</v>
      </c>
      <c r="B632" s="5" t="s">
        <v>188</v>
      </c>
      <c r="C632" s="4" t="s">
        <v>174</v>
      </c>
      <c r="D632" s="5" t="s">
        <v>456</v>
      </c>
      <c r="E632" s="4" t="s">
        <v>131</v>
      </c>
      <c r="F632" s="4" t="s">
        <v>132</v>
      </c>
      <c r="G632" s="4" t="s">
        <v>14</v>
      </c>
      <c r="H632" s="6">
        <v>0.1</v>
      </c>
      <c r="I632" s="7">
        <v>70000</v>
      </c>
      <c r="J632" s="7">
        <f t="shared" si="49"/>
        <v>7000</v>
      </c>
      <c r="K632" s="8" t="s">
        <v>15</v>
      </c>
      <c r="L632" s="15" t="str">
        <f>VLOOKUP(F632,[1]Sheet1!$D:$J,7,0)</f>
        <v>NL300126</v>
      </c>
      <c r="M632" s="18" t="str">
        <f t="shared" si="50"/>
        <v>15/01/2026NL300126</v>
      </c>
      <c r="N632" s="15">
        <f>VLOOKUP(M632,Sheet6!I:P,5,0)</f>
        <v>0.1</v>
      </c>
      <c r="O632" s="19">
        <f t="shared" si="51"/>
        <v>0</v>
      </c>
      <c r="P632" s="20">
        <f>VLOOKUP(L632,[2]Sheet1!$I:$M,5,0)</f>
        <v>70000</v>
      </c>
      <c r="Q632" s="21">
        <f t="shared" si="52"/>
        <v>7000</v>
      </c>
      <c r="R632" s="22">
        <f t="shared" si="53"/>
        <v>0</v>
      </c>
    </row>
    <row r="633" spans="1:18" x14ac:dyDescent="0.25">
      <c r="A633" s="4" t="s">
        <v>294</v>
      </c>
      <c r="B633" s="5" t="s">
        <v>188</v>
      </c>
      <c r="C633" s="4" t="s">
        <v>174</v>
      </c>
      <c r="D633" s="5" t="s">
        <v>456</v>
      </c>
      <c r="E633" s="4" t="s">
        <v>73</v>
      </c>
      <c r="F633" s="4" t="s">
        <v>74</v>
      </c>
      <c r="G633" s="4" t="s">
        <v>14</v>
      </c>
      <c r="H633" s="6">
        <v>0.1</v>
      </c>
      <c r="I633" s="7">
        <v>148000</v>
      </c>
      <c r="J633" s="7">
        <f t="shared" si="49"/>
        <v>14800</v>
      </c>
      <c r="K633" s="8" t="s">
        <v>15</v>
      </c>
      <c r="L633" s="15" t="str">
        <f>VLOOKUP(F633,[1]Sheet1!$D:$J,7,0)</f>
        <v>NL300116</v>
      </c>
      <c r="M633" s="18" t="str">
        <f t="shared" si="50"/>
        <v>15/01/2026NL300116</v>
      </c>
      <c r="N633" s="15">
        <f>VLOOKUP(M633,Sheet6!I:P,5,0)</f>
        <v>0.1</v>
      </c>
      <c r="O633" s="19">
        <f t="shared" si="51"/>
        <v>0</v>
      </c>
      <c r="P633" s="20">
        <f>VLOOKUP(L633,[2]Sheet1!$I:$M,5,0)</f>
        <v>148000</v>
      </c>
      <c r="Q633" s="21">
        <f t="shared" si="52"/>
        <v>14800</v>
      </c>
      <c r="R633" s="22">
        <f t="shared" si="53"/>
        <v>0</v>
      </c>
    </row>
    <row r="634" spans="1:18" x14ac:dyDescent="0.25">
      <c r="A634" s="4" t="s">
        <v>294</v>
      </c>
      <c r="B634" s="5" t="s">
        <v>188</v>
      </c>
      <c r="C634" s="4" t="s">
        <v>174</v>
      </c>
      <c r="D634" s="5" t="s">
        <v>456</v>
      </c>
      <c r="E634" s="4" t="s">
        <v>75</v>
      </c>
      <c r="F634" s="4" t="s">
        <v>76</v>
      </c>
      <c r="G634" s="4" t="s">
        <v>14</v>
      </c>
      <c r="H634" s="6">
        <v>1.5</v>
      </c>
      <c r="I634" s="7">
        <v>36000</v>
      </c>
      <c r="J634" s="7">
        <f t="shared" si="49"/>
        <v>54000</v>
      </c>
      <c r="K634" s="8" t="s">
        <v>15</v>
      </c>
      <c r="L634" s="15" t="str">
        <f>VLOOKUP(F634,[1]Sheet1!$D:$J,7,0)</f>
        <v>NL300120</v>
      </c>
      <c r="M634" s="18" t="str">
        <f t="shared" si="50"/>
        <v>15/01/2026NL300120</v>
      </c>
      <c r="N634" s="15">
        <f>VLOOKUP(M634,Sheet6!I:P,5,0)</f>
        <v>0.8</v>
      </c>
      <c r="O634" s="19">
        <f t="shared" si="51"/>
        <v>0.7</v>
      </c>
      <c r="P634" s="20">
        <f>VLOOKUP(L634,[2]Sheet1!$I:$M,5,0)</f>
        <v>36000</v>
      </c>
      <c r="Q634" s="21">
        <f t="shared" si="52"/>
        <v>28800</v>
      </c>
      <c r="R634" s="22">
        <f t="shared" si="53"/>
        <v>25200</v>
      </c>
    </row>
    <row r="635" spans="1:18" x14ac:dyDescent="0.25">
      <c r="A635" s="4" t="s">
        <v>294</v>
      </c>
      <c r="B635" s="5" t="s">
        <v>188</v>
      </c>
      <c r="C635" s="4" t="s">
        <v>174</v>
      </c>
      <c r="D635" s="5" t="s">
        <v>456</v>
      </c>
      <c r="E635" s="4" t="s">
        <v>140</v>
      </c>
      <c r="F635" s="4" t="s">
        <v>139</v>
      </c>
      <c r="G635" s="4" t="s">
        <v>14</v>
      </c>
      <c r="H635" s="6">
        <v>0.2</v>
      </c>
      <c r="I635" s="7">
        <v>35000</v>
      </c>
      <c r="J635" s="7">
        <f t="shared" si="49"/>
        <v>7000</v>
      </c>
      <c r="K635" s="8" t="s">
        <v>15</v>
      </c>
      <c r="L635" s="15" t="str">
        <f>VLOOKUP(F635,[1]Sheet1!$D:$J,7,0)</f>
        <v>NL300122</v>
      </c>
      <c r="M635" s="18" t="str">
        <f t="shared" si="50"/>
        <v>15/01/2026NL300122</v>
      </c>
      <c r="N635" s="15">
        <f>VLOOKUP(M635,Sheet6!I:P,5,0)</f>
        <v>0.1</v>
      </c>
      <c r="O635" s="19">
        <f t="shared" si="51"/>
        <v>0.1</v>
      </c>
      <c r="P635" s="20">
        <f>VLOOKUP(L635,[2]Sheet1!$I:$M,5,0)</f>
        <v>35000</v>
      </c>
      <c r="Q635" s="21">
        <f t="shared" si="52"/>
        <v>3500</v>
      </c>
      <c r="R635" s="22">
        <f t="shared" si="53"/>
        <v>3500</v>
      </c>
    </row>
    <row r="636" spans="1:18" x14ac:dyDescent="0.25">
      <c r="A636" s="4" t="s">
        <v>294</v>
      </c>
      <c r="B636" s="5" t="s">
        <v>188</v>
      </c>
      <c r="C636" s="4" t="s">
        <v>174</v>
      </c>
      <c r="D636" s="5" t="s">
        <v>456</v>
      </c>
      <c r="E636" s="4" t="s">
        <v>77</v>
      </c>
      <c r="F636" s="4" t="s">
        <v>78</v>
      </c>
      <c r="G636" s="4" t="s">
        <v>14</v>
      </c>
      <c r="H636" s="6">
        <v>1</v>
      </c>
      <c r="I636" s="7">
        <v>38000</v>
      </c>
      <c r="J636" s="7">
        <f t="shared" si="49"/>
        <v>38000</v>
      </c>
      <c r="K636" s="8" t="s">
        <v>15</v>
      </c>
      <c r="L636" s="15" t="str">
        <f>VLOOKUP(F636,[1]Sheet1!$D:$J,7,0)</f>
        <v>NL300072</v>
      </c>
      <c r="M636" s="18" t="str">
        <f t="shared" si="50"/>
        <v>15/01/2026NL300072</v>
      </c>
      <c r="N636" s="15">
        <f>VLOOKUP(M636,Sheet6!I:P,5,0)</f>
        <v>0.5</v>
      </c>
      <c r="O636" s="19">
        <f t="shared" si="51"/>
        <v>0.5</v>
      </c>
      <c r="P636" s="20">
        <f>VLOOKUP(L636,[2]Sheet1!$I:$M,5,0)</f>
        <v>38000</v>
      </c>
      <c r="Q636" s="21">
        <f t="shared" si="52"/>
        <v>19000</v>
      </c>
      <c r="R636" s="22">
        <f t="shared" si="53"/>
        <v>19000</v>
      </c>
    </row>
    <row r="637" spans="1:18" x14ac:dyDescent="0.25">
      <c r="A637" s="4" t="s">
        <v>294</v>
      </c>
      <c r="B637" s="5" t="s">
        <v>188</v>
      </c>
      <c r="C637" s="4" t="s">
        <v>174</v>
      </c>
      <c r="D637" s="5" t="s">
        <v>456</v>
      </c>
      <c r="E637" s="4" t="s">
        <v>129</v>
      </c>
      <c r="F637" s="4" t="s">
        <v>130</v>
      </c>
      <c r="G637" s="4" t="s">
        <v>14</v>
      </c>
      <c r="H637" s="6">
        <v>2</v>
      </c>
      <c r="I637" s="7">
        <v>15000</v>
      </c>
      <c r="J637" s="7">
        <f t="shared" si="49"/>
        <v>30000</v>
      </c>
      <c r="K637" s="8" t="s">
        <v>15</v>
      </c>
      <c r="L637" s="15" t="str">
        <f>VLOOKUP(F637,[1]Sheet1!$D:$J,7,0)</f>
        <v>NL300127</v>
      </c>
      <c r="M637" s="18" t="str">
        <f t="shared" si="50"/>
        <v>15/01/2026NL300127</v>
      </c>
      <c r="N637" s="15">
        <f>VLOOKUP(M637,Sheet6!I:P,5,0)</f>
        <v>1</v>
      </c>
      <c r="O637" s="19">
        <f t="shared" si="51"/>
        <v>1</v>
      </c>
      <c r="P637" s="20">
        <f>VLOOKUP(L637,[2]Sheet1!$I:$M,5,0)</f>
        <v>15000</v>
      </c>
      <c r="Q637" s="21">
        <f t="shared" si="52"/>
        <v>15000</v>
      </c>
      <c r="R637" s="22">
        <f t="shared" si="53"/>
        <v>15000</v>
      </c>
    </row>
    <row r="638" spans="1:18" x14ac:dyDescent="0.25">
      <c r="A638" s="4" t="s">
        <v>294</v>
      </c>
      <c r="B638" s="5" t="s">
        <v>188</v>
      </c>
      <c r="C638" s="4" t="s">
        <v>174</v>
      </c>
      <c r="D638" s="5" t="s">
        <v>456</v>
      </c>
      <c r="E638" s="4" t="s">
        <v>87</v>
      </c>
      <c r="F638" s="4" t="s">
        <v>88</v>
      </c>
      <c r="G638" s="4" t="s">
        <v>14</v>
      </c>
      <c r="H638" s="6">
        <v>0.7</v>
      </c>
      <c r="I638" s="7">
        <v>36000</v>
      </c>
      <c r="J638" s="7">
        <f t="shared" si="49"/>
        <v>25200</v>
      </c>
      <c r="K638" s="8" t="s">
        <v>15</v>
      </c>
      <c r="L638" s="15" t="str">
        <f>VLOOKUP(F638,[1]Sheet1!$D:$J,7,0)</f>
        <v>NL300140</v>
      </c>
      <c r="M638" s="18" t="str">
        <f t="shared" si="50"/>
        <v>15/01/2026NL300140</v>
      </c>
      <c r="N638" s="15">
        <f>VLOOKUP(M638,Sheet6!I:P,5,0)</f>
        <v>0.4</v>
      </c>
      <c r="O638" s="19">
        <f t="shared" si="51"/>
        <v>0.29999999999999993</v>
      </c>
      <c r="P638" s="20">
        <f>VLOOKUP(L638,[2]Sheet1!$I:$M,5,0)</f>
        <v>36000</v>
      </c>
      <c r="Q638" s="21">
        <f t="shared" si="52"/>
        <v>14400</v>
      </c>
      <c r="R638" s="22">
        <f t="shared" si="53"/>
        <v>10800</v>
      </c>
    </row>
    <row r="639" spans="1:18" x14ac:dyDescent="0.25">
      <c r="A639" s="4" t="s">
        <v>294</v>
      </c>
      <c r="B639" s="5" t="s">
        <v>188</v>
      </c>
      <c r="C639" s="4" t="s">
        <v>174</v>
      </c>
      <c r="D639" s="5" t="s">
        <v>456</v>
      </c>
      <c r="E639" s="4" t="s">
        <v>91</v>
      </c>
      <c r="F639" s="4" t="s">
        <v>92</v>
      </c>
      <c r="G639" s="4" t="s">
        <v>14</v>
      </c>
      <c r="H639" s="6">
        <v>0.5</v>
      </c>
      <c r="I639" s="7">
        <v>12000</v>
      </c>
      <c r="J639" s="7">
        <f t="shared" si="49"/>
        <v>6000</v>
      </c>
      <c r="K639" s="8" t="s">
        <v>15</v>
      </c>
      <c r="L639" s="15" t="str">
        <f>VLOOKUP(F639,[1]Sheet1!$D:$J,7,0)</f>
        <v>NL300132</v>
      </c>
      <c r="M639" s="18" t="str">
        <f t="shared" si="50"/>
        <v>15/01/2026NL300132</v>
      </c>
      <c r="N639" s="15">
        <f>VLOOKUP(M639,Sheet6!I:P,5,0)</f>
        <v>0.5</v>
      </c>
      <c r="O639" s="19">
        <f t="shared" si="51"/>
        <v>0</v>
      </c>
      <c r="P639" s="20">
        <f>VLOOKUP(L639,[2]Sheet1!$I:$M,5,0)</f>
        <v>12000</v>
      </c>
      <c r="Q639" s="21">
        <f t="shared" si="52"/>
        <v>6000</v>
      </c>
      <c r="R639" s="22">
        <f t="shared" si="53"/>
        <v>0</v>
      </c>
    </row>
    <row r="640" spans="1:18" x14ac:dyDescent="0.25">
      <c r="A640" s="4" t="s">
        <v>294</v>
      </c>
      <c r="B640" s="5" t="s">
        <v>188</v>
      </c>
      <c r="C640" s="4" t="s">
        <v>174</v>
      </c>
      <c r="D640" s="5" t="s">
        <v>456</v>
      </c>
      <c r="E640" s="4" t="s">
        <v>81</v>
      </c>
      <c r="F640" s="4" t="s">
        <v>82</v>
      </c>
      <c r="G640" s="4" t="s">
        <v>14</v>
      </c>
      <c r="H640" s="6">
        <v>1.3</v>
      </c>
      <c r="I640" s="7">
        <v>36000</v>
      </c>
      <c r="J640" s="7">
        <f t="shared" si="49"/>
        <v>46800</v>
      </c>
      <c r="K640" s="8" t="s">
        <v>15</v>
      </c>
      <c r="L640" s="15" t="str">
        <f>VLOOKUP(F640,[1]Sheet1!$D:$J,7,0)</f>
        <v>NL300162</v>
      </c>
      <c r="M640" s="18" t="str">
        <f t="shared" si="50"/>
        <v>15/01/2026NL300162</v>
      </c>
      <c r="N640" s="15">
        <f>VLOOKUP(M640,Sheet6!I:P,5,0)</f>
        <v>0.7</v>
      </c>
      <c r="O640" s="19">
        <f t="shared" si="51"/>
        <v>0.60000000000000009</v>
      </c>
      <c r="P640" s="20">
        <f>VLOOKUP(L640,[2]Sheet1!$I:$M,5,0)</f>
        <v>36000</v>
      </c>
      <c r="Q640" s="21">
        <f t="shared" si="52"/>
        <v>25200</v>
      </c>
      <c r="R640" s="22">
        <f t="shared" si="53"/>
        <v>21600</v>
      </c>
    </row>
    <row r="641" spans="1:18" x14ac:dyDescent="0.25">
      <c r="A641" s="4" t="s">
        <v>294</v>
      </c>
      <c r="B641" s="5" t="s">
        <v>188</v>
      </c>
      <c r="C641" s="4" t="s">
        <v>174</v>
      </c>
      <c r="D641" s="5" t="s">
        <v>456</v>
      </c>
      <c r="E641" s="4" t="s">
        <v>156</v>
      </c>
      <c r="F641" s="4" t="s">
        <v>155</v>
      </c>
      <c r="G641" s="4" t="s">
        <v>14</v>
      </c>
      <c r="H641" s="6">
        <v>0.1</v>
      </c>
      <c r="I641" s="7">
        <v>92000</v>
      </c>
      <c r="J641" s="7">
        <f t="shared" si="49"/>
        <v>9200</v>
      </c>
      <c r="K641" s="8" t="s">
        <v>15</v>
      </c>
      <c r="L641" s="15" t="str">
        <f>VLOOKUP(F641,[1]Sheet1!$D:$J,7,0)</f>
        <v>NL300141</v>
      </c>
      <c r="M641" s="18" t="str">
        <f t="shared" si="50"/>
        <v>15/01/2026NL300141</v>
      </c>
      <c r="N641" s="15">
        <f>VLOOKUP(M641,Sheet6!I:P,5,0)</f>
        <v>0.1</v>
      </c>
      <c r="O641" s="19">
        <f t="shared" si="51"/>
        <v>0</v>
      </c>
      <c r="P641" s="20">
        <f>VLOOKUP(L641,[2]Sheet1!$I:$M,5,0)</f>
        <v>92000</v>
      </c>
      <c r="Q641" s="21">
        <f t="shared" si="52"/>
        <v>9200</v>
      </c>
      <c r="R641" s="22">
        <f t="shared" si="53"/>
        <v>0</v>
      </c>
    </row>
    <row r="642" spans="1:18" x14ac:dyDescent="0.25">
      <c r="A642" s="4" t="s">
        <v>294</v>
      </c>
      <c r="B642" s="5" t="s">
        <v>188</v>
      </c>
      <c r="C642" s="4" t="s">
        <v>174</v>
      </c>
      <c r="D642" s="5" t="s">
        <v>456</v>
      </c>
      <c r="E642" s="4" t="s">
        <v>105</v>
      </c>
      <c r="F642" s="4" t="s">
        <v>106</v>
      </c>
      <c r="G642" s="4" t="s">
        <v>14</v>
      </c>
      <c r="H642" s="6">
        <v>0.5</v>
      </c>
      <c r="I642" s="7">
        <v>50000</v>
      </c>
      <c r="J642" s="7">
        <f t="shared" si="49"/>
        <v>25000</v>
      </c>
      <c r="K642" s="8" t="s">
        <v>15</v>
      </c>
      <c r="L642" s="15" t="str">
        <f>VLOOKUP(F642,[1]Sheet1!$D:$J,7,0)</f>
        <v>NL300142</v>
      </c>
      <c r="M642" s="18" t="str">
        <f t="shared" si="50"/>
        <v>15/01/2026NL300142</v>
      </c>
      <c r="N642" s="15">
        <f>VLOOKUP(M642,Sheet6!I:P,5,0)</f>
        <v>0.5</v>
      </c>
      <c r="O642" s="19">
        <f t="shared" si="51"/>
        <v>0</v>
      </c>
      <c r="P642" s="20">
        <f>VLOOKUP(L642,[2]Sheet1!$I:$M,5,0)</f>
        <v>50000</v>
      </c>
      <c r="Q642" s="21">
        <f t="shared" si="52"/>
        <v>25000</v>
      </c>
      <c r="R642" s="22">
        <f t="shared" si="53"/>
        <v>0</v>
      </c>
    </row>
    <row r="643" spans="1:18" x14ac:dyDescent="0.25">
      <c r="A643" s="4" t="s">
        <v>294</v>
      </c>
      <c r="B643" s="5" t="s">
        <v>188</v>
      </c>
      <c r="C643" s="4" t="s">
        <v>174</v>
      </c>
      <c r="D643" s="5" t="s">
        <v>456</v>
      </c>
      <c r="E643" s="4" t="s">
        <v>107</v>
      </c>
      <c r="F643" s="4" t="s">
        <v>108</v>
      </c>
      <c r="G643" s="4" t="s">
        <v>14</v>
      </c>
      <c r="H643" s="6">
        <v>0.2</v>
      </c>
      <c r="I643" s="7">
        <v>65000</v>
      </c>
      <c r="J643" s="7">
        <f t="shared" si="49"/>
        <v>13000</v>
      </c>
      <c r="K643" s="8" t="s">
        <v>15</v>
      </c>
      <c r="L643" s="15" t="str">
        <f>VLOOKUP(F643,[1]Sheet1!$D:$J,7,0)</f>
        <v>NL300146</v>
      </c>
      <c r="M643" s="18" t="str">
        <f t="shared" si="50"/>
        <v>15/01/2026NL300146</v>
      </c>
      <c r="N643" s="15">
        <f>VLOOKUP(M643,Sheet6!I:P,5,0)</f>
        <v>0.2</v>
      </c>
      <c r="O643" s="19">
        <f t="shared" si="51"/>
        <v>0</v>
      </c>
      <c r="P643" s="20">
        <f>VLOOKUP(L643,[2]Sheet1!$I:$M,5,0)</f>
        <v>65000</v>
      </c>
      <c r="Q643" s="21">
        <f t="shared" si="52"/>
        <v>13000</v>
      </c>
      <c r="R643" s="22">
        <f t="shared" si="53"/>
        <v>0</v>
      </c>
    </row>
    <row r="644" spans="1:18" x14ac:dyDescent="0.25">
      <c r="A644" s="4" t="s">
        <v>294</v>
      </c>
      <c r="B644" s="5" t="s">
        <v>188</v>
      </c>
      <c r="C644" s="4" t="s">
        <v>174</v>
      </c>
      <c r="D644" s="5" t="s">
        <v>456</v>
      </c>
      <c r="E644" s="4" t="s">
        <v>109</v>
      </c>
      <c r="F644" s="4" t="s">
        <v>110</v>
      </c>
      <c r="G644" s="4" t="s">
        <v>14</v>
      </c>
      <c r="H644" s="6">
        <v>0.17</v>
      </c>
      <c r="I644" s="7">
        <v>65000</v>
      </c>
      <c r="J644" s="7">
        <f t="shared" si="49"/>
        <v>11050</v>
      </c>
      <c r="K644" s="8" t="s">
        <v>15</v>
      </c>
      <c r="L644" s="15" t="str">
        <f>VLOOKUP(F644,[1]Sheet1!$D:$J,7,0)</f>
        <v>NL300148</v>
      </c>
      <c r="M644" s="18" t="str">
        <f t="shared" si="50"/>
        <v>15/01/2026NL300148</v>
      </c>
      <c r="N644" s="15">
        <f>VLOOKUP(M644,Sheet6!I:P,5,0)</f>
        <v>0.17</v>
      </c>
      <c r="O644" s="19">
        <f t="shared" si="51"/>
        <v>0</v>
      </c>
      <c r="P644" s="20">
        <f>VLOOKUP(L644,[2]Sheet1!$I:$M,5,0)</f>
        <v>65000</v>
      </c>
      <c r="Q644" s="21">
        <f t="shared" si="52"/>
        <v>11050</v>
      </c>
      <c r="R644" s="22">
        <f t="shared" si="53"/>
        <v>0</v>
      </c>
    </row>
    <row r="645" spans="1:18" x14ac:dyDescent="0.25">
      <c r="A645" s="4" t="s">
        <v>294</v>
      </c>
      <c r="B645" s="5" t="s">
        <v>188</v>
      </c>
      <c r="C645" s="4" t="s">
        <v>174</v>
      </c>
      <c r="D645" s="5" t="s">
        <v>456</v>
      </c>
      <c r="E645" s="4" t="s">
        <v>89</v>
      </c>
      <c r="F645" s="4" t="s">
        <v>90</v>
      </c>
      <c r="G645" s="4" t="s">
        <v>14</v>
      </c>
      <c r="H645" s="6">
        <v>8</v>
      </c>
      <c r="I645" s="7">
        <v>38000</v>
      </c>
      <c r="J645" s="7">
        <f t="shared" si="49"/>
        <v>304000</v>
      </c>
      <c r="K645" s="8" t="s">
        <v>15</v>
      </c>
      <c r="L645" s="15" t="str">
        <f>VLOOKUP(F645,[1]Sheet1!$D:$J,7,0)</f>
        <v>NL300145</v>
      </c>
      <c r="M645" s="18" t="str">
        <f t="shared" si="50"/>
        <v>15/01/2026NL300145</v>
      </c>
      <c r="N645" s="15">
        <f>VLOOKUP(M645,Sheet6!I:P,5,0)</f>
        <v>4.7</v>
      </c>
      <c r="O645" s="19">
        <f t="shared" si="51"/>
        <v>3.3</v>
      </c>
      <c r="P645" s="20">
        <f>VLOOKUP(L645,[2]Sheet1!$I:$M,5,0)</f>
        <v>38000</v>
      </c>
      <c r="Q645" s="21">
        <f t="shared" si="52"/>
        <v>178600</v>
      </c>
      <c r="R645" s="22">
        <f t="shared" si="53"/>
        <v>125400</v>
      </c>
    </row>
    <row r="646" spans="1:18" x14ac:dyDescent="0.25">
      <c r="A646" s="4" t="s">
        <v>256</v>
      </c>
      <c r="B646" s="5" t="s">
        <v>189</v>
      </c>
      <c r="C646" s="4" t="s">
        <v>173</v>
      </c>
      <c r="D646" s="5" t="s">
        <v>457</v>
      </c>
      <c r="E646" s="4" t="s">
        <v>93</v>
      </c>
      <c r="F646" s="4" t="s">
        <v>94</v>
      </c>
      <c r="G646" s="4" t="s">
        <v>14</v>
      </c>
      <c r="H646" s="6">
        <v>1.8</v>
      </c>
      <c r="I646" s="7">
        <v>22000</v>
      </c>
      <c r="J646" s="7">
        <f t="shared" si="49"/>
        <v>39600</v>
      </c>
      <c r="K646" s="8" t="s">
        <v>15</v>
      </c>
      <c r="L646" s="15" t="str">
        <f>VLOOKUP(F646,[1]Sheet1!$D:$J,7,0)</f>
        <v>NL300029</v>
      </c>
      <c r="M646" s="18" t="str">
        <f t="shared" si="50"/>
        <v>01/01/2026NL300029</v>
      </c>
      <c r="N646" s="15">
        <f>VLOOKUP(M646,Sheet6!I:P,5,0)</f>
        <v>1.8</v>
      </c>
      <c r="O646" s="19">
        <f t="shared" si="51"/>
        <v>0</v>
      </c>
      <c r="P646" s="20">
        <f>VLOOKUP(L646,[2]Sheet1!$I:$M,5,0)</f>
        <v>22000</v>
      </c>
      <c r="Q646" s="21">
        <f t="shared" si="52"/>
        <v>39600</v>
      </c>
      <c r="R646" s="22">
        <f t="shared" si="53"/>
        <v>0</v>
      </c>
    </row>
    <row r="647" spans="1:18" x14ac:dyDescent="0.25">
      <c r="A647" s="4" t="s">
        <v>256</v>
      </c>
      <c r="B647" s="5" t="s">
        <v>189</v>
      </c>
      <c r="C647" s="4" t="s">
        <v>173</v>
      </c>
      <c r="D647" s="5" t="s">
        <v>457</v>
      </c>
      <c r="E647" s="4" t="s">
        <v>99</v>
      </c>
      <c r="F647" s="4" t="s">
        <v>100</v>
      </c>
      <c r="G647" s="4" t="s">
        <v>14</v>
      </c>
      <c r="H647" s="6">
        <v>2.8</v>
      </c>
      <c r="I647" s="7">
        <v>18000</v>
      </c>
      <c r="J647" s="7">
        <f t="shared" si="49"/>
        <v>50400</v>
      </c>
      <c r="K647" s="8" t="s">
        <v>15</v>
      </c>
      <c r="L647" s="15" t="str">
        <f>VLOOKUP(F647,[1]Sheet1!$D:$J,7,0)</f>
        <v>NL600004</v>
      </c>
      <c r="M647" s="18" t="str">
        <f t="shared" si="50"/>
        <v>01/01/2026NL600004</v>
      </c>
      <c r="N647" s="15">
        <f>VLOOKUP(M647,Sheet6!I:P,5,0)</f>
        <v>2.8</v>
      </c>
      <c r="O647" s="19">
        <f t="shared" si="51"/>
        <v>0</v>
      </c>
      <c r="P647" s="20">
        <f>VLOOKUP(L647,[2]Sheet1!$I:$M,5,0)</f>
        <v>18000</v>
      </c>
      <c r="Q647" s="21">
        <f t="shared" si="52"/>
        <v>50400</v>
      </c>
      <c r="R647" s="22">
        <f t="shared" si="53"/>
        <v>0</v>
      </c>
    </row>
    <row r="648" spans="1:18" x14ac:dyDescent="0.25">
      <c r="A648" s="4" t="s">
        <v>256</v>
      </c>
      <c r="B648" s="5" t="s">
        <v>189</v>
      </c>
      <c r="C648" s="4" t="s">
        <v>173</v>
      </c>
      <c r="D648" s="5" t="s">
        <v>457</v>
      </c>
      <c r="E648" s="4" t="s">
        <v>71</v>
      </c>
      <c r="F648" s="4" t="s">
        <v>72</v>
      </c>
      <c r="G648" s="4" t="s">
        <v>14</v>
      </c>
      <c r="H648" s="6">
        <v>1.8</v>
      </c>
      <c r="I648" s="7">
        <v>145000</v>
      </c>
      <c r="J648" s="7">
        <f t="shared" si="49"/>
        <v>261000</v>
      </c>
      <c r="K648" s="8" t="s">
        <v>15</v>
      </c>
      <c r="L648" s="15" t="str">
        <f>VLOOKUP(F648,[1]Sheet1!$D:$J,7,0)</f>
        <v>NL300113</v>
      </c>
      <c r="M648" s="18" t="str">
        <f t="shared" si="50"/>
        <v>01/01/2026NL300113</v>
      </c>
      <c r="N648" s="15">
        <f>VLOOKUP(M648,Sheet6!I:P,5,0)</f>
        <v>1.8</v>
      </c>
      <c r="O648" s="19">
        <f t="shared" si="51"/>
        <v>0</v>
      </c>
      <c r="P648" s="20">
        <f>VLOOKUP(L648,[2]Sheet1!$I:$M,5,0)</f>
        <v>145000</v>
      </c>
      <c r="Q648" s="21">
        <f t="shared" si="52"/>
        <v>261000</v>
      </c>
      <c r="R648" s="22">
        <f t="shared" si="53"/>
        <v>0</v>
      </c>
    </row>
    <row r="649" spans="1:18" x14ac:dyDescent="0.25">
      <c r="A649" s="4" t="s">
        <v>256</v>
      </c>
      <c r="B649" s="5" t="s">
        <v>189</v>
      </c>
      <c r="C649" s="4" t="s">
        <v>173</v>
      </c>
      <c r="D649" s="5" t="s">
        <v>457</v>
      </c>
      <c r="E649" s="4" t="s">
        <v>85</v>
      </c>
      <c r="F649" s="4" t="s">
        <v>86</v>
      </c>
      <c r="G649" s="4" t="s">
        <v>14</v>
      </c>
      <c r="H649" s="6">
        <v>3.5</v>
      </c>
      <c r="I649" s="7">
        <v>21000</v>
      </c>
      <c r="J649" s="7">
        <f t="shared" si="49"/>
        <v>73500</v>
      </c>
      <c r="K649" s="8" t="s">
        <v>15</v>
      </c>
      <c r="L649" s="15" t="str">
        <f>VLOOKUP(F649,[1]Sheet1!$D:$J,7,0)</f>
        <v>NL300119</v>
      </c>
      <c r="M649" s="18" t="str">
        <f t="shared" si="50"/>
        <v>01/01/2026NL300119</v>
      </c>
      <c r="N649" s="15">
        <f>VLOOKUP(M649,Sheet6!I:P,5,0)</f>
        <v>3.5</v>
      </c>
      <c r="O649" s="19">
        <f t="shared" si="51"/>
        <v>0</v>
      </c>
      <c r="P649" s="20">
        <f>VLOOKUP(L649,[2]Sheet1!$I:$M,5,0)</f>
        <v>21000</v>
      </c>
      <c r="Q649" s="21">
        <f t="shared" si="52"/>
        <v>73500</v>
      </c>
      <c r="R649" s="22">
        <f t="shared" si="53"/>
        <v>0</v>
      </c>
    </row>
    <row r="650" spans="1:18" x14ac:dyDescent="0.25">
      <c r="A650" s="4" t="s">
        <v>259</v>
      </c>
      <c r="B650" s="5" t="s">
        <v>189</v>
      </c>
      <c r="C650" s="4" t="s">
        <v>173</v>
      </c>
      <c r="D650" s="5" t="s">
        <v>458</v>
      </c>
      <c r="E650" s="4" t="s">
        <v>93</v>
      </c>
      <c r="F650" s="4" t="s">
        <v>94</v>
      </c>
      <c r="G650" s="4" t="s">
        <v>14</v>
      </c>
      <c r="H650" s="6">
        <v>1</v>
      </c>
      <c r="I650" s="7">
        <v>22000</v>
      </c>
      <c r="J650" s="7">
        <f t="shared" si="49"/>
        <v>22000</v>
      </c>
      <c r="K650" s="8" t="s">
        <v>15</v>
      </c>
      <c r="L650" s="15" t="str">
        <f>VLOOKUP(F650,[1]Sheet1!$D:$J,7,0)</f>
        <v>NL300029</v>
      </c>
      <c r="M650" s="18" t="str">
        <f t="shared" si="50"/>
        <v>02/01/2026NL300029</v>
      </c>
      <c r="N650" s="15">
        <f>VLOOKUP(M650,Sheet6!I:P,5,0)</f>
        <v>1</v>
      </c>
      <c r="O650" s="19">
        <f t="shared" si="51"/>
        <v>0</v>
      </c>
      <c r="P650" s="20">
        <f>VLOOKUP(L650,[2]Sheet1!$I:$M,5,0)</f>
        <v>22000</v>
      </c>
      <c r="Q650" s="21">
        <f t="shared" si="52"/>
        <v>22000</v>
      </c>
      <c r="R650" s="22">
        <f t="shared" si="53"/>
        <v>0</v>
      </c>
    </row>
    <row r="651" spans="1:18" x14ac:dyDescent="0.25">
      <c r="A651" s="4" t="s">
        <v>259</v>
      </c>
      <c r="B651" s="5" t="s">
        <v>189</v>
      </c>
      <c r="C651" s="4" t="s">
        <v>173</v>
      </c>
      <c r="D651" s="5" t="s">
        <v>458</v>
      </c>
      <c r="E651" s="4" t="s">
        <v>71</v>
      </c>
      <c r="F651" s="4" t="s">
        <v>72</v>
      </c>
      <c r="G651" s="4" t="s">
        <v>14</v>
      </c>
      <c r="H651" s="6">
        <v>0.3</v>
      </c>
      <c r="I651" s="7">
        <v>145000</v>
      </c>
      <c r="J651" s="7">
        <f t="shared" si="49"/>
        <v>43500</v>
      </c>
      <c r="K651" s="8" t="s">
        <v>15</v>
      </c>
      <c r="L651" s="15" t="str">
        <f>VLOOKUP(F651,[1]Sheet1!$D:$J,7,0)</f>
        <v>NL300113</v>
      </c>
      <c r="M651" s="18" t="str">
        <f t="shared" si="50"/>
        <v>02/01/2026NL300113</v>
      </c>
      <c r="N651" s="15">
        <f>VLOOKUP(M651,Sheet6!I:P,5,0)</f>
        <v>0.3</v>
      </c>
      <c r="O651" s="19">
        <f t="shared" si="51"/>
        <v>0</v>
      </c>
      <c r="P651" s="20">
        <f>VLOOKUP(L651,[2]Sheet1!$I:$M,5,0)</f>
        <v>145000</v>
      </c>
      <c r="Q651" s="21">
        <f t="shared" si="52"/>
        <v>43500</v>
      </c>
      <c r="R651" s="22">
        <f t="shared" si="53"/>
        <v>0</v>
      </c>
    </row>
    <row r="652" spans="1:18" x14ac:dyDescent="0.25">
      <c r="A652" s="4" t="s">
        <v>259</v>
      </c>
      <c r="B652" s="5" t="s">
        <v>189</v>
      </c>
      <c r="C652" s="4" t="s">
        <v>173</v>
      </c>
      <c r="D652" s="5" t="s">
        <v>458</v>
      </c>
      <c r="E652" s="4" t="s">
        <v>85</v>
      </c>
      <c r="F652" s="4" t="s">
        <v>86</v>
      </c>
      <c r="G652" s="4" t="s">
        <v>14</v>
      </c>
      <c r="H652" s="6">
        <v>2</v>
      </c>
      <c r="I652" s="7">
        <v>21000</v>
      </c>
      <c r="J652" s="7">
        <f t="shared" si="49"/>
        <v>42000</v>
      </c>
      <c r="K652" s="8" t="s">
        <v>15</v>
      </c>
      <c r="L652" s="15" t="str">
        <f>VLOOKUP(F652,[1]Sheet1!$D:$J,7,0)</f>
        <v>NL300119</v>
      </c>
      <c r="M652" s="18" t="str">
        <f t="shared" si="50"/>
        <v>02/01/2026NL300119</v>
      </c>
      <c r="N652" s="15">
        <f>VLOOKUP(M652,Sheet6!I:P,5,0)</f>
        <v>2</v>
      </c>
      <c r="O652" s="19">
        <f t="shared" si="51"/>
        <v>0</v>
      </c>
      <c r="P652" s="20">
        <f>VLOOKUP(L652,[2]Sheet1!$I:$M,5,0)</f>
        <v>21000</v>
      </c>
      <c r="Q652" s="21">
        <f t="shared" si="52"/>
        <v>42000</v>
      </c>
      <c r="R652" s="22">
        <f t="shared" si="53"/>
        <v>0</v>
      </c>
    </row>
    <row r="653" spans="1:18" x14ac:dyDescent="0.25">
      <c r="A653" s="4" t="s">
        <v>264</v>
      </c>
      <c r="B653" s="5" t="s">
        <v>189</v>
      </c>
      <c r="C653" s="4" t="s">
        <v>173</v>
      </c>
      <c r="D653" s="5" t="s">
        <v>459</v>
      </c>
      <c r="E653" s="4" t="s">
        <v>71</v>
      </c>
      <c r="F653" s="4" t="s">
        <v>72</v>
      </c>
      <c r="G653" s="4" t="s">
        <v>14</v>
      </c>
      <c r="H653" s="6">
        <v>1</v>
      </c>
      <c r="I653" s="7">
        <v>145000</v>
      </c>
      <c r="J653" s="7">
        <f t="shared" si="49"/>
        <v>145000</v>
      </c>
      <c r="K653" s="8" t="s">
        <v>15</v>
      </c>
      <c r="L653" s="15" t="str">
        <f>VLOOKUP(F653,[1]Sheet1!$D:$J,7,0)</f>
        <v>NL300113</v>
      </c>
      <c r="M653" s="18" t="str">
        <f t="shared" si="50"/>
        <v>04/01/2026NL300113</v>
      </c>
      <c r="N653" s="15">
        <f>VLOOKUP(M653,Sheet6!I:P,5,0)</f>
        <v>1</v>
      </c>
      <c r="O653" s="19">
        <f t="shared" si="51"/>
        <v>0</v>
      </c>
      <c r="P653" s="20">
        <f>VLOOKUP(L653,[2]Sheet1!$I:$M,5,0)</f>
        <v>145000</v>
      </c>
      <c r="Q653" s="21">
        <f t="shared" si="52"/>
        <v>145000</v>
      </c>
      <c r="R653" s="22">
        <f t="shared" si="53"/>
        <v>0</v>
      </c>
    </row>
    <row r="654" spans="1:18" x14ac:dyDescent="0.25">
      <c r="A654" s="4" t="s">
        <v>264</v>
      </c>
      <c r="B654" s="5" t="s">
        <v>189</v>
      </c>
      <c r="C654" s="4" t="s">
        <v>173</v>
      </c>
      <c r="D654" s="5" t="s">
        <v>459</v>
      </c>
      <c r="E654" s="4" t="s">
        <v>85</v>
      </c>
      <c r="F654" s="4" t="s">
        <v>86</v>
      </c>
      <c r="G654" s="4" t="s">
        <v>14</v>
      </c>
      <c r="H654" s="6">
        <v>2.5</v>
      </c>
      <c r="I654" s="7">
        <v>21000</v>
      </c>
      <c r="J654" s="7">
        <f t="shared" si="49"/>
        <v>52500</v>
      </c>
      <c r="K654" s="8" t="s">
        <v>15</v>
      </c>
      <c r="L654" s="15" t="str">
        <f>VLOOKUP(F654,[1]Sheet1!$D:$J,7,0)</f>
        <v>NL300119</v>
      </c>
      <c r="M654" s="18" t="str">
        <f t="shared" si="50"/>
        <v>04/01/2026NL300119</v>
      </c>
      <c r="N654" s="15">
        <f>VLOOKUP(M654,Sheet6!I:P,5,0)</f>
        <v>2.5</v>
      </c>
      <c r="O654" s="19">
        <f t="shared" si="51"/>
        <v>0</v>
      </c>
      <c r="P654" s="20">
        <f>VLOOKUP(L654,[2]Sheet1!$I:$M,5,0)</f>
        <v>21000</v>
      </c>
      <c r="Q654" s="21">
        <f t="shared" si="52"/>
        <v>52500</v>
      </c>
      <c r="R654" s="22">
        <f t="shared" si="53"/>
        <v>0</v>
      </c>
    </row>
    <row r="655" spans="1:18" x14ac:dyDescent="0.25">
      <c r="A655" s="4" t="s">
        <v>266</v>
      </c>
      <c r="B655" s="5" t="s">
        <v>189</v>
      </c>
      <c r="C655" s="4" t="s">
        <v>173</v>
      </c>
      <c r="D655" s="5" t="s">
        <v>460</v>
      </c>
      <c r="E655" s="4" t="s">
        <v>71</v>
      </c>
      <c r="F655" s="4" t="s">
        <v>72</v>
      </c>
      <c r="G655" s="4" t="s">
        <v>14</v>
      </c>
      <c r="H655" s="6">
        <v>0.2</v>
      </c>
      <c r="I655" s="7">
        <v>145000</v>
      </c>
      <c r="J655" s="7">
        <f t="shared" si="49"/>
        <v>29000</v>
      </c>
      <c r="K655" s="8" t="s">
        <v>15</v>
      </c>
      <c r="L655" s="15" t="str">
        <f>VLOOKUP(F655,[1]Sheet1!$D:$J,7,0)</f>
        <v>NL300113</v>
      </c>
      <c r="M655" s="18" t="str">
        <f t="shared" si="50"/>
        <v>05/01/2026NL300113</v>
      </c>
      <c r="N655" s="15">
        <f>VLOOKUP(M655,Sheet6!I:P,5,0)</f>
        <v>0.2</v>
      </c>
      <c r="O655" s="19">
        <f t="shared" si="51"/>
        <v>0</v>
      </c>
      <c r="P655" s="20">
        <f>VLOOKUP(L655,[2]Sheet1!$I:$M,5,0)</f>
        <v>145000</v>
      </c>
      <c r="Q655" s="21">
        <f t="shared" si="52"/>
        <v>29000</v>
      </c>
      <c r="R655" s="22">
        <f t="shared" si="53"/>
        <v>0</v>
      </c>
    </row>
    <row r="656" spans="1:18" x14ac:dyDescent="0.25">
      <c r="A656" s="4" t="s">
        <v>266</v>
      </c>
      <c r="B656" s="5" t="s">
        <v>189</v>
      </c>
      <c r="C656" s="4" t="s">
        <v>173</v>
      </c>
      <c r="D656" s="5" t="s">
        <v>460</v>
      </c>
      <c r="E656" s="4" t="s">
        <v>85</v>
      </c>
      <c r="F656" s="4" t="s">
        <v>86</v>
      </c>
      <c r="G656" s="4" t="s">
        <v>14</v>
      </c>
      <c r="H656" s="6">
        <v>0.7</v>
      </c>
      <c r="I656" s="7">
        <v>21000</v>
      </c>
      <c r="J656" s="7">
        <f t="shared" ref="J656:J691" si="54">H656*I656</f>
        <v>14699.999999999998</v>
      </c>
      <c r="K656" s="8" t="s">
        <v>15</v>
      </c>
      <c r="L656" s="15" t="str">
        <f>VLOOKUP(F656,[1]Sheet1!$D:$J,7,0)</f>
        <v>NL300119</v>
      </c>
      <c r="M656" s="18" t="str">
        <f t="shared" si="50"/>
        <v>05/01/2026NL300119</v>
      </c>
      <c r="N656" s="15">
        <f>VLOOKUP(M656,Sheet6!I:P,5,0)</f>
        <v>0.7</v>
      </c>
      <c r="O656" s="19">
        <f t="shared" si="51"/>
        <v>0</v>
      </c>
      <c r="P656" s="20">
        <f>VLOOKUP(L656,[2]Sheet1!$I:$M,5,0)</f>
        <v>21000</v>
      </c>
      <c r="Q656" s="21">
        <f t="shared" si="52"/>
        <v>14699.999999999998</v>
      </c>
      <c r="R656" s="22">
        <f t="shared" si="53"/>
        <v>0</v>
      </c>
    </row>
    <row r="657" spans="1:18" x14ac:dyDescent="0.25">
      <c r="A657" s="4" t="s">
        <v>268</v>
      </c>
      <c r="B657" s="5" t="s">
        <v>189</v>
      </c>
      <c r="C657" s="4" t="s">
        <v>173</v>
      </c>
      <c r="D657" s="5" t="s">
        <v>461</v>
      </c>
      <c r="E657" s="4" t="s">
        <v>93</v>
      </c>
      <c r="F657" s="4" t="s">
        <v>94</v>
      </c>
      <c r="G657" s="4" t="s">
        <v>14</v>
      </c>
      <c r="H657" s="6">
        <v>0.5</v>
      </c>
      <c r="I657" s="7">
        <v>22000</v>
      </c>
      <c r="J657" s="7">
        <f t="shared" si="54"/>
        <v>11000</v>
      </c>
      <c r="K657" s="8" t="s">
        <v>15</v>
      </c>
      <c r="L657" s="15" t="str">
        <f>VLOOKUP(F657,[1]Sheet1!$D:$J,7,0)</f>
        <v>NL300029</v>
      </c>
      <c r="M657" s="18" t="str">
        <f t="shared" si="50"/>
        <v>06/01/2026NL300029</v>
      </c>
      <c r="N657" s="15">
        <f>VLOOKUP(M657,Sheet6!I:P,5,0)</f>
        <v>0.5</v>
      </c>
      <c r="O657" s="19">
        <f t="shared" si="51"/>
        <v>0</v>
      </c>
      <c r="P657" s="20">
        <f>VLOOKUP(L657,[2]Sheet1!$I:$M,5,0)</f>
        <v>22000</v>
      </c>
      <c r="Q657" s="21">
        <f t="shared" si="52"/>
        <v>11000</v>
      </c>
      <c r="R657" s="22">
        <f t="shared" si="53"/>
        <v>0</v>
      </c>
    </row>
    <row r="658" spans="1:18" x14ac:dyDescent="0.25">
      <c r="A658" s="4" t="s">
        <v>268</v>
      </c>
      <c r="B658" s="5" t="s">
        <v>189</v>
      </c>
      <c r="C658" s="4" t="s">
        <v>173</v>
      </c>
      <c r="D658" s="5" t="s">
        <v>461</v>
      </c>
      <c r="E658" s="4" t="s">
        <v>99</v>
      </c>
      <c r="F658" s="4" t="s">
        <v>100</v>
      </c>
      <c r="G658" s="4" t="s">
        <v>14</v>
      </c>
      <c r="H658" s="6">
        <v>3.8</v>
      </c>
      <c r="I658" s="7">
        <v>18000</v>
      </c>
      <c r="J658" s="7">
        <f t="shared" si="54"/>
        <v>68400</v>
      </c>
      <c r="K658" s="8" t="s">
        <v>15</v>
      </c>
      <c r="L658" s="15" t="str">
        <f>VLOOKUP(F658,[1]Sheet1!$D:$J,7,0)</f>
        <v>NL600004</v>
      </c>
      <c r="M658" s="18" t="str">
        <f t="shared" si="50"/>
        <v>06/01/2026NL600004</v>
      </c>
      <c r="N658" s="15">
        <f>VLOOKUP(M658,Sheet6!I:P,5,0)</f>
        <v>3.8</v>
      </c>
      <c r="O658" s="19">
        <f t="shared" si="51"/>
        <v>0</v>
      </c>
      <c r="P658" s="20">
        <f>VLOOKUP(L658,[2]Sheet1!$I:$M,5,0)</f>
        <v>18000</v>
      </c>
      <c r="Q658" s="21">
        <f t="shared" si="52"/>
        <v>68400</v>
      </c>
      <c r="R658" s="22">
        <f t="shared" si="53"/>
        <v>0</v>
      </c>
    </row>
    <row r="659" spans="1:18" x14ac:dyDescent="0.25">
      <c r="A659" s="4" t="s">
        <v>268</v>
      </c>
      <c r="B659" s="5" t="s">
        <v>189</v>
      </c>
      <c r="C659" s="4" t="s">
        <v>173</v>
      </c>
      <c r="D659" s="5" t="s">
        <v>461</v>
      </c>
      <c r="E659" s="4" t="s">
        <v>71</v>
      </c>
      <c r="F659" s="4" t="s">
        <v>72</v>
      </c>
      <c r="G659" s="4" t="s">
        <v>14</v>
      </c>
      <c r="H659" s="6">
        <v>0.5</v>
      </c>
      <c r="I659" s="7">
        <v>145000</v>
      </c>
      <c r="J659" s="7">
        <f t="shared" si="54"/>
        <v>72500</v>
      </c>
      <c r="K659" s="8" t="s">
        <v>15</v>
      </c>
      <c r="L659" s="15" t="str">
        <f>VLOOKUP(F659,[1]Sheet1!$D:$J,7,0)</f>
        <v>NL300113</v>
      </c>
      <c r="M659" s="18" t="str">
        <f t="shared" si="50"/>
        <v>06/01/2026NL300113</v>
      </c>
      <c r="N659" s="15">
        <f>VLOOKUP(M659,Sheet6!I:P,5,0)</f>
        <v>0.5</v>
      </c>
      <c r="O659" s="19">
        <f t="shared" si="51"/>
        <v>0</v>
      </c>
      <c r="P659" s="20">
        <f>VLOOKUP(L659,[2]Sheet1!$I:$M,5,0)</f>
        <v>145000</v>
      </c>
      <c r="Q659" s="21">
        <f t="shared" si="52"/>
        <v>72500</v>
      </c>
      <c r="R659" s="22">
        <f t="shared" si="53"/>
        <v>0</v>
      </c>
    </row>
    <row r="660" spans="1:18" x14ac:dyDescent="0.25">
      <c r="A660" s="4" t="s">
        <v>268</v>
      </c>
      <c r="B660" s="5" t="s">
        <v>189</v>
      </c>
      <c r="C660" s="4" t="s">
        <v>173</v>
      </c>
      <c r="D660" s="5" t="s">
        <v>461</v>
      </c>
      <c r="E660" s="4" t="s">
        <v>85</v>
      </c>
      <c r="F660" s="4" t="s">
        <v>86</v>
      </c>
      <c r="G660" s="4" t="s">
        <v>14</v>
      </c>
      <c r="H660" s="6">
        <v>0.8</v>
      </c>
      <c r="I660" s="7">
        <v>21000</v>
      </c>
      <c r="J660" s="7">
        <f t="shared" si="54"/>
        <v>16800</v>
      </c>
      <c r="K660" s="8" t="s">
        <v>15</v>
      </c>
      <c r="L660" s="15" t="str">
        <f>VLOOKUP(F660,[1]Sheet1!$D:$J,7,0)</f>
        <v>NL300119</v>
      </c>
      <c r="M660" s="18" t="str">
        <f t="shared" si="50"/>
        <v>06/01/2026NL300119</v>
      </c>
      <c r="N660" s="15">
        <f>VLOOKUP(M660,Sheet6!I:P,5,0)</f>
        <v>0.8</v>
      </c>
      <c r="O660" s="19">
        <f t="shared" si="51"/>
        <v>0</v>
      </c>
      <c r="P660" s="20">
        <f>VLOOKUP(L660,[2]Sheet1!$I:$M,5,0)</f>
        <v>21000</v>
      </c>
      <c r="Q660" s="21">
        <f t="shared" si="52"/>
        <v>16800</v>
      </c>
      <c r="R660" s="22">
        <f t="shared" si="53"/>
        <v>0</v>
      </c>
    </row>
    <row r="661" spans="1:18" x14ac:dyDescent="0.25">
      <c r="A661" s="4" t="s">
        <v>270</v>
      </c>
      <c r="B661" s="5" t="s">
        <v>189</v>
      </c>
      <c r="C661" s="4" t="s">
        <v>173</v>
      </c>
      <c r="D661" s="5" t="s">
        <v>462</v>
      </c>
      <c r="E661" s="4" t="s">
        <v>93</v>
      </c>
      <c r="F661" s="4" t="s">
        <v>94</v>
      </c>
      <c r="G661" s="4" t="s">
        <v>14</v>
      </c>
      <c r="H661" s="6">
        <v>0.5</v>
      </c>
      <c r="I661" s="7">
        <v>22000</v>
      </c>
      <c r="J661" s="7">
        <f t="shared" si="54"/>
        <v>11000</v>
      </c>
      <c r="K661" s="8" t="s">
        <v>15</v>
      </c>
      <c r="L661" s="15" t="str">
        <f>VLOOKUP(F661,[1]Sheet1!$D:$J,7,0)</f>
        <v>NL300029</v>
      </c>
      <c r="M661" s="18" t="str">
        <f t="shared" si="50"/>
        <v>07/01/2026NL300029</v>
      </c>
      <c r="N661" s="15">
        <f>VLOOKUP(M661,Sheet6!I:P,5,0)</f>
        <v>0.5</v>
      </c>
      <c r="O661" s="19">
        <f t="shared" si="51"/>
        <v>0</v>
      </c>
      <c r="P661" s="20">
        <f>VLOOKUP(L661,[2]Sheet1!$I:$M,5,0)</f>
        <v>22000</v>
      </c>
      <c r="Q661" s="21">
        <f t="shared" si="52"/>
        <v>11000</v>
      </c>
      <c r="R661" s="22">
        <f t="shared" si="53"/>
        <v>0</v>
      </c>
    </row>
    <row r="662" spans="1:18" x14ac:dyDescent="0.25">
      <c r="A662" s="4" t="s">
        <v>270</v>
      </c>
      <c r="B662" s="5" t="s">
        <v>189</v>
      </c>
      <c r="C662" s="4" t="s">
        <v>173</v>
      </c>
      <c r="D662" s="5" t="s">
        <v>462</v>
      </c>
      <c r="E662" s="4" t="s">
        <v>71</v>
      </c>
      <c r="F662" s="4" t="s">
        <v>72</v>
      </c>
      <c r="G662" s="4" t="s">
        <v>14</v>
      </c>
      <c r="H662" s="6">
        <v>1</v>
      </c>
      <c r="I662" s="7">
        <v>145000</v>
      </c>
      <c r="J662" s="7">
        <f t="shared" si="54"/>
        <v>145000</v>
      </c>
      <c r="K662" s="8" t="s">
        <v>15</v>
      </c>
      <c r="L662" s="15" t="str">
        <f>VLOOKUP(F662,[1]Sheet1!$D:$J,7,0)</f>
        <v>NL300113</v>
      </c>
      <c r="M662" s="18" t="str">
        <f t="shared" si="50"/>
        <v>07/01/2026NL300113</v>
      </c>
      <c r="N662" s="15">
        <f>VLOOKUP(M662,Sheet6!I:P,5,0)</f>
        <v>0.7</v>
      </c>
      <c r="O662" s="19">
        <f t="shared" si="51"/>
        <v>0.30000000000000004</v>
      </c>
      <c r="P662" s="20">
        <f>VLOOKUP(L662,[2]Sheet1!$I:$M,5,0)</f>
        <v>145000</v>
      </c>
      <c r="Q662" s="21">
        <f t="shared" si="52"/>
        <v>101500</v>
      </c>
      <c r="R662" s="22">
        <f t="shared" si="53"/>
        <v>43500</v>
      </c>
    </row>
    <row r="663" spans="1:18" x14ac:dyDescent="0.25">
      <c r="A663" s="4" t="s">
        <v>270</v>
      </c>
      <c r="B663" s="5" t="s">
        <v>189</v>
      </c>
      <c r="C663" s="4" t="s">
        <v>173</v>
      </c>
      <c r="D663" s="5" t="s">
        <v>462</v>
      </c>
      <c r="E663" s="4" t="s">
        <v>85</v>
      </c>
      <c r="F663" s="4" t="s">
        <v>86</v>
      </c>
      <c r="G663" s="4" t="s">
        <v>14</v>
      </c>
      <c r="H663" s="6">
        <v>2</v>
      </c>
      <c r="I663" s="7">
        <v>21000</v>
      </c>
      <c r="J663" s="7">
        <f t="shared" si="54"/>
        <v>42000</v>
      </c>
      <c r="K663" s="8" t="s">
        <v>15</v>
      </c>
      <c r="L663" s="15" t="str">
        <f>VLOOKUP(F663,[1]Sheet1!$D:$J,7,0)</f>
        <v>NL300119</v>
      </c>
      <c r="M663" s="18" t="str">
        <f t="shared" si="50"/>
        <v>07/01/2026NL300119</v>
      </c>
      <c r="N663" s="15">
        <f>VLOOKUP(M663,Sheet6!I:P,5,0)</f>
        <v>1.5</v>
      </c>
      <c r="O663" s="19">
        <f t="shared" si="51"/>
        <v>0.5</v>
      </c>
      <c r="P663" s="20">
        <f>VLOOKUP(L663,[2]Sheet1!$I:$M,5,0)</f>
        <v>21000</v>
      </c>
      <c r="Q663" s="21">
        <f t="shared" si="52"/>
        <v>31500</v>
      </c>
      <c r="R663" s="22">
        <f t="shared" si="53"/>
        <v>10500</v>
      </c>
    </row>
    <row r="664" spans="1:18" x14ac:dyDescent="0.25">
      <c r="A664" s="4" t="s">
        <v>273</v>
      </c>
      <c r="B664" s="5" t="s">
        <v>189</v>
      </c>
      <c r="C664" s="4" t="s">
        <v>173</v>
      </c>
      <c r="D664" s="5" t="s">
        <v>463</v>
      </c>
      <c r="E664" s="4" t="s">
        <v>99</v>
      </c>
      <c r="F664" s="4" t="s">
        <v>100</v>
      </c>
      <c r="G664" s="4" t="s">
        <v>14</v>
      </c>
      <c r="H664" s="6">
        <v>3.8</v>
      </c>
      <c r="I664" s="7">
        <v>18000</v>
      </c>
      <c r="J664" s="7">
        <f t="shared" si="54"/>
        <v>68400</v>
      </c>
      <c r="K664" s="8" t="s">
        <v>15</v>
      </c>
      <c r="L664" s="15" t="str">
        <f>VLOOKUP(F664,[1]Sheet1!$D:$J,7,0)</f>
        <v>NL600004</v>
      </c>
      <c r="M664" s="18" t="str">
        <f t="shared" ref="M664:M691" si="55">A664&amp;L664</f>
        <v>08/01/2026NL600004</v>
      </c>
      <c r="N664" s="15">
        <f>VLOOKUP(M664,Sheet6!I:P,5,0)</f>
        <v>3</v>
      </c>
      <c r="O664" s="19">
        <f t="shared" ref="O664:O691" si="56">H664-N664</f>
        <v>0.79999999999999982</v>
      </c>
      <c r="P664" s="20">
        <f>VLOOKUP(L664,[2]Sheet1!$I:$M,5,0)</f>
        <v>18000</v>
      </c>
      <c r="Q664" s="21">
        <f t="shared" ref="Q664:Q691" si="57">N664*P664</f>
        <v>54000</v>
      </c>
      <c r="R664" s="22">
        <f t="shared" ref="R664:R691" si="58">J664-Q664</f>
        <v>14400</v>
      </c>
    </row>
    <row r="665" spans="1:18" x14ac:dyDescent="0.25">
      <c r="A665" s="4" t="s">
        <v>273</v>
      </c>
      <c r="B665" s="5" t="s">
        <v>189</v>
      </c>
      <c r="C665" s="4" t="s">
        <v>173</v>
      </c>
      <c r="D665" s="5" t="s">
        <v>463</v>
      </c>
      <c r="E665" s="4" t="s">
        <v>71</v>
      </c>
      <c r="F665" s="4" t="s">
        <v>72</v>
      </c>
      <c r="G665" s="4" t="s">
        <v>14</v>
      </c>
      <c r="H665" s="6">
        <v>1</v>
      </c>
      <c r="I665" s="7">
        <v>145000</v>
      </c>
      <c r="J665" s="7">
        <f t="shared" si="54"/>
        <v>145000</v>
      </c>
      <c r="K665" s="8"/>
      <c r="L665" s="15" t="str">
        <f>VLOOKUP(F665,[1]Sheet1!$D:$J,7,0)</f>
        <v>NL300113</v>
      </c>
      <c r="M665" s="18" t="str">
        <f t="shared" si="55"/>
        <v>08/01/2026NL300113</v>
      </c>
      <c r="N665" s="15">
        <f>VLOOKUP(M665,Sheet6!I:P,5,0)</f>
        <v>1</v>
      </c>
      <c r="O665" s="19">
        <f t="shared" si="56"/>
        <v>0</v>
      </c>
      <c r="P665" s="20">
        <f>VLOOKUP(L665,[2]Sheet1!$I:$M,5,0)</f>
        <v>145000</v>
      </c>
      <c r="Q665" s="21">
        <f t="shared" si="57"/>
        <v>145000</v>
      </c>
      <c r="R665" s="22">
        <f t="shared" si="58"/>
        <v>0</v>
      </c>
    </row>
    <row r="666" spans="1:18" x14ac:dyDescent="0.25">
      <c r="A666" s="4" t="s">
        <v>273</v>
      </c>
      <c r="B666" s="5" t="s">
        <v>189</v>
      </c>
      <c r="C666" s="4" t="s">
        <v>173</v>
      </c>
      <c r="D666" s="5" t="s">
        <v>463</v>
      </c>
      <c r="E666" s="4" t="s">
        <v>85</v>
      </c>
      <c r="F666" s="4" t="s">
        <v>86</v>
      </c>
      <c r="G666" s="4" t="s">
        <v>14</v>
      </c>
      <c r="H666" s="6">
        <v>1</v>
      </c>
      <c r="I666" s="7">
        <v>21000</v>
      </c>
      <c r="J666" s="7">
        <f t="shared" si="54"/>
        <v>21000</v>
      </c>
      <c r="K666" s="8"/>
      <c r="L666" s="15" t="str">
        <f>VLOOKUP(F666,[1]Sheet1!$D:$J,7,0)</f>
        <v>NL300119</v>
      </c>
      <c r="M666" s="18" t="str">
        <f t="shared" si="55"/>
        <v>08/01/2026NL300119</v>
      </c>
      <c r="N666" s="15">
        <f>VLOOKUP(M666,Sheet6!I:P,5,0)</f>
        <v>1</v>
      </c>
      <c r="O666" s="19">
        <f t="shared" si="56"/>
        <v>0</v>
      </c>
      <c r="P666" s="20">
        <f>VLOOKUP(L666,[2]Sheet1!$I:$M,5,0)</f>
        <v>21000</v>
      </c>
      <c r="Q666" s="21">
        <f t="shared" si="57"/>
        <v>21000</v>
      </c>
      <c r="R666" s="22">
        <f t="shared" si="58"/>
        <v>0</v>
      </c>
    </row>
    <row r="667" spans="1:18" x14ac:dyDescent="0.25">
      <c r="A667" s="4" t="s">
        <v>276</v>
      </c>
      <c r="B667" s="5" t="s">
        <v>189</v>
      </c>
      <c r="C667" s="4" t="s">
        <v>173</v>
      </c>
      <c r="D667" s="5" t="s">
        <v>464</v>
      </c>
      <c r="E667" s="4" t="s">
        <v>93</v>
      </c>
      <c r="F667" s="4" t="s">
        <v>94</v>
      </c>
      <c r="G667" s="4" t="s">
        <v>14</v>
      </c>
      <c r="H667" s="6">
        <v>1</v>
      </c>
      <c r="I667" s="7">
        <v>22000</v>
      </c>
      <c r="J667" s="7">
        <f t="shared" si="54"/>
        <v>22000</v>
      </c>
      <c r="K667" s="8"/>
      <c r="L667" s="15" t="str">
        <f>VLOOKUP(F667,[1]Sheet1!$D:$J,7,0)</f>
        <v>NL300029</v>
      </c>
      <c r="M667" s="18" t="str">
        <f t="shared" si="55"/>
        <v>09/01/2026NL300029</v>
      </c>
      <c r="N667" s="15">
        <f>VLOOKUP(M667,Sheet6!I:P,5,0)</f>
        <v>1</v>
      </c>
      <c r="O667" s="19">
        <f t="shared" si="56"/>
        <v>0</v>
      </c>
      <c r="P667" s="20">
        <f>VLOOKUP(L667,[2]Sheet1!$I:$M,5,0)</f>
        <v>22000</v>
      </c>
      <c r="Q667" s="21">
        <f t="shared" si="57"/>
        <v>22000</v>
      </c>
      <c r="R667" s="22">
        <f t="shared" si="58"/>
        <v>0</v>
      </c>
    </row>
    <row r="668" spans="1:18" x14ac:dyDescent="0.25">
      <c r="A668" s="4" t="s">
        <v>276</v>
      </c>
      <c r="B668" s="5" t="s">
        <v>189</v>
      </c>
      <c r="C668" s="4" t="s">
        <v>173</v>
      </c>
      <c r="D668" s="5" t="s">
        <v>464</v>
      </c>
      <c r="E668" s="4" t="s">
        <v>71</v>
      </c>
      <c r="F668" s="4" t="s">
        <v>72</v>
      </c>
      <c r="G668" s="4" t="s">
        <v>14</v>
      </c>
      <c r="H668" s="6">
        <v>1.5</v>
      </c>
      <c r="I668" s="7">
        <v>145000</v>
      </c>
      <c r="J668" s="7">
        <f t="shared" si="54"/>
        <v>217500</v>
      </c>
      <c r="K668" s="8"/>
      <c r="L668" s="15" t="str">
        <f>VLOOKUP(F668,[1]Sheet1!$D:$J,7,0)</f>
        <v>NL300113</v>
      </c>
      <c r="M668" s="18" t="str">
        <f t="shared" si="55"/>
        <v>09/01/2026NL300113</v>
      </c>
      <c r="N668" s="15">
        <f>VLOOKUP(M668,Sheet6!I:P,5,0)</f>
        <v>1.3</v>
      </c>
      <c r="O668" s="19">
        <f t="shared" si="56"/>
        <v>0.19999999999999996</v>
      </c>
      <c r="P668" s="20">
        <f>VLOOKUP(L668,[2]Sheet1!$I:$M,5,0)</f>
        <v>145000</v>
      </c>
      <c r="Q668" s="21">
        <f t="shared" si="57"/>
        <v>188500</v>
      </c>
      <c r="R668" s="22">
        <f t="shared" si="58"/>
        <v>29000</v>
      </c>
    </row>
    <row r="669" spans="1:18" x14ac:dyDescent="0.25">
      <c r="A669" s="4" t="s">
        <v>276</v>
      </c>
      <c r="B669" s="5" t="s">
        <v>189</v>
      </c>
      <c r="C669" s="4" t="s">
        <v>173</v>
      </c>
      <c r="D669" s="5" t="s">
        <v>464</v>
      </c>
      <c r="E669" s="4" t="s">
        <v>85</v>
      </c>
      <c r="F669" s="4" t="s">
        <v>86</v>
      </c>
      <c r="G669" s="4" t="s">
        <v>14</v>
      </c>
      <c r="H669" s="6">
        <v>2</v>
      </c>
      <c r="I669" s="7">
        <v>21000</v>
      </c>
      <c r="J669" s="7">
        <f t="shared" si="54"/>
        <v>42000</v>
      </c>
      <c r="K669" s="8"/>
      <c r="L669" s="15" t="str">
        <f>VLOOKUP(F669,[1]Sheet1!$D:$J,7,0)</f>
        <v>NL300119</v>
      </c>
      <c r="M669" s="18" t="str">
        <f t="shared" si="55"/>
        <v>09/01/2026NL300119</v>
      </c>
      <c r="N669" s="15">
        <f>VLOOKUP(M669,Sheet6!I:P,5,0)</f>
        <v>2</v>
      </c>
      <c r="O669" s="19">
        <f t="shared" si="56"/>
        <v>0</v>
      </c>
      <c r="P669" s="20">
        <f>VLOOKUP(L669,[2]Sheet1!$I:$M,5,0)</f>
        <v>21000</v>
      </c>
      <c r="Q669" s="21">
        <f t="shared" si="57"/>
        <v>42000</v>
      </c>
      <c r="R669" s="22">
        <f t="shared" si="58"/>
        <v>0</v>
      </c>
    </row>
    <row r="670" spans="1:18" x14ac:dyDescent="0.25">
      <c r="A670" s="4" t="s">
        <v>284</v>
      </c>
      <c r="B670" s="5" t="s">
        <v>189</v>
      </c>
      <c r="C670" s="4" t="s">
        <v>173</v>
      </c>
      <c r="D670" s="5" t="s">
        <v>465</v>
      </c>
      <c r="E670" s="4" t="s">
        <v>71</v>
      </c>
      <c r="F670" s="4" t="s">
        <v>72</v>
      </c>
      <c r="G670" s="4" t="s">
        <v>14</v>
      </c>
      <c r="H670" s="6">
        <v>1.8</v>
      </c>
      <c r="I670" s="7">
        <v>145000</v>
      </c>
      <c r="J670" s="7">
        <f t="shared" si="54"/>
        <v>261000</v>
      </c>
      <c r="K670" s="8"/>
      <c r="L670" s="15" t="str">
        <f>VLOOKUP(F670,[1]Sheet1!$D:$J,7,0)</f>
        <v>NL300113</v>
      </c>
      <c r="M670" s="18" t="str">
        <f t="shared" si="55"/>
        <v>11/01/2026NL300113</v>
      </c>
      <c r="N670" s="15">
        <f>VLOOKUP(M670,Sheet6!I:P,5,0)</f>
        <v>1.8</v>
      </c>
      <c r="O670" s="19">
        <f t="shared" si="56"/>
        <v>0</v>
      </c>
      <c r="P670" s="20">
        <f>VLOOKUP(L670,[2]Sheet1!$I:$M,5,0)</f>
        <v>145000</v>
      </c>
      <c r="Q670" s="21">
        <f t="shared" si="57"/>
        <v>261000</v>
      </c>
      <c r="R670" s="22">
        <f t="shared" si="58"/>
        <v>0</v>
      </c>
    </row>
    <row r="671" spans="1:18" x14ac:dyDescent="0.25">
      <c r="A671" s="4" t="s">
        <v>284</v>
      </c>
      <c r="B671" s="5" t="s">
        <v>189</v>
      </c>
      <c r="C671" s="4" t="s">
        <v>173</v>
      </c>
      <c r="D671" s="5" t="s">
        <v>465</v>
      </c>
      <c r="E671" s="4" t="s">
        <v>85</v>
      </c>
      <c r="F671" s="4" t="s">
        <v>86</v>
      </c>
      <c r="G671" s="4" t="s">
        <v>14</v>
      </c>
      <c r="H671" s="6">
        <v>2</v>
      </c>
      <c r="I671" s="7">
        <v>21000</v>
      </c>
      <c r="J671" s="7">
        <f t="shared" si="54"/>
        <v>42000</v>
      </c>
      <c r="K671" s="8"/>
      <c r="L671" s="15" t="str">
        <f>VLOOKUP(F671,[1]Sheet1!$D:$J,7,0)</f>
        <v>NL300119</v>
      </c>
      <c r="M671" s="18" t="str">
        <f t="shared" si="55"/>
        <v>11/01/2026NL300119</v>
      </c>
      <c r="N671" s="15">
        <f>VLOOKUP(M671,Sheet6!I:P,5,0)</f>
        <v>1.5</v>
      </c>
      <c r="O671" s="19">
        <f t="shared" si="56"/>
        <v>0.5</v>
      </c>
      <c r="P671" s="20">
        <f>VLOOKUP(L671,[2]Sheet1!$I:$M,5,0)</f>
        <v>21000</v>
      </c>
      <c r="Q671" s="21">
        <f t="shared" si="57"/>
        <v>31500</v>
      </c>
      <c r="R671" s="22">
        <f t="shared" si="58"/>
        <v>10500</v>
      </c>
    </row>
    <row r="672" spans="1:18" x14ac:dyDescent="0.25">
      <c r="A672" s="4" t="s">
        <v>289</v>
      </c>
      <c r="B672" s="5" t="s">
        <v>189</v>
      </c>
      <c r="C672" s="4" t="s">
        <v>173</v>
      </c>
      <c r="D672" s="5" t="s">
        <v>466</v>
      </c>
      <c r="E672" s="4" t="s">
        <v>93</v>
      </c>
      <c r="F672" s="4" t="s">
        <v>94</v>
      </c>
      <c r="G672" s="4" t="s">
        <v>14</v>
      </c>
      <c r="H672" s="6">
        <v>0.5</v>
      </c>
      <c r="I672" s="7">
        <v>22000</v>
      </c>
      <c r="J672" s="7">
        <f t="shared" si="54"/>
        <v>11000</v>
      </c>
      <c r="K672" s="8"/>
      <c r="L672" s="15" t="str">
        <f>VLOOKUP(F672,[1]Sheet1!$D:$J,7,0)</f>
        <v>NL300029</v>
      </c>
      <c r="M672" s="18" t="str">
        <f t="shared" si="55"/>
        <v>13/01/2026NL300029</v>
      </c>
      <c r="N672" s="15">
        <f>VLOOKUP(M672,Sheet6!I:P,5,0)</f>
        <v>0.5</v>
      </c>
      <c r="O672" s="19">
        <f t="shared" si="56"/>
        <v>0</v>
      </c>
      <c r="P672" s="20">
        <f>VLOOKUP(L672,[2]Sheet1!$I:$M,5,0)</f>
        <v>22000</v>
      </c>
      <c r="Q672" s="21">
        <f t="shared" si="57"/>
        <v>11000</v>
      </c>
      <c r="R672" s="22">
        <f t="shared" si="58"/>
        <v>0</v>
      </c>
    </row>
    <row r="673" spans="1:18" x14ac:dyDescent="0.25">
      <c r="A673" s="4" t="s">
        <v>289</v>
      </c>
      <c r="B673" s="5" t="s">
        <v>189</v>
      </c>
      <c r="C673" s="4" t="s">
        <v>173</v>
      </c>
      <c r="D673" s="5" t="s">
        <v>466</v>
      </c>
      <c r="E673" s="4" t="s">
        <v>71</v>
      </c>
      <c r="F673" s="4" t="s">
        <v>72</v>
      </c>
      <c r="G673" s="4" t="s">
        <v>14</v>
      </c>
      <c r="H673" s="6">
        <v>1</v>
      </c>
      <c r="I673" s="7">
        <v>145000</v>
      </c>
      <c r="J673" s="7">
        <f t="shared" si="54"/>
        <v>145000</v>
      </c>
      <c r="K673" s="8"/>
      <c r="L673" s="15" t="str">
        <f>VLOOKUP(F673,[1]Sheet1!$D:$J,7,0)</f>
        <v>NL300113</v>
      </c>
      <c r="M673" s="18" t="str">
        <f t="shared" si="55"/>
        <v>13/01/2026NL300113</v>
      </c>
      <c r="N673" s="15">
        <f>VLOOKUP(M673,Sheet6!I:P,5,0)</f>
        <v>1</v>
      </c>
      <c r="O673" s="19">
        <f t="shared" si="56"/>
        <v>0</v>
      </c>
      <c r="P673" s="20">
        <f>VLOOKUP(L673,[2]Sheet1!$I:$M,5,0)</f>
        <v>145000</v>
      </c>
      <c r="Q673" s="21">
        <f t="shared" si="57"/>
        <v>145000</v>
      </c>
      <c r="R673" s="22">
        <f t="shared" si="58"/>
        <v>0</v>
      </c>
    </row>
    <row r="674" spans="1:18" x14ac:dyDescent="0.25">
      <c r="A674" s="4" t="s">
        <v>289</v>
      </c>
      <c r="B674" s="5" t="s">
        <v>189</v>
      </c>
      <c r="C674" s="4" t="s">
        <v>173</v>
      </c>
      <c r="D674" s="5" t="s">
        <v>466</v>
      </c>
      <c r="E674" s="4" t="s">
        <v>85</v>
      </c>
      <c r="F674" s="4" t="s">
        <v>86</v>
      </c>
      <c r="G674" s="4" t="s">
        <v>14</v>
      </c>
      <c r="H674" s="6">
        <v>1.5</v>
      </c>
      <c r="I674" s="7">
        <v>21000</v>
      </c>
      <c r="J674" s="7">
        <f t="shared" si="54"/>
        <v>31500</v>
      </c>
      <c r="K674" s="8"/>
      <c r="L674" s="15" t="str">
        <f>VLOOKUP(F674,[1]Sheet1!$D:$J,7,0)</f>
        <v>NL300119</v>
      </c>
      <c r="M674" s="18" t="str">
        <f t="shared" si="55"/>
        <v>13/01/2026NL300119</v>
      </c>
      <c r="N674" s="15">
        <f>VLOOKUP(M674,Sheet6!I:P,5,0)</f>
        <v>1</v>
      </c>
      <c r="O674" s="19">
        <f t="shared" si="56"/>
        <v>0.5</v>
      </c>
      <c r="P674" s="20">
        <f>VLOOKUP(L674,[2]Sheet1!$I:$M,5,0)</f>
        <v>21000</v>
      </c>
      <c r="Q674" s="21">
        <f t="shared" si="57"/>
        <v>21000</v>
      </c>
      <c r="R674" s="22">
        <f t="shared" si="58"/>
        <v>10500</v>
      </c>
    </row>
    <row r="675" spans="1:18" x14ac:dyDescent="0.25">
      <c r="A675" s="4" t="s">
        <v>291</v>
      </c>
      <c r="B675" s="5" t="s">
        <v>189</v>
      </c>
      <c r="C675" s="4" t="s">
        <v>173</v>
      </c>
      <c r="D675" s="5" t="s">
        <v>467</v>
      </c>
      <c r="E675" s="4" t="s">
        <v>93</v>
      </c>
      <c r="F675" s="4" t="s">
        <v>94</v>
      </c>
      <c r="G675" s="4" t="s">
        <v>14</v>
      </c>
      <c r="H675" s="6">
        <v>0.5</v>
      </c>
      <c r="I675" s="7">
        <v>22000</v>
      </c>
      <c r="J675" s="7">
        <f t="shared" si="54"/>
        <v>11000</v>
      </c>
      <c r="K675" s="8"/>
      <c r="L675" s="15" t="str">
        <f>VLOOKUP(F675,[1]Sheet1!$D:$J,7,0)</f>
        <v>NL300029</v>
      </c>
      <c r="M675" s="18" t="str">
        <f t="shared" si="55"/>
        <v>14/01/2026NL300029</v>
      </c>
      <c r="N675" s="15">
        <f>VLOOKUP(M675,Sheet6!I:P,5,0)</f>
        <v>0.5</v>
      </c>
      <c r="O675" s="19">
        <f t="shared" si="56"/>
        <v>0</v>
      </c>
      <c r="P675" s="20">
        <f>VLOOKUP(L675,[2]Sheet1!$I:$M,5,0)</f>
        <v>22000</v>
      </c>
      <c r="Q675" s="21">
        <f t="shared" si="57"/>
        <v>11000</v>
      </c>
      <c r="R675" s="22">
        <f t="shared" si="58"/>
        <v>0</v>
      </c>
    </row>
    <row r="676" spans="1:18" x14ac:dyDescent="0.25">
      <c r="A676" s="4" t="s">
        <v>291</v>
      </c>
      <c r="B676" s="5" t="s">
        <v>189</v>
      </c>
      <c r="C676" s="4" t="s">
        <v>173</v>
      </c>
      <c r="D676" s="5" t="s">
        <v>467</v>
      </c>
      <c r="E676" s="4" t="s">
        <v>71</v>
      </c>
      <c r="F676" s="4" t="s">
        <v>72</v>
      </c>
      <c r="G676" s="4" t="s">
        <v>14</v>
      </c>
      <c r="H676" s="6">
        <v>1.2</v>
      </c>
      <c r="I676" s="7">
        <v>145000</v>
      </c>
      <c r="J676" s="7">
        <f t="shared" si="54"/>
        <v>174000</v>
      </c>
      <c r="K676" s="8"/>
      <c r="L676" s="15" t="str">
        <f>VLOOKUP(F676,[1]Sheet1!$D:$J,7,0)</f>
        <v>NL300113</v>
      </c>
      <c r="M676" s="18" t="str">
        <f t="shared" si="55"/>
        <v>14/01/2026NL300113</v>
      </c>
      <c r="N676" s="15">
        <f>VLOOKUP(M676,Sheet6!I:P,5,0)</f>
        <v>0.7</v>
      </c>
      <c r="O676" s="19">
        <f t="shared" si="56"/>
        <v>0.5</v>
      </c>
      <c r="P676" s="20">
        <f>VLOOKUP(L676,[2]Sheet1!$I:$M,5,0)</f>
        <v>145000</v>
      </c>
      <c r="Q676" s="21">
        <f t="shared" si="57"/>
        <v>101500</v>
      </c>
      <c r="R676" s="22">
        <f t="shared" si="58"/>
        <v>72500</v>
      </c>
    </row>
    <row r="677" spans="1:18" x14ac:dyDescent="0.25">
      <c r="A677" s="4" t="s">
        <v>291</v>
      </c>
      <c r="B677" s="5" t="s">
        <v>189</v>
      </c>
      <c r="C677" s="4" t="s">
        <v>173</v>
      </c>
      <c r="D677" s="5" t="s">
        <v>467</v>
      </c>
      <c r="E677" s="4" t="s">
        <v>85</v>
      </c>
      <c r="F677" s="4" t="s">
        <v>86</v>
      </c>
      <c r="G677" s="4" t="s">
        <v>14</v>
      </c>
      <c r="H677" s="6">
        <v>1</v>
      </c>
      <c r="I677" s="7">
        <v>21000</v>
      </c>
      <c r="J677" s="7">
        <f t="shared" si="54"/>
        <v>21000</v>
      </c>
      <c r="K677" s="8"/>
      <c r="L677" s="15" t="str">
        <f>VLOOKUP(F677,[1]Sheet1!$D:$J,7,0)</f>
        <v>NL300119</v>
      </c>
      <c r="M677" s="18" t="str">
        <f t="shared" si="55"/>
        <v>14/01/2026NL300119</v>
      </c>
      <c r="N677" s="15">
        <f>VLOOKUP(M677,Sheet6!I:P,5,0)</f>
        <v>0.5</v>
      </c>
      <c r="O677" s="19">
        <f t="shared" si="56"/>
        <v>0.5</v>
      </c>
      <c r="P677" s="20">
        <f>VLOOKUP(L677,[2]Sheet1!$I:$M,5,0)</f>
        <v>21000</v>
      </c>
      <c r="Q677" s="21">
        <f t="shared" si="57"/>
        <v>10500</v>
      </c>
      <c r="R677" s="22">
        <f t="shared" si="58"/>
        <v>10500</v>
      </c>
    </row>
    <row r="678" spans="1:18" x14ac:dyDescent="0.25">
      <c r="A678" s="4" t="s">
        <v>294</v>
      </c>
      <c r="B678" s="5" t="s">
        <v>189</v>
      </c>
      <c r="C678" s="4" t="s">
        <v>173</v>
      </c>
      <c r="D678" s="5" t="s">
        <v>468</v>
      </c>
      <c r="E678" s="4" t="s">
        <v>93</v>
      </c>
      <c r="F678" s="4" t="s">
        <v>94</v>
      </c>
      <c r="G678" s="4" t="s">
        <v>14</v>
      </c>
      <c r="H678" s="6">
        <v>0.5</v>
      </c>
      <c r="I678" s="7">
        <v>22000</v>
      </c>
      <c r="J678" s="7">
        <f t="shared" si="54"/>
        <v>11000</v>
      </c>
      <c r="K678" s="8"/>
      <c r="L678" s="15" t="str">
        <f>VLOOKUP(F678,[1]Sheet1!$D:$J,7,0)</f>
        <v>NL300029</v>
      </c>
      <c r="M678" s="18" t="str">
        <f t="shared" si="55"/>
        <v>15/01/2026NL300029</v>
      </c>
      <c r="N678" s="15">
        <f>VLOOKUP(M678,Sheet6!I:P,5,0)</f>
        <v>0.5</v>
      </c>
      <c r="O678" s="19">
        <f t="shared" si="56"/>
        <v>0</v>
      </c>
      <c r="P678" s="20">
        <f>VLOOKUP(L678,[2]Sheet1!$I:$M,5,0)</f>
        <v>22000</v>
      </c>
      <c r="Q678" s="21">
        <f t="shared" si="57"/>
        <v>11000</v>
      </c>
      <c r="R678" s="22">
        <f t="shared" si="58"/>
        <v>0</v>
      </c>
    </row>
    <row r="679" spans="1:18" x14ac:dyDescent="0.25">
      <c r="A679" s="4" t="s">
        <v>294</v>
      </c>
      <c r="B679" s="5" t="s">
        <v>189</v>
      </c>
      <c r="C679" s="4" t="s">
        <v>173</v>
      </c>
      <c r="D679" s="5" t="s">
        <v>468</v>
      </c>
      <c r="E679" s="4" t="s">
        <v>85</v>
      </c>
      <c r="F679" s="4" t="s">
        <v>86</v>
      </c>
      <c r="G679" s="4" t="s">
        <v>14</v>
      </c>
      <c r="H679" s="6">
        <v>0.5</v>
      </c>
      <c r="I679" s="7">
        <v>21000</v>
      </c>
      <c r="J679" s="7">
        <f t="shared" si="54"/>
        <v>10500</v>
      </c>
      <c r="K679" s="8"/>
      <c r="L679" s="15" t="str">
        <f>VLOOKUP(F679,[1]Sheet1!$D:$J,7,0)</f>
        <v>NL300119</v>
      </c>
      <c r="M679" s="18" t="str">
        <f t="shared" si="55"/>
        <v>15/01/2026NL300119</v>
      </c>
      <c r="N679" s="15">
        <f>VLOOKUP(M679,Sheet6!I:P,5,0)</f>
        <v>0.5</v>
      </c>
      <c r="O679" s="19">
        <f t="shared" si="56"/>
        <v>0</v>
      </c>
      <c r="P679" s="20">
        <f>VLOOKUP(L679,[2]Sheet1!$I:$M,5,0)</f>
        <v>21000</v>
      </c>
      <c r="Q679" s="21">
        <f t="shared" si="57"/>
        <v>10500</v>
      </c>
      <c r="R679" s="22">
        <f t="shared" si="58"/>
        <v>0</v>
      </c>
    </row>
    <row r="680" spans="1:18" x14ac:dyDescent="0.25">
      <c r="A680" s="4" t="s">
        <v>256</v>
      </c>
      <c r="B680" s="5" t="s">
        <v>251</v>
      </c>
      <c r="C680" s="4" t="s">
        <v>252</v>
      </c>
      <c r="D680" s="5" t="s">
        <v>469</v>
      </c>
      <c r="E680" s="4" t="s">
        <v>34</v>
      </c>
      <c r="F680" s="4" t="s">
        <v>35</v>
      </c>
      <c r="G680" s="4" t="s">
        <v>14</v>
      </c>
      <c r="H680" s="6">
        <v>1.5</v>
      </c>
      <c r="I680" s="7">
        <v>18000</v>
      </c>
      <c r="J680" s="7">
        <f t="shared" si="54"/>
        <v>27000</v>
      </c>
      <c r="K680" s="8"/>
      <c r="L680" s="15" t="str">
        <f>VLOOKUP(F680,[1]Sheet1!$D:$J,7,0)</f>
        <v>NL430020</v>
      </c>
      <c r="M680" s="18" t="str">
        <f t="shared" si="55"/>
        <v>01/01/2026NL430020</v>
      </c>
      <c r="N680" s="15">
        <f>VLOOKUP(M680,Sheet6!I:P,5,0)</f>
        <v>1.5</v>
      </c>
      <c r="O680" s="19">
        <f t="shared" si="56"/>
        <v>0</v>
      </c>
      <c r="P680" s="20">
        <f>VLOOKUP(L680,[2]Sheet1!$I:$M,5,0)</f>
        <v>18000</v>
      </c>
      <c r="Q680" s="21">
        <f t="shared" si="57"/>
        <v>27000</v>
      </c>
      <c r="R680" s="22">
        <f t="shared" si="58"/>
        <v>0</v>
      </c>
    </row>
    <row r="681" spans="1:18" ht="28.5" x14ac:dyDescent="0.25">
      <c r="A681" s="4" t="s">
        <v>261</v>
      </c>
      <c r="B681" s="5" t="s">
        <v>251</v>
      </c>
      <c r="C681" s="4" t="s">
        <v>252</v>
      </c>
      <c r="D681" s="5" t="s">
        <v>470</v>
      </c>
      <c r="E681" s="4" t="s">
        <v>170</v>
      </c>
      <c r="F681" s="4" t="s">
        <v>169</v>
      </c>
      <c r="G681" s="4" t="s">
        <v>14</v>
      </c>
      <c r="H681" s="6">
        <v>1.5</v>
      </c>
      <c r="I681" s="7">
        <v>22000</v>
      </c>
      <c r="J681" s="7">
        <f t="shared" si="54"/>
        <v>33000</v>
      </c>
      <c r="K681" s="8"/>
      <c r="L681" s="29" t="s">
        <v>750</v>
      </c>
      <c r="M681" s="18" t="str">
        <f t="shared" si="55"/>
        <v>03/01/2026NL430045</v>
      </c>
      <c r="N681" s="15">
        <f>VLOOKUP(M681,Sheet6!I:P,5,0)</f>
        <v>1.5</v>
      </c>
      <c r="O681" s="19">
        <f t="shared" si="56"/>
        <v>0</v>
      </c>
      <c r="P681" s="20">
        <f>VLOOKUP(L681,[2]Sheet1!$I:$M,5,0)</f>
        <v>22000</v>
      </c>
      <c r="Q681" s="21">
        <f t="shared" si="57"/>
        <v>33000</v>
      </c>
      <c r="R681" s="22">
        <f t="shared" si="58"/>
        <v>0</v>
      </c>
    </row>
    <row r="682" spans="1:18" x14ac:dyDescent="0.25">
      <c r="A682" s="4" t="s">
        <v>266</v>
      </c>
      <c r="B682" s="5" t="s">
        <v>251</v>
      </c>
      <c r="C682" s="4" t="s">
        <v>252</v>
      </c>
      <c r="D682" s="5" t="s">
        <v>471</v>
      </c>
      <c r="E682" s="4" t="s">
        <v>195</v>
      </c>
      <c r="F682" s="4" t="s">
        <v>196</v>
      </c>
      <c r="G682" s="4" t="s">
        <v>14</v>
      </c>
      <c r="H682" s="6">
        <v>0.7</v>
      </c>
      <c r="I682" s="7">
        <v>35000</v>
      </c>
      <c r="J682" s="7">
        <f t="shared" si="54"/>
        <v>24500</v>
      </c>
      <c r="K682" s="8"/>
      <c r="L682" s="29" t="s">
        <v>934</v>
      </c>
      <c r="M682" s="18" t="str">
        <f t="shared" si="55"/>
        <v>05/01/2026NL430118</v>
      </c>
      <c r="N682" s="15">
        <f>VLOOKUP(M682,Sheet6!I:P,5,0)</f>
        <v>0.7</v>
      </c>
      <c r="O682" s="19">
        <f t="shared" si="56"/>
        <v>0</v>
      </c>
      <c r="P682" s="20">
        <f>VLOOKUP(L682,[2]Sheet1!$I:$M,5,0)</f>
        <v>38000</v>
      </c>
      <c r="Q682" s="21">
        <f t="shared" si="57"/>
        <v>26600</v>
      </c>
      <c r="R682" s="22">
        <f t="shared" si="58"/>
        <v>-2100</v>
      </c>
    </row>
    <row r="683" spans="1:18" x14ac:dyDescent="0.25">
      <c r="A683" s="4" t="s">
        <v>268</v>
      </c>
      <c r="B683" s="5" t="s">
        <v>251</v>
      </c>
      <c r="C683" s="4" t="s">
        <v>252</v>
      </c>
      <c r="D683" s="5" t="s">
        <v>472</v>
      </c>
      <c r="E683" s="4" t="s">
        <v>220</v>
      </c>
      <c r="F683" s="4" t="s">
        <v>221</v>
      </c>
      <c r="G683" s="4" t="s">
        <v>14</v>
      </c>
      <c r="H683" s="6">
        <v>1</v>
      </c>
      <c r="I683" s="7">
        <v>28000</v>
      </c>
      <c r="J683" s="7">
        <f t="shared" si="54"/>
        <v>28000</v>
      </c>
      <c r="K683" s="8"/>
      <c r="L683" s="15" t="str">
        <f>VLOOKUP(F683,[1]Sheet1!$D:$J,7,0)</f>
        <v>NL430009</v>
      </c>
      <c r="M683" s="18" t="str">
        <f t="shared" si="55"/>
        <v>06/01/2026NL430009</v>
      </c>
      <c r="N683" s="15">
        <f>VLOOKUP(M683,Sheet6!I:P,5,0)</f>
        <v>1</v>
      </c>
      <c r="O683" s="19">
        <f t="shared" si="56"/>
        <v>0</v>
      </c>
      <c r="P683" s="20">
        <f>VLOOKUP(L683,[2]Sheet1!$I:$M,5,0)</f>
        <v>28000</v>
      </c>
      <c r="Q683" s="21">
        <f t="shared" si="57"/>
        <v>28000</v>
      </c>
      <c r="R683" s="22">
        <f t="shared" si="58"/>
        <v>0</v>
      </c>
    </row>
    <row r="684" spans="1:18" x14ac:dyDescent="0.25">
      <c r="A684" s="4" t="s">
        <v>270</v>
      </c>
      <c r="B684" s="5" t="s">
        <v>251</v>
      </c>
      <c r="C684" s="4" t="s">
        <v>252</v>
      </c>
      <c r="D684" s="5" t="s">
        <v>473</v>
      </c>
      <c r="E684" s="4" t="s">
        <v>34</v>
      </c>
      <c r="F684" s="4" t="s">
        <v>35</v>
      </c>
      <c r="G684" s="4" t="s">
        <v>14</v>
      </c>
      <c r="H684" s="6">
        <v>1.4</v>
      </c>
      <c r="I684" s="7">
        <v>18000</v>
      </c>
      <c r="J684" s="7">
        <f t="shared" si="54"/>
        <v>25200</v>
      </c>
      <c r="K684" s="8"/>
      <c r="L684" s="15" t="str">
        <f>VLOOKUP(F684,[1]Sheet1!$D:$J,7,0)</f>
        <v>NL430020</v>
      </c>
      <c r="M684" s="18" t="str">
        <f t="shared" si="55"/>
        <v>07/01/2026NL430020</v>
      </c>
      <c r="N684" s="15">
        <f>VLOOKUP(M684,Sheet6!I:P,5,0)</f>
        <v>1</v>
      </c>
      <c r="O684" s="19">
        <f t="shared" si="56"/>
        <v>0.39999999999999991</v>
      </c>
      <c r="P684" s="20">
        <f>VLOOKUP(L684,[2]Sheet1!$I:$M,5,0)</f>
        <v>18000</v>
      </c>
      <c r="Q684" s="21">
        <f t="shared" si="57"/>
        <v>18000</v>
      </c>
      <c r="R684" s="22">
        <f t="shared" si="58"/>
        <v>7200</v>
      </c>
    </row>
    <row r="685" spans="1:18" x14ac:dyDescent="0.25">
      <c r="A685" s="4" t="s">
        <v>273</v>
      </c>
      <c r="B685" s="5" t="s">
        <v>251</v>
      </c>
      <c r="C685" s="4" t="s">
        <v>252</v>
      </c>
      <c r="D685" s="5" t="s">
        <v>474</v>
      </c>
      <c r="E685" s="4" t="s">
        <v>226</v>
      </c>
      <c r="F685" s="4" t="s">
        <v>227</v>
      </c>
      <c r="G685" s="4" t="s">
        <v>14</v>
      </c>
      <c r="H685" s="6">
        <v>3</v>
      </c>
      <c r="I685" s="7">
        <v>82000</v>
      </c>
      <c r="J685" s="7">
        <f t="shared" si="54"/>
        <v>246000</v>
      </c>
      <c r="K685" s="8"/>
      <c r="L685" s="15" t="str">
        <f>VLOOKUP(F685,[1]Sheet1!$D:$J,7,0)</f>
        <v>NL410008</v>
      </c>
      <c r="M685" s="18" t="str">
        <f t="shared" si="55"/>
        <v>08/01/2026NL410008</v>
      </c>
      <c r="N685" s="15">
        <f>VLOOKUP(M685,Sheet6!I:P,5,0)</f>
        <v>2.2000000000000002</v>
      </c>
      <c r="O685" s="19">
        <f t="shared" si="56"/>
        <v>0.79999999999999982</v>
      </c>
      <c r="P685" s="20">
        <f>VLOOKUP(L685,[2]Sheet1!$I:$M,5,0)</f>
        <v>82000</v>
      </c>
      <c r="Q685" s="21">
        <f t="shared" si="57"/>
        <v>180400.00000000003</v>
      </c>
      <c r="R685" s="22">
        <f t="shared" si="58"/>
        <v>65599.999999999971</v>
      </c>
    </row>
    <row r="686" spans="1:18" x14ac:dyDescent="0.25">
      <c r="A686" s="4" t="s">
        <v>281</v>
      </c>
      <c r="B686" s="5" t="s">
        <v>251</v>
      </c>
      <c r="C686" s="4" t="s">
        <v>252</v>
      </c>
      <c r="D686" s="5" t="s">
        <v>475</v>
      </c>
      <c r="E686" s="4" t="s">
        <v>34</v>
      </c>
      <c r="F686" s="4" t="s">
        <v>35</v>
      </c>
      <c r="G686" s="4" t="s">
        <v>14</v>
      </c>
      <c r="H686" s="6">
        <v>1.48</v>
      </c>
      <c r="I686" s="7">
        <v>18000</v>
      </c>
      <c r="J686" s="7">
        <f t="shared" si="54"/>
        <v>26640</v>
      </c>
      <c r="K686" s="8"/>
      <c r="L686" s="15" t="str">
        <f>VLOOKUP(F686,[1]Sheet1!$D:$J,7,0)</f>
        <v>NL430020</v>
      </c>
      <c r="M686" s="18" t="str">
        <f t="shared" si="55"/>
        <v>10/01/2026NL430020</v>
      </c>
      <c r="N686" s="15">
        <f>VLOOKUP(M686,Sheet6!I:P,5,0)</f>
        <v>1.48</v>
      </c>
      <c r="O686" s="19">
        <f t="shared" si="56"/>
        <v>0</v>
      </c>
      <c r="P686" s="20">
        <f>VLOOKUP(L686,[2]Sheet1!$I:$M,5,0)</f>
        <v>18000</v>
      </c>
      <c r="Q686" s="21">
        <f t="shared" si="57"/>
        <v>26640</v>
      </c>
      <c r="R686" s="22">
        <f t="shared" si="58"/>
        <v>0</v>
      </c>
    </row>
    <row r="687" spans="1:18" x14ac:dyDescent="0.25">
      <c r="A687" s="4" t="s">
        <v>281</v>
      </c>
      <c r="B687" s="5" t="s">
        <v>251</v>
      </c>
      <c r="C687" s="4" t="s">
        <v>252</v>
      </c>
      <c r="D687" s="5" t="s">
        <v>475</v>
      </c>
      <c r="E687" s="4" t="s">
        <v>178</v>
      </c>
      <c r="F687" s="4" t="s">
        <v>177</v>
      </c>
      <c r="G687" s="4" t="s">
        <v>14</v>
      </c>
      <c r="H687" s="6">
        <v>0.4</v>
      </c>
      <c r="I687" s="7">
        <v>40000</v>
      </c>
      <c r="J687" s="7">
        <f t="shared" si="54"/>
        <v>16000</v>
      </c>
      <c r="K687" s="8"/>
      <c r="L687" s="15" t="str">
        <f>VLOOKUP(F687,[1]Sheet1!$D:$J,7,0)</f>
        <v>NL430061</v>
      </c>
      <c r="M687" s="18" t="str">
        <f t="shared" si="55"/>
        <v>10/01/2026NL430061</v>
      </c>
      <c r="N687" s="15">
        <f>VLOOKUP(M687,Sheet6!I:P,5,0)</f>
        <v>0.4</v>
      </c>
      <c r="O687" s="19">
        <f t="shared" si="56"/>
        <v>0</v>
      </c>
      <c r="P687" s="20">
        <f>VLOOKUP(L687,[2]Sheet1!$I:$M,5,0)</f>
        <v>65000</v>
      </c>
      <c r="Q687" s="21">
        <f t="shared" si="57"/>
        <v>26000</v>
      </c>
      <c r="R687" s="22">
        <f t="shared" si="58"/>
        <v>-10000</v>
      </c>
    </row>
    <row r="688" spans="1:18" x14ac:dyDescent="0.25">
      <c r="A688" s="4" t="s">
        <v>284</v>
      </c>
      <c r="B688" s="5" t="s">
        <v>251</v>
      </c>
      <c r="C688" s="4" t="s">
        <v>252</v>
      </c>
      <c r="D688" s="5" t="s">
        <v>476</v>
      </c>
      <c r="E688" s="4" t="s">
        <v>209</v>
      </c>
      <c r="F688" s="4" t="s">
        <v>210</v>
      </c>
      <c r="G688" s="4" t="s">
        <v>14</v>
      </c>
      <c r="H688" s="6">
        <v>1.5</v>
      </c>
      <c r="I688" s="7">
        <v>22000</v>
      </c>
      <c r="J688" s="7">
        <f t="shared" si="54"/>
        <v>33000</v>
      </c>
      <c r="K688" s="8"/>
      <c r="L688" s="15" t="str">
        <f>VLOOKUP(F688,[1]Sheet1!$D:$J,7,0)</f>
        <v>NL430087</v>
      </c>
      <c r="M688" s="18" t="str">
        <f t="shared" si="55"/>
        <v>11/01/2026NL430087</v>
      </c>
      <c r="N688" s="15">
        <f>VLOOKUP(M688,Sheet6!I:P,5,0)</f>
        <v>1</v>
      </c>
      <c r="O688" s="19">
        <f t="shared" si="56"/>
        <v>0.5</v>
      </c>
      <c r="P688" s="20">
        <f>VLOOKUP(L688,[2]Sheet1!$I:$M,5,0)</f>
        <v>22000</v>
      </c>
      <c r="Q688" s="21">
        <f t="shared" si="57"/>
        <v>22000</v>
      </c>
      <c r="R688" s="22">
        <f t="shared" si="58"/>
        <v>11000</v>
      </c>
    </row>
    <row r="689" spans="1:18" x14ac:dyDescent="0.25">
      <c r="A689" s="4" t="s">
        <v>291</v>
      </c>
      <c r="B689" s="5" t="s">
        <v>251</v>
      </c>
      <c r="C689" s="4" t="s">
        <v>252</v>
      </c>
      <c r="D689" s="5" t="s">
        <v>477</v>
      </c>
      <c r="E689" s="4" t="s">
        <v>137</v>
      </c>
      <c r="F689" s="4" t="s">
        <v>136</v>
      </c>
      <c r="G689" s="4" t="s">
        <v>14</v>
      </c>
      <c r="H689" s="6">
        <v>2.1</v>
      </c>
      <c r="I689" s="7">
        <v>93000</v>
      </c>
      <c r="J689" s="7">
        <f t="shared" si="54"/>
        <v>195300</v>
      </c>
      <c r="K689" s="8"/>
      <c r="L689" s="29" t="s">
        <v>957</v>
      </c>
      <c r="M689" s="18" t="str">
        <f t="shared" si="55"/>
        <v>14/01/2026NL410116</v>
      </c>
      <c r="N689" s="15">
        <f>VLOOKUP(M689,Sheet6!I:P,5,0)</f>
        <v>2</v>
      </c>
      <c r="O689" s="19">
        <f t="shared" si="56"/>
        <v>0.10000000000000009</v>
      </c>
      <c r="P689" s="20">
        <f>VLOOKUP(L689,[2]Sheet1!$I:$M,5,0)</f>
        <v>93000</v>
      </c>
      <c r="Q689" s="21">
        <f t="shared" si="57"/>
        <v>186000</v>
      </c>
      <c r="R689" s="22">
        <f t="shared" si="58"/>
        <v>9300</v>
      </c>
    </row>
    <row r="690" spans="1:18" ht="28.5" x14ac:dyDescent="0.25">
      <c r="A690" s="4" t="s">
        <v>291</v>
      </c>
      <c r="B690" s="5" t="s">
        <v>251</v>
      </c>
      <c r="C690" s="4" t="s">
        <v>252</v>
      </c>
      <c r="D690" s="5" t="s">
        <v>477</v>
      </c>
      <c r="E690" s="4" t="s">
        <v>253</v>
      </c>
      <c r="F690" s="4" t="s">
        <v>254</v>
      </c>
      <c r="G690" s="4" t="s">
        <v>14</v>
      </c>
      <c r="H690" s="6">
        <v>1.2</v>
      </c>
      <c r="I690" s="7">
        <v>28000</v>
      </c>
      <c r="J690" s="7">
        <f t="shared" si="54"/>
        <v>33600</v>
      </c>
      <c r="K690" s="8"/>
      <c r="L690" s="15" t="str">
        <f>VLOOKUP(F690,[1]Sheet1!$D:$J,7,0)</f>
        <v>NL430021</v>
      </c>
      <c r="M690" s="18" t="str">
        <f t="shared" si="55"/>
        <v>14/01/2026NL430021</v>
      </c>
      <c r="N690" s="15">
        <f>VLOOKUP(M690,Sheet6!I:P,5,0)</f>
        <v>1</v>
      </c>
      <c r="O690" s="19">
        <f t="shared" si="56"/>
        <v>0.19999999999999996</v>
      </c>
      <c r="P690" s="20">
        <f>VLOOKUP(L690,[2]Sheet1!$I:$M,5,0)</f>
        <v>28000</v>
      </c>
      <c r="Q690" s="21">
        <f t="shared" si="57"/>
        <v>28000</v>
      </c>
      <c r="R690" s="22">
        <f t="shared" si="58"/>
        <v>5600</v>
      </c>
    </row>
    <row r="691" spans="1:18" x14ac:dyDescent="0.25">
      <c r="A691" s="4" t="s">
        <v>294</v>
      </c>
      <c r="B691" s="5" t="s">
        <v>251</v>
      </c>
      <c r="C691" s="4" t="s">
        <v>252</v>
      </c>
      <c r="D691" s="5" t="s">
        <v>478</v>
      </c>
      <c r="E691" s="4" t="s">
        <v>32</v>
      </c>
      <c r="F691" s="4" t="s">
        <v>33</v>
      </c>
      <c r="G691" s="4" t="s">
        <v>14</v>
      </c>
      <c r="H691" s="6">
        <v>1.1000000000000001</v>
      </c>
      <c r="I691" s="7">
        <v>18000</v>
      </c>
      <c r="J691" s="7">
        <f t="shared" si="54"/>
        <v>19800</v>
      </c>
      <c r="K691" s="8"/>
      <c r="L691" s="29" t="s">
        <v>961</v>
      </c>
      <c r="M691" s="18" t="str">
        <f t="shared" si="55"/>
        <v>15/01/2026NL430026</v>
      </c>
      <c r="N691" s="15">
        <f>VLOOKUP(M691,Sheet6!I:P,5,0)</f>
        <v>1.1000000000000001</v>
      </c>
      <c r="O691" s="19">
        <f t="shared" si="56"/>
        <v>0</v>
      </c>
      <c r="P691" s="20">
        <f>VLOOKUP(L691,[2]Sheet1!$I:$M,5,0)</f>
        <v>18000</v>
      </c>
      <c r="Q691" s="21">
        <f t="shared" si="57"/>
        <v>19800</v>
      </c>
      <c r="R691" s="22">
        <f t="shared" si="58"/>
        <v>0</v>
      </c>
    </row>
  </sheetData>
  <autoFilter ref="A14:R691" xr:uid="{5EAE80B4-A00E-45CD-9FA1-2529AD78B377}"/>
  <mergeCells count="7">
    <mergeCell ref="A12:K12"/>
    <mergeCell ref="A10:K10"/>
    <mergeCell ref="A2:C2"/>
    <mergeCell ref="D2:K2"/>
    <mergeCell ref="A4:K4"/>
    <mergeCell ref="A6:K6"/>
    <mergeCell ref="A8:K8"/>
  </mergeCells>
  <conditionalFormatting sqref="F296:F333 F664:F666 F685">
    <cfRule type="duplicateValues" dxfId="8" priority="4"/>
  </conditionalFormatting>
  <conditionalFormatting sqref="F472:F518">
    <cfRule type="duplicateValues" dxfId="7" priority="3"/>
  </conditionalFormatting>
  <conditionalFormatting sqref="F554:F601 F675:F677 F689:F690">
    <cfRule type="duplicateValues" dxfId="6" priority="2"/>
  </conditionalFormatting>
  <conditionalFormatting sqref="F602:F645 F678:F679 F691">
    <cfRule type="duplicateValues" dxfId="5" priority="1"/>
  </conditionalFormatting>
  <conditionalFormatting sqref="L14:L690">
    <cfRule type="duplicateValues" dxfId="4" priority="5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CD34-9DB4-4E26-A2D8-AB129DEE47D4}">
  <sheetPr>
    <tabColor rgb="FF92D050"/>
  </sheetPr>
  <dimension ref="A1:Y749"/>
  <sheetViews>
    <sheetView workbookViewId="0">
      <selection activeCell="P677" sqref="P677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18.71093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</row>
    <row r="4" spans="1:25" ht="10.5" customHeight="1" x14ac:dyDescent="0.25">
      <c r="A4" s="26" t="s">
        <v>542</v>
      </c>
    </row>
    <row r="5" spans="1:25" ht="10.5" customHeight="1" x14ac:dyDescent="0.25">
      <c r="M5">
        <f>SUBTOTAL(9,M7:M825)</f>
        <v>950.72000000000185</v>
      </c>
      <c r="N5" s="37">
        <f>M5-'Q10'!N13</f>
        <v>0</v>
      </c>
      <c r="P5">
        <f>SUBTOTAL(9,P7:P825)</f>
        <v>22348910</v>
      </c>
      <c r="Q5" s="38">
        <f>P5-'Q10'!Q13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customHeight="1" x14ac:dyDescent="0.25">
      <c r="A7" s="28">
        <v>46023</v>
      </c>
      <c r="B7" s="29" t="s">
        <v>567</v>
      </c>
      <c r="C7" s="30" t="s">
        <v>921</v>
      </c>
      <c r="D7" s="30" t="s">
        <v>15</v>
      </c>
      <c r="E7" s="30" t="s">
        <v>569</v>
      </c>
      <c r="F7" s="29" t="s">
        <v>570</v>
      </c>
      <c r="G7" s="29" t="s">
        <v>571</v>
      </c>
      <c r="H7" s="29" t="s">
        <v>922</v>
      </c>
      <c r="I7" s="36" t="str">
        <f t="shared" ref="I7:I70" si="0">TEXT(A7,"dd/mm/yyyy")&amp;J7</f>
        <v>01/01/2026NL300113</v>
      </c>
      <c r="J7" s="29" t="s">
        <v>728</v>
      </c>
      <c r="K7" s="29" t="s">
        <v>72</v>
      </c>
      <c r="L7" s="29" t="s">
        <v>575</v>
      </c>
      <c r="M7" s="31">
        <v>1.8</v>
      </c>
      <c r="N7" s="20">
        <f>VLOOKUP(J7,[2]Sheet1!$I:$M,5,0)</f>
        <v>145000</v>
      </c>
      <c r="O7" s="32">
        <v>0</v>
      </c>
      <c r="P7" s="33">
        <f>M7*N7</f>
        <v>261000</v>
      </c>
      <c r="Q7" s="33">
        <v>0</v>
      </c>
      <c r="R7" s="32">
        <v>145000</v>
      </c>
      <c r="S7" s="29" t="s">
        <v>923</v>
      </c>
      <c r="T7" s="29" t="s">
        <v>577</v>
      </c>
      <c r="U7" s="29" t="s">
        <v>15</v>
      </c>
      <c r="V7" s="29" t="s">
        <v>924</v>
      </c>
      <c r="W7" s="29" t="s">
        <v>15</v>
      </c>
      <c r="X7" s="29" t="s">
        <v>579</v>
      </c>
      <c r="Y7" s="29" t="s">
        <v>580</v>
      </c>
    </row>
    <row r="8" spans="1:25" ht="10.5" customHeight="1" x14ac:dyDescent="0.25">
      <c r="A8" s="28">
        <v>46023</v>
      </c>
      <c r="B8" s="29" t="s">
        <v>567</v>
      </c>
      <c r="C8" s="30" t="s">
        <v>921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922</v>
      </c>
      <c r="I8" s="36" t="str">
        <f t="shared" si="0"/>
        <v>01/01/2026NL300119</v>
      </c>
      <c r="J8" s="29" t="s">
        <v>689</v>
      </c>
      <c r="K8" s="29" t="s">
        <v>690</v>
      </c>
      <c r="L8" s="29" t="s">
        <v>575</v>
      </c>
      <c r="M8" s="31">
        <v>3.5</v>
      </c>
      <c r="N8" s="20">
        <f>VLOOKUP(J8,[2]Sheet1!$I:$M,5,0)</f>
        <v>21000</v>
      </c>
      <c r="O8" s="32">
        <v>0</v>
      </c>
      <c r="P8" s="33">
        <f t="shared" ref="P8:P71" si="1">M8*N8</f>
        <v>73500</v>
      </c>
      <c r="Q8" s="33">
        <v>0</v>
      </c>
      <c r="R8" s="32">
        <v>21000</v>
      </c>
      <c r="S8" s="29" t="s">
        <v>923</v>
      </c>
      <c r="T8" s="29" t="s">
        <v>577</v>
      </c>
      <c r="U8" s="29" t="s">
        <v>15</v>
      </c>
      <c r="V8" s="29" t="s">
        <v>924</v>
      </c>
      <c r="W8" s="29" t="s">
        <v>15</v>
      </c>
      <c r="X8" s="29" t="s">
        <v>579</v>
      </c>
      <c r="Y8" s="29" t="s">
        <v>580</v>
      </c>
    </row>
    <row r="9" spans="1:25" ht="10.5" customHeight="1" x14ac:dyDescent="0.25">
      <c r="A9" s="28">
        <v>46023</v>
      </c>
      <c r="B9" s="29" t="s">
        <v>567</v>
      </c>
      <c r="C9" s="30" t="s">
        <v>921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922</v>
      </c>
      <c r="I9" s="36" t="str">
        <f t="shared" si="0"/>
        <v>01/01/2026NL300029</v>
      </c>
      <c r="J9" s="29" t="s">
        <v>692</v>
      </c>
      <c r="K9" s="29" t="s">
        <v>693</v>
      </c>
      <c r="L9" s="29" t="s">
        <v>575</v>
      </c>
      <c r="M9" s="31">
        <v>1.8</v>
      </c>
      <c r="N9" s="20">
        <f>VLOOKUP(J9,[2]Sheet1!$I:$M,5,0)</f>
        <v>22000</v>
      </c>
      <c r="O9" s="32">
        <v>0</v>
      </c>
      <c r="P9" s="33">
        <f t="shared" si="1"/>
        <v>39600</v>
      </c>
      <c r="Q9" s="33">
        <v>0</v>
      </c>
      <c r="R9" s="32">
        <v>22000</v>
      </c>
      <c r="S9" s="29" t="s">
        <v>923</v>
      </c>
      <c r="T9" s="29" t="s">
        <v>577</v>
      </c>
      <c r="U9" s="29" t="s">
        <v>15</v>
      </c>
      <c r="V9" s="29" t="s">
        <v>924</v>
      </c>
      <c r="W9" s="29" t="s">
        <v>15</v>
      </c>
      <c r="X9" s="29" t="s">
        <v>579</v>
      </c>
      <c r="Y9" s="29" t="s">
        <v>580</v>
      </c>
    </row>
    <row r="10" spans="1:25" ht="10.5" customHeight="1" x14ac:dyDescent="0.25">
      <c r="A10" s="28">
        <v>46023</v>
      </c>
      <c r="B10" s="29" t="s">
        <v>567</v>
      </c>
      <c r="C10" s="30" t="s">
        <v>921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922</v>
      </c>
      <c r="I10" s="36" t="str">
        <f t="shared" si="0"/>
        <v>01/01/2026NL600004</v>
      </c>
      <c r="J10" s="29" t="s">
        <v>691</v>
      </c>
      <c r="K10" s="29" t="s">
        <v>100</v>
      </c>
      <c r="L10" s="29" t="s">
        <v>575</v>
      </c>
      <c r="M10" s="31">
        <v>2.8</v>
      </c>
      <c r="N10" s="20">
        <f>VLOOKUP(J10,[2]Sheet1!$I:$M,5,0)</f>
        <v>18000</v>
      </c>
      <c r="O10" s="32">
        <v>0</v>
      </c>
      <c r="P10" s="33">
        <f t="shared" si="1"/>
        <v>50400</v>
      </c>
      <c r="Q10" s="33">
        <v>0</v>
      </c>
      <c r="R10" s="32">
        <v>18000</v>
      </c>
      <c r="S10" s="29" t="s">
        <v>923</v>
      </c>
      <c r="T10" s="29" t="s">
        <v>577</v>
      </c>
      <c r="U10" s="29" t="s">
        <v>15</v>
      </c>
      <c r="V10" s="29" t="s">
        <v>924</v>
      </c>
      <c r="W10" s="29" t="s">
        <v>15</v>
      </c>
      <c r="X10" s="29" t="s">
        <v>579</v>
      </c>
      <c r="Y10" s="29" t="s">
        <v>580</v>
      </c>
    </row>
    <row r="11" spans="1:25" ht="10.5" customHeight="1" x14ac:dyDescent="0.25">
      <c r="A11" s="28">
        <v>46023</v>
      </c>
      <c r="B11" s="29" t="s">
        <v>567</v>
      </c>
      <c r="C11" s="30" t="s">
        <v>921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922</v>
      </c>
      <c r="I11" s="36" t="str">
        <f t="shared" si="0"/>
        <v>01/01/2026NL300003</v>
      </c>
      <c r="J11" s="29" t="s">
        <v>581</v>
      </c>
      <c r="K11" s="29" t="s">
        <v>19</v>
      </c>
      <c r="L11" s="29" t="s">
        <v>575</v>
      </c>
      <c r="M11" s="31">
        <v>2.5</v>
      </c>
      <c r="N11" s="20">
        <f>VLOOKUP(J11,[2]Sheet1!$I:$M,5,0)</f>
        <v>26000</v>
      </c>
      <c r="O11" s="32">
        <v>0</v>
      </c>
      <c r="P11" s="33">
        <f t="shared" si="1"/>
        <v>65000</v>
      </c>
      <c r="Q11" s="33">
        <v>0</v>
      </c>
      <c r="R11" s="32">
        <v>26000</v>
      </c>
      <c r="S11" s="29" t="s">
        <v>923</v>
      </c>
      <c r="T11" s="29" t="s">
        <v>577</v>
      </c>
      <c r="U11" s="29" t="s">
        <v>15</v>
      </c>
      <c r="V11" s="29" t="s">
        <v>924</v>
      </c>
      <c r="W11" s="29" t="s">
        <v>15</v>
      </c>
      <c r="X11" s="29" t="s">
        <v>579</v>
      </c>
      <c r="Y11" s="29" t="s">
        <v>580</v>
      </c>
    </row>
    <row r="12" spans="1:25" ht="10.5" customHeight="1" x14ac:dyDescent="0.25">
      <c r="A12" s="28">
        <v>46023</v>
      </c>
      <c r="B12" s="29" t="s">
        <v>567</v>
      </c>
      <c r="C12" s="30" t="s">
        <v>921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922</v>
      </c>
      <c r="I12" s="36" t="str">
        <f t="shared" si="0"/>
        <v>01/01/2026NL300004</v>
      </c>
      <c r="J12" s="29" t="s">
        <v>582</v>
      </c>
      <c r="K12" s="29" t="s">
        <v>23</v>
      </c>
      <c r="L12" s="29" t="s">
        <v>575</v>
      </c>
      <c r="M12" s="31">
        <v>3</v>
      </c>
      <c r="N12" s="20">
        <f>VLOOKUP(J12,[2]Sheet1!$I:$M,5,0)</f>
        <v>19000</v>
      </c>
      <c r="O12" s="32">
        <v>0</v>
      </c>
      <c r="P12" s="33">
        <f t="shared" si="1"/>
        <v>57000</v>
      </c>
      <c r="Q12" s="33">
        <v>0</v>
      </c>
      <c r="R12" s="32">
        <v>19000</v>
      </c>
      <c r="S12" s="29" t="s">
        <v>923</v>
      </c>
      <c r="T12" s="29" t="s">
        <v>577</v>
      </c>
      <c r="U12" s="29" t="s">
        <v>15</v>
      </c>
      <c r="V12" s="29" t="s">
        <v>924</v>
      </c>
      <c r="W12" s="29" t="s">
        <v>15</v>
      </c>
      <c r="X12" s="29" t="s">
        <v>579</v>
      </c>
      <c r="Y12" s="29" t="s">
        <v>580</v>
      </c>
    </row>
    <row r="13" spans="1:25" ht="10.5" customHeight="1" x14ac:dyDescent="0.25">
      <c r="A13" s="28">
        <v>46023</v>
      </c>
      <c r="B13" s="29" t="s">
        <v>567</v>
      </c>
      <c r="C13" s="30" t="s">
        <v>921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922</v>
      </c>
      <c r="I13" s="36" t="str">
        <f t="shared" si="0"/>
        <v>01/01/2026NL300011</v>
      </c>
      <c r="J13" s="29" t="s">
        <v>732</v>
      </c>
      <c r="K13" s="29" t="s">
        <v>159</v>
      </c>
      <c r="L13" s="29" t="s">
        <v>575</v>
      </c>
      <c r="M13" s="31">
        <v>0.4</v>
      </c>
      <c r="N13" s="20">
        <f>VLOOKUP(J13,[2]Sheet1!$I:$M,5,0)</f>
        <v>17000</v>
      </c>
      <c r="O13" s="32">
        <v>0</v>
      </c>
      <c r="P13" s="33">
        <f t="shared" si="1"/>
        <v>6800</v>
      </c>
      <c r="Q13" s="33">
        <v>0</v>
      </c>
      <c r="R13" s="32">
        <v>17000</v>
      </c>
      <c r="S13" s="29" t="s">
        <v>923</v>
      </c>
      <c r="T13" s="29" t="s">
        <v>577</v>
      </c>
      <c r="U13" s="29" t="s">
        <v>15</v>
      </c>
      <c r="V13" s="29" t="s">
        <v>924</v>
      </c>
      <c r="W13" s="29" t="s">
        <v>15</v>
      </c>
      <c r="X13" s="29" t="s">
        <v>579</v>
      </c>
      <c r="Y13" s="29" t="s">
        <v>580</v>
      </c>
    </row>
    <row r="14" spans="1:25" ht="10.5" customHeight="1" x14ac:dyDescent="0.25">
      <c r="A14" s="28">
        <v>46023</v>
      </c>
      <c r="B14" s="29" t="s">
        <v>567</v>
      </c>
      <c r="C14" s="30" t="s">
        <v>921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922</v>
      </c>
      <c r="I14" s="36" t="str">
        <f t="shared" si="0"/>
        <v>01/01/2026NL300013</v>
      </c>
      <c r="J14" s="29" t="s">
        <v>583</v>
      </c>
      <c r="K14" s="29" t="s">
        <v>21</v>
      </c>
      <c r="L14" s="29" t="s">
        <v>575</v>
      </c>
      <c r="M14" s="31">
        <v>4</v>
      </c>
      <c r="N14" s="20">
        <f>VLOOKUP(J14,[2]Sheet1!$I:$M,5,0)</f>
        <v>50000</v>
      </c>
      <c r="O14" s="32">
        <v>0</v>
      </c>
      <c r="P14" s="33">
        <f t="shared" si="1"/>
        <v>200000</v>
      </c>
      <c r="Q14" s="33">
        <v>0</v>
      </c>
      <c r="R14" s="32">
        <v>50000</v>
      </c>
      <c r="S14" s="29" t="s">
        <v>923</v>
      </c>
      <c r="T14" s="29" t="s">
        <v>577</v>
      </c>
      <c r="U14" s="29" t="s">
        <v>15</v>
      </c>
      <c r="V14" s="29" t="s">
        <v>924</v>
      </c>
      <c r="W14" s="29" t="s">
        <v>15</v>
      </c>
      <c r="X14" s="29" t="s">
        <v>579</v>
      </c>
      <c r="Y14" s="29" t="s">
        <v>580</v>
      </c>
    </row>
    <row r="15" spans="1:25" ht="10.5" customHeight="1" x14ac:dyDescent="0.25">
      <c r="A15" s="28">
        <v>46023</v>
      </c>
      <c r="B15" s="29" t="s">
        <v>567</v>
      </c>
      <c r="C15" s="30" t="s">
        <v>921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922</v>
      </c>
      <c r="I15" s="36" t="str">
        <f t="shared" si="0"/>
        <v>01/01/2026NL300014</v>
      </c>
      <c r="J15" s="29" t="s">
        <v>584</v>
      </c>
      <c r="K15" s="29" t="s">
        <v>31</v>
      </c>
      <c r="L15" s="29" t="s">
        <v>575</v>
      </c>
      <c r="M15" s="31">
        <v>2</v>
      </c>
      <c r="N15" s="20">
        <f>VLOOKUP(J15,[2]Sheet1!$I:$M,5,0)</f>
        <v>55000</v>
      </c>
      <c r="O15" s="32">
        <v>0</v>
      </c>
      <c r="P15" s="33">
        <f t="shared" si="1"/>
        <v>110000</v>
      </c>
      <c r="Q15" s="33">
        <v>0</v>
      </c>
      <c r="R15" s="32">
        <v>55000</v>
      </c>
      <c r="S15" s="29" t="s">
        <v>923</v>
      </c>
      <c r="T15" s="29" t="s">
        <v>577</v>
      </c>
      <c r="U15" s="29" t="s">
        <v>15</v>
      </c>
      <c r="V15" s="29" t="s">
        <v>924</v>
      </c>
      <c r="W15" s="29" t="s">
        <v>15</v>
      </c>
      <c r="X15" s="29" t="s">
        <v>579</v>
      </c>
      <c r="Y15" s="29" t="s">
        <v>580</v>
      </c>
    </row>
    <row r="16" spans="1:25" ht="10.5" customHeight="1" x14ac:dyDescent="0.25">
      <c r="A16" s="28">
        <v>46023</v>
      </c>
      <c r="B16" s="29" t="s">
        <v>567</v>
      </c>
      <c r="C16" s="30" t="s">
        <v>921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922</v>
      </c>
      <c r="I16" s="36" t="str">
        <f t="shared" si="0"/>
        <v>01/01/2026NL300027</v>
      </c>
      <c r="J16" s="29" t="s">
        <v>585</v>
      </c>
      <c r="K16" s="29" t="s">
        <v>33</v>
      </c>
      <c r="L16" s="29" t="s">
        <v>575</v>
      </c>
      <c r="M16" s="31">
        <v>7</v>
      </c>
      <c r="N16" s="20">
        <f>VLOOKUP(J16,[2]Sheet1!$I:$M,5,0)</f>
        <v>18000</v>
      </c>
      <c r="O16" s="32">
        <v>0</v>
      </c>
      <c r="P16" s="33">
        <f t="shared" si="1"/>
        <v>126000</v>
      </c>
      <c r="Q16" s="33">
        <v>0</v>
      </c>
      <c r="R16" s="32">
        <v>18000</v>
      </c>
      <c r="S16" s="29" t="s">
        <v>923</v>
      </c>
      <c r="T16" s="29" t="s">
        <v>577</v>
      </c>
      <c r="U16" s="29" t="s">
        <v>15</v>
      </c>
      <c r="V16" s="29" t="s">
        <v>924</v>
      </c>
      <c r="W16" s="29" t="s">
        <v>15</v>
      </c>
      <c r="X16" s="29" t="s">
        <v>579</v>
      </c>
      <c r="Y16" s="29" t="s">
        <v>580</v>
      </c>
    </row>
    <row r="17" spans="1:25" ht="10.5" customHeight="1" x14ac:dyDescent="0.25">
      <c r="A17" s="28">
        <v>46023</v>
      </c>
      <c r="B17" s="29" t="s">
        <v>567</v>
      </c>
      <c r="C17" s="30" t="s">
        <v>921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922</v>
      </c>
      <c r="I17" s="36" t="str">
        <f t="shared" si="0"/>
        <v>01/01/2026NL300033</v>
      </c>
      <c r="J17" s="29" t="s">
        <v>588</v>
      </c>
      <c r="K17" s="29" t="s">
        <v>589</v>
      </c>
      <c r="L17" s="29" t="s">
        <v>575</v>
      </c>
      <c r="M17" s="31">
        <v>0.5</v>
      </c>
      <c r="N17" s="20">
        <f>VLOOKUP(J17,[2]Sheet1!$I:$M,5,0)</f>
        <v>13000</v>
      </c>
      <c r="O17" s="32">
        <v>0</v>
      </c>
      <c r="P17" s="33">
        <f t="shared" si="1"/>
        <v>6500</v>
      </c>
      <c r="Q17" s="33">
        <v>0</v>
      </c>
      <c r="R17" s="32">
        <v>13000</v>
      </c>
      <c r="S17" s="29" t="s">
        <v>923</v>
      </c>
      <c r="T17" s="29" t="s">
        <v>577</v>
      </c>
      <c r="U17" s="29" t="s">
        <v>15</v>
      </c>
      <c r="V17" s="29" t="s">
        <v>924</v>
      </c>
      <c r="W17" s="29" t="s">
        <v>15</v>
      </c>
      <c r="X17" s="29" t="s">
        <v>579</v>
      </c>
      <c r="Y17" s="29" t="s">
        <v>580</v>
      </c>
    </row>
    <row r="18" spans="1:25" ht="10.5" customHeight="1" x14ac:dyDescent="0.25">
      <c r="A18" s="28">
        <v>46023</v>
      </c>
      <c r="B18" s="29" t="s">
        <v>567</v>
      </c>
      <c r="C18" s="30" t="s">
        <v>921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922</v>
      </c>
      <c r="I18" s="36" t="str">
        <f t="shared" si="0"/>
        <v>01/01/2026NL300037</v>
      </c>
      <c r="J18" s="29" t="s">
        <v>597</v>
      </c>
      <c r="K18" s="29" t="s">
        <v>598</v>
      </c>
      <c r="L18" s="29" t="s">
        <v>599</v>
      </c>
      <c r="M18" s="31">
        <v>70</v>
      </c>
      <c r="N18" s="20">
        <f>VLOOKUP(J18,[2]Sheet1!$I:$M,5,0)</f>
        <v>4000</v>
      </c>
      <c r="O18" s="32">
        <v>0</v>
      </c>
      <c r="P18" s="33">
        <f t="shared" si="1"/>
        <v>280000</v>
      </c>
      <c r="Q18" s="33">
        <v>0</v>
      </c>
      <c r="R18" s="32">
        <v>4000</v>
      </c>
      <c r="S18" s="29" t="s">
        <v>923</v>
      </c>
      <c r="T18" s="29" t="s">
        <v>577</v>
      </c>
      <c r="U18" s="29" t="s">
        <v>15</v>
      </c>
      <c r="V18" s="29" t="s">
        <v>924</v>
      </c>
      <c r="W18" s="29" t="s">
        <v>15</v>
      </c>
      <c r="X18" s="29" t="s">
        <v>579</v>
      </c>
      <c r="Y18" s="29" t="s">
        <v>580</v>
      </c>
    </row>
    <row r="19" spans="1:25" ht="10.5" customHeight="1" x14ac:dyDescent="0.25">
      <c r="A19" s="28">
        <v>46023</v>
      </c>
      <c r="B19" s="29" t="s">
        <v>567</v>
      </c>
      <c r="C19" s="30" t="s">
        <v>921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922</v>
      </c>
      <c r="I19" s="36" t="str">
        <f t="shared" si="0"/>
        <v>01/01/2026NL300038</v>
      </c>
      <c r="J19" s="29" t="s">
        <v>594</v>
      </c>
      <c r="K19" s="29" t="s">
        <v>127</v>
      </c>
      <c r="L19" s="29" t="s">
        <v>575</v>
      </c>
      <c r="M19" s="31">
        <v>2</v>
      </c>
      <c r="N19" s="20">
        <f>VLOOKUP(J19,[2]Sheet1!$I:$M,5,0)</f>
        <v>32000</v>
      </c>
      <c r="O19" s="32">
        <v>0</v>
      </c>
      <c r="P19" s="33">
        <f t="shared" si="1"/>
        <v>64000</v>
      </c>
      <c r="Q19" s="33">
        <v>0</v>
      </c>
      <c r="R19" s="32">
        <v>32000</v>
      </c>
      <c r="S19" s="29" t="s">
        <v>923</v>
      </c>
      <c r="T19" s="29" t="s">
        <v>577</v>
      </c>
      <c r="U19" s="29" t="s">
        <v>15</v>
      </c>
      <c r="V19" s="29" t="s">
        <v>924</v>
      </c>
      <c r="W19" s="29" t="s">
        <v>15</v>
      </c>
      <c r="X19" s="29" t="s">
        <v>579</v>
      </c>
      <c r="Y19" s="29" t="s">
        <v>580</v>
      </c>
    </row>
    <row r="20" spans="1:25" ht="10.5" customHeight="1" x14ac:dyDescent="0.25">
      <c r="A20" s="28">
        <v>46023</v>
      </c>
      <c r="B20" s="29" t="s">
        <v>567</v>
      </c>
      <c r="C20" s="30" t="s">
        <v>921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922</v>
      </c>
      <c r="I20" s="36" t="str">
        <f t="shared" si="0"/>
        <v>01/01/2026NL300043</v>
      </c>
      <c r="J20" s="29" t="s">
        <v>600</v>
      </c>
      <c r="K20" s="29" t="s">
        <v>601</v>
      </c>
      <c r="L20" s="29" t="s">
        <v>575</v>
      </c>
      <c r="M20" s="31">
        <v>2.5</v>
      </c>
      <c r="N20" s="20">
        <f>VLOOKUP(J20,[2]Sheet1!$I:$M,5,0)</f>
        <v>32000</v>
      </c>
      <c r="O20" s="32">
        <v>0</v>
      </c>
      <c r="P20" s="33">
        <f t="shared" si="1"/>
        <v>80000</v>
      </c>
      <c r="Q20" s="33">
        <v>0</v>
      </c>
      <c r="R20" s="32">
        <v>32000</v>
      </c>
      <c r="S20" s="29" t="s">
        <v>923</v>
      </c>
      <c r="T20" s="29" t="s">
        <v>577</v>
      </c>
      <c r="U20" s="29" t="s">
        <v>15</v>
      </c>
      <c r="V20" s="29" t="s">
        <v>924</v>
      </c>
      <c r="W20" s="29" t="s">
        <v>15</v>
      </c>
      <c r="X20" s="29" t="s">
        <v>579</v>
      </c>
      <c r="Y20" s="29" t="s">
        <v>580</v>
      </c>
    </row>
    <row r="21" spans="1:25" ht="10.5" customHeight="1" x14ac:dyDescent="0.25">
      <c r="A21" s="28">
        <v>46023</v>
      </c>
      <c r="B21" s="29" t="s">
        <v>567</v>
      </c>
      <c r="C21" s="30" t="s">
        <v>921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922</v>
      </c>
      <c r="I21" s="36" t="str">
        <f t="shared" si="0"/>
        <v>01/01/2026NL300044</v>
      </c>
      <c r="J21" s="29" t="s">
        <v>602</v>
      </c>
      <c r="K21" s="29" t="s">
        <v>603</v>
      </c>
      <c r="L21" s="29" t="s">
        <v>575</v>
      </c>
      <c r="M21" s="31">
        <v>5</v>
      </c>
      <c r="N21" s="20">
        <f>VLOOKUP(J21,[2]Sheet1!$I:$M,5,0)</f>
        <v>38000</v>
      </c>
      <c r="O21" s="32">
        <v>0</v>
      </c>
      <c r="P21" s="33">
        <f t="shared" si="1"/>
        <v>190000</v>
      </c>
      <c r="Q21" s="33">
        <v>0</v>
      </c>
      <c r="R21" s="32">
        <v>38000</v>
      </c>
      <c r="S21" s="29" t="s">
        <v>923</v>
      </c>
      <c r="T21" s="29" t="s">
        <v>577</v>
      </c>
      <c r="U21" s="29" t="s">
        <v>15</v>
      </c>
      <c r="V21" s="29" t="s">
        <v>924</v>
      </c>
      <c r="W21" s="29" t="s">
        <v>15</v>
      </c>
      <c r="X21" s="29" t="s">
        <v>579</v>
      </c>
      <c r="Y21" s="29" t="s">
        <v>580</v>
      </c>
    </row>
    <row r="22" spans="1:25" ht="10.5" customHeight="1" x14ac:dyDescent="0.25">
      <c r="A22" s="28">
        <v>46023</v>
      </c>
      <c r="B22" s="29" t="s">
        <v>567</v>
      </c>
      <c r="C22" s="30" t="s">
        <v>921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922</v>
      </c>
      <c r="I22" s="36" t="str">
        <f t="shared" si="0"/>
        <v>01/01/2026NL300048</v>
      </c>
      <c r="J22" s="29" t="s">
        <v>606</v>
      </c>
      <c r="K22" s="29" t="s">
        <v>607</v>
      </c>
      <c r="L22" s="29" t="s">
        <v>575</v>
      </c>
      <c r="M22" s="31">
        <v>5</v>
      </c>
      <c r="N22" s="20">
        <f>VLOOKUP(J22,[2]Sheet1!$I:$M,5,0)</f>
        <v>18000</v>
      </c>
      <c r="O22" s="32">
        <v>0</v>
      </c>
      <c r="P22" s="33">
        <f t="shared" si="1"/>
        <v>90000</v>
      </c>
      <c r="Q22" s="33">
        <v>0</v>
      </c>
      <c r="R22" s="32">
        <v>18000</v>
      </c>
      <c r="S22" s="29" t="s">
        <v>923</v>
      </c>
      <c r="T22" s="29" t="s">
        <v>577</v>
      </c>
      <c r="U22" s="29" t="s">
        <v>15</v>
      </c>
      <c r="V22" s="29" t="s">
        <v>924</v>
      </c>
      <c r="W22" s="29" t="s">
        <v>15</v>
      </c>
      <c r="X22" s="29" t="s">
        <v>579</v>
      </c>
      <c r="Y22" s="29" t="s">
        <v>580</v>
      </c>
    </row>
    <row r="23" spans="1:25" ht="10.5" customHeight="1" x14ac:dyDescent="0.25">
      <c r="A23" s="28">
        <v>46023</v>
      </c>
      <c r="B23" s="29" t="s">
        <v>567</v>
      </c>
      <c r="C23" s="30" t="s">
        <v>921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922</v>
      </c>
      <c r="I23" s="36" t="str">
        <f t="shared" si="0"/>
        <v>01/01/2026NL300049</v>
      </c>
      <c r="J23" s="29" t="s">
        <v>604</v>
      </c>
      <c r="K23" s="29" t="s">
        <v>605</v>
      </c>
      <c r="L23" s="29" t="s">
        <v>575</v>
      </c>
      <c r="M23" s="31">
        <v>1.3</v>
      </c>
      <c r="N23" s="20">
        <f>VLOOKUP(J23,[2]Sheet1!$I:$M,5,0)</f>
        <v>9000</v>
      </c>
      <c r="O23" s="32">
        <v>0</v>
      </c>
      <c r="P23" s="33">
        <f t="shared" si="1"/>
        <v>11700</v>
      </c>
      <c r="Q23" s="33">
        <v>0</v>
      </c>
      <c r="R23" s="32">
        <v>9000</v>
      </c>
      <c r="S23" s="29" t="s">
        <v>923</v>
      </c>
      <c r="T23" s="29" t="s">
        <v>577</v>
      </c>
      <c r="U23" s="29" t="s">
        <v>15</v>
      </c>
      <c r="V23" s="29" t="s">
        <v>924</v>
      </c>
      <c r="W23" s="29" t="s">
        <v>15</v>
      </c>
      <c r="X23" s="29" t="s">
        <v>579</v>
      </c>
      <c r="Y23" s="29" t="s">
        <v>580</v>
      </c>
    </row>
    <row r="24" spans="1:25" ht="10.5" customHeight="1" x14ac:dyDescent="0.25">
      <c r="A24" s="28">
        <v>46023</v>
      </c>
      <c r="B24" s="29" t="s">
        <v>567</v>
      </c>
      <c r="C24" s="30" t="s">
        <v>921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922</v>
      </c>
      <c r="I24" s="36" t="str">
        <f t="shared" si="0"/>
        <v>01/01/2026NL300055</v>
      </c>
      <c r="J24" s="29" t="s">
        <v>608</v>
      </c>
      <c r="K24" s="29" t="s">
        <v>609</v>
      </c>
      <c r="L24" s="29" t="s">
        <v>575</v>
      </c>
      <c r="M24" s="31">
        <v>1</v>
      </c>
      <c r="N24" s="20">
        <f>VLOOKUP(J24,[2]Sheet1!$I:$M,5,0)</f>
        <v>80000</v>
      </c>
      <c r="O24" s="32">
        <v>0</v>
      </c>
      <c r="P24" s="33">
        <f t="shared" si="1"/>
        <v>80000</v>
      </c>
      <c r="Q24" s="33">
        <v>0</v>
      </c>
      <c r="R24" s="32">
        <v>80000</v>
      </c>
      <c r="S24" s="29" t="s">
        <v>923</v>
      </c>
      <c r="T24" s="29" t="s">
        <v>577</v>
      </c>
      <c r="U24" s="29" t="s">
        <v>15</v>
      </c>
      <c r="V24" s="29" t="s">
        <v>924</v>
      </c>
      <c r="W24" s="29" t="s">
        <v>15</v>
      </c>
      <c r="X24" s="29" t="s">
        <v>579</v>
      </c>
      <c r="Y24" s="29" t="s">
        <v>580</v>
      </c>
    </row>
    <row r="25" spans="1:25" ht="10.5" customHeight="1" x14ac:dyDescent="0.25">
      <c r="A25" s="28">
        <v>46023</v>
      </c>
      <c r="B25" s="29" t="s">
        <v>567</v>
      </c>
      <c r="C25" s="30" t="s">
        <v>921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922</v>
      </c>
      <c r="I25" s="36" t="str">
        <f t="shared" si="0"/>
        <v>01/01/2026NL300058</v>
      </c>
      <c r="J25" s="29" t="s">
        <v>610</v>
      </c>
      <c r="K25" s="29" t="s">
        <v>46</v>
      </c>
      <c r="L25" s="29" t="s">
        <v>575</v>
      </c>
      <c r="M25" s="31">
        <v>0.5</v>
      </c>
      <c r="N25" s="20">
        <f>VLOOKUP(J25,[2]Sheet1!$I:$M,5,0)</f>
        <v>55000</v>
      </c>
      <c r="O25" s="32">
        <v>0</v>
      </c>
      <c r="P25" s="33">
        <f t="shared" si="1"/>
        <v>27500</v>
      </c>
      <c r="Q25" s="33">
        <v>0</v>
      </c>
      <c r="R25" s="32">
        <v>55000</v>
      </c>
      <c r="S25" s="29" t="s">
        <v>923</v>
      </c>
      <c r="T25" s="29" t="s">
        <v>577</v>
      </c>
      <c r="U25" s="29" t="s">
        <v>15</v>
      </c>
      <c r="V25" s="29" t="s">
        <v>924</v>
      </c>
      <c r="W25" s="29" t="s">
        <v>15</v>
      </c>
      <c r="X25" s="29" t="s">
        <v>579</v>
      </c>
      <c r="Y25" s="29" t="s">
        <v>580</v>
      </c>
    </row>
    <row r="26" spans="1:25" ht="10.5" customHeight="1" x14ac:dyDescent="0.25">
      <c r="A26" s="28">
        <v>46023</v>
      </c>
      <c r="B26" s="29" t="s">
        <v>567</v>
      </c>
      <c r="C26" s="30" t="s">
        <v>921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922</v>
      </c>
      <c r="I26" s="36" t="str">
        <f t="shared" si="0"/>
        <v>01/01/2026NL300059</v>
      </c>
      <c r="J26" s="29" t="s">
        <v>611</v>
      </c>
      <c r="K26" s="29" t="s">
        <v>48</v>
      </c>
      <c r="L26" s="29" t="s">
        <v>575</v>
      </c>
      <c r="M26" s="31">
        <v>1.1000000000000001</v>
      </c>
      <c r="N26" s="20">
        <f>VLOOKUP(J26,[2]Sheet1!$I:$M,5,0)</f>
        <v>13000</v>
      </c>
      <c r="O26" s="32">
        <v>0</v>
      </c>
      <c r="P26" s="33">
        <f t="shared" si="1"/>
        <v>14300.000000000002</v>
      </c>
      <c r="Q26" s="33">
        <v>0</v>
      </c>
      <c r="R26" s="32">
        <v>13000</v>
      </c>
      <c r="S26" s="29" t="s">
        <v>923</v>
      </c>
      <c r="T26" s="29" t="s">
        <v>577</v>
      </c>
      <c r="U26" s="29" t="s">
        <v>15</v>
      </c>
      <c r="V26" s="29" t="s">
        <v>924</v>
      </c>
      <c r="W26" s="29" t="s">
        <v>15</v>
      </c>
      <c r="X26" s="29" t="s">
        <v>579</v>
      </c>
      <c r="Y26" s="29" t="s">
        <v>580</v>
      </c>
    </row>
    <row r="27" spans="1:25" ht="10.5" customHeight="1" x14ac:dyDescent="0.25">
      <c r="A27" s="28">
        <v>46023</v>
      </c>
      <c r="B27" s="29" t="s">
        <v>567</v>
      </c>
      <c r="C27" s="30" t="s">
        <v>921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922</v>
      </c>
      <c r="I27" s="36" t="str">
        <f t="shared" si="0"/>
        <v>01/01/2026NL300060</v>
      </c>
      <c r="J27" s="29" t="s">
        <v>612</v>
      </c>
      <c r="K27" s="29" t="s">
        <v>613</v>
      </c>
      <c r="L27" s="29" t="s">
        <v>575</v>
      </c>
      <c r="M27" s="31">
        <v>0.4</v>
      </c>
      <c r="N27" s="20">
        <f>VLOOKUP(J27,[2]Sheet1!$I:$M,5,0)</f>
        <v>33000</v>
      </c>
      <c r="O27" s="32">
        <v>0</v>
      </c>
      <c r="P27" s="33">
        <f t="shared" si="1"/>
        <v>13200</v>
      </c>
      <c r="Q27" s="33">
        <v>0</v>
      </c>
      <c r="R27" s="32">
        <v>33000</v>
      </c>
      <c r="S27" s="29" t="s">
        <v>923</v>
      </c>
      <c r="T27" s="29" t="s">
        <v>577</v>
      </c>
      <c r="U27" s="29" t="s">
        <v>15</v>
      </c>
      <c r="V27" s="29" t="s">
        <v>924</v>
      </c>
      <c r="W27" s="29" t="s">
        <v>15</v>
      </c>
      <c r="X27" s="29" t="s">
        <v>579</v>
      </c>
      <c r="Y27" s="29" t="s">
        <v>580</v>
      </c>
    </row>
    <row r="28" spans="1:25" ht="10.5" customHeight="1" x14ac:dyDescent="0.25">
      <c r="A28" s="28">
        <v>46023</v>
      </c>
      <c r="B28" s="29" t="s">
        <v>567</v>
      </c>
      <c r="C28" s="30" t="s">
        <v>921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922</v>
      </c>
      <c r="I28" s="36" t="str">
        <f t="shared" si="0"/>
        <v>01/01/2026NL300062</v>
      </c>
      <c r="J28" s="29" t="s">
        <v>614</v>
      </c>
      <c r="K28" s="29" t="s">
        <v>615</v>
      </c>
      <c r="L28" s="29" t="s">
        <v>575</v>
      </c>
      <c r="M28" s="31">
        <v>0.5</v>
      </c>
      <c r="N28" s="20">
        <f>VLOOKUP(J28,[2]Sheet1!$I:$M,5,0)</f>
        <v>65000</v>
      </c>
      <c r="O28" s="32">
        <v>0</v>
      </c>
      <c r="P28" s="33">
        <f t="shared" si="1"/>
        <v>32500</v>
      </c>
      <c r="Q28" s="33">
        <v>0</v>
      </c>
      <c r="R28" s="32">
        <v>65000</v>
      </c>
      <c r="S28" s="29" t="s">
        <v>923</v>
      </c>
      <c r="T28" s="29" t="s">
        <v>577</v>
      </c>
      <c r="U28" s="29" t="s">
        <v>15</v>
      </c>
      <c r="V28" s="29" t="s">
        <v>924</v>
      </c>
      <c r="W28" s="29" t="s">
        <v>15</v>
      </c>
      <c r="X28" s="29" t="s">
        <v>579</v>
      </c>
      <c r="Y28" s="29" t="s">
        <v>580</v>
      </c>
    </row>
    <row r="29" spans="1:25" ht="10.5" customHeight="1" x14ac:dyDescent="0.25">
      <c r="A29" s="28">
        <v>46023</v>
      </c>
      <c r="B29" s="29" t="s">
        <v>567</v>
      </c>
      <c r="C29" s="30" t="s">
        <v>921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922</v>
      </c>
      <c r="I29" s="36" t="str">
        <f t="shared" si="0"/>
        <v>01/01/2026NL300063</v>
      </c>
      <c r="J29" s="29" t="s">
        <v>616</v>
      </c>
      <c r="K29" s="29" t="s">
        <v>617</v>
      </c>
      <c r="L29" s="29" t="s">
        <v>575</v>
      </c>
      <c r="M29" s="31">
        <v>2.4</v>
      </c>
      <c r="N29" s="20">
        <f>VLOOKUP(J29,[2]Sheet1!$I:$M,5,0)</f>
        <v>48000</v>
      </c>
      <c r="O29" s="32">
        <v>0</v>
      </c>
      <c r="P29" s="33">
        <f t="shared" si="1"/>
        <v>115200</v>
      </c>
      <c r="Q29" s="33">
        <v>0</v>
      </c>
      <c r="R29" s="32">
        <v>48000</v>
      </c>
      <c r="S29" s="29" t="s">
        <v>923</v>
      </c>
      <c r="T29" s="29" t="s">
        <v>577</v>
      </c>
      <c r="U29" s="29" t="s">
        <v>15</v>
      </c>
      <c r="V29" s="29" t="s">
        <v>924</v>
      </c>
      <c r="W29" s="29" t="s">
        <v>15</v>
      </c>
      <c r="X29" s="29" t="s">
        <v>579</v>
      </c>
      <c r="Y29" s="29" t="s">
        <v>580</v>
      </c>
    </row>
    <row r="30" spans="1:25" ht="10.5" customHeight="1" x14ac:dyDescent="0.25">
      <c r="A30" s="28">
        <v>46023</v>
      </c>
      <c r="B30" s="29" t="s">
        <v>567</v>
      </c>
      <c r="C30" s="30" t="s">
        <v>921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922</v>
      </c>
      <c r="I30" s="36" t="str">
        <f t="shared" si="0"/>
        <v>01/01/2026NL300067</v>
      </c>
      <c r="J30" s="29" t="s">
        <v>622</v>
      </c>
      <c r="K30" s="29" t="s">
        <v>623</v>
      </c>
      <c r="L30" s="29" t="s">
        <v>575</v>
      </c>
      <c r="M30" s="31">
        <v>0.4</v>
      </c>
      <c r="N30" s="20">
        <f>VLOOKUP(J30,[2]Sheet1!$I:$M,5,0)</f>
        <v>25000</v>
      </c>
      <c r="O30" s="32">
        <v>0</v>
      </c>
      <c r="P30" s="33">
        <f t="shared" si="1"/>
        <v>10000</v>
      </c>
      <c r="Q30" s="33">
        <v>0</v>
      </c>
      <c r="R30" s="32">
        <v>25000</v>
      </c>
      <c r="S30" s="29" t="s">
        <v>923</v>
      </c>
      <c r="T30" s="29" t="s">
        <v>577</v>
      </c>
      <c r="U30" s="29" t="s">
        <v>15</v>
      </c>
      <c r="V30" s="29" t="s">
        <v>924</v>
      </c>
      <c r="W30" s="29" t="s">
        <v>15</v>
      </c>
      <c r="X30" s="29" t="s">
        <v>579</v>
      </c>
      <c r="Y30" s="29" t="s">
        <v>580</v>
      </c>
    </row>
    <row r="31" spans="1:25" ht="10.5" customHeight="1" x14ac:dyDescent="0.25">
      <c r="A31" s="28">
        <v>46023</v>
      </c>
      <c r="B31" s="29" t="s">
        <v>567</v>
      </c>
      <c r="C31" s="30" t="s">
        <v>921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922</v>
      </c>
      <c r="I31" s="36" t="str">
        <f t="shared" si="0"/>
        <v>01/01/2026NL300068</v>
      </c>
      <c r="J31" s="29" t="s">
        <v>721</v>
      </c>
      <c r="K31" s="29" t="s">
        <v>722</v>
      </c>
      <c r="L31" s="29" t="s">
        <v>575</v>
      </c>
      <c r="M31" s="31">
        <v>0.2</v>
      </c>
      <c r="N31" s="20">
        <f>VLOOKUP(J31,[2]Sheet1!$I:$M,5,0)</f>
        <v>35000</v>
      </c>
      <c r="O31" s="32">
        <v>0</v>
      </c>
      <c r="P31" s="33">
        <f t="shared" si="1"/>
        <v>7000</v>
      </c>
      <c r="Q31" s="33">
        <v>0</v>
      </c>
      <c r="R31" s="32">
        <v>35000</v>
      </c>
      <c r="S31" s="29" t="s">
        <v>923</v>
      </c>
      <c r="T31" s="29" t="s">
        <v>577</v>
      </c>
      <c r="U31" s="29" t="s">
        <v>15</v>
      </c>
      <c r="V31" s="29" t="s">
        <v>924</v>
      </c>
      <c r="W31" s="29" t="s">
        <v>15</v>
      </c>
      <c r="X31" s="29" t="s">
        <v>579</v>
      </c>
      <c r="Y31" s="29" t="s">
        <v>580</v>
      </c>
    </row>
    <row r="32" spans="1:25" ht="10.5" customHeight="1" x14ac:dyDescent="0.25">
      <c r="A32" s="28">
        <v>46023</v>
      </c>
      <c r="B32" s="29" t="s">
        <v>567</v>
      </c>
      <c r="C32" s="30" t="s">
        <v>921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922</v>
      </c>
      <c r="I32" s="36" t="str">
        <f t="shared" si="0"/>
        <v>01/01/2026NL300071</v>
      </c>
      <c r="J32" s="29" t="s">
        <v>723</v>
      </c>
      <c r="K32" s="29" t="s">
        <v>724</v>
      </c>
      <c r="L32" s="29" t="s">
        <v>575</v>
      </c>
      <c r="M32" s="31">
        <v>0.5</v>
      </c>
      <c r="N32" s="20">
        <f>VLOOKUP(J32,[2]Sheet1!$I:$M,5,0)</f>
        <v>20000</v>
      </c>
      <c r="O32" s="32">
        <v>0</v>
      </c>
      <c r="P32" s="33">
        <f t="shared" si="1"/>
        <v>10000</v>
      </c>
      <c r="Q32" s="33">
        <v>0</v>
      </c>
      <c r="R32" s="32">
        <v>20000</v>
      </c>
      <c r="S32" s="29" t="s">
        <v>923</v>
      </c>
      <c r="T32" s="29" t="s">
        <v>577</v>
      </c>
      <c r="U32" s="29" t="s">
        <v>15</v>
      </c>
      <c r="V32" s="29" t="s">
        <v>924</v>
      </c>
      <c r="W32" s="29" t="s">
        <v>15</v>
      </c>
      <c r="X32" s="29" t="s">
        <v>579</v>
      </c>
      <c r="Y32" s="29" t="s">
        <v>580</v>
      </c>
    </row>
    <row r="33" spans="1:25" ht="10.5" customHeight="1" x14ac:dyDescent="0.25">
      <c r="A33" s="28">
        <v>46023</v>
      </c>
      <c r="B33" s="29" t="s">
        <v>567</v>
      </c>
      <c r="C33" s="30" t="s">
        <v>921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922</v>
      </c>
      <c r="I33" s="36" t="str">
        <f t="shared" si="0"/>
        <v>01/01/2026NL300072</v>
      </c>
      <c r="J33" s="29" t="s">
        <v>618</v>
      </c>
      <c r="K33" s="29" t="s">
        <v>619</v>
      </c>
      <c r="L33" s="29" t="s">
        <v>575</v>
      </c>
      <c r="M33" s="31">
        <v>4</v>
      </c>
      <c r="N33" s="20">
        <f>VLOOKUP(J33,[2]Sheet1!$I:$M,5,0)</f>
        <v>38000</v>
      </c>
      <c r="O33" s="32">
        <v>0</v>
      </c>
      <c r="P33" s="33">
        <f t="shared" si="1"/>
        <v>152000</v>
      </c>
      <c r="Q33" s="33">
        <v>0</v>
      </c>
      <c r="R33" s="32">
        <v>38000</v>
      </c>
      <c r="S33" s="29" t="s">
        <v>923</v>
      </c>
      <c r="T33" s="29" t="s">
        <v>577</v>
      </c>
      <c r="U33" s="29" t="s">
        <v>15</v>
      </c>
      <c r="V33" s="29" t="s">
        <v>924</v>
      </c>
      <c r="W33" s="29" t="s">
        <v>15</v>
      </c>
      <c r="X33" s="29" t="s">
        <v>579</v>
      </c>
      <c r="Y33" s="29" t="s">
        <v>580</v>
      </c>
    </row>
    <row r="34" spans="1:25" ht="10.5" customHeight="1" x14ac:dyDescent="0.25">
      <c r="A34" s="28">
        <v>46023</v>
      </c>
      <c r="B34" s="29" t="s">
        <v>567</v>
      </c>
      <c r="C34" s="30" t="s">
        <v>921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922</v>
      </c>
      <c r="I34" s="36" t="str">
        <f t="shared" si="0"/>
        <v>01/01/2026NL300074</v>
      </c>
      <c r="J34" s="29" t="s">
        <v>624</v>
      </c>
      <c r="K34" s="29" t="s">
        <v>56</v>
      </c>
      <c r="L34" s="29" t="s">
        <v>575</v>
      </c>
      <c r="M34" s="31">
        <v>7.5</v>
      </c>
      <c r="N34" s="20">
        <f>VLOOKUP(J34,[2]Sheet1!$I:$M,5,0)</f>
        <v>18000</v>
      </c>
      <c r="O34" s="32">
        <v>0</v>
      </c>
      <c r="P34" s="33">
        <f t="shared" si="1"/>
        <v>135000</v>
      </c>
      <c r="Q34" s="33">
        <v>0</v>
      </c>
      <c r="R34" s="32">
        <v>18000</v>
      </c>
      <c r="S34" s="29" t="s">
        <v>923</v>
      </c>
      <c r="T34" s="29" t="s">
        <v>577</v>
      </c>
      <c r="U34" s="29" t="s">
        <v>15</v>
      </c>
      <c r="V34" s="29" t="s">
        <v>924</v>
      </c>
      <c r="W34" s="29" t="s">
        <v>15</v>
      </c>
      <c r="X34" s="29" t="s">
        <v>579</v>
      </c>
      <c r="Y34" s="29" t="s">
        <v>580</v>
      </c>
    </row>
    <row r="35" spans="1:25" ht="10.5" customHeight="1" x14ac:dyDescent="0.25">
      <c r="A35" s="28">
        <v>46023</v>
      </c>
      <c r="B35" s="29" t="s">
        <v>567</v>
      </c>
      <c r="C35" s="30" t="s">
        <v>921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922</v>
      </c>
      <c r="I35" s="36" t="str">
        <f t="shared" si="0"/>
        <v>01/01/2026NL300076</v>
      </c>
      <c r="J35" s="29" t="s">
        <v>625</v>
      </c>
      <c r="K35" s="29" t="s">
        <v>626</v>
      </c>
      <c r="L35" s="29" t="s">
        <v>575</v>
      </c>
      <c r="M35" s="31">
        <v>1</v>
      </c>
      <c r="N35" s="20">
        <f>VLOOKUP(J35,[2]Sheet1!$I:$M,5,0)</f>
        <v>38000</v>
      </c>
      <c r="O35" s="32">
        <v>0</v>
      </c>
      <c r="P35" s="33">
        <f t="shared" si="1"/>
        <v>38000</v>
      </c>
      <c r="Q35" s="33">
        <v>0</v>
      </c>
      <c r="R35" s="32">
        <v>38000</v>
      </c>
      <c r="S35" s="29" t="s">
        <v>923</v>
      </c>
      <c r="T35" s="29" t="s">
        <v>577</v>
      </c>
      <c r="U35" s="29" t="s">
        <v>15</v>
      </c>
      <c r="V35" s="29" t="s">
        <v>924</v>
      </c>
      <c r="W35" s="29" t="s">
        <v>15</v>
      </c>
      <c r="X35" s="29" t="s">
        <v>579</v>
      </c>
      <c r="Y35" s="29" t="s">
        <v>580</v>
      </c>
    </row>
    <row r="36" spans="1:25" ht="10.5" customHeight="1" x14ac:dyDescent="0.25">
      <c r="A36" s="28">
        <v>46023</v>
      </c>
      <c r="B36" s="29" t="s">
        <v>567</v>
      </c>
      <c r="C36" s="30" t="s">
        <v>921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922</v>
      </c>
      <c r="I36" s="36" t="str">
        <f t="shared" si="0"/>
        <v>01/01/2026NL300077</v>
      </c>
      <c r="J36" s="29" t="s">
        <v>627</v>
      </c>
      <c r="K36" s="29" t="s">
        <v>628</v>
      </c>
      <c r="L36" s="29" t="s">
        <v>575</v>
      </c>
      <c r="M36" s="31">
        <v>0.5</v>
      </c>
      <c r="N36" s="20">
        <f>VLOOKUP(J36,[2]Sheet1!$I:$M,5,0)</f>
        <v>30000</v>
      </c>
      <c r="O36" s="32">
        <v>0</v>
      </c>
      <c r="P36" s="33">
        <f t="shared" si="1"/>
        <v>15000</v>
      </c>
      <c r="Q36" s="33">
        <v>0</v>
      </c>
      <c r="R36" s="32">
        <v>30000</v>
      </c>
      <c r="S36" s="29" t="s">
        <v>923</v>
      </c>
      <c r="T36" s="29" t="s">
        <v>577</v>
      </c>
      <c r="U36" s="29" t="s">
        <v>15</v>
      </c>
      <c r="V36" s="29" t="s">
        <v>924</v>
      </c>
      <c r="W36" s="29" t="s">
        <v>15</v>
      </c>
      <c r="X36" s="29" t="s">
        <v>579</v>
      </c>
      <c r="Y36" s="29" t="s">
        <v>580</v>
      </c>
    </row>
    <row r="37" spans="1:25" ht="10.5" customHeight="1" x14ac:dyDescent="0.25">
      <c r="A37" s="28">
        <v>46023</v>
      </c>
      <c r="B37" s="29" t="s">
        <v>567</v>
      </c>
      <c r="C37" s="30" t="s">
        <v>921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922</v>
      </c>
      <c r="I37" s="36" t="str">
        <f t="shared" si="0"/>
        <v>01/01/2026NL300080</v>
      </c>
      <c r="J37" s="29" t="s">
        <v>631</v>
      </c>
      <c r="K37" s="29" t="s">
        <v>632</v>
      </c>
      <c r="L37" s="29" t="s">
        <v>575</v>
      </c>
      <c r="M37" s="31">
        <v>0.5</v>
      </c>
      <c r="N37" s="20">
        <f>VLOOKUP(J37,[2]Sheet1!$I:$M,5,0)</f>
        <v>95000</v>
      </c>
      <c r="O37" s="32">
        <v>0</v>
      </c>
      <c r="P37" s="33">
        <f t="shared" si="1"/>
        <v>47500</v>
      </c>
      <c r="Q37" s="33">
        <v>0</v>
      </c>
      <c r="R37" s="32">
        <v>95000</v>
      </c>
      <c r="S37" s="29" t="s">
        <v>923</v>
      </c>
      <c r="T37" s="29" t="s">
        <v>577</v>
      </c>
      <c r="U37" s="29" t="s">
        <v>15</v>
      </c>
      <c r="V37" s="29" t="s">
        <v>924</v>
      </c>
      <c r="W37" s="29" t="s">
        <v>15</v>
      </c>
      <c r="X37" s="29" t="s">
        <v>579</v>
      </c>
      <c r="Y37" s="29" t="s">
        <v>580</v>
      </c>
    </row>
    <row r="38" spans="1:25" ht="10.5" customHeight="1" x14ac:dyDescent="0.25">
      <c r="A38" s="28">
        <v>46023</v>
      </c>
      <c r="B38" s="29" t="s">
        <v>567</v>
      </c>
      <c r="C38" s="30" t="s">
        <v>921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922</v>
      </c>
      <c r="I38" s="36" t="str">
        <f t="shared" si="0"/>
        <v>01/01/2026NL300086</v>
      </c>
      <c r="J38" s="29" t="s">
        <v>633</v>
      </c>
      <c r="K38" s="29" t="s">
        <v>634</v>
      </c>
      <c r="L38" s="29" t="s">
        <v>575</v>
      </c>
      <c r="M38" s="31">
        <v>0.7</v>
      </c>
      <c r="N38" s="20">
        <f>VLOOKUP(J38,[2]Sheet1!$I:$M,5,0)</f>
        <v>33000</v>
      </c>
      <c r="O38" s="32">
        <v>0</v>
      </c>
      <c r="P38" s="33">
        <f t="shared" si="1"/>
        <v>23100</v>
      </c>
      <c r="Q38" s="33">
        <v>0</v>
      </c>
      <c r="R38" s="32">
        <v>33000</v>
      </c>
      <c r="S38" s="29" t="s">
        <v>923</v>
      </c>
      <c r="T38" s="29" t="s">
        <v>577</v>
      </c>
      <c r="U38" s="29" t="s">
        <v>15</v>
      </c>
      <c r="V38" s="29" t="s">
        <v>924</v>
      </c>
      <c r="W38" s="29" t="s">
        <v>15</v>
      </c>
      <c r="X38" s="29" t="s">
        <v>579</v>
      </c>
      <c r="Y38" s="29" t="s">
        <v>580</v>
      </c>
    </row>
    <row r="39" spans="1:25" ht="10.5" customHeight="1" x14ac:dyDescent="0.25">
      <c r="A39" s="28">
        <v>46023</v>
      </c>
      <c r="B39" s="29" t="s">
        <v>567</v>
      </c>
      <c r="C39" s="30" t="s">
        <v>921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922</v>
      </c>
      <c r="I39" s="36" t="str">
        <f t="shared" si="0"/>
        <v>01/01/2026NL300088</v>
      </c>
      <c r="J39" s="29" t="s">
        <v>635</v>
      </c>
      <c r="K39" s="29" t="s">
        <v>64</v>
      </c>
      <c r="L39" s="29" t="s">
        <v>575</v>
      </c>
      <c r="M39" s="31">
        <v>7.5</v>
      </c>
      <c r="N39" s="20">
        <f>VLOOKUP(J39,[2]Sheet1!$I:$M,5,0)</f>
        <v>27000</v>
      </c>
      <c r="O39" s="32">
        <v>0</v>
      </c>
      <c r="P39" s="33">
        <f t="shared" si="1"/>
        <v>202500</v>
      </c>
      <c r="Q39" s="33">
        <v>0</v>
      </c>
      <c r="R39" s="32">
        <v>27000</v>
      </c>
      <c r="S39" s="29" t="s">
        <v>923</v>
      </c>
      <c r="T39" s="29" t="s">
        <v>577</v>
      </c>
      <c r="U39" s="29" t="s">
        <v>15</v>
      </c>
      <c r="V39" s="29" t="s">
        <v>924</v>
      </c>
      <c r="W39" s="29" t="s">
        <v>15</v>
      </c>
      <c r="X39" s="29" t="s">
        <v>579</v>
      </c>
      <c r="Y39" s="29" t="s">
        <v>580</v>
      </c>
    </row>
    <row r="40" spans="1:25" ht="10.5" customHeight="1" x14ac:dyDescent="0.25">
      <c r="A40" s="28">
        <v>46023</v>
      </c>
      <c r="B40" s="29" t="s">
        <v>567</v>
      </c>
      <c r="C40" s="30" t="s">
        <v>921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922</v>
      </c>
      <c r="I40" s="36" t="str">
        <f t="shared" si="0"/>
        <v>01/01/2026NL300089</v>
      </c>
      <c r="J40" s="29" t="s">
        <v>620</v>
      </c>
      <c r="K40" s="29" t="s">
        <v>621</v>
      </c>
      <c r="L40" s="29" t="s">
        <v>575</v>
      </c>
      <c r="M40" s="31">
        <v>0.5</v>
      </c>
      <c r="N40" s="20">
        <f>VLOOKUP(J40,[2]Sheet1!$I:$M,5,0)</f>
        <v>30000</v>
      </c>
      <c r="O40" s="32">
        <v>0</v>
      </c>
      <c r="P40" s="33">
        <f t="shared" si="1"/>
        <v>15000</v>
      </c>
      <c r="Q40" s="33">
        <v>0</v>
      </c>
      <c r="R40" s="32">
        <v>30000</v>
      </c>
      <c r="S40" s="29" t="s">
        <v>923</v>
      </c>
      <c r="T40" s="29" t="s">
        <v>577</v>
      </c>
      <c r="U40" s="29" t="s">
        <v>15</v>
      </c>
      <c r="V40" s="29" t="s">
        <v>924</v>
      </c>
      <c r="W40" s="29" t="s">
        <v>15</v>
      </c>
      <c r="X40" s="29" t="s">
        <v>579</v>
      </c>
      <c r="Y40" s="29" t="s">
        <v>580</v>
      </c>
    </row>
    <row r="41" spans="1:25" ht="10.5" customHeight="1" x14ac:dyDescent="0.25">
      <c r="A41" s="28">
        <v>46023</v>
      </c>
      <c r="B41" s="29" t="s">
        <v>567</v>
      </c>
      <c r="C41" s="30" t="s">
        <v>921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922</v>
      </c>
      <c r="I41" s="36" t="str">
        <f t="shared" si="0"/>
        <v>01/01/2026NL300090</v>
      </c>
      <c r="J41" s="29" t="s">
        <v>636</v>
      </c>
      <c r="K41" s="29" t="s">
        <v>66</v>
      </c>
      <c r="L41" s="29" t="s">
        <v>575</v>
      </c>
      <c r="M41" s="31">
        <v>0.8</v>
      </c>
      <c r="N41" s="20">
        <f>VLOOKUP(J41,[2]Sheet1!$I:$M,5,0)</f>
        <v>145000</v>
      </c>
      <c r="O41" s="32">
        <v>0</v>
      </c>
      <c r="P41" s="33">
        <f t="shared" si="1"/>
        <v>116000</v>
      </c>
      <c r="Q41" s="33">
        <v>0</v>
      </c>
      <c r="R41" s="32">
        <v>145000</v>
      </c>
      <c r="S41" s="29" t="s">
        <v>923</v>
      </c>
      <c r="T41" s="29" t="s">
        <v>577</v>
      </c>
      <c r="U41" s="29" t="s">
        <v>15</v>
      </c>
      <c r="V41" s="29" t="s">
        <v>924</v>
      </c>
      <c r="W41" s="29" t="s">
        <v>15</v>
      </c>
      <c r="X41" s="29" t="s">
        <v>579</v>
      </c>
      <c r="Y41" s="29" t="s">
        <v>580</v>
      </c>
    </row>
    <row r="42" spans="1:25" ht="10.5" customHeight="1" x14ac:dyDescent="0.25">
      <c r="A42" s="28">
        <v>46023</v>
      </c>
      <c r="B42" s="29" t="s">
        <v>567</v>
      </c>
      <c r="C42" s="30" t="s">
        <v>921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922</v>
      </c>
      <c r="I42" s="36" t="str">
        <f t="shared" si="0"/>
        <v>01/01/2026NL300091</v>
      </c>
      <c r="J42" s="29" t="s">
        <v>637</v>
      </c>
      <c r="K42" s="29" t="s">
        <v>153</v>
      </c>
      <c r="L42" s="29" t="s">
        <v>575</v>
      </c>
      <c r="M42" s="31">
        <v>0.5</v>
      </c>
      <c r="N42" s="20">
        <f>VLOOKUP(J42,[2]Sheet1!$I:$M,5,0)</f>
        <v>47000</v>
      </c>
      <c r="O42" s="32">
        <v>0</v>
      </c>
      <c r="P42" s="33">
        <f t="shared" si="1"/>
        <v>23500</v>
      </c>
      <c r="Q42" s="33">
        <v>0</v>
      </c>
      <c r="R42" s="32">
        <v>47000</v>
      </c>
      <c r="S42" s="29" t="s">
        <v>923</v>
      </c>
      <c r="T42" s="29" t="s">
        <v>577</v>
      </c>
      <c r="U42" s="29" t="s">
        <v>15</v>
      </c>
      <c r="V42" s="29" t="s">
        <v>924</v>
      </c>
      <c r="W42" s="29" t="s">
        <v>15</v>
      </c>
      <c r="X42" s="29" t="s">
        <v>579</v>
      </c>
      <c r="Y42" s="29" t="s">
        <v>580</v>
      </c>
    </row>
    <row r="43" spans="1:25" ht="10.5" customHeight="1" x14ac:dyDescent="0.25">
      <c r="A43" s="28">
        <v>46023</v>
      </c>
      <c r="B43" s="29" t="s">
        <v>567</v>
      </c>
      <c r="C43" s="30" t="s">
        <v>921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922</v>
      </c>
      <c r="I43" s="36" t="str">
        <f t="shared" si="0"/>
        <v>01/01/2026NL300096</v>
      </c>
      <c r="J43" s="29" t="s">
        <v>638</v>
      </c>
      <c r="K43" s="29" t="s">
        <v>134</v>
      </c>
      <c r="L43" s="29" t="s">
        <v>575</v>
      </c>
      <c r="M43" s="31">
        <v>2.4</v>
      </c>
      <c r="N43" s="20">
        <f>VLOOKUP(J43,[2]Sheet1!$I:$M,5,0)</f>
        <v>45000</v>
      </c>
      <c r="O43" s="32">
        <v>0</v>
      </c>
      <c r="P43" s="33">
        <f t="shared" si="1"/>
        <v>108000</v>
      </c>
      <c r="Q43" s="33">
        <v>0</v>
      </c>
      <c r="R43" s="32">
        <v>45000</v>
      </c>
      <c r="S43" s="29" t="s">
        <v>923</v>
      </c>
      <c r="T43" s="29" t="s">
        <v>577</v>
      </c>
      <c r="U43" s="29" t="s">
        <v>15</v>
      </c>
      <c r="V43" s="29" t="s">
        <v>924</v>
      </c>
      <c r="W43" s="29" t="s">
        <v>15</v>
      </c>
      <c r="X43" s="29" t="s">
        <v>579</v>
      </c>
      <c r="Y43" s="29" t="s">
        <v>580</v>
      </c>
    </row>
    <row r="44" spans="1:25" ht="10.5" customHeight="1" x14ac:dyDescent="0.25">
      <c r="A44" s="28">
        <v>46023</v>
      </c>
      <c r="B44" s="29" t="s">
        <v>567</v>
      </c>
      <c r="C44" s="30" t="s">
        <v>921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922</v>
      </c>
      <c r="I44" s="36" t="str">
        <f t="shared" si="0"/>
        <v>01/01/2026NL300107</v>
      </c>
      <c r="J44" s="29" t="s">
        <v>639</v>
      </c>
      <c r="K44" s="29" t="s">
        <v>640</v>
      </c>
      <c r="L44" s="29" t="s">
        <v>641</v>
      </c>
      <c r="M44" s="31">
        <v>3</v>
      </c>
      <c r="N44" s="20">
        <f>VLOOKUP(J44,[2]Sheet1!$I:$M,5,0)</f>
        <v>8500</v>
      </c>
      <c r="O44" s="32">
        <v>0</v>
      </c>
      <c r="P44" s="33">
        <f t="shared" si="1"/>
        <v>25500</v>
      </c>
      <c r="Q44" s="33">
        <v>0</v>
      </c>
      <c r="R44" s="32">
        <v>8500</v>
      </c>
      <c r="S44" s="29" t="s">
        <v>923</v>
      </c>
      <c r="T44" s="29" t="s">
        <v>577</v>
      </c>
      <c r="U44" s="29" t="s">
        <v>15</v>
      </c>
      <c r="V44" s="29" t="s">
        <v>924</v>
      </c>
      <c r="W44" s="29" t="s">
        <v>15</v>
      </c>
      <c r="X44" s="29" t="s">
        <v>579</v>
      </c>
      <c r="Y44" s="29" t="s">
        <v>580</v>
      </c>
    </row>
    <row r="45" spans="1:25" ht="10.5" customHeight="1" x14ac:dyDescent="0.25">
      <c r="A45" s="28">
        <v>46023</v>
      </c>
      <c r="B45" s="29" t="s">
        <v>567</v>
      </c>
      <c r="C45" s="30" t="s">
        <v>921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922</v>
      </c>
      <c r="I45" s="36" t="str">
        <f t="shared" si="0"/>
        <v>01/01/2026NL300116</v>
      </c>
      <c r="J45" s="29" t="s">
        <v>648</v>
      </c>
      <c r="K45" s="29" t="s">
        <v>649</v>
      </c>
      <c r="L45" s="29" t="s">
        <v>575</v>
      </c>
      <c r="M45" s="31">
        <v>0.2</v>
      </c>
      <c r="N45" s="20">
        <f>VLOOKUP(J45,[2]Sheet1!$I:$M,5,0)</f>
        <v>148000</v>
      </c>
      <c r="O45" s="32">
        <v>0</v>
      </c>
      <c r="P45" s="33">
        <f t="shared" si="1"/>
        <v>29600</v>
      </c>
      <c r="Q45" s="33">
        <v>0</v>
      </c>
      <c r="R45" s="32">
        <v>148000</v>
      </c>
      <c r="S45" s="29" t="s">
        <v>923</v>
      </c>
      <c r="T45" s="29" t="s">
        <v>577</v>
      </c>
      <c r="U45" s="29" t="s">
        <v>15</v>
      </c>
      <c r="V45" s="29" t="s">
        <v>924</v>
      </c>
      <c r="W45" s="29" t="s">
        <v>15</v>
      </c>
      <c r="X45" s="29" t="s">
        <v>579</v>
      </c>
      <c r="Y45" s="29" t="s">
        <v>580</v>
      </c>
    </row>
    <row r="46" spans="1:25" ht="10.5" customHeight="1" x14ac:dyDescent="0.25">
      <c r="A46" s="28">
        <v>46023</v>
      </c>
      <c r="B46" s="29" t="s">
        <v>567</v>
      </c>
      <c r="C46" s="30" t="s">
        <v>921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922</v>
      </c>
      <c r="I46" s="36" t="str">
        <f t="shared" si="0"/>
        <v>01/01/2026NL300120</v>
      </c>
      <c r="J46" s="29" t="s">
        <v>650</v>
      </c>
      <c r="K46" s="29" t="s">
        <v>651</v>
      </c>
      <c r="L46" s="29" t="s">
        <v>575</v>
      </c>
      <c r="M46" s="31">
        <v>3.5</v>
      </c>
      <c r="N46" s="20">
        <f>VLOOKUP(J46,[2]Sheet1!$I:$M,5,0)</f>
        <v>36000</v>
      </c>
      <c r="O46" s="32">
        <v>0</v>
      </c>
      <c r="P46" s="33">
        <f t="shared" si="1"/>
        <v>126000</v>
      </c>
      <c r="Q46" s="33">
        <v>0</v>
      </c>
      <c r="R46" s="32">
        <v>36000</v>
      </c>
      <c r="S46" s="29" t="s">
        <v>923</v>
      </c>
      <c r="T46" s="29" t="s">
        <v>577</v>
      </c>
      <c r="U46" s="29" t="s">
        <v>15</v>
      </c>
      <c r="V46" s="29" t="s">
        <v>924</v>
      </c>
      <c r="W46" s="29" t="s">
        <v>15</v>
      </c>
      <c r="X46" s="29" t="s">
        <v>579</v>
      </c>
      <c r="Y46" s="29" t="s">
        <v>580</v>
      </c>
    </row>
    <row r="47" spans="1:25" ht="10.5" customHeight="1" x14ac:dyDescent="0.25">
      <c r="A47" s="28">
        <v>46023</v>
      </c>
      <c r="B47" s="29" t="s">
        <v>567</v>
      </c>
      <c r="C47" s="30" t="s">
        <v>921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922</v>
      </c>
      <c r="I47" s="36" t="str">
        <f t="shared" si="0"/>
        <v>01/01/2026NL300121</v>
      </c>
      <c r="J47" s="29" t="s">
        <v>661</v>
      </c>
      <c r="K47" s="29" t="s">
        <v>80</v>
      </c>
      <c r="L47" s="29" t="s">
        <v>575</v>
      </c>
      <c r="M47" s="31">
        <v>0.3</v>
      </c>
      <c r="N47" s="20">
        <f>VLOOKUP(J47,[2]Sheet1!$I:$M,5,0)</f>
        <v>22000</v>
      </c>
      <c r="O47" s="32">
        <v>0</v>
      </c>
      <c r="P47" s="33">
        <f t="shared" si="1"/>
        <v>6600</v>
      </c>
      <c r="Q47" s="33">
        <v>0</v>
      </c>
      <c r="R47" s="32">
        <v>22000</v>
      </c>
      <c r="S47" s="29" t="s">
        <v>923</v>
      </c>
      <c r="T47" s="29" t="s">
        <v>577</v>
      </c>
      <c r="U47" s="29" t="s">
        <v>15</v>
      </c>
      <c r="V47" s="29" t="s">
        <v>924</v>
      </c>
      <c r="W47" s="29" t="s">
        <v>15</v>
      </c>
      <c r="X47" s="29" t="s">
        <v>579</v>
      </c>
      <c r="Y47" s="29" t="s">
        <v>580</v>
      </c>
    </row>
    <row r="48" spans="1:25" ht="10.5" customHeight="1" x14ac:dyDescent="0.25">
      <c r="A48" s="28">
        <v>46023</v>
      </c>
      <c r="B48" s="29" t="s">
        <v>567</v>
      </c>
      <c r="C48" s="30" t="s">
        <v>921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922</v>
      </c>
      <c r="I48" s="36" t="str">
        <f t="shared" si="0"/>
        <v>01/01/2026NL300122</v>
      </c>
      <c r="J48" s="29" t="s">
        <v>654</v>
      </c>
      <c r="K48" s="29" t="s">
        <v>139</v>
      </c>
      <c r="L48" s="29" t="s">
        <v>575</v>
      </c>
      <c r="M48" s="31">
        <v>0.7</v>
      </c>
      <c r="N48" s="20">
        <f>VLOOKUP(J48,[2]Sheet1!$I:$M,5,0)</f>
        <v>35000</v>
      </c>
      <c r="O48" s="32">
        <v>0</v>
      </c>
      <c r="P48" s="33">
        <f t="shared" si="1"/>
        <v>24500</v>
      </c>
      <c r="Q48" s="33">
        <v>0</v>
      </c>
      <c r="R48" s="32">
        <v>35000</v>
      </c>
      <c r="S48" s="29" t="s">
        <v>923</v>
      </c>
      <c r="T48" s="29" t="s">
        <v>577</v>
      </c>
      <c r="U48" s="29" t="s">
        <v>15</v>
      </c>
      <c r="V48" s="29" t="s">
        <v>924</v>
      </c>
      <c r="W48" s="29" t="s">
        <v>15</v>
      </c>
      <c r="X48" s="29" t="s">
        <v>579</v>
      </c>
      <c r="Y48" s="29" t="s">
        <v>580</v>
      </c>
    </row>
    <row r="49" spans="1:25" ht="10.5" customHeight="1" x14ac:dyDescent="0.25">
      <c r="A49" s="28">
        <v>46023</v>
      </c>
      <c r="B49" s="29" t="s">
        <v>567</v>
      </c>
      <c r="C49" s="30" t="s">
        <v>921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922</v>
      </c>
      <c r="I49" s="36" t="str">
        <f t="shared" si="0"/>
        <v>01/01/2026NL300126</v>
      </c>
      <c r="J49" s="29" t="s">
        <v>655</v>
      </c>
      <c r="K49" s="29" t="s">
        <v>656</v>
      </c>
      <c r="L49" s="29" t="s">
        <v>575</v>
      </c>
      <c r="M49" s="31">
        <v>0.1</v>
      </c>
      <c r="N49" s="20">
        <f>VLOOKUP(J49,[2]Sheet1!$I:$M,5,0)</f>
        <v>70000</v>
      </c>
      <c r="O49" s="32">
        <v>0</v>
      </c>
      <c r="P49" s="33">
        <f t="shared" si="1"/>
        <v>7000</v>
      </c>
      <c r="Q49" s="33">
        <v>0</v>
      </c>
      <c r="R49" s="32">
        <v>70000</v>
      </c>
      <c r="S49" s="29" t="s">
        <v>923</v>
      </c>
      <c r="T49" s="29" t="s">
        <v>577</v>
      </c>
      <c r="U49" s="29" t="s">
        <v>15</v>
      </c>
      <c r="V49" s="29" t="s">
        <v>924</v>
      </c>
      <c r="W49" s="29" t="s">
        <v>15</v>
      </c>
      <c r="X49" s="29" t="s">
        <v>579</v>
      </c>
      <c r="Y49" s="29" t="s">
        <v>580</v>
      </c>
    </row>
    <row r="50" spans="1:25" ht="10.5" customHeight="1" x14ac:dyDescent="0.25">
      <c r="A50" s="28">
        <v>46023</v>
      </c>
      <c r="B50" s="29" t="s">
        <v>567</v>
      </c>
      <c r="C50" s="30" t="s">
        <v>921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922</v>
      </c>
      <c r="I50" s="36" t="str">
        <f t="shared" si="0"/>
        <v>01/01/2026NL300127</v>
      </c>
      <c r="J50" s="29" t="s">
        <v>657</v>
      </c>
      <c r="K50" s="29" t="s">
        <v>658</v>
      </c>
      <c r="L50" s="29" t="s">
        <v>575</v>
      </c>
      <c r="M50" s="31">
        <v>5</v>
      </c>
      <c r="N50" s="20">
        <f>VLOOKUP(J50,[2]Sheet1!$I:$M,5,0)</f>
        <v>15000</v>
      </c>
      <c r="O50" s="32">
        <v>0</v>
      </c>
      <c r="P50" s="33">
        <f t="shared" si="1"/>
        <v>75000</v>
      </c>
      <c r="Q50" s="33">
        <v>0</v>
      </c>
      <c r="R50" s="32">
        <v>28000</v>
      </c>
      <c r="S50" s="29" t="s">
        <v>923</v>
      </c>
      <c r="T50" s="29" t="s">
        <v>577</v>
      </c>
      <c r="U50" s="29" t="s">
        <v>15</v>
      </c>
      <c r="V50" s="29" t="s">
        <v>924</v>
      </c>
      <c r="W50" s="29" t="s">
        <v>15</v>
      </c>
      <c r="X50" s="29" t="s">
        <v>579</v>
      </c>
      <c r="Y50" s="29" t="s">
        <v>580</v>
      </c>
    </row>
    <row r="51" spans="1:25" ht="10.5" customHeight="1" x14ac:dyDescent="0.25">
      <c r="A51" s="28">
        <v>46023</v>
      </c>
      <c r="B51" s="29" t="s">
        <v>567</v>
      </c>
      <c r="C51" s="30" t="s">
        <v>921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922</v>
      </c>
      <c r="I51" s="36" t="str">
        <f t="shared" si="0"/>
        <v>01/01/2026NL300128</v>
      </c>
      <c r="J51" s="29" t="s">
        <v>659</v>
      </c>
      <c r="K51" s="29" t="s">
        <v>660</v>
      </c>
      <c r="L51" s="29" t="s">
        <v>575</v>
      </c>
      <c r="M51" s="31">
        <v>0.1</v>
      </c>
      <c r="N51" s="20">
        <f>VLOOKUP(J51,[2]Sheet1!$I:$M,5,0)</f>
        <v>20000</v>
      </c>
      <c r="O51" s="32">
        <v>0</v>
      </c>
      <c r="P51" s="33">
        <f t="shared" si="1"/>
        <v>2000</v>
      </c>
      <c r="Q51" s="33">
        <v>0</v>
      </c>
      <c r="R51" s="32">
        <v>20000</v>
      </c>
      <c r="S51" s="29" t="s">
        <v>923</v>
      </c>
      <c r="T51" s="29" t="s">
        <v>577</v>
      </c>
      <c r="U51" s="29" t="s">
        <v>15</v>
      </c>
      <c r="V51" s="29" t="s">
        <v>924</v>
      </c>
      <c r="W51" s="29" t="s">
        <v>15</v>
      </c>
      <c r="X51" s="29" t="s">
        <v>579</v>
      </c>
      <c r="Y51" s="29" t="s">
        <v>580</v>
      </c>
    </row>
    <row r="52" spans="1:25" ht="10.5" customHeight="1" x14ac:dyDescent="0.25">
      <c r="A52" s="28">
        <v>46023</v>
      </c>
      <c r="B52" s="29" t="s">
        <v>567</v>
      </c>
      <c r="C52" s="30" t="s">
        <v>921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922</v>
      </c>
      <c r="I52" s="36" t="str">
        <f t="shared" si="0"/>
        <v>01/01/2026NL300132</v>
      </c>
      <c r="J52" s="29" t="s">
        <v>662</v>
      </c>
      <c r="K52" s="29" t="s">
        <v>92</v>
      </c>
      <c r="L52" s="29" t="s">
        <v>575</v>
      </c>
      <c r="M52" s="31">
        <v>0.3</v>
      </c>
      <c r="N52" s="20">
        <f>VLOOKUP(J52,[2]Sheet1!$I:$M,5,0)</f>
        <v>12000</v>
      </c>
      <c r="O52" s="32">
        <v>0</v>
      </c>
      <c r="P52" s="33">
        <f t="shared" si="1"/>
        <v>3600</v>
      </c>
      <c r="Q52" s="33">
        <v>0</v>
      </c>
      <c r="R52" s="32">
        <v>12000</v>
      </c>
      <c r="S52" s="29" t="s">
        <v>923</v>
      </c>
      <c r="T52" s="29" t="s">
        <v>577</v>
      </c>
      <c r="U52" s="29" t="s">
        <v>15</v>
      </c>
      <c r="V52" s="29" t="s">
        <v>924</v>
      </c>
      <c r="W52" s="29" t="s">
        <v>15</v>
      </c>
      <c r="X52" s="29" t="s">
        <v>579</v>
      </c>
      <c r="Y52" s="29" t="s">
        <v>580</v>
      </c>
    </row>
    <row r="53" spans="1:25" ht="10.5" customHeight="1" x14ac:dyDescent="0.25">
      <c r="A53" s="28">
        <v>46023</v>
      </c>
      <c r="B53" s="29" t="s">
        <v>567</v>
      </c>
      <c r="C53" s="30" t="s">
        <v>921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922</v>
      </c>
      <c r="I53" s="36" t="str">
        <f t="shared" si="0"/>
        <v>01/01/2026NL300137</v>
      </c>
      <c r="J53" s="29" t="s">
        <v>665</v>
      </c>
      <c r="K53" s="29" t="s">
        <v>666</v>
      </c>
      <c r="L53" s="29" t="s">
        <v>575</v>
      </c>
      <c r="M53" s="31">
        <v>1</v>
      </c>
      <c r="N53" s="20">
        <f>VLOOKUP(J53,[2]Sheet1!$I:$M,5,0)</f>
        <v>52000</v>
      </c>
      <c r="O53" s="32">
        <v>0</v>
      </c>
      <c r="P53" s="33">
        <f t="shared" si="1"/>
        <v>52000</v>
      </c>
      <c r="Q53" s="33">
        <v>0</v>
      </c>
      <c r="R53" s="32">
        <v>52000</v>
      </c>
      <c r="S53" s="29" t="s">
        <v>923</v>
      </c>
      <c r="T53" s="29" t="s">
        <v>577</v>
      </c>
      <c r="U53" s="29" t="s">
        <v>15</v>
      </c>
      <c r="V53" s="29" t="s">
        <v>924</v>
      </c>
      <c r="W53" s="29" t="s">
        <v>15</v>
      </c>
      <c r="X53" s="29" t="s">
        <v>579</v>
      </c>
      <c r="Y53" s="29" t="s">
        <v>580</v>
      </c>
    </row>
    <row r="54" spans="1:25" ht="10.5" customHeight="1" x14ac:dyDescent="0.25">
      <c r="A54" s="28">
        <v>46023</v>
      </c>
      <c r="B54" s="29" t="s">
        <v>567</v>
      </c>
      <c r="C54" s="30" t="s">
        <v>921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922</v>
      </c>
      <c r="I54" s="36" t="str">
        <f t="shared" si="0"/>
        <v>01/01/2026NL300140</v>
      </c>
      <c r="J54" s="29" t="s">
        <v>669</v>
      </c>
      <c r="K54" s="29" t="s">
        <v>670</v>
      </c>
      <c r="L54" s="29" t="s">
        <v>575</v>
      </c>
      <c r="M54" s="31">
        <v>1.2</v>
      </c>
      <c r="N54" s="20">
        <f>VLOOKUP(J54,[2]Sheet1!$I:$M,5,0)</f>
        <v>36000</v>
      </c>
      <c r="O54" s="32">
        <v>0</v>
      </c>
      <c r="P54" s="33">
        <f t="shared" si="1"/>
        <v>43200</v>
      </c>
      <c r="Q54" s="33">
        <v>0</v>
      </c>
      <c r="R54" s="32">
        <v>36000</v>
      </c>
      <c r="S54" s="29" t="s">
        <v>923</v>
      </c>
      <c r="T54" s="29" t="s">
        <v>577</v>
      </c>
      <c r="U54" s="29" t="s">
        <v>15</v>
      </c>
      <c r="V54" s="29" t="s">
        <v>924</v>
      </c>
      <c r="W54" s="29" t="s">
        <v>15</v>
      </c>
      <c r="X54" s="29" t="s">
        <v>579</v>
      </c>
      <c r="Y54" s="29" t="s">
        <v>580</v>
      </c>
    </row>
    <row r="55" spans="1:25" ht="10.5" customHeight="1" x14ac:dyDescent="0.25">
      <c r="A55" s="28">
        <v>46023</v>
      </c>
      <c r="B55" s="29" t="s">
        <v>567</v>
      </c>
      <c r="C55" s="30" t="s">
        <v>921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922</v>
      </c>
      <c r="I55" s="36" t="str">
        <f t="shared" si="0"/>
        <v>01/01/2026NL300141</v>
      </c>
      <c r="J55" s="29" t="s">
        <v>667</v>
      </c>
      <c r="K55" s="29" t="s">
        <v>668</v>
      </c>
      <c r="L55" s="29" t="s">
        <v>575</v>
      </c>
      <c r="M55" s="31">
        <v>0.1</v>
      </c>
      <c r="N55" s="20">
        <f>VLOOKUP(J55,[2]Sheet1!$I:$M,5,0)</f>
        <v>92000</v>
      </c>
      <c r="O55" s="32">
        <v>0</v>
      </c>
      <c r="P55" s="33">
        <f t="shared" si="1"/>
        <v>9200</v>
      </c>
      <c r="Q55" s="33">
        <v>0</v>
      </c>
      <c r="R55" s="32">
        <v>92000</v>
      </c>
      <c r="S55" s="29" t="s">
        <v>923</v>
      </c>
      <c r="T55" s="29" t="s">
        <v>577</v>
      </c>
      <c r="U55" s="29" t="s">
        <v>15</v>
      </c>
      <c r="V55" s="29" t="s">
        <v>924</v>
      </c>
      <c r="W55" s="29" t="s">
        <v>15</v>
      </c>
      <c r="X55" s="29" t="s">
        <v>579</v>
      </c>
      <c r="Y55" s="29" t="s">
        <v>580</v>
      </c>
    </row>
    <row r="56" spans="1:25" ht="10.5" customHeight="1" x14ac:dyDescent="0.25">
      <c r="A56" s="28">
        <v>46023</v>
      </c>
      <c r="B56" s="29" t="s">
        <v>567</v>
      </c>
      <c r="C56" s="30" t="s">
        <v>921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922</v>
      </c>
      <c r="I56" s="36" t="str">
        <f t="shared" si="0"/>
        <v>01/01/2026NL300142</v>
      </c>
      <c r="J56" s="29" t="s">
        <v>671</v>
      </c>
      <c r="K56" s="29" t="s">
        <v>672</v>
      </c>
      <c r="L56" s="29" t="s">
        <v>575</v>
      </c>
      <c r="M56" s="31">
        <v>1.7</v>
      </c>
      <c r="N56" s="20">
        <f>VLOOKUP(J56,[2]Sheet1!$I:$M,5,0)</f>
        <v>50000</v>
      </c>
      <c r="O56" s="32">
        <v>0</v>
      </c>
      <c r="P56" s="33">
        <f t="shared" si="1"/>
        <v>85000</v>
      </c>
      <c r="Q56" s="33">
        <v>0</v>
      </c>
      <c r="R56" s="32">
        <v>50000</v>
      </c>
      <c r="S56" s="29" t="s">
        <v>923</v>
      </c>
      <c r="T56" s="29" t="s">
        <v>577</v>
      </c>
      <c r="U56" s="29" t="s">
        <v>15</v>
      </c>
      <c r="V56" s="29" t="s">
        <v>924</v>
      </c>
      <c r="W56" s="29" t="s">
        <v>15</v>
      </c>
      <c r="X56" s="29" t="s">
        <v>579</v>
      </c>
      <c r="Y56" s="29" t="s">
        <v>580</v>
      </c>
    </row>
    <row r="57" spans="1:25" ht="10.5" customHeight="1" x14ac:dyDescent="0.25">
      <c r="A57" s="28">
        <v>46023</v>
      </c>
      <c r="B57" s="29" t="s">
        <v>567</v>
      </c>
      <c r="C57" s="30" t="s">
        <v>921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922</v>
      </c>
      <c r="I57" s="36" t="str">
        <f t="shared" si="0"/>
        <v>01/01/2026NL300144</v>
      </c>
      <c r="J57" s="29" t="s">
        <v>673</v>
      </c>
      <c r="K57" s="29" t="s">
        <v>674</v>
      </c>
      <c r="L57" s="29" t="s">
        <v>575</v>
      </c>
      <c r="M57" s="31">
        <v>0.3</v>
      </c>
      <c r="N57" s="20">
        <f>VLOOKUP(J57,[2]Sheet1!$I:$M,5,0)</f>
        <v>90000</v>
      </c>
      <c r="O57" s="32">
        <v>0</v>
      </c>
      <c r="P57" s="33">
        <f t="shared" si="1"/>
        <v>27000</v>
      </c>
      <c r="Q57" s="33">
        <v>0</v>
      </c>
      <c r="R57" s="32">
        <v>90000</v>
      </c>
      <c r="S57" s="29" t="s">
        <v>923</v>
      </c>
      <c r="T57" s="29" t="s">
        <v>577</v>
      </c>
      <c r="U57" s="29" t="s">
        <v>15</v>
      </c>
      <c r="V57" s="29" t="s">
        <v>924</v>
      </c>
      <c r="W57" s="29" t="s">
        <v>15</v>
      </c>
      <c r="X57" s="29" t="s">
        <v>579</v>
      </c>
      <c r="Y57" s="29" t="s">
        <v>580</v>
      </c>
    </row>
    <row r="58" spans="1:25" ht="10.5" customHeight="1" x14ac:dyDescent="0.25">
      <c r="A58" s="28">
        <v>46023</v>
      </c>
      <c r="B58" s="29" t="s">
        <v>567</v>
      </c>
      <c r="C58" s="30" t="s">
        <v>921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922</v>
      </c>
      <c r="I58" s="36" t="str">
        <f t="shared" si="0"/>
        <v>01/01/2026NL300145</v>
      </c>
      <c r="J58" s="29" t="s">
        <v>675</v>
      </c>
      <c r="K58" s="29" t="s">
        <v>676</v>
      </c>
      <c r="L58" s="29" t="s">
        <v>575</v>
      </c>
      <c r="M58" s="31">
        <v>6</v>
      </c>
      <c r="N58" s="20">
        <f>VLOOKUP(J58,[2]Sheet1!$I:$M,5,0)</f>
        <v>38000</v>
      </c>
      <c r="O58" s="32">
        <v>0</v>
      </c>
      <c r="P58" s="33">
        <f t="shared" si="1"/>
        <v>228000</v>
      </c>
      <c r="Q58" s="33">
        <v>0</v>
      </c>
      <c r="R58" s="32">
        <v>38000</v>
      </c>
      <c r="S58" s="29" t="s">
        <v>923</v>
      </c>
      <c r="T58" s="29" t="s">
        <v>577</v>
      </c>
      <c r="U58" s="29" t="s">
        <v>15</v>
      </c>
      <c r="V58" s="29" t="s">
        <v>924</v>
      </c>
      <c r="W58" s="29" t="s">
        <v>15</v>
      </c>
      <c r="X58" s="29" t="s">
        <v>579</v>
      </c>
      <c r="Y58" s="29" t="s">
        <v>580</v>
      </c>
    </row>
    <row r="59" spans="1:25" ht="10.5" customHeight="1" x14ac:dyDescent="0.25">
      <c r="A59" s="28">
        <v>46023</v>
      </c>
      <c r="B59" s="29" t="s">
        <v>567</v>
      </c>
      <c r="C59" s="30" t="s">
        <v>921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922</v>
      </c>
      <c r="I59" s="36" t="str">
        <f t="shared" si="0"/>
        <v>01/01/2026NL300146</v>
      </c>
      <c r="J59" s="29" t="s">
        <v>677</v>
      </c>
      <c r="K59" s="29" t="s">
        <v>678</v>
      </c>
      <c r="L59" s="29" t="s">
        <v>575</v>
      </c>
      <c r="M59" s="31">
        <v>0.1</v>
      </c>
      <c r="N59" s="20">
        <f>VLOOKUP(J59,[2]Sheet1!$I:$M,5,0)</f>
        <v>65000</v>
      </c>
      <c r="O59" s="32">
        <v>0</v>
      </c>
      <c r="P59" s="33">
        <f t="shared" si="1"/>
        <v>6500</v>
      </c>
      <c r="Q59" s="33">
        <v>0</v>
      </c>
      <c r="R59" s="32">
        <v>65000</v>
      </c>
      <c r="S59" s="29" t="s">
        <v>923</v>
      </c>
      <c r="T59" s="29" t="s">
        <v>577</v>
      </c>
      <c r="U59" s="29" t="s">
        <v>15</v>
      </c>
      <c r="V59" s="29" t="s">
        <v>924</v>
      </c>
      <c r="W59" s="29" t="s">
        <v>15</v>
      </c>
      <c r="X59" s="29" t="s">
        <v>579</v>
      </c>
      <c r="Y59" s="29" t="s">
        <v>580</v>
      </c>
    </row>
    <row r="60" spans="1:25" ht="10.5" customHeight="1" x14ac:dyDescent="0.25">
      <c r="A60" s="28">
        <v>46023</v>
      </c>
      <c r="B60" s="29" t="s">
        <v>567</v>
      </c>
      <c r="C60" s="30" t="s">
        <v>921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922</v>
      </c>
      <c r="I60" s="36" t="str">
        <f t="shared" si="0"/>
        <v>01/01/2026NL300148</v>
      </c>
      <c r="J60" s="29" t="s">
        <v>679</v>
      </c>
      <c r="K60" s="29" t="s">
        <v>680</v>
      </c>
      <c r="L60" s="29" t="s">
        <v>575</v>
      </c>
      <c r="M60" s="31">
        <v>0.1</v>
      </c>
      <c r="N60" s="20">
        <f>VLOOKUP(J60,[2]Sheet1!$I:$M,5,0)</f>
        <v>65000</v>
      </c>
      <c r="O60" s="32">
        <v>0</v>
      </c>
      <c r="P60" s="33">
        <f t="shared" si="1"/>
        <v>6500</v>
      </c>
      <c r="Q60" s="33">
        <v>0</v>
      </c>
      <c r="R60" s="32">
        <v>65000</v>
      </c>
      <c r="S60" s="29" t="s">
        <v>923</v>
      </c>
      <c r="T60" s="29" t="s">
        <v>577</v>
      </c>
      <c r="U60" s="29" t="s">
        <v>15</v>
      </c>
      <c r="V60" s="29" t="s">
        <v>924</v>
      </c>
      <c r="W60" s="29" t="s">
        <v>15</v>
      </c>
      <c r="X60" s="29" t="s">
        <v>579</v>
      </c>
      <c r="Y60" s="29" t="s">
        <v>580</v>
      </c>
    </row>
    <row r="61" spans="1:25" ht="10.5" customHeight="1" x14ac:dyDescent="0.25">
      <c r="A61" s="28">
        <v>46023</v>
      </c>
      <c r="B61" s="29" t="s">
        <v>567</v>
      </c>
      <c r="C61" s="30" t="s">
        <v>921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922</v>
      </c>
      <c r="I61" s="36" t="str">
        <f t="shared" si="0"/>
        <v>01/01/2026NL300156</v>
      </c>
      <c r="J61" s="29" t="s">
        <v>595</v>
      </c>
      <c r="K61" s="29" t="s">
        <v>596</v>
      </c>
      <c r="L61" s="29" t="s">
        <v>575</v>
      </c>
      <c r="M61" s="31">
        <v>0.2</v>
      </c>
      <c r="N61" s="20">
        <f>VLOOKUP(J61,[2]Sheet1!$I:$M,5,0)</f>
        <v>75000</v>
      </c>
      <c r="O61" s="32">
        <v>0</v>
      </c>
      <c r="P61" s="33">
        <f t="shared" si="1"/>
        <v>15000</v>
      </c>
      <c r="Q61" s="33">
        <v>0</v>
      </c>
      <c r="R61" s="32">
        <v>75000</v>
      </c>
      <c r="S61" s="29" t="s">
        <v>923</v>
      </c>
      <c r="T61" s="29" t="s">
        <v>577</v>
      </c>
      <c r="U61" s="29" t="s">
        <v>15</v>
      </c>
      <c r="V61" s="29" t="s">
        <v>924</v>
      </c>
      <c r="W61" s="29" t="s">
        <v>15</v>
      </c>
      <c r="X61" s="29" t="s">
        <v>579</v>
      </c>
      <c r="Y61" s="29" t="s">
        <v>580</v>
      </c>
    </row>
    <row r="62" spans="1:25" ht="10.5" customHeight="1" x14ac:dyDescent="0.25">
      <c r="A62" s="28">
        <v>46023</v>
      </c>
      <c r="B62" s="29" t="s">
        <v>567</v>
      </c>
      <c r="C62" s="30" t="s">
        <v>921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922</v>
      </c>
      <c r="I62" s="36" t="str">
        <f t="shared" si="0"/>
        <v>01/01/2026NL300162</v>
      </c>
      <c r="J62" s="29" t="s">
        <v>652</v>
      </c>
      <c r="K62" s="29" t="s">
        <v>653</v>
      </c>
      <c r="L62" s="29" t="s">
        <v>575</v>
      </c>
      <c r="M62" s="31">
        <v>2</v>
      </c>
      <c r="N62" s="20">
        <f>VLOOKUP(J62,[2]Sheet1!$I:$M,5,0)</f>
        <v>36000</v>
      </c>
      <c r="O62" s="32">
        <v>0</v>
      </c>
      <c r="P62" s="33">
        <f t="shared" si="1"/>
        <v>72000</v>
      </c>
      <c r="Q62" s="33">
        <v>0</v>
      </c>
      <c r="R62" s="32">
        <v>36000</v>
      </c>
      <c r="S62" s="29" t="s">
        <v>923</v>
      </c>
      <c r="T62" s="29" t="s">
        <v>577</v>
      </c>
      <c r="U62" s="29" t="s">
        <v>15</v>
      </c>
      <c r="V62" s="29" t="s">
        <v>924</v>
      </c>
      <c r="W62" s="29" t="s">
        <v>15</v>
      </c>
      <c r="X62" s="29" t="s">
        <v>579</v>
      </c>
      <c r="Y62" s="29" t="s">
        <v>580</v>
      </c>
    </row>
    <row r="63" spans="1:25" ht="10.5" customHeight="1" x14ac:dyDescent="0.25">
      <c r="A63" s="28">
        <v>46023</v>
      </c>
      <c r="B63" s="29" t="s">
        <v>567</v>
      </c>
      <c r="C63" s="30" t="s">
        <v>921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922</v>
      </c>
      <c r="I63" s="36" t="str">
        <f t="shared" si="0"/>
        <v>01/01/2026NL300173</v>
      </c>
      <c r="J63" s="29" t="s">
        <v>629</v>
      </c>
      <c r="K63" s="29" t="s">
        <v>630</v>
      </c>
      <c r="L63" s="29" t="s">
        <v>575</v>
      </c>
      <c r="M63" s="31">
        <v>0.6</v>
      </c>
      <c r="N63" s="20">
        <f>VLOOKUP(J63,[2]Sheet1!$I:$M,5,0)</f>
        <v>80000</v>
      </c>
      <c r="O63" s="32">
        <v>0</v>
      </c>
      <c r="P63" s="33">
        <f t="shared" si="1"/>
        <v>48000</v>
      </c>
      <c r="Q63" s="33">
        <v>0</v>
      </c>
      <c r="R63" s="32">
        <v>80000</v>
      </c>
      <c r="S63" s="29" t="s">
        <v>923</v>
      </c>
      <c r="T63" s="29" t="s">
        <v>577</v>
      </c>
      <c r="U63" s="29" t="s">
        <v>15</v>
      </c>
      <c r="V63" s="29" t="s">
        <v>924</v>
      </c>
      <c r="W63" s="29" t="s">
        <v>15</v>
      </c>
      <c r="X63" s="29" t="s">
        <v>579</v>
      </c>
      <c r="Y63" s="29" t="s">
        <v>580</v>
      </c>
    </row>
    <row r="64" spans="1:25" ht="10.5" customHeight="1" x14ac:dyDescent="0.25">
      <c r="A64" s="28">
        <v>46023</v>
      </c>
      <c r="B64" s="29" t="s">
        <v>567</v>
      </c>
      <c r="C64" s="30" t="s">
        <v>921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922</v>
      </c>
      <c r="I64" s="36" t="str">
        <f t="shared" si="0"/>
        <v>01/01/2026NL300174</v>
      </c>
      <c r="J64" s="29" t="s">
        <v>573</v>
      </c>
      <c r="K64" s="29" t="s">
        <v>574</v>
      </c>
      <c r="L64" s="29" t="s">
        <v>575</v>
      </c>
      <c r="M64" s="31">
        <v>4</v>
      </c>
      <c r="N64" s="20">
        <f>VLOOKUP(J64,[2]Sheet1!$I:$M,5,0)</f>
        <v>24000</v>
      </c>
      <c r="O64" s="32">
        <v>0</v>
      </c>
      <c r="P64" s="33">
        <f t="shared" si="1"/>
        <v>96000</v>
      </c>
      <c r="Q64" s="33">
        <v>0</v>
      </c>
      <c r="R64" s="32">
        <v>24000</v>
      </c>
      <c r="S64" s="29" t="s">
        <v>923</v>
      </c>
      <c r="T64" s="29" t="s">
        <v>577</v>
      </c>
      <c r="U64" s="29" t="s">
        <v>15</v>
      </c>
      <c r="V64" s="29" t="s">
        <v>924</v>
      </c>
      <c r="W64" s="29" t="s">
        <v>15</v>
      </c>
      <c r="X64" s="29" t="s">
        <v>579</v>
      </c>
      <c r="Y64" s="29" t="s">
        <v>580</v>
      </c>
    </row>
    <row r="65" spans="1:25" ht="10.5" customHeight="1" x14ac:dyDescent="0.25">
      <c r="A65" s="28">
        <v>46023</v>
      </c>
      <c r="B65" s="29" t="s">
        <v>567</v>
      </c>
      <c r="C65" s="30" t="s">
        <v>921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922</v>
      </c>
      <c r="I65" s="36" t="str">
        <f t="shared" si="0"/>
        <v>01/01/2026NL300188</v>
      </c>
      <c r="J65" s="29" t="s">
        <v>592</v>
      </c>
      <c r="K65" s="29" t="s">
        <v>593</v>
      </c>
      <c r="L65" s="29" t="s">
        <v>575</v>
      </c>
      <c r="M65" s="31">
        <v>0.4</v>
      </c>
      <c r="N65" s="20">
        <f>VLOOKUP(J65,[2]Sheet1!$I:$M,5,0)</f>
        <v>12000</v>
      </c>
      <c r="O65" s="32">
        <v>0</v>
      </c>
      <c r="P65" s="33">
        <f t="shared" si="1"/>
        <v>4800</v>
      </c>
      <c r="Q65" s="33">
        <v>0</v>
      </c>
      <c r="R65" s="32">
        <v>12000</v>
      </c>
      <c r="S65" s="29" t="s">
        <v>923</v>
      </c>
      <c r="T65" s="29" t="s">
        <v>577</v>
      </c>
      <c r="U65" s="29" t="s">
        <v>15</v>
      </c>
      <c r="V65" s="29" t="s">
        <v>924</v>
      </c>
      <c r="W65" s="29" t="s">
        <v>15</v>
      </c>
      <c r="X65" s="29" t="s">
        <v>579</v>
      </c>
      <c r="Y65" s="29" t="s">
        <v>580</v>
      </c>
    </row>
    <row r="66" spans="1:25" ht="10.5" customHeight="1" x14ac:dyDescent="0.25">
      <c r="A66" s="28">
        <v>46023</v>
      </c>
      <c r="B66" s="29" t="s">
        <v>567</v>
      </c>
      <c r="C66" s="30" t="s">
        <v>921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922</v>
      </c>
      <c r="I66" s="36" t="str">
        <f t="shared" si="0"/>
        <v>01/01/2026NL300203</v>
      </c>
      <c r="J66" s="29" t="s">
        <v>586</v>
      </c>
      <c r="K66" s="29" t="s">
        <v>587</v>
      </c>
      <c r="L66" s="29" t="s">
        <v>575</v>
      </c>
      <c r="M66" s="31">
        <v>4.5</v>
      </c>
      <c r="N66" s="20">
        <f>VLOOKUP(J66,[2]Sheet1!$I:$M,5,0)</f>
        <v>45000</v>
      </c>
      <c r="O66" s="32">
        <v>0</v>
      </c>
      <c r="P66" s="33">
        <f t="shared" si="1"/>
        <v>202500</v>
      </c>
      <c r="Q66" s="33">
        <v>0</v>
      </c>
      <c r="R66" s="32">
        <v>45000</v>
      </c>
      <c r="S66" s="29" t="s">
        <v>923</v>
      </c>
      <c r="T66" s="29" t="s">
        <v>577</v>
      </c>
      <c r="U66" s="29" t="s">
        <v>15</v>
      </c>
      <c r="V66" s="29" t="s">
        <v>924</v>
      </c>
      <c r="W66" s="29" t="s">
        <v>15</v>
      </c>
      <c r="X66" s="29" t="s">
        <v>579</v>
      </c>
      <c r="Y66" s="29" t="s">
        <v>580</v>
      </c>
    </row>
    <row r="67" spans="1:25" ht="10.5" customHeight="1" x14ac:dyDescent="0.25">
      <c r="A67" s="28">
        <v>46023</v>
      </c>
      <c r="B67" s="29" t="s">
        <v>567</v>
      </c>
      <c r="C67" s="30" t="s">
        <v>921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922</v>
      </c>
      <c r="I67" s="36" t="str">
        <f t="shared" si="0"/>
        <v>01/01/2026NL430020</v>
      </c>
      <c r="J67" s="29" t="s">
        <v>752</v>
      </c>
      <c r="K67" s="29" t="s">
        <v>753</v>
      </c>
      <c r="L67" s="29" t="s">
        <v>575</v>
      </c>
      <c r="M67" s="31">
        <v>1.5</v>
      </c>
      <c r="N67" s="20">
        <f>VLOOKUP(J67,[2]Sheet1!$I:$M,5,0)</f>
        <v>18000</v>
      </c>
      <c r="O67" s="32">
        <v>0</v>
      </c>
      <c r="P67" s="33">
        <f t="shared" si="1"/>
        <v>27000</v>
      </c>
      <c r="Q67" s="33">
        <v>0</v>
      </c>
      <c r="R67" s="32">
        <v>18000</v>
      </c>
      <c r="S67" s="29" t="s">
        <v>923</v>
      </c>
      <c r="T67" s="29" t="s">
        <v>577</v>
      </c>
      <c r="U67" s="29" t="s">
        <v>15</v>
      </c>
      <c r="V67" s="29" t="s">
        <v>924</v>
      </c>
      <c r="W67" s="29" t="s">
        <v>15</v>
      </c>
      <c r="X67" s="29" t="s">
        <v>579</v>
      </c>
      <c r="Y67" s="29" t="s">
        <v>580</v>
      </c>
    </row>
    <row r="68" spans="1:25" ht="10.5" customHeight="1" x14ac:dyDescent="0.25">
      <c r="A68" s="28">
        <v>46024</v>
      </c>
      <c r="B68" s="29" t="s">
        <v>567</v>
      </c>
      <c r="C68" s="30" t="s">
        <v>925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926</v>
      </c>
      <c r="I68" s="36" t="str">
        <f t="shared" si="0"/>
        <v>02/01/2026NL300003</v>
      </c>
      <c r="J68" s="29" t="s">
        <v>581</v>
      </c>
      <c r="K68" s="29" t="s">
        <v>19</v>
      </c>
      <c r="L68" s="29" t="s">
        <v>575</v>
      </c>
      <c r="M68" s="31">
        <v>0.8</v>
      </c>
      <c r="N68" s="20">
        <f>VLOOKUP(J68,[2]Sheet1!$I:$M,5,0)</f>
        <v>26000</v>
      </c>
      <c r="O68" s="32">
        <v>0</v>
      </c>
      <c r="P68" s="33">
        <f t="shared" si="1"/>
        <v>20800</v>
      </c>
      <c r="Q68" s="33">
        <v>0</v>
      </c>
      <c r="R68" s="32">
        <v>26000</v>
      </c>
      <c r="S68" s="29" t="s">
        <v>923</v>
      </c>
      <c r="T68" s="29" t="s">
        <v>577</v>
      </c>
      <c r="U68" s="29" t="s">
        <v>15</v>
      </c>
      <c r="V68" s="29" t="s">
        <v>924</v>
      </c>
      <c r="W68" s="29" t="s">
        <v>15</v>
      </c>
      <c r="X68" s="29" t="s">
        <v>580</v>
      </c>
      <c r="Y68" s="29" t="s">
        <v>580</v>
      </c>
    </row>
    <row r="69" spans="1:25" ht="10.5" customHeight="1" x14ac:dyDescent="0.25">
      <c r="A69" s="28">
        <v>46024</v>
      </c>
      <c r="B69" s="29" t="s">
        <v>567</v>
      </c>
      <c r="C69" s="30" t="s">
        <v>925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926</v>
      </c>
      <c r="I69" s="36" t="str">
        <f t="shared" si="0"/>
        <v>02/01/2026NL300004</v>
      </c>
      <c r="J69" s="29" t="s">
        <v>582</v>
      </c>
      <c r="K69" s="29" t="s">
        <v>23</v>
      </c>
      <c r="L69" s="29" t="s">
        <v>575</v>
      </c>
      <c r="M69" s="31">
        <v>2.1</v>
      </c>
      <c r="N69" s="20">
        <f>VLOOKUP(J69,[2]Sheet1!$I:$M,5,0)</f>
        <v>19000</v>
      </c>
      <c r="O69" s="32">
        <v>0</v>
      </c>
      <c r="P69" s="33">
        <f t="shared" si="1"/>
        <v>39900</v>
      </c>
      <c r="Q69" s="33">
        <v>0</v>
      </c>
      <c r="R69" s="32">
        <v>19000</v>
      </c>
      <c r="S69" s="29" t="s">
        <v>923</v>
      </c>
      <c r="T69" s="29" t="s">
        <v>577</v>
      </c>
      <c r="U69" s="29" t="s">
        <v>15</v>
      </c>
      <c r="V69" s="29" t="s">
        <v>924</v>
      </c>
      <c r="W69" s="29" t="s">
        <v>15</v>
      </c>
      <c r="X69" s="29" t="s">
        <v>580</v>
      </c>
      <c r="Y69" s="29" t="s">
        <v>580</v>
      </c>
    </row>
    <row r="70" spans="1:25" ht="10.5" customHeight="1" x14ac:dyDescent="0.25">
      <c r="A70" s="28">
        <v>46024</v>
      </c>
      <c r="B70" s="29" t="s">
        <v>567</v>
      </c>
      <c r="C70" s="30" t="s">
        <v>925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926</v>
      </c>
      <c r="I70" s="36" t="str">
        <f t="shared" si="0"/>
        <v>02/01/2026NL300013</v>
      </c>
      <c r="J70" s="29" t="s">
        <v>583</v>
      </c>
      <c r="K70" s="29" t="s">
        <v>21</v>
      </c>
      <c r="L70" s="29" t="s">
        <v>575</v>
      </c>
      <c r="M70" s="31">
        <v>1</v>
      </c>
      <c r="N70" s="20">
        <f>VLOOKUP(J70,[2]Sheet1!$I:$M,5,0)</f>
        <v>50000</v>
      </c>
      <c r="O70" s="32">
        <v>0</v>
      </c>
      <c r="P70" s="33">
        <f t="shared" si="1"/>
        <v>50000</v>
      </c>
      <c r="Q70" s="33">
        <v>0</v>
      </c>
      <c r="R70" s="32">
        <v>50000</v>
      </c>
      <c r="S70" s="29" t="s">
        <v>923</v>
      </c>
      <c r="T70" s="29" t="s">
        <v>577</v>
      </c>
      <c r="U70" s="29" t="s">
        <v>15</v>
      </c>
      <c r="V70" s="29" t="s">
        <v>924</v>
      </c>
      <c r="W70" s="29" t="s">
        <v>15</v>
      </c>
      <c r="X70" s="29" t="s">
        <v>580</v>
      </c>
      <c r="Y70" s="29" t="s">
        <v>580</v>
      </c>
    </row>
    <row r="71" spans="1:25" ht="10.5" customHeight="1" x14ac:dyDescent="0.25">
      <c r="A71" s="28">
        <v>46024</v>
      </c>
      <c r="B71" s="29" t="s">
        <v>567</v>
      </c>
      <c r="C71" s="30" t="s">
        <v>925</v>
      </c>
      <c r="D71" s="30" t="s">
        <v>15</v>
      </c>
      <c r="E71" s="30" t="s">
        <v>569</v>
      </c>
      <c r="F71" s="29" t="s">
        <v>570</v>
      </c>
      <c r="G71" s="29" t="s">
        <v>571</v>
      </c>
      <c r="H71" s="29" t="s">
        <v>926</v>
      </c>
      <c r="I71" s="36" t="str">
        <f t="shared" ref="I71:I134" si="2">TEXT(A71,"dd/mm/yyyy")&amp;J71</f>
        <v>02/01/2026NL300027</v>
      </c>
      <c r="J71" s="29" t="s">
        <v>585</v>
      </c>
      <c r="K71" s="29" t="s">
        <v>33</v>
      </c>
      <c r="L71" s="29" t="s">
        <v>575</v>
      </c>
      <c r="M71" s="31">
        <v>4</v>
      </c>
      <c r="N71" s="20">
        <f>VLOOKUP(J71,[2]Sheet1!$I:$M,5,0)</f>
        <v>18000</v>
      </c>
      <c r="O71" s="32">
        <v>0</v>
      </c>
      <c r="P71" s="33">
        <f t="shared" si="1"/>
        <v>72000</v>
      </c>
      <c r="Q71" s="33">
        <v>0</v>
      </c>
      <c r="R71" s="32">
        <v>18000</v>
      </c>
      <c r="S71" s="29" t="s">
        <v>923</v>
      </c>
      <c r="T71" s="29" t="s">
        <v>577</v>
      </c>
      <c r="U71" s="29" t="s">
        <v>15</v>
      </c>
      <c r="V71" s="29" t="s">
        <v>924</v>
      </c>
      <c r="W71" s="29" t="s">
        <v>15</v>
      </c>
      <c r="X71" s="29" t="s">
        <v>580</v>
      </c>
      <c r="Y71" s="29" t="s">
        <v>580</v>
      </c>
    </row>
    <row r="72" spans="1:25" ht="10.5" customHeight="1" x14ac:dyDescent="0.25">
      <c r="A72" s="28">
        <v>46024</v>
      </c>
      <c r="B72" s="29" t="s">
        <v>567</v>
      </c>
      <c r="C72" s="30" t="s">
        <v>925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926</v>
      </c>
      <c r="I72" s="36" t="str">
        <f t="shared" si="2"/>
        <v>02/01/2026NL300033</v>
      </c>
      <c r="J72" s="29" t="s">
        <v>588</v>
      </c>
      <c r="K72" s="29" t="s">
        <v>589</v>
      </c>
      <c r="L72" s="29" t="s">
        <v>575</v>
      </c>
      <c r="M72" s="31">
        <v>1.7</v>
      </c>
      <c r="N72" s="20">
        <f>VLOOKUP(J72,[2]Sheet1!$I:$M,5,0)</f>
        <v>13000</v>
      </c>
      <c r="O72" s="32">
        <v>0</v>
      </c>
      <c r="P72" s="33">
        <f t="shared" ref="P72:P135" si="3">M72*N72</f>
        <v>22100</v>
      </c>
      <c r="Q72" s="33">
        <v>0</v>
      </c>
      <c r="R72" s="32">
        <v>13000</v>
      </c>
      <c r="S72" s="29" t="s">
        <v>923</v>
      </c>
      <c r="T72" s="29" t="s">
        <v>577</v>
      </c>
      <c r="U72" s="29" t="s">
        <v>15</v>
      </c>
      <c r="V72" s="29" t="s">
        <v>924</v>
      </c>
      <c r="W72" s="29" t="s">
        <v>15</v>
      </c>
      <c r="X72" s="29" t="s">
        <v>580</v>
      </c>
      <c r="Y72" s="29" t="s">
        <v>580</v>
      </c>
    </row>
    <row r="73" spans="1:25" ht="10.5" customHeight="1" x14ac:dyDescent="0.25">
      <c r="A73" s="28">
        <v>46024</v>
      </c>
      <c r="B73" s="29" t="s">
        <v>567</v>
      </c>
      <c r="C73" s="30" t="s">
        <v>925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926</v>
      </c>
      <c r="I73" s="36" t="str">
        <f t="shared" si="2"/>
        <v>02/01/2026NL300037</v>
      </c>
      <c r="J73" s="29" t="s">
        <v>597</v>
      </c>
      <c r="K73" s="29" t="s">
        <v>598</v>
      </c>
      <c r="L73" s="29" t="s">
        <v>599</v>
      </c>
      <c r="M73" s="31">
        <v>20</v>
      </c>
      <c r="N73" s="20">
        <f>VLOOKUP(J73,[2]Sheet1!$I:$M,5,0)</f>
        <v>4000</v>
      </c>
      <c r="O73" s="32">
        <v>0</v>
      </c>
      <c r="P73" s="33">
        <f t="shared" si="3"/>
        <v>80000</v>
      </c>
      <c r="Q73" s="33">
        <v>0</v>
      </c>
      <c r="R73" s="32">
        <v>4000</v>
      </c>
      <c r="S73" s="29" t="s">
        <v>923</v>
      </c>
      <c r="T73" s="29" t="s">
        <v>577</v>
      </c>
      <c r="U73" s="29" t="s">
        <v>15</v>
      </c>
      <c r="V73" s="29" t="s">
        <v>924</v>
      </c>
      <c r="W73" s="29" t="s">
        <v>15</v>
      </c>
      <c r="X73" s="29" t="s">
        <v>580</v>
      </c>
      <c r="Y73" s="29" t="s">
        <v>580</v>
      </c>
    </row>
    <row r="74" spans="1:25" ht="10.5" customHeight="1" x14ac:dyDescent="0.25">
      <c r="A74" s="28">
        <v>46024</v>
      </c>
      <c r="B74" s="29" t="s">
        <v>567</v>
      </c>
      <c r="C74" s="30" t="s">
        <v>925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926</v>
      </c>
      <c r="I74" s="36" t="str">
        <f t="shared" si="2"/>
        <v>02/01/2026NL300038</v>
      </c>
      <c r="J74" s="29" t="s">
        <v>594</v>
      </c>
      <c r="K74" s="29" t="s">
        <v>127</v>
      </c>
      <c r="L74" s="29" t="s">
        <v>575</v>
      </c>
      <c r="M74" s="31">
        <v>0.4</v>
      </c>
      <c r="N74" s="20">
        <f>VLOOKUP(J74,[2]Sheet1!$I:$M,5,0)</f>
        <v>32000</v>
      </c>
      <c r="O74" s="32">
        <v>0</v>
      </c>
      <c r="P74" s="33">
        <f t="shared" si="3"/>
        <v>12800</v>
      </c>
      <c r="Q74" s="33">
        <v>0</v>
      </c>
      <c r="R74" s="32">
        <v>32000</v>
      </c>
      <c r="S74" s="29" t="s">
        <v>923</v>
      </c>
      <c r="T74" s="29" t="s">
        <v>577</v>
      </c>
      <c r="U74" s="29" t="s">
        <v>15</v>
      </c>
      <c r="V74" s="29" t="s">
        <v>924</v>
      </c>
      <c r="W74" s="29" t="s">
        <v>15</v>
      </c>
      <c r="X74" s="29" t="s">
        <v>580</v>
      </c>
      <c r="Y74" s="29" t="s">
        <v>580</v>
      </c>
    </row>
    <row r="75" spans="1:25" ht="10.5" customHeight="1" x14ac:dyDescent="0.25">
      <c r="A75" s="28">
        <v>46024</v>
      </c>
      <c r="B75" s="29" t="s">
        <v>567</v>
      </c>
      <c r="C75" s="30" t="s">
        <v>925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926</v>
      </c>
      <c r="I75" s="36" t="str">
        <f t="shared" si="2"/>
        <v>02/01/2026NL300043</v>
      </c>
      <c r="J75" s="29" t="s">
        <v>600</v>
      </c>
      <c r="K75" s="29" t="s">
        <v>601</v>
      </c>
      <c r="L75" s="29" t="s">
        <v>575</v>
      </c>
      <c r="M75" s="31">
        <v>1</v>
      </c>
      <c r="N75" s="20">
        <f>VLOOKUP(J75,[2]Sheet1!$I:$M,5,0)</f>
        <v>32000</v>
      </c>
      <c r="O75" s="32">
        <v>0</v>
      </c>
      <c r="P75" s="33">
        <f t="shared" si="3"/>
        <v>32000</v>
      </c>
      <c r="Q75" s="33">
        <v>0</v>
      </c>
      <c r="R75" s="32">
        <v>32000</v>
      </c>
      <c r="S75" s="29" t="s">
        <v>923</v>
      </c>
      <c r="T75" s="29" t="s">
        <v>577</v>
      </c>
      <c r="U75" s="29" t="s">
        <v>15</v>
      </c>
      <c r="V75" s="29" t="s">
        <v>924</v>
      </c>
      <c r="W75" s="29" t="s">
        <v>15</v>
      </c>
      <c r="X75" s="29" t="s">
        <v>580</v>
      </c>
      <c r="Y75" s="29" t="s">
        <v>580</v>
      </c>
    </row>
    <row r="76" spans="1:25" ht="10.5" customHeight="1" x14ac:dyDescent="0.25">
      <c r="A76" s="28">
        <v>46024</v>
      </c>
      <c r="B76" s="29" t="s">
        <v>567</v>
      </c>
      <c r="C76" s="30" t="s">
        <v>925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926</v>
      </c>
      <c r="I76" s="36" t="str">
        <f t="shared" si="2"/>
        <v>02/01/2026NL300044</v>
      </c>
      <c r="J76" s="29" t="s">
        <v>602</v>
      </c>
      <c r="K76" s="29" t="s">
        <v>603</v>
      </c>
      <c r="L76" s="29" t="s">
        <v>575</v>
      </c>
      <c r="M76" s="31">
        <v>0.7</v>
      </c>
      <c r="N76" s="20">
        <f>VLOOKUP(J76,[2]Sheet1!$I:$M,5,0)</f>
        <v>38000</v>
      </c>
      <c r="O76" s="32">
        <v>0</v>
      </c>
      <c r="P76" s="33">
        <f t="shared" si="3"/>
        <v>26600</v>
      </c>
      <c r="Q76" s="33">
        <v>0</v>
      </c>
      <c r="R76" s="32">
        <v>38000</v>
      </c>
      <c r="S76" s="29" t="s">
        <v>923</v>
      </c>
      <c r="T76" s="29" t="s">
        <v>577</v>
      </c>
      <c r="U76" s="29" t="s">
        <v>15</v>
      </c>
      <c r="V76" s="29" t="s">
        <v>924</v>
      </c>
      <c r="W76" s="29" t="s">
        <v>15</v>
      </c>
      <c r="X76" s="29" t="s">
        <v>580</v>
      </c>
      <c r="Y76" s="29" t="s">
        <v>580</v>
      </c>
    </row>
    <row r="77" spans="1:25" ht="10.5" customHeight="1" x14ac:dyDescent="0.25">
      <c r="A77" s="28">
        <v>46024</v>
      </c>
      <c r="B77" s="29" t="s">
        <v>567</v>
      </c>
      <c r="C77" s="30" t="s">
        <v>925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926</v>
      </c>
      <c r="I77" s="36" t="str">
        <f t="shared" si="2"/>
        <v>02/01/2026NL300048</v>
      </c>
      <c r="J77" s="29" t="s">
        <v>606</v>
      </c>
      <c r="K77" s="29" t="s">
        <v>607</v>
      </c>
      <c r="L77" s="29" t="s">
        <v>575</v>
      </c>
      <c r="M77" s="31">
        <v>3.9</v>
      </c>
      <c r="N77" s="20">
        <f>VLOOKUP(J77,[2]Sheet1!$I:$M,5,0)</f>
        <v>18000</v>
      </c>
      <c r="O77" s="32">
        <v>0</v>
      </c>
      <c r="P77" s="33">
        <f t="shared" si="3"/>
        <v>70200</v>
      </c>
      <c r="Q77" s="33">
        <v>0</v>
      </c>
      <c r="R77" s="32">
        <v>18000</v>
      </c>
      <c r="S77" s="29" t="s">
        <v>923</v>
      </c>
      <c r="T77" s="29" t="s">
        <v>577</v>
      </c>
      <c r="U77" s="29" t="s">
        <v>15</v>
      </c>
      <c r="V77" s="29" t="s">
        <v>924</v>
      </c>
      <c r="W77" s="29" t="s">
        <v>15</v>
      </c>
      <c r="X77" s="29" t="s">
        <v>580</v>
      </c>
      <c r="Y77" s="29" t="s">
        <v>580</v>
      </c>
    </row>
    <row r="78" spans="1:25" ht="10.5" customHeight="1" x14ac:dyDescent="0.25">
      <c r="A78" s="28">
        <v>46024</v>
      </c>
      <c r="B78" s="29" t="s">
        <v>567</v>
      </c>
      <c r="C78" s="30" t="s">
        <v>925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926</v>
      </c>
      <c r="I78" s="36" t="str">
        <f t="shared" si="2"/>
        <v>02/01/2026NL300049</v>
      </c>
      <c r="J78" s="29" t="s">
        <v>604</v>
      </c>
      <c r="K78" s="29" t="s">
        <v>605</v>
      </c>
      <c r="L78" s="29" t="s">
        <v>575</v>
      </c>
      <c r="M78" s="31">
        <v>0.8</v>
      </c>
      <c r="N78" s="20">
        <f>VLOOKUP(J78,[2]Sheet1!$I:$M,5,0)</f>
        <v>9000</v>
      </c>
      <c r="O78" s="32">
        <v>0</v>
      </c>
      <c r="P78" s="33">
        <f t="shared" si="3"/>
        <v>7200</v>
      </c>
      <c r="Q78" s="33">
        <v>0</v>
      </c>
      <c r="R78" s="32">
        <v>9000</v>
      </c>
      <c r="S78" s="29" t="s">
        <v>923</v>
      </c>
      <c r="T78" s="29" t="s">
        <v>577</v>
      </c>
      <c r="U78" s="29" t="s">
        <v>15</v>
      </c>
      <c r="V78" s="29" t="s">
        <v>924</v>
      </c>
      <c r="W78" s="29" t="s">
        <v>15</v>
      </c>
      <c r="X78" s="29" t="s">
        <v>580</v>
      </c>
      <c r="Y78" s="29" t="s">
        <v>580</v>
      </c>
    </row>
    <row r="79" spans="1:25" ht="10.5" customHeight="1" x14ac:dyDescent="0.25">
      <c r="A79" s="28">
        <v>46024</v>
      </c>
      <c r="B79" s="29" t="s">
        <v>567</v>
      </c>
      <c r="C79" s="30" t="s">
        <v>925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926</v>
      </c>
      <c r="I79" s="36" t="str">
        <f t="shared" si="2"/>
        <v>02/01/2026NL300054</v>
      </c>
      <c r="J79" s="29" t="s">
        <v>719</v>
      </c>
      <c r="K79" s="29" t="s">
        <v>720</v>
      </c>
      <c r="L79" s="29" t="s">
        <v>575</v>
      </c>
      <c r="M79" s="31">
        <v>0.2</v>
      </c>
      <c r="N79" s="20">
        <f>VLOOKUP(J79,[2]Sheet1!$I:$M,5,0)</f>
        <v>38000</v>
      </c>
      <c r="O79" s="32">
        <v>0</v>
      </c>
      <c r="P79" s="33">
        <f t="shared" si="3"/>
        <v>7600</v>
      </c>
      <c r="Q79" s="33">
        <v>0</v>
      </c>
      <c r="R79" s="32">
        <v>38000</v>
      </c>
      <c r="S79" s="29" t="s">
        <v>923</v>
      </c>
      <c r="T79" s="29" t="s">
        <v>577</v>
      </c>
      <c r="U79" s="29" t="s">
        <v>15</v>
      </c>
      <c r="V79" s="29" t="s">
        <v>924</v>
      </c>
      <c r="W79" s="29" t="s">
        <v>15</v>
      </c>
      <c r="X79" s="29" t="s">
        <v>580</v>
      </c>
      <c r="Y79" s="29" t="s">
        <v>580</v>
      </c>
    </row>
    <row r="80" spans="1:25" ht="10.5" customHeight="1" x14ac:dyDescent="0.25">
      <c r="A80" s="28">
        <v>46024</v>
      </c>
      <c r="B80" s="29" t="s">
        <v>567</v>
      </c>
      <c r="C80" s="30" t="s">
        <v>925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926</v>
      </c>
      <c r="I80" s="36" t="str">
        <f t="shared" si="2"/>
        <v>02/01/2026NL300055</v>
      </c>
      <c r="J80" s="29" t="s">
        <v>608</v>
      </c>
      <c r="K80" s="29" t="s">
        <v>609</v>
      </c>
      <c r="L80" s="29" t="s">
        <v>575</v>
      </c>
      <c r="M80" s="31">
        <v>0.7</v>
      </c>
      <c r="N80" s="20">
        <f>VLOOKUP(J80,[2]Sheet1!$I:$M,5,0)</f>
        <v>80000</v>
      </c>
      <c r="O80" s="32">
        <v>0</v>
      </c>
      <c r="P80" s="33">
        <f t="shared" si="3"/>
        <v>56000</v>
      </c>
      <c r="Q80" s="33">
        <v>0</v>
      </c>
      <c r="R80" s="32">
        <v>80000</v>
      </c>
      <c r="S80" s="29" t="s">
        <v>923</v>
      </c>
      <c r="T80" s="29" t="s">
        <v>577</v>
      </c>
      <c r="U80" s="29" t="s">
        <v>15</v>
      </c>
      <c r="V80" s="29" t="s">
        <v>924</v>
      </c>
      <c r="W80" s="29" t="s">
        <v>15</v>
      </c>
      <c r="X80" s="29" t="s">
        <v>580</v>
      </c>
      <c r="Y80" s="29" t="s">
        <v>580</v>
      </c>
    </row>
    <row r="81" spans="1:25" ht="10.5" customHeight="1" x14ac:dyDescent="0.25">
      <c r="A81" s="28">
        <v>46024</v>
      </c>
      <c r="B81" s="29" t="s">
        <v>567</v>
      </c>
      <c r="C81" s="30" t="s">
        <v>925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926</v>
      </c>
      <c r="I81" s="36" t="str">
        <f t="shared" si="2"/>
        <v>02/01/2026NL300058</v>
      </c>
      <c r="J81" s="29" t="s">
        <v>610</v>
      </c>
      <c r="K81" s="29" t="s">
        <v>46</v>
      </c>
      <c r="L81" s="29" t="s">
        <v>575</v>
      </c>
      <c r="M81" s="31">
        <v>0.2</v>
      </c>
      <c r="N81" s="20">
        <f>VLOOKUP(J81,[2]Sheet1!$I:$M,5,0)</f>
        <v>55000</v>
      </c>
      <c r="O81" s="32">
        <v>0</v>
      </c>
      <c r="P81" s="33">
        <f t="shared" si="3"/>
        <v>11000</v>
      </c>
      <c r="Q81" s="33">
        <v>0</v>
      </c>
      <c r="R81" s="32">
        <v>55000</v>
      </c>
      <c r="S81" s="29" t="s">
        <v>923</v>
      </c>
      <c r="T81" s="29" t="s">
        <v>577</v>
      </c>
      <c r="U81" s="29" t="s">
        <v>15</v>
      </c>
      <c r="V81" s="29" t="s">
        <v>924</v>
      </c>
      <c r="W81" s="29" t="s">
        <v>15</v>
      </c>
      <c r="X81" s="29" t="s">
        <v>580</v>
      </c>
      <c r="Y81" s="29" t="s">
        <v>580</v>
      </c>
    </row>
    <row r="82" spans="1:25" ht="10.5" customHeight="1" x14ac:dyDescent="0.25">
      <c r="A82" s="28">
        <v>46024</v>
      </c>
      <c r="B82" s="29" t="s">
        <v>567</v>
      </c>
      <c r="C82" s="30" t="s">
        <v>925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926</v>
      </c>
      <c r="I82" s="36" t="str">
        <f t="shared" si="2"/>
        <v>02/01/2026NL300059</v>
      </c>
      <c r="J82" s="29" t="s">
        <v>611</v>
      </c>
      <c r="K82" s="29" t="s">
        <v>48</v>
      </c>
      <c r="L82" s="29" t="s">
        <v>575</v>
      </c>
      <c r="M82" s="31">
        <v>0.4</v>
      </c>
      <c r="N82" s="20">
        <f>VLOOKUP(J82,[2]Sheet1!$I:$M,5,0)</f>
        <v>13000</v>
      </c>
      <c r="O82" s="32">
        <v>0</v>
      </c>
      <c r="P82" s="33">
        <f t="shared" si="3"/>
        <v>5200</v>
      </c>
      <c r="Q82" s="33">
        <v>0</v>
      </c>
      <c r="R82" s="32">
        <v>13000</v>
      </c>
      <c r="S82" s="29" t="s">
        <v>923</v>
      </c>
      <c r="T82" s="29" t="s">
        <v>577</v>
      </c>
      <c r="U82" s="29" t="s">
        <v>15</v>
      </c>
      <c r="V82" s="29" t="s">
        <v>924</v>
      </c>
      <c r="W82" s="29" t="s">
        <v>15</v>
      </c>
      <c r="X82" s="29" t="s">
        <v>580</v>
      </c>
      <c r="Y82" s="29" t="s">
        <v>580</v>
      </c>
    </row>
    <row r="83" spans="1:25" ht="10.5" customHeight="1" x14ac:dyDescent="0.25">
      <c r="A83" s="28">
        <v>46024</v>
      </c>
      <c r="B83" s="29" t="s">
        <v>567</v>
      </c>
      <c r="C83" s="30" t="s">
        <v>925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926</v>
      </c>
      <c r="I83" s="36" t="str">
        <f t="shared" si="2"/>
        <v>02/01/2026NL300062</v>
      </c>
      <c r="J83" s="29" t="s">
        <v>614</v>
      </c>
      <c r="K83" s="29" t="s">
        <v>615</v>
      </c>
      <c r="L83" s="29" t="s">
        <v>575</v>
      </c>
      <c r="M83" s="31">
        <v>0.1</v>
      </c>
      <c r="N83" s="20">
        <f>VLOOKUP(J83,[2]Sheet1!$I:$M,5,0)</f>
        <v>65000</v>
      </c>
      <c r="O83" s="32">
        <v>0</v>
      </c>
      <c r="P83" s="33">
        <f t="shared" si="3"/>
        <v>6500</v>
      </c>
      <c r="Q83" s="33">
        <v>0</v>
      </c>
      <c r="R83" s="32">
        <v>65000</v>
      </c>
      <c r="S83" s="29" t="s">
        <v>923</v>
      </c>
      <c r="T83" s="29" t="s">
        <v>577</v>
      </c>
      <c r="U83" s="29" t="s">
        <v>15</v>
      </c>
      <c r="V83" s="29" t="s">
        <v>924</v>
      </c>
      <c r="W83" s="29" t="s">
        <v>15</v>
      </c>
      <c r="X83" s="29" t="s">
        <v>580</v>
      </c>
      <c r="Y83" s="29" t="s">
        <v>580</v>
      </c>
    </row>
    <row r="84" spans="1:25" ht="10.5" customHeight="1" x14ac:dyDescent="0.25">
      <c r="A84" s="28">
        <v>46024</v>
      </c>
      <c r="B84" s="29" t="s">
        <v>567</v>
      </c>
      <c r="C84" s="30" t="s">
        <v>925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926</v>
      </c>
      <c r="I84" s="36" t="str">
        <f t="shared" si="2"/>
        <v>02/01/2026NL300063</v>
      </c>
      <c r="J84" s="29" t="s">
        <v>616</v>
      </c>
      <c r="K84" s="29" t="s">
        <v>617</v>
      </c>
      <c r="L84" s="29" t="s">
        <v>575</v>
      </c>
      <c r="M84" s="31">
        <v>0.7</v>
      </c>
      <c r="N84" s="20">
        <f>VLOOKUP(J84,[2]Sheet1!$I:$M,5,0)</f>
        <v>48000</v>
      </c>
      <c r="O84" s="32">
        <v>0</v>
      </c>
      <c r="P84" s="33">
        <f t="shared" si="3"/>
        <v>33600</v>
      </c>
      <c r="Q84" s="33">
        <v>0</v>
      </c>
      <c r="R84" s="32">
        <v>48000</v>
      </c>
      <c r="S84" s="29" t="s">
        <v>923</v>
      </c>
      <c r="T84" s="29" t="s">
        <v>577</v>
      </c>
      <c r="U84" s="29" t="s">
        <v>15</v>
      </c>
      <c r="V84" s="29" t="s">
        <v>924</v>
      </c>
      <c r="W84" s="29" t="s">
        <v>15</v>
      </c>
      <c r="X84" s="29" t="s">
        <v>580</v>
      </c>
      <c r="Y84" s="29" t="s">
        <v>580</v>
      </c>
    </row>
    <row r="85" spans="1:25" ht="10.5" customHeight="1" x14ac:dyDescent="0.25">
      <c r="A85" s="28">
        <v>46024</v>
      </c>
      <c r="B85" s="29" t="s">
        <v>567</v>
      </c>
      <c r="C85" s="30" t="s">
        <v>925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926</v>
      </c>
      <c r="I85" s="36" t="str">
        <f t="shared" si="2"/>
        <v>02/01/2026NL300072</v>
      </c>
      <c r="J85" s="29" t="s">
        <v>618</v>
      </c>
      <c r="K85" s="29" t="s">
        <v>619</v>
      </c>
      <c r="L85" s="29" t="s">
        <v>575</v>
      </c>
      <c r="M85" s="31">
        <v>1.2</v>
      </c>
      <c r="N85" s="20">
        <f>VLOOKUP(J85,[2]Sheet1!$I:$M,5,0)</f>
        <v>38000</v>
      </c>
      <c r="O85" s="32">
        <v>0</v>
      </c>
      <c r="P85" s="33">
        <f t="shared" si="3"/>
        <v>45600</v>
      </c>
      <c r="Q85" s="33">
        <v>0</v>
      </c>
      <c r="R85" s="32">
        <v>38000</v>
      </c>
      <c r="S85" s="29" t="s">
        <v>923</v>
      </c>
      <c r="T85" s="29" t="s">
        <v>577</v>
      </c>
      <c r="U85" s="29" t="s">
        <v>15</v>
      </c>
      <c r="V85" s="29" t="s">
        <v>924</v>
      </c>
      <c r="W85" s="29" t="s">
        <v>15</v>
      </c>
      <c r="X85" s="29" t="s">
        <v>580</v>
      </c>
      <c r="Y85" s="29" t="s">
        <v>580</v>
      </c>
    </row>
    <row r="86" spans="1:25" ht="10.5" customHeight="1" x14ac:dyDescent="0.25">
      <c r="A86" s="28">
        <v>46024</v>
      </c>
      <c r="B86" s="29" t="s">
        <v>567</v>
      </c>
      <c r="C86" s="30" t="s">
        <v>925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926</v>
      </c>
      <c r="I86" s="36" t="str">
        <f t="shared" si="2"/>
        <v>02/01/2026NL300074</v>
      </c>
      <c r="J86" s="29" t="s">
        <v>624</v>
      </c>
      <c r="K86" s="29" t="s">
        <v>56</v>
      </c>
      <c r="L86" s="29" t="s">
        <v>575</v>
      </c>
      <c r="M86" s="31">
        <v>2.2999999999999998</v>
      </c>
      <c r="N86" s="20">
        <f>VLOOKUP(J86,[2]Sheet1!$I:$M,5,0)</f>
        <v>18000</v>
      </c>
      <c r="O86" s="32">
        <v>0</v>
      </c>
      <c r="P86" s="33">
        <f t="shared" si="3"/>
        <v>41400</v>
      </c>
      <c r="Q86" s="33">
        <v>0</v>
      </c>
      <c r="R86" s="32">
        <v>18000</v>
      </c>
      <c r="S86" s="29" t="s">
        <v>923</v>
      </c>
      <c r="T86" s="29" t="s">
        <v>577</v>
      </c>
      <c r="U86" s="29" t="s">
        <v>15</v>
      </c>
      <c r="V86" s="29" t="s">
        <v>924</v>
      </c>
      <c r="W86" s="29" t="s">
        <v>15</v>
      </c>
      <c r="X86" s="29" t="s">
        <v>580</v>
      </c>
      <c r="Y86" s="29" t="s">
        <v>580</v>
      </c>
    </row>
    <row r="87" spans="1:25" ht="10.5" customHeight="1" x14ac:dyDescent="0.25">
      <c r="A87" s="28">
        <v>46024</v>
      </c>
      <c r="B87" s="29" t="s">
        <v>567</v>
      </c>
      <c r="C87" s="30" t="s">
        <v>925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926</v>
      </c>
      <c r="I87" s="36" t="str">
        <f t="shared" si="2"/>
        <v>02/01/2026NL300076</v>
      </c>
      <c r="J87" s="29" t="s">
        <v>625</v>
      </c>
      <c r="K87" s="29" t="s">
        <v>626</v>
      </c>
      <c r="L87" s="29" t="s">
        <v>575</v>
      </c>
      <c r="M87" s="31">
        <v>0.4</v>
      </c>
      <c r="N87" s="20">
        <f>VLOOKUP(J87,[2]Sheet1!$I:$M,5,0)</f>
        <v>38000</v>
      </c>
      <c r="O87" s="32">
        <v>0</v>
      </c>
      <c r="P87" s="33">
        <f t="shared" si="3"/>
        <v>15200</v>
      </c>
      <c r="Q87" s="33">
        <v>0</v>
      </c>
      <c r="R87" s="32">
        <v>38000</v>
      </c>
      <c r="S87" s="29" t="s">
        <v>923</v>
      </c>
      <c r="T87" s="29" t="s">
        <v>577</v>
      </c>
      <c r="U87" s="29" t="s">
        <v>15</v>
      </c>
      <c r="V87" s="29" t="s">
        <v>924</v>
      </c>
      <c r="W87" s="29" t="s">
        <v>15</v>
      </c>
      <c r="X87" s="29" t="s">
        <v>580</v>
      </c>
      <c r="Y87" s="29" t="s">
        <v>580</v>
      </c>
    </row>
    <row r="88" spans="1:25" ht="10.5" customHeight="1" x14ac:dyDescent="0.25">
      <c r="A88" s="28">
        <v>46024</v>
      </c>
      <c r="B88" s="29" t="s">
        <v>567</v>
      </c>
      <c r="C88" s="30" t="s">
        <v>925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926</v>
      </c>
      <c r="I88" s="36" t="str">
        <f t="shared" si="2"/>
        <v>02/01/2026NL300077</v>
      </c>
      <c r="J88" s="29" t="s">
        <v>627</v>
      </c>
      <c r="K88" s="29" t="s">
        <v>628</v>
      </c>
      <c r="L88" s="29" t="s">
        <v>575</v>
      </c>
      <c r="M88" s="31">
        <v>0.3</v>
      </c>
      <c r="N88" s="20">
        <f>VLOOKUP(J88,[2]Sheet1!$I:$M,5,0)</f>
        <v>30000</v>
      </c>
      <c r="O88" s="32">
        <v>0</v>
      </c>
      <c r="P88" s="33">
        <f t="shared" si="3"/>
        <v>9000</v>
      </c>
      <c r="Q88" s="33">
        <v>0</v>
      </c>
      <c r="R88" s="32">
        <v>30000</v>
      </c>
      <c r="S88" s="29" t="s">
        <v>923</v>
      </c>
      <c r="T88" s="29" t="s">
        <v>577</v>
      </c>
      <c r="U88" s="29" t="s">
        <v>15</v>
      </c>
      <c r="V88" s="29" t="s">
        <v>924</v>
      </c>
      <c r="W88" s="29" t="s">
        <v>15</v>
      </c>
      <c r="X88" s="29" t="s">
        <v>580</v>
      </c>
      <c r="Y88" s="29" t="s">
        <v>580</v>
      </c>
    </row>
    <row r="89" spans="1:25" ht="10.5" customHeight="1" x14ac:dyDescent="0.25">
      <c r="A89" s="28">
        <v>46024</v>
      </c>
      <c r="B89" s="29" t="s">
        <v>567</v>
      </c>
      <c r="C89" s="30" t="s">
        <v>925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926</v>
      </c>
      <c r="I89" s="36" t="str">
        <f t="shared" si="2"/>
        <v>02/01/2026NL300080</v>
      </c>
      <c r="J89" s="29" t="s">
        <v>631</v>
      </c>
      <c r="K89" s="29" t="s">
        <v>632</v>
      </c>
      <c r="L89" s="29" t="s">
        <v>575</v>
      </c>
      <c r="M89" s="31">
        <v>0.1</v>
      </c>
      <c r="N89" s="20">
        <f>VLOOKUP(J89,[2]Sheet1!$I:$M,5,0)</f>
        <v>95000</v>
      </c>
      <c r="O89" s="32">
        <v>0</v>
      </c>
      <c r="P89" s="33">
        <f t="shared" si="3"/>
        <v>9500</v>
      </c>
      <c r="Q89" s="33">
        <v>0</v>
      </c>
      <c r="R89" s="32">
        <v>95000</v>
      </c>
      <c r="S89" s="29" t="s">
        <v>923</v>
      </c>
      <c r="T89" s="29" t="s">
        <v>577</v>
      </c>
      <c r="U89" s="29" t="s">
        <v>15</v>
      </c>
      <c r="V89" s="29" t="s">
        <v>924</v>
      </c>
      <c r="W89" s="29" t="s">
        <v>15</v>
      </c>
      <c r="X89" s="29" t="s">
        <v>580</v>
      </c>
      <c r="Y89" s="29" t="s">
        <v>580</v>
      </c>
    </row>
    <row r="90" spans="1:25" ht="10.5" customHeight="1" x14ac:dyDescent="0.25">
      <c r="A90" s="28">
        <v>46024</v>
      </c>
      <c r="B90" s="29" t="s">
        <v>567</v>
      </c>
      <c r="C90" s="30" t="s">
        <v>925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926</v>
      </c>
      <c r="I90" s="36" t="str">
        <f t="shared" si="2"/>
        <v>02/01/2026NL300086</v>
      </c>
      <c r="J90" s="29" t="s">
        <v>633</v>
      </c>
      <c r="K90" s="29" t="s">
        <v>634</v>
      </c>
      <c r="L90" s="29" t="s">
        <v>575</v>
      </c>
      <c r="M90" s="31">
        <v>0.3</v>
      </c>
      <c r="N90" s="20">
        <f>VLOOKUP(J90,[2]Sheet1!$I:$M,5,0)</f>
        <v>33000</v>
      </c>
      <c r="O90" s="32">
        <v>0</v>
      </c>
      <c r="P90" s="33">
        <f t="shared" si="3"/>
        <v>9900</v>
      </c>
      <c r="Q90" s="33">
        <v>0</v>
      </c>
      <c r="R90" s="32">
        <v>33000</v>
      </c>
      <c r="S90" s="29" t="s">
        <v>923</v>
      </c>
      <c r="T90" s="29" t="s">
        <v>577</v>
      </c>
      <c r="U90" s="29" t="s">
        <v>15</v>
      </c>
      <c r="V90" s="29" t="s">
        <v>924</v>
      </c>
      <c r="W90" s="29" t="s">
        <v>15</v>
      </c>
      <c r="X90" s="29" t="s">
        <v>580</v>
      </c>
      <c r="Y90" s="29" t="s">
        <v>580</v>
      </c>
    </row>
    <row r="91" spans="1:25" ht="10.5" customHeight="1" x14ac:dyDescent="0.25">
      <c r="A91" s="28">
        <v>46024</v>
      </c>
      <c r="B91" s="29" t="s">
        <v>567</v>
      </c>
      <c r="C91" s="30" t="s">
        <v>925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926</v>
      </c>
      <c r="I91" s="36" t="str">
        <f t="shared" si="2"/>
        <v>02/01/2026NL300088</v>
      </c>
      <c r="J91" s="29" t="s">
        <v>635</v>
      </c>
      <c r="K91" s="29" t="s">
        <v>64</v>
      </c>
      <c r="L91" s="29" t="s">
        <v>575</v>
      </c>
      <c r="M91" s="31">
        <v>3</v>
      </c>
      <c r="N91" s="20">
        <f>VLOOKUP(J91,[2]Sheet1!$I:$M,5,0)</f>
        <v>27000</v>
      </c>
      <c r="O91" s="32">
        <v>0</v>
      </c>
      <c r="P91" s="33">
        <f t="shared" si="3"/>
        <v>81000</v>
      </c>
      <c r="Q91" s="33">
        <v>0</v>
      </c>
      <c r="R91" s="32">
        <v>27000</v>
      </c>
      <c r="S91" s="29" t="s">
        <v>923</v>
      </c>
      <c r="T91" s="29" t="s">
        <v>577</v>
      </c>
      <c r="U91" s="29" t="s">
        <v>15</v>
      </c>
      <c r="V91" s="29" t="s">
        <v>924</v>
      </c>
      <c r="W91" s="29" t="s">
        <v>15</v>
      </c>
      <c r="X91" s="29" t="s">
        <v>580</v>
      </c>
      <c r="Y91" s="29" t="s">
        <v>580</v>
      </c>
    </row>
    <row r="92" spans="1:25" ht="10.5" customHeight="1" x14ac:dyDescent="0.25">
      <c r="A92" s="28">
        <v>46024</v>
      </c>
      <c r="B92" s="29" t="s">
        <v>567</v>
      </c>
      <c r="C92" s="30" t="s">
        <v>925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926</v>
      </c>
      <c r="I92" s="36" t="str">
        <f t="shared" si="2"/>
        <v>02/01/2026NL300089</v>
      </c>
      <c r="J92" s="29" t="s">
        <v>620</v>
      </c>
      <c r="K92" s="29" t="s">
        <v>621</v>
      </c>
      <c r="L92" s="29" t="s">
        <v>575</v>
      </c>
      <c r="M92" s="31">
        <v>1.2</v>
      </c>
      <c r="N92" s="20">
        <f>VLOOKUP(J92,[2]Sheet1!$I:$M,5,0)</f>
        <v>30000</v>
      </c>
      <c r="O92" s="32">
        <v>0</v>
      </c>
      <c r="P92" s="33">
        <f t="shared" si="3"/>
        <v>36000</v>
      </c>
      <c r="Q92" s="33">
        <v>0</v>
      </c>
      <c r="R92" s="32">
        <v>30000</v>
      </c>
      <c r="S92" s="29" t="s">
        <v>923</v>
      </c>
      <c r="T92" s="29" t="s">
        <v>577</v>
      </c>
      <c r="U92" s="29" t="s">
        <v>15</v>
      </c>
      <c r="V92" s="29" t="s">
        <v>924</v>
      </c>
      <c r="W92" s="29" t="s">
        <v>15</v>
      </c>
      <c r="X92" s="29" t="s">
        <v>580</v>
      </c>
      <c r="Y92" s="29" t="s">
        <v>580</v>
      </c>
    </row>
    <row r="93" spans="1:25" ht="10.5" customHeight="1" x14ac:dyDescent="0.25">
      <c r="A93" s="28">
        <v>46024</v>
      </c>
      <c r="B93" s="29" t="s">
        <v>567</v>
      </c>
      <c r="C93" s="30" t="s">
        <v>925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926</v>
      </c>
      <c r="I93" s="36" t="str">
        <f t="shared" si="2"/>
        <v>02/01/2026NL300090</v>
      </c>
      <c r="J93" s="29" t="s">
        <v>636</v>
      </c>
      <c r="K93" s="29" t="s">
        <v>66</v>
      </c>
      <c r="L93" s="29" t="s">
        <v>575</v>
      </c>
      <c r="M93" s="31">
        <v>0.8</v>
      </c>
      <c r="N93" s="20">
        <f>VLOOKUP(J93,[2]Sheet1!$I:$M,5,0)</f>
        <v>145000</v>
      </c>
      <c r="O93" s="32">
        <v>0</v>
      </c>
      <c r="P93" s="33">
        <f t="shared" si="3"/>
        <v>116000</v>
      </c>
      <c r="Q93" s="33">
        <v>0</v>
      </c>
      <c r="R93" s="32">
        <v>145000</v>
      </c>
      <c r="S93" s="29" t="s">
        <v>923</v>
      </c>
      <c r="T93" s="29" t="s">
        <v>577</v>
      </c>
      <c r="U93" s="29" t="s">
        <v>15</v>
      </c>
      <c r="V93" s="29" t="s">
        <v>924</v>
      </c>
      <c r="W93" s="29" t="s">
        <v>15</v>
      </c>
      <c r="X93" s="29" t="s">
        <v>580</v>
      </c>
      <c r="Y93" s="29" t="s">
        <v>580</v>
      </c>
    </row>
    <row r="94" spans="1:25" ht="10.5" customHeight="1" x14ac:dyDescent="0.25">
      <c r="A94" s="28">
        <v>46024</v>
      </c>
      <c r="B94" s="29" t="s">
        <v>567</v>
      </c>
      <c r="C94" s="30" t="s">
        <v>925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926</v>
      </c>
      <c r="I94" s="36" t="str">
        <f t="shared" si="2"/>
        <v>02/01/2026NL300096</v>
      </c>
      <c r="J94" s="29" t="s">
        <v>638</v>
      </c>
      <c r="K94" s="29" t="s">
        <v>134</v>
      </c>
      <c r="L94" s="29" t="s">
        <v>575</v>
      </c>
      <c r="M94" s="31">
        <v>1.2</v>
      </c>
      <c r="N94" s="20">
        <f>VLOOKUP(J94,[2]Sheet1!$I:$M,5,0)</f>
        <v>45000</v>
      </c>
      <c r="O94" s="32">
        <v>0</v>
      </c>
      <c r="P94" s="33">
        <f t="shared" si="3"/>
        <v>54000</v>
      </c>
      <c r="Q94" s="33">
        <v>0</v>
      </c>
      <c r="R94" s="32">
        <v>45000</v>
      </c>
      <c r="S94" s="29" t="s">
        <v>923</v>
      </c>
      <c r="T94" s="29" t="s">
        <v>577</v>
      </c>
      <c r="U94" s="29" t="s">
        <v>15</v>
      </c>
      <c r="V94" s="29" t="s">
        <v>924</v>
      </c>
      <c r="W94" s="29" t="s">
        <v>15</v>
      </c>
      <c r="X94" s="29" t="s">
        <v>580</v>
      </c>
      <c r="Y94" s="29" t="s">
        <v>580</v>
      </c>
    </row>
    <row r="95" spans="1:25" ht="10.5" customHeight="1" x14ac:dyDescent="0.25">
      <c r="A95" s="28">
        <v>46024</v>
      </c>
      <c r="B95" s="29" t="s">
        <v>567</v>
      </c>
      <c r="C95" s="30" t="s">
        <v>925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926</v>
      </c>
      <c r="I95" s="36" t="str">
        <f t="shared" si="2"/>
        <v>02/01/2026NL300107</v>
      </c>
      <c r="J95" s="29" t="s">
        <v>639</v>
      </c>
      <c r="K95" s="29" t="s">
        <v>640</v>
      </c>
      <c r="L95" s="29" t="s">
        <v>641</v>
      </c>
      <c r="M95" s="31">
        <v>1</v>
      </c>
      <c r="N95" s="20">
        <f>VLOOKUP(J95,[2]Sheet1!$I:$M,5,0)</f>
        <v>8500</v>
      </c>
      <c r="O95" s="32">
        <v>0</v>
      </c>
      <c r="P95" s="33">
        <f t="shared" si="3"/>
        <v>8500</v>
      </c>
      <c r="Q95" s="33">
        <v>0</v>
      </c>
      <c r="R95" s="32">
        <v>8500</v>
      </c>
      <c r="S95" s="29" t="s">
        <v>923</v>
      </c>
      <c r="T95" s="29" t="s">
        <v>577</v>
      </c>
      <c r="U95" s="29" t="s">
        <v>15</v>
      </c>
      <c r="V95" s="29" t="s">
        <v>924</v>
      </c>
      <c r="W95" s="29" t="s">
        <v>15</v>
      </c>
      <c r="X95" s="29" t="s">
        <v>580</v>
      </c>
      <c r="Y95" s="29" t="s">
        <v>580</v>
      </c>
    </row>
    <row r="96" spans="1:25" ht="10.5" customHeight="1" x14ac:dyDescent="0.25">
      <c r="A96" s="28">
        <v>46024</v>
      </c>
      <c r="B96" s="29" t="s">
        <v>567</v>
      </c>
      <c r="C96" s="30" t="s">
        <v>925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926</v>
      </c>
      <c r="I96" s="36" t="str">
        <f t="shared" si="2"/>
        <v>02/01/2026NL300116</v>
      </c>
      <c r="J96" s="29" t="s">
        <v>648</v>
      </c>
      <c r="K96" s="29" t="s">
        <v>649</v>
      </c>
      <c r="L96" s="29" t="s">
        <v>575</v>
      </c>
      <c r="M96" s="31">
        <v>0.1</v>
      </c>
      <c r="N96" s="20">
        <f>VLOOKUP(J96,[2]Sheet1!$I:$M,5,0)</f>
        <v>148000</v>
      </c>
      <c r="O96" s="32">
        <v>0</v>
      </c>
      <c r="P96" s="33">
        <f t="shared" si="3"/>
        <v>14800</v>
      </c>
      <c r="Q96" s="33">
        <v>0</v>
      </c>
      <c r="R96" s="32">
        <v>148000</v>
      </c>
      <c r="S96" s="29" t="s">
        <v>923</v>
      </c>
      <c r="T96" s="29" t="s">
        <v>577</v>
      </c>
      <c r="U96" s="29" t="s">
        <v>15</v>
      </c>
      <c r="V96" s="29" t="s">
        <v>924</v>
      </c>
      <c r="W96" s="29" t="s">
        <v>15</v>
      </c>
      <c r="X96" s="29" t="s">
        <v>580</v>
      </c>
      <c r="Y96" s="29" t="s">
        <v>580</v>
      </c>
    </row>
    <row r="97" spans="1:25" ht="10.5" customHeight="1" x14ac:dyDescent="0.25">
      <c r="A97" s="28">
        <v>46024</v>
      </c>
      <c r="B97" s="29" t="s">
        <v>567</v>
      </c>
      <c r="C97" s="30" t="s">
        <v>925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926</v>
      </c>
      <c r="I97" s="36" t="str">
        <f t="shared" si="2"/>
        <v>02/01/2026NL300120</v>
      </c>
      <c r="J97" s="29" t="s">
        <v>650</v>
      </c>
      <c r="K97" s="29" t="s">
        <v>651</v>
      </c>
      <c r="L97" s="29" t="s">
        <v>575</v>
      </c>
      <c r="M97" s="31">
        <v>1.5</v>
      </c>
      <c r="N97" s="20">
        <f>VLOOKUP(J97,[2]Sheet1!$I:$M,5,0)</f>
        <v>36000</v>
      </c>
      <c r="O97" s="32">
        <v>0</v>
      </c>
      <c r="P97" s="33">
        <f t="shared" si="3"/>
        <v>54000</v>
      </c>
      <c r="Q97" s="33">
        <v>0</v>
      </c>
      <c r="R97" s="32">
        <v>36000</v>
      </c>
      <c r="S97" s="29" t="s">
        <v>923</v>
      </c>
      <c r="T97" s="29" t="s">
        <v>577</v>
      </c>
      <c r="U97" s="29" t="s">
        <v>15</v>
      </c>
      <c r="V97" s="29" t="s">
        <v>924</v>
      </c>
      <c r="W97" s="29" t="s">
        <v>15</v>
      </c>
      <c r="X97" s="29" t="s">
        <v>580</v>
      </c>
      <c r="Y97" s="29" t="s">
        <v>580</v>
      </c>
    </row>
    <row r="98" spans="1:25" ht="10.5" customHeight="1" x14ac:dyDescent="0.25">
      <c r="A98" s="28">
        <v>46024</v>
      </c>
      <c r="B98" s="29" t="s">
        <v>567</v>
      </c>
      <c r="C98" s="30" t="s">
        <v>925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926</v>
      </c>
      <c r="I98" s="36" t="str">
        <f t="shared" si="2"/>
        <v>02/01/2026NL300122</v>
      </c>
      <c r="J98" s="29" t="s">
        <v>654</v>
      </c>
      <c r="K98" s="29" t="s">
        <v>139</v>
      </c>
      <c r="L98" s="29" t="s">
        <v>575</v>
      </c>
      <c r="M98" s="31">
        <v>0.3</v>
      </c>
      <c r="N98" s="20">
        <f>VLOOKUP(J98,[2]Sheet1!$I:$M,5,0)</f>
        <v>35000</v>
      </c>
      <c r="O98" s="32">
        <v>0</v>
      </c>
      <c r="P98" s="33">
        <f t="shared" si="3"/>
        <v>10500</v>
      </c>
      <c r="Q98" s="33">
        <v>0</v>
      </c>
      <c r="R98" s="32">
        <v>35000</v>
      </c>
      <c r="S98" s="29" t="s">
        <v>923</v>
      </c>
      <c r="T98" s="29" t="s">
        <v>577</v>
      </c>
      <c r="U98" s="29" t="s">
        <v>15</v>
      </c>
      <c r="V98" s="29" t="s">
        <v>924</v>
      </c>
      <c r="W98" s="29" t="s">
        <v>15</v>
      </c>
      <c r="X98" s="29" t="s">
        <v>580</v>
      </c>
      <c r="Y98" s="29" t="s">
        <v>580</v>
      </c>
    </row>
    <row r="99" spans="1:25" ht="10.5" customHeight="1" x14ac:dyDescent="0.25">
      <c r="A99" s="28">
        <v>46024</v>
      </c>
      <c r="B99" s="29" t="s">
        <v>567</v>
      </c>
      <c r="C99" s="30" t="s">
        <v>925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926</v>
      </c>
      <c r="I99" s="36" t="str">
        <f t="shared" si="2"/>
        <v>02/01/2026NL300127</v>
      </c>
      <c r="J99" s="29" t="s">
        <v>657</v>
      </c>
      <c r="K99" s="29" t="s">
        <v>658</v>
      </c>
      <c r="L99" s="29" t="s">
        <v>575</v>
      </c>
      <c r="M99" s="31">
        <v>2</v>
      </c>
      <c r="N99" s="20">
        <f>VLOOKUP(J99,[2]Sheet1!$I:$M,5,0)</f>
        <v>15000</v>
      </c>
      <c r="O99" s="32">
        <v>0</v>
      </c>
      <c r="P99" s="33">
        <f t="shared" si="3"/>
        <v>30000</v>
      </c>
      <c r="Q99" s="33">
        <v>0</v>
      </c>
      <c r="R99" s="32">
        <v>28000</v>
      </c>
      <c r="S99" s="29" t="s">
        <v>923</v>
      </c>
      <c r="T99" s="29" t="s">
        <v>577</v>
      </c>
      <c r="U99" s="29" t="s">
        <v>15</v>
      </c>
      <c r="V99" s="29" t="s">
        <v>924</v>
      </c>
      <c r="W99" s="29" t="s">
        <v>15</v>
      </c>
      <c r="X99" s="29" t="s">
        <v>580</v>
      </c>
      <c r="Y99" s="29" t="s">
        <v>580</v>
      </c>
    </row>
    <row r="100" spans="1:25" ht="10.5" customHeight="1" x14ac:dyDescent="0.25">
      <c r="A100" s="28">
        <v>46024</v>
      </c>
      <c r="B100" s="29" t="s">
        <v>567</v>
      </c>
      <c r="C100" s="30" t="s">
        <v>925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926</v>
      </c>
      <c r="I100" s="36" t="str">
        <f t="shared" si="2"/>
        <v>02/01/2026NL300128</v>
      </c>
      <c r="J100" s="29" t="s">
        <v>659</v>
      </c>
      <c r="K100" s="29" t="s">
        <v>660</v>
      </c>
      <c r="L100" s="29" t="s">
        <v>575</v>
      </c>
      <c r="M100" s="31">
        <v>0.1</v>
      </c>
      <c r="N100" s="20">
        <f>VLOOKUP(J100,[2]Sheet1!$I:$M,5,0)</f>
        <v>20000</v>
      </c>
      <c r="O100" s="32">
        <v>0</v>
      </c>
      <c r="P100" s="33">
        <f t="shared" si="3"/>
        <v>2000</v>
      </c>
      <c r="Q100" s="33">
        <v>0</v>
      </c>
      <c r="R100" s="32">
        <v>20000</v>
      </c>
      <c r="S100" s="29" t="s">
        <v>923</v>
      </c>
      <c r="T100" s="29" t="s">
        <v>577</v>
      </c>
      <c r="U100" s="29" t="s">
        <v>15</v>
      </c>
      <c r="V100" s="29" t="s">
        <v>924</v>
      </c>
      <c r="W100" s="29" t="s">
        <v>15</v>
      </c>
      <c r="X100" s="29" t="s">
        <v>580</v>
      </c>
      <c r="Y100" s="29" t="s">
        <v>580</v>
      </c>
    </row>
    <row r="101" spans="1:25" ht="10.5" customHeight="1" x14ac:dyDescent="0.25">
      <c r="A101" s="28">
        <v>46024</v>
      </c>
      <c r="B101" s="29" t="s">
        <v>567</v>
      </c>
      <c r="C101" s="30" t="s">
        <v>925</v>
      </c>
      <c r="D101" s="30" t="s">
        <v>15</v>
      </c>
      <c r="E101" s="30" t="s">
        <v>569</v>
      </c>
      <c r="F101" s="29" t="s">
        <v>570</v>
      </c>
      <c r="G101" s="29" t="s">
        <v>571</v>
      </c>
      <c r="H101" s="29" t="s">
        <v>926</v>
      </c>
      <c r="I101" s="36" t="str">
        <f t="shared" si="2"/>
        <v>02/01/2026NL300132</v>
      </c>
      <c r="J101" s="29" t="s">
        <v>662</v>
      </c>
      <c r="K101" s="29" t="s">
        <v>92</v>
      </c>
      <c r="L101" s="29" t="s">
        <v>575</v>
      </c>
      <c r="M101" s="31">
        <v>0.3</v>
      </c>
      <c r="N101" s="20">
        <f>VLOOKUP(J101,[2]Sheet1!$I:$M,5,0)</f>
        <v>12000</v>
      </c>
      <c r="O101" s="32">
        <v>0</v>
      </c>
      <c r="P101" s="33">
        <f t="shared" si="3"/>
        <v>3600</v>
      </c>
      <c r="Q101" s="33">
        <v>0</v>
      </c>
      <c r="R101" s="32">
        <v>12000</v>
      </c>
      <c r="S101" s="29" t="s">
        <v>923</v>
      </c>
      <c r="T101" s="29" t="s">
        <v>577</v>
      </c>
      <c r="U101" s="29" t="s">
        <v>15</v>
      </c>
      <c r="V101" s="29" t="s">
        <v>924</v>
      </c>
      <c r="W101" s="29" t="s">
        <v>15</v>
      </c>
      <c r="X101" s="29" t="s">
        <v>580</v>
      </c>
      <c r="Y101" s="29" t="s">
        <v>580</v>
      </c>
    </row>
    <row r="102" spans="1:25" ht="10.5" customHeight="1" x14ac:dyDescent="0.25">
      <c r="A102" s="28">
        <v>46024</v>
      </c>
      <c r="B102" s="29" t="s">
        <v>567</v>
      </c>
      <c r="C102" s="30" t="s">
        <v>925</v>
      </c>
      <c r="D102" s="30" t="s">
        <v>15</v>
      </c>
      <c r="E102" s="30" t="s">
        <v>569</v>
      </c>
      <c r="F102" s="29" t="s">
        <v>570</v>
      </c>
      <c r="G102" s="29" t="s">
        <v>571</v>
      </c>
      <c r="H102" s="29" t="s">
        <v>926</v>
      </c>
      <c r="I102" s="36" t="str">
        <f t="shared" si="2"/>
        <v>02/01/2026NL300137</v>
      </c>
      <c r="J102" s="29" t="s">
        <v>665</v>
      </c>
      <c r="K102" s="29" t="s">
        <v>666</v>
      </c>
      <c r="L102" s="29" t="s">
        <v>575</v>
      </c>
      <c r="M102" s="31">
        <v>0.7</v>
      </c>
      <c r="N102" s="20">
        <f>VLOOKUP(J102,[2]Sheet1!$I:$M,5,0)</f>
        <v>52000</v>
      </c>
      <c r="O102" s="32">
        <v>0</v>
      </c>
      <c r="P102" s="33">
        <f t="shared" si="3"/>
        <v>36400</v>
      </c>
      <c r="Q102" s="33">
        <v>0</v>
      </c>
      <c r="R102" s="32">
        <v>52000</v>
      </c>
      <c r="S102" s="29" t="s">
        <v>923</v>
      </c>
      <c r="T102" s="29" t="s">
        <v>577</v>
      </c>
      <c r="U102" s="29" t="s">
        <v>15</v>
      </c>
      <c r="V102" s="29" t="s">
        <v>924</v>
      </c>
      <c r="W102" s="29" t="s">
        <v>15</v>
      </c>
      <c r="X102" s="29" t="s">
        <v>580</v>
      </c>
      <c r="Y102" s="29" t="s">
        <v>580</v>
      </c>
    </row>
    <row r="103" spans="1:25" ht="10.5" customHeight="1" x14ac:dyDescent="0.25">
      <c r="A103" s="28">
        <v>46024</v>
      </c>
      <c r="B103" s="29" t="s">
        <v>567</v>
      </c>
      <c r="C103" s="30" t="s">
        <v>925</v>
      </c>
      <c r="D103" s="30" t="s">
        <v>15</v>
      </c>
      <c r="E103" s="30" t="s">
        <v>569</v>
      </c>
      <c r="F103" s="29" t="s">
        <v>570</v>
      </c>
      <c r="G103" s="29" t="s">
        <v>571</v>
      </c>
      <c r="H103" s="29" t="s">
        <v>926</v>
      </c>
      <c r="I103" s="36" t="str">
        <f t="shared" si="2"/>
        <v>02/01/2026NL300138</v>
      </c>
      <c r="J103" s="29" t="s">
        <v>663</v>
      </c>
      <c r="K103" s="29" t="s">
        <v>664</v>
      </c>
      <c r="L103" s="29" t="s">
        <v>575</v>
      </c>
      <c r="M103" s="31">
        <v>1.2</v>
      </c>
      <c r="N103" s="20">
        <f>VLOOKUP(J103,[2]Sheet1!$I:$M,5,0)</f>
        <v>20000</v>
      </c>
      <c r="O103" s="32">
        <v>0</v>
      </c>
      <c r="P103" s="33">
        <f t="shared" si="3"/>
        <v>24000</v>
      </c>
      <c r="Q103" s="33">
        <v>0</v>
      </c>
      <c r="R103" s="32">
        <v>20000</v>
      </c>
      <c r="S103" s="29" t="s">
        <v>923</v>
      </c>
      <c r="T103" s="29" t="s">
        <v>577</v>
      </c>
      <c r="U103" s="29" t="s">
        <v>15</v>
      </c>
      <c r="V103" s="29" t="s">
        <v>924</v>
      </c>
      <c r="W103" s="29" t="s">
        <v>15</v>
      </c>
      <c r="X103" s="29" t="s">
        <v>580</v>
      </c>
      <c r="Y103" s="29" t="s">
        <v>580</v>
      </c>
    </row>
    <row r="104" spans="1:25" ht="10.5" customHeight="1" x14ac:dyDescent="0.25">
      <c r="A104" s="28">
        <v>46024</v>
      </c>
      <c r="B104" s="29" t="s">
        <v>567</v>
      </c>
      <c r="C104" s="30" t="s">
        <v>925</v>
      </c>
      <c r="D104" s="30" t="s">
        <v>15</v>
      </c>
      <c r="E104" s="30" t="s">
        <v>569</v>
      </c>
      <c r="F104" s="29" t="s">
        <v>570</v>
      </c>
      <c r="G104" s="29" t="s">
        <v>571</v>
      </c>
      <c r="H104" s="29" t="s">
        <v>926</v>
      </c>
      <c r="I104" s="36" t="str">
        <f t="shared" si="2"/>
        <v>02/01/2026NL300140</v>
      </c>
      <c r="J104" s="29" t="s">
        <v>669</v>
      </c>
      <c r="K104" s="29" t="s">
        <v>670</v>
      </c>
      <c r="L104" s="29" t="s">
        <v>575</v>
      </c>
      <c r="M104" s="31">
        <v>0.8</v>
      </c>
      <c r="N104" s="20">
        <f>VLOOKUP(J104,[2]Sheet1!$I:$M,5,0)</f>
        <v>36000</v>
      </c>
      <c r="O104" s="32">
        <v>0</v>
      </c>
      <c r="P104" s="33">
        <f t="shared" si="3"/>
        <v>28800</v>
      </c>
      <c r="Q104" s="33">
        <v>0</v>
      </c>
      <c r="R104" s="32">
        <v>36000</v>
      </c>
      <c r="S104" s="29" t="s">
        <v>923</v>
      </c>
      <c r="T104" s="29" t="s">
        <v>577</v>
      </c>
      <c r="U104" s="29" t="s">
        <v>15</v>
      </c>
      <c r="V104" s="29" t="s">
        <v>924</v>
      </c>
      <c r="W104" s="29" t="s">
        <v>15</v>
      </c>
      <c r="X104" s="29" t="s">
        <v>580</v>
      </c>
      <c r="Y104" s="29" t="s">
        <v>580</v>
      </c>
    </row>
    <row r="105" spans="1:25" ht="10.5" customHeight="1" x14ac:dyDescent="0.25">
      <c r="A105" s="28">
        <v>46024</v>
      </c>
      <c r="B105" s="29" t="s">
        <v>567</v>
      </c>
      <c r="C105" s="30" t="s">
        <v>925</v>
      </c>
      <c r="D105" s="30" t="s">
        <v>15</v>
      </c>
      <c r="E105" s="30" t="s">
        <v>569</v>
      </c>
      <c r="F105" s="29" t="s">
        <v>570</v>
      </c>
      <c r="G105" s="29" t="s">
        <v>571</v>
      </c>
      <c r="H105" s="29" t="s">
        <v>926</v>
      </c>
      <c r="I105" s="36" t="str">
        <f t="shared" si="2"/>
        <v>02/01/2026NL300141</v>
      </c>
      <c r="J105" s="29" t="s">
        <v>667</v>
      </c>
      <c r="K105" s="29" t="s">
        <v>668</v>
      </c>
      <c r="L105" s="29" t="s">
        <v>575</v>
      </c>
      <c r="M105" s="31">
        <v>0.1</v>
      </c>
      <c r="N105" s="20">
        <f>VLOOKUP(J105,[2]Sheet1!$I:$M,5,0)</f>
        <v>92000</v>
      </c>
      <c r="O105" s="32">
        <v>0</v>
      </c>
      <c r="P105" s="33">
        <f t="shared" si="3"/>
        <v>9200</v>
      </c>
      <c r="Q105" s="33">
        <v>0</v>
      </c>
      <c r="R105" s="32">
        <v>92000</v>
      </c>
      <c r="S105" s="29" t="s">
        <v>923</v>
      </c>
      <c r="T105" s="29" t="s">
        <v>577</v>
      </c>
      <c r="U105" s="29" t="s">
        <v>15</v>
      </c>
      <c r="V105" s="29" t="s">
        <v>924</v>
      </c>
      <c r="W105" s="29" t="s">
        <v>15</v>
      </c>
      <c r="X105" s="29" t="s">
        <v>580</v>
      </c>
      <c r="Y105" s="29" t="s">
        <v>580</v>
      </c>
    </row>
    <row r="106" spans="1:25" ht="10.5" customHeight="1" x14ac:dyDescent="0.25">
      <c r="A106" s="28">
        <v>46024</v>
      </c>
      <c r="B106" s="29" t="s">
        <v>567</v>
      </c>
      <c r="C106" s="30" t="s">
        <v>925</v>
      </c>
      <c r="D106" s="30" t="s">
        <v>15</v>
      </c>
      <c r="E106" s="30" t="s">
        <v>569</v>
      </c>
      <c r="F106" s="29" t="s">
        <v>570</v>
      </c>
      <c r="G106" s="29" t="s">
        <v>571</v>
      </c>
      <c r="H106" s="29" t="s">
        <v>926</v>
      </c>
      <c r="I106" s="36" t="str">
        <f t="shared" si="2"/>
        <v>02/01/2026NL300142</v>
      </c>
      <c r="J106" s="29" t="s">
        <v>671</v>
      </c>
      <c r="K106" s="29" t="s">
        <v>672</v>
      </c>
      <c r="L106" s="29" t="s">
        <v>575</v>
      </c>
      <c r="M106" s="31">
        <v>1</v>
      </c>
      <c r="N106" s="20">
        <f>VLOOKUP(J106,[2]Sheet1!$I:$M,5,0)</f>
        <v>50000</v>
      </c>
      <c r="O106" s="32">
        <v>0</v>
      </c>
      <c r="P106" s="33">
        <f t="shared" si="3"/>
        <v>50000</v>
      </c>
      <c r="Q106" s="33">
        <v>0</v>
      </c>
      <c r="R106" s="32">
        <v>50000</v>
      </c>
      <c r="S106" s="29" t="s">
        <v>923</v>
      </c>
      <c r="T106" s="29" t="s">
        <v>577</v>
      </c>
      <c r="U106" s="29" t="s">
        <v>15</v>
      </c>
      <c r="V106" s="29" t="s">
        <v>924</v>
      </c>
      <c r="W106" s="29" t="s">
        <v>15</v>
      </c>
      <c r="X106" s="29" t="s">
        <v>580</v>
      </c>
      <c r="Y106" s="29" t="s">
        <v>580</v>
      </c>
    </row>
    <row r="107" spans="1:25" ht="10.5" customHeight="1" x14ac:dyDescent="0.25">
      <c r="A107" s="28">
        <v>46024</v>
      </c>
      <c r="B107" s="29" t="s">
        <v>567</v>
      </c>
      <c r="C107" s="30" t="s">
        <v>925</v>
      </c>
      <c r="D107" s="30" t="s">
        <v>15</v>
      </c>
      <c r="E107" s="30" t="s">
        <v>569</v>
      </c>
      <c r="F107" s="29" t="s">
        <v>570</v>
      </c>
      <c r="G107" s="29" t="s">
        <v>571</v>
      </c>
      <c r="H107" s="29" t="s">
        <v>926</v>
      </c>
      <c r="I107" s="36" t="str">
        <f t="shared" si="2"/>
        <v>02/01/2026NL300145</v>
      </c>
      <c r="J107" s="29" t="s">
        <v>675</v>
      </c>
      <c r="K107" s="29" t="s">
        <v>676</v>
      </c>
      <c r="L107" s="29" t="s">
        <v>575</v>
      </c>
      <c r="M107" s="31">
        <v>7</v>
      </c>
      <c r="N107" s="20">
        <f>VLOOKUP(J107,[2]Sheet1!$I:$M,5,0)</f>
        <v>38000</v>
      </c>
      <c r="O107" s="32">
        <v>0</v>
      </c>
      <c r="P107" s="33">
        <f t="shared" si="3"/>
        <v>266000</v>
      </c>
      <c r="Q107" s="33">
        <v>0</v>
      </c>
      <c r="R107" s="32">
        <v>38000</v>
      </c>
      <c r="S107" s="29" t="s">
        <v>923</v>
      </c>
      <c r="T107" s="29" t="s">
        <v>577</v>
      </c>
      <c r="U107" s="29" t="s">
        <v>15</v>
      </c>
      <c r="V107" s="29" t="s">
        <v>924</v>
      </c>
      <c r="W107" s="29" t="s">
        <v>15</v>
      </c>
      <c r="X107" s="29" t="s">
        <v>580</v>
      </c>
      <c r="Y107" s="29" t="s">
        <v>580</v>
      </c>
    </row>
    <row r="108" spans="1:25" ht="10.5" customHeight="1" x14ac:dyDescent="0.25">
      <c r="A108" s="28">
        <v>46024</v>
      </c>
      <c r="B108" s="29" t="s">
        <v>567</v>
      </c>
      <c r="C108" s="30" t="s">
        <v>925</v>
      </c>
      <c r="D108" s="30" t="s">
        <v>15</v>
      </c>
      <c r="E108" s="30" t="s">
        <v>569</v>
      </c>
      <c r="F108" s="29" t="s">
        <v>570</v>
      </c>
      <c r="G108" s="29" t="s">
        <v>571</v>
      </c>
      <c r="H108" s="29" t="s">
        <v>926</v>
      </c>
      <c r="I108" s="36" t="str">
        <f t="shared" si="2"/>
        <v>02/01/2026NL300162</v>
      </c>
      <c r="J108" s="29" t="s">
        <v>652</v>
      </c>
      <c r="K108" s="29" t="s">
        <v>653</v>
      </c>
      <c r="L108" s="29" t="s">
        <v>575</v>
      </c>
      <c r="M108" s="31">
        <v>1.2</v>
      </c>
      <c r="N108" s="20">
        <f>VLOOKUP(J108,[2]Sheet1!$I:$M,5,0)</f>
        <v>36000</v>
      </c>
      <c r="O108" s="32">
        <v>0</v>
      </c>
      <c r="P108" s="33">
        <f t="shared" si="3"/>
        <v>43200</v>
      </c>
      <c r="Q108" s="33">
        <v>0</v>
      </c>
      <c r="R108" s="32">
        <v>36000</v>
      </c>
      <c r="S108" s="29" t="s">
        <v>923</v>
      </c>
      <c r="T108" s="29" t="s">
        <v>577</v>
      </c>
      <c r="U108" s="29" t="s">
        <v>15</v>
      </c>
      <c r="V108" s="29" t="s">
        <v>924</v>
      </c>
      <c r="W108" s="29" t="s">
        <v>15</v>
      </c>
      <c r="X108" s="29" t="s">
        <v>580</v>
      </c>
      <c r="Y108" s="29" t="s">
        <v>580</v>
      </c>
    </row>
    <row r="109" spans="1:25" ht="10.5" customHeight="1" x14ac:dyDescent="0.25">
      <c r="A109" s="28">
        <v>46024</v>
      </c>
      <c r="B109" s="29" t="s">
        <v>567</v>
      </c>
      <c r="C109" s="30" t="s">
        <v>925</v>
      </c>
      <c r="D109" s="30" t="s">
        <v>15</v>
      </c>
      <c r="E109" s="30" t="s">
        <v>569</v>
      </c>
      <c r="F109" s="29" t="s">
        <v>570</v>
      </c>
      <c r="G109" s="29" t="s">
        <v>571</v>
      </c>
      <c r="H109" s="29" t="s">
        <v>926</v>
      </c>
      <c r="I109" s="36" t="str">
        <f t="shared" si="2"/>
        <v>02/01/2026NL300174</v>
      </c>
      <c r="J109" s="29" t="s">
        <v>573</v>
      </c>
      <c r="K109" s="29" t="s">
        <v>574</v>
      </c>
      <c r="L109" s="29" t="s">
        <v>575</v>
      </c>
      <c r="M109" s="31">
        <v>3</v>
      </c>
      <c r="N109" s="20">
        <f>VLOOKUP(J109,[2]Sheet1!$I:$M,5,0)</f>
        <v>24000</v>
      </c>
      <c r="O109" s="32">
        <v>0</v>
      </c>
      <c r="P109" s="33">
        <f t="shared" si="3"/>
        <v>72000</v>
      </c>
      <c r="Q109" s="33">
        <v>0</v>
      </c>
      <c r="R109" s="32">
        <v>24000</v>
      </c>
      <c r="S109" s="29" t="s">
        <v>923</v>
      </c>
      <c r="T109" s="29" t="s">
        <v>577</v>
      </c>
      <c r="U109" s="29" t="s">
        <v>15</v>
      </c>
      <c r="V109" s="29" t="s">
        <v>924</v>
      </c>
      <c r="W109" s="29" t="s">
        <v>15</v>
      </c>
      <c r="X109" s="29" t="s">
        <v>580</v>
      </c>
      <c r="Y109" s="29" t="s">
        <v>580</v>
      </c>
    </row>
    <row r="110" spans="1:25" ht="10.5" customHeight="1" x14ac:dyDescent="0.25">
      <c r="A110" s="28">
        <v>46024</v>
      </c>
      <c r="B110" s="29" t="s">
        <v>567</v>
      </c>
      <c r="C110" s="30" t="s">
        <v>925</v>
      </c>
      <c r="D110" s="30" t="s">
        <v>15</v>
      </c>
      <c r="E110" s="30" t="s">
        <v>569</v>
      </c>
      <c r="F110" s="29" t="s">
        <v>570</v>
      </c>
      <c r="G110" s="29" t="s">
        <v>571</v>
      </c>
      <c r="H110" s="29" t="s">
        <v>926</v>
      </c>
      <c r="I110" s="36" t="str">
        <f t="shared" si="2"/>
        <v>02/01/2026NL300188</v>
      </c>
      <c r="J110" s="29" t="s">
        <v>592</v>
      </c>
      <c r="K110" s="29" t="s">
        <v>593</v>
      </c>
      <c r="L110" s="29" t="s">
        <v>575</v>
      </c>
      <c r="M110" s="31">
        <v>0.3</v>
      </c>
      <c r="N110" s="20">
        <f>VLOOKUP(J110,[2]Sheet1!$I:$M,5,0)</f>
        <v>12000</v>
      </c>
      <c r="O110" s="32">
        <v>0</v>
      </c>
      <c r="P110" s="33">
        <f t="shared" si="3"/>
        <v>3600</v>
      </c>
      <c r="Q110" s="33">
        <v>0</v>
      </c>
      <c r="R110" s="32">
        <v>12000</v>
      </c>
      <c r="S110" s="29" t="s">
        <v>923</v>
      </c>
      <c r="T110" s="29" t="s">
        <v>577</v>
      </c>
      <c r="U110" s="29" t="s">
        <v>15</v>
      </c>
      <c r="V110" s="29" t="s">
        <v>924</v>
      </c>
      <c r="W110" s="29" t="s">
        <v>15</v>
      </c>
      <c r="X110" s="29" t="s">
        <v>580</v>
      </c>
      <c r="Y110" s="29" t="s">
        <v>580</v>
      </c>
    </row>
    <row r="111" spans="1:25" ht="10.5" customHeight="1" x14ac:dyDescent="0.25">
      <c r="A111" s="28">
        <v>46024</v>
      </c>
      <c r="B111" s="29" t="s">
        <v>567</v>
      </c>
      <c r="C111" s="30" t="s">
        <v>925</v>
      </c>
      <c r="D111" s="30" t="s">
        <v>15</v>
      </c>
      <c r="E111" s="30" t="s">
        <v>569</v>
      </c>
      <c r="F111" s="29" t="s">
        <v>570</v>
      </c>
      <c r="G111" s="29" t="s">
        <v>571</v>
      </c>
      <c r="H111" s="29" t="s">
        <v>926</v>
      </c>
      <c r="I111" s="36" t="str">
        <f t="shared" si="2"/>
        <v>02/01/2026NL300203</v>
      </c>
      <c r="J111" s="29" t="s">
        <v>586</v>
      </c>
      <c r="K111" s="29" t="s">
        <v>587</v>
      </c>
      <c r="L111" s="29" t="s">
        <v>575</v>
      </c>
      <c r="M111" s="31">
        <v>1.5</v>
      </c>
      <c r="N111" s="20">
        <f>VLOOKUP(J111,[2]Sheet1!$I:$M,5,0)</f>
        <v>45000</v>
      </c>
      <c r="O111" s="32">
        <v>0</v>
      </c>
      <c r="P111" s="33">
        <f t="shared" si="3"/>
        <v>67500</v>
      </c>
      <c r="Q111" s="33">
        <v>0</v>
      </c>
      <c r="R111" s="32">
        <v>45000</v>
      </c>
      <c r="S111" s="29" t="s">
        <v>923</v>
      </c>
      <c r="T111" s="29" t="s">
        <v>577</v>
      </c>
      <c r="U111" s="29" t="s">
        <v>15</v>
      </c>
      <c r="V111" s="29" t="s">
        <v>924</v>
      </c>
      <c r="W111" s="29" t="s">
        <v>15</v>
      </c>
      <c r="X111" s="29" t="s">
        <v>580</v>
      </c>
      <c r="Y111" s="29" t="s">
        <v>580</v>
      </c>
    </row>
    <row r="112" spans="1:25" ht="10.5" customHeight="1" x14ac:dyDescent="0.25">
      <c r="A112" s="28">
        <v>46024</v>
      </c>
      <c r="B112" s="29" t="s">
        <v>567</v>
      </c>
      <c r="C112" s="30" t="s">
        <v>925</v>
      </c>
      <c r="D112" s="30" t="s">
        <v>15</v>
      </c>
      <c r="E112" s="30" t="s">
        <v>569</v>
      </c>
      <c r="F112" s="29" t="s">
        <v>570</v>
      </c>
      <c r="G112" s="29" t="s">
        <v>571</v>
      </c>
      <c r="H112" s="29" t="s">
        <v>926</v>
      </c>
      <c r="I112" s="36" t="str">
        <f t="shared" si="2"/>
        <v>02/01/2026NL300113</v>
      </c>
      <c r="J112" s="29" t="s">
        <v>728</v>
      </c>
      <c r="K112" s="29" t="s">
        <v>72</v>
      </c>
      <c r="L112" s="29" t="s">
        <v>575</v>
      </c>
      <c r="M112" s="31">
        <v>0.3</v>
      </c>
      <c r="N112" s="20">
        <f>VLOOKUP(J112,[2]Sheet1!$I:$M,5,0)</f>
        <v>145000</v>
      </c>
      <c r="O112" s="32">
        <v>0</v>
      </c>
      <c r="P112" s="33">
        <f t="shared" si="3"/>
        <v>43500</v>
      </c>
      <c r="Q112" s="33">
        <v>0</v>
      </c>
      <c r="R112" s="32">
        <v>145000</v>
      </c>
      <c r="S112" s="29" t="s">
        <v>923</v>
      </c>
      <c r="T112" s="29" t="s">
        <v>577</v>
      </c>
      <c r="U112" s="29" t="s">
        <v>15</v>
      </c>
      <c r="V112" s="29" t="s">
        <v>924</v>
      </c>
      <c r="W112" s="29" t="s">
        <v>15</v>
      </c>
      <c r="X112" s="29" t="s">
        <v>580</v>
      </c>
      <c r="Y112" s="29" t="s">
        <v>580</v>
      </c>
    </row>
    <row r="113" spans="1:25" ht="10.5" customHeight="1" x14ac:dyDescent="0.25">
      <c r="A113" s="28">
        <v>46024</v>
      </c>
      <c r="B113" s="29" t="s">
        <v>567</v>
      </c>
      <c r="C113" s="30" t="s">
        <v>925</v>
      </c>
      <c r="D113" s="30" t="s">
        <v>15</v>
      </c>
      <c r="E113" s="30" t="s">
        <v>569</v>
      </c>
      <c r="F113" s="29" t="s">
        <v>570</v>
      </c>
      <c r="G113" s="29" t="s">
        <v>571</v>
      </c>
      <c r="H113" s="29" t="s">
        <v>926</v>
      </c>
      <c r="I113" s="36" t="str">
        <f t="shared" si="2"/>
        <v>02/01/2026NL300119</v>
      </c>
      <c r="J113" s="29" t="s">
        <v>689</v>
      </c>
      <c r="K113" s="29" t="s">
        <v>690</v>
      </c>
      <c r="L113" s="29" t="s">
        <v>575</v>
      </c>
      <c r="M113" s="31">
        <v>2</v>
      </c>
      <c r="N113" s="20">
        <f>VLOOKUP(J113,[2]Sheet1!$I:$M,5,0)</f>
        <v>21000</v>
      </c>
      <c r="O113" s="32">
        <v>0</v>
      </c>
      <c r="P113" s="33">
        <f t="shared" si="3"/>
        <v>42000</v>
      </c>
      <c r="Q113" s="33">
        <v>0</v>
      </c>
      <c r="R113" s="32">
        <v>21000</v>
      </c>
      <c r="S113" s="29" t="s">
        <v>923</v>
      </c>
      <c r="T113" s="29" t="s">
        <v>577</v>
      </c>
      <c r="U113" s="29" t="s">
        <v>15</v>
      </c>
      <c r="V113" s="29" t="s">
        <v>924</v>
      </c>
      <c r="W113" s="29" t="s">
        <v>15</v>
      </c>
      <c r="X113" s="29" t="s">
        <v>580</v>
      </c>
      <c r="Y113" s="29" t="s">
        <v>580</v>
      </c>
    </row>
    <row r="114" spans="1:25" ht="10.5" customHeight="1" x14ac:dyDescent="0.25">
      <c r="A114" s="28">
        <v>46024</v>
      </c>
      <c r="B114" s="29" t="s">
        <v>567</v>
      </c>
      <c r="C114" s="30" t="s">
        <v>925</v>
      </c>
      <c r="D114" s="30" t="s">
        <v>15</v>
      </c>
      <c r="E114" s="30" t="s">
        <v>569</v>
      </c>
      <c r="F114" s="29" t="s">
        <v>570</v>
      </c>
      <c r="G114" s="29" t="s">
        <v>571</v>
      </c>
      <c r="H114" s="29" t="s">
        <v>926</v>
      </c>
      <c r="I114" s="36" t="str">
        <f t="shared" si="2"/>
        <v>02/01/2026NL300029</v>
      </c>
      <c r="J114" s="29" t="s">
        <v>692</v>
      </c>
      <c r="K114" s="29" t="s">
        <v>693</v>
      </c>
      <c r="L114" s="29" t="s">
        <v>575</v>
      </c>
      <c r="M114" s="31">
        <v>1</v>
      </c>
      <c r="N114" s="20">
        <f>VLOOKUP(J114,[2]Sheet1!$I:$M,5,0)</f>
        <v>22000</v>
      </c>
      <c r="O114" s="32">
        <v>0</v>
      </c>
      <c r="P114" s="33">
        <f t="shared" si="3"/>
        <v>22000</v>
      </c>
      <c r="Q114" s="33">
        <v>0</v>
      </c>
      <c r="R114" s="32">
        <v>22000</v>
      </c>
      <c r="S114" s="29" t="s">
        <v>923</v>
      </c>
      <c r="T114" s="29" t="s">
        <v>577</v>
      </c>
      <c r="U114" s="29" t="s">
        <v>15</v>
      </c>
      <c r="V114" s="29" t="s">
        <v>924</v>
      </c>
      <c r="W114" s="29" t="s">
        <v>15</v>
      </c>
      <c r="X114" s="29" t="s">
        <v>580</v>
      </c>
      <c r="Y114" s="29" t="s">
        <v>580</v>
      </c>
    </row>
    <row r="115" spans="1:25" ht="10.5" customHeight="1" x14ac:dyDescent="0.25">
      <c r="A115" s="28">
        <v>46024</v>
      </c>
      <c r="B115" s="29" t="s">
        <v>567</v>
      </c>
      <c r="C115" s="30" t="s">
        <v>927</v>
      </c>
      <c r="D115" s="30" t="s">
        <v>15</v>
      </c>
      <c r="E115" s="30" t="s">
        <v>569</v>
      </c>
      <c r="F115" s="29" t="s">
        <v>570</v>
      </c>
      <c r="G115" s="29" t="s">
        <v>571</v>
      </c>
      <c r="H115" s="29" t="s">
        <v>926</v>
      </c>
      <c r="I115" s="36" t="str">
        <f t="shared" si="2"/>
        <v>02/01/2026NL300011</v>
      </c>
      <c r="J115" s="29" t="s">
        <v>732</v>
      </c>
      <c r="K115" s="29" t="s">
        <v>159</v>
      </c>
      <c r="L115" s="29" t="s">
        <v>575</v>
      </c>
      <c r="M115" s="31">
        <v>0.4</v>
      </c>
      <c r="N115" s="20">
        <f>VLOOKUP(J115,[2]Sheet1!$I:$M,5,0)</f>
        <v>17000</v>
      </c>
      <c r="O115" s="32">
        <v>0</v>
      </c>
      <c r="P115" s="33">
        <f t="shared" si="3"/>
        <v>6800</v>
      </c>
      <c r="Q115" s="33">
        <v>0</v>
      </c>
      <c r="R115" s="32">
        <v>17000</v>
      </c>
      <c r="S115" s="29" t="s">
        <v>923</v>
      </c>
      <c r="T115" s="29" t="s">
        <v>577</v>
      </c>
      <c r="U115" s="29" t="s">
        <v>15</v>
      </c>
      <c r="V115" s="29" t="s">
        <v>924</v>
      </c>
      <c r="W115" s="29" t="s">
        <v>15</v>
      </c>
      <c r="X115" s="29" t="s">
        <v>580</v>
      </c>
      <c r="Y115" s="29" t="s">
        <v>580</v>
      </c>
    </row>
    <row r="116" spans="1:25" ht="10.5" customHeight="1" x14ac:dyDescent="0.25">
      <c r="A116" s="28">
        <v>46024</v>
      </c>
      <c r="B116" s="29" t="s">
        <v>567</v>
      </c>
      <c r="C116" s="30" t="s">
        <v>927</v>
      </c>
      <c r="D116" s="30" t="s">
        <v>15</v>
      </c>
      <c r="E116" s="30" t="s">
        <v>569</v>
      </c>
      <c r="F116" s="29" t="s">
        <v>570</v>
      </c>
      <c r="G116" s="29" t="s">
        <v>571</v>
      </c>
      <c r="H116" s="29" t="s">
        <v>926</v>
      </c>
      <c r="I116" s="36" t="str">
        <f t="shared" si="2"/>
        <v>02/01/2026NL300060</v>
      </c>
      <c r="J116" s="29" t="s">
        <v>612</v>
      </c>
      <c r="K116" s="29" t="s">
        <v>613</v>
      </c>
      <c r="L116" s="29" t="s">
        <v>575</v>
      </c>
      <c r="M116" s="31">
        <v>0.4</v>
      </c>
      <c r="N116" s="20">
        <f>VLOOKUP(J116,[2]Sheet1!$I:$M,5,0)</f>
        <v>33000</v>
      </c>
      <c r="O116" s="32">
        <v>0</v>
      </c>
      <c r="P116" s="33">
        <f t="shared" si="3"/>
        <v>13200</v>
      </c>
      <c r="Q116" s="33">
        <v>0</v>
      </c>
      <c r="R116" s="32">
        <v>33000</v>
      </c>
      <c r="S116" s="29" t="s">
        <v>923</v>
      </c>
      <c r="T116" s="29" t="s">
        <v>577</v>
      </c>
      <c r="U116" s="29" t="s">
        <v>15</v>
      </c>
      <c r="V116" s="29" t="s">
        <v>924</v>
      </c>
      <c r="W116" s="29" t="s">
        <v>15</v>
      </c>
      <c r="X116" s="29" t="s">
        <v>580</v>
      </c>
      <c r="Y116" s="29" t="s">
        <v>580</v>
      </c>
    </row>
    <row r="117" spans="1:25" ht="10.5" customHeight="1" x14ac:dyDescent="0.25">
      <c r="A117" s="28">
        <v>46024</v>
      </c>
      <c r="B117" s="29" t="s">
        <v>567</v>
      </c>
      <c r="C117" s="30" t="s">
        <v>927</v>
      </c>
      <c r="D117" s="30" t="s">
        <v>15</v>
      </c>
      <c r="E117" s="30" t="s">
        <v>569</v>
      </c>
      <c r="F117" s="29" t="s">
        <v>570</v>
      </c>
      <c r="G117" s="29" t="s">
        <v>571</v>
      </c>
      <c r="H117" s="29" t="s">
        <v>926</v>
      </c>
      <c r="I117" s="36" t="str">
        <f t="shared" si="2"/>
        <v>02/01/2026NL300067</v>
      </c>
      <c r="J117" s="29" t="s">
        <v>622</v>
      </c>
      <c r="K117" s="29" t="s">
        <v>623</v>
      </c>
      <c r="L117" s="29" t="s">
        <v>575</v>
      </c>
      <c r="M117" s="31">
        <v>0.3</v>
      </c>
      <c r="N117" s="20">
        <f>VLOOKUP(J117,[2]Sheet1!$I:$M,5,0)</f>
        <v>25000</v>
      </c>
      <c r="O117" s="32">
        <v>0</v>
      </c>
      <c r="P117" s="33">
        <f t="shared" si="3"/>
        <v>7500</v>
      </c>
      <c r="Q117" s="33">
        <v>0</v>
      </c>
      <c r="R117" s="32">
        <v>25000</v>
      </c>
      <c r="S117" s="29" t="s">
        <v>923</v>
      </c>
      <c r="T117" s="29" t="s">
        <v>577</v>
      </c>
      <c r="U117" s="29" t="s">
        <v>15</v>
      </c>
      <c r="V117" s="29" t="s">
        <v>924</v>
      </c>
      <c r="W117" s="29" t="s">
        <v>15</v>
      </c>
      <c r="X117" s="29" t="s">
        <v>580</v>
      </c>
      <c r="Y117" s="29" t="s">
        <v>580</v>
      </c>
    </row>
    <row r="118" spans="1:25" ht="10.5" customHeight="1" x14ac:dyDescent="0.25">
      <c r="A118" s="28">
        <v>46024</v>
      </c>
      <c r="B118" s="29" t="s">
        <v>567</v>
      </c>
      <c r="C118" s="30" t="s">
        <v>927</v>
      </c>
      <c r="D118" s="30" t="s">
        <v>15</v>
      </c>
      <c r="E118" s="30" t="s">
        <v>569</v>
      </c>
      <c r="F118" s="29" t="s">
        <v>570</v>
      </c>
      <c r="G118" s="29" t="s">
        <v>571</v>
      </c>
      <c r="H118" s="29" t="s">
        <v>926</v>
      </c>
      <c r="I118" s="36" t="str">
        <f t="shared" si="2"/>
        <v>02/01/2026NL300150</v>
      </c>
      <c r="J118" s="29" t="s">
        <v>704</v>
      </c>
      <c r="K118" s="29" t="s">
        <v>705</v>
      </c>
      <c r="L118" s="29" t="s">
        <v>575</v>
      </c>
      <c r="M118" s="31">
        <v>0.3</v>
      </c>
      <c r="N118" s="20">
        <f>VLOOKUP(J118,[2]Sheet1!$I:$M,5,0)</f>
        <v>24000</v>
      </c>
      <c r="O118" s="32">
        <v>0</v>
      </c>
      <c r="P118" s="33">
        <f t="shared" si="3"/>
        <v>7200</v>
      </c>
      <c r="Q118" s="33">
        <v>0</v>
      </c>
      <c r="R118" s="32">
        <v>24000</v>
      </c>
      <c r="S118" s="29" t="s">
        <v>923</v>
      </c>
      <c r="T118" s="29" t="s">
        <v>577</v>
      </c>
      <c r="U118" s="29" t="s">
        <v>15</v>
      </c>
      <c r="V118" s="29" t="s">
        <v>924</v>
      </c>
      <c r="W118" s="29" t="s">
        <v>15</v>
      </c>
      <c r="X118" s="29" t="s">
        <v>580</v>
      </c>
      <c r="Y118" s="29" t="s">
        <v>580</v>
      </c>
    </row>
    <row r="119" spans="1:25" ht="10.5" customHeight="1" x14ac:dyDescent="0.25">
      <c r="A119" s="28">
        <v>46025</v>
      </c>
      <c r="B119" s="29" t="s">
        <v>567</v>
      </c>
      <c r="C119" s="30" t="s">
        <v>928</v>
      </c>
      <c r="D119" s="30" t="s">
        <v>15</v>
      </c>
      <c r="E119" s="30" t="s">
        <v>569</v>
      </c>
      <c r="F119" s="29" t="s">
        <v>570</v>
      </c>
      <c r="G119" s="29" t="s">
        <v>571</v>
      </c>
      <c r="H119" s="29" t="s">
        <v>929</v>
      </c>
      <c r="I119" s="36" t="str">
        <f t="shared" si="2"/>
        <v>03/01/2026NL300013</v>
      </c>
      <c r="J119" s="29" t="s">
        <v>583</v>
      </c>
      <c r="K119" s="29" t="s">
        <v>21</v>
      </c>
      <c r="L119" s="29" t="s">
        <v>575</v>
      </c>
      <c r="M119" s="31">
        <v>1.9</v>
      </c>
      <c r="N119" s="20">
        <f>VLOOKUP(J119,[2]Sheet1!$I:$M,5,0)</f>
        <v>50000</v>
      </c>
      <c r="O119" s="32">
        <v>0</v>
      </c>
      <c r="P119" s="33">
        <f t="shared" si="3"/>
        <v>95000</v>
      </c>
      <c r="Q119" s="33">
        <v>0</v>
      </c>
      <c r="R119" s="32">
        <v>50000</v>
      </c>
      <c r="S119" s="29" t="s">
        <v>923</v>
      </c>
      <c r="T119" s="29" t="s">
        <v>577</v>
      </c>
      <c r="U119" s="29" t="s">
        <v>15</v>
      </c>
      <c r="V119" s="29" t="s">
        <v>924</v>
      </c>
      <c r="W119" s="29" t="s">
        <v>15</v>
      </c>
      <c r="X119" s="29" t="s">
        <v>580</v>
      </c>
      <c r="Y119" s="29" t="s">
        <v>580</v>
      </c>
    </row>
    <row r="120" spans="1:25" ht="10.5" customHeight="1" x14ac:dyDescent="0.25">
      <c r="A120" s="28">
        <v>46025</v>
      </c>
      <c r="B120" s="29" t="s">
        <v>567</v>
      </c>
      <c r="C120" s="30" t="s">
        <v>928</v>
      </c>
      <c r="D120" s="30" t="s">
        <v>15</v>
      </c>
      <c r="E120" s="30" t="s">
        <v>569</v>
      </c>
      <c r="F120" s="29" t="s">
        <v>570</v>
      </c>
      <c r="G120" s="29" t="s">
        <v>571</v>
      </c>
      <c r="H120" s="29" t="s">
        <v>929</v>
      </c>
      <c r="I120" s="36" t="str">
        <f t="shared" si="2"/>
        <v>03/01/2026NL300014</v>
      </c>
      <c r="J120" s="29" t="s">
        <v>584</v>
      </c>
      <c r="K120" s="29" t="s">
        <v>31</v>
      </c>
      <c r="L120" s="29" t="s">
        <v>575</v>
      </c>
      <c r="M120" s="31">
        <v>1</v>
      </c>
      <c r="N120" s="20">
        <f>VLOOKUP(J120,[2]Sheet1!$I:$M,5,0)</f>
        <v>55000</v>
      </c>
      <c r="O120" s="32">
        <v>0</v>
      </c>
      <c r="P120" s="33">
        <f t="shared" si="3"/>
        <v>55000</v>
      </c>
      <c r="Q120" s="33">
        <v>0</v>
      </c>
      <c r="R120" s="32">
        <v>55000</v>
      </c>
      <c r="S120" s="29" t="s">
        <v>923</v>
      </c>
      <c r="T120" s="29" t="s">
        <v>577</v>
      </c>
      <c r="U120" s="29" t="s">
        <v>15</v>
      </c>
      <c r="V120" s="29" t="s">
        <v>924</v>
      </c>
      <c r="W120" s="29" t="s">
        <v>15</v>
      </c>
      <c r="X120" s="29" t="s">
        <v>580</v>
      </c>
      <c r="Y120" s="29" t="s">
        <v>580</v>
      </c>
    </row>
    <row r="121" spans="1:25" ht="10.5" customHeight="1" x14ac:dyDescent="0.25">
      <c r="A121" s="28">
        <v>46025</v>
      </c>
      <c r="B121" s="29" t="s">
        <v>567</v>
      </c>
      <c r="C121" s="30" t="s">
        <v>928</v>
      </c>
      <c r="D121" s="30" t="s">
        <v>15</v>
      </c>
      <c r="E121" s="30" t="s">
        <v>569</v>
      </c>
      <c r="F121" s="29" t="s">
        <v>570</v>
      </c>
      <c r="G121" s="29" t="s">
        <v>571</v>
      </c>
      <c r="H121" s="29" t="s">
        <v>929</v>
      </c>
      <c r="I121" s="36" t="str">
        <f t="shared" si="2"/>
        <v>03/01/2026NL300027</v>
      </c>
      <c r="J121" s="29" t="s">
        <v>585</v>
      </c>
      <c r="K121" s="29" t="s">
        <v>33</v>
      </c>
      <c r="L121" s="29" t="s">
        <v>575</v>
      </c>
      <c r="M121" s="31">
        <v>1</v>
      </c>
      <c r="N121" s="20">
        <f>VLOOKUP(J121,[2]Sheet1!$I:$M,5,0)</f>
        <v>18000</v>
      </c>
      <c r="O121" s="32">
        <v>0</v>
      </c>
      <c r="P121" s="33">
        <f t="shared" si="3"/>
        <v>18000</v>
      </c>
      <c r="Q121" s="33">
        <v>0</v>
      </c>
      <c r="R121" s="32">
        <v>18000</v>
      </c>
      <c r="S121" s="29" t="s">
        <v>923</v>
      </c>
      <c r="T121" s="29" t="s">
        <v>577</v>
      </c>
      <c r="U121" s="29" t="s">
        <v>15</v>
      </c>
      <c r="V121" s="29" t="s">
        <v>924</v>
      </c>
      <c r="W121" s="29" t="s">
        <v>15</v>
      </c>
      <c r="X121" s="29" t="s">
        <v>580</v>
      </c>
      <c r="Y121" s="29" t="s">
        <v>580</v>
      </c>
    </row>
    <row r="122" spans="1:25" ht="10.5" customHeight="1" x14ac:dyDescent="0.25">
      <c r="A122" s="28">
        <v>46025</v>
      </c>
      <c r="B122" s="29" t="s">
        <v>567</v>
      </c>
      <c r="C122" s="30" t="s">
        <v>928</v>
      </c>
      <c r="D122" s="30" t="s">
        <v>15</v>
      </c>
      <c r="E122" s="30" t="s">
        <v>569</v>
      </c>
      <c r="F122" s="29" t="s">
        <v>570</v>
      </c>
      <c r="G122" s="29" t="s">
        <v>571</v>
      </c>
      <c r="H122" s="29" t="s">
        <v>929</v>
      </c>
      <c r="I122" s="36" t="str">
        <f t="shared" si="2"/>
        <v>03/01/2026NL300188</v>
      </c>
      <c r="J122" s="29" t="s">
        <v>592</v>
      </c>
      <c r="K122" s="29" t="s">
        <v>593</v>
      </c>
      <c r="L122" s="29" t="s">
        <v>575</v>
      </c>
      <c r="M122" s="31">
        <v>0.2</v>
      </c>
      <c r="N122" s="20">
        <f>VLOOKUP(J122,[2]Sheet1!$I:$M,5,0)</f>
        <v>12000</v>
      </c>
      <c r="O122" s="32">
        <v>0</v>
      </c>
      <c r="P122" s="33">
        <f t="shared" si="3"/>
        <v>2400</v>
      </c>
      <c r="Q122" s="33">
        <v>0</v>
      </c>
      <c r="R122" s="32">
        <v>12000</v>
      </c>
      <c r="S122" s="29" t="s">
        <v>923</v>
      </c>
      <c r="T122" s="29" t="s">
        <v>577</v>
      </c>
      <c r="U122" s="29" t="s">
        <v>15</v>
      </c>
      <c r="V122" s="29" t="s">
        <v>924</v>
      </c>
      <c r="W122" s="29" t="s">
        <v>15</v>
      </c>
      <c r="X122" s="29" t="s">
        <v>580</v>
      </c>
      <c r="Y122" s="29" t="s">
        <v>580</v>
      </c>
    </row>
    <row r="123" spans="1:25" ht="10.5" customHeight="1" x14ac:dyDescent="0.25">
      <c r="A123" s="28">
        <v>46025</v>
      </c>
      <c r="B123" s="29" t="s">
        <v>567</v>
      </c>
      <c r="C123" s="30" t="s">
        <v>928</v>
      </c>
      <c r="D123" s="30" t="s">
        <v>15</v>
      </c>
      <c r="E123" s="30" t="s">
        <v>569</v>
      </c>
      <c r="F123" s="29" t="s">
        <v>570</v>
      </c>
      <c r="G123" s="29" t="s">
        <v>571</v>
      </c>
      <c r="H123" s="29" t="s">
        <v>929</v>
      </c>
      <c r="I123" s="36" t="str">
        <f t="shared" si="2"/>
        <v>03/01/2026NL300048</v>
      </c>
      <c r="J123" s="29" t="s">
        <v>606</v>
      </c>
      <c r="K123" s="29" t="s">
        <v>607</v>
      </c>
      <c r="L123" s="29" t="s">
        <v>575</v>
      </c>
      <c r="M123" s="31">
        <v>1.5</v>
      </c>
      <c r="N123" s="20">
        <f>VLOOKUP(J123,[2]Sheet1!$I:$M,5,0)</f>
        <v>18000</v>
      </c>
      <c r="O123" s="32">
        <v>0</v>
      </c>
      <c r="P123" s="33">
        <f t="shared" si="3"/>
        <v>27000</v>
      </c>
      <c r="Q123" s="33">
        <v>0</v>
      </c>
      <c r="R123" s="32">
        <v>18000</v>
      </c>
      <c r="S123" s="29" t="s">
        <v>923</v>
      </c>
      <c r="T123" s="29" t="s">
        <v>577</v>
      </c>
      <c r="U123" s="29" t="s">
        <v>15</v>
      </c>
      <c r="V123" s="29" t="s">
        <v>924</v>
      </c>
      <c r="W123" s="29" t="s">
        <v>15</v>
      </c>
      <c r="X123" s="29" t="s">
        <v>580</v>
      </c>
      <c r="Y123" s="29" t="s">
        <v>580</v>
      </c>
    </row>
    <row r="124" spans="1:25" ht="10.5" customHeight="1" x14ac:dyDescent="0.25">
      <c r="A124" s="28">
        <v>46025</v>
      </c>
      <c r="B124" s="29" t="s">
        <v>567</v>
      </c>
      <c r="C124" s="30" t="s">
        <v>928</v>
      </c>
      <c r="D124" s="30" t="s">
        <v>15</v>
      </c>
      <c r="E124" s="30" t="s">
        <v>569</v>
      </c>
      <c r="F124" s="29" t="s">
        <v>570</v>
      </c>
      <c r="G124" s="29" t="s">
        <v>571</v>
      </c>
      <c r="H124" s="29" t="s">
        <v>929</v>
      </c>
      <c r="I124" s="36" t="str">
        <f t="shared" si="2"/>
        <v>03/01/2026NL300043</v>
      </c>
      <c r="J124" s="29" t="s">
        <v>600</v>
      </c>
      <c r="K124" s="29" t="s">
        <v>601</v>
      </c>
      <c r="L124" s="29" t="s">
        <v>575</v>
      </c>
      <c r="M124" s="31">
        <v>1</v>
      </c>
      <c r="N124" s="20">
        <f>VLOOKUP(J124,[2]Sheet1!$I:$M,5,0)</f>
        <v>32000</v>
      </c>
      <c r="O124" s="32">
        <v>0</v>
      </c>
      <c r="P124" s="33">
        <f t="shared" si="3"/>
        <v>32000</v>
      </c>
      <c r="Q124" s="33">
        <v>0</v>
      </c>
      <c r="R124" s="32">
        <v>32000</v>
      </c>
      <c r="S124" s="29" t="s">
        <v>923</v>
      </c>
      <c r="T124" s="29" t="s">
        <v>577</v>
      </c>
      <c r="U124" s="29" t="s">
        <v>15</v>
      </c>
      <c r="V124" s="29" t="s">
        <v>924</v>
      </c>
      <c r="W124" s="29" t="s">
        <v>15</v>
      </c>
      <c r="X124" s="29" t="s">
        <v>580</v>
      </c>
      <c r="Y124" s="29" t="s">
        <v>580</v>
      </c>
    </row>
    <row r="125" spans="1:25" ht="10.5" customHeight="1" x14ac:dyDescent="0.25">
      <c r="A125" s="28">
        <v>46025</v>
      </c>
      <c r="B125" s="29" t="s">
        <v>567</v>
      </c>
      <c r="C125" s="30" t="s">
        <v>928</v>
      </c>
      <c r="D125" s="30" t="s">
        <v>15</v>
      </c>
      <c r="E125" s="30" t="s">
        <v>569</v>
      </c>
      <c r="F125" s="29" t="s">
        <v>570</v>
      </c>
      <c r="G125" s="29" t="s">
        <v>571</v>
      </c>
      <c r="H125" s="29" t="s">
        <v>929</v>
      </c>
      <c r="I125" s="36" t="str">
        <f t="shared" si="2"/>
        <v>03/01/2026NL300044</v>
      </c>
      <c r="J125" s="29" t="s">
        <v>602</v>
      </c>
      <c r="K125" s="29" t="s">
        <v>603</v>
      </c>
      <c r="L125" s="29" t="s">
        <v>575</v>
      </c>
      <c r="M125" s="31">
        <v>0.7</v>
      </c>
      <c r="N125" s="20">
        <f>VLOOKUP(J125,[2]Sheet1!$I:$M,5,0)</f>
        <v>38000</v>
      </c>
      <c r="O125" s="32">
        <v>0</v>
      </c>
      <c r="P125" s="33">
        <f t="shared" si="3"/>
        <v>26600</v>
      </c>
      <c r="Q125" s="33">
        <v>0</v>
      </c>
      <c r="R125" s="32">
        <v>38000</v>
      </c>
      <c r="S125" s="29" t="s">
        <v>923</v>
      </c>
      <c r="T125" s="29" t="s">
        <v>577</v>
      </c>
      <c r="U125" s="29" t="s">
        <v>15</v>
      </c>
      <c r="V125" s="29" t="s">
        <v>924</v>
      </c>
      <c r="W125" s="29" t="s">
        <v>15</v>
      </c>
      <c r="X125" s="29" t="s">
        <v>580</v>
      </c>
      <c r="Y125" s="29" t="s">
        <v>580</v>
      </c>
    </row>
    <row r="126" spans="1:25" ht="10.5" customHeight="1" x14ac:dyDescent="0.25">
      <c r="A126" s="28">
        <v>46025</v>
      </c>
      <c r="B126" s="29" t="s">
        <v>567</v>
      </c>
      <c r="C126" s="30" t="s">
        <v>928</v>
      </c>
      <c r="D126" s="30" t="s">
        <v>15</v>
      </c>
      <c r="E126" s="30" t="s">
        <v>569</v>
      </c>
      <c r="F126" s="29" t="s">
        <v>570</v>
      </c>
      <c r="G126" s="29" t="s">
        <v>571</v>
      </c>
      <c r="H126" s="29" t="s">
        <v>929</v>
      </c>
      <c r="I126" s="36" t="str">
        <f t="shared" si="2"/>
        <v>03/01/2026NL300055</v>
      </c>
      <c r="J126" s="29" t="s">
        <v>608</v>
      </c>
      <c r="K126" s="29" t="s">
        <v>609</v>
      </c>
      <c r="L126" s="29" t="s">
        <v>575</v>
      </c>
      <c r="M126" s="31">
        <v>0.5</v>
      </c>
      <c r="N126" s="20">
        <f>VLOOKUP(J126,[2]Sheet1!$I:$M,5,0)</f>
        <v>80000</v>
      </c>
      <c r="O126" s="32">
        <v>0</v>
      </c>
      <c r="P126" s="33">
        <f t="shared" si="3"/>
        <v>40000</v>
      </c>
      <c r="Q126" s="33">
        <v>0</v>
      </c>
      <c r="R126" s="32">
        <v>80000</v>
      </c>
      <c r="S126" s="29" t="s">
        <v>923</v>
      </c>
      <c r="T126" s="29" t="s">
        <v>577</v>
      </c>
      <c r="U126" s="29" t="s">
        <v>15</v>
      </c>
      <c r="V126" s="29" t="s">
        <v>924</v>
      </c>
      <c r="W126" s="29" t="s">
        <v>15</v>
      </c>
      <c r="X126" s="29" t="s">
        <v>580</v>
      </c>
      <c r="Y126" s="29" t="s">
        <v>580</v>
      </c>
    </row>
    <row r="127" spans="1:25" ht="10.5" customHeight="1" x14ac:dyDescent="0.25">
      <c r="A127" s="28">
        <v>46025</v>
      </c>
      <c r="B127" s="29" t="s">
        <v>567</v>
      </c>
      <c r="C127" s="30" t="s">
        <v>928</v>
      </c>
      <c r="D127" s="30" t="s">
        <v>15</v>
      </c>
      <c r="E127" s="30" t="s">
        <v>569</v>
      </c>
      <c r="F127" s="29" t="s">
        <v>570</v>
      </c>
      <c r="G127" s="29" t="s">
        <v>571</v>
      </c>
      <c r="H127" s="29" t="s">
        <v>929</v>
      </c>
      <c r="I127" s="36" t="str">
        <f t="shared" si="2"/>
        <v>03/01/2026NL300058</v>
      </c>
      <c r="J127" s="29" t="s">
        <v>610</v>
      </c>
      <c r="K127" s="29" t="s">
        <v>46</v>
      </c>
      <c r="L127" s="29" t="s">
        <v>575</v>
      </c>
      <c r="M127" s="31">
        <v>0.5</v>
      </c>
      <c r="N127" s="20">
        <f>VLOOKUP(J127,[2]Sheet1!$I:$M,5,0)</f>
        <v>55000</v>
      </c>
      <c r="O127" s="32">
        <v>0</v>
      </c>
      <c r="P127" s="33">
        <f t="shared" si="3"/>
        <v>27500</v>
      </c>
      <c r="Q127" s="33">
        <v>0</v>
      </c>
      <c r="R127" s="32">
        <v>55000</v>
      </c>
      <c r="S127" s="29" t="s">
        <v>923</v>
      </c>
      <c r="T127" s="29" t="s">
        <v>577</v>
      </c>
      <c r="U127" s="29" t="s">
        <v>15</v>
      </c>
      <c r="V127" s="29" t="s">
        <v>924</v>
      </c>
      <c r="W127" s="29" t="s">
        <v>15</v>
      </c>
      <c r="X127" s="29" t="s">
        <v>580</v>
      </c>
      <c r="Y127" s="29" t="s">
        <v>580</v>
      </c>
    </row>
    <row r="128" spans="1:25" ht="10.5" customHeight="1" x14ac:dyDescent="0.25">
      <c r="A128" s="28">
        <v>46025</v>
      </c>
      <c r="B128" s="29" t="s">
        <v>567</v>
      </c>
      <c r="C128" s="30" t="s">
        <v>928</v>
      </c>
      <c r="D128" s="30" t="s">
        <v>15</v>
      </c>
      <c r="E128" s="30" t="s">
        <v>569</v>
      </c>
      <c r="F128" s="29" t="s">
        <v>570</v>
      </c>
      <c r="G128" s="29" t="s">
        <v>571</v>
      </c>
      <c r="H128" s="29" t="s">
        <v>929</v>
      </c>
      <c r="I128" s="36" t="str">
        <f t="shared" si="2"/>
        <v>03/01/2026NL300059</v>
      </c>
      <c r="J128" s="29" t="s">
        <v>611</v>
      </c>
      <c r="K128" s="29" t="s">
        <v>48</v>
      </c>
      <c r="L128" s="29" t="s">
        <v>575</v>
      </c>
      <c r="M128" s="31">
        <v>0.9</v>
      </c>
      <c r="N128" s="20">
        <f>VLOOKUP(J128,[2]Sheet1!$I:$M,5,0)</f>
        <v>13000</v>
      </c>
      <c r="O128" s="32">
        <v>0</v>
      </c>
      <c r="P128" s="33">
        <f t="shared" si="3"/>
        <v>11700</v>
      </c>
      <c r="Q128" s="33">
        <v>0</v>
      </c>
      <c r="R128" s="32">
        <v>13000</v>
      </c>
      <c r="S128" s="29" t="s">
        <v>923</v>
      </c>
      <c r="T128" s="29" t="s">
        <v>577</v>
      </c>
      <c r="U128" s="29" t="s">
        <v>15</v>
      </c>
      <c r="V128" s="29" t="s">
        <v>924</v>
      </c>
      <c r="W128" s="29" t="s">
        <v>15</v>
      </c>
      <c r="X128" s="29" t="s">
        <v>580</v>
      </c>
      <c r="Y128" s="29" t="s">
        <v>580</v>
      </c>
    </row>
    <row r="129" spans="1:25" ht="10.5" customHeight="1" x14ac:dyDescent="0.25">
      <c r="A129" s="28">
        <v>46025</v>
      </c>
      <c r="B129" s="29" t="s">
        <v>567</v>
      </c>
      <c r="C129" s="30" t="s">
        <v>928</v>
      </c>
      <c r="D129" s="30" t="s">
        <v>15</v>
      </c>
      <c r="E129" s="30" t="s">
        <v>569</v>
      </c>
      <c r="F129" s="29" t="s">
        <v>570</v>
      </c>
      <c r="G129" s="29" t="s">
        <v>571</v>
      </c>
      <c r="H129" s="29" t="s">
        <v>929</v>
      </c>
      <c r="I129" s="36" t="str">
        <f t="shared" si="2"/>
        <v>03/01/2026NL300062</v>
      </c>
      <c r="J129" s="29" t="s">
        <v>614</v>
      </c>
      <c r="K129" s="29" t="s">
        <v>615</v>
      </c>
      <c r="L129" s="29" t="s">
        <v>575</v>
      </c>
      <c r="M129" s="31">
        <v>0.2</v>
      </c>
      <c r="N129" s="20">
        <f>VLOOKUP(J129,[2]Sheet1!$I:$M,5,0)</f>
        <v>65000</v>
      </c>
      <c r="O129" s="32">
        <v>0</v>
      </c>
      <c r="P129" s="33">
        <f t="shared" si="3"/>
        <v>13000</v>
      </c>
      <c r="Q129" s="33">
        <v>0</v>
      </c>
      <c r="R129" s="32">
        <v>65000</v>
      </c>
      <c r="S129" s="29" t="s">
        <v>923</v>
      </c>
      <c r="T129" s="29" t="s">
        <v>577</v>
      </c>
      <c r="U129" s="29" t="s">
        <v>15</v>
      </c>
      <c r="V129" s="29" t="s">
        <v>924</v>
      </c>
      <c r="W129" s="29" t="s">
        <v>15</v>
      </c>
      <c r="X129" s="29" t="s">
        <v>580</v>
      </c>
      <c r="Y129" s="29" t="s">
        <v>580</v>
      </c>
    </row>
    <row r="130" spans="1:25" ht="10.5" customHeight="1" x14ac:dyDescent="0.25">
      <c r="A130" s="28">
        <v>46025</v>
      </c>
      <c r="B130" s="29" t="s">
        <v>567</v>
      </c>
      <c r="C130" s="30" t="s">
        <v>928</v>
      </c>
      <c r="D130" s="30" t="s">
        <v>15</v>
      </c>
      <c r="E130" s="30" t="s">
        <v>569</v>
      </c>
      <c r="F130" s="29" t="s">
        <v>570</v>
      </c>
      <c r="G130" s="29" t="s">
        <v>571</v>
      </c>
      <c r="H130" s="29" t="s">
        <v>929</v>
      </c>
      <c r="I130" s="36" t="str">
        <f t="shared" si="2"/>
        <v>03/01/2026NL300063</v>
      </c>
      <c r="J130" s="29" t="s">
        <v>616</v>
      </c>
      <c r="K130" s="29" t="s">
        <v>617</v>
      </c>
      <c r="L130" s="29" t="s">
        <v>575</v>
      </c>
      <c r="M130" s="31">
        <v>1</v>
      </c>
      <c r="N130" s="20">
        <f>VLOOKUP(J130,[2]Sheet1!$I:$M,5,0)</f>
        <v>48000</v>
      </c>
      <c r="O130" s="32">
        <v>0</v>
      </c>
      <c r="P130" s="33">
        <f t="shared" si="3"/>
        <v>48000</v>
      </c>
      <c r="Q130" s="33">
        <v>0</v>
      </c>
      <c r="R130" s="32">
        <v>48000</v>
      </c>
      <c r="S130" s="29" t="s">
        <v>923</v>
      </c>
      <c r="T130" s="29" t="s">
        <v>577</v>
      </c>
      <c r="U130" s="29" t="s">
        <v>15</v>
      </c>
      <c r="V130" s="29" t="s">
        <v>924</v>
      </c>
      <c r="W130" s="29" t="s">
        <v>15</v>
      </c>
      <c r="X130" s="29" t="s">
        <v>580</v>
      </c>
      <c r="Y130" s="29" t="s">
        <v>580</v>
      </c>
    </row>
    <row r="131" spans="1:25" ht="10.5" customHeight="1" x14ac:dyDescent="0.25">
      <c r="A131" s="28">
        <v>46025</v>
      </c>
      <c r="B131" s="29" t="s">
        <v>567</v>
      </c>
      <c r="C131" s="30" t="s">
        <v>928</v>
      </c>
      <c r="D131" s="30" t="s">
        <v>15</v>
      </c>
      <c r="E131" s="30" t="s">
        <v>569</v>
      </c>
      <c r="F131" s="29" t="s">
        <v>570</v>
      </c>
      <c r="G131" s="29" t="s">
        <v>571</v>
      </c>
      <c r="H131" s="29" t="s">
        <v>929</v>
      </c>
      <c r="I131" s="36" t="str">
        <f t="shared" si="2"/>
        <v>03/01/2026NL300072</v>
      </c>
      <c r="J131" s="29" t="s">
        <v>618</v>
      </c>
      <c r="K131" s="29" t="s">
        <v>619</v>
      </c>
      <c r="L131" s="29" t="s">
        <v>575</v>
      </c>
      <c r="M131" s="31">
        <v>1</v>
      </c>
      <c r="N131" s="20">
        <f>VLOOKUP(J131,[2]Sheet1!$I:$M,5,0)</f>
        <v>38000</v>
      </c>
      <c r="O131" s="32">
        <v>0</v>
      </c>
      <c r="P131" s="33">
        <f t="shared" si="3"/>
        <v>38000</v>
      </c>
      <c r="Q131" s="33">
        <v>0</v>
      </c>
      <c r="R131" s="32">
        <v>38000</v>
      </c>
      <c r="S131" s="29" t="s">
        <v>923</v>
      </c>
      <c r="T131" s="29" t="s">
        <v>577</v>
      </c>
      <c r="U131" s="29" t="s">
        <v>15</v>
      </c>
      <c r="V131" s="29" t="s">
        <v>924</v>
      </c>
      <c r="W131" s="29" t="s">
        <v>15</v>
      </c>
      <c r="X131" s="29" t="s">
        <v>580</v>
      </c>
      <c r="Y131" s="29" t="s">
        <v>580</v>
      </c>
    </row>
    <row r="132" spans="1:25" ht="10.5" customHeight="1" x14ac:dyDescent="0.25">
      <c r="A132" s="28">
        <v>46025</v>
      </c>
      <c r="B132" s="29" t="s">
        <v>567</v>
      </c>
      <c r="C132" s="30" t="s">
        <v>928</v>
      </c>
      <c r="D132" s="30" t="s">
        <v>15</v>
      </c>
      <c r="E132" s="30" t="s">
        <v>569</v>
      </c>
      <c r="F132" s="29" t="s">
        <v>570</v>
      </c>
      <c r="G132" s="29" t="s">
        <v>571</v>
      </c>
      <c r="H132" s="29" t="s">
        <v>929</v>
      </c>
      <c r="I132" s="36" t="str">
        <f t="shared" si="2"/>
        <v>03/01/2026NL300074</v>
      </c>
      <c r="J132" s="29" t="s">
        <v>624</v>
      </c>
      <c r="K132" s="29" t="s">
        <v>56</v>
      </c>
      <c r="L132" s="29" t="s">
        <v>575</v>
      </c>
      <c r="M132" s="31">
        <v>2.5</v>
      </c>
      <c r="N132" s="20">
        <f>VLOOKUP(J132,[2]Sheet1!$I:$M,5,0)</f>
        <v>18000</v>
      </c>
      <c r="O132" s="32">
        <v>0</v>
      </c>
      <c r="P132" s="33">
        <f t="shared" si="3"/>
        <v>45000</v>
      </c>
      <c r="Q132" s="33">
        <v>0</v>
      </c>
      <c r="R132" s="32">
        <v>18000</v>
      </c>
      <c r="S132" s="29" t="s">
        <v>923</v>
      </c>
      <c r="T132" s="29" t="s">
        <v>577</v>
      </c>
      <c r="U132" s="29" t="s">
        <v>15</v>
      </c>
      <c r="V132" s="29" t="s">
        <v>924</v>
      </c>
      <c r="W132" s="29" t="s">
        <v>15</v>
      </c>
      <c r="X132" s="29" t="s">
        <v>580</v>
      </c>
      <c r="Y132" s="29" t="s">
        <v>580</v>
      </c>
    </row>
    <row r="133" spans="1:25" ht="10.5" customHeight="1" x14ac:dyDescent="0.25">
      <c r="A133" s="28">
        <v>46025</v>
      </c>
      <c r="B133" s="29" t="s">
        <v>567</v>
      </c>
      <c r="C133" s="30" t="s">
        <v>928</v>
      </c>
      <c r="D133" s="30" t="s">
        <v>15</v>
      </c>
      <c r="E133" s="30" t="s">
        <v>569</v>
      </c>
      <c r="F133" s="29" t="s">
        <v>570</v>
      </c>
      <c r="G133" s="29" t="s">
        <v>571</v>
      </c>
      <c r="H133" s="29" t="s">
        <v>929</v>
      </c>
      <c r="I133" s="36" t="str">
        <f t="shared" si="2"/>
        <v>03/01/2026NL300173</v>
      </c>
      <c r="J133" s="29" t="s">
        <v>629</v>
      </c>
      <c r="K133" s="29" t="s">
        <v>630</v>
      </c>
      <c r="L133" s="29" t="s">
        <v>575</v>
      </c>
      <c r="M133" s="31">
        <v>0.3</v>
      </c>
      <c r="N133" s="20">
        <f>VLOOKUP(J133,[2]Sheet1!$I:$M,5,0)</f>
        <v>80000</v>
      </c>
      <c r="O133" s="32">
        <v>0</v>
      </c>
      <c r="P133" s="33">
        <f t="shared" si="3"/>
        <v>24000</v>
      </c>
      <c r="Q133" s="33">
        <v>0</v>
      </c>
      <c r="R133" s="32">
        <v>80000</v>
      </c>
      <c r="S133" s="29" t="s">
        <v>923</v>
      </c>
      <c r="T133" s="29" t="s">
        <v>577</v>
      </c>
      <c r="U133" s="29" t="s">
        <v>15</v>
      </c>
      <c r="V133" s="29" t="s">
        <v>924</v>
      </c>
      <c r="W133" s="29" t="s">
        <v>15</v>
      </c>
      <c r="X133" s="29" t="s">
        <v>580</v>
      </c>
      <c r="Y133" s="29" t="s">
        <v>580</v>
      </c>
    </row>
    <row r="134" spans="1:25" ht="10.5" customHeight="1" x14ac:dyDescent="0.25">
      <c r="A134" s="28">
        <v>46025</v>
      </c>
      <c r="B134" s="29" t="s">
        <v>567</v>
      </c>
      <c r="C134" s="30" t="s">
        <v>928</v>
      </c>
      <c r="D134" s="30" t="s">
        <v>15</v>
      </c>
      <c r="E134" s="30" t="s">
        <v>569</v>
      </c>
      <c r="F134" s="29" t="s">
        <v>570</v>
      </c>
      <c r="G134" s="29" t="s">
        <v>571</v>
      </c>
      <c r="H134" s="29" t="s">
        <v>929</v>
      </c>
      <c r="I134" s="36" t="str">
        <f t="shared" si="2"/>
        <v>03/01/2026NL300077</v>
      </c>
      <c r="J134" s="29" t="s">
        <v>627</v>
      </c>
      <c r="K134" s="29" t="s">
        <v>628</v>
      </c>
      <c r="L134" s="29" t="s">
        <v>575</v>
      </c>
      <c r="M134" s="31">
        <v>0.2</v>
      </c>
      <c r="N134" s="20">
        <f>VLOOKUP(J134,[2]Sheet1!$I:$M,5,0)</f>
        <v>30000</v>
      </c>
      <c r="O134" s="32">
        <v>0</v>
      </c>
      <c r="P134" s="33">
        <f t="shared" si="3"/>
        <v>6000</v>
      </c>
      <c r="Q134" s="33">
        <v>0</v>
      </c>
      <c r="R134" s="32">
        <v>30000</v>
      </c>
      <c r="S134" s="29" t="s">
        <v>923</v>
      </c>
      <c r="T134" s="29" t="s">
        <v>577</v>
      </c>
      <c r="U134" s="29" t="s">
        <v>15</v>
      </c>
      <c r="V134" s="29" t="s">
        <v>924</v>
      </c>
      <c r="W134" s="29" t="s">
        <v>15</v>
      </c>
      <c r="X134" s="29" t="s">
        <v>580</v>
      </c>
      <c r="Y134" s="29" t="s">
        <v>580</v>
      </c>
    </row>
    <row r="135" spans="1:25" ht="10.5" customHeight="1" x14ac:dyDescent="0.25">
      <c r="A135" s="28">
        <v>46025</v>
      </c>
      <c r="B135" s="29" t="s">
        <v>567</v>
      </c>
      <c r="C135" s="30" t="s">
        <v>928</v>
      </c>
      <c r="D135" s="30" t="s">
        <v>15</v>
      </c>
      <c r="E135" s="30" t="s">
        <v>569</v>
      </c>
      <c r="F135" s="29" t="s">
        <v>570</v>
      </c>
      <c r="G135" s="29" t="s">
        <v>571</v>
      </c>
      <c r="H135" s="29" t="s">
        <v>929</v>
      </c>
      <c r="I135" s="36" t="str">
        <f t="shared" ref="I135:I198" si="4">TEXT(A135,"dd/mm/yyyy")&amp;J135</f>
        <v>03/01/2026NL300162</v>
      </c>
      <c r="J135" s="29" t="s">
        <v>652</v>
      </c>
      <c r="K135" s="29" t="s">
        <v>653</v>
      </c>
      <c r="L135" s="29" t="s">
        <v>575</v>
      </c>
      <c r="M135" s="31">
        <v>0.7</v>
      </c>
      <c r="N135" s="20">
        <f>VLOOKUP(J135,[2]Sheet1!$I:$M,5,0)</f>
        <v>36000</v>
      </c>
      <c r="O135" s="32">
        <v>0</v>
      </c>
      <c r="P135" s="33">
        <f t="shared" si="3"/>
        <v>25200</v>
      </c>
      <c r="Q135" s="33">
        <v>0</v>
      </c>
      <c r="R135" s="32">
        <v>36000</v>
      </c>
      <c r="S135" s="29" t="s">
        <v>923</v>
      </c>
      <c r="T135" s="29" t="s">
        <v>577</v>
      </c>
      <c r="U135" s="29" t="s">
        <v>15</v>
      </c>
      <c r="V135" s="29" t="s">
        <v>924</v>
      </c>
      <c r="W135" s="29" t="s">
        <v>15</v>
      </c>
      <c r="X135" s="29" t="s">
        <v>580</v>
      </c>
      <c r="Y135" s="29" t="s">
        <v>580</v>
      </c>
    </row>
    <row r="136" spans="1:25" ht="10.5" customHeight="1" x14ac:dyDescent="0.25">
      <c r="A136" s="28">
        <v>46025</v>
      </c>
      <c r="B136" s="29" t="s">
        <v>567</v>
      </c>
      <c r="C136" s="30" t="s">
        <v>928</v>
      </c>
      <c r="D136" s="30" t="s">
        <v>15</v>
      </c>
      <c r="E136" s="30" t="s">
        <v>569</v>
      </c>
      <c r="F136" s="29" t="s">
        <v>570</v>
      </c>
      <c r="G136" s="29" t="s">
        <v>571</v>
      </c>
      <c r="H136" s="29" t="s">
        <v>929</v>
      </c>
      <c r="I136" s="36" t="str">
        <f t="shared" si="4"/>
        <v>03/01/2026NL300080</v>
      </c>
      <c r="J136" s="29" t="s">
        <v>631</v>
      </c>
      <c r="K136" s="29" t="s">
        <v>632</v>
      </c>
      <c r="L136" s="29" t="s">
        <v>575</v>
      </c>
      <c r="M136" s="31">
        <v>0.3</v>
      </c>
      <c r="N136" s="20">
        <f>VLOOKUP(J136,[2]Sheet1!$I:$M,5,0)</f>
        <v>95000</v>
      </c>
      <c r="O136" s="32">
        <v>0</v>
      </c>
      <c r="P136" s="33">
        <f t="shared" ref="P136:P199" si="5">M136*N136</f>
        <v>28500</v>
      </c>
      <c r="Q136" s="33">
        <v>0</v>
      </c>
      <c r="R136" s="32">
        <v>95000</v>
      </c>
      <c r="S136" s="29" t="s">
        <v>923</v>
      </c>
      <c r="T136" s="29" t="s">
        <v>577</v>
      </c>
      <c r="U136" s="29" t="s">
        <v>15</v>
      </c>
      <c r="V136" s="29" t="s">
        <v>924</v>
      </c>
      <c r="W136" s="29" t="s">
        <v>15</v>
      </c>
      <c r="X136" s="29" t="s">
        <v>580</v>
      </c>
      <c r="Y136" s="29" t="s">
        <v>580</v>
      </c>
    </row>
    <row r="137" spans="1:25" ht="10.5" customHeight="1" x14ac:dyDescent="0.25">
      <c r="A137" s="28">
        <v>46025</v>
      </c>
      <c r="B137" s="29" t="s">
        <v>567</v>
      </c>
      <c r="C137" s="30" t="s">
        <v>928</v>
      </c>
      <c r="D137" s="30" t="s">
        <v>15</v>
      </c>
      <c r="E137" s="30" t="s">
        <v>569</v>
      </c>
      <c r="F137" s="29" t="s">
        <v>570</v>
      </c>
      <c r="G137" s="29" t="s">
        <v>571</v>
      </c>
      <c r="H137" s="29" t="s">
        <v>929</v>
      </c>
      <c r="I137" s="36" t="str">
        <f t="shared" si="4"/>
        <v>03/01/2026NL300096</v>
      </c>
      <c r="J137" s="29" t="s">
        <v>638</v>
      </c>
      <c r="K137" s="29" t="s">
        <v>134</v>
      </c>
      <c r="L137" s="29" t="s">
        <v>575</v>
      </c>
      <c r="M137" s="31">
        <v>1.4</v>
      </c>
      <c r="N137" s="20">
        <f>VLOOKUP(J137,[2]Sheet1!$I:$M,5,0)</f>
        <v>45000</v>
      </c>
      <c r="O137" s="32">
        <v>0</v>
      </c>
      <c r="P137" s="33">
        <f t="shared" si="5"/>
        <v>62999.999999999993</v>
      </c>
      <c r="Q137" s="33">
        <v>0</v>
      </c>
      <c r="R137" s="32">
        <v>45000</v>
      </c>
      <c r="S137" s="29" t="s">
        <v>923</v>
      </c>
      <c r="T137" s="29" t="s">
        <v>577</v>
      </c>
      <c r="U137" s="29" t="s">
        <v>15</v>
      </c>
      <c r="V137" s="29" t="s">
        <v>924</v>
      </c>
      <c r="W137" s="29" t="s">
        <v>15</v>
      </c>
      <c r="X137" s="29" t="s">
        <v>580</v>
      </c>
      <c r="Y137" s="29" t="s">
        <v>580</v>
      </c>
    </row>
    <row r="138" spans="1:25" ht="10.5" customHeight="1" x14ac:dyDescent="0.25">
      <c r="A138" s="28">
        <v>46025</v>
      </c>
      <c r="B138" s="29" t="s">
        <v>567</v>
      </c>
      <c r="C138" s="30" t="s">
        <v>928</v>
      </c>
      <c r="D138" s="30" t="s">
        <v>15</v>
      </c>
      <c r="E138" s="30" t="s">
        <v>569</v>
      </c>
      <c r="F138" s="29" t="s">
        <v>570</v>
      </c>
      <c r="G138" s="29" t="s">
        <v>571</v>
      </c>
      <c r="H138" s="29" t="s">
        <v>929</v>
      </c>
      <c r="I138" s="36" t="str">
        <f t="shared" si="4"/>
        <v>03/01/2026NL300107</v>
      </c>
      <c r="J138" s="29" t="s">
        <v>639</v>
      </c>
      <c r="K138" s="29" t="s">
        <v>640</v>
      </c>
      <c r="L138" s="29" t="s">
        <v>641</v>
      </c>
      <c r="M138" s="31">
        <v>2</v>
      </c>
      <c r="N138" s="20">
        <f>VLOOKUP(J138,[2]Sheet1!$I:$M,5,0)</f>
        <v>8500</v>
      </c>
      <c r="O138" s="32">
        <v>0</v>
      </c>
      <c r="P138" s="33">
        <f t="shared" si="5"/>
        <v>17000</v>
      </c>
      <c r="Q138" s="33">
        <v>0</v>
      </c>
      <c r="R138" s="32">
        <v>8500</v>
      </c>
      <c r="S138" s="29" t="s">
        <v>923</v>
      </c>
      <c r="T138" s="29" t="s">
        <v>577</v>
      </c>
      <c r="U138" s="29" t="s">
        <v>15</v>
      </c>
      <c r="V138" s="29" t="s">
        <v>924</v>
      </c>
      <c r="W138" s="29" t="s">
        <v>15</v>
      </c>
      <c r="X138" s="29" t="s">
        <v>580</v>
      </c>
      <c r="Y138" s="29" t="s">
        <v>580</v>
      </c>
    </row>
    <row r="139" spans="1:25" ht="10.5" customHeight="1" x14ac:dyDescent="0.25">
      <c r="A139" s="28">
        <v>46025</v>
      </c>
      <c r="B139" s="29" t="s">
        <v>567</v>
      </c>
      <c r="C139" s="30" t="s">
        <v>928</v>
      </c>
      <c r="D139" s="30" t="s">
        <v>15</v>
      </c>
      <c r="E139" s="30" t="s">
        <v>569</v>
      </c>
      <c r="F139" s="29" t="s">
        <v>570</v>
      </c>
      <c r="G139" s="29" t="s">
        <v>571</v>
      </c>
      <c r="H139" s="29" t="s">
        <v>929</v>
      </c>
      <c r="I139" s="36" t="str">
        <f t="shared" si="4"/>
        <v>03/01/2026NL300120</v>
      </c>
      <c r="J139" s="29" t="s">
        <v>650</v>
      </c>
      <c r="K139" s="29" t="s">
        <v>651</v>
      </c>
      <c r="L139" s="29" t="s">
        <v>575</v>
      </c>
      <c r="M139" s="31">
        <v>1</v>
      </c>
      <c r="N139" s="20">
        <f>VLOOKUP(J139,[2]Sheet1!$I:$M,5,0)</f>
        <v>36000</v>
      </c>
      <c r="O139" s="32">
        <v>0</v>
      </c>
      <c r="P139" s="33">
        <f t="shared" si="5"/>
        <v>36000</v>
      </c>
      <c r="Q139" s="33">
        <v>0</v>
      </c>
      <c r="R139" s="32">
        <v>36000</v>
      </c>
      <c r="S139" s="29" t="s">
        <v>923</v>
      </c>
      <c r="T139" s="29" t="s">
        <v>577</v>
      </c>
      <c r="U139" s="29" t="s">
        <v>15</v>
      </c>
      <c r="V139" s="29" t="s">
        <v>924</v>
      </c>
      <c r="W139" s="29" t="s">
        <v>15</v>
      </c>
      <c r="X139" s="29" t="s">
        <v>580</v>
      </c>
      <c r="Y139" s="29" t="s">
        <v>580</v>
      </c>
    </row>
    <row r="140" spans="1:25" ht="10.5" customHeight="1" x14ac:dyDescent="0.25">
      <c r="A140" s="28">
        <v>46025</v>
      </c>
      <c r="B140" s="29" t="s">
        <v>567</v>
      </c>
      <c r="C140" s="30" t="s">
        <v>928</v>
      </c>
      <c r="D140" s="30" t="s">
        <v>15</v>
      </c>
      <c r="E140" s="30" t="s">
        <v>569</v>
      </c>
      <c r="F140" s="29" t="s">
        <v>570</v>
      </c>
      <c r="G140" s="29" t="s">
        <v>571</v>
      </c>
      <c r="H140" s="29" t="s">
        <v>929</v>
      </c>
      <c r="I140" s="36" t="str">
        <f t="shared" si="4"/>
        <v>03/01/2026NL300126</v>
      </c>
      <c r="J140" s="29" t="s">
        <v>655</v>
      </c>
      <c r="K140" s="29" t="s">
        <v>656</v>
      </c>
      <c r="L140" s="29" t="s">
        <v>575</v>
      </c>
      <c r="M140" s="31">
        <v>0.1</v>
      </c>
      <c r="N140" s="20">
        <f>VLOOKUP(J140,[2]Sheet1!$I:$M,5,0)</f>
        <v>70000</v>
      </c>
      <c r="O140" s="32">
        <v>0</v>
      </c>
      <c r="P140" s="33">
        <f t="shared" si="5"/>
        <v>7000</v>
      </c>
      <c r="Q140" s="33">
        <v>0</v>
      </c>
      <c r="R140" s="32">
        <v>70000</v>
      </c>
      <c r="S140" s="29" t="s">
        <v>923</v>
      </c>
      <c r="T140" s="29" t="s">
        <v>577</v>
      </c>
      <c r="U140" s="29" t="s">
        <v>15</v>
      </c>
      <c r="V140" s="29" t="s">
        <v>924</v>
      </c>
      <c r="W140" s="29" t="s">
        <v>15</v>
      </c>
      <c r="X140" s="29" t="s">
        <v>580</v>
      </c>
      <c r="Y140" s="29" t="s">
        <v>580</v>
      </c>
    </row>
    <row r="141" spans="1:25" ht="10.5" customHeight="1" x14ac:dyDescent="0.25">
      <c r="A141" s="28">
        <v>46025</v>
      </c>
      <c r="B141" s="29" t="s">
        <v>567</v>
      </c>
      <c r="C141" s="30" t="s">
        <v>928</v>
      </c>
      <c r="D141" s="30" t="s">
        <v>15</v>
      </c>
      <c r="E141" s="30" t="s">
        <v>569</v>
      </c>
      <c r="F141" s="29" t="s">
        <v>570</v>
      </c>
      <c r="G141" s="29" t="s">
        <v>571</v>
      </c>
      <c r="H141" s="29" t="s">
        <v>929</v>
      </c>
      <c r="I141" s="36" t="str">
        <f t="shared" si="4"/>
        <v>03/01/2026NL300128</v>
      </c>
      <c r="J141" s="29" t="s">
        <v>659</v>
      </c>
      <c r="K141" s="29" t="s">
        <v>660</v>
      </c>
      <c r="L141" s="29" t="s">
        <v>575</v>
      </c>
      <c r="M141" s="31">
        <v>0.1</v>
      </c>
      <c r="N141" s="20">
        <f>VLOOKUP(J141,[2]Sheet1!$I:$M,5,0)</f>
        <v>20000</v>
      </c>
      <c r="O141" s="32">
        <v>0</v>
      </c>
      <c r="P141" s="33">
        <f t="shared" si="5"/>
        <v>2000</v>
      </c>
      <c r="Q141" s="33">
        <v>0</v>
      </c>
      <c r="R141" s="32">
        <v>20000</v>
      </c>
      <c r="S141" s="29" t="s">
        <v>923</v>
      </c>
      <c r="T141" s="29" t="s">
        <v>577</v>
      </c>
      <c r="U141" s="29" t="s">
        <v>15</v>
      </c>
      <c r="V141" s="29" t="s">
        <v>924</v>
      </c>
      <c r="W141" s="29" t="s">
        <v>15</v>
      </c>
      <c r="X141" s="29" t="s">
        <v>580</v>
      </c>
      <c r="Y141" s="29" t="s">
        <v>580</v>
      </c>
    </row>
    <row r="142" spans="1:25" ht="10.5" customHeight="1" x14ac:dyDescent="0.25">
      <c r="A142" s="28">
        <v>46025</v>
      </c>
      <c r="B142" s="29" t="s">
        <v>567</v>
      </c>
      <c r="C142" s="30" t="s">
        <v>928</v>
      </c>
      <c r="D142" s="30" t="s">
        <v>15</v>
      </c>
      <c r="E142" s="30" t="s">
        <v>569</v>
      </c>
      <c r="F142" s="29" t="s">
        <v>570</v>
      </c>
      <c r="G142" s="29" t="s">
        <v>571</v>
      </c>
      <c r="H142" s="29" t="s">
        <v>929</v>
      </c>
      <c r="I142" s="36" t="str">
        <f t="shared" si="4"/>
        <v>03/01/2026NL300121</v>
      </c>
      <c r="J142" s="29" t="s">
        <v>661</v>
      </c>
      <c r="K142" s="29" t="s">
        <v>80</v>
      </c>
      <c r="L142" s="29" t="s">
        <v>575</v>
      </c>
      <c r="M142" s="31">
        <v>0.2</v>
      </c>
      <c r="N142" s="20">
        <f>VLOOKUP(J142,[2]Sheet1!$I:$M,5,0)</f>
        <v>22000</v>
      </c>
      <c r="O142" s="32">
        <v>0</v>
      </c>
      <c r="P142" s="33">
        <f t="shared" si="5"/>
        <v>4400</v>
      </c>
      <c r="Q142" s="33">
        <v>0</v>
      </c>
      <c r="R142" s="32">
        <v>22000</v>
      </c>
      <c r="S142" s="29" t="s">
        <v>923</v>
      </c>
      <c r="T142" s="29" t="s">
        <v>577</v>
      </c>
      <c r="U142" s="29" t="s">
        <v>15</v>
      </c>
      <c r="V142" s="29" t="s">
        <v>924</v>
      </c>
      <c r="W142" s="29" t="s">
        <v>15</v>
      </c>
      <c r="X142" s="29" t="s">
        <v>580</v>
      </c>
      <c r="Y142" s="29" t="s">
        <v>580</v>
      </c>
    </row>
    <row r="143" spans="1:25" ht="10.5" customHeight="1" x14ac:dyDescent="0.25">
      <c r="A143" s="28">
        <v>46025</v>
      </c>
      <c r="B143" s="29" t="s">
        <v>567</v>
      </c>
      <c r="C143" s="30" t="s">
        <v>928</v>
      </c>
      <c r="D143" s="30" t="s">
        <v>15</v>
      </c>
      <c r="E143" s="30" t="s">
        <v>569</v>
      </c>
      <c r="F143" s="29" t="s">
        <v>570</v>
      </c>
      <c r="G143" s="29" t="s">
        <v>571</v>
      </c>
      <c r="H143" s="29" t="s">
        <v>929</v>
      </c>
      <c r="I143" s="36" t="str">
        <f t="shared" si="4"/>
        <v>03/01/2026NL300132</v>
      </c>
      <c r="J143" s="29" t="s">
        <v>662</v>
      </c>
      <c r="K143" s="29" t="s">
        <v>92</v>
      </c>
      <c r="L143" s="29" t="s">
        <v>575</v>
      </c>
      <c r="M143" s="31">
        <v>0.5</v>
      </c>
      <c r="N143" s="20">
        <f>VLOOKUP(J143,[2]Sheet1!$I:$M,5,0)</f>
        <v>12000</v>
      </c>
      <c r="O143" s="32">
        <v>0</v>
      </c>
      <c r="P143" s="33">
        <f t="shared" si="5"/>
        <v>6000</v>
      </c>
      <c r="Q143" s="33">
        <v>0</v>
      </c>
      <c r="R143" s="32">
        <v>12000</v>
      </c>
      <c r="S143" s="29" t="s">
        <v>923</v>
      </c>
      <c r="T143" s="29" t="s">
        <v>577</v>
      </c>
      <c r="U143" s="29" t="s">
        <v>15</v>
      </c>
      <c r="V143" s="29" t="s">
        <v>924</v>
      </c>
      <c r="W143" s="29" t="s">
        <v>15</v>
      </c>
      <c r="X143" s="29" t="s">
        <v>580</v>
      </c>
      <c r="Y143" s="29" t="s">
        <v>580</v>
      </c>
    </row>
    <row r="144" spans="1:25" ht="10.5" customHeight="1" x14ac:dyDescent="0.25">
      <c r="A144" s="28">
        <v>46025</v>
      </c>
      <c r="B144" s="29" t="s">
        <v>567</v>
      </c>
      <c r="C144" s="30" t="s">
        <v>928</v>
      </c>
      <c r="D144" s="30" t="s">
        <v>15</v>
      </c>
      <c r="E144" s="30" t="s">
        <v>569</v>
      </c>
      <c r="F144" s="29" t="s">
        <v>570</v>
      </c>
      <c r="G144" s="29" t="s">
        <v>571</v>
      </c>
      <c r="H144" s="29" t="s">
        <v>929</v>
      </c>
      <c r="I144" s="36" t="str">
        <f t="shared" si="4"/>
        <v>03/01/2026NL300137</v>
      </c>
      <c r="J144" s="29" t="s">
        <v>665</v>
      </c>
      <c r="K144" s="29" t="s">
        <v>666</v>
      </c>
      <c r="L144" s="29" t="s">
        <v>575</v>
      </c>
      <c r="M144" s="31">
        <v>0.5</v>
      </c>
      <c r="N144" s="20">
        <f>VLOOKUP(J144,[2]Sheet1!$I:$M,5,0)</f>
        <v>52000</v>
      </c>
      <c r="O144" s="32">
        <v>0</v>
      </c>
      <c r="P144" s="33">
        <f t="shared" si="5"/>
        <v>26000</v>
      </c>
      <c r="Q144" s="33">
        <v>0</v>
      </c>
      <c r="R144" s="32">
        <v>52000</v>
      </c>
      <c r="S144" s="29" t="s">
        <v>923</v>
      </c>
      <c r="T144" s="29" t="s">
        <v>577</v>
      </c>
      <c r="U144" s="29" t="s">
        <v>15</v>
      </c>
      <c r="V144" s="29" t="s">
        <v>924</v>
      </c>
      <c r="W144" s="29" t="s">
        <v>15</v>
      </c>
      <c r="X144" s="29" t="s">
        <v>580</v>
      </c>
      <c r="Y144" s="29" t="s">
        <v>580</v>
      </c>
    </row>
    <row r="145" spans="1:25" ht="10.5" customHeight="1" x14ac:dyDescent="0.25">
      <c r="A145" s="28">
        <v>46025</v>
      </c>
      <c r="B145" s="29" t="s">
        <v>567</v>
      </c>
      <c r="C145" s="30" t="s">
        <v>928</v>
      </c>
      <c r="D145" s="30" t="s">
        <v>15</v>
      </c>
      <c r="E145" s="30" t="s">
        <v>569</v>
      </c>
      <c r="F145" s="29" t="s">
        <v>570</v>
      </c>
      <c r="G145" s="29" t="s">
        <v>571</v>
      </c>
      <c r="H145" s="29" t="s">
        <v>929</v>
      </c>
      <c r="I145" s="36" t="str">
        <f t="shared" si="4"/>
        <v>03/01/2026NL300140</v>
      </c>
      <c r="J145" s="29" t="s">
        <v>669</v>
      </c>
      <c r="K145" s="29" t="s">
        <v>670</v>
      </c>
      <c r="L145" s="29" t="s">
        <v>575</v>
      </c>
      <c r="M145" s="31">
        <v>0.4</v>
      </c>
      <c r="N145" s="20">
        <f>VLOOKUP(J145,[2]Sheet1!$I:$M,5,0)</f>
        <v>36000</v>
      </c>
      <c r="O145" s="32">
        <v>0</v>
      </c>
      <c r="P145" s="33">
        <f t="shared" si="5"/>
        <v>14400</v>
      </c>
      <c r="Q145" s="33">
        <v>0</v>
      </c>
      <c r="R145" s="32">
        <v>36000</v>
      </c>
      <c r="S145" s="29" t="s">
        <v>923</v>
      </c>
      <c r="T145" s="29" t="s">
        <v>577</v>
      </c>
      <c r="U145" s="29" t="s">
        <v>15</v>
      </c>
      <c r="V145" s="29" t="s">
        <v>924</v>
      </c>
      <c r="W145" s="29" t="s">
        <v>15</v>
      </c>
      <c r="X145" s="29" t="s">
        <v>580</v>
      </c>
      <c r="Y145" s="29" t="s">
        <v>580</v>
      </c>
    </row>
    <row r="146" spans="1:25" ht="10.5" customHeight="1" x14ac:dyDescent="0.25">
      <c r="A146" s="28">
        <v>46025</v>
      </c>
      <c r="B146" s="29" t="s">
        <v>567</v>
      </c>
      <c r="C146" s="30" t="s">
        <v>928</v>
      </c>
      <c r="D146" s="30" t="s">
        <v>15</v>
      </c>
      <c r="E146" s="30" t="s">
        <v>569</v>
      </c>
      <c r="F146" s="29" t="s">
        <v>570</v>
      </c>
      <c r="G146" s="29" t="s">
        <v>571</v>
      </c>
      <c r="H146" s="29" t="s">
        <v>929</v>
      </c>
      <c r="I146" s="36" t="str">
        <f t="shared" si="4"/>
        <v>03/01/2026NL300141</v>
      </c>
      <c r="J146" s="29" t="s">
        <v>667</v>
      </c>
      <c r="K146" s="29" t="s">
        <v>668</v>
      </c>
      <c r="L146" s="29" t="s">
        <v>575</v>
      </c>
      <c r="M146" s="31">
        <v>0.4</v>
      </c>
      <c r="N146" s="20">
        <f>VLOOKUP(J146,[2]Sheet1!$I:$M,5,0)</f>
        <v>92000</v>
      </c>
      <c r="O146" s="32">
        <v>0</v>
      </c>
      <c r="P146" s="33">
        <f t="shared" si="5"/>
        <v>36800</v>
      </c>
      <c r="Q146" s="33">
        <v>0</v>
      </c>
      <c r="R146" s="32">
        <v>92000</v>
      </c>
      <c r="S146" s="29" t="s">
        <v>923</v>
      </c>
      <c r="T146" s="29" t="s">
        <v>577</v>
      </c>
      <c r="U146" s="29" t="s">
        <v>15</v>
      </c>
      <c r="V146" s="29" t="s">
        <v>924</v>
      </c>
      <c r="W146" s="29" t="s">
        <v>15</v>
      </c>
      <c r="X146" s="29" t="s">
        <v>580</v>
      </c>
      <c r="Y146" s="29" t="s">
        <v>580</v>
      </c>
    </row>
    <row r="147" spans="1:25" ht="10.5" customHeight="1" x14ac:dyDescent="0.25">
      <c r="A147" s="28">
        <v>46025</v>
      </c>
      <c r="B147" s="29" t="s">
        <v>567</v>
      </c>
      <c r="C147" s="30" t="s">
        <v>928</v>
      </c>
      <c r="D147" s="30" t="s">
        <v>15</v>
      </c>
      <c r="E147" s="30" t="s">
        <v>569</v>
      </c>
      <c r="F147" s="29" t="s">
        <v>570</v>
      </c>
      <c r="G147" s="29" t="s">
        <v>571</v>
      </c>
      <c r="H147" s="29" t="s">
        <v>929</v>
      </c>
      <c r="I147" s="36" t="str">
        <f t="shared" si="4"/>
        <v>03/01/2026NL300144</v>
      </c>
      <c r="J147" s="29" t="s">
        <v>673</v>
      </c>
      <c r="K147" s="29" t="s">
        <v>674</v>
      </c>
      <c r="L147" s="29" t="s">
        <v>575</v>
      </c>
      <c r="M147" s="31">
        <v>0.3</v>
      </c>
      <c r="N147" s="20">
        <f>VLOOKUP(J147,[2]Sheet1!$I:$M,5,0)</f>
        <v>90000</v>
      </c>
      <c r="O147" s="32">
        <v>0</v>
      </c>
      <c r="P147" s="33">
        <f t="shared" si="5"/>
        <v>27000</v>
      </c>
      <c r="Q147" s="33">
        <v>0</v>
      </c>
      <c r="R147" s="32">
        <v>90000</v>
      </c>
      <c r="S147" s="29" t="s">
        <v>923</v>
      </c>
      <c r="T147" s="29" t="s">
        <v>577</v>
      </c>
      <c r="U147" s="29" t="s">
        <v>15</v>
      </c>
      <c r="V147" s="29" t="s">
        <v>924</v>
      </c>
      <c r="W147" s="29" t="s">
        <v>15</v>
      </c>
      <c r="X147" s="29" t="s">
        <v>580</v>
      </c>
      <c r="Y147" s="29" t="s">
        <v>580</v>
      </c>
    </row>
    <row r="148" spans="1:25" ht="10.5" customHeight="1" x14ac:dyDescent="0.25">
      <c r="A148" s="28">
        <v>46025</v>
      </c>
      <c r="B148" s="29" t="s">
        <v>567</v>
      </c>
      <c r="C148" s="30" t="s">
        <v>928</v>
      </c>
      <c r="D148" s="30" t="s">
        <v>15</v>
      </c>
      <c r="E148" s="30" t="s">
        <v>569</v>
      </c>
      <c r="F148" s="29" t="s">
        <v>570</v>
      </c>
      <c r="G148" s="29" t="s">
        <v>571</v>
      </c>
      <c r="H148" s="29" t="s">
        <v>929</v>
      </c>
      <c r="I148" s="36" t="str">
        <f t="shared" si="4"/>
        <v>03/01/2026NL300145</v>
      </c>
      <c r="J148" s="29" t="s">
        <v>675</v>
      </c>
      <c r="K148" s="29" t="s">
        <v>676</v>
      </c>
      <c r="L148" s="29" t="s">
        <v>575</v>
      </c>
      <c r="M148" s="31">
        <v>10</v>
      </c>
      <c r="N148" s="20">
        <f>VLOOKUP(J148,[2]Sheet1!$I:$M,5,0)</f>
        <v>38000</v>
      </c>
      <c r="O148" s="32">
        <v>0</v>
      </c>
      <c r="P148" s="33">
        <f t="shared" si="5"/>
        <v>380000</v>
      </c>
      <c r="Q148" s="33">
        <v>0</v>
      </c>
      <c r="R148" s="32">
        <v>38000</v>
      </c>
      <c r="S148" s="29" t="s">
        <v>923</v>
      </c>
      <c r="T148" s="29" t="s">
        <v>577</v>
      </c>
      <c r="U148" s="29" t="s">
        <v>15</v>
      </c>
      <c r="V148" s="29" t="s">
        <v>924</v>
      </c>
      <c r="W148" s="29" t="s">
        <v>15</v>
      </c>
      <c r="X148" s="29" t="s">
        <v>580</v>
      </c>
      <c r="Y148" s="29" t="s">
        <v>580</v>
      </c>
    </row>
    <row r="149" spans="1:25" ht="10.5" customHeight="1" x14ac:dyDescent="0.25">
      <c r="A149" s="28">
        <v>46025</v>
      </c>
      <c r="B149" s="29" t="s">
        <v>567</v>
      </c>
      <c r="C149" s="30" t="s">
        <v>928</v>
      </c>
      <c r="D149" s="30" t="s">
        <v>15</v>
      </c>
      <c r="E149" s="30" t="s">
        <v>569</v>
      </c>
      <c r="F149" s="29" t="s">
        <v>570</v>
      </c>
      <c r="G149" s="29" t="s">
        <v>571</v>
      </c>
      <c r="H149" s="29" t="s">
        <v>929</v>
      </c>
      <c r="I149" s="36" t="str">
        <f t="shared" si="4"/>
        <v>03/01/2026NL300146</v>
      </c>
      <c r="J149" s="29" t="s">
        <v>677</v>
      </c>
      <c r="K149" s="29" t="s">
        <v>678</v>
      </c>
      <c r="L149" s="29" t="s">
        <v>575</v>
      </c>
      <c r="M149" s="31">
        <v>0.2</v>
      </c>
      <c r="N149" s="20">
        <f>VLOOKUP(J149,[2]Sheet1!$I:$M,5,0)</f>
        <v>65000</v>
      </c>
      <c r="O149" s="32">
        <v>0</v>
      </c>
      <c r="P149" s="33">
        <f t="shared" si="5"/>
        <v>13000</v>
      </c>
      <c r="Q149" s="33">
        <v>0</v>
      </c>
      <c r="R149" s="32">
        <v>65000</v>
      </c>
      <c r="S149" s="29" t="s">
        <v>923</v>
      </c>
      <c r="T149" s="29" t="s">
        <v>577</v>
      </c>
      <c r="U149" s="29" t="s">
        <v>15</v>
      </c>
      <c r="V149" s="29" t="s">
        <v>924</v>
      </c>
      <c r="W149" s="29" t="s">
        <v>15</v>
      </c>
      <c r="X149" s="29" t="s">
        <v>580</v>
      </c>
      <c r="Y149" s="29" t="s">
        <v>580</v>
      </c>
    </row>
    <row r="150" spans="1:25" ht="10.5" customHeight="1" x14ac:dyDescent="0.25">
      <c r="A150" s="28">
        <v>46025</v>
      </c>
      <c r="B150" s="29" t="s">
        <v>567</v>
      </c>
      <c r="C150" s="30" t="s">
        <v>928</v>
      </c>
      <c r="D150" s="30" t="s">
        <v>15</v>
      </c>
      <c r="E150" s="30" t="s">
        <v>569</v>
      </c>
      <c r="F150" s="29" t="s">
        <v>570</v>
      </c>
      <c r="G150" s="29" t="s">
        <v>571</v>
      </c>
      <c r="H150" s="29" t="s">
        <v>929</v>
      </c>
      <c r="I150" s="36" t="str">
        <f t="shared" si="4"/>
        <v>03/01/2026NL300148</v>
      </c>
      <c r="J150" s="29" t="s">
        <v>679</v>
      </c>
      <c r="K150" s="29" t="s">
        <v>680</v>
      </c>
      <c r="L150" s="29" t="s">
        <v>575</v>
      </c>
      <c r="M150" s="31">
        <v>0.05</v>
      </c>
      <c r="N150" s="20">
        <f>VLOOKUP(J150,[2]Sheet1!$I:$M,5,0)</f>
        <v>65000</v>
      </c>
      <c r="O150" s="32">
        <v>0</v>
      </c>
      <c r="P150" s="33">
        <f t="shared" si="5"/>
        <v>3250</v>
      </c>
      <c r="Q150" s="33">
        <v>0</v>
      </c>
      <c r="R150" s="32">
        <v>65000</v>
      </c>
      <c r="S150" s="29" t="s">
        <v>923</v>
      </c>
      <c r="T150" s="29" t="s">
        <v>577</v>
      </c>
      <c r="U150" s="29" t="s">
        <v>15</v>
      </c>
      <c r="V150" s="29" t="s">
        <v>924</v>
      </c>
      <c r="W150" s="29" t="s">
        <v>15</v>
      </c>
      <c r="X150" s="29" t="s">
        <v>580</v>
      </c>
      <c r="Y150" s="29" t="s">
        <v>580</v>
      </c>
    </row>
    <row r="151" spans="1:25" ht="10.5" customHeight="1" x14ac:dyDescent="0.25">
      <c r="A151" s="28">
        <v>46025</v>
      </c>
      <c r="B151" s="29" t="s">
        <v>567</v>
      </c>
      <c r="C151" s="30" t="s">
        <v>928</v>
      </c>
      <c r="D151" s="30" t="s">
        <v>15</v>
      </c>
      <c r="E151" s="30" t="s">
        <v>569</v>
      </c>
      <c r="F151" s="29" t="s">
        <v>570</v>
      </c>
      <c r="G151" s="29" t="s">
        <v>571</v>
      </c>
      <c r="H151" s="29" t="s">
        <v>929</v>
      </c>
      <c r="I151" s="36" t="str">
        <f t="shared" si="4"/>
        <v>03/01/2026NL300011</v>
      </c>
      <c r="J151" s="29" t="s">
        <v>732</v>
      </c>
      <c r="K151" s="29" t="s">
        <v>159</v>
      </c>
      <c r="L151" s="29" t="s">
        <v>575</v>
      </c>
      <c r="M151" s="31">
        <v>0.3</v>
      </c>
      <c r="N151" s="20">
        <f>VLOOKUP(J151,[2]Sheet1!$I:$M,5,0)</f>
        <v>17000</v>
      </c>
      <c r="O151" s="32">
        <v>0</v>
      </c>
      <c r="P151" s="33">
        <f t="shared" si="5"/>
        <v>5100</v>
      </c>
      <c r="Q151" s="33">
        <v>0</v>
      </c>
      <c r="R151" s="32">
        <v>17000</v>
      </c>
      <c r="S151" s="29" t="s">
        <v>923</v>
      </c>
      <c r="T151" s="29" t="s">
        <v>577</v>
      </c>
      <c r="U151" s="29" t="s">
        <v>15</v>
      </c>
      <c r="V151" s="29" t="s">
        <v>924</v>
      </c>
      <c r="W151" s="29" t="s">
        <v>15</v>
      </c>
      <c r="X151" s="29" t="s">
        <v>580</v>
      </c>
      <c r="Y151" s="29" t="s">
        <v>580</v>
      </c>
    </row>
    <row r="152" spans="1:25" ht="10.5" customHeight="1" x14ac:dyDescent="0.25">
      <c r="A152" s="28">
        <v>46025</v>
      </c>
      <c r="B152" s="29" t="s">
        <v>567</v>
      </c>
      <c r="C152" s="30" t="s">
        <v>928</v>
      </c>
      <c r="D152" s="30" t="s">
        <v>15</v>
      </c>
      <c r="E152" s="30" t="s">
        <v>569</v>
      </c>
      <c r="F152" s="29" t="s">
        <v>570</v>
      </c>
      <c r="G152" s="29" t="s">
        <v>571</v>
      </c>
      <c r="H152" s="29" t="s">
        <v>929</v>
      </c>
      <c r="I152" s="36" t="str">
        <f t="shared" si="4"/>
        <v>03/01/2026NL300067</v>
      </c>
      <c r="J152" s="29" t="s">
        <v>622</v>
      </c>
      <c r="K152" s="29" t="s">
        <v>623</v>
      </c>
      <c r="L152" s="29" t="s">
        <v>575</v>
      </c>
      <c r="M152" s="31">
        <v>0.2</v>
      </c>
      <c r="N152" s="20">
        <f>VLOOKUP(J152,[2]Sheet1!$I:$M,5,0)</f>
        <v>25000</v>
      </c>
      <c r="O152" s="32">
        <v>0</v>
      </c>
      <c r="P152" s="33">
        <f t="shared" si="5"/>
        <v>5000</v>
      </c>
      <c r="Q152" s="33">
        <v>0</v>
      </c>
      <c r="R152" s="32">
        <v>25000</v>
      </c>
      <c r="S152" s="29" t="s">
        <v>923</v>
      </c>
      <c r="T152" s="29" t="s">
        <v>577</v>
      </c>
      <c r="U152" s="29" t="s">
        <v>15</v>
      </c>
      <c r="V152" s="29" t="s">
        <v>924</v>
      </c>
      <c r="W152" s="29" t="s">
        <v>15</v>
      </c>
      <c r="X152" s="29" t="s">
        <v>580</v>
      </c>
      <c r="Y152" s="29" t="s">
        <v>580</v>
      </c>
    </row>
    <row r="153" spans="1:25" ht="10.5" customHeight="1" x14ac:dyDescent="0.25">
      <c r="A153" s="28">
        <v>46025</v>
      </c>
      <c r="B153" s="29" t="s">
        <v>567</v>
      </c>
      <c r="C153" s="30" t="s">
        <v>928</v>
      </c>
      <c r="D153" s="30" t="s">
        <v>15</v>
      </c>
      <c r="E153" s="30" t="s">
        <v>569</v>
      </c>
      <c r="F153" s="29" t="s">
        <v>570</v>
      </c>
      <c r="G153" s="29" t="s">
        <v>571</v>
      </c>
      <c r="H153" s="29" t="s">
        <v>929</v>
      </c>
      <c r="I153" s="36" t="str">
        <f t="shared" si="4"/>
        <v>03/01/2026NL300127</v>
      </c>
      <c r="J153" s="29" t="s">
        <v>657</v>
      </c>
      <c r="K153" s="29" t="s">
        <v>658</v>
      </c>
      <c r="L153" s="29" t="s">
        <v>575</v>
      </c>
      <c r="M153" s="31">
        <v>2.5</v>
      </c>
      <c r="N153" s="20">
        <f>VLOOKUP(J153,[2]Sheet1!$I:$M,5,0)</f>
        <v>15000</v>
      </c>
      <c r="O153" s="32">
        <v>0</v>
      </c>
      <c r="P153" s="33">
        <f t="shared" si="5"/>
        <v>37500</v>
      </c>
      <c r="Q153" s="33">
        <v>0</v>
      </c>
      <c r="R153" s="32">
        <v>28000</v>
      </c>
      <c r="S153" s="29" t="s">
        <v>923</v>
      </c>
      <c r="T153" s="29" t="s">
        <v>577</v>
      </c>
      <c r="U153" s="29" t="s">
        <v>15</v>
      </c>
      <c r="V153" s="29" t="s">
        <v>924</v>
      </c>
      <c r="W153" s="29" t="s">
        <v>15</v>
      </c>
      <c r="X153" s="29" t="s">
        <v>580</v>
      </c>
      <c r="Y153" s="29" t="s">
        <v>580</v>
      </c>
    </row>
    <row r="154" spans="1:25" ht="10.5" customHeight="1" x14ac:dyDescent="0.25">
      <c r="A154" s="28">
        <v>46025</v>
      </c>
      <c r="B154" s="29" t="s">
        <v>567</v>
      </c>
      <c r="C154" s="30" t="s">
        <v>928</v>
      </c>
      <c r="D154" s="30" t="s">
        <v>15</v>
      </c>
      <c r="E154" s="30" t="s">
        <v>569</v>
      </c>
      <c r="F154" s="29" t="s">
        <v>570</v>
      </c>
      <c r="G154" s="29" t="s">
        <v>571</v>
      </c>
      <c r="H154" s="29" t="s">
        <v>929</v>
      </c>
      <c r="I154" s="36" t="str">
        <f t="shared" si="4"/>
        <v>03/01/2026NL300203</v>
      </c>
      <c r="J154" s="29" t="s">
        <v>586</v>
      </c>
      <c r="K154" s="29" t="s">
        <v>587</v>
      </c>
      <c r="L154" s="29" t="s">
        <v>575</v>
      </c>
      <c r="M154" s="31">
        <v>2</v>
      </c>
      <c r="N154" s="20">
        <f>VLOOKUP(J154,[2]Sheet1!$I:$M,5,0)</f>
        <v>45000</v>
      </c>
      <c r="O154" s="32">
        <v>0</v>
      </c>
      <c r="P154" s="33">
        <f t="shared" si="5"/>
        <v>90000</v>
      </c>
      <c r="Q154" s="33">
        <v>0</v>
      </c>
      <c r="R154" s="32">
        <v>45000</v>
      </c>
      <c r="S154" s="29" t="s">
        <v>923</v>
      </c>
      <c r="T154" s="29" t="s">
        <v>577</v>
      </c>
      <c r="U154" s="29" t="s">
        <v>15</v>
      </c>
      <c r="V154" s="29" t="s">
        <v>924</v>
      </c>
      <c r="W154" s="29" t="s">
        <v>15</v>
      </c>
      <c r="X154" s="29" t="s">
        <v>580</v>
      </c>
      <c r="Y154" s="29" t="s">
        <v>580</v>
      </c>
    </row>
    <row r="155" spans="1:25" ht="10.5" customHeight="1" x14ac:dyDescent="0.25">
      <c r="A155" s="28">
        <v>46025</v>
      </c>
      <c r="B155" s="29" t="s">
        <v>567</v>
      </c>
      <c r="C155" s="30" t="s">
        <v>928</v>
      </c>
      <c r="D155" s="30" t="s">
        <v>15</v>
      </c>
      <c r="E155" s="30" t="s">
        <v>569</v>
      </c>
      <c r="F155" s="29" t="s">
        <v>570</v>
      </c>
      <c r="G155" s="29" t="s">
        <v>571</v>
      </c>
      <c r="H155" s="29" t="s">
        <v>929</v>
      </c>
      <c r="I155" s="36" t="str">
        <f t="shared" si="4"/>
        <v>03/01/2026NL300060</v>
      </c>
      <c r="J155" s="29" t="s">
        <v>612</v>
      </c>
      <c r="K155" s="29" t="s">
        <v>613</v>
      </c>
      <c r="L155" s="29" t="s">
        <v>575</v>
      </c>
      <c r="M155" s="31">
        <v>0.3</v>
      </c>
      <c r="N155" s="20">
        <f>VLOOKUP(J155,[2]Sheet1!$I:$M,5,0)</f>
        <v>33000</v>
      </c>
      <c r="O155" s="32">
        <v>0</v>
      </c>
      <c r="P155" s="33">
        <f t="shared" si="5"/>
        <v>9900</v>
      </c>
      <c r="Q155" s="33">
        <v>0</v>
      </c>
      <c r="R155" s="32">
        <v>33000</v>
      </c>
      <c r="S155" s="29" t="s">
        <v>923</v>
      </c>
      <c r="T155" s="29" t="s">
        <v>577</v>
      </c>
      <c r="U155" s="29" t="s">
        <v>15</v>
      </c>
      <c r="V155" s="29" t="s">
        <v>924</v>
      </c>
      <c r="W155" s="29" t="s">
        <v>15</v>
      </c>
      <c r="X155" s="29" t="s">
        <v>580</v>
      </c>
      <c r="Y155" s="29" t="s">
        <v>580</v>
      </c>
    </row>
    <row r="156" spans="1:25" ht="10.5" customHeight="1" x14ac:dyDescent="0.25">
      <c r="A156" s="28">
        <v>46025</v>
      </c>
      <c r="B156" s="29" t="s">
        <v>567</v>
      </c>
      <c r="C156" s="30" t="s">
        <v>928</v>
      </c>
      <c r="D156" s="30" t="s">
        <v>15</v>
      </c>
      <c r="E156" s="30" t="s">
        <v>569</v>
      </c>
      <c r="F156" s="29" t="s">
        <v>570</v>
      </c>
      <c r="G156" s="29" t="s">
        <v>571</v>
      </c>
      <c r="H156" s="29" t="s">
        <v>929</v>
      </c>
      <c r="I156" s="36" t="str">
        <f t="shared" si="4"/>
        <v>03/01/2026NL300150</v>
      </c>
      <c r="J156" s="29" t="s">
        <v>704</v>
      </c>
      <c r="K156" s="29" t="s">
        <v>705</v>
      </c>
      <c r="L156" s="29" t="s">
        <v>575</v>
      </c>
      <c r="M156" s="31">
        <v>0.4</v>
      </c>
      <c r="N156" s="20">
        <f>VLOOKUP(J156,[2]Sheet1!$I:$M,5,0)</f>
        <v>24000</v>
      </c>
      <c r="O156" s="32">
        <v>0</v>
      </c>
      <c r="P156" s="33">
        <f t="shared" si="5"/>
        <v>9600</v>
      </c>
      <c r="Q156" s="33">
        <v>0</v>
      </c>
      <c r="R156" s="32">
        <v>24000</v>
      </c>
      <c r="S156" s="29" t="s">
        <v>923</v>
      </c>
      <c r="T156" s="29" t="s">
        <v>577</v>
      </c>
      <c r="U156" s="29" t="s">
        <v>15</v>
      </c>
      <c r="V156" s="29" t="s">
        <v>924</v>
      </c>
      <c r="W156" s="29" t="s">
        <v>15</v>
      </c>
      <c r="X156" s="29" t="s">
        <v>580</v>
      </c>
      <c r="Y156" s="29" t="s">
        <v>580</v>
      </c>
    </row>
    <row r="157" spans="1:25" ht="10.5" customHeight="1" x14ac:dyDescent="0.25">
      <c r="A157" s="28">
        <v>46025</v>
      </c>
      <c r="B157" s="29" t="s">
        <v>567</v>
      </c>
      <c r="C157" s="30" t="s">
        <v>928</v>
      </c>
      <c r="D157" s="30" t="s">
        <v>15</v>
      </c>
      <c r="E157" s="30" t="s">
        <v>569</v>
      </c>
      <c r="F157" s="29" t="s">
        <v>570</v>
      </c>
      <c r="G157" s="29" t="s">
        <v>571</v>
      </c>
      <c r="H157" s="29" t="s">
        <v>929</v>
      </c>
      <c r="I157" s="36" t="str">
        <f t="shared" si="4"/>
        <v>03/01/2026NL430045</v>
      </c>
      <c r="J157" s="29" t="s">
        <v>750</v>
      </c>
      <c r="K157" s="29" t="s">
        <v>751</v>
      </c>
      <c r="L157" s="29" t="s">
        <v>575</v>
      </c>
      <c r="M157" s="31">
        <v>1.5</v>
      </c>
      <c r="N157" s="20">
        <f>VLOOKUP(J157,[2]Sheet1!$I:$M,5,0)</f>
        <v>22000</v>
      </c>
      <c r="O157" s="32">
        <v>0</v>
      </c>
      <c r="P157" s="33">
        <f t="shared" si="5"/>
        <v>33000</v>
      </c>
      <c r="Q157" s="33">
        <v>0</v>
      </c>
      <c r="R157" s="32">
        <v>22000</v>
      </c>
      <c r="S157" s="29" t="s">
        <v>923</v>
      </c>
      <c r="T157" s="29" t="s">
        <v>577</v>
      </c>
      <c r="U157" s="29" t="s">
        <v>15</v>
      </c>
      <c r="V157" s="29" t="s">
        <v>924</v>
      </c>
      <c r="W157" s="29" t="s">
        <v>15</v>
      </c>
      <c r="X157" s="29" t="s">
        <v>580</v>
      </c>
      <c r="Y157" s="29" t="s">
        <v>580</v>
      </c>
    </row>
    <row r="158" spans="1:25" ht="10.5" customHeight="1" x14ac:dyDescent="0.25">
      <c r="A158" s="28">
        <v>46026</v>
      </c>
      <c r="B158" s="29" t="s">
        <v>567</v>
      </c>
      <c r="C158" s="30" t="s">
        <v>930</v>
      </c>
      <c r="D158" s="30" t="s">
        <v>15</v>
      </c>
      <c r="E158" s="30" t="s">
        <v>569</v>
      </c>
      <c r="F158" s="29" t="s">
        <v>570</v>
      </c>
      <c r="G158" s="29" t="s">
        <v>571</v>
      </c>
      <c r="H158" s="29" t="s">
        <v>931</v>
      </c>
      <c r="I158" s="36" t="str">
        <f t="shared" si="4"/>
        <v>04/01/2026NL300033</v>
      </c>
      <c r="J158" s="29" t="s">
        <v>588</v>
      </c>
      <c r="K158" s="29" t="s">
        <v>589</v>
      </c>
      <c r="L158" s="29" t="s">
        <v>575</v>
      </c>
      <c r="M158" s="31">
        <v>0.4</v>
      </c>
      <c r="N158" s="20">
        <f>VLOOKUP(J158,[2]Sheet1!$I:$M,5,0)</f>
        <v>13000</v>
      </c>
      <c r="O158" s="32">
        <v>0</v>
      </c>
      <c r="P158" s="33">
        <f t="shared" si="5"/>
        <v>5200</v>
      </c>
      <c r="Q158" s="33">
        <v>0</v>
      </c>
      <c r="R158" s="32">
        <v>13000</v>
      </c>
      <c r="S158" s="29" t="s">
        <v>923</v>
      </c>
      <c r="T158" s="29" t="s">
        <v>577</v>
      </c>
      <c r="U158" s="29" t="s">
        <v>15</v>
      </c>
      <c r="V158" s="29" t="s">
        <v>924</v>
      </c>
      <c r="W158" s="29" t="s">
        <v>15</v>
      </c>
      <c r="X158" s="29" t="s">
        <v>580</v>
      </c>
      <c r="Y158" s="29" t="s">
        <v>580</v>
      </c>
    </row>
    <row r="159" spans="1:25" ht="10.5" customHeight="1" x14ac:dyDescent="0.25">
      <c r="A159" s="28">
        <v>46026</v>
      </c>
      <c r="B159" s="29" t="s">
        <v>567</v>
      </c>
      <c r="C159" s="30" t="s">
        <v>930</v>
      </c>
      <c r="D159" s="30" t="s">
        <v>15</v>
      </c>
      <c r="E159" s="30" t="s">
        <v>569</v>
      </c>
      <c r="F159" s="29" t="s">
        <v>570</v>
      </c>
      <c r="G159" s="29" t="s">
        <v>571</v>
      </c>
      <c r="H159" s="29" t="s">
        <v>931</v>
      </c>
      <c r="I159" s="36" t="str">
        <f t="shared" si="4"/>
        <v>04/01/2026NL300034</v>
      </c>
      <c r="J159" s="29" t="s">
        <v>590</v>
      </c>
      <c r="K159" s="29" t="s">
        <v>591</v>
      </c>
      <c r="L159" s="29" t="s">
        <v>575</v>
      </c>
      <c r="M159" s="31">
        <v>0.1</v>
      </c>
      <c r="N159" s="20">
        <f>VLOOKUP(J159,[2]Sheet1!$I:$M,5,0)</f>
        <v>40000</v>
      </c>
      <c r="O159" s="32">
        <v>0</v>
      </c>
      <c r="P159" s="33">
        <f t="shared" si="5"/>
        <v>4000</v>
      </c>
      <c r="Q159" s="33">
        <v>0</v>
      </c>
      <c r="R159" s="32">
        <v>40000</v>
      </c>
      <c r="S159" s="29" t="s">
        <v>923</v>
      </c>
      <c r="T159" s="29" t="s">
        <v>577</v>
      </c>
      <c r="U159" s="29" t="s">
        <v>15</v>
      </c>
      <c r="V159" s="29" t="s">
        <v>924</v>
      </c>
      <c r="W159" s="29" t="s">
        <v>15</v>
      </c>
      <c r="X159" s="29" t="s">
        <v>580</v>
      </c>
      <c r="Y159" s="29" t="s">
        <v>580</v>
      </c>
    </row>
    <row r="160" spans="1:25" ht="10.5" customHeight="1" x14ac:dyDescent="0.25">
      <c r="A160" s="28">
        <v>46026</v>
      </c>
      <c r="B160" s="29" t="s">
        <v>567</v>
      </c>
      <c r="C160" s="30" t="s">
        <v>930</v>
      </c>
      <c r="D160" s="30" t="s">
        <v>15</v>
      </c>
      <c r="E160" s="30" t="s">
        <v>569</v>
      </c>
      <c r="F160" s="29" t="s">
        <v>570</v>
      </c>
      <c r="G160" s="29" t="s">
        <v>571</v>
      </c>
      <c r="H160" s="29" t="s">
        <v>931</v>
      </c>
      <c r="I160" s="36" t="str">
        <f t="shared" si="4"/>
        <v>04/01/2026NL300037</v>
      </c>
      <c r="J160" s="29" t="s">
        <v>597</v>
      </c>
      <c r="K160" s="29" t="s">
        <v>598</v>
      </c>
      <c r="L160" s="29" t="s">
        <v>599</v>
      </c>
      <c r="M160" s="31">
        <v>45</v>
      </c>
      <c r="N160" s="20">
        <f>VLOOKUP(J160,[2]Sheet1!$I:$M,5,0)</f>
        <v>4000</v>
      </c>
      <c r="O160" s="32">
        <v>0</v>
      </c>
      <c r="P160" s="33">
        <f t="shared" si="5"/>
        <v>180000</v>
      </c>
      <c r="Q160" s="33">
        <v>0</v>
      </c>
      <c r="R160" s="32">
        <v>4000</v>
      </c>
      <c r="S160" s="29" t="s">
        <v>923</v>
      </c>
      <c r="T160" s="29" t="s">
        <v>577</v>
      </c>
      <c r="U160" s="29" t="s">
        <v>15</v>
      </c>
      <c r="V160" s="29" t="s">
        <v>924</v>
      </c>
      <c r="W160" s="29" t="s">
        <v>15</v>
      </c>
      <c r="X160" s="29" t="s">
        <v>580</v>
      </c>
      <c r="Y160" s="29" t="s">
        <v>580</v>
      </c>
    </row>
    <row r="161" spans="1:25" ht="10.5" customHeight="1" x14ac:dyDescent="0.25">
      <c r="A161" s="28">
        <v>46026</v>
      </c>
      <c r="B161" s="29" t="s">
        <v>567</v>
      </c>
      <c r="C161" s="30" t="s">
        <v>930</v>
      </c>
      <c r="D161" s="30" t="s">
        <v>15</v>
      </c>
      <c r="E161" s="30" t="s">
        <v>569</v>
      </c>
      <c r="F161" s="29" t="s">
        <v>570</v>
      </c>
      <c r="G161" s="29" t="s">
        <v>571</v>
      </c>
      <c r="H161" s="29" t="s">
        <v>931</v>
      </c>
      <c r="I161" s="36" t="str">
        <f t="shared" si="4"/>
        <v>04/01/2026NL300043</v>
      </c>
      <c r="J161" s="29" t="s">
        <v>600</v>
      </c>
      <c r="K161" s="29" t="s">
        <v>601</v>
      </c>
      <c r="L161" s="29" t="s">
        <v>575</v>
      </c>
      <c r="M161" s="31">
        <v>0.8</v>
      </c>
      <c r="N161" s="20">
        <f>VLOOKUP(J161,[2]Sheet1!$I:$M,5,0)</f>
        <v>32000</v>
      </c>
      <c r="O161" s="32">
        <v>0</v>
      </c>
      <c r="P161" s="33">
        <f t="shared" si="5"/>
        <v>25600</v>
      </c>
      <c r="Q161" s="33">
        <v>0</v>
      </c>
      <c r="R161" s="32">
        <v>32000</v>
      </c>
      <c r="S161" s="29" t="s">
        <v>923</v>
      </c>
      <c r="T161" s="29" t="s">
        <v>577</v>
      </c>
      <c r="U161" s="29" t="s">
        <v>15</v>
      </c>
      <c r="V161" s="29" t="s">
        <v>924</v>
      </c>
      <c r="W161" s="29" t="s">
        <v>15</v>
      </c>
      <c r="X161" s="29" t="s">
        <v>580</v>
      </c>
      <c r="Y161" s="29" t="s">
        <v>580</v>
      </c>
    </row>
    <row r="162" spans="1:25" ht="10.5" customHeight="1" x14ac:dyDescent="0.25">
      <c r="A162" s="28">
        <v>46026</v>
      </c>
      <c r="B162" s="29" t="s">
        <v>567</v>
      </c>
      <c r="C162" s="30" t="s">
        <v>930</v>
      </c>
      <c r="D162" s="30" t="s">
        <v>15</v>
      </c>
      <c r="E162" s="30" t="s">
        <v>569</v>
      </c>
      <c r="F162" s="29" t="s">
        <v>570</v>
      </c>
      <c r="G162" s="29" t="s">
        <v>571</v>
      </c>
      <c r="H162" s="29" t="s">
        <v>931</v>
      </c>
      <c r="I162" s="36" t="str">
        <f t="shared" si="4"/>
        <v>04/01/2026NL300044</v>
      </c>
      <c r="J162" s="29" t="s">
        <v>602</v>
      </c>
      <c r="K162" s="29" t="s">
        <v>603</v>
      </c>
      <c r="L162" s="29" t="s">
        <v>575</v>
      </c>
      <c r="M162" s="31">
        <v>0.5</v>
      </c>
      <c r="N162" s="20">
        <f>VLOOKUP(J162,[2]Sheet1!$I:$M,5,0)</f>
        <v>38000</v>
      </c>
      <c r="O162" s="32">
        <v>0</v>
      </c>
      <c r="P162" s="33">
        <f t="shared" si="5"/>
        <v>19000</v>
      </c>
      <c r="Q162" s="33">
        <v>0</v>
      </c>
      <c r="R162" s="32">
        <v>38000</v>
      </c>
      <c r="S162" s="29" t="s">
        <v>923</v>
      </c>
      <c r="T162" s="29" t="s">
        <v>577</v>
      </c>
      <c r="U162" s="29" t="s">
        <v>15</v>
      </c>
      <c r="V162" s="29" t="s">
        <v>924</v>
      </c>
      <c r="W162" s="29" t="s">
        <v>15</v>
      </c>
      <c r="X162" s="29" t="s">
        <v>580</v>
      </c>
      <c r="Y162" s="29" t="s">
        <v>580</v>
      </c>
    </row>
    <row r="163" spans="1:25" ht="10.5" customHeight="1" x14ac:dyDescent="0.25">
      <c r="A163" s="28">
        <v>46026</v>
      </c>
      <c r="B163" s="29" t="s">
        <v>567</v>
      </c>
      <c r="C163" s="30" t="s">
        <v>930</v>
      </c>
      <c r="D163" s="30" t="s">
        <v>15</v>
      </c>
      <c r="E163" s="30" t="s">
        <v>569</v>
      </c>
      <c r="F163" s="29" t="s">
        <v>570</v>
      </c>
      <c r="G163" s="29" t="s">
        <v>571</v>
      </c>
      <c r="H163" s="29" t="s">
        <v>931</v>
      </c>
      <c r="I163" s="36" t="str">
        <f t="shared" si="4"/>
        <v>04/01/2026NL300048</v>
      </c>
      <c r="J163" s="29" t="s">
        <v>606</v>
      </c>
      <c r="K163" s="29" t="s">
        <v>607</v>
      </c>
      <c r="L163" s="29" t="s">
        <v>575</v>
      </c>
      <c r="M163" s="31">
        <v>2.5</v>
      </c>
      <c r="N163" s="20">
        <f>VLOOKUP(J163,[2]Sheet1!$I:$M,5,0)</f>
        <v>18000</v>
      </c>
      <c r="O163" s="32">
        <v>0</v>
      </c>
      <c r="P163" s="33">
        <f t="shared" si="5"/>
        <v>45000</v>
      </c>
      <c r="Q163" s="33">
        <v>0</v>
      </c>
      <c r="R163" s="32">
        <v>18000</v>
      </c>
      <c r="S163" s="29" t="s">
        <v>923</v>
      </c>
      <c r="T163" s="29" t="s">
        <v>577</v>
      </c>
      <c r="U163" s="29" t="s">
        <v>15</v>
      </c>
      <c r="V163" s="29" t="s">
        <v>924</v>
      </c>
      <c r="W163" s="29" t="s">
        <v>15</v>
      </c>
      <c r="X163" s="29" t="s">
        <v>580</v>
      </c>
      <c r="Y163" s="29" t="s">
        <v>580</v>
      </c>
    </row>
    <row r="164" spans="1:25" ht="10.5" customHeight="1" x14ac:dyDescent="0.25">
      <c r="A164" s="28">
        <v>46026</v>
      </c>
      <c r="B164" s="29" t="s">
        <v>567</v>
      </c>
      <c r="C164" s="30" t="s">
        <v>930</v>
      </c>
      <c r="D164" s="30" t="s">
        <v>15</v>
      </c>
      <c r="E164" s="30" t="s">
        <v>569</v>
      </c>
      <c r="F164" s="29" t="s">
        <v>570</v>
      </c>
      <c r="G164" s="29" t="s">
        <v>571</v>
      </c>
      <c r="H164" s="29" t="s">
        <v>931</v>
      </c>
      <c r="I164" s="36" t="str">
        <f t="shared" si="4"/>
        <v>04/01/2026NL300049</v>
      </c>
      <c r="J164" s="29" t="s">
        <v>604</v>
      </c>
      <c r="K164" s="29" t="s">
        <v>605</v>
      </c>
      <c r="L164" s="29" t="s">
        <v>575</v>
      </c>
      <c r="M164" s="31">
        <v>0.7</v>
      </c>
      <c r="N164" s="20">
        <f>VLOOKUP(J164,[2]Sheet1!$I:$M,5,0)</f>
        <v>9000</v>
      </c>
      <c r="O164" s="32">
        <v>0</v>
      </c>
      <c r="P164" s="33">
        <f t="shared" si="5"/>
        <v>6300</v>
      </c>
      <c r="Q164" s="33">
        <v>0</v>
      </c>
      <c r="R164" s="32">
        <v>9000</v>
      </c>
      <c r="S164" s="29" t="s">
        <v>923</v>
      </c>
      <c r="T164" s="29" t="s">
        <v>577</v>
      </c>
      <c r="U164" s="29" t="s">
        <v>15</v>
      </c>
      <c r="V164" s="29" t="s">
        <v>924</v>
      </c>
      <c r="W164" s="29" t="s">
        <v>15</v>
      </c>
      <c r="X164" s="29" t="s">
        <v>580</v>
      </c>
      <c r="Y164" s="29" t="s">
        <v>580</v>
      </c>
    </row>
    <row r="165" spans="1:25" ht="10.5" customHeight="1" x14ac:dyDescent="0.25">
      <c r="A165" s="28">
        <v>46026</v>
      </c>
      <c r="B165" s="29" t="s">
        <v>567</v>
      </c>
      <c r="C165" s="30" t="s">
        <v>930</v>
      </c>
      <c r="D165" s="30" t="s">
        <v>15</v>
      </c>
      <c r="E165" s="30" t="s">
        <v>569</v>
      </c>
      <c r="F165" s="29" t="s">
        <v>570</v>
      </c>
      <c r="G165" s="29" t="s">
        <v>571</v>
      </c>
      <c r="H165" s="29" t="s">
        <v>931</v>
      </c>
      <c r="I165" s="36" t="str">
        <f t="shared" si="4"/>
        <v>04/01/2026NL300054</v>
      </c>
      <c r="J165" s="29" t="s">
        <v>719</v>
      </c>
      <c r="K165" s="29" t="s">
        <v>720</v>
      </c>
      <c r="L165" s="29" t="s">
        <v>575</v>
      </c>
      <c r="M165" s="31">
        <v>0.1</v>
      </c>
      <c r="N165" s="20">
        <f>VLOOKUP(J165,[2]Sheet1!$I:$M,5,0)</f>
        <v>38000</v>
      </c>
      <c r="O165" s="32">
        <v>0</v>
      </c>
      <c r="P165" s="33">
        <f t="shared" si="5"/>
        <v>3800</v>
      </c>
      <c r="Q165" s="33">
        <v>0</v>
      </c>
      <c r="R165" s="32">
        <v>38000</v>
      </c>
      <c r="S165" s="29" t="s">
        <v>923</v>
      </c>
      <c r="T165" s="29" t="s">
        <v>577</v>
      </c>
      <c r="U165" s="29" t="s">
        <v>15</v>
      </c>
      <c r="V165" s="29" t="s">
        <v>924</v>
      </c>
      <c r="W165" s="29" t="s">
        <v>15</v>
      </c>
      <c r="X165" s="29" t="s">
        <v>580</v>
      </c>
      <c r="Y165" s="29" t="s">
        <v>580</v>
      </c>
    </row>
    <row r="166" spans="1:25" ht="10.5" customHeight="1" x14ac:dyDescent="0.25">
      <c r="A166" s="28">
        <v>46026</v>
      </c>
      <c r="B166" s="29" t="s">
        <v>567</v>
      </c>
      <c r="C166" s="30" t="s">
        <v>930</v>
      </c>
      <c r="D166" s="30" t="s">
        <v>15</v>
      </c>
      <c r="E166" s="30" t="s">
        <v>569</v>
      </c>
      <c r="F166" s="29" t="s">
        <v>570</v>
      </c>
      <c r="G166" s="29" t="s">
        <v>571</v>
      </c>
      <c r="H166" s="29" t="s">
        <v>931</v>
      </c>
      <c r="I166" s="36" t="str">
        <f t="shared" si="4"/>
        <v>04/01/2026NL300055</v>
      </c>
      <c r="J166" s="29" t="s">
        <v>608</v>
      </c>
      <c r="K166" s="29" t="s">
        <v>609</v>
      </c>
      <c r="L166" s="29" t="s">
        <v>575</v>
      </c>
      <c r="M166" s="31">
        <v>0.4</v>
      </c>
      <c r="N166" s="20">
        <f>VLOOKUP(J166,[2]Sheet1!$I:$M,5,0)</f>
        <v>80000</v>
      </c>
      <c r="O166" s="32">
        <v>0</v>
      </c>
      <c r="P166" s="33">
        <f t="shared" si="5"/>
        <v>32000</v>
      </c>
      <c r="Q166" s="33">
        <v>0</v>
      </c>
      <c r="R166" s="32">
        <v>80000</v>
      </c>
      <c r="S166" s="29" t="s">
        <v>923</v>
      </c>
      <c r="T166" s="29" t="s">
        <v>577</v>
      </c>
      <c r="U166" s="29" t="s">
        <v>15</v>
      </c>
      <c r="V166" s="29" t="s">
        <v>924</v>
      </c>
      <c r="W166" s="29" t="s">
        <v>15</v>
      </c>
      <c r="X166" s="29" t="s">
        <v>580</v>
      </c>
      <c r="Y166" s="29" t="s">
        <v>580</v>
      </c>
    </row>
    <row r="167" spans="1:25" ht="10.5" customHeight="1" x14ac:dyDescent="0.25">
      <c r="A167" s="28">
        <v>46026</v>
      </c>
      <c r="B167" s="29" t="s">
        <v>567</v>
      </c>
      <c r="C167" s="30" t="s">
        <v>930</v>
      </c>
      <c r="D167" s="30" t="s">
        <v>15</v>
      </c>
      <c r="E167" s="30" t="s">
        <v>569</v>
      </c>
      <c r="F167" s="29" t="s">
        <v>570</v>
      </c>
      <c r="G167" s="29" t="s">
        <v>571</v>
      </c>
      <c r="H167" s="29" t="s">
        <v>931</v>
      </c>
      <c r="I167" s="36" t="str">
        <f t="shared" si="4"/>
        <v>04/01/2026NL300058</v>
      </c>
      <c r="J167" s="29" t="s">
        <v>610</v>
      </c>
      <c r="K167" s="29" t="s">
        <v>46</v>
      </c>
      <c r="L167" s="29" t="s">
        <v>575</v>
      </c>
      <c r="M167" s="31">
        <v>0.5</v>
      </c>
      <c r="N167" s="20">
        <f>VLOOKUP(J167,[2]Sheet1!$I:$M,5,0)</f>
        <v>55000</v>
      </c>
      <c r="O167" s="32">
        <v>0</v>
      </c>
      <c r="P167" s="33">
        <f t="shared" si="5"/>
        <v>27500</v>
      </c>
      <c r="Q167" s="33">
        <v>0</v>
      </c>
      <c r="R167" s="32">
        <v>55000</v>
      </c>
      <c r="S167" s="29" t="s">
        <v>923</v>
      </c>
      <c r="T167" s="29" t="s">
        <v>577</v>
      </c>
      <c r="U167" s="29" t="s">
        <v>15</v>
      </c>
      <c r="V167" s="29" t="s">
        <v>924</v>
      </c>
      <c r="W167" s="29" t="s">
        <v>15</v>
      </c>
      <c r="X167" s="29" t="s">
        <v>580</v>
      </c>
      <c r="Y167" s="29" t="s">
        <v>580</v>
      </c>
    </row>
    <row r="168" spans="1:25" ht="10.5" customHeight="1" x14ac:dyDescent="0.25">
      <c r="A168" s="28">
        <v>46026</v>
      </c>
      <c r="B168" s="29" t="s">
        <v>567</v>
      </c>
      <c r="C168" s="30" t="s">
        <v>930</v>
      </c>
      <c r="D168" s="30" t="s">
        <v>15</v>
      </c>
      <c r="E168" s="30" t="s">
        <v>569</v>
      </c>
      <c r="F168" s="29" t="s">
        <v>570</v>
      </c>
      <c r="G168" s="29" t="s">
        <v>571</v>
      </c>
      <c r="H168" s="29" t="s">
        <v>931</v>
      </c>
      <c r="I168" s="36" t="str">
        <f t="shared" si="4"/>
        <v>04/01/2026NL300060</v>
      </c>
      <c r="J168" s="29" t="s">
        <v>612</v>
      </c>
      <c r="K168" s="29" t="s">
        <v>613</v>
      </c>
      <c r="L168" s="29" t="s">
        <v>575</v>
      </c>
      <c r="M168" s="31">
        <v>0.5</v>
      </c>
      <c r="N168" s="20">
        <f>VLOOKUP(J168,[2]Sheet1!$I:$M,5,0)</f>
        <v>33000</v>
      </c>
      <c r="O168" s="32">
        <v>0</v>
      </c>
      <c r="P168" s="33">
        <f t="shared" si="5"/>
        <v>16500</v>
      </c>
      <c r="Q168" s="33">
        <v>0</v>
      </c>
      <c r="R168" s="32">
        <v>33000</v>
      </c>
      <c r="S168" s="29" t="s">
        <v>923</v>
      </c>
      <c r="T168" s="29" t="s">
        <v>577</v>
      </c>
      <c r="U168" s="29" t="s">
        <v>15</v>
      </c>
      <c r="V168" s="29" t="s">
        <v>924</v>
      </c>
      <c r="W168" s="29" t="s">
        <v>15</v>
      </c>
      <c r="X168" s="29" t="s">
        <v>580</v>
      </c>
      <c r="Y168" s="29" t="s">
        <v>580</v>
      </c>
    </row>
    <row r="169" spans="1:25" ht="10.5" customHeight="1" x14ac:dyDescent="0.25">
      <c r="A169" s="28">
        <v>46026</v>
      </c>
      <c r="B169" s="29" t="s">
        <v>567</v>
      </c>
      <c r="C169" s="30" t="s">
        <v>930</v>
      </c>
      <c r="D169" s="30" t="s">
        <v>15</v>
      </c>
      <c r="E169" s="30" t="s">
        <v>569</v>
      </c>
      <c r="F169" s="29" t="s">
        <v>570</v>
      </c>
      <c r="G169" s="29" t="s">
        <v>571</v>
      </c>
      <c r="H169" s="29" t="s">
        <v>931</v>
      </c>
      <c r="I169" s="36" t="str">
        <f t="shared" si="4"/>
        <v>04/01/2026NL300062</v>
      </c>
      <c r="J169" s="29" t="s">
        <v>614</v>
      </c>
      <c r="K169" s="29" t="s">
        <v>615</v>
      </c>
      <c r="L169" s="29" t="s">
        <v>575</v>
      </c>
      <c r="M169" s="31">
        <v>0.2</v>
      </c>
      <c r="N169" s="20">
        <f>VLOOKUP(J169,[2]Sheet1!$I:$M,5,0)</f>
        <v>65000</v>
      </c>
      <c r="O169" s="32">
        <v>0</v>
      </c>
      <c r="P169" s="33">
        <f t="shared" si="5"/>
        <v>13000</v>
      </c>
      <c r="Q169" s="33">
        <v>0</v>
      </c>
      <c r="R169" s="32">
        <v>65000</v>
      </c>
      <c r="S169" s="29" t="s">
        <v>923</v>
      </c>
      <c r="T169" s="29" t="s">
        <v>577</v>
      </c>
      <c r="U169" s="29" t="s">
        <v>15</v>
      </c>
      <c r="V169" s="29" t="s">
        <v>924</v>
      </c>
      <c r="W169" s="29" t="s">
        <v>15</v>
      </c>
      <c r="X169" s="29" t="s">
        <v>580</v>
      </c>
      <c r="Y169" s="29" t="s">
        <v>580</v>
      </c>
    </row>
    <row r="170" spans="1:25" ht="10.5" customHeight="1" x14ac:dyDescent="0.25">
      <c r="A170" s="28">
        <v>46026</v>
      </c>
      <c r="B170" s="29" t="s">
        <v>567</v>
      </c>
      <c r="C170" s="30" t="s">
        <v>930</v>
      </c>
      <c r="D170" s="30" t="s">
        <v>15</v>
      </c>
      <c r="E170" s="30" t="s">
        <v>569</v>
      </c>
      <c r="F170" s="29" t="s">
        <v>570</v>
      </c>
      <c r="G170" s="29" t="s">
        <v>571</v>
      </c>
      <c r="H170" s="29" t="s">
        <v>931</v>
      </c>
      <c r="I170" s="36" t="str">
        <f t="shared" si="4"/>
        <v>04/01/2026NL300063</v>
      </c>
      <c r="J170" s="29" t="s">
        <v>616</v>
      </c>
      <c r="K170" s="29" t="s">
        <v>617</v>
      </c>
      <c r="L170" s="29" t="s">
        <v>575</v>
      </c>
      <c r="M170" s="31">
        <v>0.5</v>
      </c>
      <c r="N170" s="20">
        <f>VLOOKUP(J170,[2]Sheet1!$I:$M,5,0)</f>
        <v>48000</v>
      </c>
      <c r="O170" s="32">
        <v>0</v>
      </c>
      <c r="P170" s="33">
        <f t="shared" si="5"/>
        <v>24000</v>
      </c>
      <c r="Q170" s="33">
        <v>0</v>
      </c>
      <c r="R170" s="32">
        <v>48000</v>
      </c>
      <c r="S170" s="29" t="s">
        <v>923</v>
      </c>
      <c r="T170" s="29" t="s">
        <v>577</v>
      </c>
      <c r="U170" s="29" t="s">
        <v>15</v>
      </c>
      <c r="V170" s="29" t="s">
        <v>924</v>
      </c>
      <c r="W170" s="29" t="s">
        <v>15</v>
      </c>
      <c r="X170" s="29" t="s">
        <v>580</v>
      </c>
      <c r="Y170" s="29" t="s">
        <v>580</v>
      </c>
    </row>
    <row r="171" spans="1:25" ht="10.5" customHeight="1" x14ac:dyDescent="0.25">
      <c r="A171" s="28">
        <v>46026</v>
      </c>
      <c r="B171" s="29" t="s">
        <v>567</v>
      </c>
      <c r="C171" s="30" t="s">
        <v>930</v>
      </c>
      <c r="D171" s="30" t="s">
        <v>15</v>
      </c>
      <c r="E171" s="30" t="s">
        <v>569</v>
      </c>
      <c r="F171" s="29" t="s">
        <v>570</v>
      </c>
      <c r="G171" s="29" t="s">
        <v>571</v>
      </c>
      <c r="H171" s="29" t="s">
        <v>931</v>
      </c>
      <c r="I171" s="36" t="str">
        <f t="shared" si="4"/>
        <v>04/01/2026NL300072</v>
      </c>
      <c r="J171" s="29" t="s">
        <v>618</v>
      </c>
      <c r="K171" s="29" t="s">
        <v>619</v>
      </c>
      <c r="L171" s="29" t="s">
        <v>575</v>
      </c>
      <c r="M171" s="31">
        <v>1</v>
      </c>
      <c r="N171" s="20">
        <f>VLOOKUP(J171,[2]Sheet1!$I:$M,5,0)</f>
        <v>38000</v>
      </c>
      <c r="O171" s="32">
        <v>0</v>
      </c>
      <c r="P171" s="33">
        <f t="shared" si="5"/>
        <v>38000</v>
      </c>
      <c r="Q171" s="33">
        <v>0</v>
      </c>
      <c r="R171" s="32">
        <v>38000</v>
      </c>
      <c r="S171" s="29" t="s">
        <v>923</v>
      </c>
      <c r="T171" s="29" t="s">
        <v>577</v>
      </c>
      <c r="U171" s="29" t="s">
        <v>15</v>
      </c>
      <c r="V171" s="29" t="s">
        <v>924</v>
      </c>
      <c r="W171" s="29" t="s">
        <v>15</v>
      </c>
      <c r="X171" s="29" t="s">
        <v>580</v>
      </c>
      <c r="Y171" s="29" t="s">
        <v>580</v>
      </c>
    </row>
    <row r="172" spans="1:25" ht="10.5" customHeight="1" x14ac:dyDescent="0.25">
      <c r="A172" s="28">
        <v>46026</v>
      </c>
      <c r="B172" s="29" t="s">
        <v>567</v>
      </c>
      <c r="C172" s="30" t="s">
        <v>930</v>
      </c>
      <c r="D172" s="30" t="s">
        <v>15</v>
      </c>
      <c r="E172" s="30" t="s">
        <v>569</v>
      </c>
      <c r="F172" s="29" t="s">
        <v>570</v>
      </c>
      <c r="G172" s="29" t="s">
        <v>571</v>
      </c>
      <c r="H172" s="29" t="s">
        <v>931</v>
      </c>
      <c r="I172" s="36" t="str">
        <f t="shared" si="4"/>
        <v>04/01/2026NL300074</v>
      </c>
      <c r="J172" s="29" t="s">
        <v>624</v>
      </c>
      <c r="K172" s="29" t="s">
        <v>56</v>
      </c>
      <c r="L172" s="29" t="s">
        <v>575</v>
      </c>
      <c r="M172" s="31">
        <v>3</v>
      </c>
      <c r="N172" s="20">
        <f>VLOOKUP(J172,[2]Sheet1!$I:$M,5,0)</f>
        <v>18000</v>
      </c>
      <c r="O172" s="32">
        <v>0</v>
      </c>
      <c r="P172" s="33">
        <f t="shared" si="5"/>
        <v>54000</v>
      </c>
      <c r="Q172" s="33">
        <v>0</v>
      </c>
      <c r="R172" s="32">
        <v>18000</v>
      </c>
      <c r="S172" s="29" t="s">
        <v>923</v>
      </c>
      <c r="T172" s="29" t="s">
        <v>577</v>
      </c>
      <c r="U172" s="29" t="s">
        <v>15</v>
      </c>
      <c r="V172" s="29" t="s">
        <v>924</v>
      </c>
      <c r="W172" s="29" t="s">
        <v>15</v>
      </c>
      <c r="X172" s="29" t="s">
        <v>580</v>
      </c>
      <c r="Y172" s="29" t="s">
        <v>580</v>
      </c>
    </row>
    <row r="173" spans="1:25" ht="10.5" customHeight="1" x14ac:dyDescent="0.25">
      <c r="A173" s="28">
        <v>46026</v>
      </c>
      <c r="B173" s="29" t="s">
        <v>567</v>
      </c>
      <c r="C173" s="30" t="s">
        <v>930</v>
      </c>
      <c r="D173" s="30" t="s">
        <v>15</v>
      </c>
      <c r="E173" s="30" t="s">
        <v>569</v>
      </c>
      <c r="F173" s="29" t="s">
        <v>570</v>
      </c>
      <c r="G173" s="29" t="s">
        <v>571</v>
      </c>
      <c r="H173" s="29" t="s">
        <v>931</v>
      </c>
      <c r="I173" s="36" t="str">
        <f t="shared" si="4"/>
        <v>04/01/2026NL300076</v>
      </c>
      <c r="J173" s="29" t="s">
        <v>625</v>
      </c>
      <c r="K173" s="29" t="s">
        <v>626</v>
      </c>
      <c r="L173" s="29" t="s">
        <v>575</v>
      </c>
      <c r="M173" s="31">
        <v>0.3</v>
      </c>
      <c r="N173" s="20">
        <f>VLOOKUP(J173,[2]Sheet1!$I:$M,5,0)</f>
        <v>38000</v>
      </c>
      <c r="O173" s="32">
        <v>0</v>
      </c>
      <c r="P173" s="33">
        <f t="shared" si="5"/>
        <v>11400</v>
      </c>
      <c r="Q173" s="33">
        <v>0</v>
      </c>
      <c r="R173" s="32">
        <v>38000</v>
      </c>
      <c r="S173" s="29" t="s">
        <v>923</v>
      </c>
      <c r="T173" s="29" t="s">
        <v>577</v>
      </c>
      <c r="U173" s="29" t="s">
        <v>15</v>
      </c>
      <c r="V173" s="29" t="s">
        <v>924</v>
      </c>
      <c r="W173" s="29" t="s">
        <v>15</v>
      </c>
      <c r="X173" s="29" t="s">
        <v>580</v>
      </c>
      <c r="Y173" s="29" t="s">
        <v>580</v>
      </c>
    </row>
    <row r="174" spans="1:25" ht="10.5" customHeight="1" x14ac:dyDescent="0.25">
      <c r="A174" s="28">
        <v>46026</v>
      </c>
      <c r="B174" s="29" t="s">
        <v>567</v>
      </c>
      <c r="C174" s="30" t="s">
        <v>930</v>
      </c>
      <c r="D174" s="30" t="s">
        <v>15</v>
      </c>
      <c r="E174" s="30" t="s">
        <v>569</v>
      </c>
      <c r="F174" s="29" t="s">
        <v>570</v>
      </c>
      <c r="G174" s="29" t="s">
        <v>571</v>
      </c>
      <c r="H174" s="29" t="s">
        <v>931</v>
      </c>
      <c r="I174" s="36" t="str">
        <f t="shared" si="4"/>
        <v>04/01/2026NL300077</v>
      </c>
      <c r="J174" s="29" t="s">
        <v>627</v>
      </c>
      <c r="K174" s="29" t="s">
        <v>628</v>
      </c>
      <c r="L174" s="29" t="s">
        <v>575</v>
      </c>
      <c r="M174" s="31">
        <v>0.2</v>
      </c>
      <c r="N174" s="20">
        <f>VLOOKUP(J174,[2]Sheet1!$I:$M,5,0)</f>
        <v>30000</v>
      </c>
      <c r="O174" s="32">
        <v>0</v>
      </c>
      <c r="P174" s="33">
        <f t="shared" si="5"/>
        <v>6000</v>
      </c>
      <c r="Q174" s="33">
        <v>0</v>
      </c>
      <c r="R174" s="32">
        <v>30000</v>
      </c>
      <c r="S174" s="29" t="s">
        <v>923</v>
      </c>
      <c r="T174" s="29" t="s">
        <v>577</v>
      </c>
      <c r="U174" s="29" t="s">
        <v>15</v>
      </c>
      <c r="V174" s="29" t="s">
        <v>924</v>
      </c>
      <c r="W174" s="29" t="s">
        <v>15</v>
      </c>
      <c r="X174" s="29" t="s">
        <v>580</v>
      </c>
      <c r="Y174" s="29" t="s">
        <v>580</v>
      </c>
    </row>
    <row r="175" spans="1:25" ht="10.5" customHeight="1" x14ac:dyDescent="0.25">
      <c r="A175" s="28">
        <v>46026</v>
      </c>
      <c r="B175" s="29" t="s">
        <v>567</v>
      </c>
      <c r="C175" s="30" t="s">
        <v>930</v>
      </c>
      <c r="D175" s="30" t="s">
        <v>15</v>
      </c>
      <c r="E175" s="30" t="s">
        <v>569</v>
      </c>
      <c r="F175" s="29" t="s">
        <v>570</v>
      </c>
      <c r="G175" s="29" t="s">
        <v>571</v>
      </c>
      <c r="H175" s="29" t="s">
        <v>931</v>
      </c>
      <c r="I175" s="36" t="str">
        <f t="shared" si="4"/>
        <v>04/01/2026NL300080</v>
      </c>
      <c r="J175" s="29" t="s">
        <v>631</v>
      </c>
      <c r="K175" s="29" t="s">
        <v>632</v>
      </c>
      <c r="L175" s="29" t="s">
        <v>575</v>
      </c>
      <c r="M175" s="31">
        <v>0.3</v>
      </c>
      <c r="N175" s="20">
        <f>VLOOKUP(J175,[2]Sheet1!$I:$M,5,0)</f>
        <v>95000</v>
      </c>
      <c r="O175" s="32">
        <v>0</v>
      </c>
      <c r="P175" s="33">
        <f t="shared" si="5"/>
        <v>28500</v>
      </c>
      <c r="Q175" s="33">
        <v>0</v>
      </c>
      <c r="R175" s="32">
        <v>95000</v>
      </c>
      <c r="S175" s="29" t="s">
        <v>923</v>
      </c>
      <c r="T175" s="29" t="s">
        <v>577</v>
      </c>
      <c r="U175" s="29" t="s">
        <v>15</v>
      </c>
      <c r="V175" s="29" t="s">
        <v>924</v>
      </c>
      <c r="W175" s="29" t="s">
        <v>15</v>
      </c>
      <c r="X175" s="29" t="s">
        <v>580</v>
      </c>
      <c r="Y175" s="29" t="s">
        <v>580</v>
      </c>
    </row>
    <row r="176" spans="1:25" ht="10.5" customHeight="1" x14ac:dyDescent="0.25">
      <c r="A176" s="28">
        <v>46026</v>
      </c>
      <c r="B176" s="29" t="s">
        <v>567</v>
      </c>
      <c r="C176" s="30" t="s">
        <v>930</v>
      </c>
      <c r="D176" s="30" t="s">
        <v>15</v>
      </c>
      <c r="E176" s="30" t="s">
        <v>569</v>
      </c>
      <c r="F176" s="29" t="s">
        <v>570</v>
      </c>
      <c r="G176" s="29" t="s">
        <v>571</v>
      </c>
      <c r="H176" s="29" t="s">
        <v>931</v>
      </c>
      <c r="I176" s="36" t="str">
        <f t="shared" si="4"/>
        <v>04/01/2026NL300091</v>
      </c>
      <c r="J176" s="29" t="s">
        <v>637</v>
      </c>
      <c r="K176" s="29" t="s">
        <v>153</v>
      </c>
      <c r="L176" s="29" t="s">
        <v>575</v>
      </c>
      <c r="M176" s="31">
        <v>1</v>
      </c>
      <c r="N176" s="20">
        <f>VLOOKUP(J176,[2]Sheet1!$I:$M,5,0)</f>
        <v>47000</v>
      </c>
      <c r="O176" s="32">
        <v>0</v>
      </c>
      <c r="P176" s="33">
        <f t="shared" si="5"/>
        <v>47000</v>
      </c>
      <c r="Q176" s="33">
        <v>0</v>
      </c>
      <c r="R176" s="32">
        <v>47000</v>
      </c>
      <c r="S176" s="29" t="s">
        <v>923</v>
      </c>
      <c r="T176" s="29" t="s">
        <v>577</v>
      </c>
      <c r="U176" s="29" t="s">
        <v>15</v>
      </c>
      <c r="V176" s="29" t="s">
        <v>924</v>
      </c>
      <c r="W176" s="29" t="s">
        <v>15</v>
      </c>
      <c r="X176" s="29" t="s">
        <v>580</v>
      </c>
      <c r="Y176" s="29" t="s">
        <v>580</v>
      </c>
    </row>
    <row r="177" spans="1:25" ht="10.5" customHeight="1" x14ac:dyDescent="0.25">
      <c r="A177" s="28">
        <v>46026</v>
      </c>
      <c r="B177" s="29" t="s">
        <v>567</v>
      </c>
      <c r="C177" s="30" t="s">
        <v>930</v>
      </c>
      <c r="D177" s="30" t="s">
        <v>15</v>
      </c>
      <c r="E177" s="30" t="s">
        <v>569</v>
      </c>
      <c r="F177" s="29" t="s">
        <v>570</v>
      </c>
      <c r="G177" s="29" t="s">
        <v>571</v>
      </c>
      <c r="H177" s="29" t="s">
        <v>931</v>
      </c>
      <c r="I177" s="36" t="str">
        <f t="shared" si="4"/>
        <v>04/01/2026NL300096</v>
      </c>
      <c r="J177" s="29" t="s">
        <v>638</v>
      </c>
      <c r="K177" s="29" t="s">
        <v>134</v>
      </c>
      <c r="L177" s="29" t="s">
        <v>575</v>
      </c>
      <c r="M177" s="31">
        <v>1</v>
      </c>
      <c r="N177" s="20">
        <f>VLOOKUP(J177,[2]Sheet1!$I:$M,5,0)</f>
        <v>45000</v>
      </c>
      <c r="O177" s="32">
        <v>0</v>
      </c>
      <c r="P177" s="33">
        <f t="shared" si="5"/>
        <v>45000</v>
      </c>
      <c r="Q177" s="33">
        <v>0</v>
      </c>
      <c r="R177" s="32">
        <v>45000</v>
      </c>
      <c r="S177" s="29" t="s">
        <v>923</v>
      </c>
      <c r="T177" s="29" t="s">
        <v>577</v>
      </c>
      <c r="U177" s="29" t="s">
        <v>15</v>
      </c>
      <c r="V177" s="29" t="s">
        <v>924</v>
      </c>
      <c r="W177" s="29" t="s">
        <v>15</v>
      </c>
      <c r="X177" s="29" t="s">
        <v>580</v>
      </c>
      <c r="Y177" s="29" t="s">
        <v>580</v>
      </c>
    </row>
    <row r="178" spans="1:25" ht="10.5" customHeight="1" x14ac:dyDescent="0.25">
      <c r="A178" s="28">
        <v>46026</v>
      </c>
      <c r="B178" s="29" t="s">
        <v>567</v>
      </c>
      <c r="C178" s="30" t="s">
        <v>930</v>
      </c>
      <c r="D178" s="30" t="s">
        <v>15</v>
      </c>
      <c r="E178" s="30" t="s">
        <v>569</v>
      </c>
      <c r="F178" s="29" t="s">
        <v>570</v>
      </c>
      <c r="G178" s="29" t="s">
        <v>571</v>
      </c>
      <c r="H178" s="29" t="s">
        <v>931</v>
      </c>
      <c r="I178" s="36" t="str">
        <f t="shared" si="4"/>
        <v>04/01/2026NL300107</v>
      </c>
      <c r="J178" s="29" t="s">
        <v>639</v>
      </c>
      <c r="K178" s="29" t="s">
        <v>640</v>
      </c>
      <c r="L178" s="29" t="s">
        <v>641</v>
      </c>
      <c r="M178" s="31">
        <v>3</v>
      </c>
      <c r="N178" s="20">
        <f>VLOOKUP(J178,[2]Sheet1!$I:$M,5,0)</f>
        <v>8500</v>
      </c>
      <c r="O178" s="32">
        <v>0</v>
      </c>
      <c r="P178" s="33">
        <f t="shared" si="5"/>
        <v>25500</v>
      </c>
      <c r="Q178" s="33">
        <v>0</v>
      </c>
      <c r="R178" s="32">
        <v>8500</v>
      </c>
      <c r="S178" s="29" t="s">
        <v>923</v>
      </c>
      <c r="T178" s="29" t="s">
        <v>577</v>
      </c>
      <c r="U178" s="29" t="s">
        <v>15</v>
      </c>
      <c r="V178" s="29" t="s">
        <v>924</v>
      </c>
      <c r="W178" s="29" t="s">
        <v>15</v>
      </c>
      <c r="X178" s="29" t="s">
        <v>580</v>
      </c>
      <c r="Y178" s="29" t="s">
        <v>580</v>
      </c>
    </row>
    <row r="179" spans="1:25" ht="10.5" customHeight="1" x14ac:dyDescent="0.25">
      <c r="A179" s="28">
        <v>46026</v>
      </c>
      <c r="B179" s="29" t="s">
        <v>567</v>
      </c>
      <c r="C179" s="30" t="s">
        <v>930</v>
      </c>
      <c r="D179" s="30" t="s">
        <v>15</v>
      </c>
      <c r="E179" s="30" t="s">
        <v>569</v>
      </c>
      <c r="F179" s="29" t="s">
        <v>570</v>
      </c>
      <c r="G179" s="29" t="s">
        <v>571</v>
      </c>
      <c r="H179" s="29" t="s">
        <v>931</v>
      </c>
      <c r="I179" s="36" t="str">
        <f t="shared" si="4"/>
        <v>04/01/2026NL300112</v>
      </c>
      <c r="J179" s="29" t="s">
        <v>642</v>
      </c>
      <c r="K179" s="29" t="s">
        <v>643</v>
      </c>
      <c r="L179" s="29" t="s">
        <v>575</v>
      </c>
      <c r="M179" s="31">
        <v>0.2</v>
      </c>
      <c r="N179" s="20">
        <f>VLOOKUP(J179,[2]Sheet1!$I:$M,5,0)</f>
        <v>63000</v>
      </c>
      <c r="O179" s="32">
        <v>0</v>
      </c>
      <c r="P179" s="33">
        <f t="shared" si="5"/>
        <v>12600</v>
      </c>
      <c r="Q179" s="33">
        <v>0</v>
      </c>
      <c r="R179" s="32">
        <v>63000</v>
      </c>
      <c r="S179" s="29" t="s">
        <v>923</v>
      </c>
      <c r="T179" s="29" t="s">
        <v>577</v>
      </c>
      <c r="U179" s="29" t="s">
        <v>15</v>
      </c>
      <c r="V179" s="29" t="s">
        <v>924</v>
      </c>
      <c r="W179" s="29" t="s">
        <v>15</v>
      </c>
      <c r="X179" s="29" t="s">
        <v>580</v>
      </c>
      <c r="Y179" s="29" t="s">
        <v>580</v>
      </c>
    </row>
    <row r="180" spans="1:25" ht="10.5" customHeight="1" x14ac:dyDescent="0.25">
      <c r="A180" s="28">
        <v>46026</v>
      </c>
      <c r="B180" s="29" t="s">
        <v>567</v>
      </c>
      <c r="C180" s="30" t="s">
        <v>930</v>
      </c>
      <c r="D180" s="30" t="s">
        <v>15</v>
      </c>
      <c r="E180" s="30" t="s">
        <v>569</v>
      </c>
      <c r="F180" s="29" t="s">
        <v>570</v>
      </c>
      <c r="G180" s="29" t="s">
        <v>571</v>
      </c>
      <c r="H180" s="29" t="s">
        <v>931</v>
      </c>
      <c r="I180" s="36" t="str">
        <f t="shared" si="4"/>
        <v>04/01/2026NL300120</v>
      </c>
      <c r="J180" s="29" t="s">
        <v>650</v>
      </c>
      <c r="K180" s="29" t="s">
        <v>651</v>
      </c>
      <c r="L180" s="29" t="s">
        <v>575</v>
      </c>
      <c r="M180" s="31">
        <v>1.2</v>
      </c>
      <c r="N180" s="20">
        <f>VLOOKUP(J180,[2]Sheet1!$I:$M,5,0)</f>
        <v>36000</v>
      </c>
      <c r="O180" s="32">
        <v>0</v>
      </c>
      <c r="P180" s="33">
        <f t="shared" si="5"/>
        <v>43200</v>
      </c>
      <c r="Q180" s="33">
        <v>0</v>
      </c>
      <c r="R180" s="32">
        <v>36000</v>
      </c>
      <c r="S180" s="29" t="s">
        <v>923</v>
      </c>
      <c r="T180" s="29" t="s">
        <v>577</v>
      </c>
      <c r="U180" s="29" t="s">
        <v>15</v>
      </c>
      <c r="V180" s="29" t="s">
        <v>924</v>
      </c>
      <c r="W180" s="29" t="s">
        <v>15</v>
      </c>
      <c r="X180" s="29" t="s">
        <v>580</v>
      </c>
      <c r="Y180" s="29" t="s">
        <v>580</v>
      </c>
    </row>
    <row r="181" spans="1:25" ht="10.5" customHeight="1" x14ac:dyDescent="0.25">
      <c r="A181" s="28">
        <v>46026</v>
      </c>
      <c r="B181" s="29" t="s">
        <v>567</v>
      </c>
      <c r="C181" s="30" t="s">
        <v>930</v>
      </c>
      <c r="D181" s="30" t="s">
        <v>15</v>
      </c>
      <c r="E181" s="30" t="s">
        <v>569</v>
      </c>
      <c r="F181" s="29" t="s">
        <v>570</v>
      </c>
      <c r="G181" s="29" t="s">
        <v>571</v>
      </c>
      <c r="H181" s="29" t="s">
        <v>931</v>
      </c>
      <c r="I181" s="36" t="str">
        <f t="shared" si="4"/>
        <v>04/01/2026NL300121</v>
      </c>
      <c r="J181" s="29" t="s">
        <v>661</v>
      </c>
      <c r="K181" s="29" t="s">
        <v>80</v>
      </c>
      <c r="L181" s="29" t="s">
        <v>575</v>
      </c>
      <c r="M181" s="31">
        <v>0.2</v>
      </c>
      <c r="N181" s="20">
        <f>VLOOKUP(J181,[2]Sheet1!$I:$M,5,0)</f>
        <v>22000</v>
      </c>
      <c r="O181" s="32">
        <v>0</v>
      </c>
      <c r="P181" s="33">
        <f t="shared" si="5"/>
        <v>4400</v>
      </c>
      <c r="Q181" s="33">
        <v>0</v>
      </c>
      <c r="R181" s="32">
        <v>22000</v>
      </c>
      <c r="S181" s="29" t="s">
        <v>923</v>
      </c>
      <c r="T181" s="29" t="s">
        <v>577</v>
      </c>
      <c r="U181" s="29" t="s">
        <v>15</v>
      </c>
      <c r="V181" s="29" t="s">
        <v>924</v>
      </c>
      <c r="W181" s="29" t="s">
        <v>15</v>
      </c>
      <c r="X181" s="29" t="s">
        <v>580</v>
      </c>
      <c r="Y181" s="29" t="s">
        <v>580</v>
      </c>
    </row>
    <row r="182" spans="1:25" ht="10.5" customHeight="1" x14ac:dyDescent="0.25">
      <c r="A182" s="28">
        <v>46026</v>
      </c>
      <c r="B182" s="29" t="s">
        <v>567</v>
      </c>
      <c r="C182" s="30" t="s">
        <v>930</v>
      </c>
      <c r="D182" s="30" t="s">
        <v>15</v>
      </c>
      <c r="E182" s="30" t="s">
        <v>569</v>
      </c>
      <c r="F182" s="29" t="s">
        <v>570</v>
      </c>
      <c r="G182" s="29" t="s">
        <v>571</v>
      </c>
      <c r="H182" s="29" t="s">
        <v>931</v>
      </c>
      <c r="I182" s="36" t="str">
        <f t="shared" si="4"/>
        <v>04/01/2026NL300127</v>
      </c>
      <c r="J182" s="29" t="s">
        <v>657</v>
      </c>
      <c r="K182" s="29" t="s">
        <v>658</v>
      </c>
      <c r="L182" s="29" t="s">
        <v>575</v>
      </c>
      <c r="M182" s="31">
        <v>1.7</v>
      </c>
      <c r="N182" s="20">
        <f>VLOOKUP(J182,[2]Sheet1!$I:$M,5,0)</f>
        <v>15000</v>
      </c>
      <c r="O182" s="32">
        <v>0</v>
      </c>
      <c r="P182" s="33">
        <f t="shared" si="5"/>
        <v>25500</v>
      </c>
      <c r="Q182" s="33">
        <v>0</v>
      </c>
      <c r="R182" s="32">
        <v>28000</v>
      </c>
      <c r="S182" s="29" t="s">
        <v>923</v>
      </c>
      <c r="T182" s="29" t="s">
        <v>577</v>
      </c>
      <c r="U182" s="29" t="s">
        <v>15</v>
      </c>
      <c r="V182" s="29" t="s">
        <v>924</v>
      </c>
      <c r="W182" s="29" t="s">
        <v>15</v>
      </c>
      <c r="X182" s="29" t="s">
        <v>580</v>
      </c>
      <c r="Y182" s="29" t="s">
        <v>580</v>
      </c>
    </row>
    <row r="183" spans="1:25" ht="10.5" customHeight="1" x14ac:dyDescent="0.25">
      <c r="A183" s="28">
        <v>46026</v>
      </c>
      <c r="B183" s="29" t="s">
        <v>567</v>
      </c>
      <c r="C183" s="30" t="s">
        <v>930</v>
      </c>
      <c r="D183" s="30" t="s">
        <v>15</v>
      </c>
      <c r="E183" s="30" t="s">
        <v>569</v>
      </c>
      <c r="F183" s="29" t="s">
        <v>570</v>
      </c>
      <c r="G183" s="29" t="s">
        <v>571</v>
      </c>
      <c r="H183" s="29" t="s">
        <v>931</v>
      </c>
      <c r="I183" s="36" t="str">
        <f t="shared" si="4"/>
        <v>04/01/2026NL300128</v>
      </c>
      <c r="J183" s="29" t="s">
        <v>659</v>
      </c>
      <c r="K183" s="29" t="s">
        <v>660</v>
      </c>
      <c r="L183" s="29" t="s">
        <v>575</v>
      </c>
      <c r="M183" s="31">
        <v>0.2</v>
      </c>
      <c r="N183" s="20">
        <f>VLOOKUP(J183,[2]Sheet1!$I:$M,5,0)</f>
        <v>20000</v>
      </c>
      <c r="O183" s="32">
        <v>0</v>
      </c>
      <c r="P183" s="33">
        <f t="shared" si="5"/>
        <v>4000</v>
      </c>
      <c r="Q183" s="33">
        <v>0</v>
      </c>
      <c r="R183" s="32">
        <v>20000</v>
      </c>
      <c r="S183" s="29" t="s">
        <v>923</v>
      </c>
      <c r="T183" s="29" t="s">
        <v>577</v>
      </c>
      <c r="U183" s="29" t="s">
        <v>15</v>
      </c>
      <c r="V183" s="29" t="s">
        <v>924</v>
      </c>
      <c r="W183" s="29" t="s">
        <v>15</v>
      </c>
      <c r="X183" s="29" t="s">
        <v>580</v>
      </c>
      <c r="Y183" s="29" t="s">
        <v>580</v>
      </c>
    </row>
    <row r="184" spans="1:25" ht="10.5" customHeight="1" x14ac:dyDescent="0.25">
      <c r="A184" s="28">
        <v>46026</v>
      </c>
      <c r="B184" s="29" t="s">
        <v>567</v>
      </c>
      <c r="C184" s="30" t="s">
        <v>930</v>
      </c>
      <c r="D184" s="30" t="s">
        <v>15</v>
      </c>
      <c r="E184" s="30" t="s">
        <v>569</v>
      </c>
      <c r="F184" s="29" t="s">
        <v>570</v>
      </c>
      <c r="G184" s="29" t="s">
        <v>571</v>
      </c>
      <c r="H184" s="29" t="s">
        <v>931</v>
      </c>
      <c r="I184" s="36" t="str">
        <f t="shared" si="4"/>
        <v>04/01/2026NL300132</v>
      </c>
      <c r="J184" s="29" t="s">
        <v>662</v>
      </c>
      <c r="K184" s="29" t="s">
        <v>92</v>
      </c>
      <c r="L184" s="29" t="s">
        <v>575</v>
      </c>
      <c r="M184" s="31">
        <v>0.4</v>
      </c>
      <c r="N184" s="20">
        <f>VLOOKUP(J184,[2]Sheet1!$I:$M,5,0)</f>
        <v>12000</v>
      </c>
      <c r="O184" s="32">
        <v>0</v>
      </c>
      <c r="P184" s="33">
        <f t="shared" si="5"/>
        <v>4800</v>
      </c>
      <c r="Q184" s="33">
        <v>0</v>
      </c>
      <c r="R184" s="32">
        <v>12000</v>
      </c>
      <c r="S184" s="29" t="s">
        <v>923</v>
      </c>
      <c r="T184" s="29" t="s">
        <v>577</v>
      </c>
      <c r="U184" s="29" t="s">
        <v>15</v>
      </c>
      <c r="V184" s="29" t="s">
        <v>924</v>
      </c>
      <c r="W184" s="29" t="s">
        <v>15</v>
      </c>
      <c r="X184" s="29" t="s">
        <v>580</v>
      </c>
      <c r="Y184" s="29" t="s">
        <v>580</v>
      </c>
    </row>
    <row r="185" spans="1:25" ht="10.5" customHeight="1" x14ac:dyDescent="0.25">
      <c r="A185" s="28">
        <v>46026</v>
      </c>
      <c r="B185" s="29" t="s">
        <v>567</v>
      </c>
      <c r="C185" s="30" t="s">
        <v>930</v>
      </c>
      <c r="D185" s="30" t="s">
        <v>15</v>
      </c>
      <c r="E185" s="30" t="s">
        <v>569</v>
      </c>
      <c r="F185" s="29" t="s">
        <v>570</v>
      </c>
      <c r="G185" s="29" t="s">
        <v>571</v>
      </c>
      <c r="H185" s="29" t="s">
        <v>931</v>
      </c>
      <c r="I185" s="36" t="str">
        <f t="shared" si="4"/>
        <v>04/01/2026NL300137</v>
      </c>
      <c r="J185" s="29" t="s">
        <v>665</v>
      </c>
      <c r="K185" s="29" t="s">
        <v>666</v>
      </c>
      <c r="L185" s="29" t="s">
        <v>575</v>
      </c>
      <c r="M185" s="31">
        <v>1</v>
      </c>
      <c r="N185" s="20">
        <f>VLOOKUP(J185,[2]Sheet1!$I:$M,5,0)</f>
        <v>52000</v>
      </c>
      <c r="O185" s="32">
        <v>0</v>
      </c>
      <c r="P185" s="33">
        <f t="shared" si="5"/>
        <v>52000</v>
      </c>
      <c r="Q185" s="33">
        <v>0</v>
      </c>
      <c r="R185" s="32">
        <v>52000</v>
      </c>
      <c r="S185" s="29" t="s">
        <v>923</v>
      </c>
      <c r="T185" s="29" t="s">
        <v>577</v>
      </c>
      <c r="U185" s="29" t="s">
        <v>15</v>
      </c>
      <c r="V185" s="29" t="s">
        <v>924</v>
      </c>
      <c r="W185" s="29" t="s">
        <v>15</v>
      </c>
      <c r="X185" s="29" t="s">
        <v>580</v>
      </c>
      <c r="Y185" s="29" t="s">
        <v>580</v>
      </c>
    </row>
    <row r="186" spans="1:25" ht="10.5" customHeight="1" x14ac:dyDescent="0.25">
      <c r="A186" s="28">
        <v>46026</v>
      </c>
      <c r="B186" s="29" t="s">
        <v>567</v>
      </c>
      <c r="C186" s="30" t="s">
        <v>930</v>
      </c>
      <c r="D186" s="30" t="s">
        <v>15</v>
      </c>
      <c r="E186" s="30" t="s">
        <v>569</v>
      </c>
      <c r="F186" s="29" t="s">
        <v>570</v>
      </c>
      <c r="G186" s="29" t="s">
        <v>571</v>
      </c>
      <c r="H186" s="29" t="s">
        <v>931</v>
      </c>
      <c r="I186" s="36" t="str">
        <f t="shared" si="4"/>
        <v>04/01/2026NL300140</v>
      </c>
      <c r="J186" s="29" t="s">
        <v>669</v>
      </c>
      <c r="K186" s="29" t="s">
        <v>670</v>
      </c>
      <c r="L186" s="29" t="s">
        <v>575</v>
      </c>
      <c r="M186" s="31">
        <v>0.5</v>
      </c>
      <c r="N186" s="20">
        <f>VLOOKUP(J186,[2]Sheet1!$I:$M,5,0)</f>
        <v>36000</v>
      </c>
      <c r="O186" s="32">
        <v>0</v>
      </c>
      <c r="P186" s="33">
        <f t="shared" si="5"/>
        <v>18000</v>
      </c>
      <c r="Q186" s="33">
        <v>0</v>
      </c>
      <c r="R186" s="32">
        <v>36000</v>
      </c>
      <c r="S186" s="29" t="s">
        <v>923</v>
      </c>
      <c r="T186" s="29" t="s">
        <v>577</v>
      </c>
      <c r="U186" s="29" t="s">
        <v>15</v>
      </c>
      <c r="V186" s="29" t="s">
        <v>924</v>
      </c>
      <c r="W186" s="29" t="s">
        <v>15</v>
      </c>
      <c r="X186" s="29" t="s">
        <v>580</v>
      </c>
      <c r="Y186" s="29" t="s">
        <v>580</v>
      </c>
    </row>
    <row r="187" spans="1:25" ht="10.5" customHeight="1" x14ac:dyDescent="0.25">
      <c r="A187" s="28">
        <v>46026</v>
      </c>
      <c r="B187" s="29" t="s">
        <v>567</v>
      </c>
      <c r="C187" s="30" t="s">
        <v>930</v>
      </c>
      <c r="D187" s="30" t="s">
        <v>15</v>
      </c>
      <c r="E187" s="30" t="s">
        <v>569</v>
      </c>
      <c r="F187" s="29" t="s">
        <v>570</v>
      </c>
      <c r="G187" s="29" t="s">
        <v>571</v>
      </c>
      <c r="H187" s="29" t="s">
        <v>931</v>
      </c>
      <c r="I187" s="36" t="str">
        <f t="shared" si="4"/>
        <v>04/01/2026NL300142</v>
      </c>
      <c r="J187" s="29" t="s">
        <v>671</v>
      </c>
      <c r="K187" s="29" t="s">
        <v>672</v>
      </c>
      <c r="L187" s="29" t="s">
        <v>575</v>
      </c>
      <c r="M187" s="31">
        <v>0.5</v>
      </c>
      <c r="N187" s="20">
        <f>VLOOKUP(J187,[2]Sheet1!$I:$M,5,0)</f>
        <v>50000</v>
      </c>
      <c r="O187" s="32">
        <v>0</v>
      </c>
      <c r="P187" s="33">
        <f t="shared" si="5"/>
        <v>25000</v>
      </c>
      <c r="Q187" s="33">
        <v>0</v>
      </c>
      <c r="R187" s="32">
        <v>50000</v>
      </c>
      <c r="S187" s="29" t="s">
        <v>923</v>
      </c>
      <c r="T187" s="29" t="s">
        <v>577</v>
      </c>
      <c r="U187" s="29" t="s">
        <v>15</v>
      </c>
      <c r="V187" s="29" t="s">
        <v>924</v>
      </c>
      <c r="W187" s="29" t="s">
        <v>15</v>
      </c>
      <c r="X187" s="29" t="s">
        <v>580</v>
      </c>
      <c r="Y187" s="29" t="s">
        <v>580</v>
      </c>
    </row>
    <row r="188" spans="1:25" ht="10.5" customHeight="1" x14ac:dyDescent="0.25">
      <c r="A188" s="28">
        <v>46026</v>
      </c>
      <c r="B188" s="29" t="s">
        <v>567</v>
      </c>
      <c r="C188" s="30" t="s">
        <v>930</v>
      </c>
      <c r="D188" s="30" t="s">
        <v>15</v>
      </c>
      <c r="E188" s="30" t="s">
        <v>569</v>
      </c>
      <c r="F188" s="29" t="s">
        <v>570</v>
      </c>
      <c r="G188" s="29" t="s">
        <v>571</v>
      </c>
      <c r="H188" s="29" t="s">
        <v>931</v>
      </c>
      <c r="I188" s="36" t="str">
        <f t="shared" si="4"/>
        <v>04/01/2026NL300145</v>
      </c>
      <c r="J188" s="29" t="s">
        <v>675</v>
      </c>
      <c r="K188" s="29" t="s">
        <v>676</v>
      </c>
      <c r="L188" s="29" t="s">
        <v>575</v>
      </c>
      <c r="M188" s="31">
        <v>6</v>
      </c>
      <c r="N188" s="20">
        <f>VLOOKUP(J188,[2]Sheet1!$I:$M,5,0)</f>
        <v>38000</v>
      </c>
      <c r="O188" s="32">
        <v>0</v>
      </c>
      <c r="P188" s="33">
        <f t="shared" si="5"/>
        <v>228000</v>
      </c>
      <c r="Q188" s="33">
        <v>0</v>
      </c>
      <c r="R188" s="32">
        <v>38000</v>
      </c>
      <c r="S188" s="29" t="s">
        <v>923</v>
      </c>
      <c r="T188" s="29" t="s">
        <v>577</v>
      </c>
      <c r="U188" s="29" t="s">
        <v>15</v>
      </c>
      <c r="V188" s="29" t="s">
        <v>924</v>
      </c>
      <c r="W188" s="29" t="s">
        <v>15</v>
      </c>
      <c r="X188" s="29" t="s">
        <v>580</v>
      </c>
      <c r="Y188" s="29" t="s">
        <v>580</v>
      </c>
    </row>
    <row r="189" spans="1:25" ht="10.5" customHeight="1" x14ac:dyDescent="0.25">
      <c r="A189" s="28">
        <v>46026</v>
      </c>
      <c r="B189" s="29" t="s">
        <v>567</v>
      </c>
      <c r="C189" s="30" t="s">
        <v>930</v>
      </c>
      <c r="D189" s="30" t="s">
        <v>15</v>
      </c>
      <c r="E189" s="30" t="s">
        <v>569</v>
      </c>
      <c r="F189" s="29" t="s">
        <v>570</v>
      </c>
      <c r="G189" s="29" t="s">
        <v>571</v>
      </c>
      <c r="H189" s="29" t="s">
        <v>931</v>
      </c>
      <c r="I189" s="36" t="str">
        <f t="shared" si="4"/>
        <v>04/01/2026NL300150</v>
      </c>
      <c r="J189" s="29" t="s">
        <v>704</v>
      </c>
      <c r="K189" s="29" t="s">
        <v>705</v>
      </c>
      <c r="L189" s="29" t="s">
        <v>575</v>
      </c>
      <c r="M189" s="31">
        <v>0.6</v>
      </c>
      <c r="N189" s="20">
        <f>VLOOKUP(J189,[2]Sheet1!$I:$M,5,0)</f>
        <v>24000</v>
      </c>
      <c r="O189" s="32">
        <v>0</v>
      </c>
      <c r="P189" s="33">
        <f t="shared" si="5"/>
        <v>14400</v>
      </c>
      <c r="Q189" s="33">
        <v>0</v>
      </c>
      <c r="R189" s="32">
        <v>24000</v>
      </c>
      <c r="S189" s="29" t="s">
        <v>923</v>
      </c>
      <c r="T189" s="29" t="s">
        <v>577</v>
      </c>
      <c r="U189" s="29" t="s">
        <v>15</v>
      </c>
      <c r="V189" s="29" t="s">
        <v>924</v>
      </c>
      <c r="W189" s="29" t="s">
        <v>15</v>
      </c>
      <c r="X189" s="29" t="s">
        <v>580</v>
      </c>
      <c r="Y189" s="29" t="s">
        <v>580</v>
      </c>
    </row>
    <row r="190" spans="1:25" ht="10.5" customHeight="1" x14ac:dyDescent="0.25">
      <c r="A190" s="28">
        <v>46026</v>
      </c>
      <c r="B190" s="29" t="s">
        <v>567</v>
      </c>
      <c r="C190" s="30" t="s">
        <v>930</v>
      </c>
      <c r="D190" s="30" t="s">
        <v>15</v>
      </c>
      <c r="E190" s="30" t="s">
        <v>569</v>
      </c>
      <c r="F190" s="29" t="s">
        <v>570</v>
      </c>
      <c r="G190" s="29" t="s">
        <v>571</v>
      </c>
      <c r="H190" s="29" t="s">
        <v>931</v>
      </c>
      <c r="I190" s="36" t="str">
        <f t="shared" si="4"/>
        <v>04/01/2026NL300162</v>
      </c>
      <c r="J190" s="29" t="s">
        <v>652</v>
      </c>
      <c r="K190" s="29" t="s">
        <v>653</v>
      </c>
      <c r="L190" s="29" t="s">
        <v>575</v>
      </c>
      <c r="M190" s="31">
        <v>0.3</v>
      </c>
      <c r="N190" s="20">
        <f>VLOOKUP(J190,[2]Sheet1!$I:$M,5,0)</f>
        <v>36000</v>
      </c>
      <c r="O190" s="32">
        <v>0</v>
      </c>
      <c r="P190" s="33">
        <f t="shared" si="5"/>
        <v>10800</v>
      </c>
      <c r="Q190" s="33">
        <v>0</v>
      </c>
      <c r="R190" s="32">
        <v>36000</v>
      </c>
      <c r="S190" s="29" t="s">
        <v>923</v>
      </c>
      <c r="T190" s="29" t="s">
        <v>577</v>
      </c>
      <c r="U190" s="29" t="s">
        <v>15</v>
      </c>
      <c r="V190" s="29" t="s">
        <v>924</v>
      </c>
      <c r="W190" s="29" t="s">
        <v>15</v>
      </c>
      <c r="X190" s="29" t="s">
        <v>580</v>
      </c>
      <c r="Y190" s="29" t="s">
        <v>580</v>
      </c>
    </row>
    <row r="191" spans="1:25" ht="10.5" customHeight="1" x14ac:dyDescent="0.25">
      <c r="A191" s="28">
        <v>46026</v>
      </c>
      <c r="B191" s="29" t="s">
        <v>567</v>
      </c>
      <c r="C191" s="30" t="s">
        <v>930</v>
      </c>
      <c r="D191" s="30" t="s">
        <v>15</v>
      </c>
      <c r="E191" s="30" t="s">
        <v>569</v>
      </c>
      <c r="F191" s="29" t="s">
        <v>570</v>
      </c>
      <c r="G191" s="29" t="s">
        <v>571</v>
      </c>
      <c r="H191" s="29" t="s">
        <v>931</v>
      </c>
      <c r="I191" s="36" t="str">
        <f t="shared" si="4"/>
        <v>04/01/2026NL300188</v>
      </c>
      <c r="J191" s="29" t="s">
        <v>592</v>
      </c>
      <c r="K191" s="29" t="s">
        <v>593</v>
      </c>
      <c r="L191" s="29" t="s">
        <v>575</v>
      </c>
      <c r="M191" s="31">
        <v>0.4</v>
      </c>
      <c r="N191" s="20">
        <f>VLOOKUP(J191,[2]Sheet1!$I:$M,5,0)</f>
        <v>12000</v>
      </c>
      <c r="O191" s="32">
        <v>0</v>
      </c>
      <c r="P191" s="33">
        <f t="shared" si="5"/>
        <v>4800</v>
      </c>
      <c r="Q191" s="33">
        <v>0</v>
      </c>
      <c r="R191" s="32">
        <v>12000</v>
      </c>
      <c r="S191" s="29" t="s">
        <v>923</v>
      </c>
      <c r="T191" s="29" t="s">
        <v>577</v>
      </c>
      <c r="U191" s="29" t="s">
        <v>15</v>
      </c>
      <c r="V191" s="29" t="s">
        <v>924</v>
      </c>
      <c r="W191" s="29" t="s">
        <v>15</v>
      </c>
      <c r="X191" s="29" t="s">
        <v>580</v>
      </c>
      <c r="Y191" s="29" t="s">
        <v>580</v>
      </c>
    </row>
    <row r="192" spans="1:25" ht="10.5" customHeight="1" x14ac:dyDescent="0.25">
      <c r="A192" s="28">
        <v>46026</v>
      </c>
      <c r="B192" s="29" t="s">
        <v>567</v>
      </c>
      <c r="C192" s="30" t="s">
        <v>930</v>
      </c>
      <c r="D192" s="30" t="s">
        <v>15</v>
      </c>
      <c r="E192" s="30" t="s">
        <v>569</v>
      </c>
      <c r="F192" s="29" t="s">
        <v>570</v>
      </c>
      <c r="G192" s="29" t="s">
        <v>571</v>
      </c>
      <c r="H192" s="29" t="s">
        <v>931</v>
      </c>
      <c r="I192" s="36" t="str">
        <f t="shared" si="4"/>
        <v>04/01/2026NL300203</v>
      </c>
      <c r="J192" s="29" t="s">
        <v>586</v>
      </c>
      <c r="K192" s="29" t="s">
        <v>587</v>
      </c>
      <c r="L192" s="29" t="s">
        <v>575</v>
      </c>
      <c r="M192" s="31">
        <v>1.8</v>
      </c>
      <c r="N192" s="20">
        <f>VLOOKUP(J192,[2]Sheet1!$I:$M,5,0)</f>
        <v>45000</v>
      </c>
      <c r="O192" s="32">
        <v>0</v>
      </c>
      <c r="P192" s="33">
        <f t="shared" si="5"/>
        <v>81000</v>
      </c>
      <c r="Q192" s="33">
        <v>0</v>
      </c>
      <c r="R192" s="32">
        <v>45000</v>
      </c>
      <c r="S192" s="29" t="s">
        <v>923</v>
      </c>
      <c r="T192" s="29" t="s">
        <v>577</v>
      </c>
      <c r="U192" s="29" t="s">
        <v>15</v>
      </c>
      <c r="V192" s="29" t="s">
        <v>924</v>
      </c>
      <c r="W192" s="29" t="s">
        <v>15</v>
      </c>
      <c r="X192" s="29" t="s">
        <v>580</v>
      </c>
      <c r="Y192" s="29" t="s">
        <v>580</v>
      </c>
    </row>
    <row r="193" spans="1:25" ht="10.5" customHeight="1" x14ac:dyDescent="0.25">
      <c r="A193" s="28">
        <v>46026</v>
      </c>
      <c r="B193" s="29" t="s">
        <v>567</v>
      </c>
      <c r="C193" s="30" t="s">
        <v>930</v>
      </c>
      <c r="D193" s="30" t="s">
        <v>15</v>
      </c>
      <c r="E193" s="30" t="s">
        <v>569</v>
      </c>
      <c r="F193" s="29" t="s">
        <v>570</v>
      </c>
      <c r="G193" s="29" t="s">
        <v>571</v>
      </c>
      <c r="H193" s="29" t="s">
        <v>931</v>
      </c>
      <c r="I193" s="36" t="str">
        <f t="shared" si="4"/>
        <v>04/01/2026NL300113</v>
      </c>
      <c r="J193" s="29" t="s">
        <v>728</v>
      </c>
      <c r="K193" s="29" t="s">
        <v>72</v>
      </c>
      <c r="L193" s="29" t="s">
        <v>575</v>
      </c>
      <c r="M193" s="31">
        <v>1</v>
      </c>
      <c r="N193" s="20">
        <f>VLOOKUP(J193,[2]Sheet1!$I:$M,5,0)</f>
        <v>145000</v>
      </c>
      <c r="O193" s="32">
        <v>0</v>
      </c>
      <c r="P193" s="33">
        <f t="shared" si="5"/>
        <v>145000</v>
      </c>
      <c r="Q193" s="33">
        <v>0</v>
      </c>
      <c r="R193" s="32">
        <v>145000</v>
      </c>
      <c r="S193" s="29" t="s">
        <v>923</v>
      </c>
      <c r="T193" s="29" t="s">
        <v>577</v>
      </c>
      <c r="U193" s="29" t="s">
        <v>15</v>
      </c>
      <c r="V193" s="29" t="s">
        <v>924</v>
      </c>
      <c r="W193" s="29" t="s">
        <v>15</v>
      </c>
      <c r="X193" s="29" t="s">
        <v>580</v>
      </c>
      <c r="Y193" s="29" t="s">
        <v>580</v>
      </c>
    </row>
    <row r="194" spans="1:25" ht="10.5" customHeight="1" x14ac:dyDescent="0.25">
      <c r="A194" s="28">
        <v>46026</v>
      </c>
      <c r="B194" s="29" t="s">
        <v>567</v>
      </c>
      <c r="C194" s="30" t="s">
        <v>930</v>
      </c>
      <c r="D194" s="30" t="s">
        <v>15</v>
      </c>
      <c r="E194" s="30" t="s">
        <v>569</v>
      </c>
      <c r="F194" s="29" t="s">
        <v>570</v>
      </c>
      <c r="G194" s="29" t="s">
        <v>571</v>
      </c>
      <c r="H194" s="29" t="s">
        <v>931</v>
      </c>
      <c r="I194" s="36" t="str">
        <f t="shared" si="4"/>
        <v>04/01/2026NL300119</v>
      </c>
      <c r="J194" s="29" t="s">
        <v>689</v>
      </c>
      <c r="K194" s="29" t="s">
        <v>690</v>
      </c>
      <c r="L194" s="29" t="s">
        <v>575</v>
      </c>
      <c r="M194" s="31">
        <v>2.5</v>
      </c>
      <c r="N194" s="20">
        <f>VLOOKUP(J194,[2]Sheet1!$I:$M,5,0)</f>
        <v>21000</v>
      </c>
      <c r="O194" s="32">
        <v>0</v>
      </c>
      <c r="P194" s="33">
        <f t="shared" si="5"/>
        <v>52500</v>
      </c>
      <c r="Q194" s="33">
        <v>0</v>
      </c>
      <c r="R194" s="32">
        <v>21000</v>
      </c>
      <c r="S194" s="29" t="s">
        <v>923</v>
      </c>
      <c r="T194" s="29" t="s">
        <v>577</v>
      </c>
      <c r="U194" s="29" t="s">
        <v>15</v>
      </c>
      <c r="V194" s="29" t="s">
        <v>924</v>
      </c>
      <c r="W194" s="29" t="s">
        <v>15</v>
      </c>
      <c r="X194" s="29" t="s">
        <v>580</v>
      </c>
      <c r="Y194" s="29" t="s">
        <v>580</v>
      </c>
    </row>
    <row r="195" spans="1:25" ht="10.5" customHeight="1" x14ac:dyDescent="0.25">
      <c r="A195" s="28">
        <v>46027</v>
      </c>
      <c r="B195" s="29" t="s">
        <v>567</v>
      </c>
      <c r="C195" s="30" t="s">
        <v>932</v>
      </c>
      <c r="D195" s="30" t="s">
        <v>15</v>
      </c>
      <c r="E195" s="30" t="s">
        <v>569</v>
      </c>
      <c r="F195" s="29" t="s">
        <v>570</v>
      </c>
      <c r="G195" s="29" t="s">
        <v>571</v>
      </c>
      <c r="H195" s="29" t="s">
        <v>933</v>
      </c>
      <c r="I195" s="36" t="str">
        <f t="shared" si="4"/>
        <v>05/01/2026NL300113</v>
      </c>
      <c r="J195" s="29" t="s">
        <v>728</v>
      </c>
      <c r="K195" s="29" t="s">
        <v>72</v>
      </c>
      <c r="L195" s="29" t="s">
        <v>575</v>
      </c>
      <c r="M195" s="31">
        <v>0.2</v>
      </c>
      <c r="N195" s="20">
        <f>VLOOKUP(J195,[2]Sheet1!$I:$M,5,0)</f>
        <v>145000</v>
      </c>
      <c r="O195" s="32">
        <v>0</v>
      </c>
      <c r="P195" s="33">
        <f t="shared" si="5"/>
        <v>29000</v>
      </c>
      <c r="Q195" s="33">
        <v>0</v>
      </c>
      <c r="R195" s="32">
        <v>145000</v>
      </c>
      <c r="S195" s="29" t="s">
        <v>923</v>
      </c>
      <c r="T195" s="29" t="s">
        <v>577</v>
      </c>
      <c r="U195" s="29" t="s">
        <v>15</v>
      </c>
      <c r="V195" s="29" t="s">
        <v>924</v>
      </c>
      <c r="W195" s="29" t="s">
        <v>15</v>
      </c>
      <c r="X195" s="29" t="s">
        <v>580</v>
      </c>
      <c r="Y195" s="29" t="s">
        <v>580</v>
      </c>
    </row>
    <row r="196" spans="1:25" ht="10.5" customHeight="1" x14ac:dyDescent="0.25">
      <c r="A196" s="28">
        <v>46027</v>
      </c>
      <c r="B196" s="29" t="s">
        <v>567</v>
      </c>
      <c r="C196" s="30" t="s">
        <v>932</v>
      </c>
      <c r="D196" s="30" t="s">
        <v>15</v>
      </c>
      <c r="E196" s="30" t="s">
        <v>569</v>
      </c>
      <c r="F196" s="29" t="s">
        <v>570</v>
      </c>
      <c r="G196" s="29" t="s">
        <v>571</v>
      </c>
      <c r="H196" s="29" t="s">
        <v>933</v>
      </c>
      <c r="I196" s="36" t="str">
        <f t="shared" si="4"/>
        <v>05/01/2026NL300119</v>
      </c>
      <c r="J196" s="29" t="s">
        <v>689</v>
      </c>
      <c r="K196" s="29" t="s">
        <v>690</v>
      </c>
      <c r="L196" s="29" t="s">
        <v>575</v>
      </c>
      <c r="M196" s="31">
        <v>0.7</v>
      </c>
      <c r="N196" s="20">
        <f>VLOOKUP(J196,[2]Sheet1!$I:$M,5,0)</f>
        <v>21000</v>
      </c>
      <c r="O196" s="32">
        <v>0</v>
      </c>
      <c r="P196" s="33">
        <f t="shared" si="5"/>
        <v>14699.999999999998</v>
      </c>
      <c r="Q196" s="33">
        <v>0</v>
      </c>
      <c r="R196" s="32">
        <v>21000</v>
      </c>
      <c r="S196" s="29" t="s">
        <v>923</v>
      </c>
      <c r="T196" s="29" t="s">
        <v>577</v>
      </c>
      <c r="U196" s="29" t="s">
        <v>15</v>
      </c>
      <c r="V196" s="29" t="s">
        <v>924</v>
      </c>
      <c r="W196" s="29" t="s">
        <v>15</v>
      </c>
      <c r="X196" s="29" t="s">
        <v>580</v>
      </c>
      <c r="Y196" s="29" t="s">
        <v>580</v>
      </c>
    </row>
    <row r="197" spans="1:25" ht="10.5" customHeight="1" x14ac:dyDescent="0.25">
      <c r="A197" s="28">
        <v>46027</v>
      </c>
      <c r="B197" s="29" t="s">
        <v>567</v>
      </c>
      <c r="C197" s="30" t="s">
        <v>932</v>
      </c>
      <c r="D197" s="30" t="s">
        <v>15</v>
      </c>
      <c r="E197" s="30" t="s">
        <v>569</v>
      </c>
      <c r="F197" s="29" t="s">
        <v>570</v>
      </c>
      <c r="G197" s="29" t="s">
        <v>571</v>
      </c>
      <c r="H197" s="29" t="s">
        <v>933</v>
      </c>
      <c r="I197" s="36" t="str">
        <f t="shared" si="4"/>
        <v>05/01/2026NL300003</v>
      </c>
      <c r="J197" s="29" t="s">
        <v>581</v>
      </c>
      <c r="K197" s="29" t="s">
        <v>19</v>
      </c>
      <c r="L197" s="29" t="s">
        <v>575</v>
      </c>
      <c r="M197" s="31">
        <v>0.5</v>
      </c>
      <c r="N197" s="20">
        <f>VLOOKUP(J197,[2]Sheet1!$I:$M,5,0)</f>
        <v>26000</v>
      </c>
      <c r="O197" s="32">
        <v>0</v>
      </c>
      <c r="P197" s="33">
        <f t="shared" si="5"/>
        <v>13000</v>
      </c>
      <c r="Q197" s="33">
        <v>0</v>
      </c>
      <c r="R197" s="32">
        <v>26000</v>
      </c>
      <c r="S197" s="29" t="s">
        <v>923</v>
      </c>
      <c r="T197" s="29" t="s">
        <v>577</v>
      </c>
      <c r="U197" s="29" t="s">
        <v>15</v>
      </c>
      <c r="V197" s="29" t="s">
        <v>924</v>
      </c>
      <c r="W197" s="29" t="s">
        <v>15</v>
      </c>
      <c r="X197" s="29" t="s">
        <v>580</v>
      </c>
      <c r="Y197" s="29" t="s">
        <v>580</v>
      </c>
    </row>
    <row r="198" spans="1:25" ht="10.5" customHeight="1" x14ac:dyDescent="0.25">
      <c r="A198" s="28">
        <v>46027</v>
      </c>
      <c r="B198" s="29" t="s">
        <v>567</v>
      </c>
      <c r="C198" s="30" t="s">
        <v>932</v>
      </c>
      <c r="D198" s="30" t="s">
        <v>15</v>
      </c>
      <c r="E198" s="30" t="s">
        <v>569</v>
      </c>
      <c r="F198" s="29" t="s">
        <v>570</v>
      </c>
      <c r="G198" s="29" t="s">
        <v>571</v>
      </c>
      <c r="H198" s="29" t="s">
        <v>933</v>
      </c>
      <c r="I198" s="36" t="str">
        <f t="shared" si="4"/>
        <v>05/01/2026NL300004</v>
      </c>
      <c r="J198" s="29" t="s">
        <v>582</v>
      </c>
      <c r="K198" s="29" t="s">
        <v>23</v>
      </c>
      <c r="L198" s="29" t="s">
        <v>575</v>
      </c>
      <c r="M198" s="31">
        <v>0.7</v>
      </c>
      <c r="N198" s="20">
        <f>VLOOKUP(J198,[2]Sheet1!$I:$M,5,0)</f>
        <v>19000</v>
      </c>
      <c r="O198" s="32">
        <v>0</v>
      </c>
      <c r="P198" s="33">
        <f t="shared" si="5"/>
        <v>13300</v>
      </c>
      <c r="Q198" s="33">
        <v>0</v>
      </c>
      <c r="R198" s="32">
        <v>19000</v>
      </c>
      <c r="S198" s="29" t="s">
        <v>923</v>
      </c>
      <c r="T198" s="29" t="s">
        <v>577</v>
      </c>
      <c r="U198" s="29" t="s">
        <v>15</v>
      </c>
      <c r="V198" s="29" t="s">
        <v>924</v>
      </c>
      <c r="W198" s="29" t="s">
        <v>15</v>
      </c>
      <c r="X198" s="29" t="s">
        <v>580</v>
      </c>
      <c r="Y198" s="29" t="s">
        <v>580</v>
      </c>
    </row>
    <row r="199" spans="1:25" ht="10.5" customHeight="1" x14ac:dyDescent="0.25">
      <c r="A199" s="28">
        <v>46027</v>
      </c>
      <c r="B199" s="29" t="s">
        <v>567</v>
      </c>
      <c r="C199" s="30" t="s">
        <v>932</v>
      </c>
      <c r="D199" s="30" t="s">
        <v>15</v>
      </c>
      <c r="E199" s="30" t="s">
        <v>569</v>
      </c>
      <c r="F199" s="29" t="s">
        <v>570</v>
      </c>
      <c r="G199" s="29" t="s">
        <v>571</v>
      </c>
      <c r="H199" s="29" t="s">
        <v>933</v>
      </c>
      <c r="I199" s="36" t="str">
        <f t="shared" ref="I199:I262" si="6">TEXT(A199,"dd/mm/yyyy")&amp;J199</f>
        <v>05/01/2026NL300011</v>
      </c>
      <c r="J199" s="29" t="s">
        <v>732</v>
      </c>
      <c r="K199" s="29" t="s">
        <v>159</v>
      </c>
      <c r="L199" s="29" t="s">
        <v>575</v>
      </c>
      <c r="M199" s="31">
        <v>0.1</v>
      </c>
      <c r="N199" s="20">
        <f>VLOOKUP(J199,[2]Sheet1!$I:$M,5,0)</f>
        <v>17000</v>
      </c>
      <c r="O199" s="32">
        <v>0</v>
      </c>
      <c r="P199" s="33">
        <f t="shared" si="5"/>
        <v>1700</v>
      </c>
      <c r="Q199" s="33">
        <v>0</v>
      </c>
      <c r="R199" s="32">
        <v>17000</v>
      </c>
      <c r="S199" s="29" t="s">
        <v>923</v>
      </c>
      <c r="T199" s="29" t="s">
        <v>577</v>
      </c>
      <c r="U199" s="29" t="s">
        <v>15</v>
      </c>
      <c r="V199" s="29" t="s">
        <v>924</v>
      </c>
      <c r="W199" s="29" t="s">
        <v>15</v>
      </c>
      <c r="X199" s="29" t="s">
        <v>580</v>
      </c>
      <c r="Y199" s="29" t="s">
        <v>580</v>
      </c>
    </row>
    <row r="200" spans="1:25" ht="10.5" customHeight="1" x14ac:dyDescent="0.25">
      <c r="A200" s="28">
        <v>46027</v>
      </c>
      <c r="B200" s="29" t="s">
        <v>567</v>
      </c>
      <c r="C200" s="30" t="s">
        <v>932</v>
      </c>
      <c r="D200" s="30" t="s">
        <v>15</v>
      </c>
      <c r="E200" s="30" t="s">
        <v>569</v>
      </c>
      <c r="F200" s="29" t="s">
        <v>570</v>
      </c>
      <c r="G200" s="29" t="s">
        <v>571</v>
      </c>
      <c r="H200" s="29" t="s">
        <v>933</v>
      </c>
      <c r="I200" s="36" t="str">
        <f t="shared" si="6"/>
        <v>05/01/2026NL300013</v>
      </c>
      <c r="J200" s="29" t="s">
        <v>583</v>
      </c>
      <c r="K200" s="29" t="s">
        <v>21</v>
      </c>
      <c r="L200" s="29" t="s">
        <v>575</v>
      </c>
      <c r="M200" s="31">
        <v>0.4</v>
      </c>
      <c r="N200" s="20">
        <f>VLOOKUP(J200,[2]Sheet1!$I:$M,5,0)</f>
        <v>50000</v>
      </c>
      <c r="O200" s="32">
        <v>0</v>
      </c>
      <c r="P200" s="33">
        <f t="shared" ref="P200:P263" si="7">M200*N200</f>
        <v>20000</v>
      </c>
      <c r="Q200" s="33">
        <v>0</v>
      </c>
      <c r="R200" s="32">
        <v>50000</v>
      </c>
      <c r="S200" s="29" t="s">
        <v>923</v>
      </c>
      <c r="T200" s="29" t="s">
        <v>577</v>
      </c>
      <c r="U200" s="29" t="s">
        <v>15</v>
      </c>
      <c r="V200" s="29" t="s">
        <v>924</v>
      </c>
      <c r="W200" s="29" t="s">
        <v>15</v>
      </c>
      <c r="X200" s="29" t="s">
        <v>580</v>
      </c>
      <c r="Y200" s="29" t="s">
        <v>580</v>
      </c>
    </row>
    <row r="201" spans="1:25" ht="10.5" customHeight="1" x14ac:dyDescent="0.25">
      <c r="A201" s="28">
        <v>46027</v>
      </c>
      <c r="B201" s="29" t="s">
        <v>567</v>
      </c>
      <c r="C201" s="30" t="s">
        <v>932</v>
      </c>
      <c r="D201" s="30" t="s">
        <v>15</v>
      </c>
      <c r="E201" s="30" t="s">
        <v>569</v>
      </c>
      <c r="F201" s="29" t="s">
        <v>570</v>
      </c>
      <c r="G201" s="29" t="s">
        <v>571</v>
      </c>
      <c r="H201" s="29" t="s">
        <v>933</v>
      </c>
      <c r="I201" s="36" t="str">
        <f t="shared" si="6"/>
        <v>05/01/2026NL300037</v>
      </c>
      <c r="J201" s="29" t="s">
        <v>597</v>
      </c>
      <c r="K201" s="29" t="s">
        <v>598</v>
      </c>
      <c r="L201" s="29" t="s">
        <v>599</v>
      </c>
      <c r="M201" s="31">
        <v>10</v>
      </c>
      <c r="N201" s="20">
        <f>VLOOKUP(J201,[2]Sheet1!$I:$M,5,0)</f>
        <v>4000</v>
      </c>
      <c r="O201" s="32">
        <v>0</v>
      </c>
      <c r="P201" s="33">
        <f t="shared" si="7"/>
        <v>40000</v>
      </c>
      <c r="Q201" s="33">
        <v>0</v>
      </c>
      <c r="R201" s="32">
        <v>4000</v>
      </c>
      <c r="S201" s="29" t="s">
        <v>923</v>
      </c>
      <c r="T201" s="29" t="s">
        <v>577</v>
      </c>
      <c r="U201" s="29" t="s">
        <v>15</v>
      </c>
      <c r="V201" s="29" t="s">
        <v>924</v>
      </c>
      <c r="W201" s="29" t="s">
        <v>15</v>
      </c>
      <c r="X201" s="29" t="s">
        <v>580</v>
      </c>
      <c r="Y201" s="29" t="s">
        <v>580</v>
      </c>
    </row>
    <row r="202" spans="1:25" ht="10.5" customHeight="1" x14ac:dyDescent="0.25">
      <c r="A202" s="28">
        <v>46027</v>
      </c>
      <c r="B202" s="29" t="s">
        <v>567</v>
      </c>
      <c r="C202" s="30" t="s">
        <v>932</v>
      </c>
      <c r="D202" s="30" t="s">
        <v>15</v>
      </c>
      <c r="E202" s="30" t="s">
        <v>569</v>
      </c>
      <c r="F202" s="29" t="s">
        <v>570</v>
      </c>
      <c r="G202" s="29" t="s">
        <v>571</v>
      </c>
      <c r="H202" s="29" t="s">
        <v>933</v>
      </c>
      <c r="I202" s="36" t="str">
        <f t="shared" si="6"/>
        <v>05/01/2026NL300044</v>
      </c>
      <c r="J202" s="29" t="s">
        <v>602</v>
      </c>
      <c r="K202" s="29" t="s">
        <v>603</v>
      </c>
      <c r="L202" s="29" t="s">
        <v>575</v>
      </c>
      <c r="M202" s="31">
        <v>1</v>
      </c>
      <c r="N202" s="20">
        <f>VLOOKUP(J202,[2]Sheet1!$I:$M,5,0)</f>
        <v>38000</v>
      </c>
      <c r="O202" s="32">
        <v>0</v>
      </c>
      <c r="P202" s="33">
        <f t="shared" si="7"/>
        <v>38000</v>
      </c>
      <c r="Q202" s="33">
        <v>0</v>
      </c>
      <c r="R202" s="32">
        <v>38000</v>
      </c>
      <c r="S202" s="29" t="s">
        <v>923</v>
      </c>
      <c r="T202" s="29" t="s">
        <v>577</v>
      </c>
      <c r="U202" s="29" t="s">
        <v>15</v>
      </c>
      <c r="V202" s="29" t="s">
        <v>924</v>
      </c>
      <c r="W202" s="29" t="s">
        <v>15</v>
      </c>
      <c r="X202" s="29" t="s">
        <v>580</v>
      </c>
      <c r="Y202" s="29" t="s">
        <v>580</v>
      </c>
    </row>
    <row r="203" spans="1:25" ht="10.5" customHeight="1" x14ac:dyDescent="0.25">
      <c r="A203" s="28">
        <v>46027</v>
      </c>
      <c r="B203" s="29" t="s">
        <v>567</v>
      </c>
      <c r="C203" s="30" t="s">
        <v>932</v>
      </c>
      <c r="D203" s="30" t="s">
        <v>15</v>
      </c>
      <c r="E203" s="30" t="s">
        <v>569</v>
      </c>
      <c r="F203" s="29" t="s">
        <v>570</v>
      </c>
      <c r="G203" s="29" t="s">
        <v>571</v>
      </c>
      <c r="H203" s="29" t="s">
        <v>933</v>
      </c>
      <c r="I203" s="36" t="str">
        <f t="shared" si="6"/>
        <v>05/01/2026NL300048</v>
      </c>
      <c r="J203" s="29" t="s">
        <v>606</v>
      </c>
      <c r="K203" s="29" t="s">
        <v>607</v>
      </c>
      <c r="L203" s="29" t="s">
        <v>575</v>
      </c>
      <c r="M203" s="31">
        <v>1.5</v>
      </c>
      <c r="N203" s="20">
        <f>VLOOKUP(J203,[2]Sheet1!$I:$M,5,0)</f>
        <v>18000</v>
      </c>
      <c r="O203" s="32">
        <v>0</v>
      </c>
      <c r="P203" s="33">
        <f t="shared" si="7"/>
        <v>27000</v>
      </c>
      <c r="Q203" s="33">
        <v>0</v>
      </c>
      <c r="R203" s="32">
        <v>18000</v>
      </c>
      <c r="S203" s="29" t="s">
        <v>923</v>
      </c>
      <c r="T203" s="29" t="s">
        <v>577</v>
      </c>
      <c r="U203" s="29" t="s">
        <v>15</v>
      </c>
      <c r="V203" s="29" t="s">
        <v>924</v>
      </c>
      <c r="W203" s="29" t="s">
        <v>15</v>
      </c>
      <c r="X203" s="29" t="s">
        <v>580</v>
      </c>
      <c r="Y203" s="29" t="s">
        <v>580</v>
      </c>
    </row>
    <row r="204" spans="1:25" ht="10.5" customHeight="1" x14ac:dyDescent="0.25">
      <c r="A204" s="28">
        <v>46027</v>
      </c>
      <c r="B204" s="29" t="s">
        <v>567</v>
      </c>
      <c r="C204" s="30" t="s">
        <v>932</v>
      </c>
      <c r="D204" s="30" t="s">
        <v>15</v>
      </c>
      <c r="E204" s="30" t="s">
        <v>569</v>
      </c>
      <c r="F204" s="29" t="s">
        <v>570</v>
      </c>
      <c r="G204" s="29" t="s">
        <v>571</v>
      </c>
      <c r="H204" s="29" t="s">
        <v>933</v>
      </c>
      <c r="I204" s="36" t="str">
        <f t="shared" si="6"/>
        <v>05/01/2026NL300055</v>
      </c>
      <c r="J204" s="29" t="s">
        <v>608</v>
      </c>
      <c r="K204" s="29" t="s">
        <v>609</v>
      </c>
      <c r="L204" s="29" t="s">
        <v>575</v>
      </c>
      <c r="M204" s="31">
        <v>0.5</v>
      </c>
      <c r="N204" s="20">
        <f>VLOOKUP(J204,[2]Sheet1!$I:$M,5,0)</f>
        <v>80000</v>
      </c>
      <c r="O204" s="32">
        <v>0</v>
      </c>
      <c r="P204" s="33">
        <f t="shared" si="7"/>
        <v>40000</v>
      </c>
      <c r="Q204" s="33">
        <v>0</v>
      </c>
      <c r="R204" s="32">
        <v>80000</v>
      </c>
      <c r="S204" s="29" t="s">
        <v>923</v>
      </c>
      <c r="T204" s="29" t="s">
        <v>577</v>
      </c>
      <c r="U204" s="29" t="s">
        <v>15</v>
      </c>
      <c r="V204" s="29" t="s">
        <v>924</v>
      </c>
      <c r="W204" s="29" t="s">
        <v>15</v>
      </c>
      <c r="X204" s="29" t="s">
        <v>580</v>
      </c>
      <c r="Y204" s="29" t="s">
        <v>580</v>
      </c>
    </row>
    <row r="205" spans="1:25" ht="10.5" customHeight="1" x14ac:dyDescent="0.25">
      <c r="A205" s="28">
        <v>46027</v>
      </c>
      <c r="B205" s="29" t="s">
        <v>567</v>
      </c>
      <c r="C205" s="30" t="s">
        <v>932</v>
      </c>
      <c r="D205" s="30" t="s">
        <v>15</v>
      </c>
      <c r="E205" s="30" t="s">
        <v>569</v>
      </c>
      <c r="F205" s="29" t="s">
        <v>570</v>
      </c>
      <c r="G205" s="29" t="s">
        <v>571</v>
      </c>
      <c r="H205" s="29" t="s">
        <v>933</v>
      </c>
      <c r="I205" s="36" t="str">
        <f t="shared" si="6"/>
        <v>05/01/2026NL300058</v>
      </c>
      <c r="J205" s="29" t="s">
        <v>610</v>
      </c>
      <c r="K205" s="29" t="s">
        <v>46</v>
      </c>
      <c r="L205" s="29" t="s">
        <v>575</v>
      </c>
      <c r="M205" s="31">
        <v>0.1</v>
      </c>
      <c r="N205" s="20">
        <f>VLOOKUP(J205,[2]Sheet1!$I:$M,5,0)</f>
        <v>55000</v>
      </c>
      <c r="O205" s="32">
        <v>0</v>
      </c>
      <c r="P205" s="33">
        <f t="shared" si="7"/>
        <v>5500</v>
      </c>
      <c r="Q205" s="33">
        <v>0</v>
      </c>
      <c r="R205" s="32">
        <v>55000</v>
      </c>
      <c r="S205" s="29" t="s">
        <v>923</v>
      </c>
      <c r="T205" s="29" t="s">
        <v>577</v>
      </c>
      <c r="U205" s="29" t="s">
        <v>15</v>
      </c>
      <c r="V205" s="29" t="s">
        <v>924</v>
      </c>
      <c r="W205" s="29" t="s">
        <v>15</v>
      </c>
      <c r="X205" s="29" t="s">
        <v>580</v>
      </c>
      <c r="Y205" s="29" t="s">
        <v>580</v>
      </c>
    </row>
    <row r="206" spans="1:25" ht="10.5" customHeight="1" x14ac:dyDescent="0.25">
      <c r="A206" s="28">
        <v>46027</v>
      </c>
      <c r="B206" s="29" t="s">
        <v>567</v>
      </c>
      <c r="C206" s="30" t="s">
        <v>932</v>
      </c>
      <c r="D206" s="30" t="s">
        <v>15</v>
      </c>
      <c r="E206" s="30" t="s">
        <v>569</v>
      </c>
      <c r="F206" s="29" t="s">
        <v>570</v>
      </c>
      <c r="G206" s="29" t="s">
        <v>571</v>
      </c>
      <c r="H206" s="29" t="s">
        <v>933</v>
      </c>
      <c r="I206" s="36" t="str">
        <f t="shared" si="6"/>
        <v>05/01/2026NL300059</v>
      </c>
      <c r="J206" s="29" t="s">
        <v>611</v>
      </c>
      <c r="K206" s="29" t="s">
        <v>48</v>
      </c>
      <c r="L206" s="29" t="s">
        <v>575</v>
      </c>
      <c r="M206" s="31">
        <v>0.35</v>
      </c>
      <c r="N206" s="20">
        <f>VLOOKUP(J206,[2]Sheet1!$I:$M,5,0)</f>
        <v>13000</v>
      </c>
      <c r="O206" s="32">
        <v>0</v>
      </c>
      <c r="P206" s="33">
        <f t="shared" si="7"/>
        <v>4550</v>
      </c>
      <c r="Q206" s="33">
        <v>0</v>
      </c>
      <c r="R206" s="32">
        <v>13000</v>
      </c>
      <c r="S206" s="29" t="s">
        <v>923</v>
      </c>
      <c r="T206" s="29" t="s">
        <v>577</v>
      </c>
      <c r="U206" s="29" t="s">
        <v>15</v>
      </c>
      <c r="V206" s="29" t="s">
        <v>924</v>
      </c>
      <c r="W206" s="29" t="s">
        <v>15</v>
      </c>
      <c r="X206" s="29" t="s">
        <v>580</v>
      </c>
      <c r="Y206" s="29" t="s">
        <v>580</v>
      </c>
    </row>
    <row r="207" spans="1:25" ht="10.5" customHeight="1" x14ac:dyDescent="0.25">
      <c r="A207" s="28">
        <v>46027</v>
      </c>
      <c r="B207" s="29" t="s">
        <v>567</v>
      </c>
      <c r="C207" s="30" t="s">
        <v>932</v>
      </c>
      <c r="D207" s="30" t="s">
        <v>15</v>
      </c>
      <c r="E207" s="30" t="s">
        <v>569</v>
      </c>
      <c r="F207" s="29" t="s">
        <v>570</v>
      </c>
      <c r="G207" s="29" t="s">
        <v>571</v>
      </c>
      <c r="H207" s="29" t="s">
        <v>933</v>
      </c>
      <c r="I207" s="36" t="str">
        <f t="shared" si="6"/>
        <v>05/01/2026NL300060</v>
      </c>
      <c r="J207" s="29" t="s">
        <v>612</v>
      </c>
      <c r="K207" s="29" t="s">
        <v>613</v>
      </c>
      <c r="L207" s="29" t="s">
        <v>575</v>
      </c>
      <c r="M207" s="31">
        <v>0.2</v>
      </c>
      <c r="N207" s="20">
        <f>VLOOKUP(J207,[2]Sheet1!$I:$M,5,0)</f>
        <v>33000</v>
      </c>
      <c r="O207" s="32">
        <v>0</v>
      </c>
      <c r="P207" s="33">
        <f t="shared" si="7"/>
        <v>6600</v>
      </c>
      <c r="Q207" s="33">
        <v>0</v>
      </c>
      <c r="R207" s="32">
        <v>33000</v>
      </c>
      <c r="S207" s="29" t="s">
        <v>923</v>
      </c>
      <c r="T207" s="29" t="s">
        <v>577</v>
      </c>
      <c r="U207" s="29" t="s">
        <v>15</v>
      </c>
      <c r="V207" s="29" t="s">
        <v>924</v>
      </c>
      <c r="W207" s="29" t="s">
        <v>15</v>
      </c>
      <c r="X207" s="29" t="s">
        <v>580</v>
      </c>
      <c r="Y207" s="29" t="s">
        <v>580</v>
      </c>
    </row>
    <row r="208" spans="1:25" ht="10.5" customHeight="1" x14ac:dyDescent="0.25">
      <c r="A208" s="28">
        <v>46027</v>
      </c>
      <c r="B208" s="29" t="s">
        <v>567</v>
      </c>
      <c r="C208" s="30" t="s">
        <v>932</v>
      </c>
      <c r="D208" s="30" t="s">
        <v>15</v>
      </c>
      <c r="E208" s="30" t="s">
        <v>569</v>
      </c>
      <c r="F208" s="29" t="s">
        <v>570</v>
      </c>
      <c r="G208" s="29" t="s">
        <v>571</v>
      </c>
      <c r="H208" s="29" t="s">
        <v>933</v>
      </c>
      <c r="I208" s="36" t="str">
        <f t="shared" si="6"/>
        <v>05/01/2026NL300062</v>
      </c>
      <c r="J208" s="29" t="s">
        <v>614</v>
      </c>
      <c r="K208" s="29" t="s">
        <v>615</v>
      </c>
      <c r="L208" s="29" t="s">
        <v>575</v>
      </c>
      <c r="M208" s="31">
        <v>0.05</v>
      </c>
      <c r="N208" s="20">
        <f>VLOOKUP(J208,[2]Sheet1!$I:$M,5,0)</f>
        <v>65000</v>
      </c>
      <c r="O208" s="32">
        <v>0</v>
      </c>
      <c r="P208" s="33">
        <f t="shared" si="7"/>
        <v>3250</v>
      </c>
      <c r="Q208" s="33">
        <v>0</v>
      </c>
      <c r="R208" s="32">
        <v>65000</v>
      </c>
      <c r="S208" s="29" t="s">
        <v>923</v>
      </c>
      <c r="T208" s="29" t="s">
        <v>577</v>
      </c>
      <c r="U208" s="29" t="s">
        <v>15</v>
      </c>
      <c r="V208" s="29" t="s">
        <v>924</v>
      </c>
      <c r="W208" s="29" t="s">
        <v>15</v>
      </c>
      <c r="X208" s="29" t="s">
        <v>580</v>
      </c>
      <c r="Y208" s="29" t="s">
        <v>580</v>
      </c>
    </row>
    <row r="209" spans="1:25" ht="10.5" customHeight="1" x14ac:dyDescent="0.25">
      <c r="A209" s="28">
        <v>46027</v>
      </c>
      <c r="B209" s="29" t="s">
        <v>567</v>
      </c>
      <c r="C209" s="30" t="s">
        <v>932</v>
      </c>
      <c r="D209" s="30" t="s">
        <v>15</v>
      </c>
      <c r="E209" s="30" t="s">
        <v>569</v>
      </c>
      <c r="F209" s="29" t="s">
        <v>570</v>
      </c>
      <c r="G209" s="29" t="s">
        <v>571</v>
      </c>
      <c r="H209" s="29" t="s">
        <v>933</v>
      </c>
      <c r="I209" s="36" t="str">
        <f t="shared" si="6"/>
        <v>05/01/2026NL300063</v>
      </c>
      <c r="J209" s="29" t="s">
        <v>616</v>
      </c>
      <c r="K209" s="29" t="s">
        <v>617</v>
      </c>
      <c r="L209" s="29" t="s">
        <v>575</v>
      </c>
      <c r="M209" s="31">
        <v>0.7</v>
      </c>
      <c r="N209" s="20">
        <f>VLOOKUP(J209,[2]Sheet1!$I:$M,5,0)</f>
        <v>48000</v>
      </c>
      <c r="O209" s="32">
        <v>0</v>
      </c>
      <c r="P209" s="33">
        <f t="shared" si="7"/>
        <v>33600</v>
      </c>
      <c r="Q209" s="33">
        <v>0</v>
      </c>
      <c r="R209" s="32">
        <v>48000</v>
      </c>
      <c r="S209" s="29" t="s">
        <v>923</v>
      </c>
      <c r="T209" s="29" t="s">
        <v>577</v>
      </c>
      <c r="U209" s="29" t="s">
        <v>15</v>
      </c>
      <c r="V209" s="29" t="s">
        <v>924</v>
      </c>
      <c r="W209" s="29" t="s">
        <v>15</v>
      </c>
      <c r="X209" s="29" t="s">
        <v>580</v>
      </c>
      <c r="Y209" s="29" t="s">
        <v>580</v>
      </c>
    </row>
    <row r="210" spans="1:25" ht="10.5" customHeight="1" x14ac:dyDescent="0.25">
      <c r="A210" s="28">
        <v>46027</v>
      </c>
      <c r="B210" s="29" t="s">
        <v>567</v>
      </c>
      <c r="C210" s="30" t="s">
        <v>932</v>
      </c>
      <c r="D210" s="30" t="s">
        <v>15</v>
      </c>
      <c r="E210" s="30" t="s">
        <v>569</v>
      </c>
      <c r="F210" s="29" t="s">
        <v>570</v>
      </c>
      <c r="G210" s="29" t="s">
        <v>571</v>
      </c>
      <c r="H210" s="29" t="s">
        <v>933</v>
      </c>
      <c r="I210" s="36" t="str">
        <f t="shared" si="6"/>
        <v>05/01/2026NL300067</v>
      </c>
      <c r="J210" s="29" t="s">
        <v>622</v>
      </c>
      <c r="K210" s="29" t="s">
        <v>623</v>
      </c>
      <c r="L210" s="29" t="s">
        <v>575</v>
      </c>
      <c r="M210" s="31">
        <v>0.1</v>
      </c>
      <c r="N210" s="20">
        <f>VLOOKUP(J210,[2]Sheet1!$I:$M,5,0)</f>
        <v>25000</v>
      </c>
      <c r="O210" s="32">
        <v>0</v>
      </c>
      <c r="P210" s="33">
        <f t="shared" si="7"/>
        <v>2500</v>
      </c>
      <c r="Q210" s="33">
        <v>0</v>
      </c>
      <c r="R210" s="32">
        <v>25000</v>
      </c>
      <c r="S210" s="29" t="s">
        <v>923</v>
      </c>
      <c r="T210" s="29" t="s">
        <v>577</v>
      </c>
      <c r="U210" s="29" t="s">
        <v>15</v>
      </c>
      <c r="V210" s="29" t="s">
        <v>924</v>
      </c>
      <c r="W210" s="29" t="s">
        <v>15</v>
      </c>
      <c r="X210" s="29" t="s">
        <v>580</v>
      </c>
      <c r="Y210" s="29" t="s">
        <v>580</v>
      </c>
    </row>
    <row r="211" spans="1:25" ht="10.5" customHeight="1" x14ac:dyDescent="0.25">
      <c r="A211" s="28">
        <v>46027</v>
      </c>
      <c r="B211" s="29" t="s">
        <v>567</v>
      </c>
      <c r="C211" s="30" t="s">
        <v>932</v>
      </c>
      <c r="D211" s="30" t="s">
        <v>15</v>
      </c>
      <c r="E211" s="30" t="s">
        <v>569</v>
      </c>
      <c r="F211" s="29" t="s">
        <v>570</v>
      </c>
      <c r="G211" s="29" t="s">
        <v>571</v>
      </c>
      <c r="H211" s="29" t="s">
        <v>933</v>
      </c>
      <c r="I211" s="36" t="str">
        <f t="shared" si="6"/>
        <v>05/01/2026NL300072</v>
      </c>
      <c r="J211" s="29" t="s">
        <v>618</v>
      </c>
      <c r="K211" s="29" t="s">
        <v>619</v>
      </c>
      <c r="L211" s="29" t="s">
        <v>575</v>
      </c>
      <c r="M211" s="31">
        <v>0.8</v>
      </c>
      <c r="N211" s="20">
        <f>VLOOKUP(J211,[2]Sheet1!$I:$M,5,0)</f>
        <v>38000</v>
      </c>
      <c r="O211" s="32">
        <v>0</v>
      </c>
      <c r="P211" s="33">
        <f t="shared" si="7"/>
        <v>30400</v>
      </c>
      <c r="Q211" s="33">
        <v>0</v>
      </c>
      <c r="R211" s="32">
        <v>38000</v>
      </c>
      <c r="S211" s="29" t="s">
        <v>923</v>
      </c>
      <c r="T211" s="29" t="s">
        <v>577</v>
      </c>
      <c r="U211" s="29" t="s">
        <v>15</v>
      </c>
      <c r="V211" s="29" t="s">
        <v>924</v>
      </c>
      <c r="W211" s="29" t="s">
        <v>15</v>
      </c>
      <c r="X211" s="29" t="s">
        <v>580</v>
      </c>
      <c r="Y211" s="29" t="s">
        <v>580</v>
      </c>
    </row>
    <row r="212" spans="1:25" ht="10.5" customHeight="1" x14ac:dyDescent="0.25">
      <c r="A212" s="28">
        <v>46027</v>
      </c>
      <c r="B212" s="29" t="s">
        <v>567</v>
      </c>
      <c r="C212" s="30" t="s">
        <v>932</v>
      </c>
      <c r="D212" s="30" t="s">
        <v>15</v>
      </c>
      <c r="E212" s="30" t="s">
        <v>569</v>
      </c>
      <c r="F212" s="29" t="s">
        <v>570</v>
      </c>
      <c r="G212" s="29" t="s">
        <v>571</v>
      </c>
      <c r="H212" s="29" t="s">
        <v>933</v>
      </c>
      <c r="I212" s="36" t="str">
        <f t="shared" si="6"/>
        <v>05/01/2026NL300076</v>
      </c>
      <c r="J212" s="29" t="s">
        <v>625</v>
      </c>
      <c r="K212" s="29" t="s">
        <v>626</v>
      </c>
      <c r="L212" s="29" t="s">
        <v>575</v>
      </c>
      <c r="M212" s="31">
        <v>0.2</v>
      </c>
      <c r="N212" s="20">
        <f>VLOOKUP(J212,[2]Sheet1!$I:$M,5,0)</f>
        <v>38000</v>
      </c>
      <c r="O212" s="32">
        <v>0</v>
      </c>
      <c r="P212" s="33">
        <f t="shared" si="7"/>
        <v>7600</v>
      </c>
      <c r="Q212" s="33">
        <v>0</v>
      </c>
      <c r="R212" s="32">
        <v>38000</v>
      </c>
      <c r="S212" s="29" t="s">
        <v>923</v>
      </c>
      <c r="T212" s="29" t="s">
        <v>577</v>
      </c>
      <c r="U212" s="29" t="s">
        <v>15</v>
      </c>
      <c r="V212" s="29" t="s">
        <v>924</v>
      </c>
      <c r="W212" s="29" t="s">
        <v>15</v>
      </c>
      <c r="X212" s="29" t="s">
        <v>580</v>
      </c>
      <c r="Y212" s="29" t="s">
        <v>580</v>
      </c>
    </row>
    <row r="213" spans="1:25" ht="10.5" customHeight="1" x14ac:dyDescent="0.25">
      <c r="A213" s="28">
        <v>46027</v>
      </c>
      <c r="B213" s="29" t="s">
        <v>567</v>
      </c>
      <c r="C213" s="30" t="s">
        <v>932</v>
      </c>
      <c r="D213" s="30" t="s">
        <v>15</v>
      </c>
      <c r="E213" s="30" t="s">
        <v>569</v>
      </c>
      <c r="F213" s="29" t="s">
        <v>570</v>
      </c>
      <c r="G213" s="29" t="s">
        <v>571</v>
      </c>
      <c r="H213" s="29" t="s">
        <v>933</v>
      </c>
      <c r="I213" s="36" t="str">
        <f t="shared" si="6"/>
        <v>05/01/2026NL300086</v>
      </c>
      <c r="J213" s="29" t="s">
        <v>633</v>
      </c>
      <c r="K213" s="29" t="s">
        <v>634</v>
      </c>
      <c r="L213" s="29" t="s">
        <v>575</v>
      </c>
      <c r="M213" s="31">
        <v>0.1</v>
      </c>
      <c r="N213" s="20">
        <f>VLOOKUP(J213,[2]Sheet1!$I:$M,5,0)</f>
        <v>33000</v>
      </c>
      <c r="O213" s="32">
        <v>0</v>
      </c>
      <c r="P213" s="33">
        <f t="shared" si="7"/>
        <v>3300</v>
      </c>
      <c r="Q213" s="33">
        <v>0</v>
      </c>
      <c r="R213" s="32">
        <v>33000</v>
      </c>
      <c r="S213" s="29" t="s">
        <v>923</v>
      </c>
      <c r="T213" s="29" t="s">
        <v>577</v>
      </c>
      <c r="U213" s="29" t="s">
        <v>15</v>
      </c>
      <c r="V213" s="29" t="s">
        <v>924</v>
      </c>
      <c r="W213" s="29" t="s">
        <v>15</v>
      </c>
      <c r="X213" s="29" t="s">
        <v>580</v>
      </c>
      <c r="Y213" s="29" t="s">
        <v>580</v>
      </c>
    </row>
    <row r="214" spans="1:25" ht="10.5" customHeight="1" x14ac:dyDescent="0.25">
      <c r="A214" s="28">
        <v>46027</v>
      </c>
      <c r="B214" s="29" t="s">
        <v>567</v>
      </c>
      <c r="C214" s="30" t="s">
        <v>932</v>
      </c>
      <c r="D214" s="30" t="s">
        <v>15</v>
      </c>
      <c r="E214" s="30" t="s">
        <v>569</v>
      </c>
      <c r="F214" s="29" t="s">
        <v>570</v>
      </c>
      <c r="G214" s="29" t="s">
        <v>571</v>
      </c>
      <c r="H214" s="29" t="s">
        <v>933</v>
      </c>
      <c r="I214" s="36" t="str">
        <f t="shared" si="6"/>
        <v>05/01/2026NL300096</v>
      </c>
      <c r="J214" s="29" t="s">
        <v>638</v>
      </c>
      <c r="K214" s="29" t="s">
        <v>134</v>
      </c>
      <c r="L214" s="29" t="s">
        <v>575</v>
      </c>
      <c r="M214" s="31">
        <v>0.6</v>
      </c>
      <c r="N214" s="20">
        <f>VLOOKUP(J214,[2]Sheet1!$I:$M,5,0)</f>
        <v>45000</v>
      </c>
      <c r="O214" s="32">
        <v>0</v>
      </c>
      <c r="P214" s="33">
        <f t="shared" si="7"/>
        <v>27000</v>
      </c>
      <c r="Q214" s="33">
        <v>0</v>
      </c>
      <c r="R214" s="32">
        <v>45000</v>
      </c>
      <c r="S214" s="29" t="s">
        <v>923</v>
      </c>
      <c r="T214" s="29" t="s">
        <v>577</v>
      </c>
      <c r="U214" s="29" t="s">
        <v>15</v>
      </c>
      <c r="V214" s="29" t="s">
        <v>924</v>
      </c>
      <c r="W214" s="29" t="s">
        <v>15</v>
      </c>
      <c r="X214" s="29" t="s">
        <v>580</v>
      </c>
      <c r="Y214" s="29" t="s">
        <v>580</v>
      </c>
    </row>
    <row r="215" spans="1:25" ht="10.5" customHeight="1" x14ac:dyDescent="0.25">
      <c r="A215" s="28">
        <v>46027</v>
      </c>
      <c r="B215" s="29" t="s">
        <v>567</v>
      </c>
      <c r="C215" s="30" t="s">
        <v>932</v>
      </c>
      <c r="D215" s="30" t="s">
        <v>15</v>
      </c>
      <c r="E215" s="30" t="s">
        <v>569</v>
      </c>
      <c r="F215" s="29" t="s">
        <v>570</v>
      </c>
      <c r="G215" s="29" t="s">
        <v>571</v>
      </c>
      <c r="H215" s="29" t="s">
        <v>933</v>
      </c>
      <c r="I215" s="36" t="str">
        <f t="shared" si="6"/>
        <v>05/01/2026NL300120</v>
      </c>
      <c r="J215" s="29" t="s">
        <v>650</v>
      </c>
      <c r="K215" s="29" t="s">
        <v>651</v>
      </c>
      <c r="L215" s="29" t="s">
        <v>575</v>
      </c>
      <c r="M215" s="31">
        <v>1</v>
      </c>
      <c r="N215" s="20">
        <f>VLOOKUP(J215,[2]Sheet1!$I:$M,5,0)</f>
        <v>36000</v>
      </c>
      <c r="O215" s="32">
        <v>0</v>
      </c>
      <c r="P215" s="33">
        <f t="shared" si="7"/>
        <v>36000</v>
      </c>
      <c r="Q215" s="33">
        <v>0</v>
      </c>
      <c r="R215" s="32">
        <v>36000</v>
      </c>
      <c r="S215" s="29" t="s">
        <v>923</v>
      </c>
      <c r="T215" s="29" t="s">
        <v>577</v>
      </c>
      <c r="U215" s="29" t="s">
        <v>15</v>
      </c>
      <c r="V215" s="29" t="s">
        <v>924</v>
      </c>
      <c r="W215" s="29" t="s">
        <v>15</v>
      </c>
      <c r="X215" s="29" t="s">
        <v>580</v>
      </c>
      <c r="Y215" s="29" t="s">
        <v>580</v>
      </c>
    </row>
    <row r="216" spans="1:25" ht="10.5" customHeight="1" x14ac:dyDescent="0.25">
      <c r="A216" s="28">
        <v>46027</v>
      </c>
      <c r="B216" s="29" t="s">
        <v>567</v>
      </c>
      <c r="C216" s="30" t="s">
        <v>932</v>
      </c>
      <c r="D216" s="30" t="s">
        <v>15</v>
      </c>
      <c r="E216" s="30" t="s">
        <v>569</v>
      </c>
      <c r="F216" s="29" t="s">
        <v>570</v>
      </c>
      <c r="G216" s="29" t="s">
        <v>571</v>
      </c>
      <c r="H216" s="29" t="s">
        <v>933</v>
      </c>
      <c r="I216" s="36" t="str">
        <f t="shared" si="6"/>
        <v>05/01/2026NL300122</v>
      </c>
      <c r="J216" s="29" t="s">
        <v>654</v>
      </c>
      <c r="K216" s="29" t="s">
        <v>139</v>
      </c>
      <c r="L216" s="29" t="s">
        <v>575</v>
      </c>
      <c r="M216" s="31">
        <v>0.1</v>
      </c>
      <c r="N216" s="20">
        <f>VLOOKUP(J216,[2]Sheet1!$I:$M,5,0)</f>
        <v>35000</v>
      </c>
      <c r="O216" s="32">
        <v>0</v>
      </c>
      <c r="P216" s="33">
        <f t="shared" si="7"/>
        <v>3500</v>
      </c>
      <c r="Q216" s="33">
        <v>0</v>
      </c>
      <c r="R216" s="32">
        <v>35000</v>
      </c>
      <c r="S216" s="29" t="s">
        <v>923</v>
      </c>
      <c r="T216" s="29" t="s">
        <v>577</v>
      </c>
      <c r="U216" s="29" t="s">
        <v>15</v>
      </c>
      <c r="V216" s="29" t="s">
        <v>924</v>
      </c>
      <c r="W216" s="29" t="s">
        <v>15</v>
      </c>
      <c r="X216" s="29" t="s">
        <v>580</v>
      </c>
      <c r="Y216" s="29" t="s">
        <v>580</v>
      </c>
    </row>
    <row r="217" spans="1:25" ht="10.5" customHeight="1" x14ac:dyDescent="0.25">
      <c r="A217" s="28">
        <v>46027</v>
      </c>
      <c r="B217" s="29" t="s">
        <v>567</v>
      </c>
      <c r="C217" s="30" t="s">
        <v>932</v>
      </c>
      <c r="D217" s="30" t="s">
        <v>15</v>
      </c>
      <c r="E217" s="30" t="s">
        <v>569</v>
      </c>
      <c r="F217" s="29" t="s">
        <v>570</v>
      </c>
      <c r="G217" s="29" t="s">
        <v>571</v>
      </c>
      <c r="H217" s="29" t="s">
        <v>933</v>
      </c>
      <c r="I217" s="36" t="str">
        <f t="shared" si="6"/>
        <v>05/01/2026NL300127</v>
      </c>
      <c r="J217" s="29" t="s">
        <v>657</v>
      </c>
      <c r="K217" s="29" t="s">
        <v>658</v>
      </c>
      <c r="L217" s="29" t="s">
        <v>575</v>
      </c>
      <c r="M217" s="31">
        <v>1</v>
      </c>
      <c r="N217" s="20">
        <f>VLOOKUP(J217,[2]Sheet1!$I:$M,5,0)</f>
        <v>15000</v>
      </c>
      <c r="O217" s="32">
        <v>0</v>
      </c>
      <c r="P217" s="33">
        <f t="shared" si="7"/>
        <v>15000</v>
      </c>
      <c r="Q217" s="33">
        <v>0</v>
      </c>
      <c r="R217" s="32">
        <v>28000</v>
      </c>
      <c r="S217" s="29" t="s">
        <v>923</v>
      </c>
      <c r="T217" s="29" t="s">
        <v>577</v>
      </c>
      <c r="U217" s="29" t="s">
        <v>15</v>
      </c>
      <c r="V217" s="29" t="s">
        <v>924</v>
      </c>
      <c r="W217" s="29" t="s">
        <v>15</v>
      </c>
      <c r="X217" s="29" t="s">
        <v>580</v>
      </c>
      <c r="Y217" s="29" t="s">
        <v>580</v>
      </c>
    </row>
    <row r="218" spans="1:25" ht="10.5" customHeight="1" x14ac:dyDescent="0.25">
      <c r="A218" s="28">
        <v>46027</v>
      </c>
      <c r="B218" s="29" t="s">
        <v>567</v>
      </c>
      <c r="C218" s="30" t="s">
        <v>932</v>
      </c>
      <c r="D218" s="30" t="s">
        <v>15</v>
      </c>
      <c r="E218" s="30" t="s">
        <v>569</v>
      </c>
      <c r="F218" s="29" t="s">
        <v>570</v>
      </c>
      <c r="G218" s="29" t="s">
        <v>571</v>
      </c>
      <c r="H218" s="29" t="s">
        <v>933</v>
      </c>
      <c r="I218" s="36" t="str">
        <f t="shared" si="6"/>
        <v>05/01/2026NL300132</v>
      </c>
      <c r="J218" s="29" t="s">
        <v>662</v>
      </c>
      <c r="K218" s="29" t="s">
        <v>92</v>
      </c>
      <c r="L218" s="29" t="s">
        <v>575</v>
      </c>
      <c r="M218" s="31">
        <v>0.3</v>
      </c>
      <c r="N218" s="20">
        <f>VLOOKUP(J218,[2]Sheet1!$I:$M,5,0)</f>
        <v>12000</v>
      </c>
      <c r="O218" s="32">
        <v>0</v>
      </c>
      <c r="P218" s="33">
        <f t="shared" si="7"/>
        <v>3600</v>
      </c>
      <c r="Q218" s="33">
        <v>0</v>
      </c>
      <c r="R218" s="32">
        <v>12000</v>
      </c>
      <c r="S218" s="29" t="s">
        <v>923</v>
      </c>
      <c r="T218" s="29" t="s">
        <v>577</v>
      </c>
      <c r="U218" s="29" t="s">
        <v>15</v>
      </c>
      <c r="V218" s="29" t="s">
        <v>924</v>
      </c>
      <c r="W218" s="29" t="s">
        <v>15</v>
      </c>
      <c r="X218" s="29" t="s">
        <v>580</v>
      </c>
      <c r="Y218" s="29" t="s">
        <v>580</v>
      </c>
    </row>
    <row r="219" spans="1:25" ht="10.5" customHeight="1" x14ac:dyDescent="0.25">
      <c r="A219" s="28">
        <v>46027</v>
      </c>
      <c r="B219" s="29" t="s">
        <v>567</v>
      </c>
      <c r="C219" s="30" t="s">
        <v>932</v>
      </c>
      <c r="D219" s="30" t="s">
        <v>15</v>
      </c>
      <c r="E219" s="30" t="s">
        <v>569</v>
      </c>
      <c r="F219" s="29" t="s">
        <v>570</v>
      </c>
      <c r="G219" s="29" t="s">
        <v>571</v>
      </c>
      <c r="H219" s="29" t="s">
        <v>933</v>
      </c>
      <c r="I219" s="36" t="str">
        <f t="shared" si="6"/>
        <v>05/01/2026NL300137</v>
      </c>
      <c r="J219" s="29" t="s">
        <v>665</v>
      </c>
      <c r="K219" s="29" t="s">
        <v>666</v>
      </c>
      <c r="L219" s="29" t="s">
        <v>575</v>
      </c>
      <c r="M219" s="31">
        <v>0.3</v>
      </c>
      <c r="N219" s="20">
        <f>VLOOKUP(J219,[2]Sheet1!$I:$M,5,0)</f>
        <v>52000</v>
      </c>
      <c r="O219" s="32">
        <v>0</v>
      </c>
      <c r="P219" s="33">
        <f t="shared" si="7"/>
        <v>15600</v>
      </c>
      <c r="Q219" s="33">
        <v>0</v>
      </c>
      <c r="R219" s="32">
        <v>52000</v>
      </c>
      <c r="S219" s="29" t="s">
        <v>923</v>
      </c>
      <c r="T219" s="29" t="s">
        <v>577</v>
      </c>
      <c r="U219" s="29" t="s">
        <v>15</v>
      </c>
      <c r="V219" s="29" t="s">
        <v>924</v>
      </c>
      <c r="W219" s="29" t="s">
        <v>15</v>
      </c>
      <c r="X219" s="29" t="s">
        <v>580</v>
      </c>
      <c r="Y219" s="29" t="s">
        <v>580</v>
      </c>
    </row>
    <row r="220" spans="1:25" ht="10.5" customHeight="1" x14ac:dyDescent="0.25">
      <c r="A220" s="28">
        <v>46027</v>
      </c>
      <c r="B220" s="29" t="s">
        <v>567</v>
      </c>
      <c r="C220" s="30" t="s">
        <v>932</v>
      </c>
      <c r="D220" s="30" t="s">
        <v>15</v>
      </c>
      <c r="E220" s="30" t="s">
        <v>569</v>
      </c>
      <c r="F220" s="29" t="s">
        <v>570</v>
      </c>
      <c r="G220" s="29" t="s">
        <v>571</v>
      </c>
      <c r="H220" s="29" t="s">
        <v>933</v>
      </c>
      <c r="I220" s="36" t="str">
        <f t="shared" si="6"/>
        <v>05/01/2026NL300140</v>
      </c>
      <c r="J220" s="29" t="s">
        <v>669</v>
      </c>
      <c r="K220" s="29" t="s">
        <v>670</v>
      </c>
      <c r="L220" s="29" t="s">
        <v>575</v>
      </c>
      <c r="M220" s="31">
        <v>0.4</v>
      </c>
      <c r="N220" s="20">
        <f>VLOOKUP(J220,[2]Sheet1!$I:$M,5,0)</f>
        <v>36000</v>
      </c>
      <c r="O220" s="32">
        <v>0</v>
      </c>
      <c r="P220" s="33">
        <f t="shared" si="7"/>
        <v>14400</v>
      </c>
      <c r="Q220" s="33">
        <v>0</v>
      </c>
      <c r="R220" s="32">
        <v>36000</v>
      </c>
      <c r="S220" s="29" t="s">
        <v>923</v>
      </c>
      <c r="T220" s="29" t="s">
        <v>577</v>
      </c>
      <c r="U220" s="29" t="s">
        <v>15</v>
      </c>
      <c r="V220" s="29" t="s">
        <v>924</v>
      </c>
      <c r="W220" s="29" t="s">
        <v>15</v>
      </c>
      <c r="X220" s="29" t="s">
        <v>580</v>
      </c>
      <c r="Y220" s="29" t="s">
        <v>580</v>
      </c>
    </row>
    <row r="221" spans="1:25" ht="10.5" customHeight="1" x14ac:dyDescent="0.25">
      <c r="A221" s="28">
        <v>46027</v>
      </c>
      <c r="B221" s="29" t="s">
        <v>567</v>
      </c>
      <c r="C221" s="30" t="s">
        <v>932</v>
      </c>
      <c r="D221" s="30" t="s">
        <v>15</v>
      </c>
      <c r="E221" s="30" t="s">
        <v>569</v>
      </c>
      <c r="F221" s="29" t="s">
        <v>570</v>
      </c>
      <c r="G221" s="29" t="s">
        <v>571</v>
      </c>
      <c r="H221" s="29" t="s">
        <v>933</v>
      </c>
      <c r="I221" s="36" t="str">
        <f t="shared" si="6"/>
        <v>05/01/2026NL300142</v>
      </c>
      <c r="J221" s="29" t="s">
        <v>671</v>
      </c>
      <c r="K221" s="29" t="s">
        <v>672</v>
      </c>
      <c r="L221" s="29" t="s">
        <v>575</v>
      </c>
      <c r="M221" s="31">
        <v>0.7</v>
      </c>
      <c r="N221" s="20">
        <f>VLOOKUP(J221,[2]Sheet1!$I:$M,5,0)</f>
        <v>50000</v>
      </c>
      <c r="O221" s="32">
        <v>0</v>
      </c>
      <c r="P221" s="33">
        <f t="shared" si="7"/>
        <v>35000</v>
      </c>
      <c r="Q221" s="33">
        <v>0</v>
      </c>
      <c r="R221" s="32">
        <v>50000</v>
      </c>
      <c r="S221" s="29" t="s">
        <v>923</v>
      </c>
      <c r="T221" s="29" t="s">
        <v>577</v>
      </c>
      <c r="U221" s="29" t="s">
        <v>15</v>
      </c>
      <c r="V221" s="29" t="s">
        <v>924</v>
      </c>
      <c r="W221" s="29" t="s">
        <v>15</v>
      </c>
      <c r="X221" s="29" t="s">
        <v>580</v>
      </c>
      <c r="Y221" s="29" t="s">
        <v>580</v>
      </c>
    </row>
    <row r="222" spans="1:25" ht="10.5" customHeight="1" x14ac:dyDescent="0.25">
      <c r="A222" s="28">
        <v>46027</v>
      </c>
      <c r="B222" s="29" t="s">
        <v>567</v>
      </c>
      <c r="C222" s="30" t="s">
        <v>932</v>
      </c>
      <c r="D222" s="30" t="s">
        <v>15</v>
      </c>
      <c r="E222" s="30" t="s">
        <v>569</v>
      </c>
      <c r="F222" s="29" t="s">
        <v>570</v>
      </c>
      <c r="G222" s="29" t="s">
        <v>571</v>
      </c>
      <c r="H222" s="29" t="s">
        <v>933</v>
      </c>
      <c r="I222" s="36" t="str">
        <f t="shared" si="6"/>
        <v>05/01/2026NL300145</v>
      </c>
      <c r="J222" s="29" t="s">
        <v>675</v>
      </c>
      <c r="K222" s="29" t="s">
        <v>676</v>
      </c>
      <c r="L222" s="29" t="s">
        <v>575</v>
      </c>
      <c r="M222" s="31">
        <v>5</v>
      </c>
      <c r="N222" s="20">
        <f>VLOOKUP(J222,[2]Sheet1!$I:$M,5,0)</f>
        <v>38000</v>
      </c>
      <c r="O222" s="32">
        <v>0</v>
      </c>
      <c r="P222" s="33">
        <f t="shared" si="7"/>
        <v>190000</v>
      </c>
      <c r="Q222" s="33">
        <v>0</v>
      </c>
      <c r="R222" s="32">
        <v>38000</v>
      </c>
      <c r="S222" s="29" t="s">
        <v>923</v>
      </c>
      <c r="T222" s="29" t="s">
        <v>577</v>
      </c>
      <c r="U222" s="29" t="s">
        <v>15</v>
      </c>
      <c r="V222" s="29" t="s">
        <v>924</v>
      </c>
      <c r="W222" s="29" t="s">
        <v>15</v>
      </c>
      <c r="X222" s="29" t="s">
        <v>580</v>
      </c>
      <c r="Y222" s="29" t="s">
        <v>580</v>
      </c>
    </row>
    <row r="223" spans="1:25" ht="10.5" customHeight="1" x14ac:dyDescent="0.25">
      <c r="A223" s="28">
        <v>46027</v>
      </c>
      <c r="B223" s="29" t="s">
        <v>567</v>
      </c>
      <c r="C223" s="30" t="s">
        <v>932</v>
      </c>
      <c r="D223" s="30" t="s">
        <v>15</v>
      </c>
      <c r="E223" s="30" t="s">
        <v>569</v>
      </c>
      <c r="F223" s="29" t="s">
        <v>570</v>
      </c>
      <c r="G223" s="29" t="s">
        <v>571</v>
      </c>
      <c r="H223" s="29" t="s">
        <v>933</v>
      </c>
      <c r="I223" s="36" t="str">
        <f t="shared" si="6"/>
        <v>05/01/2026NL300156</v>
      </c>
      <c r="J223" s="29" t="s">
        <v>595</v>
      </c>
      <c r="K223" s="29" t="s">
        <v>596</v>
      </c>
      <c r="L223" s="29" t="s">
        <v>575</v>
      </c>
      <c r="M223" s="31">
        <v>0.1</v>
      </c>
      <c r="N223" s="20">
        <f>VLOOKUP(J223,[2]Sheet1!$I:$M,5,0)</f>
        <v>75000</v>
      </c>
      <c r="O223" s="32">
        <v>0</v>
      </c>
      <c r="P223" s="33">
        <f t="shared" si="7"/>
        <v>7500</v>
      </c>
      <c r="Q223" s="33">
        <v>0</v>
      </c>
      <c r="R223" s="32">
        <v>75000</v>
      </c>
      <c r="S223" s="29" t="s">
        <v>923</v>
      </c>
      <c r="T223" s="29" t="s">
        <v>577</v>
      </c>
      <c r="U223" s="29" t="s">
        <v>15</v>
      </c>
      <c r="V223" s="29" t="s">
        <v>924</v>
      </c>
      <c r="W223" s="29" t="s">
        <v>15</v>
      </c>
      <c r="X223" s="29" t="s">
        <v>580</v>
      </c>
      <c r="Y223" s="29" t="s">
        <v>580</v>
      </c>
    </row>
    <row r="224" spans="1:25" ht="10.5" customHeight="1" x14ac:dyDescent="0.25">
      <c r="A224" s="28">
        <v>46027</v>
      </c>
      <c r="B224" s="29" t="s">
        <v>567</v>
      </c>
      <c r="C224" s="30" t="s">
        <v>932</v>
      </c>
      <c r="D224" s="30" t="s">
        <v>15</v>
      </c>
      <c r="E224" s="30" t="s">
        <v>569</v>
      </c>
      <c r="F224" s="29" t="s">
        <v>570</v>
      </c>
      <c r="G224" s="29" t="s">
        <v>571</v>
      </c>
      <c r="H224" s="29" t="s">
        <v>933</v>
      </c>
      <c r="I224" s="36" t="str">
        <f t="shared" si="6"/>
        <v>05/01/2026NL300162</v>
      </c>
      <c r="J224" s="29" t="s">
        <v>652</v>
      </c>
      <c r="K224" s="29" t="s">
        <v>653</v>
      </c>
      <c r="L224" s="29" t="s">
        <v>575</v>
      </c>
      <c r="M224" s="31">
        <v>0.7</v>
      </c>
      <c r="N224" s="20">
        <f>VLOOKUP(J224,[2]Sheet1!$I:$M,5,0)</f>
        <v>36000</v>
      </c>
      <c r="O224" s="32">
        <v>0</v>
      </c>
      <c r="P224" s="33">
        <f t="shared" si="7"/>
        <v>25200</v>
      </c>
      <c r="Q224" s="33">
        <v>0</v>
      </c>
      <c r="R224" s="32">
        <v>36000</v>
      </c>
      <c r="S224" s="29" t="s">
        <v>923</v>
      </c>
      <c r="T224" s="29" t="s">
        <v>577</v>
      </c>
      <c r="U224" s="29" t="s">
        <v>15</v>
      </c>
      <c r="V224" s="29" t="s">
        <v>924</v>
      </c>
      <c r="W224" s="29" t="s">
        <v>15</v>
      </c>
      <c r="X224" s="29" t="s">
        <v>580</v>
      </c>
      <c r="Y224" s="29" t="s">
        <v>580</v>
      </c>
    </row>
    <row r="225" spans="1:25" ht="10.5" customHeight="1" x14ac:dyDescent="0.25">
      <c r="A225" s="28">
        <v>46027</v>
      </c>
      <c r="B225" s="29" t="s">
        <v>567</v>
      </c>
      <c r="C225" s="30" t="s">
        <v>932</v>
      </c>
      <c r="D225" s="30" t="s">
        <v>15</v>
      </c>
      <c r="E225" s="30" t="s">
        <v>569</v>
      </c>
      <c r="F225" s="29" t="s">
        <v>570</v>
      </c>
      <c r="G225" s="29" t="s">
        <v>571</v>
      </c>
      <c r="H225" s="29" t="s">
        <v>933</v>
      </c>
      <c r="I225" s="36" t="str">
        <f t="shared" si="6"/>
        <v>05/01/2026NL300173</v>
      </c>
      <c r="J225" s="29" t="s">
        <v>629</v>
      </c>
      <c r="K225" s="29" t="s">
        <v>630</v>
      </c>
      <c r="L225" s="29" t="s">
        <v>575</v>
      </c>
      <c r="M225" s="31">
        <v>0.3</v>
      </c>
      <c r="N225" s="20">
        <f>VLOOKUP(J225,[2]Sheet1!$I:$M,5,0)</f>
        <v>80000</v>
      </c>
      <c r="O225" s="32">
        <v>0</v>
      </c>
      <c r="P225" s="33">
        <f t="shared" si="7"/>
        <v>24000</v>
      </c>
      <c r="Q225" s="33">
        <v>0</v>
      </c>
      <c r="R225" s="32">
        <v>80000</v>
      </c>
      <c r="S225" s="29" t="s">
        <v>923</v>
      </c>
      <c r="T225" s="29" t="s">
        <v>577</v>
      </c>
      <c r="U225" s="29" t="s">
        <v>15</v>
      </c>
      <c r="V225" s="29" t="s">
        <v>924</v>
      </c>
      <c r="W225" s="29" t="s">
        <v>15</v>
      </c>
      <c r="X225" s="29" t="s">
        <v>580</v>
      </c>
      <c r="Y225" s="29" t="s">
        <v>580</v>
      </c>
    </row>
    <row r="226" spans="1:25" ht="10.5" customHeight="1" x14ac:dyDescent="0.25">
      <c r="A226" s="28">
        <v>46027</v>
      </c>
      <c r="B226" s="29" t="s">
        <v>567</v>
      </c>
      <c r="C226" s="30" t="s">
        <v>932</v>
      </c>
      <c r="D226" s="30" t="s">
        <v>15</v>
      </c>
      <c r="E226" s="30" t="s">
        <v>569</v>
      </c>
      <c r="F226" s="29" t="s">
        <v>570</v>
      </c>
      <c r="G226" s="29" t="s">
        <v>571</v>
      </c>
      <c r="H226" s="29" t="s">
        <v>933</v>
      </c>
      <c r="I226" s="36" t="str">
        <f t="shared" si="6"/>
        <v>05/01/2026NL300174</v>
      </c>
      <c r="J226" s="29" t="s">
        <v>573</v>
      </c>
      <c r="K226" s="29" t="s">
        <v>574</v>
      </c>
      <c r="L226" s="29" t="s">
        <v>575</v>
      </c>
      <c r="M226" s="31">
        <v>1.7</v>
      </c>
      <c r="N226" s="20">
        <f>VLOOKUP(J226,[2]Sheet1!$I:$M,5,0)</f>
        <v>24000</v>
      </c>
      <c r="O226" s="32">
        <v>0</v>
      </c>
      <c r="P226" s="33">
        <f t="shared" si="7"/>
        <v>40800</v>
      </c>
      <c r="Q226" s="33">
        <v>0</v>
      </c>
      <c r="R226" s="32">
        <v>24000</v>
      </c>
      <c r="S226" s="29" t="s">
        <v>923</v>
      </c>
      <c r="T226" s="29" t="s">
        <v>577</v>
      </c>
      <c r="U226" s="29" t="s">
        <v>15</v>
      </c>
      <c r="V226" s="29" t="s">
        <v>924</v>
      </c>
      <c r="W226" s="29" t="s">
        <v>15</v>
      </c>
      <c r="X226" s="29" t="s">
        <v>580</v>
      </c>
      <c r="Y226" s="29" t="s">
        <v>580</v>
      </c>
    </row>
    <row r="227" spans="1:25" ht="10.5" customHeight="1" x14ac:dyDescent="0.25">
      <c r="A227" s="28">
        <v>46027</v>
      </c>
      <c r="B227" s="29" t="s">
        <v>567</v>
      </c>
      <c r="C227" s="30" t="s">
        <v>932</v>
      </c>
      <c r="D227" s="30" t="s">
        <v>15</v>
      </c>
      <c r="E227" s="30" t="s">
        <v>569</v>
      </c>
      <c r="F227" s="29" t="s">
        <v>570</v>
      </c>
      <c r="G227" s="29" t="s">
        <v>571</v>
      </c>
      <c r="H227" s="29" t="s">
        <v>933</v>
      </c>
      <c r="I227" s="36" t="str">
        <f t="shared" si="6"/>
        <v>05/01/2026NL300188</v>
      </c>
      <c r="J227" s="29" t="s">
        <v>592</v>
      </c>
      <c r="K227" s="29" t="s">
        <v>593</v>
      </c>
      <c r="L227" s="29" t="s">
        <v>575</v>
      </c>
      <c r="M227" s="31">
        <v>0.28999999999999998</v>
      </c>
      <c r="N227" s="20">
        <f>VLOOKUP(J227,[2]Sheet1!$I:$M,5,0)</f>
        <v>12000</v>
      </c>
      <c r="O227" s="32">
        <v>0</v>
      </c>
      <c r="P227" s="33">
        <f t="shared" si="7"/>
        <v>3479.9999999999995</v>
      </c>
      <c r="Q227" s="33">
        <v>0</v>
      </c>
      <c r="R227" s="32">
        <v>12000</v>
      </c>
      <c r="S227" s="29" t="s">
        <v>923</v>
      </c>
      <c r="T227" s="29" t="s">
        <v>577</v>
      </c>
      <c r="U227" s="29" t="s">
        <v>15</v>
      </c>
      <c r="V227" s="29" t="s">
        <v>924</v>
      </c>
      <c r="W227" s="29" t="s">
        <v>15</v>
      </c>
      <c r="X227" s="29" t="s">
        <v>580</v>
      </c>
      <c r="Y227" s="29" t="s">
        <v>580</v>
      </c>
    </row>
    <row r="228" spans="1:25" ht="10.5" customHeight="1" x14ac:dyDescent="0.25">
      <c r="A228" s="28">
        <v>46027</v>
      </c>
      <c r="B228" s="29" t="s">
        <v>567</v>
      </c>
      <c r="C228" s="30" t="s">
        <v>932</v>
      </c>
      <c r="D228" s="30" t="s">
        <v>15</v>
      </c>
      <c r="E228" s="30" t="s">
        <v>569</v>
      </c>
      <c r="F228" s="29" t="s">
        <v>570</v>
      </c>
      <c r="G228" s="29" t="s">
        <v>571</v>
      </c>
      <c r="H228" s="29" t="s">
        <v>933</v>
      </c>
      <c r="I228" s="36" t="str">
        <f t="shared" si="6"/>
        <v>05/01/2026NL300203</v>
      </c>
      <c r="J228" s="29" t="s">
        <v>586</v>
      </c>
      <c r="K228" s="29" t="s">
        <v>587</v>
      </c>
      <c r="L228" s="29" t="s">
        <v>575</v>
      </c>
      <c r="M228" s="31">
        <v>1.3</v>
      </c>
      <c r="N228" s="20">
        <f>VLOOKUP(J228,[2]Sheet1!$I:$M,5,0)</f>
        <v>45000</v>
      </c>
      <c r="O228" s="32">
        <v>0</v>
      </c>
      <c r="P228" s="33">
        <f t="shared" si="7"/>
        <v>58500</v>
      </c>
      <c r="Q228" s="33">
        <v>0</v>
      </c>
      <c r="R228" s="32">
        <v>45000</v>
      </c>
      <c r="S228" s="29" t="s">
        <v>923</v>
      </c>
      <c r="T228" s="29" t="s">
        <v>577</v>
      </c>
      <c r="U228" s="29" t="s">
        <v>15</v>
      </c>
      <c r="V228" s="29" t="s">
        <v>924</v>
      </c>
      <c r="W228" s="29" t="s">
        <v>15</v>
      </c>
      <c r="X228" s="29" t="s">
        <v>580</v>
      </c>
      <c r="Y228" s="29" t="s">
        <v>580</v>
      </c>
    </row>
    <row r="229" spans="1:25" ht="10.5" customHeight="1" x14ac:dyDescent="0.25">
      <c r="A229" s="28">
        <v>46027</v>
      </c>
      <c r="B229" s="29" t="s">
        <v>567</v>
      </c>
      <c r="C229" s="30" t="s">
        <v>932</v>
      </c>
      <c r="D229" s="30" t="s">
        <v>15</v>
      </c>
      <c r="E229" s="30" t="s">
        <v>569</v>
      </c>
      <c r="F229" s="29" t="s">
        <v>570</v>
      </c>
      <c r="G229" s="29" t="s">
        <v>571</v>
      </c>
      <c r="H229" s="29" t="s">
        <v>933</v>
      </c>
      <c r="I229" s="36" t="str">
        <f t="shared" si="6"/>
        <v>05/01/2026NL430118</v>
      </c>
      <c r="J229" s="29" t="s">
        <v>934</v>
      </c>
      <c r="K229" s="29" t="s">
        <v>935</v>
      </c>
      <c r="L229" s="29" t="s">
        <v>575</v>
      </c>
      <c r="M229" s="31">
        <v>0.7</v>
      </c>
      <c r="N229" s="20">
        <f>VLOOKUP(J229,[2]Sheet1!$I:$M,5,0)</f>
        <v>38000</v>
      </c>
      <c r="O229" s="32">
        <v>0</v>
      </c>
      <c r="P229" s="33">
        <f t="shared" si="7"/>
        <v>26600</v>
      </c>
      <c r="Q229" s="33">
        <v>0</v>
      </c>
      <c r="R229" s="32">
        <v>38000</v>
      </c>
      <c r="S229" s="29" t="s">
        <v>923</v>
      </c>
      <c r="T229" s="29" t="s">
        <v>577</v>
      </c>
      <c r="U229" s="29" t="s">
        <v>15</v>
      </c>
      <c r="V229" s="29" t="s">
        <v>924</v>
      </c>
      <c r="W229" s="29" t="s">
        <v>15</v>
      </c>
      <c r="X229" s="29" t="s">
        <v>580</v>
      </c>
      <c r="Y229" s="29" t="s">
        <v>580</v>
      </c>
    </row>
    <row r="230" spans="1:25" ht="10.5" customHeight="1" x14ac:dyDescent="0.25">
      <c r="A230" s="28">
        <v>46028</v>
      </c>
      <c r="B230" s="29" t="s">
        <v>567</v>
      </c>
      <c r="C230" s="30" t="s">
        <v>936</v>
      </c>
      <c r="D230" s="30" t="s">
        <v>15</v>
      </c>
      <c r="E230" s="30" t="s">
        <v>569</v>
      </c>
      <c r="F230" s="29" t="s">
        <v>570</v>
      </c>
      <c r="G230" s="29" t="s">
        <v>571</v>
      </c>
      <c r="H230" s="29" t="s">
        <v>937</v>
      </c>
      <c r="I230" s="36" t="str">
        <f t="shared" si="6"/>
        <v>06/01/2026NL300027</v>
      </c>
      <c r="J230" s="29" t="s">
        <v>585</v>
      </c>
      <c r="K230" s="29" t="s">
        <v>33</v>
      </c>
      <c r="L230" s="29" t="s">
        <v>575</v>
      </c>
      <c r="M230" s="31">
        <v>2.5</v>
      </c>
      <c r="N230" s="20">
        <f>VLOOKUP(J230,[2]Sheet1!$I:$M,5,0)</f>
        <v>18000</v>
      </c>
      <c r="O230" s="32">
        <v>0</v>
      </c>
      <c r="P230" s="33">
        <f t="shared" si="7"/>
        <v>45000</v>
      </c>
      <c r="Q230" s="33">
        <v>0</v>
      </c>
      <c r="R230" s="32">
        <v>18000</v>
      </c>
      <c r="S230" s="29" t="s">
        <v>923</v>
      </c>
      <c r="T230" s="29" t="s">
        <v>577</v>
      </c>
      <c r="U230" s="29" t="s">
        <v>15</v>
      </c>
      <c r="V230" s="29" t="s">
        <v>924</v>
      </c>
      <c r="W230" s="29" t="s">
        <v>15</v>
      </c>
      <c r="X230" s="29" t="s">
        <v>580</v>
      </c>
      <c r="Y230" s="29" t="s">
        <v>580</v>
      </c>
    </row>
    <row r="231" spans="1:25" ht="10.5" customHeight="1" x14ac:dyDescent="0.25">
      <c r="A231" s="28">
        <v>46028</v>
      </c>
      <c r="B231" s="29" t="s">
        <v>567</v>
      </c>
      <c r="C231" s="30" t="s">
        <v>936</v>
      </c>
      <c r="D231" s="30" t="s">
        <v>15</v>
      </c>
      <c r="E231" s="30" t="s">
        <v>569</v>
      </c>
      <c r="F231" s="29" t="s">
        <v>570</v>
      </c>
      <c r="G231" s="29" t="s">
        <v>571</v>
      </c>
      <c r="H231" s="29" t="s">
        <v>937</v>
      </c>
      <c r="I231" s="36" t="str">
        <f t="shared" si="6"/>
        <v>06/01/2026NL300034</v>
      </c>
      <c r="J231" s="29" t="s">
        <v>590</v>
      </c>
      <c r="K231" s="29" t="s">
        <v>591</v>
      </c>
      <c r="L231" s="29" t="s">
        <v>575</v>
      </c>
      <c r="M231" s="31">
        <v>0.1</v>
      </c>
      <c r="N231" s="20">
        <f>VLOOKUP(J231,[2]Sheet1!$I:$M,5,0)</f>
        <v>40000</v>
      </c>
      <c r="O231" s="32">
        <v>0</v>
      </c>
      <c r="P231" s="33">
        <f t="shared" si="7"/>
        <v>4000</v>
      </c>
      <c r="Q231" s="33">
        <v>0</v>
      </c>
      <c r="R231" s="32">
        <v>40000</v>
      </c>
      <c r="S231" s="29" t="s">
        <v>923</v>
      </c>
      <c r="T231" s="29" t="s">
        <v>577</v>
      </c>
      <c r="U231" s="29" t="s">
        <v>15</v>
      </c>
      <c r="V231" s="29" t="s">
        <v>924</v>
      </c>
      <c r="W231" s="29" t="s">
        <v>15</v>
      </c>
      <c r="X231" s="29" t="s">
        <v>580</v>
      </c>
      <c r="Y231" s="29" t="s">
        <v>580</v>
      </c>
    </row>
    <row r="232" spans="1:25" ht="10.5" customHeight="1" x14ac:dyDescent="0.25">
      <c r="A232" s="28">
        <v>46028</v>
      </c>
      <c r="B232" s="29" t="s">
        <v>567</v>
      </c>
      <c r="C232" s="30" t="s">
        <v>936</v>
      </c>
      <c r="D232" s="30" t="s">
        <v>15</v>
      </c>
      <c r="E232" s="30" t="s">
        <v>569</v>
      </c>
      <c r="F232" s="29" t="s">
        <v>570</v>
      </c>
      <c r="G232" s="29" t="s">
        <v>571</v>
      </c>
      <c r="H232" s="29" t="s">
        <v>937</v>
      </c>
      <c r="I232" s="36" t="str">
        <f t="shared" si="6"/>
        <v>06/01/2026NL300037</v>
      </c>
      <c r="J232" s="29" t="s">
        <v>597</v>
      </c>
      <c r="K232" s="29" t="s">
        <v>598</v>
      </c>
      <c r="L232" s="29" t="s">
        <v>599</v>
      </c>
      <c r="M232" s="31">
        <v>15</v>
      </c>
      <c r="N232" s="20">
        <f>VLOOKUP(J232,[2]Sheet1!$I:$M,5,0)</f>
        <v>4000</v>
      </c>
      <c r="O232" s="32">
        <v>0</v>
      </c>
      <c r="P232" s="33">
        <f t="shared" si="7"/>
        <v>60000</v>
      </c>
      <c r="Q232" s="33">
        <v>0</v>
      </c>
      <c r="R232" s="32">
        <v>4000</v>
      </c>
      <c r="S232" s="29" t="s">
        <v>923</v>
      </c>
      <c r="T232" s="29" t="s">
        <v>577</v>
      </c>
      <c r="U232" s="29" t="s">
        <v>15</v>
      </c>
      <c r="V232" s="29" t="s">
        <v>924</v>
      </c>
      <c r="W232" s="29" t="s">
        <v>15</v>
      </c>
      <c r="X232" s="29" t="s">
        <v>580</v>
      </c>
      <c r="Y232" s="29" t="s">
        <v>580</v>
      </c>
    </row>
    <row r="233" spans="1:25" ht="10.5" customHeight="1" x14ac:dyDescent="0.25">
      <c r="A233" s="28">
        <v>46028</v>
      </c>
      <c r="B233" s="29" t="s">
        <v>567</v>
      </c>
      <c r="C233" s="30" t="s">
        <v>936</v>
      </c>
      <c r="D233" s="30" t="s">
        <v>15</v>
      </c>
      <c r="E233" s="30" t="s">
        <v>569</v>
      </c>
      <c r="F233" s="29" t="s">
        <v>570</v>
      </c>
      <c r="G233" s="29" t="s">
        <v>571</v>
      </c>
      <c r="H233" s="29" t="s">
        <v>937</v>
      </c>
      <c r="I233" s="36" t="str">
        <f t="shared" si="6"/>
        <v>06/01/2026NL300044</v>
      </c>
      <c r="J233" s="29" t="s">
        <v>602</v>
      </c>
      <c r="K233" s="29" t="s">
        <v>603</v>
      </c>
      <c r="L233" s="29" t="s">
        <v>575</v>
      </c>
      <c r="M233" s="31">
        <v>0.3</v>
      </c>
      <c r="N233" s="20">
        <f>VLOOKUP(J233,[2]Sheet1!$I:$M,5,0)</f>
        <v>38000</v>
      </c>
      <c r="O233" s="32">
        <v>0</v>
      </c>
      <c r="P233" s="33">
        <f t="shared" si="7"/>
        <v>11400</v>
      </c>
      <c r="Q233" s="33">
        <v>0</v>
      </c>
      <c r="R233" s="32">
        <v>38000</v>
      </c>
      <c r="S233" s="29" t="s">
        <v>923</v>
      </c>
      <c r="T233" s="29" t="s">
        <v>577</v>
      </c>
      <c r="U233" s="29" t="s">
        <v>15</v>
      </c>
      <c r="V233" s="29" t="s">
        <v>924</v>
      </c>
      <c r="W233" s="29" t="s">
        <v>15</v>
      </c>
      <c r="X233" s="29" t="s">
        <v>580</v>
      </c>
      <c r="Y233" s="29" t="s">
        <v>580</v>
      </c>
    </row>
    <row r="234" spans="1:25" ht="10.5" customHeight="1" x14ac:dyDescent="0.25">
      <c r="A234" s="28">
        <v>46028</v>
      </c>
      <c r="B234" s="29" t="s">
        <v>567</v>
      </c>
      <c r="C234" s="30" t="s">
        <v>936</v>
      </c>
      <c r="D234" s="30" t="s">
        <v>15</v>
      </c>
      <c r="E234" s="30" t="s">
        <v>569</v>
      </c>
      <c r="F234" s="29" t="s">
        <v>570</v>
      </c>
      <c r="G234" s="29" t="s">
        <v>571</v>
      </c>
      <c r="H234" s="29" t="s">
        <v>937</v>
      </c>
      <c r="I234" s="36" t="str">
        <f t="shared" si="6"/>
        <v>06/01/2026NL300048</v>
      </c>
      <c r="J234" s="29" t="s">
        <v>606</v>
      </c>
      <c r="K234" s="29" t="s">
        <v>607</v>
      </c>
      <c r="L234" s="29" t="s">
        <v>575</v>
      </c>
      <c r="M234" s="31">
        <v>2.1</v>
      </c>
      <c r="N234" s="20">
        <f>VLOOKUP(J234,[2]Sheet1!$I:$M,5,0)</f>
        <v>18000</v>
      </c>
      <c r="O234" s="32">
        <v>0</v>
      </c>
      <c r="P234" s="33">
        <f t="shared" si="7"/>
        <v>37800</v>
      </c>
      <c r="Q234" s="33">
        <v>0</v>
      </c>
      <c r="R234" s="32">
        <v>18000</v>
      </c>
      <c r="S234" s="29" t="s">
        <v>923</v>
      </c>
      <c r="T234" s="29" t="s">
        <v>577</v>
      </c>
      <c r="U234" s="29" t="s">
        <v>15</v>
      </c>
      <c r="V234" s="29" t="s">
        <v>924</v>
      </c>
      <c r="W234" s="29" t="s">
        <v>15</v>
      </c>
      <c r="X234" s="29" t="s">
        <v>580</v>
      </c>
      <c r="Y234" s="29" t="s">
        <v>580</v>
      </c>
    </row>
    <row r="235" spans="1:25" ht="10.5" customHeight="1" x14ac:dyDescent="0.25">
      <c r="A235" s="28">
        <v>46028</v>
      </c>
      <c r="B235" s="29" t="s">
        <v>567</v>
      </c>
      <c r="C235" s="30" t="s">
        <v>936</v>
      </c>
      <c r="D235" s="30" t="s">
        <v>15</v>
      </c>
      <c r="E235" s="30" t="s">
        <v>569</v>
      </c>
      <c r="F235" s="29" t="s">
        <v>570</v>
      </c>
      <c r="G235" s="29" t="s">
        <v>571</v>
      </c>
      <c r="H235" s="29" t="s">
        <v>937</v>
      </c>
      <c r="I235" s="36" t="str">
        <f t="shared" si="6"/>
        <v>06/01/2026NL300049</v>
      </c>
      <c r="J235" s="29" t="s">
        <v>604</v>
      </c>
      <c r="K235" s="29" t="s">
        <v>605</v>
      </c>
      <c r="L235" s="29" t="s">
        <v>575</v>
      </c>
      <c r="M235" s="31">
        <v>0.7</v>
      </c>
      <c r="N235" s="20">
        <f>VLOOKUP(J235,[2]Sheet1!$I:$M,5,0)</f>
        <v>9000</v>
      </c>
      <c r="O235" s="32">
        <v>0</v>
      </c>
      <c r="P235" s="33">
        <f t="shared" si="7"/>
        <v>6300</v>
      </c>
      <c r="Q235" s="33">
        <v>0</v>
      </c>
      <c r="R235" s="32">
        <v>9000</v>
      </c>
      <c r="S235" s="29" t="s">
        <v>923</v>
      </c>
      <c r="T235" s="29" t="s">
        <v>577</v>
      </c>
      <c r="U235" s="29" t="s">
        <v>15</v>
      </c>
      <c r="V235" s="29" t="s">
        <v>924</v>
      </c>
      <c r="W235" s="29" t="s">
        <v>15</v>
      </c>
      <c r="X235" s="29" t="s">
        <v>580</v>
      </c>
      <c r="Y235" s="29" t="s">
        <v>580</v>
      </c>
    </row>
    <row r="236" spans="1:25" ht="10.5" customHeight="1" x14ac:dyDescent="0.25">
      <c r="A236" s="28">
        <v>46028</v>
      </c>
      <c r="B236" s="29" t="s">
        <v>567</v>
      </c>
      <c r="C236" s="30" t="s">
        <v>936</v>
      </c>
      <c r="D236" s="30" t="s">
        <v>15</v>
      </c>
      <c r="E236" s="30" t="s">
        <v>569</v>
      </c>
      <c r="F236" s="29" t="s">
        <v>570</v>
      </c>
      <c r="G236" s="29" t="s">
        <v>571</v>
      </c>
      <c r="H236" s="29" t="s">
        <v>937</v>
      </c>
      <c r="I236" s="36" t="str">
        <f t="shared" si="6"/>
        <v>06/01/2026NL300055</v>
      </c>
      <c r="J236" s="29" t="s">
        <v>608</v>
      </c>
      <c r="K236" s="29" t="s">
        <v>609</v>
      </c>
      <c r="L236" s="29" t="s">
        <v>575</v>
      </c>
      <c r="M236" s="31">
        <v>0.5</v>
      </c>
      <c r="N236" s="20">
        <f>VLOOKUP(J236,[2]Sheet1!$I:$M,5,0)</f>
        <v>80000</v>
      </c>
      <c r="O236" s="32">
        <v>0</v>
      </c>
      <c r="P236" s="33">
        <f t="shared" si="7"/>
        <v>40000</v>
      </c>
      <c r="Q236" s="33">
        <v>0</v>
      </c>
      <c r="R236" s="32">
        <v>80000</v>
      </c>
      <c r="S236" s="29" t="s">
        <v>923</v>
      </c>
      <c r="T236" s="29" t="s">
        <v>577</v>
      </c>
      <c r="U236" s="29" t="s">
        <v>15</v>
      </c>
      <c r="V236" s="29" t="s">
        <v>924</v>
      </c>
      <c r="W236" s="29" t="s">
        <v>15</v>
      </c>
      <c r="X236" s="29" t="s">
        <v>580</v>
      </c>
      <c r="Y236" s="29" t="s">
        <v>580</v>
      </c>
    </row>
    <row r="237" spans="1:25" ht="10.5" customHeight="1" x14ac:dyDescent="0.25">
      <c r="A237" s="28">
        <v>46028</v>
      </c>
      <c r="B237" s="29" t="s">
        <v>567</v>
      </c>
      <c r="C237" s="30" t="s">
        <v>936</v>
      </c>
      <c r="D237" s="30" t="s">
        <v>15</v>
      </c>
      <c r="E237" s="30" t="s">
        <v>569</v>
      </c>
      <c r="F237" s="29" t="s">
        <v>570</v>
      </c>
      <c r="G237" s="29" t="s">
        <v>571</v>
      </c>
      <c r="H237" s="29" t="s">
        <v>937</v>
      </c>
      <c r="I237" s="36" t="str">
        <f t="shared" si="6"/>
        <v>06/01/2026NL300058</v>
      </c>
      <c r="J237" s="29" t="s">
        <v>610</v>
      </c>
      <c r="K237" s="29" t="s">
        <v>46</v>
      </c>
      <c r="L237" s="29" t="s">
        <v>575</v>
      </c>
      <c r="M237" s="31">
        <v>0.2</v>
      </c>
      <c r="N237" s="20">
        <f>VLOOKUP(J237,[2]Sheet1!$I:$M,5,0)</f>
        <v>55000</v>
      </c>
      <c r="O237" s="32">
        <v>0</v>
      </c>
      <c r="P237" s="33">
        <f t="shared" si="7"/>
        <v>11000</v>
      </c>
      <c r="Q237" s="33">
        <v>0</v>
      </c>
      <c r="R237" s="32">
        <v>55000</v>
      </c>
      <c r="S237" s="29" t="s">
        <v>923</v>
      </c>
      <c r="T237" s="29" t="s">
        <v>577</v>
      </c>
      <c r="U237" s="29" t="s">
        <v>15</v>
      </c>
      <c r="V237" s="29" t="s">
        <v>924</v>
      </c>
      <c r="W237" s="29" t="s">
        <v>15</v>
      </c>
      <c r="X237" s="29" t="s">
        <v>580</v>
      </c>
      <c r="Y237" s="29" t="s">
        <v>580</v>
      </c>
    </row>
    <row r="238" spans="1:25" ht="10.5" customHeight="1" x14ac:dyDescent="0.25">
      <c r="A238" s="28">
        <v>46028</v>
      </c>
      <c r="B238" s="29" t="s">
        <v>567</v>
      </c>
      <c r="C238" s="30" t="s">
        <v>936</v>
      </c>
      <c r="D238" s="30" t="s">
        <v>15</v>
      </c>
      <c r="E238" s="30" t="s">
        <v>569</v>
      </c>
      <c r="F238" s="29" t="s">
        <v>570</v>
      </c>
      <c r="G238" s="29" t="s">
        <v>571</v>
      </c>
      <c r="H238" s="29" t="s">
        <v>937</v>
      </c>
      <c r="I238" s="36" t="str">
        <f t="shared" si="6"/>
        <v>06/01/2026NL300062</v>
      </c>
      <c r="J238" s="29" t="s">
        <v>614</v>
      </c>
      <c r="K238" s="29" t="s">
        <v>615</v>
      </c>
      <c r="L238" s="29" t="s">
        <v>575</v>
      </c>
      <c r="M238" s="31">
        <v>0.05</v>
      </c>
      <c r="N238" s="20">
        <f>VLOOKUP(J238,[2]Sheet1!$I:$M,5,0)</f>
        <v>65000</v>
      </c>
      <c r="O238" s="32">
        <v>0</v>
      </c>
      <c r="P238" s="33">
        <f t="shared" si="7"/>
        <v>3250</v>
      </c>
      <c r="Q238" s="33">
        <v>0</v>
      </c>
      <c r="R238" s="32">
        <v>65000</v>
      </c>
      <c r="S238" s="29" t="s">
        <v>923</v>
      </c>
      <c r="T238" s="29" t="s">
        <v>577</v>
      </c>
      <c r="U238" s="29" t="s">
        <v>15</v>
      </c>
      <c r="V238" s="29" t="s">
        <v>924</v>
      </c>
      <c r="W238" s="29" t="s">
        <v>15</v>
      </c>
      <c r="X238" s="29" t="s">
        <v>580</v>
      </c>
      <c r="Y238" s="29" t="s">
        <v>580</v>
      </c>
    </row>
    <row r="239" spans="1:25" ht="10.5" customHeight="1" x14ac:dyDescent="0.25">
      <c r="A239" s="28">
        <v>46028</v>
      </c>
      <c r="B239" s="29" t="s">
        <v>567</v>
      </c>
      <c r="C239" s="30" t="s">
        <v>936</v>
      </c>
      <c r="D239" s="30" t="s">
        <v>15</v>
      </c>
      <c r="E239" s="30" t="s">
        <v>569</v>
      </c>
      <c r="F239" s="29" t="s">
        <v>570</v>
      </c>
      <c r="G239" s="29" t="s">
        <v>571</v>
      </c>
      <c r="H239" s="29" t="s">
        <v>937</v>
      </c>
      <c r="I239" s="36" t="str">
        <f t="shared" si="6"/>
        <v>06/01/2026NL300063</v>
      </c>
      <c r="J239" s="29" t="s">
        <v>616</v>
      </c>
      <c r="K239" s="29" t="s">
        <v>617</v>
      </c>
      <c r="L239" s="29" t="s">
        <v>575</v>
      </c>
      <c r="M239" s="31">
        <v>0.4</v>
      </c>
      <c r="N239" s="20">
        <f>VLOOKUP(J239,[2]Sheet1!$I:$M,5,0)</f>
        <v>48000</v>
      </c>
      <c r="O239" s="32">
        <v>0</v>
      </c>
      <c r="P239" s="33">
        <f t="shared" si="7"/>
        <v>19200</v>
      </c>
      <c r="Q239" s="33">
        <v>0</v>
      </c>
      <c r="R239" s="32">
        <v>48000</v>
      </c>
      <c r="S239" s="29" t="s">
        <v>923</v>
      </c>
      <c r="T239" s="29" t="s">
        <v>577</v>
      </c>
      <c r="U239" s="29" t="s">
        <v>15</v>
      </c>
      <c r="V239" s="29" t="s">
        <v>924</v>
      </c>
      <c r="W239" s="29" t="s">
        <v>15</v>
      </c>
      <c r="X239" s="29" t="s">
        <v>580</v>
      </c>
      <c r="Y239" s="29" t="s">
        <v>580</v>
      </c>
    </row>
    <row r="240" spans="1:25" ht="10.5" customHeight="1" x14ac:dyDescent="0.25">
      <c r="A240" s="28">
        <v>46028</v>
      </c>
      <c r="B240" s="29" t="s">
        <v>567</v>
      </c>
      <c r="C240" s="30" t="s">
        <v>936</v>
      </c>
      <c r="D240" s="30" t="s">
        <v>15</v>
      </c>
      <c r="E240" s="30" t="s">
        <v>569</v>
      </c>
      <c r="F240" s="29" t="s">
        <v>570</v>
      </c>
      <c r="G240" s="29" t="s">
        <v>571</v>
      </c>
      <c r="H240" s="29" t="s">
        <v>937</v>
      </c>
      <c r="I240" s="36" t="str">
        <f t="shared" si="6"/>
        <v>06/01/2026NL300072</v>
      </c>
      <c r="J240" s="29" t="s">
        <v>618</v>
      </c>
      <c r="K240" s="29" t="s">
        <v>619</v>
      </c>
      <c r="L240" s="29" t="s">
        <v>575</v>
      </c>
      <c r="M240" s="31">
        <v>0.9</v>
      </c>
      <c r="N240" s="20">
        <f>VLOOKUP(J240,[2]Sheet1!$I:$M,5,0)</f>
        <v>38000</v>
      </c>
      <c r="O240" s="32">
        <v>0</v>
      </c>
      <c r="P240" s="33">
        <f t="shared" si="7"/>
        <v>34200</v>
      </c>
      <c r="Q240" s="33">
        <v>0</v>
      </c>
      <c r="R240" s="32">
        <v>38000</v>
      </c>
      <c r="S240" s="29" t="s">
        <v>923</v>
      </c>
      <c r="T240" s="29" t="s">
        <v>577</v>
      </c>
      <c r="U240" s="29" t="s">
        <v>15</v>
      </c>
      <c r="V240" s="29" t="s">
        <v>924</v>
      </c>
      <c r="W240" s="29" t="s">
        <v>15</v>
      </c>
      <c r="X240" s="29" t="s">
        <v>580</v>
      </c>
      <c r="Y240" s="29" t="s">
        <v>580</v>
      </c>
    </row>
    <row r="241" spans="1:25" ht="10.5" customHeight="1" x14ac:dyDescent="0.25">
      <c r="A241" s="28">
        <v>46028</v>
      </c>
      <c r="B241" s="29" t="s">
        <v>567</v>
      </c>
      <c r="C241" s="30" t="s">
        <v>936</v>
      </c>
      <c r="D241" s="30" t="s">
        <v>15</v>
      </c>
      <c r="E241" s="30" t="s">
        <v>569</v>
      </c>
      <c r="F241" s="29" t="s">
        <v>570</v>
      </c>
      <c r="G241" s="29" t="s">
        <v>571</v>
      </c>
      <c r="H241" s="29" t="s">
        <v>937</v>
      </c>
      <c r="I241" s="36" t="str">
        <f t="shared" si="6"/>
        <v>06/01/2026NL300074</v>
      </c>
      <c r="J241" s="29" t="s">
        <v>624</v>
      </c>
      <c r="K241" s="29" t="s">
        <v>56</v>
      </c>
      <c r="L241" s="29" t="s">
        <v>575</v>
      </c>
      <c r="M241" s="31">
        <v>1.4</v>
      </c>
      <c r="N241" s="20">
        <f>VLOOKUP(J241,[2]Sheet1!$I:$M,5,0)</f>
        <v>18000</v>
      </c>
      <c r="O241" s="32">
        <v>0</v>
      </c>
      <c r="P241" s="33">
        <f t="shared" si="7"/>
        <v>25200</v>
      </c>
      <c r="Q241" s="33">
        <v>0</v>
      </c>
      <c r="R241" s="32">
        <v>18000</v>
      </c>
      <c r="S241" s="29" t="s">
        <v>923</v>
      </c>
      <c r="T241" s="29" t="s">
        <v>577</v>
      </c>
      <c r="U241" s="29" t="s">
        <v>15</v>
      </c>
      <c r="V241" s="29" t="s">
        <v>924</v>
      </c>
      <c r="W241" s="29" t="s">
        <v>15</v>
      </c>
      <c r="X241" s="29" t="s">
        <v>580</v>
      </c>
      <c r="Y241" s="29" t="s">
        <v>580</v>
      </c>
    </row>
    <row r="242" spans="1:25" ht="10.5" customHeight="1" x14ac:dyDescent="0.25">
      <c r="A242" s="28">
        <v>46028</v>
      </c>
      <c r="B242" s="29" t="s">
        <v>567</v>
      </c>
      <c r="C242" s="30" t="s">
        <v>936</v>
      </c>
      <c r="D242" s="30" t="s">
        <v>15</v>
      </c>
      <c r="E242" s="30" t="s">
        <v>569</v>
      </c>
      <c r="F242" s="29" t="s">
        <v>570</v>
      </c>
      <c r="G242" s="29" t="s">
        <v>571</v>
      </c>
      <c r="H242" s="29" t="s">
        <v>937</v>
      </c>
      <c r="I242" s="36" t="str">
        <f t="shared" si="6"/>
        <v>06/01/2026NL300076</v>
      </c>
      <c r="J242" s="29" t="s">
        <v>625</v>
      </c>
      <c r="K242" s="29" t="s">
        <v>626</v>
      </c>
      <c r="L242" s="29" t="s">
        <v>575</v>
      </c>
      <c r="M242" s="31">
        <v>0.2</v>
      </c>
      <c r="N242" s="20">
        <f>VLOOKUP(J242,[2]Sheet1!$I:$M,5,0)</f>
        <v>38000</v>
      </c>
      <c r="O242" s="32">
        <v>0</v>
      </c>
      <c r="P242" s="33">
        <f t="shared" si="7"/>
        <v>7600</v>
      </c>
      <c r="Q242" s="33">
        <v>0</v>
      </c>
      <c r="R242" s="32">
        <v>38000</v>
      </c>
      <c r="S242" s="29" t="s">
        <v>923</v>
      </c>
      <c r="T242" s="29" t="s">
        <v>577</v>
      </c>
      <c r="U242" s="29" t="s">
        <v>15</v>
      </c>
      <c r="V242" s="29" t="s">
        <v>924</v>
      </c>
      <c r="W242" s="29" t="s">
        <v>15</v>
      </c>
      <c r="X242" s="29" t="s">
        <v>580</v>
      </c>
      <c r="Y242" s="29" t="s">
        <v>580</v>
      </c>
    </row>
    <row r="243" spans="1:25" ht="10.5" customHeight="1" x14ac:dyDescent="0.25">
      <c r="A243" s="28">
        <v>46028</v>
      </c>
      <c r="B243" s="29" t="s">
        <v>567</v>
      </c>
      <c r="C243" s="30" t="s">
        <v>936</v>
      </c>
      <c r="D243" s="30" t="s">
        <v>15</v>
      </c>
      <c r="E243" s="30" t="s">
        <v>569</v>
      </c>
      <c r="F243" s="29" t="s">
        <v>570</v>
      </c>
      <c r="G243" s="29" t="s">
        <v>571</v>
      </c>
      <c r="H243" s="29" t="s">
        <v>937</v>
      </c>
      <c r="I243" s="36" t="str">
        <f t="shared" si="6"/>
        <v>06/01/2026NL300086</v>
      </c>
      <c r="J243" s="29" t="s">
        <v>633</v>
      </c>
      <c r="K243" s="29" t="s">
        <v>634</v>
      </c>
      <c r="L243" s="29" t="s">
        <v>575</v>
      </c>
      <c r="M243" s="31">
        <v>0.2</v>
      </c>
      <c r="N243" s="20">
        <f>VLOOKUP(J243,[2]Sheet1!$I:$M,5,0)</f>
        <v>33000</v>
      </c>
      <c r="O243" s="32">
        <v>0</v>
      </c>
      <c r="P243" s="33">
        <f t="shared" si="7"/>
        <v>6600</v>
      </c>
      <c r="Q243" s="33">
        <v>0</v>
      </c>
      <c r="R243" s="32">
        <v>33000</v>
      </c>
      <c r="S243" s="29" t="s">
        <v>923</v>
      </c>
      <c r="T243" s="29" t="s">
        <v>577</v>
      </c>
      <c r="U243" s="29" t="s">
        <v>15</v>
      </c>
      <c r="V243" s="29" t="s">
        <v>924</v>
      </c>
      <c r="W243" s="29" t="s">
        <v>15</v>
      </c>
      <c r="X243" s="29" t="s">
        <v>580</v>
      </c>
      <c r="Y243" s="29" t="s">
        <v>580</v>
      </c>
    </row>
    <row r="244" spans="1:25" ht="10.5" customHeight="1" x14ac:dyDescent="0.25">
      <c r="A244" s="28">
        <v>46028</v>
      </c>
      <c r="B244" s="29" t="s">
        <v>567</v>
      </c>
      <c r="C244" s="30" t="s">
        <v>936</v>
      </c>
      <c r="D244" s="30" t="s">
        <v>15</v>
      </c>
      <c r="E244" s="30" t="s">
        <v>569</v>
      </c>
      <c r="F244" s="29" t="s">
        <v>570</v>
      </c>
      <c r="G244" s="29" t="s">
        <v>571</v>
      </c>
      <c r="H244" s="29" t="s">
        <v>937</v>
      </c>
      <c r="I244" s="36" t="str">
        <f t="shared" si="6"/>
        <v>06/01/2026NL300088</v>
      </c>
      <c r="J244" s="29" t="s">
        <v>635</v>
      </c>
      <c r="K244" s="29" t="s">
        <v>64</v>
      </c>
      <c r="L244" s="29" t="s">
        <v>575</v>
      </c>
      <c r="M244" s="31">
        <v>0.5</v>
      </c>
      <c r="N244" s="20">
        <f>VLOOKUP(J244,[2]Sheet1!$I:$M,5,0)</f>
        <v>27000</v>
      </c>
      <c r="O244" s="32">
        <v>0</v>
      </c>
      <c r="P244" s="33">
        <f t="shared" si="7"/>
        <v>13500</v>
      </c>
      <c r="Q244" s="33">
        <v>0</v>
      </c>
      <c r="R244" s="32">
        <v>27000</v>
      </c>
      <c r="S244" s="29" t="s">
        <v>923</v>
      </c>
      <c r="T244" s="29" t="s">
        <v>577</v>
      </c>
      <c r="U244" s="29" t="s">
        <v>15</v>
      </c>
      <c r="V244" s="29" t="s">
        <v>924</v>
      </c>
      <c r="W244" s="29" t="s">
        <v>15</v>
      </c>
      <c r="X244" s="29" t="s">
        <v>580</v>
      </c>
      <c r="Y244" s="29" t="s">
        <v>580</v>
      </c>
    </row>
    <row r="245" spans="1:25" ht="10.5" customHeight="1" x14ac:dyDescent="0.25">
      <c r="A245" s="28">
        <v>46028</v>
      </c>
      <c r="B245" s="29" t="s">
        <v>567</v>
      </c>
      <c r="C245" s="30" t="s">
        <v>936</v>
      </c>
      <c r="D245" s="30" t="s">
        <v>15</v>
      </c>
      <c r="E245" s="30" t="s">
        <v>569</v>
      </c>
      <c r="F245" s="29" t="s">
        <v>570</v>
      </c>
      <c r="G245" s="29" t="s">
        <v>571</v>
      </c>
      <c r="H245" s="29" t="s">
        <v>937</v>
      </c>
      <c r="I245" s="36" t="str">
        <f t="shared" si="6"/>
        <v>06/01/2026NL300120</v>
      </c>
      <c r="J245" s="29" t="s">
        <v>650</v>
      </c>
      <c r="K245" s="29" t="s">
        <v>651</v>
      </c>
      <c r="L245" s="29" t="s">
        <v>575</v>
      </c>
      <c r="M245" s="31">
        <v>0.3</v>
      </c>
      <c r="N245" s="20">
        <f>VLOOKUP(J245,[2]Sheet1!$I:$M,5,0)</f>
        <v>36000</v>
      </c>
      <c r="O245" s="32">
        <v>0</v>
      </c>
      <c r="P245" s="33">
        <f t="shared" si="7"/>
        <v>10800</v>
      </c>
      <c r="Q245" s="33">
        <v>0</v>
      </c>
      <c r="R245" s="32">
        <v>36000</v>
      </c>
      <c r="S245" s="29" t="s">
        <v>923</v>
      </c>
      <c r="T245" s="29" t="s">
        <v>577</v>
      </c>
      <c r="U245" s="29" t="s">
        <v>15</v>
      </c>
      <c r="V245" s="29" t="s">
        <v>924</v>
      </c>
      <c r="W245" s="29" t="s">
        <v>15</v>
      </c>
      <c r="X245" s="29" t="s">
        <v>580</v>
      </c>
      <c r="Y245" s="29" t="s">
        <v>580</v>
      </c>
    </row>
    <row r="246" spans="1:25" ht="10.5" customHeight="1" x14ac:dyDescent="0.25">
      <c r="A246" s="28">
        <v>46028</v>
      </c>
      <c r="B246" s="29" t="s">
        <v>567</v>
      </c>
      <c r="C246" s="30" t="s">
        <v>936</v>
      </c>
      <c r="D246" s="30" t="s">
        <v>15</v>
      </c>
      <c r="E246" s="30" t="s">
        <v>569</v>
      </c>
      <c r="F246" s="29" t="s">
        <v>570</v>
      </c>
      <c r="G246" s="29" t="s">
        <v>571</v>
      </c>
      <c r="H246" s="29" t="s">
        <v>937</v>
      </c>
      <c r="I246" s="36" t="str">
        <f t="shared" si="6"/>
        <v>06/01/2026NL300122</v>
      </c>
      <c r="J246" s="29" t="s">
        <v>654</v>
      </c>
      <c r="K246" s="29" t="s">
        <v>139</v>
      </c>
      <c r="L246" s="29" t="s">
        <v>575</v>
      </c>
      <c r="M246" s="31">
        <v>0.1</v>
      </c>
      <c r="N246" s="20">
        <f>VLOOKUP(J246,[2]Sheet1!$I:$M,5,0)</f>
        <v>35000</v>
      </c>
      <c r="O246" s="32">
        <v>0</v>
      </c>
      <c r="P246" s="33">
        <f t="shared" si="7"/>
        <v>3500</v>
      </c>
      <c r="Q246" s="33">
        <v>0</v>
      </c>
      <c r="R246" s="32">
        <v>35000</v>
      </c>
      <c r="S246" s="29" t="s">
        <v>923</v>
      </c>
      <c r="T246" s="29" t="s">
        <v>577</v>
      </c>
      <c r="U246" s="29" t="s">
        <v>15</v>
      </c>
      <c r="V246" s="29" t="s">
        <v>924</v>
      </c>
      <c r="W246" s="29" t="s">
        <v>15</v>
      </c>
      <c r="X246" s="29" t="s">
        <v>580</v>
      </c>
      <c r="Y246" s="29" t="s">
        <v>580</v>
      </c>
    </row>
    <row r="247" spans="1:25" ht="10.5" customHeight="1" x14ac:dyDescent="0.25">
      <c r="A247" s="28">
        <v>46028</v>
      </c>
      <c r="B247" s="29" t="s">
        <v>567</v>
      </c>
      <c r="C247" s="30" t="s">
        <v>936</v>
      </c>
      <c r="D247" s="30" t="s">
        <v>15</v>
      </c>
      <c r="E247" s="30" t="s">
        <v>569</v>
      </c>
      <c r="F247" s="29" t="s">
        <v>570</v>
      </c>
      <c r="G247" s="29" t="s">
        <v>571</v>
      </c>
      <c r="H247" s="29" t="s">
        <v>937</v>
      </c>
      <c r="I247" s="36" t="str">
        <f t="shared" si="6"/>
        <v>06/01/2026NL300142</v>
      </c>
      <c r="J247" s="29" t="s">
        <v>671</v>
      </c>
      <c r="K247" s="29" t="s">
        <v>672</v>
      </c>
      <c r="L247" s="29" t="s">
        <v>575</v>
      </c>
      <c r="M247" s="31">
        <v>0.7</v>
      </c>
      <c r="N247" s="20">
        <f>VLOOKUP(J247,[2]Sheet1!$I:$M,5,0)</f>
        <v>50000</v>
      </c>
      <c r="O247" s="32">
        <v>0</v>
      </c>
      <c r="P247" s="33">
        <f t="shared" si="7"/>
        <v>35000</v>
      </c>
      <c r="Q247" s="33">
        <v>0</v>
      </c>
      <c r="R247" s="32">
        <v>50000</v>
      </c>
      <c r="S247" s="29" t="s">
        <v>923</v>
      </c>
      <c r="T247" s="29" t="s">
        <v>577</v>
      </c>
      <c r="U247" s="29" t="s">
        <v>15</v>
      </c>
      <c r="V247" s="29" t="s">
        <v>924</v>
      </c>
      <c r="W247" s="29" t="s">
        <v>15</v>
      </c>
      <c r="X247" s="29" t="s">
        <v>580</v>
      </c>
      <c r="Y247" s="29" t="s">
        <v>580</v>
      </c>
    </row>
    <row r="248" spans="1:25" ht="10.5" customHeight="1" x14ac:dyDescent="0.25">
      <c r="A248" s="28">
        <v>46028</v>
      </c>
      <c r="B248" s="29" t="s">
        <v>567</v>
      </c>
      <c r="C248" s="30" t="s">
        <v>936</v>
      </c>
      <c r="D248" s="30" t="s">
        <v>15</v>
      </c>
      <c r="E248" s="30" t="s">
        <v>569</v>
      </c>
      <c r="F248" s="29" t="s">
        <v>570</v>
      </c>
      <c r="G248" s="29" t="s">
        <v>571</v>
      </c>
      <c r="H248" s="29" t="s">
        <v>937</v>
      </c>
      <c r="I248" s="36" t="str">
        <f t="shared" si="6"/>
        <v>06/01/2026NL300145</v>
      </c>
      <c r="J248" s="29" t="s">
        <v>675</v>
      </c>
      <c r="K248" s="29" t="s">
        <v>676</v>
      </c>
      <c r="L248" s="29" t="s">
        <v>575</v>
      </c>
      <c r="M248" s="31">
        <v>3</v>
      </c>
      <c r="N248" s="20">
        <f>VLOOKUP(J248,[2]Sheet1!$I:$M,5,0)</f>
        <v>38000</v>
      </c>
      <c r="O248" s="32">
        <v>0</v>
      </c>
      <c r="P248" s="33">
        <f t="shared" si="7"/>
        <v>114000</v>
      </c>
      <c r="Q248" s="33">
        <v>0</v>
      </c>
      <c r="R248" s="32">
        <v>38000</v>
      </c>
      <c r="S248" s="29" t="s">
        <v>923</v>
      </c>
      <c r="T248" s="29" t="s">
        <v>577</v>
      </c>
      <c r="U248" s="29" t="s">
        <v>15</v>
      </c>
      <c r="V248" s="29" t="s">
        <v>924</v>
      </c>
      <c r="W248" s="29" t="s">
        <v>15</v>
      </c>
      <c r="X248" s="29" t="s">
        <v>580</v>
      </c>
      <c r="Y248" s="29" t="s">
        <v>580</v>
      </c>
    </row>
    <row r="249" spans="1:25" ht="10.5" customHeight="1" x14ac:dyDescent="0.25">
      <c r="A249" s="28">
        <v>46028</v>
      </c>
      <c r="B249" s="29" t="s">
        <v>567</v>
      </c>
      <c r="C249" s="30" t="s">
        <v>936</v>
      </c>
      <c r="D249" s="30" t="s">
        <v>15</v>
      </c>
      <c r="E249" s="30" t="s">
        <v>569</v>
      </c>
      <c r="F249" s="29" t="s">
        <v>570</v>
      </c>
      <c r="G249" s="29" t="s">
        <v>571</v>
      </c>
      <c r="H249" s="29" t="s">
        <v>937</v>
      </c>
      <c r="I249" s="36" t="str">
        <f t="shared" si="6"/>
        <v>06/01/2026NL300162</v>
      </c>
      <c r="J249" s="29" t="s">
        <v>652</v>
      </c>
      <c r="K249" s="29" t="s">
        <v>653</v>
      </c>
      <c r="L249" s="29" t="s">
        <v>575</v>
      </c>
      <c r="M249" s="31">
        <v>0.4</v>
      </c>
      <c r="N249" s="20">
        <f>VLOOKUP(J249,[2]Sheet1!$I:$M,5,0)</f>
        <v>36000</v>
      </c>
      <c r="O249" s="32">
        <v>0</v>
      </c>
      <c r="P249" s="33">
        <f t="shared" si="7"/>
        <v>14400</v>
      </c>
      <c r="Q249" s="33">
        <v>0</v>
      </c>
      <c r="R249" s="32">
        <v>36000</v>
      </c>
      <c r="S249" s="29" t="s">
        <v>923</v>
      </c>
      <c r="T249" s="29" t="s">
        <v>577</v>
      </c>
      <c r="U249" s="29" t="s">
        <v>15</v>
      </c>
      <c r="V249" s="29" t="s">
        <v>924</v>
      </c>
      <c r="W249" s="29" t="s">
        <v>15</v>
      </c>
      <c r="X249" s="29" t="s">
        <v>580</v>
      </c>
      <c r="Y249" s="29" t="s">
        <v>580</v>
      </c>
    </row>
    <row r="250" spans="1:25" ht="10.5" customHeight="1" x14ac:dyDescent="0.25">
      <c r="A250" s="28">
        <v>46028</v>
      </c>
      <c r="B250" s="29" t="s">
        <v>567</v>
      </c>
      <c r="C250" s="30" t="s">
        <v>936</v>
      </c>
      <c r="D250" s="30" t="s">
        <v>15</v>
      </c>
      <c r="E250" s="30" t="s">
        <v>569</v>
      </c>
      <c r="F250" s="29" t="s">
        <v>570</v>
      </c>
      <c r="G250" s="29" t="s">
        <v>571</v>
      </c>
      <c r="H250" s="29" t="s">
        <v>937</v>
      </c>
      <c r="I250" s="36" t="str">
        <f t="shared" si="6"/>
        <v>06/01/2026NL300203</v>
      </c>
      <c r="J250" s="29" t="s">
        <v>586</v>
      </c>
      <c r="K250" s="29" t="s">
        <v>587</v>
      </c>
      <c r="L250" s="29" t="s">
        <v>575</v>
      </c>
      <c r="M250" s="31">
        <v>0.3</v>
      </c>
      <c r="N250" s="20">
        <f>VLOOKUP(J250,[2]Sheet1!$I:$M,5,0)</f>
        <v>45000</v>
      </c>
      <c r="O250" s="32">
        <v>0</v>
      </c>
      <c r="P250" s="33">
        <f t="shared" si="7"/>
        <v>13500</v>
      </c>
      <c r="Q250" s="33">
        <v>0</v>
      </c>
      <c r="R250" s="32">
        <v>45000</v>
      </c>
      <c r="S250" s="29" t="s">
        <v>923</v>
      </c>
      <c r="T250" s="29" t="s">
        <v>577</v>
      </c>
      <c r="U250" s="29" t="s">
        <v>15</v>
      </c>
      <c r="V250" s="29" t="s">
        <v>924</v>
      </c>
      <c r="W250" s="29" t="s">
        <v>15</v>
      </c>
      <c r="X250" s="29" t="s">
        <v>580</v>
      </c>
      <c r="Y250" s="29" t="s">
        <v>580</v>
      </c>
    </row>
    <row r="251" spans="1:25" ht="10.5" customHeight="1" x14ac:dyDescent="0.25">
      <c r="A251" s="28">
        <v>46028</v>
      </c>
      <c r="B251" s="29" t="s">
        <v>567</v>
      </c>
      <c r="C251" s="30" t="s">
        <v>936</v>
      </c>
      <c r="D251" s="30" t="s">
        <v>15</v>
      </c>
      <c r="E251" s="30" t="s">
        <v>569</v>
      </c>
      <c r="F251" s="29" t="s">
        <v>570</v>
      </c>
      <c r="G251" s="29" t="s">
        <v>571</v>
      </c>
      <c r="H251" s="29" t="s">
        <v>937</v>
      </c>
      <c r="I251" s="36" t="str">
        <f t="shared" si="6"/>
        <v>06/01/2026NL430009</v>
      </c>
      <c r="J251" s="29" t="s">
        <v>733</v>
      </c>
      <c r="K251" s="29" t="s">
        <v>734</v>
      </c>
      <c r="L251" s="29" t="s">
        <v>575</v>
      </c>
      <c r="M251" s="31">
        <v>1</v>
      </c>
      <c r="N251" s="20">
        <f>VLOOKUP(J251,[2]Sheet1!$I:$M,5,0)</f>
        <v>28000</v>
      </c>
      <c r="O251" s="32">
        <v>0</v>
      </c>
      <c r="P251" s="33">
        <f t="shared" si="7"/>
        <v>28000</v>
      </c>
      <c r="Q251" s="33">
        <v>0</v>
      </c>
      <c r="R251" s="32">
        <v>28000</v>
      </c>
      <c r="S251" s="29" t="s">
        <v>923</v>
      </c>
      <c r="T251" s="29" t="s">
        <v>577</v>
      </c>
      <c r="U251" s="29" t="s">
        <v>15</v>
      </c>
      <c r="V251" s="29" t="s">
        <v>924</v>
      </c>
      <c r="W251" s="29" t="s">
        <v>15</v>
      </c>
      <c r="X251" s="29" t="s">
        <v>580</v>
      </c>
      <c r="Y251" s="29" t="s">
        <v>580</v>
      </c>
    </row>
    <row r="252" spans="1:25" ht="10.5" customHeight="1" x14ac:dyDescent="0.25">
      <c r="A252" s="28">
        <v>46028</v>
      </c>
      <c r="B252" s="29" t="s">
        <v>567</v>
      </c>
      <c r="C252" s="30" t="s">
        <v>936</v>
      </c>
      <c r="D252" s="30" t="s">
        <v>15</v>
      </c>
      <c r="E252" s="30" t="s">
        <v>569</v>
      </c>
      <c r="F252" s="29" t="s">
        <v>570</v>
      </c>
      <c r="G252" s="29" t="s">
        <v>571</v>
      </c>
      <c r="H252" s="29" t="s">
        <v>937</v>
      </c>
      <c r="I252" s="36" t="str">
        <f t="shared" si="6"/>
        <v>06/01/2026NL300113</v>
      </c>
      <c r="J252" s="29" t="s">
        <v>728</v>
      </c>
      <c r="K252" s="29" t="s">
        <v>72</v>
      </c>
      <c r="L252" s="29" t="s">
        <v>575</v>
      </c>
      <c r="M252" s="31">
        <v>0.5</v>
      </c>
      <c r="N252" s="20">
        <f>VLOOKUP(J252,[2]Sheet1!$I:$M,5,0)</f>
        <v>145000</v>
      </c>
      <c r="O252" s="32">
        <v>0</v>
      </c>
      <c r="P252" s="33">
        <f t="shared" si="7"/>
        <v>72500</v>
      </c>
      <c r="Q252" s="33">
        <v>0</v>
      </c>
      <c r="R252" s="32">
        <v>145000</v>
      </c>
      <c r="S252" s="29" t="s">
        <v>923</v>
      </c>
      <c r="T252" s="29" t="s">
        <v>577</v>
      </c>
      <c r="U252" s="29" t="s">
        <v>15</v>
      </c>
      <c r="V252" s="29" t="s">
        <v>924</v>
      </c>
      <c r="W252" s="29" t="s">
        <v>15</v>
      </c>
      <c r="X252" s="29" t="s">
        <v>580</v>
      </c>
      <c r="Y252" s="29" t="s">
        <v>580</v>
      </c>
    </row>
    <row r="253" spans="1:25" ht="10.5" customHeight="1" x14ac:dyDescent="0.25">
      <c r="A253" s="28">
        <v>46028</v>
      </c>
      <c r="B253" s="29" t="s">
        <v>567</v>
      </c>
      <c r="C253" s="30" t="s">
        <v>936</v>
      </c>
      <c r="D253" s="30" t="s">
        <v>15</v>
      </c>
      <c r="E253" s="30" t="s">
        <v>569</v>
      </c>
      <c r="F253" s="29" t="s">
        <v>570</v>
      </c>
      <c r="G253" s="29" t="s">
        <v>571</v>
      </c>
      <c r="H253" s="29" t="s">
        <v>937</v>
      </c>
      <c r="I253" s="36" t="str">
        <f t="shared" si="6"/>
        <v>06/01/2026NL300119</v>
      </c>
      <c r="J253" s="29" t="s">
        <v>689</v>
      </c>
      <c r="K253" s="29" t="s">
        <v>690</v>
      </c>
      <c r="L253" s="29" t="s">
        <v>575</v>
      </c>
      <c r="M253" s="31">
        <v>0.8</v>
      </c>
      <c r="N253" s="20">
        <f>VLOOKUP(J253,[2]Sheet1!$I:$M,5,0)</f>
        <v>21000</v>
      </c>
      <c r="O253" s="32">
        <v>0</v>
      </c>
      <c r="P253" s="33">
        <f t="shared" si="7"/>
        <v>16800</v>
      </c>
      <c r="Q253" s="33">
        <v>0</v>
      </c>
      <c r="R253" s="32">
        <v>21000</v>
      </c>
      <c r="S253" s="29" t="s">
        <v>923</v>
      </c>
      <c r="T253" s="29" t="s">
        <v>577</v>
      </c>
      <c r="U253" s="29" t="s">
        <v>15</v>
      </c>
      <c r="V253" s="29" t="s">
        <v>924</v>
      </c>
      <c r="W253" s="29" t="s">
        <v>15</v>
      </c>
      <c r="X253" s="29" t="s">
        <v>580</v>
      </c>
      <c r="Y253" s="29" t="s">
        <v>580</v>
      </c>
    </row>
    <row r="254" spans="1:25" ht="10.5" customHeight="1" x14ac:dyDescent="0.25">
      <c r="A254" s="28">
        <v>46028</v>
      </c>
      <c r="B254" s="29" t="s">
        <v>567</v>
      </c>
      <c r="C254" s="30" t="s">
        <v>936</v>
      </c>
      <c r="D254" s="30" t="s">
        <v>15</v>
      </c>
      <c r="E254" s="30" t="s">
        <v>569</v>
      </c>
      <c r="F254" s="29" t="s">
        <v>570</v>
      </c>
      <c r="G254" s="29" t="s">
        <v>571</v>
      </c>
      <c r="H254" s="29" t="s">
        <v>937</v>
      </c>
      <c r="I254" s="36" t="str">
        <f t="shared" si="6"/>
        <v>06/01/2026NL300029</v>
      </c>
      <c r="J254" s="29" t="s">
        <v>692</v>
      </c>
      <c r="K254" s="29" t="s">
        <v>693</v>
      </c>
      <c r="L254" s="29" t="s">
        <v>575</v>
      </c>
      <c r="M254" s="31">
        <v>0.5</v>
      </c>
      <c r="N254" s="20">
        <f>VLOOKUP(J254,[2]Sheet1!$I:$M,5,0)</f>
        <v>22000</v>
      </c>
      <c r="O254" s="32">
        <v>0</v>
      </c>
      <c r="P254" s="33">
        <f t="shared" si="7"/>
        <v>11000</v>
      </c>
      <c r="Q254" s="33">
        <v>0</v>
      </c>
      <c r="R254" s="32">
        <v>22000</v>
      </c>
      <c r="S254" s="29" t="s">
        <v>923</v>
      </c>
      <c r="T254" s="29" t="s">
        <v>577</v>
      </c>
      <c r="U254" s="29" t="s">
        <v>15</v>
      </c>
      <c r="V254" s="29" t="s">
        <v>924</v>
      </c>
      <c r="W254" s="29" t="s">
        <v>15</v>
      </c>
      <c r="X254" s="29" t="s">
        <v>580</v>
      </c>
      <c r="Y254" s="29" t="s">
        <v>580</v>
      </c>
    </row>
    <row r="255" spans="1:25" ht="10.5" customHeight="1" x14ac:dyDescent="0.25">
      <c r="A255" s="28">
        <v>46028</v>
      </c>
      <c r="B255" s="29" t="s">
        <v>567</v>
      </c>
      <c r="C255" s="30" t="s">
        <v>936</v>
      </c>
      <c r="D255" s="30" t="s">
        <v>15</v>
      </c>
      <c r="E255" s="30" t="s">
        <v>569</v>
      </c>
      <c r="F255" s="29" t="s">
        <v>570</v>
      </c>
      <c r="G255" s="29" t="s">
        <v>571</v>
      </c>
      <c r="H255" s="29" t="s">
        <v>937</v>
      </c>
      <c r="I255" s="36" t="str">
        <f t="shared" si="6"/>
        <v>06/01/2026NL600004</v>
      </c>
      <c r="J255" s="29" t="s">
        <v>691</v>
      </c>
      <c r="K255" s="29" t="s">
        <v>100</v>
      </c>
      <c r="L255" s="29" t="s">
        <v>575</v>
      </c>
      <c r="M255" s="31">
        <v>3.8</v>
      </c>
      <c r="N255" s="20">
        <f>VLOOKUP(J255,[2]Sheet1!$I:$M,5,0)</f>
        <v>18000</v>
      </c>
      <c r="O255" s="32">
        <v>0</v>
      </c>
      <c r="P255" s="33">
        <f t="shared" si="7"/>
        <v>68400</v>
      </c>
      <c r="Q255" s="33">
        <v>0</v>
      </c>
      <c r="R255" s="32">
        <v>18000</v>
      </c>
      <c r="S255" s="29" t="s">
        <v>923</v>
      </c>
      <c r="T255" s="29" t="s">
        <v>577</v>
      </c>
      <c r="U255" s="29" t="s">
        <v>15</v>
      </c>
      <c r="V255" s="29" t="s">
        <v>924</v>
      </c>
      <c r="W255" s="29" t="s">
        <v>15</v>
      </c>
      <c r="X255" s="29" t="s">
        <v>580</v>
      </c>
      <c r="Y255" s="29" t="s">
        <v>580</v>
      </c>
    </row>
    <row r="256" spans="1:25" ht="10.5" customHeight="1" x14ac:dyDescent="0.25">
      <c r="A256" s="28">
        <v>46028</v>
      </c>
      <c r="B256" s="29" t="s">
        <v>567</v>
      </c>
      <c r="C256" s="30" t="s">
        <v>936</v>
      </c>
      <c r="D256" s="30" t="s">
        <v>15</v>
      </c>
      <c r="E256" s="30" t="s">
        <v>569</v>
      </c>
      <c r="F256" s="29" t="s">
        <v>570</v>
      </c>
      <c r="G256" s="29" t="s">
        <v>571</v>
      </c>
      <c r="H256" s="29" t="s">
        <v>937</v>
      </c>
      <c r="I256" s="36" t="str">
        <f t="shared" si="6"/>
        <v>06/01/2026NL300013</v>
      </c>
      <c r="J256" s="29" t="s">
        <v>583</v>
      </c>
      <c r="K256" s="29" t="s">
        <v>21</v>
      </c>
      <c r="L256" s="29" t="s">
        <v>575</v>
      </c>
      <c r="M256" s="31">
        <v>0.8</v>
      </c>
      <c r="N256" s="20">
        <f>VLOOKUP(J256,[2]Sheet1!$I:$M,5,0)</f>
        <v>50000</v>
      </c>
      <c r="O256" s="32">
        <v>0</v>
      </c>
      <c r="P256" s="33">
        <f t="shared" si="7"/>
        <v>40000</v>
      </c>
      <c r="Q256" s="33">
        <v>0</v>
      </c>
      <c r="R256" s="32">
        <v>50000</v>
      </c>
      <c r="S256" s="29" t="s">
        <v>923</v>
      </c>
      <c r="T256" s="29" t="s">
        <v>577</v>
      </c>
      <c r="U256" s="29" t="s">
        <v>15</v>
      </c>
      <c r="V256" s="29" t="s">
        <v>924</v>
      </c>
      <c r="W256" s="29" t="s">
        <v>15</v>
      </c>
      <c r="X256" s="29" t="s">
        <v>580</v>
      </c>
      <c r="Y256" s="29" t="s">
        <v>580</v>
      </c>
    </row>
    <row r="257" spans="1:25" ht="10.5" customHeight="1" x14ac:dyDescent="0.25">
      <c r="A257" s="28">
        <v>46028</v>
      </c>
      <c r="B257" s="29" t="s">
        <v>567</v>
      </c>
      <c r="C257" s="30" t="s">
        <v>936</v>
      </c>
      <c r="D257" s="30" t="s">
        <v>15</v>
      </c>
      <c r="E257" s="30" t="s">
        <v>569</v>
      </c>
      <c r="F257" s="29" t="s">
        <v>570</v>
      </c>
      <c r="G257" s="29" t="s">
        <v>571</v>
      </c>
      <c r="H257" s="29" t="s">
        <v>937</v>
      </c>
      <c r="I257" s="36" t="str">
        <f t="shared" si="6"/>
        <v>06/01/2026NL300014</v>
      </c>
      <c r="J257" s="29" t="s">
        <v>584</v>
      </c>
      <c r="K257" s="29" t="s">
        <v>31</v>
      </c>
      <c r="L257" s="29" t="s">
        <v>575</v>
      </c>
      <c r="M257" s="31">
        <v>0.3</v>
      </c>
      <c r="N257" s="20">
        <f>VLOOKUP(J257,[2]Sheet1!$I:$M,5,0)</f>
        <v>55000</v>
      </c>
      <c r="O257" s="32">
        <v>0</v>
      </c>
      <c r="P257" s="33">
        <f t="shared" si="7"/>
        <v>16500</v>
      </c>
      <c r="Q257" s="33">
        <v>0</v>
      </c>
      <c r="R257" s="32">
        <v>55000</v>
      </c>
      <c r="S257" s="29" t="s">
        <v>923</v>
      </c>
      <c r="T257" s="29" t="s">
        <v>577</v>
      </c>
      <c r="U257" s="29" t="s">
        <v>15</v>
      </c>
      <c r="V257" s="29" t="s">
        <v>924</v>
      </c>
      <c r="W257" s="29" t="s">
        <v>15</v>
      </c>
      <c r="X257" s="29" t="s">
        <v>580</v>
      </c>
      <c r="Y257" s="29" t="s">
        <v>580</v>
      </c>
    </row>
    <row r="258" spans="1:25" ht="10.5" customHeight="1" x14ac:dyDescent="0.25">
      <c r="A258" s="28">
        <v>46029</v>
      </c>
      <c r="B258" s="29" t="s">
        <v>567</v>
      </c>
      <c r="C258" s="30" t="s">
        <v>938</v>
      </c>
      <c r="D258" s="30" t="s">
        <v>15</v>
      </c>
      <c r="E258" s="30" t="s">
        <v>569</v>
      </c>
      <c r="F258" s="29" t="s">
        <v>570</v>
      </c>
      <c r="G258" s="29" t="s">
        <v>571</v>
      </c>
      <c r="H258" s="29" t="s">
        <v>939</v>
      </c>
      <c r="I258" s="36" t="str">
        <f t="shared" si="6"/>
        <v>07/01/2026NL300055</v>
      </c>
      <c r="J258" s="29" t="s">
        <v>608</v>
      </c>
      <c r="K258" s="29" t="s">
        <v>609</v>
      </c>
      <c r="L258" s="29" t="s">
        <v>575</v>
      </c>
      <c r="M258" s="31">
        <v>0.3</v>
      </c>
      <c r="N258" s="20">
        <f>VLOOKUP(J258,[2]Sheet1!$I:$M,5,0)</f>
        <v>80000</v>
      </c>
      <c r="O258" s="32">
        <v>0</v>
      </c>
      <c r="P258" s="33">
        <f t="shared" si="7"/>
        <v>24000</v>
      </c>
      <c r="Q258" s="33">
        <v>0</v>
      </c>
      <c r="R258" s="32">
        <v>80000</v>
      </c>
      <c r="S258" s="29" t="s">
        <v>923</v>
      </c>
      <c r="T258" s="29" t="s">
        <v>577</v>
      </c>
      <c r="U258" s="29" t="s">
        <v>15</v>
      </c>
      <c r="V258" s="29" t="s">
        <v>924</v>
      </c>
      <c r="W258" s="29" t="s">
        <v>15</v>
      </c>
      <c r="X258" s="29" t="s">
        <v>580</v>
      </c>
      <c r="Y258" s="29" t="s">
        <v>580</v>
      </c>
    </row>
    <row r="259" spans="1:25" ht="10.5" customHeight="1" x14ac:dyDescent="0.25">
      <c r="A259" s="28">
        <v>46029</v>
      </c>
      <c r="B259" s="29" t="s">
        <v>567</v>
      </c>
      <c r="C259" s="30" t="s">
        <v>938</v>
      </c>
      <c r="D259" s="30" t="s">
        <v>15</v>
      </c>
      <c r="E259" s="30" t="s">
        <v>569</v>
      </c>
      <c r="F259" s="29" t="s">
        <v>570</v>
      </c>
      <c r="G259" s="29" t="s">
        <v>571</v>
      </c>
      <c r="H259" s="29" t="s">
        <v>939</v>
      </c>
      <c r="I259" s="36" t="str">
        <f t="shared" si="6"/>
        <v>07/01/2026NL300058</v>
      </c>
      <c r="J259" s="29" t="s">
        <v>610</v>
      </c>
      <c r="K259" s="29" t="s">
        <v>46</v>
      </c>
      <c r="L259" s="29" t="s">
        <v>575</v>
      </c>
      <c r="M259" s="31">
        <v>0.3</v>
      </c>
      <c r="N259" s="20">
        <f>VLOOKUP(J259,[2]Sheet1!$I:$M,5,0)</f>
        <v>55000</v>
      </c>
      <c r="O259" s="32">
        <v>0</v>
      </c>
      <c r="P259" s="33">
        <f t="shared" si="7"/>
        <v>16500</v>
      </c>
      <c r="Q259" s="33">
        <v>0</v>
      </c>
      <c r="R259" s="32">
        <v>55000</v>
      </c>
      <c r="S259" s="29" t="s">
        <v>923</v>
      </c>
      <c r="T259" s="29" t="s">
        <v>577</v>
      </c>
      <c r="U259" s="29" t="s">
        <v>15</v>
      </c>
      <c r="V259" s="29" t="s">
        <v>924</v>
      </c>
      <c r="W259" s="29" t="s">
        <v>15</v>
      </c>
      <c r="X259" s="29" t="s">
        <v>580</v>
      </c>
      <c r="Y259" s="29" t="s">
        <v>580</v>
      </c>
    </row>
    <row r="260" spans="1:25" ht="10.5" customHeight="1" x14ac:dyDescent="0.25">
      <c r="A260" s="28">
        <v>46029</v>
      </c>
      <c r="B260" s="29" t="s">
        <v>567</v>
      </c>
      <c r="C260" s="30" t="s">
        <v>938</v>
      </c>
      <c r="D260" s="30" t="s">
        <v>15</v>
      </c>
      <c r="E260" s="30" t="s">
        <v>569</v>
      </c>
      <c r="F260" s="29" t="s">
        <v>570</v>
      </c>
      <c r="G260" s="29" t="s">
        <v>571</v>
      </c>
      <c r="H260" s="29" t="s">
        <v>939</v>
      </c>
      <c r="I260" s="36" t="str">
        <f t="shared" si="6"/>
        <v>07/01/2026NL300059</v>
      </c>
      <c r="J260" s="29" t="s">
        <v>611</v>
      </c>
      <c r="K260" s="29" t="s">
        <v>48</v>
      </c>
      <c r="L260" s="29" t="s">
        <v>575</v>
      </c>
      <c r="M260" s="31">
        <v>0.5</v>
      </c>
      <c r="N260" s="20">
        <f>VLOOKUP(J260,[2]Sheet1!$I:$M,5,0)</f>
        <v>13000</v>
      </c>
      <c r="O260" s="32">
        <v>0</v>
      </c>
      <c r="P260" s="33">
        <f t="shared" si="7"/>
        <v>6500</v>
      </c>
      <c r="Q260" s="33">
        <v>0</v>
      </c>
      <c r="R260" s="32">
        <v>13000</v>
      </c>
      <c r="S260" s="29" t="s">
        <v>923</v>
      </c>
      <c r="T260" s="29" t="s">
        <v>577</v>
      </c>
      <c r="U260" s="29" t="s">
        <v>15</v>
      </c>
      <c r="V260" s="29" t="s">
        <v>924</v>
      </c>
      <c r="W260" s="29" t="s">
        <v>15</v>
      </c>
      <c r="X260" s="29" t="s">
        <v>580</v>
      </c>
      <c r="Y260" s="29" t="s">
        <v>580</v>
      </c>
    </row>
    <row r="261" spans="1:25" ht="10.5" customHeight="1" x14ac:dyDescent="0.25">
      <c r="A261" s="28">
        <v>46029</v>
      </c>
      <c r="B261" s="29" t="s">
        <v>567</v>
      </c>
      <c r="C261" s="30" t="s">
        <v>938</v>
      </c>
      <c r="D261" s="30" t="s">
        <v>15</v>
      </c>
      <c r="E261" s="30" t="s">
        <v>569</v>
      </c>
      <c r="F261" s="29" t="s">
        <v>570</v>
      </c>
      <c r="G261" s="29" t="s">
        <v>571</v>
      </c>
      <c r="H261" s="29" t="s">
        <v>939</v>
      </c>
      <c r="I261" s="36" t="str">
        <f t="shared" si="6"/>
        <v>07/01/2026NL300062</v>
      </c>
      <c r="J261" s="29" t="s">
        <v>614</v>
      </c>
      <c r="K261" s="29" t="s">
        <v>615</v>
      </c>
      <c r="L261" s="29" t="s">
        <v>575</v>
      </c>
      <c r="M261" s="31">
        <v>0.2</v>
      </c>
      <c r="N261" s="20">
        <f>VLOOKUP(J261,[2]Sheet1!$I:$M,5,0)</f>
        <v>65000</v>
      </c>
      <c r="O261" s="32">
        <v>0</v>
      </c>
      <c r="P261" s="33">
        <f t="shared" si="7"/>
        <v>13000</v>
      </c>
      <c r="Q261" s="33">
        <v>0</v>
      </c>
      <c r="R261" s="32">
        <v>65000</v>
      </c>
      <c r="S261" s="29" t="s">
        <v>923</v>
      </c>
      <c r="T261" s="29" t="s">
        <v>577</v>
      </c>
      <c r="U261" s="29" t="s">
        <v>15</v>
      </c>
      <c r="V261" s="29" t="s">
        <v>924</v>
      </c>
      <c r="W261" s="29" t="s">
        <v>15</v>
      </c>
      <c r="X261" s="29" t="s">
        <v>580</v>
      </c>
      <c r="Y261" s="29" t="s">
        <v>580</v>
      </c>
    </row>
    <row r="262" spans="1:25" ht="10.5" customHeight="1" x14ac:dyDescent="0.25">
      <c r="A262" s="28">
        <v>46029</v>
      </c>
      <c r="B262" s="29" t="s">
        <v>567</v>
      </c>
      <c r="C262" s="30" t="s">
        <v>938</v>
      </c>
      <c r="D262" s="30" t="s">
        <v>15</v>
      </c>
      <c r="E262" s="30" t="s">
        <v>569</v>
      </c>
      <c r="F262" s="29" t="s">
        <v>570</v>
      </c>
      <c r="G262" s="29" t="s">
        <v>571</v>
      </c>
      <c r="H262" s="29" t="s">
        <v>939</v>
      </c>
      <c r="I262" s="36" t="str">
        <f t="shared" si="6"/>
        <v>07/01/2026NL300063</v>
      </c>
      <c r="J262" s="29" t="s">
        <v>616</v>
      </c>
      <c r="K262" s="29" t="s">
        <v>617</v>
      </c>
      <c r="L262" s="29" t="s">
        <v>575</v>
      </c>
      <c r="M262" s="31">
        <v>0.6</v>
      </c>
      <c r="N262" s="20">
        <f>VLOOKUP(J262,[2]Sheet1!$I:$M,5,0)</f>
        <v>48000</v>
      </c>
      <c r="O262" s="32">
        <v>0</v>
      </c>
      <c r="P262" s="33">
        <f t="shared" si="7"/>
        <v>28800</v>
      </c>
      <c r="Q262" s="33">
        <v>0</v>
      </c>
      <c r="R262" s="32">
        <v>48000</v>
      </c>
      <c r="S262" s="29" t="s">
        <v>923</v>
      </c>
      <c r="T262" s="29" t="s">
        <v>577</v>
      </c>
      <c r="U262" s="29" t="s">
        <v>15</v>
      </c>
      <c r="V262" s="29" t="s">
        <v>924</v>
      </c>
      <c r="W262" s="29" t="s">
        <v>15</v>
      </c>
      <c r="X262" s="29" t="s">
        <v>580</v>
      </c>
      <c r="Y262" s="29" t="s">
        <v>580</v>
      </c>
    </row>
    <row r="263" spans="1:25" ht="10.5" customHeight="1" x14ac:dyDescent="0.25">
      <c r="A263" s="28">
        <v>46029</v>
      </c>
      <c r="B263" s="29" t="s">
        <v>567</v>
      </c>
      <c r="C263" s="30" t="s">
        <v>938</v>
      </c>
      <c r="D263" s="30" t="s">
        <v>15</v>
      </c>
      <c r="E263" s="30" t="s">
        <v>569</v>
      </c>
      <c r="F263" s="29" t="s">
        <v>570</v>
      </c>
      <c r="G263" s="29" t="s">
        <v>571</v>
      </c>
      <c r="H263" s="29" t="s">
        <v>939</v>
      </c>
      <c r="I263" s="36" t="str">
        <f t="shared" ref="I263:I326" si="8">TEXT(A263,"dd/mm/yyyy")&amp;J263</f>
        <v>07/01/2026NL300072</v>
      </c>
      <c r="J263" s="29" t="s">
        <v>618</v>
      </c>
      <c r="K263" s="29" t="s">
        <v>619</v>
      </c>
      <c r="L263" s="29" t="s">
        <v>575</v>
      </c>
      <c r="M263" s="31">
        <v>0.7</v>
      </c>
      <c r="N263" s="20">
        <f>VLOOKUP(J263,[2]Sheet1!$I:$M,5,0)</f>
        <v>38000</v>
      </c>
      <c r="O263" s="32">
        <v>0</v>
      </c>
      <c r="P263" s="33">
        <f t="shared" si="7"/>
        <v>26600</v>
      </c>
      <c r="Q263" s="33">
        <v>0</v>
      </c>
      <c r="R263" s="32">
        <v>38000</v>
      </c>
      <c r="S263" s="29" t="s">
        <v>923</v>
      </c>
      <c r="T263" s="29" t="s">
        <v>577</v>
      </c>
      <c r="U263" s="29" t="s">
        <v>15</v>
      </c>
      <c r="V263" s="29" t="s">
        <v>924</v>
      </c>
      <c r="W263" s="29" t="s">
        <v>15</v>
      </c>
      <c r="X263" s="29" t="s">
        <v>580</v>
      </c>
      <c r="Y263" s="29" t="s">
        <v>580</v>
      </c>
    </row>
    <row r="264" spans="1:25" ht="10.5" customHeight="1" x14ac:dyDescent="0.25">
      <c r="A264" s="28">
        <v>46029</v>
      </c>
      <c r="B264" s="29" t="s">
        <v>567</v>
      </c>
      <c r="C264" s="30" t="s">
        <v>938</v>
      </c>
      <c r="D264" s="30" t="s">
        <v>15</v>
      </c>
      <c r="E264" s="30" t="s">
        <v>569</v>
      </c>
      <c r="F264" s="29" t="s">
        <v>570</v>
      </c>
      <c r="G264" s="29" t="s">
        <v>571</v>
      </c>
      <c r="H264" s="29" t="s">
        <v>939</v>
      </c>
      <c r="I264" s="36" t="str">
        <f t="shared" si="8"/>
        <v>07/01/2026NL300074</v>
      </c>
      <c r="J264" s="29" t="s">
        <v>624</v>
      </c>
      <c r="K264" s="29" t="s">
        <v>56</v>
      </c>
      <c r="L264" s="29" t="s">
        <v>575</v>
      </c>
      <c r="M264" s="31">
        <v>1</v>
      </c>
      <c r="N264" s="20">
        <f>VLOOKUP(J264,[2]Sheet1!$I:$M,5,0)</f>
        <v>18000</v>
      </c>
      <c r="O264" s="32">
        <v>0</v>
      </c>
      <c r="P264" s="33">
        <f t="shared" ref="P264:P327" si="9">M264*N264</f>
        <v>18000</v>
      </c>
      <c r="Q264" s="33">
        <v>0</v>
      </c>
      <c r="R264" s="32">
        <v>18000</v>
      </c>
      <c r="S264" s="29" t="s">
        <v>923</v>
      </c>
      <c r="T264" s="29" t="s">
        <v>577</v>
      </c>
      <c r="U264" s="29" t="s">
        <v>15</v>
      </c>
      <c r="V264" s="29" t="s">
        <v>924</v>
      </c>
      <c r="W264" s="29" t="s">
        <v>15</v>
      </c>
      <c r="X264" s="29" t="s">
        <v>580</v>
      </c>
      <c r="Y264" s="29" t="s">
        <v>580</v>
      </c>
    </row>
    <row r="265" spans="1:25" ht="10.5" customHeight="1" x14ac:dyDescent="0.25">
      <c r="A265" s="28">
        <v>46029</v>
      </c>
      <c r="B265" s="29" t="s">
        <v>567</v>
      </c>
      <c r="C265" s="30" t="s">
        <v>938</v>
      </c>
      <c r="D265" s="30" t="s">
        <v>15</v>
      </c>
      <c r="E265" s="30" t="s">
        <v>569</v>
      </c>
      <c r="F265" s="29" t="s">
        <v>570</v>
      </c>
      <c r="G265" s="29" t="s">
        <v>571</v>
      </c>
      <c r="H265" s="29" t="s">
        <v>939</v>
      </c>
      <c r="I265" s="36" t="str">
        <f t="shared" si="8"/>
        <v>07/01/2026NL300173</v>
      </c>
      <c r="J265" s="29" t="s">
        <v>629</v>
      </c>
      <c r="K265" s="29" t="s">
        <v>630</v>
      </c>
      <c r="L265" s="29" t="s">
        <v>575</v>
      </c>
      <c r="M265" s="31">
        <v>0.2</v>
      </c>
      <c r="N265" s="20">
        <f>VLOOKUP(J265,[2]Sheet1!$I:$M,5,0)</f>
        <v>80000</v>
      </c>
      <c r="O265" s="32">
        <v>0</v>
      </c>
      <c r="P265" s="33">
        <f t="shared" si="9"/>
        <v>16000</v>
      </c>
      <c r="Q265" s="33">
        <v>0</v>
      </c>
      <c r="R265" s="32">
        <v>80000</v>
      </c>
      <c r="S265" s="29" t="s">
        <v>923</v>
      </c>
      <c r="T265" s="29" t="s">
        <v>577</v>
      </c>
      <c r="U265" s="29" t="s">
        <v>15</v>
      </c>
      <c r="V265" s="29" t="s">
        <v>924</v>
      </c>
      <c r="W265" s="29" t="s">
        <v>15</v>
      </c>
      <c r="X265" s="29" t="s">
        <v>580</v>
      </c>
      <c r="Y265" s="29" t="s">
        <v>580</v>
      </c>
    </row>
    <row r="266" spans="1:25" ht="10.5" customHeight="1" x14ac:dyDescent="0.25">
      <c r="A266" s="28">
        <v>46029</v>
      </c>
      <c r="B266" s="29" t="s">
        <v>567</v>
      </c>
      <c r="C266" s="30" t="s">
        <v>938</v>
      </c>
      <c r="D266" s="30" t="s">
        <v>15</v>
      </c>
      <c r="E266" s="30" t="s">
        <v>569</v>
      </c>
      <c r="F266" s="29" t="s">
        <v>570</v>
      </c>
      <c r="G266" s="29" t="s">
        <v>571</v>
      </c>
      <c r="H266" s="29" t="s">
        <v>939</v>
      </c>
      <c r="I266" s="36" t="str">
        <f t="shared" si="8"/>
        <v>07/01/2026NL300076</v>
      </c>
      <c r="J266" s="29" t="s">
        <v>625</v>
      </c>
      <c r="K266" s="29" t="s">
        <v>626</v>
      </c>
      <c r="L266" s="29" t="s">
        <v>575</v>
      </c>
      <c r="M266" s="31">
        <v>0.2</v>
      </c>
      <c r="N266" s="20">
        <f>VLOOKUP(J266,[2]Sheet1!$I:$M,5,0)</f>
        <v>38000</v>
      </c>
      <c r="O266" s="32">
        <v>0</v>
      </c>
      <c r="P266" s="33">
        <f t="shared" si="9"/>
        <v>7600</v>
      </c>
      <c r="Q266" s="33">
        <v>0</v>
      </c>
      <c r="R266" s="32">
        <v>38000</v>
      </c>
      <c r="S266" s="29" t="s">
        <v>923</v>
      </c>
      <c r="T266" s="29" t="s">
        <v>577</v>
      </c>
      <c r="U266" s="29" t="s">
        <v>15</v>
      </c>
      <c r="V266" s="29" t="s">
        <v>924</v>
      </c>
      <c r="W266" s="29" t="s">
        <v>15</v>
      </c>
      <c r="X266" s="29" t="s">
        <v>580</v>
      </c>
      <c r="Y266" s="29" t="s">
        <v>580</v>
      </c>
    </row>
    <row r="267" spans="1:25" ht="10.5" customHeight="1" x14ac:dyDescent="0.25">
      <c r="A267" s="28">
        <v>46029</v>
      </c>
      <c r="B267" s="29" t="s">
        <v>567</v>
      </c>
      <c r="C267" s="30" t="s">
        <v>938</v>
      </c>
      <c r="D267" s="30" t="s">
        <v>15</v>
      </c>
      <c r="E267" s="30" t="s">
        <v>569</v>
      </c>
      <c r="F267" s="29" t="s">
        <v>570</v>
      </c>
      <c r="G267" s="29" t="s">
        <v>571</v>
      </c>
      <c r="H267" s="29" t="s">
        <v>939</v>
      </c>
      <c r="I267" s="36" t="str">
        <f t="shared" si="8"/>
        <v>07/01/2026NL300077</v>
      </c>
      <c r="J267" s="29" t="s">
        <v>627</v>
      </c>
      <c r="K267" s="29" t="s">
        <v>628</v>
      </c>
      <c r="L267" s="29" t="s">
        <v>575</v>
      </c>
      <c r="M267" s="31">
        <v>0.1</v>
      </c>
      <c r="N267" s="20">
        <f>VLOOKUP(J267,[2]Sheet1!$I:$M,5,0)</f>
        <v>30000</v>
      </c>
      <c r="O267" s="32">
        <v>0</v>
      </c>
      <c r="P267" s="33">
        <f t="shared" si="9"/>
        <v>3000</v>
      </c>
      <c r="Q267" s="33">
        <v>0</v>
      </c>
      <c r="R267" s="32">
        <v>30000</v>
      </c>
      <c r="S267" s="29" t="s">
        <v>923</v>
      </c>
      <c r="T267" s="29" t="s">
        <v>577</v>
      </c>
      <c r="U267" s="29" t="s">
        <v>15</v>
      </c>
      <c r="V267" s="29" t="s">
        <v>924</v>
      </c>
      <c r="W267" s="29" t="s">
        <v>15</v>
      </c>
      <c r="X267" s="29" t="s">
        <v>580</v>
      </c>
      <c r="Y267" s="29" t="s">
        <v>580</v>
      </c>
    </row>
    <row r="268" spans="1:25" ht="10.5" customHeight="1" x14ac:dyDescent="0.25">
      <c r="A268" s="28">
        <v>46029</v>
      </c>
      <c r="B268" s="29" t="s">
        <v>567</v>
      </c>
      <c r="C268" s="30" t="s">
        <v>938</v>
      </c>
      <c r="D268" s="30" t="s">
        <v>15</v>
      </c>
      <c r="E268" s="30" t="s">
        <v>569</v>
      </c>
      <c r="F268" s="29" t="s">
        <v>570</v>
      </c>
      <c r="G268" s="29" t="s">
        <v>571</v>
      </c>
      <c r="H268" s="29" t="s">
        <v>939</v>
      </c>
      <c r="I268" s="36" t="str">
        <f t="shared" si="8"/>
        <v>07/01/2026NL300162</v>
      </c>
      <c r="J268" s="29" t="s">
        <v>652</v>
      </c>
      <c r="K268" s="29" t="s">
        <v>653</v>
      </c>
      <c r="L268" s="29" t="s">
        <v>575</v>
      </c>
      <c r="M268" s="31">
        <v>0.5</v>
      </c>
      <c r="N268" s="20">
        <f>VLOOKUP(J268,[2]Sheet1!$I:$M,5,0)</f>
        <v>36000</v>
      </c>
      <c r="O268" s="32">
        <v>0</v>
      </c>
      <c r="P268" s="33">
        <f t="shared" si="9"/>
        <v>18000</v>
      </c>
      <c r="Q268" s="33">
        <v>0</v>
      </c>
      <c r="R268" s="32">
        <v>36000</v>
      </c>
      <c r="S268" s="29" t="s">
        <v>923</v>
      </c>
      <c r="T268" s="29" t="s">
        <v>577</v>
      </c>
      <c r="U268" s="29" t="s">
        <v>15</v>
      </c>
      <c r="V268" s="29" t="s">
        <v>924</v>
      </c>
      <c r="W268" s="29" t="s">
        <v>15</v>
      </c>
      <c r="X268" s="29" t="s">
        <v>580</v>
      </c>
      <c r="Y268" s="29" t="s">
        <v>580</v>
      </c>
    </row>
    <row r="269" spans="1:25" ht="10.5" customHeight="1" x14ac:dyDescent="0.25">
      <c r="A269" s="28">
        <v>46029</v>
      </c>
      <c r="B269" s="29" t="s">
        <v>567</v>
      </c>
      <c r="C269" s="30" t="s">
        <v>938</v>
      </c>
      <c r="D269" s="30" t="s">
        <v>15</v>
      </c>
      <c r="E269" s="30" t="s">
        <v>569</v>
      </c>
      <c r="F269" s="29" t="s">
        <v>570</v>
      </c>
      <c r="G269" s="29" t="s">
        <v>571</v>
      </c>
      <c r="H269" s="29" t="s">
        <v>939</v>
      </c>
      <c r="I269" s="36" t="str">
        <f t="shared" si="8"/>
        <v>07/01/2026NL300088</v>
      </c>
      <c r="J269" s="29" t="s">
        <v>635</v>
      </c>
      <c r="K269" s="29" t="s">
        <v>64</v>
      </c>
      <c r="L269" s="29" t="s">
        <v>575</v>
      </c>
      <c r="M269" s="31">
        <v>1</v>
      </c>
      <c r="N269" s="20">
        <f>VLOOKUP(J269,[2]Sheet1!$I:$M,5,0)</f>
        <v>27000</v>
      </c>
      <c r="O269" s="32">
        <v>0</v>
      </c>
      <c r="P269" s="33">
        <f t="shared" si="9"/>
        <v>27000</v>
      </c>
      <c r="Q269" s="33">
        <v>0</v>
      </c>
      <c r="R269" s="32">
        <v>27000</v>
      </c>
      <c r="S269" s="29" t="s">
        <v>923</v>
      </c>
      <c r="T269" s="29" t="s">
        <v>577</v>
      </c>
      <c r="U269" s="29" t="s">
        <v>15</v>
      </c>
      <c r="V269" s="29" t="s">
        <v>924</v>
      </c>
      <c r="W269" s="29" t="s">
        <v>15</v>
      </c>
      <c r="X269" s="29" t="s">
        <v>580</v>
      </c>
      <c r="Y269" s="29" t="s">
        <v>580</v>
      </c>
    </row>
    <row r="270" spans="1:25" ht="10.5" customHeight="1" x14ac:dyDescent="0.25">
      <c r="A270" s="28">
        <v>46029</v>
      </c>
      <c r="B270" s="29" t="s">
        <v>567</v>
      </c>
      <c r="C270" s="30" t="s">
        <v>938</v>
      </c>
      <c r="D270" s="30" t="s">
        <v>15</v>
      </c>
      <c r="E270" s="30" t="s">
        <v>569</v>
      </c>
      <c r="F270" s="29" t="s">
        <v>570</v>
      </c>
      <c r="G270" s="29" t="s">
        <v>571</v>
      </c>
      <c r="H270" s="29" t="s">
        <v>939</v>
      </c>
      <c r="I270" s="36" t="str">
        <f t="shared" si="8"/>
        <v>07/01/2026NL300090</v>
      </c>
      <c r="J270" s="29" t="s">
        <v>636</v>
      </c>
      <c r="K270" s="29" t="s">
        <v>66</v>
      </c>
      <c r="L270" s="29" t="s">
        <v>575</v>
      </c>
      <c r="M270" s="31">
        <v>0.7</v>
      </c>
      <c r="N270" s="20">
        <f>VLOOKUP(J270,[2]Sheet1!$I:$M,5,0)</f>
        <v>145000</v>
      </c>
      <c r="O270" s="32">
        <v>0</v>
      </c>
      <c r="P270" s="33">
        <f t="shared" si="9"/>
        <v>101500</v>
      </c>
      <c r="Q270" s="33">
        <v>0</v>
      </c>
      <c r="R270" s="32">
        <v>145000</v>
      </c>
      <c r="S270" s="29" t="s">
        <v>923</v>
      </c>
      <c r="T270" s="29" t="s">
        <v>577</v>
      </c>
      <c r="U270" s="29" t="s">
        <v>15</v>
      </c>
      <c r="V270" s="29" t="s">
        <v>924</v>
      </c>
      <c r="W270" s="29" t="s">
        <v>15</v>
      </c>
      <c r="X270" s="29" t="s">
        <v>580</v>
      </c>
      <c r="Y270" s="29" t="s">
        <v>580</v>
      </c>
    </row>
    <row r="271" spans="1:25" ht="10.5" customHeight="1" x14ac:dyDescent="0.25">
      <c r="A271" s="28">
        <v>46029</v>
      </c>
      <c r="B271" s="29" t="s">
        <v>567</v>
      </c>
      <c r="C271" s="30" t="s">
        <v>938</v>
      </c>
      <c r="D271" s="30" t="s">
        <v>15</v>
      </c>
      <c r="E271" s="30" t="s">
        <v>569</v>
      </c>
      <c r="F271" s="29" t="s">
        <v>570</v>
      </c>
      <c r="G271" s="29" t="s">
        <v>571</v>
      </c>
      <c r="H271" s="29" t="s">
        <v>939</v>
      </c>
      <c r="I271" s="36" t="str">
        <f t="shared" si="8"/>
        <v>07/01/2026NL300112</v>
      </c>
      <c r="J271" s="29" t="s">
        <v>642</v>
      </c>
      <c r="K271" s="29" t="s">
        <v>643</v>
      </c>
      <c r="L271" s="29" t="s">
        <v>575</v>
      </c>
      <c r="M271" s="31">
        <v>0.4</v>
      </c>
      <c r="N271" s="20">
        <f>VLOOKUP(J271,[2]Sheet1!$I:$M,5,0)</f>
        <v>63000</v>
      </c>
      <c r="O271" s="32">
        <v>0</v>
      </c>
      <c r="P271" s="33">
        <f t="shared" si="9"/>
        <v>25200</v>
      </c>
      <c r="Q271" s="33">
        <v>0</v>
      </c>
      <c r="R271" s="32">
        <v>63000</v>
      </c>
      <c r="S271" s="29" t="s">
        <v>923</v>
      </c>
      <c r="T271" s="29" t="s">
        <v>577</v>
      </c>
      <c r="U271" s="29" t="s">
        <v>15</v>
      </c>
      <c r="V271" s="29" t="s">
        <v>924</v>
      </c>
      <c r="W271" s="29" t="s">
        <v>15</v>
      </c>
      <c r="X271" s="29" t="s">
        <v>580</v>
      </c>
      <c r="Y271" s="29" t="s">
        <v>580</v>
      </c>
    </row>
    <row r="272" spans="1:25" ht="10.5" customHeight="1" x14ac:dyDescent="0.25">
      <c r="A272" s="28">
        <v>46029</v>
      </c>
      <c r="B272" s="29" t="s">
        <v>567</v>
      </c>
      <c r="C272" s="30" t="s">
        <v>938</v>
      </c>
      <c r="D272" s="30" t="s">
        <v>15</v>
      </c>
      <c r="E272" s="30" t="s">
        <v>569</v>
      </c>
      <c r="F272" s="29" t="s">
        <v>570</v>
      </c>
      <c r="G272" s="29" t="s">
        <v>571</v>
      </c>
      <c r="H272" s="29" t="s">
        <v>939</v>
      </c>
      <c r="I272" s="36" t="str">
        <f t="shared" si="8"/>
        <v>07/01/2026NL300152</v>
      </c>
      <c r="J272" s="29" t="s">
        <v>644</v>
      </c>
      <c r="K272" s="29" t="s">
        <v>645</v>
      </c>
      <c r="L272" s="29" t="s">
        <v>575</v>
      </c>
      <c r="M272" s="31">
        <v>0.3</v>
      </c>
      <c r="N272" s="20">
        <f>VLOOKUP(J272,[2]Sheet1!$I:$M,5,0)</f>
        <v>65000</v>
      </c>
      <c r="O272" s="32">
        <v>0</v>
      </c>
      <c r="P272" s="33">
        <f t="shared" si="9"/>
        <v>19500</v>
      </c>
      <c r="Q272" s="33">
        <v>0</v>
      </c>
      <c r="R272" s="32">
        <v>65000</v>
      </c>
      <c r="S272" s="29" t="s">
        <v>923</v>
      </c>
      <c r="T272" s="29" t="s">
        <v>577</v>
      </c>
      <c r="U272" s="29" t="s">
        <v>15</v>
      </c>
      <c r="V272" s="29" t="s">
        <v>924</v>
      </c>
      <c r="W272" s="29" t="s">
        <v>15</v>
      </c>
      <c r="X272" s="29" t="s">
        <v>580</v>
      </c>
      <c r="Y272" s="29" t="s">
        <v>580</v>
      </c>
    </row>
    <row r="273" spans="1:25" ht="10.5" customHeight="1" x14ac:dyDescent="0.25">
      <c r="A273" s="28">
        <v>46029</v>
      </c>
      <c r="B273" s="29" t="s">
        <v>567</v>
      </c>
      <c r="C273" s="30" t="s">
        <v>938</v>
      </c>
      <c r="D273" s="30" t="s">
        <v>15</v>
      </c>
      <c r="E273" s="30" t="s">
        <v>569</v>
      </c>
      <c r="F273" s="29" t="s">
        <v>570</v>
      </c>
      <c r="G273" s="29" t="s">
        <v>571</v>
      </c>
      <c r="H273" s="29" t="s">
        <v>939</v>
      </c>
      <c r="I273" s="36" t="str">
        <f t="shared" si="8"/>
        <v>07/01/2026NL300153</v>
      </c>
      <c r="J273" s="29" t="s">
        <v>646</v>
      </c>
      <c r="K273" s="29" t="s">
        <v>647</v>
      </c>
      <c r="L273" s="29" t="s">
        <v>575</v>
      </c>
      <c r="M273" s="31">
        <v>0.3</v>
      </c>
      <c r="N273" s="20">
        <f>VLOOKUP(J273,[2]Sheet1!$I:$M,5,0)</f>
        <v>46000</v>
      </c>
      <c r="O273" s="32">
        <v>0</v>
      </c>
      <c r="P273" s="33">
        <f t="shared" si="9"/>
        <v>13800</v>
      </c>
      <c r="Q273" s="33">
        <v>0</v>
      </c>
      <c r="R273" s="32">
        <v>46000</v>
      </c>
      <c r="S273" s="29" t="s">
        <v>923</v>
      </c>
      <c r="T273" s="29" t="s">
        <v>577</v>
      </c>
      <c r="U273" s="29" t="s">
        <v>15</v>
      </c>
      <c r="V273" s="29" t="s">
        <v>924</v>
      </c>
      <c r="W273" s="29" t="s">
        <v>15</v>
      </c>
      <c r="X273" s="29" t="s">
        <v>580</v>
      </c>
      <c r="Y273" s="29" t="s">
        <v>580</v>
      </c>
    </row>
    <row r="274" spans="1:25" ht="10.5" customHeight="1" x14ac:dyDescent="0.25">
      <c r="A274" s="28">
        <v>46029</v>
      </c>
      <c r="B274" s="29" t="s">
        <v>567</v>
      </c>
      <c r="C274" s="30" t="s">
        <v>938</v>
      </c>
      <c r="D274" s="30" t="s">
        <v>15</v>
      </c>
      <c r="E274" s="30" t="s">
        <v>569</v>
      </c>
      <c r="F274" s="29" t="s">
        <v>570</v>
      </c>
      <c r="G274" s="29" t="s">
        <v>571</v>
      </c>
      <c r="H274" s="29" t="s">
        <v>939</v>
      </c>
      <c r="I274" s="36" t="str">
        <f t="shared" si="8"/>
        <v>07/01/2026NL300120</v>
      </c>
      <c r="J274" s="29" t="s">
        <v>650</v>
      </c>
      <c r="K274" s="29" t="s">
        <v>651</v>
      </c>
      <c r="L274" s="29" t="s">
        <v>575</v>
      </c>
      <c r="M274" s="31">
        <v>0.5</v>
      </c>
      <c r="N274" s="20">
        <f>VLOOKUP(J274,[2]Sheet1!$I:$M,5,0)</f>
        <v>36000</v>
      </c>
      <c r="O274" s="32">
        <v>0</v>
      </c>
      <c r="P274" s="33">
        <f t="shared" si="9"/>
        <v>18000</v>
      </c>
      <c r="Q274" s="33">
        <v>0</v>
      </c>
      <c r="R274" s="32">
        <v>36000</v>
      </c>
      <c r="S274" s="29" t="s">
        <v>923</v>
      </c>
      <c r="T274" s="29" t="s">
        <v>577</v>
      </c>
      <c r="U274" s="29" t="s">
        <v>15</v>
      </c>
      <c r="V274" s="29" t="s">
        <v>924</v>
      </c>
      <c r="W274" s="29" t="s">
        <v>15</v>
      </c>
      <c r="X274" s="29" t="s">
        <v>580</v>
      </c>
      <c r="Y274" s="29" t="s">
        <v>580</v>
      </c>
    </row>
    <row r="275" spans="1:25" ht="10.5" customHeight="1" x14ac:dyDescent="0.25">
      <c r="A275" s="28">
        <v>46029</v>
      </c>
      <c r="B275" s="29" t="s">
        <v>567</v>
      </c>
      <c r="C275" s="30" t="s">
        <v>938</v>
      </c>
      <c r="D275" s="30" t="s">
        <v>15</v>
      </c>
      <c r="E275" s="30" t="s">
        <v>569</v>
      </c>
      <c r="F275" s="29" t="s">
        <v>570</v>
      </c>
      <c r="G275" s="29" t="s">
        <v>571</v>
      </c>
      <c r="H275" s="29" t="s">
        <v>939</v>
      </c>
      <c r="I275" s="36" t="str">
        <f t="shared" si="8"/>
        <v>07/01/2026NL300122</v>
      </c>
      <c r="J275" s="29" t="s">
        <v>654</v>
      </c>
      <c r="K275" s="29" t="s">
        <v>139</v>
      </c>
      <c r="L275" s="29" t="s">
        <v>575</v>
      </c>
      <c r="M275" s="31">
        <v>0.2</v>
      </c>
      <c r="N275" s="20">
        <f>VLOOKUP(J275,[2]Sheet1!$I:$M,5,0)</f>
        <v>35000</v>
      </c>
      <c r="O275" s="32">
        <v>0</v>
      </c>
      <c r="P275" s="33">
        <f t="shared" si="9"/>
        <v>7000</v>
      </c>
      <c r="Q275" s="33">
        <v>0</v>
      </c>
      <c r="R275" s="32">
        <v>35000</v>
      </c>
      <c r="S275" s="29" t="s">
        <v>923</v>
      </c>
      <c r="T275" s="29" t="s">
        <v>577</v>
      </c>
      <c r="U275" s="29" t="s">
        <v>15</v>
      </c>
      <c r="V275" s="29" t="s">
        <v>924</v>
      </c>
      <c r="W275" s="29" t="s">
        <v>15</v>
      </c>
      <c r="X275" s="29" t="s">
        <v>580</v>
      </c>
      <c r="Y275" s="29" t="s">
        <v>580</v>
      </c>
    </row>
    <row r="276" spans="1:25" ht="10.5" customHeight="1" x14ac:dyDescent="0.25">
      <c r="A276" s="28">
        <v>46029</v>
      </c>
      <c r="B276" s="29" t="s">
        <v>567</v>
      </c>
      <c r="C276" s="30" t="s">
        <v>938</v>
      </c>
      <c r="D276" s="30" t="s">
        <v>15</v>
      </c>
      <c r="E276" s="30" t="s">
        <v>569</v>
      </c>
      <c r="F276" s="29" t="s">
        <v>570</v>
      </c>
      <c r="G276" s="29" t="s">
        <v>571</v>
      </c>
      <c r="H276" s="29" t="s">
        <v>939</v>
      </c>
      <c r="I276" s="36" t="str">
        <f t="shared" si="8"/>
        <v>07/01/2026NL300126</v>
      </c>
      <c r="J276" s="29" t="s">
        <v>655</v>
      </c>
      <c r="K276" s="29" t="s">
        <v>656</v>
      </c>
      <c r="L276" s="29" t="s">
        <v>575</v>
      </c>
      <c r="M276" s="31">
        <v>0.1</v>
      </c>
      <c r="N276" s="20">
        <f>VLOOKUP(J276,[2]Sheet1!$I:$M,5,0)</f>
        <v>70000</v>
      </c>
      <c r="O276" s="32">
        <v>0</v>
      </c>
      <c r="P276" s="33">
        <f t="shared" si="9"/>
        <v>7000</v>
      </c>
      <c r="Q276" s="33">
        <v>0</v>
      </c>
      <c r="R276" s="32">
        <v>70000</v>
      </c>
      <c r="S276" s="29" t="s">
        <v>923</v>
      </c>
      <c r="T276" s="29" t="s">
        <v>577</v>
      </c>
      <c r="U276" s="29" t="s">
        <v>15</v>
      </c>
      <c r="V276" s="29" t="s">
        <v>924</v>
      </c>
      <c r="W276" s="29" t="s">
        <v>15</v>
      </c>
      <c r="X276" s="29" t="s">
        <v>580</v>
      </c>
      <c r="Y276" s="29" t="s">
        <v>580</v>
      </c>
    </row>
    <row r="277" spans="1:25" ht="10.5" customHeight="1" x14ac:dyDescent="0.25">
      <c r="A277" s="28">
        <v>46029</v>
      </c>
      <c r="B277" s="29" t="s">
        <v>567</v>
      </c>
      <c r="C277" s="30" t="s">
        <v>938</v>
      </c>
      <c r="D277" s="30" t="s">
        <v>15</v>
      </c>
      <c r="E277" s="30" t="s">
        <v>569</v>
      </c>
      <c r="F277" s="29" t="s">
        <v>570</v>
      </c>
      <c r="G277" s="29" t="s">
        <v>571</v>
      </c>
      <c r="H277" s="29" t="s">
        <v>939</v>
      </c>
      <c r="I277" s="36" t="str">
        <f t="shared" si="8"/>
        <v>07/01/2026NL300121</v>
      </c>
      <c r="J277" s="29" t="s">
        <v>661</v>
      </c>
      <c r="K277" s="29" t="s">
        <v>80</v>
      </c>
      <c r="L277" s="29" t="s">
        <v>575</v>
      </c>
      <c r="M277" s="31">
        <v>0.1</v>
      </c>
      <c r="N277" s="20">
        <f>VLOOKUP(J277,[2]Sheet1!$I:$M,5,0)</f>
        <v>22000</v>
      </c>
      <c r="O277" s="32">
        <v>0</v>
      </c>
      <c r="P277" s="33">
        <f t="shared" si="9"/>
        <v>2200</v>
      </c>
      <c r="Q277" s="33">
        <v>0</v>
      </c>
      <c r="R277" s="32">
        <v>22000</v>
      </c>
      <c r="S277" s="29" t="s">
        <v>923</v>
      </c>
      <c r="T277" s="29" t="s">
        <v>577</v>
      </c>
      <c r="U277" s="29" t="s">
        <v>15</v>
      </c>
      <c r="V277" s="29" t="s">
        <v>924</v>
      </c>
      <c r="W277" s="29" t="s">
        <v>15</v>
      </c>
      <c r="X277" s="29" t="s">
        <v>580</v>
      </c>
      <c r="Y277" s="29" t="s">
        <v>580</v>
      </c>
    </row>
    <row r="278" spans="1:25" ht="10.5" customHeight="1" x14ac:dyDescent="0.25">
      <c r="A278" s="28">
        <v>46029</v>
      </c>
      <c r="B278" s="29" t="s">
        <v>567</v>
      </c>
      <c r="C278" s="30" t="s">
        <v>938</v>
      </c>
      <c r="D278" s="30" t="s">
        <v>15</v>
      </c>
      <c r="E278" s="30" t="s">
        <v>569</v>
      </c>
      <c r="F278" s="29" t="s">
        <v>570</v>
      </c>
      <c r="G278" s="29" t="s">
        <v>571</v>
      </c>
      <c r="H278" s="29" t="s">
        <v>939</v>
      </c>
      <c r="I278" s="36" t="str">
        <f t="shared" si="8"/>
        <v>07/01/2026NL300132</v>
      </c>
      <c r="J278" s="29" t="s">
        <v>662</v>
      </c>
      <c r="K278" s="29" t="s">
        <v>92</v>
      </c>
      <c r="L278" s="29" t="s">
        <v>575</v>
      </c>
      <c r="M278" s="31">
        <v>0.3</v>
      </c>
      <c r="N278" s="20">
        <f>VLOOKUP(J278,[2]Sheet1!$I:$M,5,0)</f>
        <v>12000</v>
      </c>
      <c r="O278" s="32">
        <v>0</v>
      </c>
      <c r="P278" s="33">
        <f t="shared" si="9"/>
        <v>3600</v>
      </c>
      <c r="Q278" s="33">
        <v>0</v>
      </c>
      <c r="R278" s="32">
        <v>12000</v>
      </c>
      <c r="S278" s="29" t="s">
        <v>923</v>
      </c>
      <c r="T278" s="29" t="s">
        <v>577</v>
      </c>
      <c r="U278" s="29" t="s">
        <v>15</v>
      </c>
      <c r="V278" s="29" t="s">
        <v>924</v>
      </c>
      <c r="W278" s="29" t="s">
        <v>15</v>
      </c>
      <c r="X278" s="29" t="s">
        <v>580</v>
      </c>
      <c r="Y278" s="29" t="s">
        <v>580</v>
      </c>
    </row>
    <row r="279" spans="1:25" ht="10.5" customHeight="1" x14ac:dyDescent="0.25">
      <c r="A279" s="28">
        <v>46029</v>
      </c>
      <c r="B279" s="29" t="s">
        <v>567</v>
      </c>
      <c r="C279" s="30" t="s">
        <v>938</v>
      </c>
      <c r="D279" s="30" t="s">
        <v>15</v>
      </c>
      <c r="E279" s="30" t="s">
        <v>569</v>
      </c>
      <c r="F279" s="29" t="s">
        <v>570</v>
      </c>
      <c r="G279" s="29" t="s">
        <v>571</v>
      </c>
      <c r="H279" s="29" t="s">
        <v>939</v>
      </c>
      <c r="I279" s="36" t="str">
        <f t="shared" si="8"/>
        <v>07/01/2026NL300137</v>
      </c>
      <c r="J279" s="29" t="s">
        <v>665</v>
      </c>
      <c r="K279" s="29" t="s">
        <v>666</v>
      </c>
      <c r="L279" s="29" t="s">
        <v>575</v>
      </c>
      <c r="M279" s="31">
        <v>0</v>
      </c>
      <c r="N279" s="20">
        <f>VLOOKUP(J279,[2]Sheet1!$I:$M,5,0)</f>
        <v>52000</v>
      </c>
      <c r="O279" s="32">
        <v>0</v>
      </c>
      <c r="P279" s="33">
        <f t="shared" si="9"/>
        <v>0</v>
      </c>
      <c r="Q279" s="33">
        <v>0</v>
      </c>
      <c r="R279" s="32">
        <v>52000</v>
      </c>
      <c r="S279" s="29" t="s">
        <v>923</v>
      </c>
      <c r="T279" s="29" t="s">
        <v>577</v>
      </c>
      <c r="U279" s="29" t="s">
        <v>15</v>
      </c>
      <c r="V279" s="29" t="s">
        <v>924</v>
      </c>
      <c r="W279" s="29" t="s">
        <v>15</v>
      </c>
      <c r="X279" s="29" t="s">
        <v>580</v>
      </c>
      <c r="Y279" s="29" t="s">
        <v>580</v>
      </c>
    </row>
    <row r="280" spans="1:25" ht="10.5" customHeight="1" x14ac:dyDescent="0.25">
      <c r="A280" s="28">
        <v>46029</v>
      </c>
      <c r="B280" s="29" t="s">
        <v>567</v>
      </c>
      <c r="C280" s="30" t="s">
        <v>938</v>
      </c>
      <c r="D280" s="30" t="s">
        <v>15</v>
      </c>
      <c r="E280" s="30" t="s">
        <v>569</v>
      </c>
      <c r="F280" s="29" t="s">
        <v>570</v>
      </c>
      <c r="G280" s="29" t="s">
        <v>571</v>
      </c>
      <c r="H280" s="29" t="s">
        <v>939</v>
      </c>
      <c r="I280" s="36" t="str">
        <f t="shared" si="8"/>
        <v>07/01/2026NL300142</v>
      </c>
      <c r="J280" s="29" t="s">
        <v>671</v>
      </c>
      <c r="K280" s="29" t="s">
        <v>672</v>
      </c>
      <c r="L280" s="29" t="s">
        <v>575</v>
      </c>
      <c r="M280" s="31">
        <v>0.3</v>
      </c>
      <c r="N280" s="20">
        <f>VLOOKUP(J280,[2]Sheet1!$I:$M,5,0)</f>
        <v>50000</v>
      </c>
      <c r="O280" s="32">
        <v>0</v>
      </c>
      <c r="P280" s="33">
        <f t="shared" si="9"/>
        <v>15000</v>
      </c>
      <c r="Q280" s="33">
        <v>0</v>
      </c>
      <c r="R280" s="32">
        <v>50000</v>
      </c>
      <c r="S280" s="29" t="s">
        <v>923</v>
      </c>
      <c r="T280" s="29" t="s">
        <v>577</v>
      </c>
      <c r="U280" s="29" t="s">
        <v>15</v>
      </c>
      <c r="V280" s="29" t="s">
        <v>924</v>
      </c>
      <c r="W280" s="29" t="s">
        <v>15</v>
      </c>
      <c r="X280" s="29" t="s">
        <v>580</v>
      </c>
      <c r="Y280" s="29" t="s">
        <v>580</v>
      </c>
    </row>
    <row r="281" spans="1:25" ht="10.5" customHeight="1" x14ac:dyDescent="0.25">
      <c r="A281" s="28">
        <v>46029</v>
      </c>
      <c r="B281" s="29" t="s">
        <v>567</v>
      </c>
      <c r="C281" s="30" t="s">
        <v>938</v>
      </c>
      <c r="D281" s="30" t="s">
        <v>15</v>
      </c>
      <c r="E281" s="30" t="s">
        <v>569</v>
      </c>
      <c r="F281" s="29" t="s">
        <v>570</v>
      </c>
      <c r="G281" s="29" t="s">
        <v>571</v>
      </c>
      <c r="H281" s="29" t="s">
        <v>939</v>
      </c>
      <c r="I281" s="36" t="str">
        <f t="shared" si="8"/>
        <v>07/01/2026NL300144</v>
      </c>
      <c r="J281" s="29" t="s">
        <v>673</v>
      </c>
      <c r="K281" s="29" t="s">
        <v>674</v>
      </c>
      <c r="L281" s="29" t="s">
        <v>575</v>
      </c>
      <c r="M281" s="31">
        <v>0.4</v>
      </c>
      <c r="N281" s="20">
        <f>VLOOKUP(J281,[2]Sheet1!$I:$M,5,0)</f>
        <v>90000</v>
      </c>
      <c r="O281" s="32">
        <v>0</v>
      </c>
      <c r="P281" s="33">
        <f t="shared" si="9"/>
        <v>36000</v>
      </c>
      <c r="Q281" s="33">
        <v>0</v>
      </c>
      <c r="R281" s="32">
        <v>90000</v>
      </c>
      <c r="S281" s="29" t="s">
        <v>923</v>
      </c>
      <c r="T281" s="29" t="s">
        <v>577</v>
      </c>
      <c r="U281" s="29" t="s">
        <v>15</v>
      </c>
      <c r="V281" s="29" t="s">
        <v>924</v>
      </c>
      <c r="W281" s="29" t="s">
        <v>15</v>
      </c>
      <c r="X281" s="29" t="s">
        <v>580</v>
      </c>
      <c r="Y281" s="29" t="s">
        <v>580</v>
      </c>
    </row>
    <row r="282" spans="1:25" ht="10.5" customHeight="1" x14ac:dyDescent="0.25">
      <c r="A282" s="28">
        <v>46029</v>
      </c>
      <c r="B282" s="29" t="s">
        <v>567</v>
      </c>
      <c r="C282" s="30" t="s">
        <v>938</v>
      </c>
      <c r="D282" s="30" t="s">
        <v>15</v>
      </c>
      <c r="E282" s="30" t="s">
        <v>569</v>
      </c>
      <c r="F282" s="29" t="s">
        <v>570</v>
      </c>
      <c r="G282" s="29" t="s">
        <v>571</v>
      </c>
      <c r="H282" s="29" t="s">
        <v>939</v>
      </c>
      <c r="I282" s="36" t="str">
        <f t="shared" si="8"/>
        <v>07/01/2026NL300145</v>
      </c>
      <c r="J282" s="29" t="s">
        <v>675</v>
      </c>
      <c r="K282" s="29" t="s">
        <v>676</v>
      </c>
      <c r="L282" s="29" t="s">
        <v>575</v>
      </c>
      <c r="M282" s="31">
        <v>2</v>
      </c>
      <c r="N282" s="20">
        <f>VLOOKUP(J282,[2]Sheet1!$I:$M,5,0)</f>
        <v>38000</v>
      </c>
      <c r="O282" s="32">
        <v>0</v>
      </c>
      <c r="P282" s="33">
        <f t="shared" si="9"/>
        <v>76000</v>
      </c>
      <c r="Q282" s="33">
        <v>0</v>
      </c>
      <c r="R282" s="32">
        <v>38000</v>
      </c>
      <c r="S282" s="29" t="s">
        <v>923</v>
      </c>
      <c r="T282" s="29" t="s">
        <v>577</v>
      </c>
      <c r="U282" s="29" t="s">
        <v>15</v>
      </c>
      <c r="V282" s="29" t="s">
        <v>924</v>
      </c>
      <c r="W282" s="29" t="s">
        <v>15</v>
      </c>
      <c r="X282" s="29" t="s">
        <v>580</v>
      </c>
      <c r="Y282" s="29" t="s">
        <v>580</v>
      </c>
    </row>
    <row r="283" spans="1:25" ht="10.5" customHeight="1" x14ac:dyDescent="0.25">
      <c r="A283" s="28">
        <v>46029</v>
      </c>
      <c r="B283" s="29" t="s">
        <v>567</v>
      </c>
      <c r="C283" s="30" t="s">
        <v>938</v>
      </c>
      <c r="D283" s="30" t="s">
        <v>15</v>
      </c>
      <c r="E283" s="30" t="s">
        <v>569</v>
      </c>
      <c r="F283" s="29" t="s">
        <v>570</v>
      </c>
      <c r="G283" s="29" t="s">
        <v>571</v>
      </c>
      <c r="H283" s="29" t="s">
        <v>939</v>
      </c>
      <c r="I283" s="36" t="str">
        <f t="shared" si="8"/>
        <v>07/01/2026NL300146</v>
      </c>
      <c r="J283" s="29" t="s">
        <v>677</v>
      </c>
      <c r="K283" s="29" t="s">
        <v>678</v>
      </c>
      <c r="L283" s="29" t="s">
        <v>575</v>
      </c>
      <c r="M283" s="31">
        <v>0.3</v>
      </c>
      <c r="N283" s="20">
        <f>VLOOKUP(J283,[2]Sheet1!$I:$M,5,0)</f>
        <v>65000</v>
      </c>
      <c r="O283" s="32">
        <v>0</v>
      </c>
      <c r="P283" s="33">
        <f t="shared" si="9"/>
        <v>19500</v>
      </c>
      <c r="Q283" s="33">
        <v>0</v>
      </c>
      <c r="R283" s="32">
        <v>65000</v>
      </c>
      <c r="S283" s="29" t="s">
        <v>923</v>
      </c>
      <c r="T283" s="29" t="s">
        <v>577</v>
      </c>
      <c r="U283" s="29" t="s">
        <v>15</v>
      </c>
      <c r="V283" s="29" t="s">
        <v>924</v>
      </c>
      <c r="W283" s="29" t="s">
        <v>15</v>
      </c>
      <c r="X283" s="29" t="s">
        <v>580</v>
      </c>
      <c r="Y283" s="29" t="s">
        <v>580</v>
      </c>
    </row>
    <row r="284" spans="1:25" ht="10.5" customHeight="1" x14ac:dyDescent="0.25">
      <c r="A284" s="28">
        <v>46029</v>
      </c>
      <c r="B284" s="29" t="s">
        <v>567</v>
      </c>
      <c r="C284" s="30" t="s">
        <v>938</v>
      </c>
      <c r="D284" s="30" t="s">
        <v>15</v>
      </c>
      <c r="E284" s="30" t="s">
        <v>569</v>
      </c>
      <c r="F284" s="29" t="s">
        <v>570</v>
      </c>
      <c r="G284" s="29" t="s">
        <v>571</v>
      </c>
      <c r="H284" s="29" t="s">
        <v>939</v>
      </c>
      <c r="I284" s="36" t="str">
        <f t="shared" si="8"/>
        <v>07/01/2026NL300148</v>
      </c>
      <c r="J284" s="29" t="s">
        <v>679</v>
      </c>
      <c r="K284" s="29" t="s">
        <v>680</v>
      </c>
      <c r="L284" s="29" t="s">
        <v>575</v>
      </c>
      <c r="M284" s="31">
        <v>0.05</v>
      </c>
      <c r="N284" s="20">
        <f>VLOOKUP(J284,[2]Sheet1!$I:$M,5,0)</f>
        <v>65000</v>
      </c>
      <c r="O284" s="32">
        <v>0</v>
      </c>
      <c r="P284" s="33">
        <f t="shared" si="9"/>
        <v>3250</v>
      </c>
      <c r="Q284" s="33">
        <v>0</v>
      </c>
      <c r="R284" s="32">
        <v>65000</v>
      </c>
      <c r="S284" s="29" t="s">
        <v>923</v>
      </c>
      <c r="T284" s="29" t="s">
        <v>577</v>
      </c>
      <c r="U284" s="29" t="s">
        <v>15</v>
      </c>
      <c r="V284" s="29" t="s">
        <v>924</v>
      </c>
      <c r="W284" s="29" t="s">
        <v>15</v>
      </c>
      <c r="X284" s="29" t="s">
        <v>580</v>
      </c>
      <c r="Y284" s="29" t="s">
        <v>580</v>
      </c>
    </row>
    <row r="285" spans="1:25" ht="10.5" customHeight="1" x14ac:dyDescent="0.25">
      <c r="A285" s="28">
        <v>46029</v>
      </c>
      <c r="B285" s="29" t="s">
        <v>567</v>
      </c>
      <c r="C285" s="30" t="s">
        <v>938</v>
      </c>
      <c r="D285" s="30" t="s">
        <v>15</v>
      </c>
      <c r="E285" s="30" t="s">
        <v>569</v>
      </c>
      <c r="F285" s="29" t="s">
        <v>570</v>
      </c>
      <c r="G285" s="29" t="s">
        <v>571</v>
      </c>
      <c r="H285" s="29" t="s">
        <v>939</v>
      </c>
      <c r="I285" s="36" t="str">
        <f t="shared" si="8"/>
        <v>07/01/2026NL300011</v>
      </c>
      <c r="J285" s="29" t="s">
        <v>732</v>
      </c>
      <c r="K285" s="29" t="s">
        <v>159</v>
      </c>
      <c r="L285" s="29" t="s">
        <v>575</v>
      </c>
      <c r="M285" s="31">
        <v>0.1</v>
      </c>
      <c r="N285" s="20">
        <f>VLOOKUP(J285,[2]Sheet1!$I:$M,5,0)</f>
        <v>17000</v>
      </c>
      <c r="O285" s="32">
        <v>0</v>
      </c>
      <c r="P285" s="33">
        <f t="shared" si="9"/>
        <v>1700</v>
      </c>
      <c r="Q285" s="33">
        <v>0</v>
      </c>
      <c r="R285" s="32">
        <v>17000</v>
      </c>
      <c r="S285" s="29" t="s">
        <v>923</v>
      </c>
      <c r="T285" s="29" t="s">
        <v>577</v>
      </c>
      <c r="U285" s="29" t="s">
        <v>15</v>
      </c>
      <c r="V285" s="29" t="s">
        <v>924</v>
      </c>
      <c r="W285" s="29" t="s">
        <v>15</v>
      </c>
      <c r="X285" s="29" t="s">
        <v>580</v>
      </c>
      <c r="Y285" s="29" t="s">
        <v>580</v>
      </c>
    </row>
    <row r="286" spans="1:25" ht="10.5" customHeight="1" x14ac:dyDescent="0.25">
      <c r="A286" s="28">
        <v>46029</v>
      </c>
      <c r="B286" s="29" t="s">
        <v>567</v>
      </c>
      <c r="C286" s="30" t="s">
        <v>938</v>
      </c>
      <c r="D286" s="30" t="s">
        <v>15</v>
      </c>
      <c r="E286" s="30" t="s">
        <v>569</v>
      </c>
      <c r="F286" s="29" t="s">
        <v>570</v>
      </c>
      <c r="G286" s="29" t="s">
        <v>571</v>
      </c>
      <c r="H286" s="29" t="s">
        <v>939</v>
      </c>
      <c r="I286" s="36" t="str">
        <f t="shared" si="8"/>
        <v>07/01/2026NL300067</v>
      </c>
      <c r="J286" s="29" t="s">
        <v>622</v>
      </c>
      <c r="K286" s="29" t="s">
        <v>623</v>
      </c>
      <c r="L286" s="29" t="s">
        <v>575</v>
      </c>
      <c r="M286" s="31">
        <v>0.3</v>
      </c>
      <c r="N286" s="20">
        <f>VLOOKUP(J286,[2]Sheet1!$I:$M,5,0)</f>
        <v>25000</v>
      </c>
      <c r="O286" s="32">
        <v>0</v>
      </c>
      <c r="P286" s="33">
        <f t="shared" si="9"/>
        <v>7500</v>
      </c>
      <c r="Q286" s="33">
        <v>0</v>
      </c>
      <c r="R286" s="32">
        <v>25000</v>
      </c>
      <c r="S286" s="29" t="s">
        <v>923</v>
      </c>
      <c r="T286" s="29" t="s">
        <v>577</v>
      </c>
      <c r="U286" s="29" t="s">
        <v>15</v>
      </c>
      <c r="V286" s="29" t="s">
        <v>924</v>
      </c>
      <c r="W286" s="29" t="s">
        <v>15</v>
      </c>
      <c r="X286" s="29" t="s">
        <v>580</v>
      </c>
      <c r="Y286" s="29" t="s">
        <v>580</v>
      </c>
    </row>
    <row r="287" spans="1:25" ht="10.5" customHeight="1" x14ac:dyDescent="0.25">
      <c r="A287" s="28">
        <v>46029</v>
      </c>
      <c r="B287" s="29" t="s">
        <v>567</v>
      </c>
      <c r="C287" s="30" t="s">
        <v>938</v>
      </c>
      <c r="D287" s="30" t="s">
        <v>15</v>
      </c>
      <c r="E287" s="30" t="s">
        <v>569</v>
      </c>
      <c r="F287" s="29" t="s">
        <v>570</v>
      </c>
      <c r="G287" s="29" t="s">
        <v>571</v>
      </c>
      <c r="H287" s="29" t="s">
        <v>939</v>
      </c>
      <c r="I287" s="36" t="str">
        <f t="shared" si="8"/>
        <v>07/01/2026NL300127</v>
      </c>
      <c r="J287" s="29" t="s">
        <v>657</v>
      </c>
      <c r="K287" s="29" t="s">
        <v>658</v>
      </c>
      <c r="L287" s="29" t="s">
        <v>575</v>
      </c>
      <c r="M287" s="31">
        <v>1</v>
      </c>
      <c r="N287" s="20">
        <f>VLOOKUP(J287,[2]Sheet1!$I:$M,5,0)</f>
        <v>15000</v>
      </c>
      <c r="O287" s="32">
        <v>0</v>
      </c>
      <c r="P287" s="33">
        <f t="shared" si="9"/>
        <v>15000</v>
      </c>
      <c r="Q287" s="33">
        <v>0</v>
      </c>
      <c r="R287" s="32">
        <v>28000</v>
      </c>
      <c r="S287" s="29" t="s">
        <v>923</v>
      </c>
      <c r="T287" s="29" t="s">
        <v>577</v>
      </c>
      <c r="U287" s="29" t="s">
        <v>15</v>
      </c>
      <c r="V287" s="29" t="s">
        <v>924</v>
      </c>
      <c r="W287" s="29" t="s">
        <v>15</v>
      </c>
      <c r="X287" s="29" t="s">
        <v>580</v>
      </c>
      <c r="Y287" s="29" t="s">
        <v>580</v>
      </c>
    </row>
    <row r="288" spans="1:25" ht="10.5" customHeight="1" x14ac:dyDescent="0.25">
      <c r="A288" s="28">
        <v>46029</v>
      </c>
      <c r="B288" s="29" t="s">
        <v>567</v>
      </c>
      <c r="C288" s="30" t="s">
        <v>938</v>
      </c>
      <c r="D288" s="30" t="s">
        <v>15</v>
      </c>
      <c r="E288" s="30" t="s">
        <v>569</v>
      </c>
      <c r="F288" s="29" t="s">
        <v>570</v>
      </c>
      <c r="G288" s="29" t="s">
        <v>571</v>
      </c>
      <c r="H288" s="29" t="s">
        <v>939</v>
      </c>
      <c r="I288" s="36" t="str">
        <f t="shared" si="8"/>
        <v>07/01/2026NL300203</v>
      </c>
      <c r="J288" s="29" t="s">
        <v>586</v>
      </c>
      <c r="K288" s="29" t="s">
        <v>587</v>
      </c>
      <c r="L288" s="29" t="s">
        <v>575</v>
      </c>
      <c r="M288" s="31">
        <v>1</v>
      </c>
      <c r="N288" s="20">
        <f>VLOOKUP(J288,[2]Sheet1!$I:$M,5,0)</f>
        <v>45000</v>
      </c>
      <c r="O288" s="32">
        <v>0</v>
      </c>
      <c r="P288" s="33">
        <f t="shared" si="9"/>
        <v>45000</v>
      </c>
      <c r="Q288" s="33">
        <v>0</v>
      </c>
      <c r="R288" s="32">
        <v>45000</v>
      </c>
      <c r="S288" s="29" t="s">
        <v>923</v>
      </c>
      <c r="T288" s="29" t="s">
        <v>577</v>
      </c>
      <c r="U288" s="29" t="s">
        <v>15</v>
      </c>
      <c r="V288" s="29" t="s">
        <v>924</v>
      </c>
      <c r="W288" s="29" t="s">
        <v>15</v>
      </c>
      <c r="X288" s="29" t="s">
        <v>580</v>
      </c>
      <c r="Y288" s="29" t="s">
        <v>580</v>
      </c>
    </row>
    <row r="289" spans="1:25" ht="10.5" customHeight="1" x14ac:dyDescent="0.25">
      <c r="A289" s="28">
        <v>46029</v>
      </c>
      <c r="B289" s="29" t="s">
        <v>567</v>
      </c>
      <c r="C289" s="30" t="s">
        <v>938</v>
      </c>
      <c r="D289" s="30" t="s">
        <v>15</v>
      </c>
      <c r="E289" s="30" t="s">
        <v>569</v>
      </c>
      <c r="F289" s="29" t="s">
        <v>570</v>
      </c>
      <c r="G289" s="29" t="s">
        <v>571</v>
      </c>
      <c r="H289" s="29" t="s">
        <v>939</v>
      </c>
      <c r="I289" s="36" t="str">
        <f t="shared" si="8"/>
        <v>07/01/2026NL300071</v>
      </c>
      <c r="J289" s="29" t="s">
        <v>723</v>
      </c>
      <c r="K289" s="29" t="s">
        <v>724</v>
      </c>
      <c r="L289" s="29" t="s">
        <v>575</v>
      </c>
      <c r="M289" s="31">
        <v>0.3</v>
      </c>
      <c r="N289" s="20">
        <f>VLOOKUP(J289,[2]Sheet1!$I:$M,5,0)</f>
        <v>20000</v>
      </c>
      <c r="O289" s="32">
        <v>0</v>
      </c>
      <c r="P289" s="33">
        <f t="shared" si="9"/>
        <v>6000</v>
      </c>
      <c r="Q289" s="33">
        <v>0</v>
      </c>
      <c r="R289" s="32">
        <v>20000</v>
      </c>
      <c r="S289" s="29" t="s">
        <v>923</v>
      </c>
      <c r="T289" s="29" t="s">
        <v>577</v>
      </c>
      <c r="U289" s="29" t="s">
        <v>15</v>
      </c>
      <c r="V289" s="29" t="s">
        <v>924</v>
      </c>
      <c r="W289" s="29" t="s">
        <v>15</v>
      </c>
      <c r="X289" s="29" t="s">
        <v>580</v>
      </c>
      <c r="Y289" s="29" t="s">
        <v>580</v>
      </c>
    </row>
    <row r="290" spans="1:25" ht="10.5" customHeight="1" x14ac:dyDescent="0.25">
      <c r="A290" s="28">
        <v>46029</v>
      </c>
      <c r="B290" s="29" t="s">
        <v>567</v>
      </c>
      <c r="C290" s="30" t="s">
        <v>938</v>
      </c>
      <c r="D290" s="30" t="s">
        <v>15</v>
      </c>
      <c r="E290" s="30" t="s">
        <v>569</v>
      </c>
      <c r="F290" s="29" t="s">
        <v>570</v>
      </c>
      <c r="G290" s="29" t="s">
        <v>571</v>
      </c>
      <c r="H290" s="29" t="s">
        <v>939</v>
      </c>
      <c r="I290" s="36" t="str">
        <f t="shared" si="8"/>
        <v>07/01/2026NL300060</v>
      </c>
      <c r="J290" s="29" t="s">
        <v>612</v>
      </c>
      <c r="K290" s="29" t="s">
        <v>613</v>
      </c>
      <c r="L290" s="29" t="s">
        <v>575</v>
      </c>
      <c r="M290" s="31">
        <v>0.2</v>
      </c>
      <c r="N290" s="20">
        <f>VLOOKUP(J290,[2]Sheet1!$I:$M,5,0)</f>
        <v>33000</v>
      </c>
      <c r="O290" s="32">
        <v>0</v>
      </c>
      <c r="P290" s="33">
        <f t="shared" si="9"/>
        <v>6600</v>
      </c>
      <c r="Q290" s="33">
        <v>0</v>
      </c>
      <c r="R290" s="32">
        <v>33000</v>
      </c>
      <c r="S290" s="29" t="s">
        <v>923</v>
      </c>
      <c r="T290" s="29" t="s">
        <v>577</v>
      </c>
      <c r="U290" s="29" t="s">
        <v>15</v>
      </c>
      <c r="V290" s="29" t="s">
        <v>924</v>
      </c>
      <c r="W290" s="29" t="s">
        <v>15</v>
      </c>
      <c r="X290" s="29" t="s">
        <v>580</v>
      </c>
      <c r="Y290" s="29" t="s">
        <v>580</v>
      </c>
    </row>
    <row r="291" spans="1:25" ht="10.5" customHeight="1" x14ac:dyDescent="0.25">
      <c r="A291" s="28">
        <v>46029</v>
      </c>
      <c r="B291" s="29" t="s">
        <v>567</v>
      </c>
      <c r="C291" s="30" t="s">
        <v>938</v>
      </c>
      <c r="D291" s="30" t="s">
        <v>15</v>
      </c>
      <c r="E291" s="30" t="s">
        <v>569</v>
      </c>
      <c r="F291" s="29" t="s">
        <v>570</v>
      </c>
      <c r="G291" s="29" t="s">
        <v>571</v>
      </c>
      <c r="H291" s="29" t="s">
        <v>939</v>
      </c>
      <c r="I291" s="36" t="str">
        <f t="shared" si="8"/>
        <v>07/01/2026NL300150</v>
      </c>
      <c r="J291" s="29" t="s">
        <v>704</v>
      </c>
      <c r="K291" s="29" t="s">
        <v>705</v>
      </c>
      <c r="L291" s="29" t="s">
        <v>575</v>
      </c>
      <c r="M291" s="31">
        <v>0.5</v>
      </c>
      <c r="N291" s="20">
        <f>VLOOKUP(J291,[2]Sheet1!$I:$M,5,0)</f>
        <v>24000</v>
      </c>
      <c r="O291" s="32">
        <v>0</v>
      </c>
      <c r="P291" s="33">
        <f t="shared" si="9"/>
        <v>12000</v>
      </c>
      <c r="Q291" s="33">
        <v>0</v>
      </c>
      <c r="R291" s="32">
        <v>24000</v>
      </c>
      <c r="S291" s="29" t="s">
        <v>923</v>
      </c>
      <c r="T291" s="29" t="s">
        <v>577</v>
      </c>
      <c r="U291" s="29" t="s">
        <v>15</v>
      </c>
      <c r="V291" s="29" t="s">
        <v>924</v>
      </c>
      <c r="W291" s="29" t="s">
        <v>15</v>
      </c>
      <c r="X291" s="29" t="s">
        <v>580</v>
      </c>
      <c r="Y291" s="29" t="s">
        <v>580</v>
      </c>
    </row>
    <row r="292" spans="1:25" ht="10.5" customHeight="1" x14ac:dyDescent="0.25">
      <c r="A292" s="28">
        <v>46029</v>
      </c>
      <c r="B292" s="29" t="s">
        <v>567</v>
      </c>
      <c r="C292" s="30" t="s">
        <v>938</v>
      </c>
      <c r="D292" s="30" t="s">
        <v>15</v>
      </c>
      <c r="E292" s="30" t="s">
        <v>569</v>
      </c>
      <c r="F292" s="29" t="s">
        <v>570</v>
      </c>
      <c r="G292" s="29" t="s">
        <v>571</v>
      </c>
      <c r="H292" s="29" t="s">
        <v>939</v>
      </c>
      <c r="I292" s="36" t="str">
        <f t="shared" si="8"/>
        <v>07/01/2026NL300029</v>
      </c>
      <c r="J292" s="29" t="s">
        <v>692</v>
      </c>
      <c r="K292" s="29" t="s">
        <v>693</v>
      </c>
      <c r="L292" s="29" t="s">
        <v>575</v>
      </c>
      <c r="M292" s="31">
        <v>0.5</v>
      </c>
      <c r="N292" s="20">
        <f>VLOOKUP(J292,[2]Sheet1!$I:$M,5,0)</f>
        <v>22000</v>
      </c>
      <c r="O292" s="32">
        <v>0</v>
      </c>
      <c r="P292" s="33">
        <f t="shared" si="9"/>
        <v>11000</v>
      </c>
      <c r="Q292" s="33">
        <v>0</v>
      </c>
      <c r="R292" s="32">
        <v>22000</v>
      </c>
      <c r="S292" s="29" t="s">
        <v>923</v>
      </c>
      <c r="T292" s="29" t="s">
        <v>577</v>
      </c>
      <c r="U292" s="29" t="s">
        <v>15</v>
      </c>
      <c r="V292" s="29" t="s">
        <v>924</v>
      </c>
      <c r="W292" s="29" t="s">
        <v>15</v>
      </c>
      <c r="X292" s="29" t="s">
        <v>580</v>
      </c>
      <c r="Y292" s="29" t="s">
        <v>580</v>
      </c>
    </row>
    <row r="293" spans="1:25" ht="10.5" customHeight="1" x14ac:dyDescent="0.25">
      <c r="A293" s="28">
        <v>46029</v>
      </c>
      <c r="B293" s="29" t="s">
        <v>567</v>
      </c>
      <c r="C293" s="30" t="s">
        <v>938</v>
      </c>
      <c r="D293" s="30" t="s">
        <v>15</v>
      </c>
      <c r="E293" s="30" t="s">
        <v>569</v>
      </c>
      <c r="F293" s="29" t="s">
        <v>570</v>
      </c>
      <c r="G293" s="29" t="s">
        <v>571</v>
      </c>
      <c r="H293" s="29" t="s">
        <v>939</v>
      </c>
      <c r="I293" s="36" t="str">
        <f t="shared" si="8"/>
        <v>07/01/2026NL300113</v>
      </c>
      <c r="J293" s="29" t="s">
        <v>728</v>
      </c>
      <c r="K293" s="29" t="s">
        <v>72</v>
      </c>
      <c r="L293" s="29" t="s">
        <v>575</v>
      </c>
      <c r="M293" s="31">
        <v>0.7</v>
      </c>
      <c r="N293" s="20">
        <f>VLOOKUP(J293,[2]Sheet1!$I:$M,5,0)</f>
        <v>145000</v>
      </c>
      <c r="O293" s="32">
        <v>0</v>
      </c>
      <c r="P293" s="33">
        <f t="shared" si="9"/>
        <v>101500</v>
      </c>
      <c r="Q293" s="33">
        <v>0</v>
      </c>
      <c r="R293" s="32">
        <v>145000</v>
      </c>
      <c r="S293" s="29" t="s">
        <v>923</v>
      </c>
      <c r="T293" s="29" t="s">
        <v>577</v>
      </c>
      <c r="U293" s="29" t="s">
        <v>15</v>
      </c>
      <c r="V293" s="29" t="s">
        <v>924</v>
      </c>
      <c r="W293" s="29" t="s">
        <v>15</v>
      </c>
      <c r="X293" s="29" t="s">
        <v>580</v>
      </c>
      <c r="Y293" s="29" t="s">
        <v>580</v>
      </c>
    </row>
    <row r="294" spans="1:25" ht="10.5" customHeight="1" x14ac:dyDescent="0.25">
      <c r="A294" s="28">
        <v>46029</v>
      </c>
      <c r="B294" s="29" t="s">
        <v>567</v>
      </c>
      <c r="C294" s="30" t="s">
        <v>938</v>
      </c>
      <c r="D294" s="30" t="s">
        <v>15</v>
      </c>
      <c r="E294" s="30" t="s">
        <v>569</v>
      </c>
      <c r="F294" s="29" t="s">
        <v>570</v>
      </c>
      <c r="G294" s="29" t="s">
        <v>571</v>
      </c>
      <c r="H294" s="29" t="s">
        <v>939</v>
      </c>
      <c r="I294" s="36" t="str">
        <f t="shared" si="8"/>
        <v>07/01/2026NL300119</v>
      </c>
      <c r="J294" s="29" t="s">
        <v>689</v>
      </c>
      <c r="K294" s="29" t="s">
        <v>690</v>
      </c>
      <c r="L294" s="29" t="s">
        <v>575</v>
      </c>
      <c r="M294" s="31">
        <v>1.5</v>
      </c>
      <c r="N294" s="20">
        <f>VLOOKUP(J294,[2]Sheet1!$I:$M,5,0)</f>
        <v>21000</v>
      </c>
      <c r="O294" s="32">
        <v>0</v>
      </c>
      <c r="P294" s="33">
        <f t="shared" si="9"/>
        <v>31500</v>
      </c>
      <c r="Q294" s="33">
        <v>0</v>
      </c>
      <c r="R294" s="32">
        <v>21000</v>
      </c>
      <c r="S294" s="29" t="s">
        <v>923</v>
      </c>
      <c r="T294" s="29" t="s">
        <v>577</v>
      </c>
      <c r="U294" s="29" t="s">
        <v>15</v>
      </c>
      <c r="V294" s="29" t="s">
        <v>924</v>
      </c>
      <c r="W294" s="29" t="s">
        <v>15</v>
      </c>
      <c r="X294" s="29" t="s">
        <v>580</v>
      </c>
      <c r="Y294" s="29" t="s">
        <v>580</v>
      </c>
    </row>
    <row r="295" spans="1:25" ht="10.5" customHeight="1" x14ac:dyDescent="0.25">
      <c r="A295" s="28">
        <v>46029</v>
      </c>
      <c r="B295" s="29" t="s">
        <v>567</v>
      </c>
      <c r="C295" s="30" t="s">
        <v>938</v>
      </c>
      <c r="D295" s="30" t="s">
        <v>15</v>
      </c>
      <c r="E295" s="30" t="s">
        <v>569</v>
      </c>
      <c r="F295" s="29" t="s">
        <v>570</v>
      </c>
      <c r="G295" s="29" t="s">
        <v>571</v>
      </c>
      <c r="H295" s="29" t="s">
        <v>939</v>
      </c>
      <c r="I295" s="36" t="str">
        <f t="shared" si="8"/>
        <v>07/01/2026NL430020</v>
      </c>
      <c r="J295" s="29" t="s">
        <v>752</v>
      </c>
      <c r="K295" s="29" t="s">
        <v>753</v>
      </c>
      <c r="L295" s="29" t="s">
        <v>575</v>
      </c>
      <c r="M295" s="31">
        <v>1</v>
      </c>
      <c r="N295" s="20">
        <f>VLOOKUP(J295,[2]Sheet1!$I:$M,5,0)</f>
        <v>18000</v>
      </c>
      <c r="O295" s="32">
        <v>0</v>
      </c>
      <c r="P295" s="33">
        <f t="shared" si="9"/>
        <v>18000</v>
      </c>
      <c r="Q295" s="33">
        <v>0</v>
      </c>
      <c r="R295" s="32">
        <v>18000</v>
      </c>
      <c r="S295" s="29" t="s">
        <v>923</v>
      </c>
      <c r="T295" s="29" t="s">
        <v>577</v>
      </c>
      <c r="U295" s="29" t="s">
        <v>15</v>
      </c>
      <c r="V295" s="29" t="s">
        <v>924</v>
      </c>
      <c r="W295" s="29" t="s">
        <v>15</v>
      </c>
      <c r="X295" s="29" t="s">
        <v>580</v>
      </c>
      <c r="Y295" s="29" t="s">
        <v>580</v>
      </c>
    </row>
    <row r="296" spans="1:25" ht="10.5" customHeight="1" x14ac:dyDescent="0.25">
      <c r="A296" s="28">
        <v>46029</v>
      </c>
      <c r="B296" s="29" t="s">
        <v>567</v>
      </c>
      <c r="C296" s="30" t="s">
        <v>938</v>
      </c>
      <c r="D296" s="30" t="s">
        <v>15</v>
      </c>
      <c r="E296" s="30" t="s">
        <v>569</v>
      </c>
      <c r="F296" s="29" t="s">
        <v>570</v>
      </c>
      <c r="G296" s="29" t="s">
        <v>571</v>
      </c>
      <c r="H296" s="29" t="s">
        <v>939</v>
      </c>
      <c r="I296" s="36" t="str">
        <f t="shared" si="8"/>
        <v>07/01/2026NL300174</v>
      </c>
      <c r="J296" s="29" t="s">
        <v>573</v>
      </c>
      <c r="K296" s="29" t="s">
        <v>574</v>
      </c>
      <c r="L296" s="29" t="s">
        <v>575</v>
      </c>
      <c r="M296" s="31">
        <v>1.8</v>
      </c>
      <c r="N296" s="20">
        <f>VLOOKUP(J296,[2]Sheet1!$I:$M,5,0)</f>
        <v>24000</v>
      </c>
      <c r="O296" s="32">
        <v>0</v>
      </c>
      <c r="P296" s="33">
        <f t="shared" si="9"/>
        <v>43200</v>
      </c>
      <c r="Q296" s="33">
        <v>0</v>
      </c>
      <c r="R296" s="32">
        <v>24000</v>
      </c>
      <c r="S296" s="29" t="s">
        <v>923</v>
      </c>
      <c r="T296" s="29" t="s">
        <v>577</v>
      </c>
      <c r="U296" s="29" t="s">
        <v>15</v>
      </c>
      <c r="V296" s="29" t="s">
        <v>924</v>
      </c>
      <c r="W296" s="29" t="s">
        <v>15</v>
      </c>
      <c r="X296" s="29" t="s">
        <v>580</v>
      </c>
      <c r="Y296" s="29" t="s">
        <v>580</v>
      </c>
    </row>
    <row r="297" spans="1:25" ht="10.5" customHeight="1" x14ac:dyDescent="0.25">
      <c r="A297" s="28">
        <v>46029</v>
      </c>
      <c r="B297" s="29" t="s">
        <v>567</v>
      </c>
      <c r="C297" s="30" t="s">
        <v>938</v>
      </c>
      <c r="D297" s="30" t="s">
        <v>15</v>
      </c>
      <c r="E297" s="30" t="s">
        <v>569</v>
      </c>
      <c r="F297" s="29" t="s">
        <v>570</v>
      </c>
      <c r="G297" s="29" t="s">
        <v>571</v>
      </c>
      <c r="H297" s="29" t="s">
        <v>939</v>
      </c>
      <c r="I297" s="36" t="str">
        <f t="shared" si="8"/>
        <v>07/01/2026NL300013</v>
      </c>
      <c r="J297" s="29" t="s">
        <v>583</v>
      </c>
      <c r="K297" s="29" t="s">
        <v>21</v>
      </c>
      <c r="L297" s="29" t="s">
        <v>575</v>
      </c>
      <c r="M297" s="31">
        <v>1</v>
      </c>
      <c r="N297" s="20">
        <f>VLOOKUP(J297,[2]Sheet1!$I:$M,5,0)</f>
        <v>50000</v>
      </c>
      <c r="O297" s="32">
        <v>0</v>
      </c>
      <c r="P297" s="33">
        <f t="shared" si="9"/>
        <v>50000</v>
      </c>
      <c r="Q297" s="33">
        <v>0</v>
      </c>
      <c r="R297" s="32">
        <v>50000</v>
      </c>
      <c r="S297" s="29" t="s">
        <v>923</v>
      </c>
      <c r="T297" s="29" t="s">
        <v>577</v>
      </c>
      <c r="U297" s="29" t="s">
        <v>15</v>
      </c>
      <c r="V297" s="29" t="s">
        <v>924</v>
      </c>
      <c r="W297" s="29" t="s">
        <v>15</v>
      </c>
      <c r="X297" s="29" t="s">
        <v>580</v>
      </c>
      <c r="Y297" s="29" t="s">
        <v>580</v>
      </c>
    </row>
    <row r="298" spans="1:25" ht="10.5" customHeight="1" x14ac:dyDescent="0.25">
      <c r="A298" s="28">
        <v>46029</v>
      </c>
      <c r="B298" s="29" t="s">
        <v>567</v>
      </c>
      <c r="C298" s="30" t="s">
        <v>938</v>
      </c>
      <c r="D298" s="30" t="s">
        <v>15</v>
      </c>
      <c r="E298" s="30" t="s">
        <v>569</v>
      </c>
      <c r="F298" s="29" t="s">
        <v>570</v>
      </c>
      <c r="G298" s="29" t="s">
        <v>571</v>
      </c>
      <c r="H298" s="29" t="s">
        <v>939</v>
      </c>
      <c r="I298" s="36" t="str">
        <f t="shared" si="8"/>
        <v>07/01/2026NL300014</v>
      </c>
      <c r="J298" s="29" t="s">
        <v>584</v>
      </c>
      <c r="K298" s="29" t="s">
        <v>31</v>
      </c>
      <c r="L298" s="29" t="s">
        <v>575</v>
      </c>
      <c r="M298" s="31">
        <v>0.3</v>
      </c>
      <c r="N298" s="20">
        <f>VLOOKUP(J298,[2]Sheet1!$I:$M,5,0)</f>
        <v>55000</v>
      </c>
      <c r="O298" s="32">
        <v>0</v>
      </c>
      <c r="P298" s="33">
        <f t="shared" si="9"/>
        <v>16500</v>
      </c>
      <c r="Q298" s="33">
        <v>0</v>
      </c>
      <c r="R298" s="32">
        <v>55000</v>
      </c>
      <c r="S298" s="29" t="s">
        <v>923</v>
      </c>
      <c r="T298" s="29" t="s">
        <v>577</v>
      </c>
      <c r="U298" s="29" t="s">
        <v>15</v>
      </c>
      <c r="V298" s="29" t="s">
        <v>924</v>
      </c>
      <c r="W298" s="29" t="s">
        <v>15</v>
      </c>
      <c r="X298" s="29" t="s">
        <v>580</v>
      </c>
      <c r="Y298" s="29" t="s">
        <v>580</v>
      </c>
    </row>
    <row r="299" spans="1:25" ht="10.5" customHeight="1" x14ac:dyDescent="0.25">
      <c r="A299" s="28">
        <v>46029</v>
      </c>
      <c r="B299" s="29" t="s">
        <v>567</v>
      </c>
      <c r="C299" s="30" t="s">
        <v>938</v>
      </c>
      <c r="D299" s="30" t="s">
        <v>15</v>
      </c>
      <c r="E299" s="30" t="s">
        <v>569</v>
      </c>
      <c r="F299" s="29" t="s">
        <v>570</v>
      </c>
      <c r="G299" s="29" t="s">
        <v>571</v>
      </c>
      <c r="H299" s="29" t="s">
        <v>939</v>
      </c>
      <c r="I299" s="36" t="str">
        <f t="shared" si="8"/>
        <v>07/01/2026NL300033</v>
      </c>
      <c r="J299" s="29" t="s">
        <v>588</v>
      </c>
      <c r="K299" s="29" t="s">
        <v>589</v>
      </c>
      <c r="L299" s="29" t="s">
        <v>575</v>
      </c>
      <c r="M299" s="31">
        <v>0.1</v>
      </c>
      <c r="N299" s="20">
        <f>VLOOKUP(J299,[2]Sheet1!$I:$M,5,0)</f>
        <v>13000</v>
      </c>
      <c r="O299" s="32">
        <v>0</v>
      </c>
      <c r="P299" s="33">
        <f t="shared" si="9"/>
        <v>1300</v>
      </c>
      <c r="Q299" s="33">
        <v>0</v>
      </c>
      <c r="R299" s="32">
        <v>13000</v>
      </c>
      <c r="S299" s="29" t="s">
        <v>923</v>
      </c>
      <c r="T299" s="29" t="s">
        <v>577</v>
      </c>
      <c r="U299" s="29" t="s">
        <v>15</v>
      </c>
      <c r="V299" s="29" t="s">
        <v>924</v>
      </c>
      <c r="W299" s="29" t="s">
        <v>15</v>
      </c>
      <c r="X299" s="29" t="s">
        <v>580</v>
      </c>
      <c r="Y299" s="29" t="s">
        <v>580</v>
      </c>
    </row>
    <row r="300" spans="1:25" ht="10.5" customHeight="1" x14ac:dyDescent="0.25">
      <c r="A300" s="28">
        <v>46029</v>
      </c>
      <c r="B300" s="29" t="s">
        <v>567</v>
      </c>
      <c r="C300" s="30" t="s">
        <v>938</v>
      </c>
      <c r="D300" s="30" t="s">
        <v>15</v>
      </c>
      <c r="E300" s="30" t="s">
        <v>569</v>
      </c>
      <c r="F300" s="29" t="s">
        <v>570</v>
      </c>
      <c r="G300" s="29" t="s">
        <v>571</v>
      </c>
      <c r="H300" s="29" t="s">
        <v>939</v>
      </c>
      <c r="I300" s="36" t="str">
        <f t="shared" si="8"/>
        <v>07/01/2026NL300038</v>
      </c>
      <c r="J300" s="29" t="s">
        <v>594</v>
      </c>
      <c r="K300" s="29" t="s">
        <v>127</v>
      </c>
      <c r="L300" s="29" t="s">
        <v>575</v>
      </c>
      <c r="M300" s="31">
        <v>0.2</v>
      </c>
      <c r="N300" s="20">
        <f>VLOOKUP(J300,[2]Sheet1!$I:$M,5,0)</f>
        <v>32000</v>
      </c>
      <c r="O300" s="32">
        <v>0</v>
      </c>
      <c r="P300" s="33">
        <f t="shared" si="9"/>
        <v>6400</v>
      </c>
      <c r="Q300" s="33">
        <v>0</v>
      </c>
      <c r="R300" s="32">
        <v>32000</v>
      </c>
      <c r="S300" s="29" t="s">
        <v>923</v>
      </c>
      <c r="T300" s="29" t="s">
        <v>577</v>
      </c>
      <c r="U300" s="29" t="s">
        <v>15</v>
      </c>
      <c r="V300" s="29" t="s">
        <v>924</v>
      </c>
      <c r="W300" s="29" t="s">
        <v>15</v>
      </c>
      <c r="X300" s="29" t="s">
        <v>580</v>
      </c>
      <c r="Y300" s="29" t="s">
        <v>580</v>
      </c>
    </row>
    <row r="301" spans="1:25" ht="10.5" customHeight="1" x14ac:dyDescent="0.25">
      <c r="A301" s="28">
        <v>46029</v>
      </c>
      <c r="B301" s="29" t="s">
        <v>567</v>
      </c>
      <c r="C301" s="30" t="s">
        <v>938</v>
      </c>
      <c r="D301" s="30" t="s">
        <v>15</v>
      </c>
      <c r="E301" s="30" t="s">
        <v>569</v>
      </c>
      <c r="F301" s="29" t="s">
        <v>570</v>
      </c>
      <c r="G301" s="29" t="s">
        <v>571</v>
      </c>
      <c r="H301" s="29" t="s">
        <v>939</v>
      </c>
      <c r="I301" s="36" t="str">
        <f t="shared" si="8"/>
        <v>07/01/2026NL300156</v>
      </c>
      <c r="J301" s="29" t="s">
        <v>595</v>
      </c>
      <c r="K301" s="29" t="s">
        <v>596</v>
      </c>
      <c r="L301" s="29" t="s">
        <v>575</v>
      </c>
      <c r="M301" s="31">
        <v>0.1</v>
      </c>
      <c r="N301" s="20">
        <f>VLOOKUP(J301,[2]Sheet1!$I:$M,5,0)</f>
        <v>75000</v>
      </c>
      <c r="O301" s="32">
        <v>0</v>
      </c>
      <c r="P301" s="33">
        <f t="shared" si="9"/>
        <v>7500</v>
      </c>
      <c r="Q301" s="33">
        <v>0</v>
      </c>
      <c r="R301" s="32">
        <v>75000</v>
      </c>
      <c r="S301" s="29" t="s">
        <v>923</v>
      </c>
      <c r="T301" s="29" t="s">
        <v>577</v>
      </c>
      <c r="U301" s="29" t="s">
        <v>15</v>
      </c>
      <c r="V301" s="29" t="s">
        <v>924</v>
      </c>
      <c r="W301" s="29" t="s">
        <v>15</v>
      </c>
      <c r="X301" s="29" t="s">
        <v>580</v>
      </c>
      <c r="Y301" s="29" t="s">
        <v>580</v>
      </c>
    </row>
    <row r="302" spans="1:25" ht="10.5" customHeight="1" x14ac:dyDescent="0.25">
      <c r="A302" s="28">
        <v>46029</v>
      </c>
      <c r="B302" s="29" t="s">
        <v>567</v>
      </c>
      <c r="C302" s="30" t="s">
        <v>938</v>
      </c>
      <c r="D302" s="30" t="s">
        <v>15</v>
      </c>
      <c r="E302" s="30" t="s">
        <v>569</v>
      </c>
      <c r="F302" s="29" t="s">
        <v>570</v>
      </c>
      <c r="G302" s="29" t="s">
        <v>571</v>
      </c>
      <c r="H302" s="29" t="s">
        <v>939</v>
      </c>
      <c r="I302" s="36" t="str">
        <f t="shared" si="8"/>
        <v>07/01/2026NL300037</v>
      </c>
      <c r="J302" s="29" t="s">
        <v>597</v>
      </c>
      <c r="K302" s="29" t="s">
        <v>598</v>
      </c>
      <c r="L302" s="29" t="s">
        <v>599</v>
      </c>
      <c r="M302" s="31">
        <v>25</v>
      </c>
      <c r="N302" s="20">
        <f>VLOOKUP(J302,[2]Sheet1!$I:$M,5,0)</f>
        <v>4000</v>
      </c>
      <c r="O302" s="32">
        <v>0</v>
      </c>
      <c r="P302" s="33">
        <f t="shared" si="9"/>
        <v>100000</v>
      </c>
      <c r="Q302" s="33">
        <v>0</v>
      </c>
      <c r="R302" s="32">
        <v>4000</v>
      </c>
      <c r="S302" s="29" t="s">
        <v>923</v>
      </c>
      <c r="T302" s="29" t="s">
        <v>577</v>
      </c>
      <c r="U302" s="29" t="s">
        <v>15</v>
      </c>
      <c r="V302" s="29" t="s">
        <v>924</v>
      </c>
      <c r="W302" s="29" t="s">
        <v>15</v>
      </c>
      <c r="X302" s="29" t="s">
        <v>580</v>
      </c>
      <c r="Y302" s="29" t="s">
        <v>580</v>
      </c>
    </row>
    <row r="303" spans="1:25" ht="10.5" customHeight="1" x14ac:dyDescent="0.25">
      <c r="A303" s="28">
        <v>46029</v>
      </c>
      <c r="B303" s="29" t="s">
        <v>567</v>
      </c>
      <c r="C303" s="30" t="s">
        <v>938</v>
      </c>
      <c r="D303" s="30" t="s">
        <v>15</v>
      </c>
      <c r="E303" s="30" t="s">
        <v>569</v>
      </c>
      <c r="F303" s="29" t="s">
        <v>570</v>
      </c>
      <c r="G303" s="29" t="s">
        <v>571</v>
      </c>
      <c r="H303" s="29" t="s">
        <v>939</v>
      </c>
      <c r="I303" s="36" t="str">
        <f t="shared" si="8"/>
        <v>07/01/2026NL300043</v>
      </c>
      <c r="J303" s="29" t="s">
        <v>600</v>
      </c>
      <c r="K303" s="29" t="s">
        <v>601</v>
      </c>
      <c r="L303" s="29" t="s">
        <v>575</v>
      </c>
      <c r="M303" s="31">
        <v>0.7</v>
      </c>
      <c r="N303" s="20">
        <f>VLOOKUP(J303,[2]Sheet1!$I:$M,5,0)</f>
        <v>32000</v>
      </c>
      <c r="O303" s="32">
        <v>0</v>
      </c>
      <c r="P303" s="33">
        <f t="shared" si="9"/>
        <v>22400</v>
      </c>
      <c r="Q303" s="33">
        <v>0</v>
      </c>
      <c r="R303" s="32">
        <v>32000</v>
      </c>
      <c r="S303" s="29" t="s">
        <v>923</v>
      </c>
      <c r="T303" s="29" t="s">
        <v>577</v>
      </c>
      <c r="U303" s="29" t="s">
        <v>15</v>
      </c>
      <c r="V303" s="29" t="s">
        <v>924</v>
      </c>
      <c r="W303" s="29" t="s">
        <v>15</v>
      </c>
      <c r="X303" s="29" t="s">
        <v>580</v>
      </c>
      <c r="Y303" s="29" t="s">
        <v>580</v>
      </c>
    </row>
    <row r="304" spans="1:25" ht="10.5" customHeight="1" x14ac:dyDescent="0.25">
      <c r="A304" s="28">
        <v>46029</v>
      </c>
      <c r="B304" s="29" t="s">
        <v>567</v>
      </c>
      <c r="C304" s="30" t="s">
        <v>938</v>
      </c>
      <c r="D304" s="30" t="s">
        <v>15</v>
      </c>
      <c r="E304" s="30" t="s">
        <v>569</v>
      </c>
      <c r="F304" s="29" t="s">
        <v>570</v>
      </c>
      <c r="G304" s="29" t="s">
        <v>571</v>
      </c>
      <c r="H304" s="29" t="s">
        <v>939</v>
      </c>
      <c r="I304" s="36" t="str">
        <f t="shared" si="8"/>
        <v>07/01/2026NL300044</v>
      </c>
      <c r="J304" s="29" t="s">
        <v>602</v>
      </c>
      <c r="K304" s="29" t="s">
        <v>603</v>
      </c>
      <c r="L304" s="29" t="s">
        <v>575</v>
      </c>
      <c r="M304" s="31">
        <v>0.6</v>
      </c>
      <c r="N304" s="20">
        <f>VLOOKUP(J304,[2]Sheet1!$I:$M,5,0)</f>
        <v>38000</v>
      </c>
      <c r="O304" s="32">
        <v>0</v>
      </c>
      <c r="P304" s="33">
        <f t="shared" si="9"/>
        <v>22800</v>
      </c>
      <c r="Q304" s="33">
        <v>0</v>
      </c>
      <c r="R304" s="32">
        <v>38000</v>
      </c>
      <c r="S304" s="29" t="s">
        <v>923</v>
      </c>
      <c r="T304" s="29" t="s">
        <v>577</v>
      </c>
      <c r="U304" s="29" t="s">
        <v>15</v>
      </c>
      <c r="V304" s="29" t="s">
        <v>924</v>
      </c>
      <c r="W304" s="29" t="s">
        <v>15</v>
      </c>
      <c r="X304" s="29" t="s">
        <v>580</v>
      </c>
      <c r="Y304" s="29" t="s">
        <v>580</v>
      </c>
    </row>
    <row r="305" spans="1:25" ht="10.5" customHeight="1" x14ac:dyDescent="0.25">
      <c r="A305" s="28">
        <v>46029</v>
      </c>
      <c r="B305" s="29" t="s">
        <v>567</v>
      </c>
      <c r="C305" s="30" t="s">
        <v>940</v>
      </c>
      <c r="D305" s="30" t="s">
        <v>15</v>
      </c>
      <c r="E305" s="30" t="s">
        <v>569</v>
      </c>
      <c r="F305" s="29" t="s">
        <v>570</v>
      </c>
      <c r="G305" s="29" t="s">
        <v>571</v>
      </c>
      <c r="H305" s="29" t="s">
        <v>939</v>
      </c>
      <c r="I305" s="36" t="str">
        <f t="shared" si="8"/>
        <v>07/01/2026NL430011</v>
      </c>
      <c r="J305" s="29" t="s">
        <v>796</v>
      </c>
      <c r="K305" s="29" t="s">
        <v>797</v>
      </c>
      <c r="L305" s="29" t="s">
        <v>575</v>
      </c>
      <c r="M305" s="31">
        <v>4</v>
      </c>
      <c r="N305" s="20">
        <f>VLOOKUP(J305,[2]Sheet1!$I:$M,5,0)</f>
        <v>12000</v>
      </c>
      <c r="O305" s="32">
        <v>0</v>
      </c>
      <c r="P305" s="33">
        <f t="shared" si="9"/>
        <v>48000</v>
      </c>
      <c r="Q305" s="33">
        <v>0</v>
      </c>
      <c r="R305" s="32">
        <v>12000</v>
      </c>
      <c r="S305" s="29" t="s">
        <v>923</v>
      </c>
      <c r="T305" s="29" t="s">
        <v>577</v>
      </c>
      <c r="U305" s="29" t="s">
        <v>15</v>
      </c>
      <c r="V305" s="29" t="s">
        <v>924</v>
      </c>
      <c r="W305" s="29" t="s">
        <v>15</v>
      </c>
      <c r="X305" s="29" t="s">
        <v>580</v>
      </c>
      <c r="Y305" s="29" t="s">
        <v>580</v>
      </c>
    </row>
    <row r="306" spans="1:25" ht="10.5" customHeight="1" x14ac:dyDescent="0.25">
      <c r="A306" s="28">
        <v>46029</v>
      </c>
      <c r="B306" s="29" t="s">
        <v>567</v>
      </c>
      <c r="C306" s="30" t="s">
        <v>940</v>
      </c>
      <c r="D306" s="30" t="s">
        <v>15</v>
      </c>
      <c r="E306" s="30" t="s">
        <v>569</v>
      </c>
      <c r="F306" s="29" t="s">
        <v>570</v>
      </c>
      <c r="G306" s="29" t="s">
        <v>571</v>
      </c>
      <c r="H306" s="29" t="s">
        <v>939</v>
      </c>
      <c r="I306" s="36" t="str">
        <f t="shared" si="8"/>
        <v>07/01/2026NL430051</v>
      </c>
      <c r="J306" s="29" t="s">
        <v>713</v>
      </c>
      <c r="K306" s="29" t="s">
        <v>714</v>
      </c>
      <c r="L306" s="29" t="s">
        <v>575</v>
      </c>
      <c r="M306" s="31">
        <v>0.4</v>
      </c>
      <c r="N306" s="20">
        <f>VLOOKUP(J306,[2]Sheet1!$I:$M,5,0)</f>
        <v>9000</v>
      </c>
      <c r="O306" s="32">
        <v>0</v>
      </c>
      <c r="P306" s="33">
        <f t="shared" si="9"/>
        <v>3600</v>
      </c>
      <c r="Q306" s="33">
        <v>0</v>
      </c>
      <c r="R306" s="32">
        <v>9000</v>
      </c>
      <c r="S306" s="29" t="s">
        <v>923</v>
      </c>
      <c r="T306" s="29" t="s">
        <v>577</v>
      </c>
      <c r="U306" s="29" t="s">
        <v>15</v>
      </c>
      <c r="V306" s="29" t="s">
        <v>924</v>
      </c>
      <c r="W306" s="29" t="s">
        <v>15</v>
      </c>
      <c r="X306" s="29" t="s">
        <v>580</v>
      </c>
      <c r="Y306" s="29" t="s">
        <v>580</v>
      </c>
    </row>
    <row r="307" spans="1:25" ht="10.5" customHeight="1" x14ac:dyDescent="0.25">
      <c r="A307" s="28">
        <v>46029</v>
      </c>
      <c r="B307" s="29" t="s">
        <v>567</v>
      </c>
      <c r="C307" s="30" t="s">
        <v>940</v>
      </c>
      <c r="D307" s="30" t="s">
        <v>15</v>
      </c>
      <c r="E307" s="30" t="s">
        <v>569</v>
      </c>
      <c r="F307" s="29" t="s">
        <v>570</v>
      </c>
      <c r="G307" s="29" t="s">
        <v>571</v>
      </c>
      <c r="H307" s="29" t="s">
        <v>939</v>
      </c>
      <c r="I307" s="36" t="str">
        <f t="shared" si="8"/>
        <v>07/01/2026NL430091</v>
      </c>
      <c r="J307" s="29" t="s">
        <v>748</v>
      </c>
      <c r="K307" s="29" t="s">
        <v>749</v>
      </c>
      <c r="L307" s="29" t="s">
        <v>575</v>
      </c>
      <c r="M307" s="31">
        <v>0.4</v>
      </c>
      <c r="N307" s="20">
        <f>VLOOKUP(J307,[2]Sheet1!$I:$M,5,0)</f>
        <v>25000</v>
      </c>
      <c r="O307" s="32">
        <v>0</v>
      </c>
      <c r="P307" s="33">
        <f t="shared" si="9"/>
        <v>10000</v>
      </c>
      <c r="Q307" s="33">
        <v>0</v>
      </c>
      <c r="R307" s="32">
        <v>25000</v>
      </c>
      <c r="S307" s="29" t="s">
        <v>923</v>
      </c>
      <c r="T307" s="29" t="s">
        <v>577</v>
      </c>
      <c r="U307" s="29" t="s">
        <v>15</v>
      </c>
      <c r="V307" s="29" t="s">
        <v>924</v>
      </c>
      <c r="W307" s="29" t="s">
        <v>15</v>
      </c>
      <c r="X307" s="29" t="s">
        <v>580</v>
      </c>
      <c r="Y307" s="29" t="s">
        <v>580</v>
      </c>
    </row>
    <row r="308" spans="1:25" ht="10.5" customHeight="1" x14ac:dyDescent="0.25">
      <c r="A308" s="28">
        <v>46029</v>
      </c>
      <c r="B308" s="29" t="s">
        <v>567</v>
      </c>
      <c r="C308" s="30" t="s">
        <v>940</v>
      </c>
      <c r="D308" s="30" t="s">
        <v>15</v>
      </c>
      <c r="E308" s="30" t="s">
        <v>569</v>
      </c>
      <c r="F308" s="29" t="s">
        <v>570</v>
      </c>
      <c r="G308" s="29" t="s">
        <v>571</v>
      </c>
      <c r="H308" s="29" t="s">
        <v>939</v>
      </c>
      <c r="I308" s="36" t="str">
        <f t="shared" si="8"/>
        <v>07/01/2026NL430061</v>
      </c>
      <c r="J308" s="29" t="s">
        <v>865</v>
      </c>
      <c r="K308" s="29" t="s">
        <v>866</v>
      </c>
      <c r="L308" s="29" t="s">
        <v>575</v>
      </c>
      <c r="M308" s="31">
        <v>0.2</v>
      </c>
      <c r="N308" s="20">
        <f>VLOOKUP(J308,[2]Sheet1!$I:$M,5,0)</f>
        <v>65000</v>
      </c>
      <c r="O308" s="32">
        <v>0</v>
      </c>
      <c r="P308" s="33">
        <f t="shared" si="9"/>
        <v>13000</v>
      </c>
      <c r="Q308" s="33">
        <v>0</v>
      </c>
      <c r="R308" s="32">
        <v>65000</v>
      </c>
      <c r="S308" s="29" t="s">
        <v>923</v>
      </c>
      <c r="T308" s="29" t="s">
        <v>577</v>
      </c>
      <c r="U308" s="29" t="s">
        <v>15</v>
      </c>
      <c r="V308" s="29" t="s">
        <v>924</v>
      </c>
      <c r="W308" s="29" t="s">
        <v>15</v>
      </c>
      <c r="X308" s="29" t="s">
        <v>580</v>
      </c>
      <c r="Y308" s="29" t="s">
        <v>580</v>
      </c>
    </row>
    <row r="309" spans="1:25" ht="10.5" customHeight="1" x14ac:dyDescent="0.25">
      <c r="A309" s="28">
        <v>46029</v>
      </c>
      <c r="B309" s="29" t="s">
        <v>567</v>
      </c>
      <c r="C309" s="30" t="s">
        <v>940</v>
      </c>
      <c r="D309" s="30" t="s">
        <v>15</v>
      </c>
      <c r="E309" s="30" t="s">
        <v>569</v>
      </c>
      <c r="F309" s="29" t="s">
        <v>570</v>
      </c>
      <c r="G309" s="29" t="s">
        <v>571</v>
      </c>
      <c r="H309" s="29" t="s">
        <v>939</v>
      </c>
      <c r="I309" s="36" t="str">
        <f t="shared" si="8"/>
        <v>07/01/2026NL300066</v>
      </c>
      <c r="J309" s="29" t="s">
        <v>725</v>
      </c>
      <c r="K309" s="29" t="s">
        <v>726</v>
      </c>
      <c r="L309" s="29" t="s">
        <v>575</v>
      </c>
      <c r="M309" s="31">
        <v>0.1</v>
      </c>
      <c r="N309" s="20">
        <f>VLOOKUP(J309,[2]Sheet1!$I:$M,5,0)</f>
        <v>220000</v>
      </c>
      <c r="O309" s="32">
        <v>0</v>
      </c>
      <c r="P309" s="33">
        <f t="shared" si="9"/>
        <v>22000</v>
      </c>
      <c r="Q309" s="33">
        <v>0</v>
      </c>
      <c r="R309" s="32">
        <v>220000</v>
      </c>
      <c r="S309" s="29" t="s">
        <v>923</v>
      </c>
      <c r="T309" s="29" t="s">
        <v>577</v>
      </c>
      <c r="U309" s="29" t="s">
        <v>15</v>
      </c>
      <c r="V309" s="29" t="s">
        <v>924</v>
      </c>
      <c r="W309" s="29" t="s">
        <v>15</v>
      </c>
      <c r="X309" s="29" t="s">
        <v>580</v>
      </c>
      <c r="Y309" s="29" t="s">
        <v>580</v>
      </c>
    </row>
    <row r="310" spans="1:25" ht="10.5" customHeight="1" x14ac:dyDescent="0.25">
      <c r="A310" s="28">
        <v>46030</v>
      </c>
      <c r="B310" s="29" t="s">
        <v>567</v>
      </c>
      <c r="C310" s="30" t="s">
        <v>941</v>
      </c>
      <c r="D310" s="30" t="s">
        <v>15</v>
      </c>
      <c r="E310" s="30" t="s">
        <v>569</v>
      </c>
      <c r="F310" s="29" t="s">
        <v>570</v>
      </c>
      <c r="G310" s="29" t="s">
        <v>571</v>
      </c>
      <c r="H310" s="29" t="s">
        <v>942</v>
      </c>
      <c r="I310" s="36" t="str">
        <f t="shared" si="8"/>
        <v>08/01/2026NL300156</v>
      </c>
      <c r="J310" s="29" t="s">
        <v>595</v>
      </c>
      <c r="K310" s="29" t="s">
        <v>596</v>
      </c>
      <c r="L310" s="29" t="s">
        <v>575</v>
      </c>
      <c r="M310" s="31">
        <v>0.1</v>
      </c>
      <c r="N310" s="20">
        <f>VLOOKUP(J310,[2]Sheet1!$I:$M,5,0)</f>
        <v>75000</v>
      </c>
      <c r="O310" s="32">
        <v>0</v>
      </c>
      <c r="P310" s="33">
        <f t="shared" si="9"/>
        <v>7500</v>
      </c>
      <c r="Q310" s="33">
        <v>0</v>
      </c>
      <c r="R310" s="32">
        <v>75000</v>
      </c>
      <c r="S310" s="29" t="s">
        <v>923</v>
      </c>
      <c r="T310" s="29" t="s">
        <v>577</v>
      </c>
      <c r="U310" s="29" t="s">
        <v>15</v>
      </c>
      <c r="V310" s="29" t="s">
        <v>924</v>
      </c>
      <c r="W310" s="29" t="s">
        <v>15</v>
      </c>
      <c r="X310" s="29" t="s">
        <v>580</v>
      </c>
      <c r="Y310" s="29" t="s">
        <v>580</v>
      </c>
    </row>
    <row r="311" spans="1:25" ht="10.5" customHeight="1" x14ac:dyDescent="0.25">
      <c r="A311" s="28">
        <v>46030</v>
      </c>
      <c r="B311" s="29" t="s">
        <v>567</v>
      </c>
      <c r="C311" s="30" t="s">
        <v>941</v>
      </c>
      <c r="D311" s="30" t="s">
        <v>15</v>
      </c>
      <c r="E311" s="30" t="s">
        <v>569</v>
      </c>
      <c r="F311" s="29" t="s">
        <v>570</v>
      </c>
      <c r="G311" s="29" t="s">
        <v>571</v>
      </c>
      <c r="H311" s="29" t="s">
        <v>942</v>
      </c>
      <c r="I311" s="36" t="str">
        <f t="shared" si="8"/>
        <v>08/01/2026NL300162</v>
      </c>
      <c r="J311" s="29" t="s">
        <v>652</v>
      </c>
      <c r="K311" s="29" t="s">
        <v>653</v>
      </c>
      <c r="L311" s="29" t="s">
        <v>575</v>
      </c>
      <c r="M311" s="31">
        <v>0.8</v>
      </c>
      <c r="N311" s="20">
        <f>VLOOKUP(J311,[2]Sheet1!$I:$M,5,0)</f>
        <v>36000</v>
      </c>
      <c r="O311" s="32">
        <v>0</v>
      </c>
      <c r="P311" s="33">
        <f t="shared" si="9"/>
        <v>28800</v>
      </c>
      <c r="Q311" s="33">
        <v>0</v>
      </c>
      <c r="R311" s="32">
        <v>36000</v>
      </c>
      <c r="S311" s="29" t="s">
        <v>923</v>
      </c>
      <c r="T311" s="29" t="s">
        <v>577</v>
      </c>
      <c r="U311" s="29" t="s">
        <v>15</v>
      </c>
      <c r="V311" s="29" t="s">
        <v>924</v>
      </c>
      <c r="W311" s="29" t="s">
        <v>15</v>
      </c>
      <c r="X311" s="29" t="s">
        <v>580</v>
      </c>
      <c r="Y311" s="29" t="s">
        <v>580</v>
      </c>
    </row>
    <row r="312" spans="1:25" ht="10.5" customHeight="1" x14ac:dyDescent="0.25">
      <c r="A312" s="28">
        <v>46030</v>
      </c>
      <c r="B312" s="29" t="s">
        <v>567</v>
      </c>
      <c r="C312" s="30" t="s">
        <v>941</v>
      </c>
      <c r="D312" s="30" t="s">
        <v>15</v>
      </c>
      <c r="E312" s="30" t="s">
        <v>569</v>
      </c>
      <c r="F312" s="29" t="s">
        <v>570</v>
      </c>
      <c r="G312" s="29" t="s">
        <v>571</v>
      </c>
      <c r="H312" s="29" t="s">
        <v>942</v>
      </c>
      <c r="I312" s="36" t="str">
        <f t="shared" si="8"/>
        <v>08/01/2026NL300173</v>
      </c>
      <c r="J312" s="29" t="s">
        <v>629</v>
      </c>
      <c r="K312" s="29" t="s">
        <v>630</v>
      </c>
      <c r="L312" s="29" t="s">
        <v>575</v>
      </c>
      <c r="M312" s="31">
        <v>0.3</v>
      </c>
      <c r="N312" s="20">
        <f>VLOOKUP(J312,[2]Sheet1!$I:$M,5,0)</f>
        <v>80000</v>
      </c>
      <c r="O312" s="32">
        <v>0</v>
      </c>
      <c r="P312" s="33">
        <f t="shared" si="9"/>
        <v>24000</v>
      </c>
      <c r="Q312" s="33">
        <v>0</v>
      </c>
      <c r="R312" s="32">
        <v>80000</v>
      </c>
      <c r="S312" s="29" t="s">
        <v>923</v>
      </c>
      <c r="T312" s="29" t="s">
        <v>577</v>
      </c>
      <c r="U312" s="29" t="s">
        <v>15</v>
      </c>
      <c r="V312" s="29" t="s">
        <v>924</v>
      </c>
      <c r="W312" s="29" t="s">
        <v>15</v>
      </c>
      <c r="X312" s="29" t="s">
        <v>580</v>
      </c>
      <c r="Y312" s="29" t="s">
        <v>580</v>
      </c>
    </row>
    <row r="313" spans="1:25" ht="10.5" customHeight="1" x14ac:dyDescent="0.25">
      <c r="A313" s="28">
        <v>46030</v>
      </c>
      <c r="B313" s="29" t="s">
        <v>567</v>
      </c>
      <c r="C313" s="30" t="s">
        <v>941</v>
      </c>
      <c r="D313" s="30" t="s">
        <v>15</v>
      </c>
      <c r="E313" s="30" t="s">
        <v>569</v>
      </c>
      <c r="F313" s="29" t="s">
        <v>570</v>
      </c>
      <c r="G313" s="29" t="s">
        <v>571</v>
      </c>
      <c r="H313" s="29" t="s">
        <v>942</v>
      </c>
      <c r="I313" s="36" t="str">
        <f t="shared" si="8"/>
        <v>08/01/2026NL300174</v>
      </c>
      <c r="J313" s="29" t="s">
        <v>573</v>
      </c>
      <c r="K313" s="29" t="s">
        <v>574</v>
      </c>
      <c r="L313" s="29" t="s">
        <v>575</v>
      </c>
      <c r="M313" s="31">
        <v>2.4500000000000002</v>
      </c>
      <c r="N313" s="20">
        <f>VLOOKUP(J313,[2]Sheet1!$I:$M,5,0)</f>
        <v>24000</v>
      </c>
      <c r="O313" s="32">
        <v>0</v>
      </c>
      <c r="P313" s="33">
        <f t="shared" si="9"/>
        <v>58800.000000000007</v>
      </c>
      <c r="Q313" s="33">
        <v>0</v>
      </c>
      <c r="R313" s="32">
        <v>24000</v>
      </c>
      <c r="S313" s="29" t="s">
        <v>923</v>
      </c>
      <c r="T313" s="29" t="s">
        <v>577</v>
      </c>
      <c r="U313" s="29" t="s">
        <v>15</v>
      </c>
      <c r="V313" s="29" t="s">
        <v>924</v>
      </c>
      <c r="W313" s="29" t="s">
        <v>15</v>
      </c>
      <c r="X313" s="29" t="s">
        <v>580</v>
      </c>
      <c r="Y313" s="29" t="s">
        <v>580</v>
      </c>
    </row>
    <row r="314" spans="1:25" ht="10.5" customHeight="1" x14ac:dyDescent="0.25">
      <c r="A314" s="28">
        <v>46030</v>
      </c>
      <c r="B314" s="29" t="s">
        <v>567</v>
      </c>
      <c r="C314" s="30" t="s">
        <v>941</v>
      </c>
      <c r="D314" s="30" t="s">
        <v>15</v>
      </c>
      <c r="E314" s="30" t="s">
        <v>569</v>
      </c>
      <c r="F314" s="29" t="s">
        <v>570</v>
      </c>
      <c r="G314" s="29" t="s">
        <v>571</v>
      </c>
      <c r="H314" s="29" t="s">
        <v>942</v>
      </c>
      <c r="I314" s="36" t="str">
        <f t="shared" si="8"/>
        <v>08/01/2026NL300188</v>
      </c>
      <c r="J314" s="29" t="s">
        <v>592</v>
      </c>
      <c r="K314" s="29" t="s">
        <v>593</v>
      </c>
      <c r="L314" s="29" t="s">
        <v>575</v>
      </c>
      <c r="M314" s="31">
        <v>0.2</v>
      </c>
      <c r="N314" s="20">
        <f>VLOOKUP(J314,[2]Sheet1!$I:$M,5,0)</f>
        <v>12000</v>
      </c>
      <c r="O314" s="32">
        <v>0</v>
      </c>
      <c r="P314" s="33">
        <f t="shared" si="9"/>
        <v>2400</v>
      </c>
      <c r="Q314" s="33">
        <v>0</v>
      </c>
      <c r="R314" s="32">
        <v>12000</v>
      </c>
      <c r="S314" s="29" t="s">
        <v>923</v>
      </c>
      <c r="T314" s="29" t="s">
        <v>577</v>
      </c>
      <c r="U314" s="29" t="s">
        <v>15</v>
      </c>
      <c r="V314" s="29" t="s">
        <v>924</v>
      </c>
      <c r="W314" s="29" t="s">
        <v>15</v>
      </c>
      <c r="X314" s="29" t="s">
        <v>580</v>
      </c>
      <c r="Y314" s="29" t="s">
        <v>580</v>
      </c>
    </row>
    <row r="315" spans="1:25" ht="10.5" customHeight="1" x14ac:dyDescent="0.25">
      <c r="A315" s="28">
        <v>46030</v>
      </c>
      <c r="B315" s="29" t="s">
        <v>567</v>
      </c>
      <c r="C315" s="30" t="s">
        <v>941</v>
      </c>
      <c r="D315" s="30" t="s">
        <v>15</v>
      </c>
      <c r="E315" s="30" t="s">
        <v>569</v>
      </c>
      <c r="F315" s="29" t="s">
        <v>570</v>
      </c>
      <c r="G315" s="29" t="s">
        <v>571</v>
      </c>
      <c r="H315" s="29" t="s">
        <v>942</v>
      </c>
      <c r="I315" s="36" t="str">
        <f t="shared" si="8"/>
        <v>08/01/2026NL300203</v>
      </c>
      <c r="J315" s="29" t="s">
        <v>586</v>
      </c>
      <c r="K315" s="29" t="s">
        <v>587</v>
      </c>
      <c r="L315" s="29" t="s">
        <v>575</v>
      </c>
      <c r="M315" s="31">
        <v>1.2</v>
      </c>
      <c r="N315" s="20">
        <f>VLOOKUP(J315,[2]Sheet1!$I:$M,5,0)</f>
        <v>45000</v>
      </c>
      <c r="O315" s="32">
        <v>0</v>
      </c>
      <c r="P315" s="33">
        <f t="shared" si="9"/>
        <v>54000</v>
      </c>
      <c r="Q315" s="33">
        <v>0</v>
      </c>
      <c r="R315" s="32">
        <v>45000</v>
      </c>
      <c r="S315" s="29" t="s">
        <v>923</v>
      </c>
      <c r="T315" s="29" t="s">
        <v>577</v>
      </c>
      <c r="U315" s="29" t="s">
        <v>15</v>
      </c>
      <c r="V315" s="29" t="s">
        <v>924</v>
      </c>
      <c r="W315" s="29" t="s">
        <v>15</v>
      </c>
      <c r="X315" s="29" t="s">
        <v>580</v>
      </c>
      <c r="Y315" s="29" t="s">
        <v>580</v>
      </c>
    </row>
    <row r="316" spans="1:25" ht="10.5" customHeight="1" x14ac:dyDescent="0.25">
      <c r="A316" s="28">
        <v>46030</v>
      </c>
      <c r="B316" s="29" t="s">
        <v>567</v>
      </c>
      <c r="C316" s="30" t="s">
        <v>941</v>
      </c>
      <c r="D316" s="30" t="s">
        <v>15</v>
      </c>
      <c r="E316" s="30" t="s">
        <v>569</v>
      </c>
      <c r="F316" s="29" t="s">
        <v>570</v>
      </c>
      <c r="G316" s="29" t="s">
        <v>571</v>
      </c>
      <c r="H316" s="29" t="s">
        <v>942</v>
      </c>
      <c r="I316" s="36" t="str">
        <f t="shared" si="8"/>
        <v>08/01/2026NL410008</v>
      </c>
      <c r="J316" s="29" t="s">
        <v>810</v>
      </c>
      <c r="K316" s="29" t="s">
        <v>811</v>
      </c>
      <c r="L316" s="29" t="s">
        <v>575</v>
      </c>
      <c r="M316" s="31">
        <v>2.2000000000000002</v>
      </c>
      <c r="N316" s="20">
        <f>VLOOKUP(J316,[2]Sheet1!$I:$M,5,0)</f>
        <v>82000</v>
      </c>
      <c r="O316" s="32">
        <v>0</v>
      </c>
      <c r="P316" s="33">
        <f t="shared" si="9"/>
        <v>180400.00000000003</v>
      </c>
      <c r="Q316" s="33">
        <v>0</v>
      </c>
      <c r="R316" s="32">
        <v>82000</v>
      </c>
      <c r="S316" s="29" t="s">
        <v>923</v>
      </c>
      <c r="T316" s="29" t="s">
        <v>577</v>
      </c>
      <c r="U316" s="29" t="s">
        <v>15</v>
      </c>
      <c r="V316" s="29" t="s">
        <v>924</v>
      </c>
      <c r="W316" s="29" t="s">
        <v>15</v>
      </c>
      <c r="X316" s="29" t="s">
        <v>580</v>
      </c>
      <c r="Y316" s="29" t="s">
        <v>580</v>
      </c>
    </row>
    <row r="317" spans="1:25" ht="10.5" customHeight="1" x14ac:dyDescent="0.25">
      <c r="A317" s="28">
        <v>46030</v>
      </c>
      <c r="B317" s="29" t="s">
        <v>567</v>
      </c>
      <c r="C317" s="30" t="s">
        <v>941</v>
      </c>
      <c r="D317" s="30" t="s">
        <v>15</v>
      </c>
      <c r="E317" s="30" t="s">
        <v>569</v>
      </c>
      <c r="F317" s="29" t="s">
        <v>570</v>
      </c>
      <c r="G317" s="29" t="s">
        <v>571</v>
      </c>
      <c r="H317" s="29" t="s">
        <v>942</v>
      </c>
      <c r="I317" s="36" t="str">
        <f t="shared" si="8"/>
        <v>08/01/2026NL300113</v>
      </c>
      <c r="J317" s="29" t="s">
        <v>728</v>
      </c>
      <c r="K317" s="29" t="s">
        <v>72</v>
      </c>
      <c r="L317" s="29" t="s">
        <v>575</v>
      </c>
      <c r="M317" s="31">
        <v>1</v>
      </c>
      <c r="N317" s="20">
        <f>VLOOKUP(J317,[2]Sheet1!$I:$M,5,0)</f>
        <v>145000</v>
      </c>
      <c r="O317" s="32">
        <v>0</v>
      </c>
      <c r="P317" s="33">
        <f t="shared" si="9"/>
        <v>145000</v>
      </c>
      <c r="Q317" s="33">
        <v>0</v>
      </c>
      <c r="R317" s="32">
        <v>145000</v>
      </c>
      <c r="S317" s="29" t="s">
        <v>923</v>
      </c>
      <c r="T317" s="29" t="s">
        <v>577</v>
      </c>
      <c r="U317" s="29" t="s">
        <v>15</v>
      </c>
      <c r="V317" s="29" t="s">
        <v>924</v>
      </c>
      <c r="W317" s="29" t="s">
        <v>15</v>
      </c>
      <c r="X317" s="29" t="s">
        <v>580</v>
      </c>
      <c r="Y317" s="29" t="s">
        <v>580</v>
      </c>
    </row>
    <row r="318" spans="1:25" ht="10.5" customHeight="1" x14ac:dyDescent="0.25">
      <c r="A318" s="28">
        <v>46030</v>
      </c>
      <c r="B318" s="29" t="s">
        <v>567</v>
      </c>
      <c r="C318" s="30" t="s">
        <v>941</v>
      </c>
      <c r="D318" s="30" t="s">
        <v>15</v>
      </c>
      <c r="E318" s="30" t="s">
        <v>569</v>
      </c>
      <c r="F318" s="29" t="s">
        <v>570</v>
      </c>
      <c r="G318" s="29" t="s">
        <v>571</v>
      </c>
      <c r="H318" s="29" t="s">
        <v>942</v>
      </c>
      <c r="I318" s="36" t="str">
        <f t="shared" si="8"/>
        <v>08/01/2026NL300119</v>
      </c>
      <c r="J318" s="29" t="s">
        <v>689</v>
      </c>
      <c r="K318" s="29" t="s">
        <v>690</v>
      </c>
      <c r="L318" s="29" t="s">
        <v>575</v>
      </c>
      <c r="M318" s="31">
        <v>1</v>
      </c>
      <c r="N318" s="20">
        <f>VLOOKUP(J318,[2]Sheet1!$I:$M,5,0)</f>
        <v>21000</v>
      </c>
      <c r="O318" s="32">
        <v>0</v>
      </c>
      <c r="P318" s="33">
        <f t="shared" si="9"/>
        <v>21000</v>
      </c>
      <c r="Q318" s="33">
        <v>0</v>
      </c>
      <c r="R318" s="32">
        <v>21000</v>
      </c>
      <c r="S318" s="29" t="s">
        <v>923</v>
      </c>
      <c r="T318" s="29" t="s">
        <v>577</v>
      </c>
      <c r="U318" s="29" t="s">
        <v>15</v>
      </c>
      <c r="V318" s="29" t="s">
        <v>924</v>
      </c>
      <c r="W318" s="29" t="s">
        <v>15</v>
      </c>
      <c r="X318" s="29" t="s">
        <v>580</v>
      </c>
      <c r="Y318" s="29" t="s">
        <v>580</v>
      </c>
    </row>
    <row r="319" spans="1:25" ht="10.5" customHeight="1" x14ac:dyDescent="0.25">
      <c r="A319" s="28">
        <v>46030</v>
      </c>
      <c r="B319" s="29" t="s">
        <v>567</v>
      </c>
      <c r="C319" s="30" t="s">
        <v>941</v>
      </c>
      <c r="D319" s="30" t="s">
        <v>15</v>
      </c>
      <c r="E319" s="30" t="s">
        <v>569</v>
      </c>
      <c r="F319" s="29" t="s">
        <v>570</v>
      </c>
      <c r="G319" s="29" t="s">
        <v>571</v>
      </c>
      <c r="H319" s="29" t="s">
        <v>942</v>
      </c>
      <c r="I319" s="36" t="str">
        <f t="shared" si="8"/>
        <v>08/01/2026NL600004</v>
      </c>
      <c r="J319" s="29" t="s">
        <v>691</v>
      </c>
      <c r="K319" s="29" t="s">
        <v>100</v>
      </c>
      <c r="L319" s="29" t="s">
        <v>575</v>
      </c>
      <c r="M319" s="31">
        <v>3</v>
      </c>
      <c r="N319" s="20">
        <f>VLOOKUP(J319,[2]Sheet1!$I:$M,5,0)</f>
        <v>18000</v>
      </c>
      <c r="O319" s="32">
        <v>0</v>
      </c>
      <c r="P319" s="33">
        <f t="shared" si="9"/>
        <v>54000</v>
      </c>
      <c r="Q319" s="33">
        <v>0</v>
      </c>
      <c r="R319" s="32">
        <v>18000</v>
      </c>
      <c r="S319" s="29" t="s">
        <v>923</v>
      </c>
      <c r="T319" s="29" t="s">
        <v>577</v>
      </c>
      <c r="U319" s="29" t="s">
        <v>15</v>
      </c>
      <c r="V319" s="29" t="s">
        <v>924</v>
      </c>
      <c r="W319" s="29" t="s">
        <v>15</v>
      </c>
      <c r="X319" s="29" t="s">
        <v>580</v>
      </c>
      <c r="Y319" s="29" t="s">
        <v>580</v>
      </c>
    </row>
    <row r="320" spans="1:25" ht="10.5" customHeight="1" x14ac:dyDescent="0.25">
      <c r="A320" s="28">
        <v>46030</v>
      </c>
      <c r="B320" s="29" t="s">
        <v>567</v>
      </c>
      <c r="C320" s="30" t="s">
        <v>941</v>
      </c>
      <c r="D320" s="30" t="s">
        <v>15</v>
      </c>
      <c r="E320" s="30" t="s">
        <v>569</v>
      </c>
      <c r="F320" s="29" t="s">
        <v>570</v>
      </c>
      <c r="G320" s="29" t="s">
        <v>571</v>
      </c>
      <c r="H320" s="29" t="s">
        <v>942</v>
      </c>
      <c r="I320" s="36" t="str">
        <f t="shared" si="8"/>
        <v>08/01/2026NL300013</v>
      </c>
      <c r="J320" s="29" t="s">
        <v>583</v>
      </c>
      <c r="K320" s="29" t="s">
        <v>21</v>
      </c>
      <c r="L320" s="29" t="s">
        <v>575</v>
      </c>
      <c r="M320" s="31">
        <v>1.5</v>
      </c>
      <c r="N320" s="20">
        <f>VLOOKUP(J320,[2]Sheet1!$I:$M,5,0)</f>
        <v>50000</v>
      </c>
      <c r="O320" s="32">
        <v>0</v>
      </c>
      <c r="P320" s="33">
        <f t="shared" si="9"/>
        <v>75000</v>
      </c>
      <c r="Q320" s="33">
        <v>0</v>
      </c>
      <c r="R320" s="32">
        <v>50000</v>
      </c>
      <c r="S320" s="29" t="s">
        <v>923</v>
      </c>
      <c r="T320" s="29" t="s">
        <v>577</v>
      </c>
      <c r="U320" s="29" t="s">
        <v>15</v>
      </c>
      <c r="V320" s="29" t="s">
        <v>924</v>
      </c>
      <c r="W320" s="29" t="s">
        <v>15</v>
      </c>
      <c r="X320" s="29" t="s">
        <v>580</v>
      </c>
      <c r="Y320" s="29" t="s">
        <v>580</v>
      </c>
    </row>
    <row r="321" spans="1:25" ht="10.5" customHeight="1" x14ac:dyDescent="0.25">
      <c r="A321" s="28">
        <v>46030</v>
      </c>
      <c r="B321" s="29" t="s">
        <v>567</v>
      </c>
      <c r="C321" s="30" t="s">
        <v>941</v>
      </c>
      <c r="D321" s="30" t="s">
        <v>15</v>
      </c>
      <c r="E321" s="30" t="s">
        <v>569</v>
      </c>
      <c r="F321" s="29" t="s">
        <v>570</v>
      </c>
      <c r="G321" s="29" t="s">
        <v>571</v>
      </c>
      <c r="H321" s="29" t="s">
        <v>942</v>
      </c>
      <c r="I321" s="36" t="str">
        <f t="shared" si="8"/>
        <v>08/01/2026NL300014</v>
      </c>
      <c r="J321" s="29" t="s">
        <v>584</v>
      </c>
      <c r="K321" s="29" t="s">
        <v>31</v>
      </c>
      <c r="L321" s="29" t="s">
        <v>575</v>
      </c>
      <c r="M321" s="31">
        <v>0.5</v>
      </c>
      <c r="N321" s="20">
        <f>VLOOKUP(J321,[2]Sheet1!$I:$M,5,0)</f>
        <v>55000</v>
      </c>
      <c r="O321" s="32">
        <v>0</v>
      </c>
      <c r="P321" s="33">
        <f t="shared" si="9"/>
        <v>27500</v>
      </c>
      <c r="Q321" s="33">
        <v>0</v>
      </c>
      <c r="R321" s="32">
        <v>55000</v>
      </c>
      <c r="S321" s="29" t="s">
        <v>923</v>
      </c>
      <c r="T321" s="29" t="s">
        <v>577</v>
      </c>
      <c r="U321" s="29" t="s">
        <v>15</v>
      </c>
      <c r="V321" s="29" t="s">
        <v>924</v>
      </c>
      <c r="W321" s="29" t="s">
        <v>15</v>
      </c>
      <c r="X321" s="29" t="s">
        <v>580</v>
      </c>
      <c r="Y321" s="29" t="s">
        <v>580</v>
      </c>
    </row>
    <row r="322" spans="1:25" ht="10.5" customHeight="1" x14ac:dyDescent="0.25">
      <c r="A322" s="28">
        <v>46030</v>
      </c>
      <c r="B322" s="29" t="s">
        <v>567</v>
      </c>
      <c r="C322" s="30" t="s">
        <v>941</v>
      </c>
      <c r="D322" s="30" t="s">
        <v>15</v>
      </c>
      <c r="E322" s="30" t="s">
        <v>569</v>
      </c>
      <c r="F322" s="29" t="s">
        <v>570</v>
      </c>
      <c r="G322" s="29" t="s">
        <v>571</v>
      </c>
      <c r="H322" s="29" t="s">
        <v>942</v>
      </c>
      <c r="I322" s="36" t="str">
        <f t="shared" si="8"/>
        <v>08/01/2026NL300027</v>
      </c>
      <c r="J322" s="29" t="s">
        <v>585</v>
      </c>
      <c r="K322" s="29" t="s">
        <v>33</v>
      </c>
      <c r="L322" s="29" t="s">
        <v>575</v>
      </c>
      <c r="M322" s="31">
        <v>1.9</v>
      </c>
      <c r="N322" s="20">
        <f>VLOOKUP(J322,[2]Sheet1!$I:$M,5,0)</f>
        <v>18000</v>
      </c>
      <c r="O322" s="32">
        <v>0</v>
      </c>
      <c r="P322" s="33">
        <f t="shared" si="9"/>
        <v>34200</v>
      </c>
      <c r="Q322" s="33">
        <v>0</v>
      </c>
      <c r="R322" s="32">
        <v>18000</v>
      </c>
      <c r="S322" s="29" t="s">
        <v>923</v>
      </c>
      <c r="T322" s="29" t="s">
        <v>577</v>
      </c>
      <c r="U322" s="29" t="s">
        <v>15</v>
      </c>
      <c r="V322" s="29" t="s">
        <v>924</v>
      </c>
      <c r="W322" s="29" t="s">
        <v>15</v>
      </c>
      <c r="X322" s="29" t="s">
        <v>580</v>
      </c>
      <c r="Y322" s="29" t="s">
        <v>580</v>
      </c>
    </row>
    <row r="323" spans="1:25" ht="10.5" customHeight="1" x14ac:dyDescent="0.25">
      <c r="A323" s="28">
        <v>46030</v>
      </c>
      <c r="B323" s="29" t="s">
        <v>567</v>
      </c>
      <c r="C323" s="30" t="s">
        <v>941</v>
      </c>
      <c r="D323" s="30" t="s">
        <v>15</v>
      </c>
      <c r="E323" s="30" t="s">
        <v>569</v>
      </c>
      <c r="F323" s="29" t="s">
        <v>570</v>
      </c>
      <c r="G323" s="29" t="s">
        <v>571</v>
      </c>
      <c r="H323" s="29" t="s">
        <v>942</v>
      </c>
      <c r="I323" s="36" t="str">
        <f t="shared" si="8"/>
        <v>08/01/2026NL300038</v>
      </c>
      <c r="J323" s="29" t="s">
        <v>594</v>
      </c>
      <c r="K323" s="29" t="s">
        <v>127</v>
      </c>
      <c r="L323" s="29" t="s">
        <v>575</v>
      </c>
      <c r="M323" s="31">
        <v>0.3</v>
      </c>
      <c r="N323" s="20">
        <f>VLOOKUP(J323,[2]Sheet1!$I:$M,5,0)</f>
        <v>32000</v>
      </c>
      <c r="O323" s="32">
        <v>0</v>
      </c>
      <c r="P323" s="33">
        <f t="shared" si="9"/>
        <v>9600</v>
      </c>
      <c r="Q323" s="33">
        <v>0</v>
      </c>
      <c r="R323" s="32">
        <v>32000</v>
      </c>
      <c r="S323" s="29" t="s">
        <v>923</v>
      </c>
      <c r="T323" s="29" t="s">
        <v>577</v>
      </c>
      <c r="U323" s="29" t="s">
        <v>15</v>
      </c>
      <c r="V323" s="29" t="s">
        <v>924</v>
      </c>
      <c r="W323" s="29" t="s">
        <v>15</v>
      </c>
      <c r="X323" s="29" t="s">
        <v>580</v>
      </c>
      <c r="Y323" s="29" t="s">
        <v>580</v>
      </c>
    </row>
    <row r="324" spans="1:25" ht="10.5" customHeight="1" x14ac:dyDescent="0.25">
      <c r="A324" s="28">
        <v>46030</v>
      </c>
      <c r="B324" s="29" t="s">
        <v>567</v>
      </c>
      <c r="C324" s="30" t="s">
        <v>941</v>
      </c>
      <c r="D324" s="30" t="s">
        <v>15</v>
      </c>
      <c r="E324" s="30" t="s">
        <v>569</v>
      </c>
      <c r="F324" s="29" t="s">
        <v>570</v>
      </c>
      <c r="G324" s="29" t="s">
        <v>571</v>
      </c>
      <c r="H324" s="29" t="s">
        <v>942</v>
      </c>
      <c r="I324" s="36" t="str">
        <f t="shared" si="8"/>
        <v>08/01/2026NL300043</v>
      </c>
      <c r="J324" s="29" t="s">
        <v>600</v>
      </c>
      <c r="K324" s="29" t="s">
        <v>601</v>
      </c>
      <c r="L324" s="29" t="s">
        <v>575</v>
      </c>
      <c r="M324" s="31">
        <v>0.6</v>
      </c>
      <c r="N324" s="20">
        <f>VLOOKUP(J324,[2]Sheet1!$I:$M,5,0)</f>
        <v>32000</v>
      </c>
      <c r="O324" s="32">
        <v>0</v>
      </c>
      <c r="P324" s="33">
        <f t="shared" si="9"/>
        <v>19200</v>
      </c>
      <c r="Q324" s="33">
        <v>0</v>
      </c>
      <c r="R324" s="32">
        <v>32000</v>
      </c>
      <c r="S324" s="29" t="s">
        <v>923</v>
      </c>
      <c r="T324" s="29" t="s">
        <v>577</v>
      </c>
      <c r="U324" s="29" t="s">
        <v>15</v>
      </c>
      <c r="V324" s="29" t="s">
        <v>924</v>
      </c>
      <c r="W324" s="29" t="s">
        <v>15</v>
      </c>
      <c r="X324" s="29" t="s">
        <v>580</v>
      </c>
      <c r="Y324" s="29" t="s">
        <v>580</v>
      </c>
    </row>
    <row r="325" spans="1:25" ht="10.5" customHeight="1" x14ac:dyDescent="0.25">
      <c r="A325" s="28">
        <v>46030</v>
      </c>
      <c r="B325" s="29" t="s">
        <v>567</v>
      </c>
      <c r="C325" s="30" t="s">
        <v>941</v>
      </c>
      <c r="D325" s="30" t="s">
        <v>15</v>
      </c>
      <c r="E325" s="30" t="s">
        <v>569</v>
      </c>
      <c r="F325" s="29" t="s">
        <v>570</v>
      </c>
      <c r="G325" s="29" t="s">
        <v>571</v>
      </c>
      <c r="H325" s="29" t="s">
        <v>942</v>
      </c>
      <c r="I325" s="36" t="str">
        <f t="shared" si="8"/>
        <v>08/01/2026NL300044</v>
      </c>
      <c r="J325" s="29" t="s">
        <v>602</v>
      </c>
      <c r="K325" s="29" t="s">
        <v>603</v>
      </c>
      <c r="L325" s="29" t="s">
        <v>575</v>
      </c>
      <c r="M325" s="31">
        <v>1</v>
      </c>
      <c r="N325" s="20">
        <f>VLOOKUP(J325,[2]Sheet1!$I:$M,5,0)</f>
        <v>38000</v>
      </c>
      <c r="O325" s="32">
        <v>0</v>
      </c>
      <c r="P325" s="33">
        <f t="shared" si="9"/>
        <v>38000</v>
      </c>
      <c r="Q325" s="33">
        <v>0</v>
      </c>
      <c r="R325" s="32">
        <v>38000</v>
      </c>
      <c r="S325" s="29" t="s">
        <v>923</v>
      </c>
      <c r="T325" s="29" t="s">
        <v>577</v>
      </c>
      <c r="U325" s="29" t="s">
        <v>15</v>
      </c>
      <c r="V325" s="29" t="s">
        <v>924</v>
      </c>
      <c r="W325" s="29" t="s">
        <v>15</v>
      </c>
      <c r="X325" s="29" t="s">
        <v>580</v>
      </c>
      <c r="Y325" s="29" t="s">
        <v>580</v>
      </c>
    </row>
    <row r="326" spans="1:25" ht="10.5" customHeight="1" x14ac:dyDescent="0.25">
      <c r="A326" s="28">
        <v>46030</v>
      </c>
      <c r="B326" s="29" t="s">
        <v>567</v>
      </c>
      <c r="C326" s="30" t="s">
        <v>941</v>
      </c>
      <c r="D326" s="30" t="s">
        <v>15</v>
      </c>
      <c r="E326" s="30" t="s">
        <v>569</v>
      </c>
      <c r="F326" s="29" t="s">
        <v>570</v>
      </c>
      <c r="G326" s="29" t="s">
        <v>571</v>
      </c>
      <c r="H326" s="29" t="s">
        <v>942</v>
      </c>
      <c r="I326" s="36" t="str">
        <f t="shared" si="8"/>
        <v>08/01/2026NL300048</v>
      </c>
      <c r="J326" s="29" t="s">
        <v>606</v>
      </c>
      <c r="K326" s="29" t="s">
        <v>607</v>
      </c>
      <c r="L326" s="29" t="s">
        <v>575</v>
      </c>
      <c r="M326" s="31">
        <v>1.8</v>
      </c>
      <c r="N326" s="20">
        <f>VLOOKUP(J326,[2]Sheet1!$I:$M,5,0)</f>
        <v>18000</v>
      </c>
      <c r="O326" s="32">
        <v>0</v>
      </c>
      <c r="P326" s="33">
        <f t="shared" si="9"/>
        <v>32400</v>
      </c>
      <c r="Q326" s="33">
        <v>0</v>
      </c>
      <c r="R326" s="32">
        <v>18000</v>
      </c>
      <c r="S326" s="29" t="s">
        <v>923</v>
      </c>
      <c r="T326" s="29" t="s">
        <v>577</v>
      </c>
      <c r="U326" s="29" t="s">
        <v>15</v>
      </c>
      <c r="V326" s="29" t="s">
        <v>924</v>
      </c>
      <c r="W326" s="29" t="s">
        <v>15</v>
      </c>
      <c r="X326" s="29" t="s">
        <v>580</v>
      </c>
      <c r="Y326" s="29" t="s">
        <v>580</v>
      </c>
    </row>
    <row r="327" spans="1:25" ht="10.5" customHeight="1" x14ac:dyDescent="0.25">
      <c r="A327" s="28">
        <v>46030</v>
      </c>
      <c r="B327" s="29" t="s">
        <v>567</v>
      </c>
      <c r="C327" s="30" t="s">
        <v>941</v>
      </c>
      <c r="D327" s="30" t="s">
        <v>15</v>
      </c>
      <c r="E327" s="30" t="s">
        <v>569</v>
      </c>
      <c r="F327" s="29" t="s">
        <v>570</v>
      </c>
      <c r="G327" s="29" t="s">
        <v>571</v>
      </c>
      <c r="H327" s="29" t="s">
        <v>942</v>
      </c>
      <c r="I327" s="36" t="str">
        <f t="shared" ref="I327:I390" si="10">TEXT(A327,"dd/mm/yyyy")&amp;J327</f>
        <v>08/01/2026NL300054</v>
      </c>
      <c r="J327" s="29" t="s">
        <v>719</v>
      </c>
      <c r="K327" s="29" t="s">
        <v>720</v>
      </c>
      <c r="L327" s="29" t="s">
        <v>575</v>
      </c>
      <c r="M327" s="31">
        <v>0.2</v>
      </c>
      <c r="N327" s="20">
        <f>VLOOKUP(J327,[2]Sheet1!$I:$M,5,0)</f>
        <v>38000</v>
      </c>
      <c r="O327" s="32">
        <v>0</v>
      </c>
      <c r="P327" s="33">
        <f t="shared" si="9"/>
        <v>7600</v>
      </c>
      <c r="Q327" s="33">
        <v>0</v>
      </c>
      <c r="R327" s="32">
        <v>38000</v>
      </c>
      <c r="S327" s="29" t="s">
        <v>923</v>
      </c>
      <c r="T327" s="29" t="s">
        <v>577</v>
      </c>
      <c r="U327" s="29" t="s">
        <v>15</v>
      </c>
      <c r="V327" s="29" t="s">
        <v>924</v>
      </c>
      <c r="W327" s="29" t="s">
        <v>15</v>
      </c>
      <c r="X327" s="29" t="s">
        <v>580</v>
      </c>
      <c r="Y327" s="29" t="s">
        <v>580</v>
      </c>
    </row>
    <row r="328" spans="1:25" ht="10.5" customHeight="1" x14ac:dyDescent="0.25">
      <c r="A328" s="28">
        <v>46030</v>
      </c>
      <c r="B328" s="29" t="s">
        <v>567</v>
      </c>
      <c r="C328" s="30" t="s">
        <v>941</v>
      </c>
      <c r="D328" s="30" t="s">
        <v>15</v>
      </c>
      <c r="E328" s="30" t="s">
        <v>569</v>
      </c>
      <c r="F328" s="29" t="s">
        <v>570</v>
      </c>
      <c r="G328" s="29" t="s">
        <v>571</v>
      </c>
      <c r="H328" s="29" t="s">
        <v>942</v>
      </c>
      <c r="I328" s="36" t="str">
        <f t="shared" si="10"/>
        <v>08/01/2026NL300055</v>
      </c>
      <c r="J328" s="29" t="s">
        <v>608</v>
      </c>
      <c r="K328" s="29" t="s">
        <v>609</v>
      </c>
      <c r="L328" s="29" t="s">
        <v>575</v>
      </c>
      <c r="M328" s="31">
        <v>0.4</v>
      </c>
      <c r="N328" s="20">
        <f>VLOOKUP(J328,[2]Sheet1!$I:$M,5,0)</f>
        <v>80000</v>
      </c>
      <c r="O328" s="32">
        <v>0</v>
      </c>
      <c r="P328" s="33">
        <f t="shared" ref="P328:P391" si="11">M328*N328</f>
        <v>32000</v>
      </c>
      <c r="Q328" s="33">
        <v>0</v>
      </c>
      <c r="R328" s="32">
        <v>80000</v>
      </c>
      <c r="S328" s="29" t="s">
        <v>923</v>
      </c>
      <c r="T328" s="29" t="s">
        <v>577</v>
      </c>
      <c r="U328" s="29" t="s">
        <v>15</v>
      </c>
      <c r="V328" s="29" t="s">
        <v>924</v>
      </c>
      <c r="W328" s="29" t="s">
        <v>15</v>
      </c>
      <c r="X328" s="29" t="s">
        <v>580</v>
      </c>
      <c r="Y328" s="29" t="s">
        <v>580</v>
      </c>
    </row>
    <row r="329" spans="1:25" ht="10.5" customHeight="1" x14ac:dyDescent="0.25">
      <c r="A329" s="28">
        <v>46030</v>
      </c>
      <c r="B329" s="29" t="s">
        <v>567</v>
      </c>
      <c r="C329" s="30" t="s">
        <v>941</v>
      </c>
      <c r="D329" s="30" t="s">
        <v>15</v>
      </c>
      <c r="E329" s="30" t="s">
        <v>569</v>
      </c>
      <c r="F329" s="29" t="s">
        <v>570</v>
      </c>
      <c r="G329" s="29" t="s">
        <v>571</v>
      </c>
      <c r="H329" s="29" t="s">
        <v>942</v>
      </c>
      <c r="I329" s="36" t="str">
        <f t="shared" si="10"/>
        <v>08/01/2026NL300058</v>
      </c>
      <c r="J329" s="29" t="s">
        <v>610</v>
      </c>
      <c r="K329" s="29" t="s">
        <v>46</v>
      </c>
      <c r="L329" s="29" t="s">
        <v>575</v>
      </c>
      <c r="M329" s="31">
        <v>0.2</v>
      </c>
      <c r="N329" s="20">
        <f>VLOOKUP(J329,[2]Sheet1!$I:$M,5,0)</f>
        <v>55000</v>
      </c>
      <c r="O329" s="32">
        <v>0</v>
      </c>
      <c r="P329" s="33">
        <f t="shared" si="11"/>
        <v>11000</v>
      </c>
      <c r="Q329" s="33">
        <v>0</v>
      </c>
      <c r="R329" s="32">
        <v>55000</v>
      </c>
      <c r="S329" s="29" t="s">
        <v>923</v>
      </c>
      <c r="T329" s="29" t="s">
        <v>577</v>
      </c>
      <c r="U329" s="29" t="s">
        <v>15</v>
      </c>
      <c r="V329" s="29" t="s">
        <v>924</v>
      </c>
      <c r="W329" s="29" t="s">
        <v>15</v>
      </c>
      <c r="X329" s="29" t="s">
        <v>580</v>
      </c>
      <c r="Y329" s="29" t="s">
        <v>580</v>
      </c>
    </row>
    <row r="330" spans="1:25" ht="10.5" customHeight="1" x14ac:dyDescent="0.25">
      <c r="A330" s="28">
        <v>46030</v>
      </c>
      <c r="B330" s="29" t="s">
        <v>567</v>
      </c>
      <c r="C330" s="30" t="s">
        <v>941</v>
      </c>
      <c r="D330" s="30" t="s">
        <v>15</v>
      </c>
      <c r="E330" s="30" t="s">
        <v>569</v>
      </c>
      <c r="F330" s="29" t="s">
        <v>570</v>
      </c>
      <c r="G330" s="29" t="s">
        <v>571</v>
      </c>
      <c r="H330" s="29" t="s">
        <v>942</v>
      </c>
      <c r="I330" s="36" t="str">
        <f t="shared" si="10"/>
        <v>08/01/2026NL300059</v>
      </c>
      <c r="J330" s="29" t="s">
        <v>611</v>
      </c>
      <c r="K330" s="29" t="s">
        <v>48</v>
      </c>
      <c r="L330" s="29" t="s">
        <v>575</v>
      </c>
      <c r="M330" s="31">
        <v>0.28000000000000003</v>
      </c>
      <c r="N330" s="20">
        <f>VLOOKUP(J330,[2]Sheet1!$I:$M,5,0)</f>
        <v>13000</v>
      </c>
      <c r="O330" s="32">
        <v>0</v>
      </c>
      <c r="P330" s="33">
        <f t="shared" si="11"/>
        <v>3640.0000000000005</v>
      </c>
      <c r="Q330" s="33">
        <v>0</v>
      </c>
      <c r="R330" s="32">
        <v>13000</v>
      </c>
      <c r="S330" s="29" t="s">
        <v>923</v>
      </c>
      <c r="T330" s="29" t="s">
        <v>577</v>
      </c>
      <c r="U330" s="29" t="s">
        <v>15</v>
      </c>
      <c r="V330" s="29" t="s">
        <v>924</v>
      </c>
      <c r="W330" s="29" t="s">
        <v>15</v>
      </c>
      <c r="X330" s="29" t="s">
        <v>580</v>
      </c>
      <c r="Y330" s="29" t="s">
        <v>580</v>
      </c>
    </row>
    <row r="331" spans="1:25" ht="10.5" customHeight="1" x14ac:dyDescent="0.25">
      <c r="A331" s="28">
        <v>46030</v>
      </c>
      <c r="B331" s="29" t="s">
        <v>567</v>
      </c>
      <c r="C331" s="30" t="s">
        <v>941</v>
      </c>
      <c r="D331" s="30" t="s">
        <v>15</v>
      </c>
      <c r="E331" s="30" t="s">
        <v>569</v>
      </c>
      <c r="F331" s="29" t="s">
        <v>570</v>
      </c>
      <c r="G331" s="29" t="s">
        <v>571</v>
      </c>
      <c r="H331" s="29" t="s">
        <v>942</v>
      </c>
      <c r="I331" s="36" t="str">
        <f t="shared" si="10"/>
        <v>08/01/2026NL300062</v>
      </c>
      <c r="J331" s="29" t="s">
        <v>614</v>
      </c>
      <c r="K331" s="29" t="s">
        <v>615</v>
      </c>
      <c r="L331" s="29" t="s">
        <v>575</v>
      </c>
      <c r="M331" s="31">
        <v>0.1</v>
      </c>
      <c r="N331" s="20">
        <f>VLOOKUP(J331,[2]Sheet1!$I:$M,5,0)</f>
        <v>65000</v>
      </c>
      <c r="O331" s="32">
        <v>0</v>
      </c>
      <c r="P331" s="33">
        <f t="shared" si="11"/>
        <v>6500</v>
      </c>
      <c r="Q331" s="33">
        <v>0</v>
      </c>
      <c r="R331" s="32">
        <v>65000</v>
      </c>
      <c r="S331" s="29" t="s">
        <v>923</v>
      </c>
      <c r="T331" s="29" t="s">
        <v>577</v>
      </c>
      <c r="U331" s="29" t="s">
        <v>15</v>
      </c>
      <c r="V331" s="29" t="s">
        <v>924</v>
      </c>
      <c r="W331" s="29" t="s">
        <v>15</v>
      </c>
      <c r="X331" s="29" t="s">
        <v>580</v>
      </c>
      <c r="Y331" s="29" t="s">
        <v>580</v>
      </c>
    </row>
    <row r="332" spans="1:25" ht="10.5" customHeight="1" x14ac:dyDescent="0.25">
      <c r="A332" s="28">
        <v>46030</v>
      </c>
      <c r="B332" s="29" t="s">
        <v>567</v>
      </c>
      <c r="C332" s="30" t="s">
        <v>941</v>
      </c>
      <c r="D332" s="30" t="s">
        <v>15</v>
      </c>
      <c r="E332" s="30" t="s">
        <v>569</v>
      </c>
      <c r="F332" s="29" t="s">
        <v>570</v>
      </c>
      <c r="G332" s="29" t="s">
        <v>571</v>
      </c>
      <c r="H332" s="29" t="s">
        <v>942</v>
      </c>
      <c r="I332" s="36" t="str">
        <f t="shared" si="10"/>
        <v>08/01/2026NL300063</v>
      </c>
      <c r="J332" s="29" t="s">
        <v>616</v>
      </c>
      <c r="K332" s="29" t="s">
        <v>617</v>
      </c>
      <c r="L332" s="29" t="s">
        <v>575</v>
      </c>
      <c r="M332" s="31">
        <v>0.2</v>
      </c>
      <c r="N332" s="20">
        <f>VLOOKUP(J332,[2]Sheet1!$I:$M,5,0)</f>
        <v>48000</v>
      </c>
      <c r="O332" s="32">
        <v>0</v>
      </c>
      <c r="P332" s="33">
        <f t="shared" si="11"/>
        <v>9600</v>
      </c>
      <c r="Q332" s="33">
        <v>0</v>
      </c>
      <c r="R332" s="32">
        <v>48000</v>
      </c>
      <c r="S332" s="29" t="s">
        <v>923</v>
      </c>
      <c r="T332" s="29" t="s">
        <v>577</v>
      </c>
      <c r="U332" s="29" t="s">
        <v>15</v>
      </c>
      <c r="V332" s="29" t="s">
        <v>924</v>
      </c>
      <c r="W332" s="29" t="s">
        <v>15</v>
      </c>
      <c r="X332" s="29" t="s">
        <v>580</v>
      </c>
      <c r="Y332" s="29" t="s">
        <v>580</v>
      </c>
    </row>
    <row r="333" spans="1:25" ht="10.5" customHeight="1" x14ac:dyDescent="0.25">
      <c r="A333" s="28">
        <v>46030</v>
      </c>
      <c r="B333" s="29" t="s">
        <v>567</v>
      </c>
      <c r="C333" s="30" t="s">
        <v>941</v>
      </c>
      <c r="D333" s="30" t="s">
        <v>15</v>
      </c>
      <c r="E333" s="30" t="s">
        <v>569</v>
      </c>
      <c r="F333" s="29" t="s">
        <v>570</v>
      </c>
      <c r="G333" s="29" t="s">
        <v>571</v>
      </c>
      <c r="H333" s="29" t="s">
        <v>942</v>
      </c>
      <c r="I333" s="36" t="str">
        <f t="shared" si="10"/>
        <v>08/01/2026NL300066</v>
      </c>
      <c r="J333" s="29" t="s">
        <v>725</v>
      </c>
      <c r="K333" s="29" t="s">
        <v>726</v>
      </c>
      <c r="L333" s="29" t="s">
        <v>575</v>
      </c>
      <c r="M333" s="31">
        <v>0.1</v>
      </c>
      <c r="N333" s="20">
        <f>VLOOKUP(J333,[2]Sheet1!$I:$M,5,0)</f>
        <v>220000</v>
      </c>
      <c r="O333" s="32">
        <v>0</v>
      </c>
      <c r="P333" s="33">
        <f t="shared" si="11"/>
        <v>22000</v>
      </c>
      <c r="Q333" s="33">
        <v>0</v>
      </c>
      <c r="R333" s="32">
        <v>220000</v>
      </c>
      <c r="S333" s="29" t="s">
        <v>923</v>
      </c>
      <c r="T333" s="29" t="s">
        <v>577</v>
      </c>
      <c r="U333" s="29" t="s">
        <v>15</v>
      </c>
      <c r="V333" s="29" t="s">
        <v>924</v>
      </c>
      <c r="W333" s="29" t="s">
        <v>15</v>
      </c>
      <c r="X333" s="29" t="s">
        <v>580</v>
      </c>
      <c r="Y333" s="29" t="s">
        <v>580</v>
      </c>
    </row>
    <row r="334" spans="1:25" ht="10.5" customHeight="1" x14ac:dyDescent="0.25">
      <c r="A334" s="28">
        <v>46030</v>
      </c>
      <c r="B334" s="29" t="s">
        <v>567</v>
      </c>
      <c r="C334" s="30" t="s">
        <v>941</v>
      </c>
      <c r="D334" s="30" t="s">
        <v>15</v>
      </c>
      <c r="E334" s="30" t="s">
        <v>569</v>
      </c>
      <c r="F334" s="29" t="s">
        <v>570</v>
      </c>
      <c r="G334" s="29" t="s">
        <v>571</v>
      </c>
      <c r="H334" s="29" t="s">
        <v>942</v>
      </c>
      <c r="I334" s="36" t="str">
        <f t="shared" si="10"/>
        <v>08/01/2026NL300072</v>
      </c>
      <c r="J334" s="29" t="s">
        <v>618</v>
      </c>
      <c r="K334" s="29" t="s">
        <v>619</v>
      </c>
      <c r="L334" s="29" t="s">
        <v>575</v>
      </c>
      <c r="M334" s="31">
        <v>0.8</v>
      </c>
      <c r="N334" s="20">
        <f>VLOOKUP(J334,[2]Sheet1!$I:$M,5,0)</f>
        <v>38000</v>
      </c>
      <c r="O334" s="32">
        <v>0</v>
      </c>
      <c r="P334" s="33">
        <f t="shared" si="11"/>
        <v>30400</v>
      </c>
      <c r="Q334" s="33">
        <v>0</v>
      </c>
      <c r="R334" s="32">
        <v>38000</v>
      </c>
      <c r="S334" s="29" t="s">
        <v>923</v>
      </c>
      <c r="T334" s="29" t="s">
        <v>577</v>
      </c>
      <c r="U334" s="29" t="s">
        <v>15</v>
      </c>
      <c r="V334" s="29" t="s">
        <v>924</v>
      </c>
      <c r="W334" s="29" t="s">
        <v>15</v>
      </c>
      <c r="X334" s="29" t="s">
        <v>580</v>
      </c>
      <c r="Y334" s="29" t="s">
        <v>580</v>
      </c>
    </row>
    <row r="335" spans="1:25" ht="10.5" customHeight="1" x14ac:dyDescent="0.25">
      <c r="A335" s="28">
        <v>46030</v>
      </c>
      <c r="B335" s="29" t="s">
        <v>567</v>
      </c>
      <c r="C335" s="30" t="s">
        <v>941</v>
      </c>
      <c r="D335" s="30" t="s">
        <v>15</v>
      </c>
      <c r="E335" s="30" t="s">
        <v>569</v>
      </c>
      <c r="F335" s="29" t="s">
        <v>570</v>
      </c>
      <c r="G335" s="29" t="s">
        <v>571</v>
      </c>
      <c r="H335" s="29" t="s">
        <v>942</v>
      </c>
      <c r="I335" s="36" t="str">
        <f t="shared" si="10"/>
        <v>08/01/2026NL300076</v>
      </c>
      <c r="J335" s="29" t="s">
        <v>625</v>
      </c>
      <c r="K335" s="29" t="s">
        <v>626</v>
      </c>
      <c r="L335" s="29" t="s">
        <v>575</v>
      </c>
      <c r="M335" s="31">
        <v>0.3</v>
      </c>
      <c r="N335" s="20">
        <f>VLOOKUP(J335,[2]Sheet1!$I:$M,5,0)</f>
        <v>38000</v>
      </c>
      <c r="O335" s="32">
        <v>0</v>
      </c>
      <c r="P335" s="33">
        <f t="shared" si="11"/>
        <v>11400</v>
      </c>
      <c r="Q335" s="33">
        <v>0</v>
      </c>
      <c r="R335" s="32">
        <v>38000</v>
      </c>
      <c r="S335" s="29" t="s">
        <v>923</v>
      </c>
      <c r="T335" s="29" t="s">
        <v>577</v>
      </c>
      <c r="U335" s="29" t="s">
        <v>15</v>
      </c>
      <c r="V335" s="29" t="s">
        <v>924</v>
      </c>
      <c r="W335" s="29" t="s">
        <v>15</v>
      </c>
      <c r="X335" s="29" t="s">
        <v>580</v>
      </c>
      <c r="Y335" s="29" t="s">
        <v>580</v>
      </c>
    </row>
    <row r="336" spans="1:25" ht="10.5" customHeight="1" x14ac:dyDescent="0.25">
      <c r="A336" s="28">
        <v>46030</v>
      </c>
      <c r="B336" s="29" t="s">
        <v>567</v>
      </c>
      <c r="C336" s="30" t="s">
        <v>941</v>
      </c>
      <c r="D336" s="30" t="s">
        <v>15</v>
      </c>
      <c r="E336" s="30" t="s">
        <v>569</v>
      </c>
      <c r="F336" s="29" t="s">
        <v>570</v>
      </c>
      <c r="G336" s="29" t="s">
        <v>571</v>
      </c>
      <c r="H336" s="29" t="s">
        <v>942</v>
      </c>
      <c r="I336" s="36" t="str">
        <f t="shared" si="10"/>
        <v>08/01/2026NL300086</v>
      </c>
      <c r="J336" s="29" t="s">
        <v>633</v>
      </c>
      <c r="K336" s="29" t="s">
        <v>634</v>
      </c>
      <c r="L336" s="29" t="s">
        <v>575</v>
      </c>
      <c r="M336" s="31">
        <v>0.2</v>
      </c>
      <c r="N336" s="20">
        <f>VLOOKUP(J336,[2]Sheet1!$I:$M,5,0)</f>
        <v>33000</v>
      </c>
      <c r="O336" s="32">
        <v>0</v>
      </c>
      <c r="P336" s="33">
        <f t="shared" si="11"/>
        <v>6600</v>
      </c>
      <c r="Q336" s="33">
        <v>0</v>
      </c>
      <c r="R336" s="32">
        <v>33000</v>
      </c>
      <c r="S336" s="29" t="s">
        <v>923</v>
      </c>
      <c r="T336" s="29" t="s">
        <v>577</v>
      </c>
      <c r="U336" s="29" t="s">
        <v>15</v>
      </c>
      <c r="V336" s="29" t="s">
        <v>924</v>
      </c>
      <c r="W336" s="29" t="s">
        <v>15</v>
      </c>
      <c r="X336" s="29" t="s">
        <v>580</v>
      </c>
      <c r="Y336" s="29" t="s">
        <v>580</v>
      </c>
    </row>
    <row r="337" spans="1:25" ht="10.5" customHeight="1" x14ac:dyDescent="0.25">
      <c r="A337" s="28">
        <v>46030</v>
      </c>
      <c r="B337" s="29" t="s">
        <v>567</v>
      </c>
      <c r="C337" s="30" t="s">
        <v>941</v>
      </c>
      <c r="D337" s="30" t="s">
        <v>15</v>
      </c>
      <c r="E337" s="30" t="s">
        <v>569</v>
      </c>
      <c r="F337" s="29" t="s">
        <v>570</v>
      </c>
      <c r="G337" s="29" t="s">
        <v>571</v>
      </c>
      <c r="H337" s="29" t="s">
        <v>942</v>
      </c>
      <c r="I337" s="36" t="str">
        <f t="shared" si="10"/>
        <v>08/01/2026NL300088</v>
      </c>
      <c r="J337" s="29" t="s">
        <v>635</v>
      </c>
      <c r="K337" s="29" t="s">
        <v>64</v>
      </c>
      <c r="L337" s="29" t="s">
        <v>575</v>
      </c>
      <c r="M337" s="31">
        <v>2.6</v>
      </c>
      <c r="N337" s="20">
        <f>VLOOKUP(J337,[2]Sheet1!$I:$M,5,0)</f>
        <v>27000</v>
      </c>
      <c r="O337" s="32">
        <v>0</v>
      </c>
      <c r="P337" s="33">
        <f t="shared" si="11"/>
        <v>70200</v>
      </c>
      <c r="Q337" s="33">
        <v>0</v>
      </c>
      <c r="R337" s="32">
        <v>27000</v>
      </c>
      <c r="S337" s="29" t="s">
        <v>923</v>
      </c>
      <c r="T337" s="29" t="s">
        <v>577</v>
      </c>
      <c r="U337" s="29" t="s">
        <v>15</v>
      </c>
      <c r="V337" s="29" t="s">
        <v>924</v>
      </c>
      <c r="W337" s="29" t="s">
        <v>15</v>
      </c>
      <c r="X337" s="29" t="s">
        <v>580</v>
      </c>
      <c r="Y337" s="29" t="s">
        <v>580</v>
      </c>
    </row>
    <row r="338" spans="1:25" ht="10.5" customHeight="1" x14ac:dyDescent="0.25">
      <c r="A338" s="28">
        <v>46030</v>
      </c>
      <c r="B338" s="29" t="s">
        <v>567</v>
      </c>
      <c r="C338" s="30" t="s">
        <v>941</v>
      </c>
      <c r="D338" s="30" t="s">
        <v>15</v>
      </c>
      <c r="E338" s="30" t="s">
        <v>569</v>
      </c>
      <c r="F338" s="29" t="s">
        <v>570</v>
      </c>
      <c r="G338" s="29" t="s">
        <v>571</v>
      </c>
      <c r="H338" s="29" t="s">
        <v>942</v>
      </c>
      <c r="I338" s="36" t="str">
        <f t="shared" si="10"/>
        <v>08/01/2026NL300091</v>
      </c>
      <c r="J338" s="29" t="s">
        <v>637</v>
      </c>
      <c r="K338" s="29" t="s">
        <v>153</v>
      </c>
      <c r="L338" s="29" t="s">
        <v>575</v>
      </c>
      <c r="M338" s="31">
        <v>0.3</v>
      </c>
      <c r="N338" s="20">
        <f>VLOOKUP(J338,[2]Sheet1!$I:$M,5,0)</f>
        <v>47000</v>
      </c>
      <c r="O338" s="32">
        <v>0</v>
      </c>
      <c r="P338" s="33">
        <f t="shared" si="11"/>
        <v>14100</v>
      </c>
      <c r="Q338" s="33">
        <v>0</v>
      </c>
      <c r="R338" s="32">
        <v>47000</v>
      </c>
      <c r="S338" s="29" t="s">
        <v>923</v>
      </c>
      <c r="T338" s="29" t="s">
        <v>577</v>
      </c>
      <c r="U338" s="29" t="s">
        <v>15</v>
      </c>
      <c r="V338" s="29" t="s">
        <v>924</v>
      </c>
      <c r="W338" s="29" t="s">
        <v>15</v>
      </c>
      <c r="X338" s="29" t="s">
        <v>580</v>
      </c>
      <c r="Y338" s="29" t="s">
        <v>580</v>
      </c>
    </row>
    <row r="339" spans="1:25" ht="10.5" customHeight="1" x14ac:dyDescent="0.25">
      <c r="A339" s="28">
        <v>46030</v>
      </c>
      <c r="B339" s="29" t="s">
        <v>567</v>
      </c>
      <c r="C339" s="30" t="s">
        <v>941</v>
      </c>
      <c r="D339" s="30" t="s">
        <v>15</v>
      </c>
      <c r="E339" s="30" t="s">
        <v>569</v>
      </c>
      <c r="F339" s="29" t="s">
        <v>570</v>
      </c>
      <c r="G339" s="29" t="s">
        <v>571</v>
      </c>
      <c r="H339" s="29" t="s">
        <v>942</v>
      </c>
      <c r="I339" s="36" t="str">
        <f t="shared" si="10"/>
        <v>08/01/2026NL300096</v>
      </c>
      <c r="J339" s="29" t="s">
        <v>638</v>
      </c>
      <c r="K339" s="29" t="s">
        <v>134</v>
      </c>
      <c r="L339" s="29" t="s">
        <v>575</v>
      </c>
      <c r="M339" s="31">
        <v>1.2</v>
      </c>
      <c r="N339" s="20">
        <f>VLOOKUP(J339,[2]Sheet1!$I:$M,5,0)</f>
        <v>45000</v>
      </c>
      <c r="O339" s="32">
        <v>0</v>
      </c>
      <c r="P339" s="33">
        <f t="shared" si="11"/>
        <v>54000</v>
      </c>
      <c r="Q339" s="33">
        <v>0</v>
      </c>
      <c r="R339" s="32">
        <v>45000</v>
      </c>
      <c r="S339" s="29" t="s">
        <v>923</v>
      </c>
      <c r="T339" s="29" t="s">
        <v>577</v>
      </c>
      <c r="U339" s="29" t="s">
        <v>15</v>
      </c>
      <c r="V339" s="29" t="s">
        <v>924</v>
      </c>
      <c r="W339" s="29" t="s">
        <v>15</v>
      </c>
      <c r="X339" s="29" t="s">
        <v>580</v>
      </c>
      <c r="Y339" s="29" t="s">
        <v>580</v>
      </c>
    </row>
    <row r="340" spans="1:25" ht="10.5" customHeight="1" x14ac:dyDescent="0.25">
      <c r="A340" s="28">
        <v>46030</v>
      </c>
      <c r="B340" s="29" t="s">
        <v>567</v>
      </c>
      <c r="C340" s="30" t="s">
        <v>941</v>
      </c>
      <c r="D340" s="30" t="s">
        <v>15</v>
      </c>
      <c r="E340" s="30" t="s">
        <v>569</v>
      </c>
      <c r="F340" s="29" t="s">
        <v>570</v>
      </c>
      <c r="G340" s="29" t="s">
        <v>571</v>
      </c>
      <c r="H340" s="29" t="s">
        <v>942</v>
      </c>
      <c r="I340" s="36" t="str">
        <f t="shared" si="10"/>
        <v>08/01/2026NL300107</v>
      </c>
      <c r="J340" s="29" t="s">
        <v>639</v>
      </c>
      <c r="K340" s="29" t="s">
        <v>640</v>
      </c>
      <c r="L340" s="29" t="s">
        <v>641</v>
      </c>
      <c r="M340" s="31">
        <v>1</v>
      </c>
      <c r="N340" s="20">
        <f>VLOOKUP(J340,[2]Sheet1!$I:$M,5,0)</f>
        <v>8500</v>
      </c>
      <c r="O340" s="32">
        <v>0</v>
      </c>
      <c r="P340" s="33">
        <f t="shared" si="11"/>
        <v>8500</v>
      </c>
      <c r="Q340" s="33">
        <v>0</v>
      </c>
      <c r="R340" s="32">
        <v>8500</v>
      </c>
      <c r="S340" s="29" t="s">
        <v>923</v>
      </c>
      <c r="T340" s="29" t="s">
        <v>577</v>
      </c>
      <c r="U340" s="29" t="s">
        <v>15</v>
      </c>
      <c r="V340" s="29" t="s">
        <v>924</v>
      </c>
      <c r="W340" s="29" t="s">
        <v>15</v>
      </c>
      <c r="X340" s="29" t="s">
        <v>580</v>
      </c>
      <c r="Y340" s="29" t="s">
        <v>580</v>
      </c>
    </row>
    <row r="341" spans="1:25" ht="10.5" customHeight="1" x14ac:dyDescent="0.25">
      <c r="A341" s="28">
        <v>46030</v>
      </c>
      <c r="B341" s="29" t="s">
        <v>567</v>
      </c>
      <c r="C341" s="30" t="s">
        <v>941</v>
      </c>
      <c r="D341" s="30" t="s">
        <v>15</v>
      </c>
      <c r="E341" s="30" t="s">
        <v>569</v>
      </c>
      <c r="F341" s="29" t="s">
        <v>570</v>
      </c>
      <c r="G341" s="29" t="s">
        <v>571</v>
      </c>
      <c r="H341" s="29" t="s">
        <v>942</v>
      </c>
      <c r="I341" s="36" t="str">
        <f t="shared" si="10"/>
        <v>08/01/2026NL300120</v>
      </c>
      <c r="J341" s="29" t="s">
        <v>650</v>
      </c>
      <c r="K341" s="29" t="s">
        <v>651</v>
      </c>
      <c r="L341" s="29" t="s">
        <v>575</v>
      </c>
      <c r="M341" s="31">
        <v>0.8</v>
      </c>
      <c r="N341" s="20">
        <f>VLOOKUP(J341,[2]Sheet1!$I:$M,5,0)</f>
        <v>36000</v>
      </c>
      <c r="O341" s="32">
        <v>0</v>
      </c>
      <c r="P341" s="33">
        <f t="shared" si="11"/>
        <v>28800</v>
      </c>
      <c r="Q341" s="33">
        <v>0</v>
      </c>
      <c r="R341" s="32">
        <v>36000</v>
      </c>
      <c r="S341" s="29" t="s">
        <v>923</v>
      </c>
      <c r="T341" s="29" t="s">
        <v>577</v>
      </c>
      <c r="U341" s="29" t="s">
        <v>15</v>
      </c>
      <c r="V341" s="29" t="s">
        <v>924</v>
      </c>
      <c r="W341" s="29" t="s">
        <v>15</v>
      </c>
      <c r="X341" s="29" t="s">
        <v>580</v>
      </c>
      <c r="Y341" s="29" t="s">
        <v>580</v>
      </c>
    </row>
    <row r="342" spans="1:25" ht="10.5" customHeight="1" x14ac:dyDescent="0.25">
      <c r="A342" s="28">
        <v>46030</v>
      </c>
      <c r="B342" s="29" t="s">
        <v>567</v>
      </c>
      <c r="C342" s="30" t="s">
        <v>941</v>
      </c>
      <c r="D342" s="30" t="s">
        <v>15</v>
      </c>
      <c r="E342" s="30" t="s">
        <v>569</v>
      </c>
      <c r="F342" s="29" t="s">
        <v>570</v>
      </c>
      <c r="G342" s="29" t="s">
        <v>571</v>
      </c>
      <c r="H342" s="29" t="s">
        <v>942</v>
      </c>
      <c r="I342" s="36" t="str">
        <f t="shared" si="10"/>
        <v>08/01/2026NL300121</v>
      </c>
      <c r="J342" s="29" t="s">
        <v>661</v>
      </c>
      <c r="K342" s="29" t="s">
        <v>80</v>
      </c>
      <c r="L342" s="29" t="s">
        <v>575</v>
      </c>
      <c r="M342" s="31">
        <v>0.1</v>
      </c>
      <c r="N342" s="20">
        <f>VLOOKUP(J342,[2]Sheet1!$I:$M,5,0)</f>
        <v>22000</v>
      </c>
      <c r="O342" s="32">
        <v>0</v>
      </c>
      <c r="P342" s="33">
        <f t="shared" si="11"/>
        <v>2200</v>
      </c>
      <c r="Q342" s="33">
        <v>0</v>
      </c>
      <c r="R342" s="32">
        <v>22000</v>
      </c>
      <c r="S342" s="29" t="s">
        <v>923</v>
      </c>
      <c r="T342" s="29" t="s">
        <v>577</v>
      </c>
      <c r="U342" s="29" t="s">
        <v>15</v>
      </c>
      <c r="V342" s="29" t="s">
        <v>924</v>
      </c>
      <c r="W342" s="29" t="s">
        <v>15</v>
      </c>
      <c r="X342" s="29" t="s">
        <v>580</v>
      </c>
      <c r="Y342" s="29" t="s">
        <v>580</v>
      </c>
    </row>
    <row r="343" spans="1:25" ht="10.5" customHeight="1" x14ac:dyDescent="0.25">
      <c r="A343" s="28">
        <v>46030</v>
      </c>
      <c r="B343" s="29" t="s">
        <v>567</v>
      </c>
      <c r="C343" s="30" t="s">
        <v>941</v>
      </c>
      <c r="D343" s="30" t="s">
        <v>15</v>
      </c>
      <c r="E343" s="30" t="s">
        <v>569</v>
      </c>
      <c r="F343" s="29" t="s">
        <v>570</v>
      </c>
      <c r="G343" s="29" t="s">
        <v>571</v>
      </c>
      <c r="H343" s="29" t="s">
        <v>942</v>
      </c>
      <c r="I343" s="36" t="str">
        <f t="shared" si="10"/>
        <v>08/01/2026NL300122</v>
      </c>
      <c r="J343" s="29" t="s">
        <v>654</v>
      </c>
      <c r="K343" s="29" t="s">
        <v>139</v>
      </c>
      <c r="L343" s="29" t="s">
        <v>575</v>
      </c>
      <c r="M343" s="31">
        <v>0.1</v>
      </c>
      <c r="N343" s="20">
        <f>VLOOKUP(J343,[2]Sheet1!$I:$M,5,0)</f>
        <v>35000</v>
      </c>
      <c r="O343" s="32">
        <v>0</v>
      </c>
      <c r="P343" s="33">
        <f t="shared" si="11"/>
        <v>3500</v>
      </c>
      <c r="Q343" s="33">
        <v>0</v>
      </c>
      <c r="R343" s="32">
        <v>35000</v>
      </c>
      <c r="S343" s="29" t="s">
        <v>923</v>
      </c>
      <c r="T343" s="29" t="s">
        <v>577</v>
      </c>
      <c r="U343" s="29" t="s">
        <v>15</v>
      </c>
      <c r="V343" s="29" t="s">
        <v>924</v>
      </c>
      <c r="W343" s="29" t="s">
        <v>15</v>
      </c>
      <c r="X343" s="29" t="s">
        <v>580</v>
      </c>
      <c r="Y343" s="29" t="s">
        <v>580</v>
      </c>
    </row>
    <row r="344" spans="1:25" ht="10.5" customHeight="1" x14ac:dyDescent="0.25">
      <c r="A344" s="28">
        <v>46030</v>
      </c>
      <c r="B344" s="29" t="s">
        <v>567</v>
      </c>
      <c r="C344" s="30" t="s">
        <v>941</v>
      </c>
      <c r="D344" s="30" t="s">
        <v>15</v>
      </c>
      <c r="E344" s="30" t="s">
        <v>569</v>
      </c>
      <c r="F344" s="29" t="s">
        <v>570</v>
      </c>
      <c r="G344" s="29" t="s">
        <v>571</v>
      </c>
      <c r="H344" s="29" t="s">
        <v>942</v>
      </c>
      <c r="I344" s="36" t="str">
        <f t="shared" si="10"/>
        <v>08/01/2026NL300127</v>
      </c>
      <c r="J344" s="29" t="s">
        <v>657</v>
      </c>
      <c r="K344" s="29" t="s">
        <v>658</v>
      </c>
      <c r="L344" s="29" t="s">
        <v>575</v>
      </c>
      <c r="M344" s="31">
        <v>1.5</v>
      </c>
      <c r="N344" s="20">
        <f>VLOOKUP(J344,[2]Sheet1!$I:$M,5,0)</f>
        <v>15000</v>
      </c>
      <c r="O344" s="32">
        <v>0</v>
      </c>
      <c r="P344" s="33">
        <f t="shared" si="11"/>
        <v>22500</v>
      </c>
      <c r="Q344" s="33">
        <v>0</v>
      </c>
      <c r="R344" s="32">
        <v>28000</v>
      </c>
      <c r="S344" s="29" t="s">
        <v>923</v>
      </c>
      <c r="T344" s="29" t="s">
        <v>577</v>
      </c>
      <c r="U344" s="29" t="s">
        <v>15</v>
      </c>
      <c r="V344" s="29" t="s">
        <v>924</v>
      </c>
      <c r="W344" s="29" t="s">
        <v>15</v>
      </c>
      <c r="X344" s="29" t="s">
        <v>580</v>
      </c>
      <c r="Y344" s="29" t="s">
        <v>580</v>
      </c>
    </row>
    <row r="345" spans="1:25" ht="10.5" customHeight="1" x14ac:dyDescent="0.25">
      <c r="A345" s="28">
        <v>46030</v>
      </c>
      <c r="B345" s="29" t="s">
        <v>567</v>
      </c>
      <c r="C345" s="30" t="s">
        <v>941</v>
      </c>
      <c r="D345" s="30" t="s">
        <v>15</v>
      </c>
      <c r="E345" s="30" t="s">
        <v>569</v>
      </c>
      <c r="F345" s="29" t="s">
        <v>570</v>
      </c>
      <c r="G345" s="29" t="s">
        <v>571</v>
      </c>
      <c r="H345" s="29" t="s">
        <v>942</v>
      </c>
      <c r="I345" s="36" t="str">
        <f t="shared" si="10"/>
        <v>08/01/2026NL300142</v>
      </c>
      <c r="J345" s="29" t="s">
        <v>671</v>
      </c>
      <c r="K345" s="29" t="s">
        <v>672</v>
      </c>
      <c r="L345" s="29" t="s">
        <v>575</v>
      </c>
      <c r="M345" s="31">
        <v>0.5</v>
      </c>
      <c r="N345" s="20">
        <f>VLOOKUP(J345,[2]Sheet1!$I:$M,5,0)</f>
        <v>50000</v>
      </c>
      <c r="O345" s="32">
        <v>0</v>
      </c>
      <c r="P345" s="33">
        <f t="shared" si="11"/>
        <v>25000</v>
      </c>
      <c r="Q345" s="33">
        <v>0</v>
      </c>
      <c r="R345" s="32">
        <v>50000</v>
      </c>
      <c r="S345" s="29" t="s">
        <v>923</v>
      </c>
      <c r="T345" s="29" t="s">
        <v>577</v>
      </c>
      <c r="U345" s="29" t="s">
        <v>15</v>
      </c>
      <c r="V345" s="29" t="s">
        <v>924</v>
      </c>
      <c r="W345" s="29" t="s">
        <v>15</v>
      </c>
      <c r="X345" s="29" t="s">
        <v>580</v>
      </c>
      <c r="Y345" s="29" t="s">
        <v>580</v>
      </c>
    </row>
    <row r="346" spans="1:25" ht="10.5" customHeight="1" x14ac:dyDescent="0.25">
      <c r="A346" s="28">
        <v>46030</v>
      </c>
      <c r="B346" s="29" t="s">
        <v>567</v>
      </c>
      <c r="C346" s="30" t="s">
        <v>941</v>
      </c>
      <c r="D346" s="30" t="s">
        <v>15</v>
      </c>
      <c r="E346" s="30" t="s">
        <v>569</v>
      </c>
      <c r="F346" s="29" t="s">
        <v>570</v>
      </c>
      <c r="G346" s="29" t="s">
        <v>571</v>
      </c>
      <c r="H346" s="29" t="s">
        <v>942</v>
      </c>
      <c r="I346" s="36" t="str">
        <f t="shared" si="10"/>
        <v>08/01/2026NL300145</v>
      </c>
      <c r="J346" s="29" t="s">
        <v>675</v>
      </c>
      <c r="K346" s="29" t="s">
        <v>676</v>
      </c>
      <c r="L346" s="29" t="s">
        <v>575</v>
      </c>
      <c r="M346" s="31">
        <v>5</v>
      </c>
      <c r="N346" s="20">
        <f>VLOOKUP(J346,[2]Sheet1!$I:$M,5,0)</f>
        <v>38000</v>
      </c>
      <c r="O346" s="32">
        <v>0</v>
      </c>
      <c r="P346" s="33">
        <f t="shared" si="11"/>
        <v>190000</v>
      </c>
      <c r="Q346" s="33">
        <v>0</v>
      </c>
      <c r="R346" s="32">
        <v>38000</v>
      </c>
      <c r="S346" s="29" t="s">
        <v>923</v>
      </c>
      <c r="T346" s="29" t="s">
        <v>577</v>
      </c>
      <c r="U346" s="29" t="s">
        <v>15</v>
      </c>
      <c r="V346" s="29" t="s">
        <v>924</v>
      </c>
      <c r="W346" s="29" t="s">
        <v>15</v>
      </c>
      <c r="X346" s="29" t="s">
        <v>580</v>
      </c>
      <c r="Y346" s="29" t="s">
        <v>580</v>
      </c>
    </row>
    <row r="347" spans="1:25" ht="10.5" customHeight="1" x14ac:dyDescent="0.25">
      <c r="A347" s="28">
        <v>46030</v>
      </c>
      <c r="B347" s="29" t="s">
        <v>567</v>
      </c>
      <c r="C347" s="30" t="s">
        <v>943</v>
      </c>
      <c r="D347" s="30" t="s">
        <v>15</v>
      </c>
      <c r="E347" s="30" t="s">
        <v>569</v>
      </c>
      <c r="F347" s="29" t="s">
        <v>570</v>
      </c>
      <c r="G347" s="29" t="s">
        <v>571</v>
      </c>
      <c r="H347" s="29" t="s">
        <v>942</v>
      </c>
      <c r="I347" s="36" t="str">
        <f t="shared" si="10"/>
        <v>08/01/2026NL300027</v>
      </c>
      <c r="J347" s="29" t="s">
        <v>585</v>
      </c>
      <c r="K347" s="29" t="s">
        <v>33</v>
      </c>
      <c r="L347" s="29" t="s">
        <v>575</v>
      </c>
      <c r="M347" s="31">
        <v>1</v>
      </c>
      <c r="N347" s="20">
        <f>VLOOKUP(J347,[2]Sheet1!$I:$M,5,0)</f>
        <v>18000</v>
      </c>
      <c r="O347" s="32">
        <v>0</v>
      </c>
      <c r="P347" s="33">
        <f t="shared" si="11"/>
        <v>18000</v>
      </c>
      <c r="Q347" s="33">
        <v>0</v>
      </c>
      <c r="R347" s="32">
        <v>18000</v>
      </c>
      <c r="S347" s="29" t="s">
        <v>923</v>
      </c>
      <c r="T347" s="29" t="s">
        <v>577</v>
      </c>
      <c r="U347" s="29" t="s">
        <v>15</v>
      </c>
      <c r="V347" s="29" t="s">
        <v>924</v>
      </c>
      <c r="W347" s="29" t="s">
        <v>15</v>
      </c>
      <c r="X347" s="29" t="s">
        <v>580</v>
      </c>
      <c r="Y347" s="29" t="s">
        <v>580</v>
      </c>
    </row>
    <row r="348" spans="1:25" ht="10.5" customHeight="1" x14ac:dyDescent="0.25">
      <c r="A348" s="28">
        <v>46030</v>
      </c>
      <c r="B348" s="29" t="s">
        <v>567</v>
      </c>
      <c r="C348" s="30" t="s">
        <v>943</v>
      </c>
      <c r="D348" s="30" t="s">
        <v>15</v>
      </c>
      <c r="E348" s="30" t="s">
        <v>569</v>
      </c>
      <c r="F348" s="29" t="s">
        <v>570</v>
      </c>
      <c r="G348" s="29" t="s">
        <v>571</v>
      </c>
      <c r="H348" s="29" t="s">
        <v>942</v>
      </c>
      <c r="I348" s="36" t="str">
        <f t="shared" si="10"/>
        <v>08/01/2026NL300033</v>
      </c>
      <c r="J348" s="29" t="s">
        <v>588</v>
      </c>
      <c r="K348" s="29" t="s">
        <v>589</v>
      </c>
      <c r="L348" s="29" t="s">
        <v>575</v>
      </c>
      <c r="M348" s="31">
        <v>1.9</v>
      </c>
      <c r="N348" s="20">
        <f>VLOOKUP(J348,[2]Sheet1!$I:$M,5,0)</f>
        <v>13000</v>
      </c>
      <c r="O348" s="32">
        <v>0</v>
      </c>
      <c r="P348" s="33">
        <f t="shared" si="11"/>
        <v>24700</v>
      </c>
      <c r="Q348" s="33">
        <v>0</v>
      </c>
      <c r="R348" s="32">
        <v>13000</v>
      </c>
      <c r="S348" s="29" t="s">
        <v>923</v>
      </c>
      <c r="T348" s="29" t="s">
        <v>577</v>
      </c>
      <c r="U348" s="29" t="s">
        <v>15</v>
      </c>
      <c r="V348" s="29" t="s">
        <v>924</v>
      </c>
      <c r="W348" s="29" t="s">
        <v>15</v>
      </c>
      <c r="X348" s="29" t="s">
        <v>580</v>
      </c>
      <c r="Y348" s="29" t="s">
        <v>580</v>
      </c>
    </row>
    <row r="349" spans="1:25" ht="10.5" customHeight="1" x14ac:dyDescent="0.25">
      <c r="A349" s="28">
        <v>46030</v>
      </c>
      <c r="B349" s="29" t="s">
        <v>567</v>
      </c>
      <c r="C349" s="30" t="s">
        <v>943</v>
      </c>
      <c r="D349" s="30" t="s">
        <v>15</v>
      </c>
      <c r="E349" s="30" t="s">
        <v>569</v>
      </c>
      <c r="F349" s="29" t="s">
        <v>570</v>
      </c>
      <c r="G349" s="29" t="s">
        <v>571</v>
      </c>
      <c r="H349" s="29" t="s">
        <v>942</v>
      </c>
      <c r="I349" s="36" t="str">
        <f t="shared" si="10"/>
        <v>08/01/2026NL300188</v>
      </c>
      <c r="J349" s="29" t="s">
        <v>592</v>
      </c>
      <c r="K349" s="29" t="s">
        <v>593</v>
      </c>
      <c r="L349" s="29" t="s">
        <v>575</v>
      </c>
      <c r="M349" s="31">
        <v>0.3</v>
      </c>
      <c r="N349" s="20">
        <f>VLOOKUP(J349,[2]Sheet1!$I:$M,5,0)</f>
        <v>12000</v>
      </c>
      <c r="O349" s="32">
        <v>0</v>
      </c>
      <c r="P349" s="33">
        <f t="shared" si="11"/>
        <v>3600</v>
      </c>
      <c r="Q349" s="33">
        <v>0</v>
      </c>
      <c r="R349" s="32">
        <v>12000</v>
      </c>
      <c r="S349" s="29" t="s">
        <v>923</v>
      </c>
      <c r="T349" s="29" t="s">
        <v>577</v>
      </c>
      <c r="U349" s="29" t="s">
        <v>15</v>
      </c>
      <c r="V349" s="29" t="s">
        <v>924</v>
      </c>
      <c r="W349" s="29" t="s">
        <v>15</v>
      </c>
      <c r="X349" s="29" t="s">
        <v>580</v>
      </c>
      <c r="Y349" s="29" t="s">
        <v>580</v>
      </c>
    </row>
    <row r="350" spans="1:25" ht="10.5" customHeight="1" x14ac:dyDescent="0.25">
      <c r="A350" s="28">
        <v>46030</v>
      </c>
      <c r="B350" s="29" t="s">
        <v>567</v>
      </c>
      <c r="C350" s="30" t="s">
        <v>943</v>
      </c>
      <c r="D350" s="30" t="s">
        <v>15</v>
      </c>
      <c r="E350" s="30" t="s">
        <v>569</v>
      </c>
      <c r="F350" s="29" t="s">
        <v>570</v>
      </c>
      <c r="G350" s="29" t="s">
        <v>571</v>
      </c>
      <c r="H350" s="29" t="s">
        <v>942</v>
      </c>
      <c r="I350" s="36" t="str">
        <f t="shared" si="10"/>
        <v>08/01/2026NL300128</v>
      </c>
      <c r="J350" s="29" t="s">
        <v>659</v>
      </c>
      <c r="K350" s="29" t="s">
        <v>660</v>
      </c>
      <c r="L350" s="29" t="s">
        <v>575</v>
      </c>
      <c r="M350" s="31">
        <v>0.2</v>
      </c>
      <c r="N350" s="20">
        <f>VLOOKUP(J350,[2]Sheet1!$I:$M,5,0)</f>
        <v>20000</v>
      </c>
      <c r="O350" s="32">
        <v>0</v>
      </c>
      <c r="P350" s="33">
        <f t="shared" si="11"/>
        <v>4000</v>
      </c>
      <c r="Q350" s="33">
        <v>0</v>
      </c>
      <c r="R350" s="32">
        <v>20000</v>
      </c>
      <c r="S350" s="29" t="s">
        <v>923</v>
      </c>
      <c r="T350" s="29" t="s">
        <v>577</v>
      </c>
      <c r="U350" s="29" t="s">
        <v>15</v>
      </c>
      <c r="V350" s="29" t="s">
        <v>924</v>
      </c>
      <c r="W350" s="29" t="s">
        <v>15</v>
      </c>
      <c r="X350" s="29" t="s">
        <v>580</v>
      </c>
      <c r="Y350" s="29" t="s">
        <v>580</v>
      </c>
    </row>
    <row r="351" spans="1:25" ht="10.5" customHeight="1" x14ac:dyDescent="0.25">
      <c r="A351" s="28">
        <v>46030</v>
      </c>
      <c r="B351" s="29" t="s">
        <v>567</v>
      </c>
      <c r="C351" s="30" t="s">
        <v>943</v>
      </c>
      <c r="D351" s="30" t="s">
        <v>15</v>
      </c>
      <c r="E351" s="30" t="s">
        <v>569</v>
      </c>
      <c r="F351" s="29" t="s">
        <v>570</v>
      </c>
      <c r="G351" s="29" t="s">
        <v>571</v>
      </c>
      <c r="H351" s="29" t="s">
        <v>942</v>
      </c>
      <c r="I351" s="36" t="str">
        <f t="shared" si="10"/>
        <v>08/01/2026NL300138</v>
      </c>
      <c r="J351" s="29" t="s">
        <v>663</v>
      </c>
      <c r="K351" s="29" t="s">
        <v>664</v>
      </c>
      <c r="L351" s="29" t="s">
        <v>575</v>
      </c>
      <c r="M351" s="31">
        <v>2.1</v>
      </c>
      <c r="N351" s="20">
        <f>VLOOKUP(J351,[2]Sheet1!$I:$M,5,0)</f>
        <v>20000</v>
      </c>
      <c r="O351" s="32">
        <v>0</v>
      </c>
      <c r="P351" s="33">
        <f t="shared" si="11"/>
        <v>42000</v>
      </c>
      <c r="Q351" s="33">
        <v>0</v>
      </c>
      <c r="R351" s="32">
        <v>20000</v>
      </c>
      <c r="S351" s="29" t="s">
        <v>923</v>
      </c>
      <c r="T351" s="29" t="s">
        <v>577</v>
      </c>
      <c r="U351" s="29" t="s">
        <v>15</v>
      </c>
      <c r="V351" s="29" t="s">
        <v>924</v>
      </c>
      <c r="W351" s="29" t="s">
        <v>15</v>
      </c>
      <c r="X351" s="29" t="s">
        <v>580</v>
      </c>
      <c r="Y351" s="29" t="s">
        <v>580</v>
      </c>
    </row>
    <row r="352" spans="1:25" ht="10.5" customHeight="1" x14ac:dyDescent="0.25">
      <c r="A352" s="28">
        <v>46031</v>
      </c>
      <c r="B352" s="29" t="s">
        <v>567</v>
      </c>
      <c r="C352" s="30" t="s">
        <v>944</v>
      </c>
      <c r="D352" s="30" t="s">
        <v>15</v>
      </c>
      <c r="E352" s="30" t="s">
        <v>569</v>
      </c>
      <c r="F352" s="29" t="s">
        <v>570</v>
      </c>
      <c r="G352" s="29" t="s">
        <v>571</v>
      </c>
      <c r="H352" s="29" t="s">
        <v>945</v>
      </c>
      <c r="I352" s="36" t="str">
        <f t="shared" si="10"/>
        <v>09/01/2026NL300029</v>
      </c>
      <c r="J352" s="29" t="s">
        <v>692</v>
      </c>
      <c r="K352" s="29" t="s">
        <v>693</v>
      </c>
      <c r="L352" s="29" t="s">
        <v>575</v>
      </c>
      <c r="M352" s="31">
        <v>1</v>
      </c>
      <c r="N352" s="20">
        <f>VLOOKUP(J352,[2]Sheet1!$I:$M,5,0)</f>
        <v>22000</v>
      </c>
      <c r="O352" s="32">
        <v>0</v>
      </c>
      <c r="P352" s="33">
        <f t="shared" si="11"/>
        <v>22000</v>
      </c>
      <c r="Q352" s="33">
        <v>0</v>
      </c>
      <c r="R352" s="32">
        <v>22000</v>
      </c>
      <c r="S352" s="29" t="s">
        <v>923</v>
      </c>
      <c r="T352" s="29" t="s">
        <v>577</v>
      </c>
      <c r="U352" s="29" t="s">
        <v>15</v>
      </c>
      <c r="V352" s="29" t="s">
        <v>924</v>
      </c>
      <c r="W352" s="29" t="s">
        <v>15</v>
      </c>
      <c r="X352" s="29" t="s">
        <v>580</v>
      </c>
      <c r="Y352" s="29" t="s">
        <v>580</v>
      </c>
    </row>
    <row r="353" spans="1:25" ht="10.5" customHeight="1" x14ac:dyDescent="0.25">
      <c r="A353" s="28">
        <v>46031</v>
      </c>
      <c r="B353" s="29" t="s">
        <v>567</v>
      </c>
      <c r="C353" s="30" t="s">
        <v>944</v>
      </c>
      <c r="D353" s="30" t="s">
        <v>15</v>
      </c>
      <c r="E353" s="30" t="s">
        <v>569</v>
      </c>
      <c r="F353" s="29" t="s">
        <v>570</v>
      </c>
      <c r="G353" s="29" t="s">
        <v>571</v>
      </c>
      <c r="H353" s="29" t="s">
        <v>945</v>
      </c>
      <c r="I353" s="36" t="str">
        <f t="shared" si="10"/>
        <v>09/01/2026NL300003</v>
      </c>
      <c r="J353" s="29" t="s">
        <v>581</v>
      </c>
      <c r="K353" s="29" t="s">
        <v>19</v>
      </c>
      <c r="L353" s="29" t="s">
        <v>575</v>
      </c>
      <c r="M353" s="31">
        <v>0.6</v>
      </c>
      <c r="N353" s="20">
        <f>VLOOKUP(J353,[2]Sheet1!$I:$M,5,0)</f>
        <v>26000</v>
      </c>
      <c r="O353" s="32">
        <v>0</v>
      </c>
      <c r="P353" s="33">
        <f t="shared" si="11"/>
        <v>15600</v>
      </c>
      <c r="Q353" s="33">
        <v>0</v>
      </c>
      <c r="R353" s="32">
        <v>26000</v>
      </c>
      <c r="S353" s="29" t="s">
        <v>923</v>
      </c>
      <c r="T353" s="29" t="s">
        <v>577</v>
      </c>
      <c r="U353" s="29" t="s">
        <v>15</v>
      </c>
      <c r="V353" s="29" t="s">
        <v>924</v>
      </c>
      <c r="W353" s="29" t="s">
        <v>15</v>
      </c>
      <c r="X353" s="29" t="s">
        <v>580</v>
      </c>
      <c r="Y353" s="29" t="s">
        <v>580</v>
      </c>
    </row>
    <row r="354" spans="1:25" ht="10.5" customHeight="1" x14ac:dyDescent="0.25">
      <c r="A354" s="28">
        <v>46031</v>
      </c>
      <c r="B354" s="29" t="s">
        <v>567</v>
      </c>
      <c r="C354" s="30" t="s">
        <v>944</v>
      </c>
      <c r="D354" s="30" t="s">
        <v>15</v>
      </c>
      <c r="E354" s="30" t="s">
        <v>569</v>
      </c>
      <c r="F354" s="29" t="s">
        <v>570</v>
      </c>
      <c r="G354" s="29" t="s">
        <v>571</v>
      </c>
      <c r="H354" s="29" t="s">
        <v>945</v>
      </c>
      <c r="I354" s="36" t="str">
        <f t="shared" si="10"/>
        <v>09/01/2026NL300004</v>
      </c>
      <c r="J354" s="29" t="s">
        <v>582</v>
      </c>
      <c r="K354" s="29" t="s">
        <v>23</v>
      </c>
      <c r="L354" s="29" t="s">
        <v>575</v>
      </c>
      <c r="M354" s="31">
        <v>0.8</v>
      </c>
      <c r="N354" s="20">
        <f>VLOOKUP(J354,[2]Sheet1!$I:$M,5,0)</f>
        <v>19000</v>
      </c>
      <c r="O354" s="32">
        <v>0</v>
      </c>
      <c r="P354" s="33">
        <f t="shared" si="11"/>
        <v>15200</v>
      </c>
      <c r="Q354" s="33">
        <v>0</v>
      </c>
      <c r="R354" s="32">
        <v>19000</v>
      </c>
      <c r="S354" s="29" t="s">
        <v>923</v>
      </c>
      <c r="T354" s="29" t="s">
        <v>577</v>
      </c>
      <c r="U354" s="29" t="s">
        <v>15</v>
      </c>
      <c r="V354" s="29" t="s">
        <v>924</v>
      </c>
      <c r="W354" s="29" t="s">
        <v>15</v>
      </c>
      <c r="X354" s="29" t="s">
        <v>580</v>
      </c>
      <c r="Y354" s="29" t="s">
        <v>580</v>
      </c>
    </row>
    <row r="355" spans="1:25" ht="10.5" customHeight="1" x14ac:dyDescent="0.25">
      <c r="A355" s="28">
        <v>46031</v>
      </c>
      <c r="B355" s="29" t="s">
        <v>567</v>
      </c>
      <c r="C355" s="30" t="s">
        <v>944</v>
      </c>
      <c r="D355" s="30" t="s">
        <v>15</v>
      </c>
      <c r="E355" s="30" t="s">
        <v>569</v>
      </c>
      <c r="F355" s="29" t="s">
        <v>570</v>
      </c>
      <c r="G355" s="29" t="s">
        <v>571</v>
      </c>
      <c r="H355" s="29" t="s">
        <v>945</v>
      </c>
      <c r="I355" s="36" t="str">
        <f t="shared" si="10"/>
        <v>09/01/2026NL300011</v>
      </c>
      <c r="J355" s="29" t="s">
        <v>732</v>
      </c>
      <c r="K355" s="29" t="s">
        <v>159</v>
      </c>
      <c r="L355" s="29" t="s">
        <v>575</v>
      </c>
      <c r="M355" s="31">
        <v>0.2</v>
      </c>
      <c r="N355" s="20">
        <f>VLOOKUP(J355,[2]Sheet1!$I:$M,5,0)</f>
        <v>17000</v>
      </c>
      <c r="O355" s="32">
        <v>0</v>
      </c>
      <c r="P355" s="33">
        <f t="shared" si="11"/>
        <v>3400</v>
      </c>
      <c r="Q355" s="33">
        <v>0</v>
      </c>
      <c r="R355" s="32">
        <v>17000</v>
      </c>
      <c r="S355" s="29" t="s">
        <v>923</v>
      </c>
      <c r="T355" s="29" t="s">
        <v>577</v>
      </c>
      <c r="U355" s="29" t="s">
        <v>15</v>
      </c>
      <c r="V355" s="29" t="s">
        <v>924</v>
      </c>
      <c r="W355" s="29" t="s">
        <v>15</v>
      </c>
      <c r="X355" s="29" t="s">
        <v>580</v>
      </c>
      <c r="Y355" s="29" t="s">
        <v>580</v>
      </c>
    </row>
    <row r="356" spans="1:25" ht="10.5" customHeight="1" x14ac:dyDescent="0.25">
      <c r="A356" s="28">
        <v>46031</v>
      </c>
      <c r="B356" s="29" t="s">
        <v>567</v>
      </c>
      <c r="C356" s="30" t="s">
        <v>944</v>
      </c>
      <c r="D356" s="30" t="s">
        <v>15</v>
      </c>
      <c r="E356" s="30" t="s">
        <v>569</v>
      </c>
      <c r="F356" s="29" t="s">
        <v>570</v>
      </c>
      <c r="G356" s="29" t="s">
        <v>571</v>
      </c>
      <c r="H356" s="29" t="s">
        <v>945</v>
      </c>
      <c r="I356" s="36" t="str">
        <f t="shared" si="10"/>
        <v>09/01/2026NL300013</v>
      </c>
      <c r="J356" s="29" t="s">
        <v>583</v>
      </c>
      <c r="K356" s="29" t="s">
        <v>21</v>
      </c>
      <c r="L356" s="29" t="s">
        <v>575</v>
      </c>
      <c r="M356" s="31">
        <v>1.7</v>
      </c>
      <c r="N356" s="20">
        <f>VLOOKUP(J356,[2]Sheet1!$I:$M,5,0)</f>
        <v>50000</v>
      </c>
      <c r="O356" s="32">
        <v>0</v>
      </c>
      <c r="P356" s="33">
        <f t="shared" si="11"/>
        <v>85000</v>
      </c>
      <c r="Q356" s="33">
        <v>0</v>
      </c>
      <c r="R356" s="32">
        <v>50000</v>
      </c>
      <c r="S356" s="29" t="s">
        <v>923</v>
      </c>
      <c r="T356" s="29" t="s">
        <v>577</v>
      </c>
      <c r="U356" s="29" t="s">
        <v>15</v>
      </c>
      <c r="V356" s="29" t="s">
        <v>924</v>
      </c>
      <c r="W356" s="29" t="s">
        <v>15</v>
      </c>
      <c r="X356" s="29" t="s">
        <v>580</v>
      </c>
      <c r="Y356" s="29" t="s">
        <v>580</v>
      </c>
    </row>
    <row r="357" spans="1:25" ht="10.5" customHeight="1" x14ac:dyDescent="0.25">
      <c r="A357" s="28">
        <v>46031</v>
      </c>
      <c r="B357" s="29" t="s">
        <v>567</v>
      </c>
      <c r="C357" s="30" t="s">
        <v>944</v>
      </c>
      <c r="D357" s="30" t="s">
        <v>15</v>
      </c>
      <c r="E357" s="30" t="s">
        <v>569</v>
      </c>
      <c r="F357" s="29" t="s">
        <v>570</v>
      </c>
      <c r="G357" s="29" t="s">
        <v>571</v>
      </c>
      <c r="H357" s="29" t="s">
        <v>945</v>
      </c>
      <c r="I357" s="36" t="str">
        <f t="shared" si="10"/>
        <v>09/01/2026NL300014</v>
      </c>
      <c r="J357" s="29" t="s">
        <v>584</v>
      </c>
      <c r="K357" s="29" t="s">
        <v>31</v>
      </c>
      <c r="L357" s="29" t="s">
        <v>575</v>
      </c>
      <c r="M357" s="31">
        <v>0.3</v>
      </c>
      <c r="N357" s="20">
        <f>VLOOKUP(J357,[2]Sheet1!$I:$M,5,0)</f>
        <v>55000</v>
      </c>
      <c r="O357" s="32">
        <v>0</v>
      </c>
      <c r="P357" s="33">
        <f t="shared" si="11"/>
        <v>16500</v>
      </c>
      <c r="Q357" s="33">
        <v>0</v>
      </c>
      <c r="R357" s="32">
        <v>55000</v>
      </c>
      <c r="S357" s="29" t="s">
        <v>923</v>
      </c>
      <c r="T357" s="29" t="s">
        <v>577</v>
      </c>
      <c r="U357" s="29" t="s">
        <v>15</v>
      </c>
      <c r="V357" s="29" t="s">
        <v>924</v>
      </c>
      <c r="W357" s="29" t="s">
        <v>15</v>
      </c>
      <c r="X357" s="29" t="s">
        <v>580</v>
      </c>
      <c r="Y357" s="29" t="s">
        <v>580</v>
      </c>
    </row>
    <row r="358" spans="1:25" ht="10.5" customHeight="1" x14ac:dyDescent="0.25">
      <c r="A358" s="28">
        <v>46031</v>
      </c>
      <c r="B358" s="29" t="s">
        <v>567</v>
      </c>
      <c r="C358" s="30" t="s">
        <v>944</v>
      </c>
      <c r="D358" s="30" t="s">
        <v>15</v>
      </c>
      <c r="E358" s="30" t="s">
        <v>569</v>
      </c>
      <c r="F358" s="29" t="s">
        <v>570</v>
      </c>
      <c r="G358" s="29" t="s">
        <v>571</v>
      </c>
      <c r="H358" s="29" t="s">
        <v>945</v>
      </c>
      <c r="I358" s="36" t="str">
        <f t="shared" si="10"/>
        <v>09/01/2026NL300027</v>
      </c>
      <c r="J358" s="29" t="s">
        <v>585</v>
      </c>
      <c r="K358" s="29" t="s">
        <v>33</v>
      </c>
      <c r="L358" s="29" t="s">
        <v>575</v>
      </c>
      <c r="M358" s="31">
        <v>3</v>
      </c>
      <c r="N358" s="20">
        <f>VLOOKUP(J358,[2]Sheet1!$I:$M,5,0)</f>
        <v>18000</v>
      </c>
      <c r="O358" s="32">
        <v>0</v>
      </c>
      <c r="P358" s="33">
        <f t="shared" si="11"/>
        <v>54000</v>
      </c>
      <c r="Q358" s="33">
        <v>0</v>
      </c>
      <c r="R358" s="32">
        <v>18000</v>
      </c>
      <c r="S358" s="29" t="s">
        <v>923</v>
      </c>
      <c r="T358" s="29" t="s">
        <v>577</v>
      </c>
      <c r="U358" s="29" t="s">
        <v>15</v>
      </c>
      <c r="V358" s="29" t="s">
        <v>924</v>
      </c>
      <c r="W358" s="29" t="s">
        <v>15</v>
      </c>
      <c r="X358" s="29" t="s">
        <v>580</v>
      </c>
      <c r="Y358" s="29" t="s">
        <v>580</v>
      </c>
    </row>
    <row r="359" spans="1:25" ht="10.5" customHeight="1" x14ac:dyDescent="0.25">
      <c r="A359" s="28">
        <v>46031</v>
      </c>
      <c r="B359" s="29" t="s">
        <v>567</v>
      </c>
      <c r="C359" s="30" t="s">
        <v>944</v>
      </c>
      <c r="D359" s="30" t="s">
        <v>15</v>
      </c>
      <c r="E359" s="30" t="s">
        <v>569</v>
      </c>
      <c r="F359" s="29" t="s">
        <v>570</v>
      </c>
      <c r="G359" s="29" t="s">
        <v>571</v>
      </c>
      <c r="H359" s="29" t="s">
        <v>945</v>
      </c>
      <c r="I359" s="36" t="str">
        <f t="shared" si="10"/>
        <v>09/01/2026NL300037</v>
      </c>
      <c r="J359" s="29" t="s">
        <v>597</v>
      </c>
      <c r="K359" s="29" t="s">
        <v>598</v>
      </c>
      <c r="L359" s="29" t="s">
        <v>599</v>
      </c>
      <c r="M359" s="31">
        <v>10</v>
      </c>
      <c r="N359" s="20">
        <f>VLOOKUP(J359,[2]Sheet1!$I:$M,5,0)</f>
        <v>4000</v>
      </c>
      <c r="O359" s="32">
        <v>0</v>
      </c>
      <c r="P359" s="33">
        <f t="shared" si="11"/>
        <v>40000</v>
      </c>
      <c r="Q359" s="33">
        <v>0</v>
      </c>
      <c r="R359" s="32">
        <v>4000</v>
      </c>
      <c r="S359" s="29" t="s">
        <v>923</v>
      </c>
      <c r="T359" s="29" t="s">
        <v>577</v>
      </c>
      <c r="U359" s="29" t="s">
        <v>15</v>
      </c>
      <c r="V359" s="29" t="s">
        <v>924</v>
      </c>
      <c r="W359" s="29" t="s">
        <v>15</v>
      </c>
      <c r="X359" s="29" t="s">
        <v>580</v>
      </c>
      <c r="Y359" s="29" t="s">
        <v>580</v>
      </c>
    </row>
    <row r="360" spans="1:25" ht="10.5" customHeight="1" x14ac:dyDescent="0.25">
      <c r="A360" s="28">
        <v>46031</v>
      </c>
      <c r="B360" s="29" t="s">
        <v>567</v>
      </c>
      <c r="C360" s="30" t="s">
        <v>944</v>
      </c>
      <c r="D360" s="30" t="s">
        <v>15</v>
      </c>
      <c r="E360" s="30" t="s">
        <v>569</v>
      </c>
      <c r="F360" s="29" t="s">
        <v>570</v>
      </c>
      <c r="G360" s="29" t="s">
        <v>571</v>
      </c>
      <c r="H360" s="29" t="s">
        <v>945</v>
      </c>
      <c r="I360" s="36" t="str">
        <f t="shared" si="10"/>
        <v>09/01/2026NL300043</v>
      </c>
      <c r="J360" s="29" t="s">
        <v>600</v>
      </c>
      <c r="K360" s="29" t="s">
        <v>601</v>
      </c>
      <c r="L360" s="29" t="s">
        <v>575</v>
      </c>
      <c r="M360" s="31">
        <v>1</v>
      </c>
      <c r="N360" s="20">
        <f>VLOOKUP(J360,[2]Sheet1!$I:$M,5,0)</f>
        <v>32000</v>
      </c>
      <c r="O360" s="32">
        <v>0</v>
      </c>
      <c r="P360" s="33">
        <f t="shared" si="11"/>
        <v>32000</v>
      </c>
      <c r="Q360" s="33">
        <v>0</v>
      </c>
      <c r="R360" s="32">
        <v>32000</v>
      </c>
      <c r="S360" s="29" t="s">
        <v>923</v>
      </c>
      <c r="T360" s="29" t="s">
        <v>577</v>
      </c>
      <c r="U360" s="29" t="s">
        <v>15</v>
      </c>
      <c r="V360" s="29" t="s">
        <v>924</v>
      </c>
      <c r="W360" s="29" t="s">
        <v>15</v>
      </c>
      <c r="X360" s="29" t="s">
        <v>580</v>
      </c>
      <c r="Y360" s="29" t="s">
        <v>580</v>
      </c>
    </row>
    <row r="361" spans="1:25" ht="10.5" customHeight="1" x14ac:dyDescent="0.25">
      <c r="A361" s="28">
        <v>46031</v>
      </c>
      <c r="B361" s="29" t="s">
        <v>567</v>
      </c>
      <c r="C361" s="30" t="s">
        <v>944</v>
      </c>
      <c r="D361" s="30" t="s">
        <v>15</v>
      </c>
      <c r="E361" s="30" t="s">
        <v>569</v>
      </c>
      <c r="F361" s="29" t="s">
        <v>570</v>
      </c>
      <c r="G361" s="29" t="s">
        <v>571</v>
      </c>
      <c r="H361" s="29" t="s">
        <v>945</v>
      </c>
      <c r="I361" s="36" t="str">
        <f t="shared" si="10"/>
        <v>09/01/2026NL300044</v>
      </c>
      <c r="J361" s="29" t="s">
        <v>602</v>
      </c>
      <c r="K361" s="29" t="s">
        <v>603</v>
      </c>
      <c r="L361" s="29" t="s">
        <v>575</v>
      </c>
      <c r="M361" s="31">
        <v>1</v>
      </c>
      <c r="N361" s="20">
        <f>VLOOKUP(J361,[2]Sheet1!$I:$M,5,0)</f>
        <v>38000</v>
      </c>
      <c r="O361" s="32">
        <v>0</v>
      </c>
      <c r="P361" s="33">
        <f t="shared" si="11"/>
        <v>38000</v>
      </c>
      <c r="Q361" s="33">
        <v>0</v>
      </c>
      <c r="R361" s="32">
        <v>38000</v>
      </c>
      <c r="S361" s="29" t="s">
        <v>923</v>
      </c>
      <c r="T361" s="29" t="s">
        <v>577</v>
      </c>
      <c r="U361" s="29" t="s">
        <v>15</v>
      </c>
      <c r="V361" s="29" t="s">
        <v>924</v>
      </c>
      <c r="W361" s="29" t="s">
        <v>15</v>
      </c>
      <c r="X361" s="29" t="s">
        <v>580</v>
      </c>
      <c r="Y361" s="29" t="s">
        <v>580</v>
      </c>
    </row>
    <row r="362" spans="1:25" ht="10.5" customHeight="1" x14ac:dyDescent="0.25">
      <c r="A362" s="28">
        <v>46031</v>
      </c>
      <c r="B362" s="29" t="s">
        <v>567</v>
      </c>
      <c r="C362" s="30" t="s">
        <v>944</v>
      </c>
      <c r="D362" s="30" t="s">
        <v>15</v>
      </c>
      <c r="E362" s="30" t="s">
        <v>569</v>
      </c>
      <c r="F362" s="29" t="s">
        <v>570</v>
      </c>
      <c r="G362" s="29" t="s">
        <v>571</v>
      </c>
      <c r="H362" s="29" t="s">
        <v>945</v>
      </c>
      <c r="I362" s="36" t="str">
        <f t="shared" si="10"/>
        <v>09/01/2026NL300048</v>
      </c>
      <c r="J362" s="29" t="s">
        <v>606</v>
      </c>
      <c r="K362" s="29" t="s">
        <v>607</v>
      </c>
      <c r="L362" s="29" t="s">
        <v>575</v>
      </c>
      <c r="M362" s="31">
        <v>1.8</v>
      </c>
      <c r="N362" s="20">
        <f>VLOOKUP(J362,[2]Sheet1!$I:$M,5,0)</f>
        <v>18000</v>
      </c>
      <c r="O362" s="32">
        <v>0</v>
      </c>
      <c r="P362" s="33">
        <f t="shared" si="11"/>
        <v>32400</v>
      </c>
      <c r="Q362" s="33">
        <v>0</v>
      </c>
      <c r="R362" s="32">
        <v>18000</v>
      </c>
      <c r="S362" s="29" t="s">
        <v>923</v>
      </c>
      <c r="T362" s="29" t="s">
        <v>577</v>
      </c>
      <c r="U362" s="29" t="s">
        <v>15</v>
      </c>
      <c r="V362" s="29" t="s">
        <v>924</v>
      </c>
      <c r="W362" s="29" t="s">
        <v>15</v>
      </c>
      <c r="X362" s="29" t="s">
        <v>580</v>
      </c>
      <c r="Y362" s="29" t="s">
        <v>580</v>
      </c>
    </row>
    <row r="363" spans="1:25" ht="10.5" customHeight="1" x14ac:dyDescent="0.25">
      <c r="A363" s="28">
        <v>46031</v>
      </c>
      <c r="B363" s="29" t="s">
        <v>567</v>
      </c>
      <c r="C363" s="30" t="s">
        <v>944</v>
      </c>
      <c r="D363" s="30" t="s">
        <v>15</v>
      </c>
      <c r="E363" s="30" t="s">
        <v>569</v>
      </c>
      <c r="F363" s="29" t="s">
        <v>570</v>
      </c>
      <c r="G363" s="29" t="s">
        <v>571</v>
      </c>
      <c r="H363" s="29" t="s">
        <v>945</v>
      </c>
      <c r="I363" s="36" t="str">
        <f t="shared" si="10"/>
        <v>09/01/2026NL300055</v>
      </c>
      <c r="J363" s="29" t="s">
        <v>608</v>
      </c>
      <c r="K363" s="29" t="s">
        <v>609</v>
      </c>
      <c r="L363" s="29" t="s">
        <v>575</v>
      </c>
      <c r="M363" s="31">
        <v>0.2</v>
      </c>
      <c r="N363" s="20">
        <f>VLOOKUP(J363,[2]Sheet1!$I:$M,5,0)</f>
        <v>80000</v>
      </c>
      <c r="O363" s="32">
        <v>0</v>
      </c>
      <c r="P363" s="33">
        <f t="shared" si="11"/>
        <v>16000</v>
      </c>
      <c r="Q363" s="33">
        <v>0</v>
      </c>
      <c r="R363" s="32">
        <v>80000</v>
      </c>
      <c r="S363" s="29" t="s">
        <v>923</v>
      </c>
      <c r="T363" s="29" t="s">
        <v>577</v>
      </c>
      <c r="U363" s="29" t="s">
        <v>15</v>
      </c>
      <c r="V363" s="29" t="s">
        <v>924</v>
      </c>
      <c r="W363" s="29" t="s">
        <v>15</v>
      </c>
      <c r="X363" s="29" t="s">
        <v>580</v>
      </c>
      <c r="Y363" s="29" t="s">
        <v>580</v>
      </c>
    </row>
    <row r="364" spans="1:25" ht="10.5" customHeight="1" x14ac:dyDescent="0.25">
      <c r="A364" s="28">
        <v>46031</v>
      </c>
      <c r="B364" s="29" t="s">
        <v>567</v>
      </c>
      <c r="C364" s="30" t="s">
        <v>944</v>
      </c>
      <c r="D364" s="30" t="s">
        <v>15</v>
      </c>
      <c r="E364" s="30" t="s">
        <v>569</v>
      </c>
      <c r="F364" s="29" t="s">
        <v>570</v>
      </c>
      <c r="G364" s="29" t="s">
        <v>571</v>
      </c>
      <c r="H364" s="29" t="s">
        <v>945</v>
      </c>
      <c r="I364" s="36" t="str">
        <f t="shared" si="10"/>
        <v>09/01/2026NL300058</v>
      </c>
      <c r="J364" s="29" t="s">
        <v>610</v>
      </c>
      <c r="K364" s="29" t="s">
        <v>46</v>
      </c>
      <c r="L364" s="29" t="s">
        <v>575</v>
      </c>
      <c r="M364" s="31">
        <v>0.1</v>
      </c>
      <c r="N364" s="20">
        <f>VLOOKUP(J364,[2]Sheet1!$I:$M,5,0)</f>
        <v>55000</v>
      </c>
      <c r="O364" s="32">
        <v>0</v>
      </c>
      <c r="P364" s="33">
        <f t="shared" si="11"/>
        <v>5500</v>
      </c>
      <c r="Q364" s="33">
        <v>0</v>
      </c>
      <c r="R364" s="32">
        <v>55000</v>
      </c>
      <c r="S364" s="29" t="s">
        <v>923</v>
      </c>
      <c r="T364" s="29" t="s">
        <v>577</v>
      </c>
      <c r="U364" s="29" t="s">
        <v>15</v>
      </c>
      <c r="V364" s="29" t="s">
        <v>924</v>
      </c>
      <c r="W364" s="29" t="s">
        <v>15</v>
      </c>
      <c r="X364" s="29" t="s">
        <v>580</v>
      </c>
      <c r="Y364" s="29" t="s">
        <v>580</v>
      </c>
    </row>
    <row r="365" spans="1:25" ht="10.5" customHeight="1" x14ac:dyDescent="0.25">
      <c r="A365" s="28">
        <v>46031</v>
      </c>
      <c r="B365" s="29" t="s">
        <v>567</v>
      </c>
      <c r="C365" s="30" t="s">
        <v>944</v>
      </c>
      <c r="D365" s="30" t="s">
        <v>15</v>
      </c>
      <c r="E365" s="30" t="s">
        <v>569</v>
      </c>
      <c r="F365" s="29" t="s">
        <v>570</v>
      </c>
      <c r="G365" s="29" t="s">
        <v>571</v>
      </c>
      <c r="H365" s="29" t="s">
        <v>945</v>
      </c>
      <c r="I365" s="36" t="str">
        <f t="shared" si="10"/>
        <v>09/01/2026NL300062</v>
      </c>
      <c r="J365" s="29" t="s">
        <v>614</v>
      </c>
      <c r="K365" s="29" t="s">
        <v>615</v>
      </c>
      <c r="L365" s="29" t="s">
        <v>575</v>
      </c>
      <c r="M365" s="31">
        <v>0.1</v>
      </c>
      <c r="N365" s="20">
        <f>VLOOKUP(J365,[2]Sheet1!$I:$M,5,0)</f>
        <v>65000</v>
      </c>
      <c r="O365" s="32">
        <v>0</v>
      </c>
      <c r="P365" s="33">
        <f t="shared" si="11"/>
        <v>6500</v>
      </c>
      <c r="Q365" s="33">
        <v>0</v>
      </c>
      <c r="R365" s="32">
        <v>65000</v>
      </c>
      <c r="S365" s="29" t="s">
        <v>923</v>
      </c>
      <c r="T365" s="29" t="s">
        <v>577</v>
      </c>
      <c r="U365" s="29" t="s">
        <v>15</v>
      </c>
      <c r="V365" s="29" t="s">
        <v>924</v>
      </c>
      <c r="W365" s="29" t="s">
        <v>15</v>
      </c>
      <c r="X365" s="29" t="s">
        <v>580</v>
      </c>
      <c r="Y365" s="29" t="s">
        <v>580</v>
      </c>
    </row>
    <row r="366" spans="1:25" ht="10.5" customHeight="1" x14ac:dyDescent="0.25">
      <c r="A366" s="28">
        <v>46031</v>
      </c>
      <c r="B366" s="29" t="s">
        <v>567</v>
      </c>
      <c r="C366" s="30" t="s">
        <v>944</v>
      </c>
      <c r="D366" s="30" t="s">
        <v>15</v>
      </c>
      <c r="E366" s="30" t="s">
        <v>569</v>
      </c>
      <c r="F366" s="29" t="s">
        <v>570</v>
      </c>
      <c r="G366" s="29" t="s">
        <v>571</v>
      </c>
      <c r="H366" s="29" t="s">
        <v>945</v>
      </c>
      <c r="I366" s="36" t="str">
        <f t="shared" si="10"/>
        <v>09/01/2026NL300063</v>
      </c>
      <c r="J366" s="29" t="s">
        <v>616</v>
      </c>
      <c r="K366" s="29" t="s">
        <v>617</v>
      </c>
      <c r="L366" s="29" t="s">
        <v>575</v>
      </c>
      <c r="M366" s="31">
        <v>0.7</v>
      </c>
      <c r="N366" s="20">
        <f>VLOOKUP(J366,[2]Sheet1!$I:$M,5,0)</f>
        <v>48000</v>
      </c>
      <c r="O366" s="32">
        <v>0</v>
      </c>
      <c r="P366" s="33">
        <f t="shared" si="11"/>
        <v>33600</v>
      </c>
      <c r="Q366" s="33">
        <v>0</v>
      </c>
      <c r="R366" s="32">
        <v>48000</v>
      </c>
      <c r="S366" s="29" t="s">
        <v>923</v>
      </c>
      <c r="T366" s="29" t="s">
        <v>577</v>
      </c>
      <c r="U366" s="29" t="s">
        <v>15</v>
      </c>
      <c r="V366" s="29" t="s">
        <v>924</v>
      </c>
      <c r="W366" s="29" t="s">
        <v>15</v>
      </c>
      <c r="X366" s="29" t="s">
        <v>580</v>
      </c>
      <c r="Y366" s="29" t="s">
        <v>580</v>
      </c>
    </row>
    <row r="367" spans="1:25" ht="10.5" customHeight="1" x14ac:dyDescent="0.25">
      <c r="A367" s="28">
        <v>46031</v>
      </c>
      <c r="B367" s="29" t="s">
        <v>567</v>
      </c>
      <c r="C367" s="30" t="s">
        <v>944</v>
      </c>
      <c r="D367" s="30" t="s">
        <v>15</v>
      </c>
      <c r="E367" s="30" t="s">
        <v>569</v>
      </c>
      <c r="F367" s="29" t="s">
        <v>570</v>
      </c>
      <c r="G367" s="29" t="s">
        <v>571</v>
      </c>
      <c r="H367" s="29" t="s">
        <v>945</v>
      </c>
      <c r="I367" s="36" t="str">
        <f t="shared" si="10"/>
        <v>09/01/2026NL300067</v>
      </c>
      <c r="J367" s="29" t="s">
        <v>622</v>
      </c>
      <c r="K367" s="29" t="s">
        <v>623</v>
      </c>
      <c r="L367" s="29" t="s">
        <v>575</v>
      </c>
      <c r="M367" s="31">
        <v>0.2</v>
      </c>
      <c r="N367" s="20">
        <f>VLOOKUP(J367,[2]Sheet1!$I:$M,5,0)</f>
        <v>25000</v>
      </c>
      <c r="O367" s="32">
        <v>0</v>
      </c>
      <c r="P367" s="33">
        <f t="shared" si="11"/>
        <v>5000</v>
      </c>
      <c r="Q367" s="33">
        <v>0</v>
      </c>
      <c r="R367" s="32">
        <v>25000</v>
      </c>
      <c r="S367" s="29" t="s">
        <v>923</v>
      </c>
      <c r="T367" s="29" t="s">
        <v>577</v>
      </c>
      <c r="U367" s="29" t="s">
        <v>15</v>
      </c>
      <c r="V367" s="29" t="s">
        <v>924</v>
      </c>
      <c r="W367" s="29" t="s">
        <v>15</v>
      </c>
      <c r="X367" s="29" t="s">
        <v>580</v>
      </c>
      <c r="Y367" s="29" t="s">
        <v>580</v>
      </c>
    </row>
    <row r="368" spans="1:25" ht="10.5" customHeight="1" x14ac:dyDescent="0.25">
      <c r="A368" s="28">
        <v>46031</v>
      </c>
      <c r="B368" s="29" t="s">
        <v>567</v>
      </c>
      <c r="C368" s="30" t="s">
        <v>944</v>
      </c>
      <c r="D368" s="30" t="s">
        <v>15</v>
      </c>
      <c r="E368" s="30" t="s">
        <v>569</v>
      </c>
      <c r="F368" s="29" t="s">
        <v>570</v>
      </c>
      <c r="G368" s="29" t="s">
        <v>571</v>
      </c>
      <c r="H368" s="29" t="s">
        <v>945</v>
      </c>
      <c r="I368" s="36" t="str">
        <f t="shared" si="10"/>
        <v>09/01/2026NL300068</v>
      </c>
      <c r="J368" s="29" t="s">
        <v>721</v>
      </c>
      <c r="K368" s="29" t="s">
        <v>722</v>
      </c>
      <c r="L368" s="29" t="s">
        <v>575</v>
      </c>
      <c r="M368" s="31">
        <v>0.1</v>
      </c>
      <c r="N368" s="20">
        <f>VLOOKUP(J368,[2]Sheet1!$I:$M,5,0)</f>
        <v>35000</v>
      </c>
      <c r="O368" s="32">
        <v>0</v>
      </c>
      <c r="P368" s="33">
        <f t="shared" si="11"/>
        <v>3500</v>
      </c>
      <c r="Q368" s="33">
        <v>0</v>
      </c>
      <c r="R368" s="32">
        <v>35000</v>
      </c>
      <c r="S368" s="29" t="s">
        <v>923</v>
      </c>
      <c r="T368" s="29" t="s">
        <v>577</v>
      </c>
      <c r="U368" s="29" t="s">
        <v>15</v>
      </c>
      <c r="V368" s="29" t="s">
        <v>924</v>
      </c>
      <c r="W368" s="29" t="s">
        <v>15</v>
      </c>
      <c r="X368" s="29" t="s">
        <v>580</v>
      </c>
      <c r="Y368" s="29" t="s">
        <v>580</v>
      </c>
    </row>
    <row r="369" spans="1:25" ht="10.5" customHeight="1" x14ac:dyDescent="0.25">
      <c r="A369" s="28">
        <v>46031</v>
      </c>
      <c r="B369" s="29" t="s">
        <v>567</v>
      </c>
      <c r="C369" s="30" t="s">
        <v>944</v>
      </c>
      <c r="D369" s="30" t="s">
        <v>15</v>
      </c>
      <c r="E369" s="30" t="s">
        <v>569</v>
      </c>
      <c r="F369" s="29" t="s">
        <v>570</v>
      </c>
      <c r="G369" s="29" t="s">
        <v>571</v>
      </c>
      <c r="H369" s="29" t="s">
        <v>945</v>
      </c>
      <c r="I369" s="36" t="str">
        <f t="shared" si="10"/>
        <v>09/01/2026NL300072</v>
      </c>
      <c r="J369" s="29" t="s">
        <v>618</v>
      </c>
      <c r="K369" s="29" t="s">
        <v>619</v>
      </c>
      <c r="L369" s="29" t="s">
        <v>575</v>
      </c>
      <c r="M369" s="31">
        <v>1.3</v>
      </c>
      <c r="N369" s="20">
        <f>VLOOKUP(J369,[2]Sheet1!$I:$M,5,0)</f>
        <v>38000</v>
      </c>
      <c r="O369" s="32">
        <v>0</v>
      </c>
      <c r="P369" s="33">
        <f t="shared" si="11"/>
        <v>49400</v>
      </c>
      <c r="Q369" s="33">
        <v>0</v>
      </c>
      <c r="R369" s="32">
        <v>38000</v>
      </c>
      <c r="S369" s="29" t="s">
        <v>923</v>
      </c>
      <c r="T369" s="29" t="s">
        <v>577</v>
      </c>
      <c r="U369" s="29" t="s">
        <v>15</v>
      </c>
      <c r="V369" s="29" t="s">
        <v>924</v>
      </c>
      <c r="W369" s="29" t="s">
        <v>15</v>
      </c>
      <c r="X369" s="29" t="s">
        <v>580</v>
      </c>
      <c r="Y369" s="29" t="s">
        <v>580</v>
      </c>
    </row>
    <row r="370" spans="1:25" ht="10.5" customHeight="1" x14ac:dyDescent="0.25">
      <c r="A370" s="28">
        <v>46031</v>
      </c>
      <c r="B370" s="29" t="s">
        <v>567</v>
      </c>
      <c r="C370" s="30" t="s">
        <v>944</v>
      </c>
      <c r="D370" s="30" t="s">
        <v>15</v>
      </c>
      <c r="E370" s="30" t="s">
        <v>569</v>
      </c>
      <c r="F370" s="29" t="s">
        <v>570</v>
      </c>
      <c r="G370" s="29" t="s">
        <v>571</v>
      </c>
      <c r="H370" s="29" t="s">
        <v>945</v>
      </c>
      <c r="I370" s="36" t="str">
        <f t="shared" si="10"/>
        <v>09/01/2026NL300073</v>
      </c>
      <c r="J370" s="29" t="s">
        <v>745</v>
      </c>
      <c r="K370" s="29" t="s">
        <v>165</v>
      </c>
      <c r="L370" s="29" t="s">
        <v>575</v>
      </c>
      <c r="M370" s="31">
        <v>0.1</v>
      </c>
      <c r="N370" s="20">
        <f>VLOOKUP(J370,[2]Sheet1!$I:$M,5,0)</f>
        <v>42000</v>
      </c>
      <c r="O370" s="32">
        <v>0</v>
      </c>
      <c r="P370" s="33">
        <f t="shared" si="11"/>
        <v>4200</v>
      </c>
      <c r="Q370" s="33">
        <v>0</v>
      </c>
      <c r="R370" s="32">
        <v>42000</v>
      </c>
      <c r="S370" s="29" t="s">
        <v>923</v>
      </c>
      <c r="T370" s="29" t="s">
        <v>577</v>
      </c>
      <c r="U370" s="29" t="s">
        <v>15</v>
      </c>
      <c r="V370" s="29" t="s">
        <v>924</v>
      </c>
      <c r="W370" s="29" t="s">
        <v>15</v>
      </c>
      <c r="X370" s="29" t="s">
        <v>580</v>
      </c>
      <c r="Y370" s="29" t="s">
        <v>580</v>
      </c>
    </row>
    <row r="371" spans="1:25" ht="10.5" customHeight="1" x14ac:dyDescent="0.25">
      <c r="A371" s="28">
        <v>46031</v>
      </c>
      <c r="B371" s="29" t="s">
        <v>567</v>
      </c>
      <c r="C371" s="30" t="s">
        <v>944</v>
      </c>
      <c r="D371" s="30" t="s">
        <v>15</v>
      </c>
      <c r="E371" s="30" t="s">
        <v>569</v>
      </c>
      <c r="F371" s="29" t="s">
        <v>570</v>
      </c>
      <c r="G371" s="29" t="s">
        <v>571</v>
      </c>
      <c r="H371" s="29" t="s">
        <v>945</v>
      </c>
      <c r="I371" s="36" t="str">
        <f t="shared" si="10"/>
        <v>09/01/2026NL300076</v>
      </c>
      <c r="J371" s="29" t="s">
        <v>625</v>
      </c>
      <c r="K371" s="29" t="s">
        <v>626</v>
      </c>
      <c r="L371" s="29" t="s">
        <v>575</v>
      </c>
      <c r="M371" s="31">
        <v>0.3</v>
      </c>
      <c r="N371" s="20">
        <f>VLOOKUP(J371,[2]Sheet1!$I:$M,5,0)</f>
        <v>38000</v>
      </c>
      <c r="O371" s="32">
        <v>0</v>
      </c>
      <c r="P371" s="33">
        <f t="shared" si="11"/>
        <v>11400</v>
      </c>
      <c r="Q371" s="33">
        <v>0</v>
      </c>
      <c r="R371" s="32">
        <v>38000</v>
      </c>
      <c r="S371" s="29" t="s">
        <v>923</v>
      </c>
      <c r="T371" s="29" t="s">
        <v>577</v>
      </c>
      <c r="U371" s="29" t="s">
        <v>15</v>
      </c>
      <c r="V371" s="29" t="s">
        <v>924</v>
      </c>
      <c r="W371" s="29" t="s">
        <v>15</v>
      </c>
      <c r="X371" s="29" t="s">
        <v>580</v>
      </c>
      <c r="Y371" s="29" t="s">
        <v>580</v>
      </c>
    </row>
    <row r="372" spans="1:25" ht="10.5" customHeight="1" x14ac:dyDescent="0.25">
      <c r="A372" s="28">
        <v>46031</v>
      </c>
      <c r="B372" s="29" t="s">
        <v>567</v>
      </c>
      <c r="C372" s="30" t="s">
        <v>944</v>
      </c>
      <c r="D372" s="30" t="s">
        <v>15</v>
      </c>
      <c r="E372" s="30" t="s">
        <v>569</v>
      </c>
      <c r="F372" s="29" t="s">
        <v>570</v>
      </c>
      <c r="G372" s="29" t="s">
        <v>571</v>
      </c>
      <c r="H372" s="29" t="s">
        <v>945</v>
      </c>
      <c r="I372" s="36" t="str">
        <f t="shared" si="10"/>
        <v>09/01/2026NL300086</v>
      </c>
      <c r="J372" s="29" t="s">
        <v>633</v>
      </c>
      <c r="K372" s="29" t="s">
        <v>634</v>
      </c>
      <c r="L372" s="29" t="s">
        <v>575</v>
      </c>
      <c r="M372" s="31">
        <v>0.1</v>
      </c>
      <c r="N372" s="20">
        <f>VLOOKUP(J372,[2]Sheet1!$I:$M,5,0)</f>
        <v>33000</v>
      </c>
      <c r="O372" s="32">
        <v>0</v>
      </c>
      <c r="P372" s="33">
        <f t="shared" si="11"/>
        <v>3300</v>
      </c>
      <c r="Q372" s="33">
        <v>0</v>
      </c>
      <c r="R372" s="32">
        <v>33000</v>
      </c>
      <c r="S372" s="29" t="s">
        <v>923</v>
      </c>
      <c r="T372" s="29" t="s">
        <v>577</v>
      </c>
      <c r="U372" s="29" t="s">
        <v>15</v>
      </c>
      <c r="V372" s="29" t="s">
        <v>924</v>
      </c>
      <c r="W372" s="29" t="s">
        <v>15</v>
      </c>
      <c r="X372" s="29" t="s">
        <v>580</v>
      </c>
      <c r="Y372" s="29" t="s">
        <v>580</v>
      </c>
    </row>
    <row r="373" spans="1:25" ht="10.5" customHeight="1" x14ac:dyDescent="0.25">
      <c r="A373" s="28">
        <v>46031</v>
      </c>
      <c r="B373" s="29" t="s">
        <v>567</v>
      </c>
      <c r="C373" s="30" t="s">
        <v>944</v>
      </c>
      <c r="D373" s="30" t="s">
        <v>15</v>
      </c>
      <c r="E373" s="30" t="s">
        <v>569</v>
      </c>
      <c r="F373" s="29" t="s">
        <v>570</v>
      </c>
      <c r="G373" s="29" t="s">
        <v>571</v>
      </c>
      <c r="H373" s="29" t="s">
        <v>945</v>
      </c>
      <c r="I373" s="36" t="str">
        <f t="shared" si="10"/>
        <v>09/01/2026NL300088</v>
      </c>
      <c r="J373" s="29" t="s">
        <v>635</v>
      </c>
      <c r="K373" s="29" t="s">
        <v>64</v>
      </c>
      <c r="L373" s="29" t="s">
        <v>575</v>
      </c>
      <c r="M373" s="31">
        <v>2.2000000000000002</v>
      </c>
      <c r="N373" s="20">
        <f>VLOOKUP(J373,[2]Sheet1!$I:$M,5,0)</f>
        <v>27000</v>
      </c>
      <c r="O373" s="32">
        <v>0</v>
      </c>
      <c r="P373" s="33">
        <f t="shared" si="11"/>
        <v>59400.000000000007</v>
      </c>
      <c r="Q373" s="33">
        <v>0</v>
      </c>
      <c r="R373" s="32">
        <v>27000</v>
      </c>
      <c r="S373" s="29" t="s">
        <v>923</v>
      </c>
      <c r="T373" s="29" t="s">
        <v>577</v>
      </c>
      <c r="U373" s="29" t="s">
        <v>15</v>
      </c>
      <c r="V373" s="29" t="s">
        <v>924</v>
      </c>
      <c r="W373" s="29" t="s">
        <v>15</v>
      </c>
      <c r="X373" s="29" t="s">
        <v>580</v>
      </c>
      <c r="Y373" s="29" t="s">
        <v>580</v>
      </c>
    </row>
    <row r="374" spans="1:25" ht="10.5" customHeight="1" x14ac:dyDescent="0.25">
      <c r="A374" s="28">
        <v>46031</v>
      </c>
      <c r="B374" s="29" t="s">
        <v>567</v>
      </c>
      <c r="C374" s="30" t="s">
        <v>944</v>
      </c>
      <c r="D374" s="30" t="s">
        <v>15</v>
      </c>
      <c r="E374" s="30" t="s">
        <v>569</v>
      </c>
      <c r="F374" s="29" t="s">
        <v>570</v>
      </c>
      <c r="G374" s="29" t="s">
        <v>571</v>
      </c>
      <c r="H374" s="29" t="s">
        <v>945</v>
      </c>
      <c r="I374" s="36" t="str">
        <f t="shared" si="10"/>
        <v>09/01/2026NL300090</v>
      </c>
      <c r="J374" s="29" t="s">
        <v>636</v>
      </c>
      <c r="K374" s="29" t="s">
        <v>66</v>
      </c>
      <c r="L374" s="29" t="s">
        <v>575</v>
      </c>
      <c r="M374" s="31">
        <v>0.3</v>
      </c>
      <c r="N374" s="20">
        <f>VLOOKUP(J374,[2]Sheet1!$I:$M,5,0)</f>
        <v>145000</v>
      </c>
      <c r="O374" s="32">
        <v>0</v>
      </c>
      <c r="P374" s="33">
        <f t="shared" si="11"/>
        <v>43500</v>
      </c>
      <c r="Q374" s="33">
        <v>0</v>
      </c>
      <c r="R374" s="32">
        <v>145000</v>
      </c>
      <c r="S374" s="29" t="s">
        <v>923</v>
      </c>
      <c r="T374" s="29" t="s">
        <v>577</v>
      </c>
      <c r="U374" s="29" t="s">
        <v>15</v>
      </c>
      <c r="V374" s="29" t="s">
        <v>924</v>
      </c>
      <c r="W374" s="29" t="s">
        <v>15</v>
      </c>
      <c r="X374" s="29" t="s">
        <v>580</v>
      </c>
      <c r="Y374" s="29" t="s">
        <v>580</v>
      </c>
    </row>
    <row r="375" spans="1:25" ht="10.5" customHeight="1" x14ac:dyDescent="0.25">
      <c r="A375" s="28">
        <v>46031</v>
      </c>
      <c r="B375" s="29" t="s">
        <v>567</v>
      </c>
      <c r="C375" s="30" t="s">
        <v>944</v>
      </c>
      <c r="D375" s="30" t="s">
        <v>15</v>
      </c>
      <c r="E375" s="30" t="s">
        <v>569</v>
      </c>
      <c r="F375" s="29" t="s">
        <v>570</v>
      </c>
      <c r="G375" s="29" t="s">
        <v>571</v>
      </c>
      <c r="H375" s="29" t="s">
        <v>945</v>
      </c>
      <c r="I375" s="36" t="str">
        <f t="shared" si="10"/>
        <v>09/01/2026NL300096</v>
      </c>
      <c r="J375" s="29" t="s">
        <v>638</v>
      </c>
      <c r="K375" s="29" t="s">
        <v>134</v>
      </c>
      <c r="L375" s="29" t="s">
        <v>575</v>
      </c>
      <c r="M375" s="31">
        <v>1</v>
      </c>
      <c r="N375" s="20">
        <f>VLOOKUP(J375,[2]Sheet1!$I:$M,5,0)</f>
        <v>45000</v>
      </c>
      <c r="O375" s="32">
        <v>0</v>
      </c>
      <c r="P375" s="33">
        <f t="shared" si="11"/>
        <v>45000</v>
      </c>
      <c r="Q375" s="33">
        <v>0</v>
      </c>
      <c r="R375" s="32">
        <v>45000</v>
      </c>
      <c r="S375" s="29" t="s">
        <v>923</v>
      </c>
      <c r="T375" s="29" t="s">
        <v>577</v>
      </c>
      <c r="U375" s="29" t="s">
        <v>15</v>
      </c>
      <c r="V375" s="29" t="s">
        <v>924</v>
      </c>
      <c r="W375" s="29" t="s">
        <v>15</v>
      </c>
      <c r="X375" s="29" t="s">
        <v>580</v>
      </c>
      <c r="Y375" s="29" t="s">
        <v>580</v>
      </c>
    </row>
    <row r="376" spans="1:25" ht="10.5" customHeight="1" x14ac:dyDescent="0.25">
      <c r="A376" s="28">
        <v>46031</v>
      </c>
      <c r="B376" s="29" t="s">
        <v>567</v>
      </c>
      <c r="C376" s="30" t="s">
        <v>944</v>
      </c>
      <c r="D376" s="30" t="s">
        <v>15</v>
      </c>
      <c r="E376" s="30" t="s">
        <v>569</v>
      </c>
      <c r="F376" s="29" t="s">
        <v>570</v>
      </c>
      <c r="G376" s="29" t="s">
        <v>571</v>
      </c>
      <c r="H376" s="29" t="s">
        <v>945</v>
      </c>
      <c r="I376" s="36" t="str">
        <f t="shared" si="10"/>
        <v>09/01/2026NL300107</v>
      </c>
      <c r="J376" s="29" t="s">
        <v>639</v>
      </c>
      <c r="K376" s="29" t="s">
        <v>640</v>
      </c>
      <c r="L376" s="29" t="s">
        <v>641</v>
      </c>
      <c r="M376" s="31">
        <v>1</v>
      </c>
      <c r="N376" s="20">
        <f>VLOOKUP(J376,[2]Sheet1!$I:$M,5,0)</f>
        <v>8500</v>
      </c>
      <c r="O376" s="32">
        <v>0</v>
      </c>
      <c r="P376" s="33">
        <f t="shared" si="11"/>
        <v>8500</v>
      </c>
      <c r="Q376" s="33">
        <v>0</v>
      </c>
      <c r="R376" s="32">
        <v>8500</v>
      </c>
      <c r="S376" s="29" t="s">
        <v>923</v>
      </c>
      <c r="T376" s="29" t="s">
        <v>577</v>
      </c>
      <c r="U376" s="29" t="s">
        <v>15</v>
      </c>
      <c r="V376" s="29" t="s">
        <v>924</v>
      </c>
      <c r="W376" s="29" t="s">
        <v>15</v>
      </c>
      <c r="X376" s="29" t="s">
        <v>580</v>
      </c>
      <c r="Y376" s="29" t="s">
        <v>580</v>
      </c>
    </row>
    <row r="377" spans="1:25" ht="10.5" customHeight="1" x14ac:dyDescent="0.25">
      <c r="A377" s="28">
        <v>46031</v>
      </c>
      <c r="B377" s="29" t="s">
        <v>567</v>
      </c>
      <c r="C377" s="30" t="s">
        <v>944</v>
      </c>
      <c r="D377" s="30" t="s">
        <v>15</v>
      </c>
      <c r="E377" s="30" t="s">
        <v>569</v>
      </c>
      <c r="F377" s="29" t="s">
        <v>570</v>
      </c>
      <c r="G377" s="29" t="s">
        <v>571</v>
      </c>
      <c r="H377" s="29" t="s">
        <v>945</v>
      </c>
      <c r="I377" s="36" t="str">
        <f t="shared" si="10"/>
        <v>09/01/2026NL300116</v>
      </c>
      <c r="J377" s="29" t="s">
        <v>648</v>
      </c>
      <c r="K377" s="29" t="s">
        <v>649</v>
      </c>
      <c r="L377" s="29" t="s">
        <v>575</v>
      </c>
      <c r="M377" s="31">
        <v>0.1</v>
      </c>
      <c r="N377" s="20">
        <f>VLOOKUP(J377,[2]Sheet1!$I:$M,5,0)</f>
        <v>148000</v>
      </c>
      <c r="O377" s="32">
        <v>0</v>
      </c>
      <c r="P377" s="33">
        <f t="shared" si="11"/>
        <v>14800</v>
      </c>
      <c r="Q377" s="33">
        <v>0</v>
      </c>
      <c r="R377" s="32">
        <v>148000</v>
      </c>
      <c r="S377" s="29" t="s">
        <v>923</v>
      </c>
      <c r="T377" s="29" t="s">
        <v>577</v>
      </c>
      <c r="U377" s="29" t="s">
        <v>15</v>
      </c>
      <c r="V377" s="29" t="s">
        <v>924</v>
      </c>
      <c r="W377" s="29" t="s">
        <v>15</v>
      </c>
      <c r="X377" s="29" t="s">
        <v>580</v>
      </c>
      <c r="Y377" s="29" t="s">
        <v>580</v>
      </c>
    </row>
    <row r="378" spans="1:25" ht="10.5" customHeight="1" x14ac:dyDescent="0.25">
      <c r="A378" s="28">
        <v>46031</v>
      </c>
      <c r="B378" s="29" t="s">
        <v>567</v>
      </c>
      <c r="C378" s="30" t="s">
        <v>944</v>
      </c>
      <c r="D378" s="30" t="s">
        <v>15</v>
      </c>
      <c r="E378" s="30" t="s">
        <v>569</v>
      </c>
      <c r="F378" s="29" t="s">
        <v>570</v>
      </c>
      <c r="G378" s="29" t="s">
        <v>571</v>
      </c>
      <c r="H378" s="29" t="s">
        <v>945</v>
      </c>
      <c r="I378" s="36" t="str">
        <f t="shared" si="10"/>
        <v>09/01/2026NL300120</v>
      </c>
      <c r="J378" s="29" t="s">
        <v>650</v>
      </c>
      <c r="K378" s="29" t="s">
        <v>651</v>
      </c>
      <c r="L378" s="29" t="s">
        <v>575</v>
      </c>
      <c r="M378" s="31">
        <v>1</v>
      </c>
      <c r="N378" s="20">
        <f>VLOOKUP(J378,[2]Sheet1!$I:$M,5,0)</f>
        <v>36000</v>
      </c>
      <c r="O378" s="32">
        <v>0</v>
      </c>
      <c r="P378" s="33">
        <f t="shared" si="11"/>
        <v>36000</v>
      </c>
      <c r="Q378" s="33">
        <v>0</v>
      </c>
      <c r="R378" s="32">
        <v>36000</v>
      </c>
      <c r="S378" s="29" t="s">
        <v>923</v>
      </c>
      <c r="T378" s="29" t="s">
        <v>577</v>
      </c>
      <c r="U378" s="29" t="s">
        <v>15</v>
      </c>
      <c r="V378" s="29" t="s">
        <v>924</v>
      </c>
      <c r="W378" s="29" t="s">
        <v>15</v>
      </c>
      <c r="X378" s="29" t="s">
        <v>580</v>
      </c>
      <c r="Y378" s="29" t="s">
        <v>580</v>
      </c>
    </row>
    <row r="379" spans="1:25" ht="10.5" customHeight="1" x14ac:dyDescent="0.25">
      <c r="A379" s="28">
        <v>46031</v>
      </c>
      <c r="B379" s="29" t="s">
        <v>567</v>
      </c>
      <c r="C379" s="30" t="s">
        <v>944</v>
      </c>
      <c r="D379" s="30" t="s">
        <v>15</v>
      </c>
      <c r="E379" s="30" t="s">
        <v>569</v>
      </c>
      <c r="F379" s="29" t="s">
        <v>570</v>
      </c>
      <c r="G379" s="29" t="s">
        <v>571</v>
      </c>
      <c r="H379" s="29" t="s">
        <v>945</v>
      </c>
      <c r="I379" s="36" t="str">
        <f t="shared" si="10"/>
        <v>09/01/2026NL300122</v>
      </c>
      <c r="J379" s="29" t="s">
        <v>654</v>
      </c>
      <c r="K379" s="29" t="s">
        <v>139</v>
      </c>
      <c r="L379" s="29" t="s">
        <v>575</v>
      </c>
      <c r="M379" s="31">
        <v>0.1</v>
      </c>
      <c r="N379" s="20">
        <f>VLOOKUP(J379,[2]Sheet1!$I:$M,5,0)</f>
        <v>35000</v>
      </c>
      <c r="O379" s="32">
        <v>0</v>
      </c>
      <c r="P379" s="33">
        <f t="shared" si="11"/>
        <v>3500</v>
      </c>
      <c r="Q379" s="33">
        <v>0</v>
      </c>
      <c r="R379" s="32">
        <v>35000</v>
      </c>
      <c r="S379" s="29" t="s">
        <v>923</v>
      </c>
      <c r="T379" s="29" t="s">
        <v>577</v>
      </c>
      <c r="U379" s="29" t="s">
        <v>15</v>
      </c>
      <c r="V379" s="29" t="s">
        <v>924</v>
      </c>
      <c r="W379" s="29" t="s">
        <v>15</v>
      </c>
      <c r="X379" s="29" t="s">
        <v>580</v>
      </c>
      <c r="Y379" s="29" t="s">
        <v>580</v>
      </c>
    </row>
    <row r="380" spans="1:25" ht="10.5" customHeight="1" x14ac:dyDescent="0.25">
      <c r="A380" s="28">
        <v>46031</v>
      </c>
      <c r="B380" s="29" t="s">
        <v>567</v>
      </c>
      <c r="C380" s="30" t="s">
        <v>944</v>
      </c>
      <c r="D380" s="30" t="s">
        <v>15</v>
      </c>
      <c r="E380" s="30" t="s">
        <v>569</v>
      </c>
      <c r="F380" s="29" t="s">
        <v>570</v>
      </c>
      <c r="G380" s="29" t="s">
        <v>571</v>
      </c>
      <c r="H380" s="29" t="s">
        <v>945</v>
      </c>
      <c r="I380" s="36" t="str">
        <f t="shared" si="10"/>
        <v>09/01/2026NL300127</v>
      </c>
      <c r="J380" s="29" t="s">
        <v>657</v>
      </c>
      <c r="K380" s="29" t="s">
        <v>658</v>
      </c>
      <c r="L380" s="29" t="s">
        <v>575</v>
      </c>
      <c r="M380" s="31">
        <v>1.3</v>
      </c>
      <c r="N380" s="20">
        <f>VLOOKUP(J380,[2]Sheet1!$I:$M,5,0)</f>
        <v>15000</v>
      </c>
      <c r="O380" s="32">
        <v>0</v>
      </c>
      <c r="P380" s="33">
        <f t="shared" si="11"/>
        <v>19500</v>
      </c>
      <c r="Q380" s="33">
        <v>0</v>
      </c>
      <c r="R380" s="32">
        <v>28000</v>
      </c>
      <c r="S380" s="29" t="s">
        <v>923</v>
      </c>
      <c r="T380" s="29" t="s">
        <v>577</v>
      </c>
      <c r="U380" s="29" t="s">
        <v>15</v>
      </c>
      <c r="V380" s="29" t="s">
        <v>924</v>
      </c>
      <c r="W380" s="29" t="s">
        <v>15</v>
      </c>
      <c r="X380" s="29" t="s">
        <v>580</v>
      </c>
      <c r="Y380" s="29" t="s">
        <v>580</v>
      </c>
    </row>
    <row r="381" spans="1:25" ht="10.5" customHeight="1" x14ac:dyDescent="0.25">
      <c r="A381" s="28">
        <v>46031</v>
      </c>
      <c r="B381" s="29" t="s">
        <v>567</v>
      </c>
      <c r="C381" s="30" t="s">
        <v>944</v>
      </c>
      <c r="D381" s="30" t="s">
        <v>15</v>
      </c>
      <c r="E381" s="30" t="s">
        <v>569</v>
      </c>
      <c r="F381" s="29" t="s">
        <v>570</v>
      </c>
      <c r="G381" s="29" t="s">
        <v>571</v>
      </c>
      <c r="H381" s="29" t="s">
        <v>945</v>
      </c>
      <c r="I381" s="36" t="str">
        <f t="shared" si="10"/>
        <v>09/01/2026NL300128</v>
      </c>
      <c r="J381" s="29" t="s">
        <v>659</v>
      </c>
      <c r="K381" s="29" t="s">
        <v>660</v>
      </c>
      <c r="L381" s="29" t="s">
        <v>575</v>
      </c>
      <c r="M381" s="31">
        <v>0.1</v>
      </c>
      <c r="N381" s="20">
        <f>VLOOKUP(J381,[2]Sheet1!$I:$M,5,0)</f>
        <v>20000</v>
      </c>
      <c r="O381" s="32">
        <v>0</v>
      </c>
      <c r="P381" s="33">
        <f t="shared" si="11"/>
        <v>2000</v>
      </c>
      <c r="Q381" s="33">
        <v>0</v>
      </c>
      <c r="R381" s="32">
        <v>20000</v>
      </c>
      <c r="S381" s="29" t="s">
        <v>923</v>
      </c>
      <c r="T381" s="29" t="s">
        <v>577</v>
      </c>
      <c r="U381" s="29" t="s">
        <v>15</v>
      </c>
      <c r="V381" s="29" t="s">
        <v>924</v>
      </c>
      <c r="W381" s="29" t="s">
        <v>15</v>
      </c>
      <c r="X381" s="29" t="s">
        <v>580</v>
      </c>
      <c r="Y381" s="29" t="s">
        <v>580</v>
      </c>
    </row>
    <row r="382" spans="1:25" ht="10.5" customHeight="1" x14ac:dyDescent="0.25">
      <c r="A382" s="28">
        <v>46031</v>
      </c>
      <c r="B382" s="29" t="s">
        <v>567</v>
      </c>
      <c r="C382" s="30" t="s">
        <v>944</v>
      </c>
      <c r="D382" s="30" t="s">
        <v>15</v>
      </c>
      <c r="E382" s="30" t="s">
        <v>569</v>
      </c>
      <c r="F382" s="29" t="s">
        <v>570</v>
      </c>
      <c r="G382" s="29" t="s">
        <v>571</v>
      </c>
      <c r="H382" s="29" t="s">
        <v>945</v>
      </c>
      <c r="I382" s="36" t="str">
        <f t="shared" si="10"/>
        <v>09/01/2026NL300137</v>
      </c>
      <c r="J382" s="29" t="s">
        <v>665</v>
      </c>
      <c r="K382" s="29" t="s">
        <v>666</v>
      </c>
      <c r="L382" s="29" t="s">
        <v>575</v>
      </c>
      <c r="M382" s="31">
        <v>0.7</v>
      </c>
      <c r="N382" s="20">
        <f>VLOOKUP(J382,[2]Sheet1!$I:$M,5,0)</f>
        <v>52000</v>
      </c>
      <c r="O382" s="32">
        <v>0</v>
      </c>
      <c r="P382" s="33">
        <f t="shared" si="11"/>
        <v>36400</v>
      </c>
      <c r="Q382" s="33">
        <v>0</v>
      </c>
      <c r="R382" s="32">
        <v>52000</v>
      </c>
      <c r="S382" s="29" t="s">
        <v>923</v>
      </c>
      <c r="T382" s="29" t="s">
        <v>577</v>
      </c>
      <c r="U382" s="29" t="s">
        <v>15</v>
      </c>
      <c r="V382" s="29" t="s">
        <v>924</v>
      </c>
      <c r="W382" s="29" t="s">
        <v>15</v>
      </c>
      <c r="X382" s="29" t="s">
        <v>580</v>
      </c>
      <c r="Y382" s="29" t="s">
        <v>580</v>
      </c>
    </row>
    <row r="383" spans="1:25" ht="10.5" customHeight="1" x14ac:dyDescent="0.25">
      <c r="A383" s="28">
        <v>46031</v>
      </c>
      <c r="B383" s="29" t="s">
        <v>567</v>
      </c>
      <c r="C383" s="30" t="s">
        <v>944</v>
      </c>
      <c r="D383" s="30" t="s">
        <v>15</v>
      </c>
      <c r="E383" s="30" t="s">
        <v>569</v>
      </c>
      <c r="F383" s="29" t="s">
        <v>570</v>
      </c>
      <c r="G383" s="29" t="s">
        <v>571</v>
      </c>
      <c r="H383" s="29" t="s">
        <v>945</v>
      </c>
      <c r="I383" s="36" t="str">
        <f t="shared" si="10"/>
        <v>09/01/2026NL300140</v>
      </c>
      <c r="J383" s="29" t="s">
        <v>669</v>
      </c>
      <c r="K383" s="29" t="s">
        <v>670</v>
      </c>
      <c r="L383" s="29" t="s">
        <v>575</v>
      </c>
      <c r="M383" s="31">
        <v>0.3</v>
      </c>
      <c r="N383" s="20">
        <f>VLOOKUP(J383,[2]Sheet1!$I:$M,5,0)</f>
        <v>36000</v>
      </c>
      <c r="O383" s="32">
        <v>0</v>
      </c>
      <c r="P383" s="33">
        <f t="shared" si="11"/>
        <v>10800</v>
      </c>
      <c r="Q383" s="33">
        <v>0</v>
      </c>
      <c r="R383" s="32">
        <v>36000</v>
      </c>
      <c r="S383" s="29" t="s">
        <v>923</v>
      </c>
      <c r="T383" s="29" t="s">
        <v>577</v>
      </c>
      <c r="U383" s="29" t="s">
        <v>15</v>
      </c>
      <c r="V383" s="29" t="s">
        <v>924</v>
      </c>
      <c r="W383" s="29" t="s">
        <v>15</v>
      </c>
      <c r="X383" s="29" t="s">
        <v>580</v>
      </c>
      <c r="Y383" s="29" t="s">
        <v>580</v>
      </c>
    </row>
    <row r="384" spans="1:25" ht="10.5" customHeight="1" x14ac:dyDescent="0.25">
      <c r="A384" s="28">
        <v>46031</v>
      </c>
      <c r="B384" s="29" t="s">
        <v>567</v>
      </c>
      <c r="C384" s="30" t="s">
        <v>944</v>
      </c>
      <c r="D384" s="30" t="s">
        <v>15</v>
      </c>
      <c r="E384" s="30" t="s">
        <v>569</v>
      </c>
      <c r="F384" s="29" t="s">
        <v>570</v>
      </c>
      <c r="G384" s="29" t="s">
        <v>571</v>
      </c>
      <c r="H384" s="29" t="s">
        <v>945</v>
      </c>
      <c r="I384" s="36" t="str">
        <f t="shared" si="10"/>
        <v>09/01/2026NL300142</v>
      </c>
      <c r="J384" s="29" t="s">
        <v>671</v>
      </c>
      <c r="K384" s="29" t="s">
        <v>672</v>
      </c>
      <c r="L384" s="29" t="s">
        <v>575</v>
      </c>
      <c r="M384" s="31">
        <v>0.3</v>
      </c>
      <c r="N384" s="20">
        <f>VLOOKUP(J384,[2]Sheet1!$I:$M,5,0)</f>
        <v>50000</v>
      </c>
      <c r="O384" s="32">
        <v>0</v>
      </c>
      <c r="P384" s="33">
        <f t="shared" si="11"/>
        <v>15000</v>
      </c>
      <c r="Q384" s="33">
        <v>0</v>
      </c>
      <c r="R384" s="32">
        <v>50000</v>
      </c>
      <c r="S384" s="29" t="s">
        <v>923</v>
      </c>
      <c r="T384" s="29" t="s">
        <v>577</v>
      </c>
      <c r="U384" s="29" t="s">
        <v>15</v>
      </c>
      <c r="V384" s="29" t="s">
        <v>924</v>
      </c>
      <c r="W384" s="29" t="s">
        <v>15</v>
      </c>
      <c r="X384" s="29" t="s">
        <v>580</v>
      </c>
      <c r="Y384" s="29" t="s">
        <v>580</v>
      </c>
    </row>
    <row r="385" spans="1:25" ht="10.5" customHeight="1" x14ac:dyDescent="0.25">
      <c r="A385" s="28">
        <v>46031</v>
      </c>
      <c r="B385" s="29" t="s">
        <v>567</v>
      </c>
      <c r="C385" s="30" t="s">
        <v>944</v>
      </c>
      <c r="D385" s="30" t="s">
        <v>15</v>
      </c>
      <c r="E385" s="30" t="s">
        <v>569</v>
      </c>
      <c r="F385" s="29" t="s">
        <v>570</v>
      </c>
      <c r="G385" s="29" t="s">
        <v>571</v>
      </c>
      <c r="H385" s="29" t="s">
        <v>945</v>
      </c>
      <c r="I385" s="36" t="str">
        <f t="shared" si="10"/>
        <v>09/01/2026NL300145</v>
      </c>
      <c r="J385" s="29" t="s">
        <v>675</v>
      </c>
      <c r="K385" s="29" t="s">
        <v>676</v>
      </c>
      <c r="L385" s="29" t="s">
        <v>575</v>
      </c>
      <c r="M385" s="31">
        <v>5</v>
      </c>
      <c r="N385" s="20">
        <f>VLOOKUP(J385,[2]Sheet1!$I:$M,5,0)</f>
        <v>38000</v>
      </c>
      <c r="O385" s="32">
        <v>0</v>
      </c>
      <c r="P385" s="33">
        <f t="shared" si="11"/>
        <v>190000</v>
      </c>
      <c r="Q385" s="33">
        <v>0</v>
      </c>
      <c r="R385" s="32">
        <v>38000</v>
      </c>
      <c r="S385" s="29" t="s">
        <v>923</v>
      </c>
      <c r="T385" s="29" t="s">
        <v>577</v>
      </c>
      <c r="U385" s="29" t="s">
        <v>15</v>
      </c>
      <c r="V385" s="29" t="s">
        <v>924</v>
      </c>
      <c r="W385" s="29" t="s">
        <v>15</v>
      </c>
      <c r="X385" s="29" t="s">
        <v>580</v>
      </c>
      <c r="Y385" s="29" t="s">
        <v>580</v>
      </c>
    </row>
    <row r="386" spans="1:25" ht="10.5" customHeight="1" x14ac:dyDescent="0.25">
      <c r="A386" s="28">
        <v>46031</v>
      </c>
      <c r="B386" s="29" t="s">
        <v>567</v>
      </c>
      <c r="C386" s="30" t="s">
        <v>944</v>
      </c>
      <c r="D386" s="30" t="s">
        <v>15</v>
      </c>
      <c r="E386" s="30" t="s">
        <v>569</v>
      </c>
      <c r="F386" s="29" t="s">
        <v>570</v>
      </c>
      <c r="G386" s="29" t="s">
        <v>571</v>
      </c>
      <c r="H386" s="29" t="s">
        <v>945</v>
      </c>
      <c r="I386" s="36" t="str">
        <f t="shared" si="10"/>
        <v>09/01/2026NL300162</v>
      </c>
      <c r="J386" s="29" t="s">
        <v>652</v>
      </c>
      <c r="K386" s="29" t="s">
        <v>653</v>
      </c>
      <c r="L386" s="29" t="s">
        <v>575</v>
      </c>
      <c r="M386" s="31">
        <v>1</v>
      </c>
      <c r="N386" s="20">
        <f>VLOOKUP(J386,[2]Sheet1!$I:$M,5,0)</f>
        <v>36000</v>
      </c>
      <c r="O386" s="32">
        <v>0</v>
      </c>
      <c r="P386" s="33">
        <f t="shared" si="11"/>
        <v>36000</v>
      </c>
      <c r="Q386" s="33">
        <v>0</v>
      </c>
      <c r="R386" s="32">
        <v>36000</v>
      </c>
      <c r="S386" s="29" t="s">
        <v>923</v>
      </c>
      <c r="T386" s="29" t="s">
        <v>577</v>
      </c>
      <c r="U386" s="29" t="s">
        <v>15</v>
      </c>
      <c r="V386" s="29" t="s">
        <v>924</v>
      </c>
      <c r="W386" s="29" t="s">
        <v>15</v>
      </c>
      <c r="X386" s="29" t="s">
        <v>580</v>
      </c>
      <c r="Y386" s="29" t="s">
        <v>580</v>
      </c>
    </row>
    <row r="387" spans="1:25" ht="10.5" customHeight="1" x14ac:dyDescent="0.25">
      <c r="A387" s="28">
        <v>46031</v>
      </c>
      <c r="B387" s="29" t="s">
        <v>567</v>
      </c>
      <c r="C387" s="30" t="s">
        <v>944</v>
      </c>
      <c r="D387" s="30" t="s">
        <v>15</v>
      </c>
      <c r="E387" s="30" t="s">
        <v>569</v>
      </c>
      <c r="F387" s="29" t="s">
        <v>570</v>
      </c>
      <c r="G387" s="29" t="s">
        <v>571</v>
      </c>
      <c r="H387" s="29" t="s">
        <v>945</v>
      </c>
      <c r="I387" s="36" t="str">
        <f t="shared" si="10"/>
        <v>09/01/2026NL300174</v>
      </c>
      <c r="J387" s="29" t="s">
        <v>573</v>
      </c>
      <c r="K387" s="29" t="s">
        <v>574</v>
      </c>
      <c r="L387" s="29" t="s">
        <v>575</v>
      </c>
      <c r="M387" s="31">
        <v>2</v>
      </c>
      <c r="N387" s="20">
        <f>VLOOKUP(J387,[2]Sheet1!$I:$M,5,0)</f>
        <v>24000</v>
      </c>
      <c r="O387" s="32">
        <v>0</v>
      </c>
      <c r="P387" s="33">
        <f t="shared" si="11"/>
        <v>48000</v>
      </c>
      <c r="Q387" s="33">
        <v>0</v>
      </c>
      <c r="R387" s="32">
        <v>24000</v>
      </c>
      <c r="S387" s="29" t="s">
        <v>923</v>
      </c>
      <c r="T387" s="29" t="s">
        <v>577</v>
      </c>
      <c r="U387" s="29" t="s">
        <v>15</v>
      </c>
      <c r="V387" s="29" t="s">
        <v>924</v>
      </c>
      <c r="W387" s="29" t="s">
        <v>15</v>
      </c>
      <c r="X387" s="29" t="s">
        <v>580</v>
      </c>
      <c r="Y387" s="29" t="s">
        <v>580</v>
      </c>
    </row>
    <row r="388" spans="1:25" ht="10.5" customHeight="1" x14ac:dyDescent="0.25">
      <c r="A388" s="28">
        <v>46031</v>
      </c>
      <c r="B388" s="29" t="s">
        <v>567</v>
      </c>
      <c r="C388" s="30" t="s">
        <v>944</v>
      </c>
      <c r="D388" s="30" t="s">
        <v>15</v>
      </c>
      <c r="E388" s="30" t="s">
        <v>569</v>
      </c>
      <c r="F388" s="29" t="s">
        <v>570</v>
      </c>
      <c r="G388" s="29" t="s">
        <v>571</v>
      </c>
      <c r="H388" s="29" t="s">
        <v>945</v>
      </c>
      <c r="I388" s="36" t="str">
        <f t="shared" si="10"/>
        <v>09/01/2026NL300188</v>
      </c>
      <c r="J388" s="29" t="s">
        <v>592</v>
      </c>
      <c r="K388" s="29" t="s">
        <v>593</v>
      </c>
      <c r="L388" s="29" t="s">
        <v>575</v>
      </c>
      <c r="M388" s="31">
        <v>0.2</v>
      </c>
      <c r="N388" s="20">
        <f>VLOOKUP(J388,[2]Sheet1!$I:$M,5,0)</f>
        <v>12000</v>
      </c>
      <c r="O388" s="32">
        <v>0</v>
      </c>
      <c r="P388" s="33">
        <f t="shared" si="11"/>
        <v>2400</v>
      </c>
      <c r="Q388" s="33">
        <v>0</v>
      </c>
      <c r="R388" s="32">
        <v>12000</v>
      </c>
      <c r="S388" s="29" t="s">
        <v>923</v>
      </c>
      <c r="T388" s="29" t="s">
        <v>577</v>
      </c>
      <c r="U388" s="29" t="s">
        <v>15</v>
      </c>
      <c r="V388" s="29" t="s">
        <v>924</v>
      </c>
      <c r="W388" s="29" t="s">
        <v>15</v>
      </c>
      <c r="X388" s="29" t="s">
        <v>580</v>
      </c>
      <c r="Y388" s="29" t="s">
        <v>580</v>
      </c>
    </row>
    <row r="389" spans="1:25" ht="10.5" customHeight="1" x14ac:dyDescent="0.25">
      <c r="A389" s="28">
        <v>46031</v>
      </c>
      <c r="B389" s="29" t="s">
        <v>567</v>
      </c>
      <c r="C389" s="30" t="s">
        <v>944</v>
      </c>
      <c r="D389" s="30" t="s">
        <v>15</v>
      </c>
      <c r="E389" s="30" t="s">
        <v>569</v>
      </c>
      <c r="F389" s="29" t="s">
        <v>570</v>
      </c>
      <c r="G389" s="29" t="s">
        <v>571</v>
      </c>
      <c r="H389" s="29" t="s">
        <v>945</v>
      </c>
      <c r="I389" s="36" t="str">
        <f t="shared" si="10"/>
        <v>09/01/2026NL300203</v>
      </c>
      <c r="J389" s="29" t="s">
        <v>586</v>
      </c>
      <c r="K389" s="29" t="s">
        <v>587</v>
      </c>
      <c r="L389" s="29" t="s">
        <v>575</v>
      </c>
      <c r="M389" s="31">
        <v>1</v>
      </c>
      <c r="N389" s="20">
        <f>VLOOKUP(J389,[2]Sheet1!$I:$M,5,0)</f>
        <v>45000</v>
      </c>
      <c r="O389" s="32">
        <v>0</v>
      </c>
      <c r="P389" s="33">
        <f t="shared" si="11"/>
        <v>45000</v>
      </c>
      <c r="Q389" s="33">
        <v>0</v>
      </c>
      <c r="R389" s="32">
        <v>45000</v>
      </c>
      <c r="S389" s="29" t="s">
        <v>923</v>
      </c>
      <c r="T389" s="29" t="s">
        <v>577</v>
      </c>
      <c r="U389" s="29" t="s">
        <v>15</v>
      </c>
      <c r="V389" s="29" t="s">
        <v>924</v>
      </c>
      <c r="W389" s="29" t="s">
        <v>15</v>
      </c>
      <c r="X389" s="29" t="s">
        <v>580</v>
      </c>
      <c r="Y389" s="29" t="s">
        <v>580</v>
      </c>
    </row>
    <row r="390" spans="1:25" ht="10.5" customHeight="1" x14ac:dyDescent="0.25">
      <c r="A390" s="28">
        <v>46031</v>
      </c>
      <c r="B390" s="29" t="s">
        <v>567</v>
      </c>
      <c r="C390" s="30" t="s">
        <v>944</v>
      </c>
      <c r="D390" s="30" t="s">
        <v>15</v>
      </c>
      <c r="E390" s="30" t="s">
        <v>569</v>
      </c>
      <c r="F390" s="29" t="s">
        <v>570</v>
      </c>
      <c r="G390" s="29" t="s">
        <v>571</v>
      </c>
      <c r="H390" s="29" t="s">
        <v>945</v>
      </c>
      <c r="I390" s="36" t="str">
        <f t="shared" si="10"/>
        <v>09/01/2026NL300113</v>
      </c>
      <c r="J390" s="29" t="s">
        <v>728</v>
      </c>
      <c r="K390" s="29" t="s">
        <v>72</v>
      </c>
      <c r="L390" s="29" t="s">
        <v>575</v>
      </c>
      <c r="M390" s="31">
        <v>1.3</v>
      </c>
      <c r="N390" s="20">
        <f>VLOOKUP(J390,[2]Sheet1!$I:$M,5,0)</f>
        <v>145000</v>
      </c>
      <c r="O390" s="32">
        <v>0</v>
      </c>
      <c r="P390" s="33">
        <f t="shared" si="11"/>
        <v>188500</v>
      </c>
      <c r="Q390" s="33">
        <v>0</v>
      </c>
      <c r="R390" s="32">
        <v>145000</v>
      </c>
      <c r="S390" s="29" t="s">
        <v>923</v>
      </c>
      <c r="T390" s="29" t="s">
        <v>577</v>
      </c>
      <c r="U390" s="29" t="s">
        <v>15</v>
      </c>
      <c r="V390" s="29" t="s">
        <v>924</v>
      </c>
      <c r="W390" s="29" t="s">
        <v>15</v>
      </c>
      <c r="X390" s="29" t="s">
        <v>580</v>
      </c>
      <c r="Y390" s="29" t="s">
        <v>580</v>
      </c>
    </row>
    <row r="391" spans="1:25" ht="10.5" customHeight="1" x14ac:dyDescent="0.25">
      <c r="A391" s="28">
        <v>46031</v>
      </c>
      <c r="B391" s="29" t="s">
        <v>567</v>
      </c>
      <c r="C391" s="30" t="s">
        <v>944</v>
      </c>
      <c r="D391" s="30" t="s">
        <v>15</v>
      </c>
      <c r="E391" s="30" t="s">
        <v>569</v>
      </c>
      <c r="F391" s="29" t="s">
        <v>570</v>
      </c>
      <c r="G391" s="29" t="s">
        <v>571</v>
      </c>
      <c r="H391" s="29" t="s">
        <v>945</v>
      </c>
      <c r="I391" s="36" t="str">
        <f t="shared" ref="I391:I454" si="12">TEXT(A391,"dd/mm/yyyy")&amp;J391</f>
        <v>09/01/2026NL300119</v>
      </c>
      <c r="J391" s="29" t="s">
        <v>689</v>
      </c>
      <c r="K391" s="29" t="s">
        <v>690</v>
      </c>
      <c r="L391" s="29" t="s">
        <v>575</v>
      </c>
      <c r="M391" s="31">
        <v>2</v>
      </c>
      <c r="N391" s="20">
        <f>VLOOKUP(J391,[2]Sheet1!$I:$M,5,0)</f>
        <v>21000</v>
      </c>
      <c r="O391" s="32">
        <v>0</v>
      </c>
      <c r="P391" s="33">
        <f t="shared" si="11"/>
        <v>42000</v>
      </c>
      <c r="Q391" s="33">
        <v>0</v>
      </c>
      <c r="R391" s="32">
        <v>21000</v>
      </c>
      <c r="S391" s="29" t="s">
        <v>923</v>
      </c>
      <c r="T391" s="29" t="s">
        <v>577</v>
      </c>
      <c r="U391" s="29" t="s">
        <v>15</v>
      </c>
      <c r="V391" s="29" t="s">
        <v>924</v>
      </c>
      <c r="W391" s="29" t="s">
        <v>15</v>
      </c>
      <c r="X391" s="29" t="s">
        <v>580</v>
      </c>
      <c r="Y391" s="29" t="s">
        <v>580</v>
      </c>
    </row>
    <row r="392" spans="1:25" ht="10.5" customHeight="1" x14ac:dyDescent="0.25">
      <c r="A392" s="28">
        <v>46032</v>
      </c>
      <c r="B392" s="29" t="s">
        <v>567</v>
      </c>
      <c r="C392" s="30" t="s">
        <v>946</v>
      </c>
      <c r="D392" s="30" t="s">
        <v>15</v>
      </c>
      <c r="E392" s="30" t="s">
        <v>569</v>
      </c>
      <c r="F392" s="29" t="s">
        <v>570</v>
      </c>
      <c r="G392" s="29" t="s">
        <v>571</v>
      </c>
      <c r="H392" s="29" t="s">
        <v>947</v>
      </c>
      <c r="I392" s="36" t="str">
        <f t="shared" si="12"/>
        <v>10/01/2026NL300004</v>
      </c>
      <c r="J392" s="29" t="s">
        <v>582</v>
      </c>
      <c r="K392" s="29" t="s">
        <v>23</v>
      </c>
      <c r="L392" s="29" t="s">
        <v>575</v>
      </c>
      <c r="M392" s="31">
        <v>1</v>
      </c>
      <c r="N392" s="20">
        <f>VLOOKUP(J392,[2]Sheet1!$I:$M,5,0)</f>
        <v>19000</v>
      </c>
      <c r="O392" s="32">
        <v>0</v>
      </c>
      <c r="P392" s="33">
        <f t="shared" ref="P392:P455" si="13">M392*N392</f>
        <v>19000</v>
      </c>
      <c r="Q392" s="33">
        <v>0</v>
      </c>
      <c r="R392" s="32">
        <v>19000</v>
      </c>
      <c r="S392" s="29" t="s">
        <v>923</v>
      </c>
      <c r="T392" s="29" t="s">
        <v>577</v>
      </c>
      <c r="U392" s="29" t="s">
        <v>15</v>
      </c>
      <c r="V392" s="29" t="s">
        <v>924</v>
      </c>
      <c r="W392" s="29" t="s">
        <v>15</v>
      </c>
      <c r="X392" s="29" t="s">
        <v>580</v>
      </c>
      <c r="Y392" s="29" t="s">
        <v>580</v>
      </c>
    </row>
    <row r="393" spans="1:25" ht="10.5" customHeight="1" x14ac:dyDescent="0.25">
      <c r="A393" s="28">
        <v>46032</v>
      </c>
      <c r="B393" s="29" t="s">
        <v>567</v>
      </c>
      <c r="C393" s="30" t="s">
        <v>946</v>
      </c>
      <c r="D393" s="30" t="s">
        <v>15</v>
      </c>
      <c r="E393" s="30" t="s">
        <v>569</v>
      </c>
      <c r="F393" s="29" t="s">
        <v>570</v>
      </c>
      <c r="G393" s="29" t="s">
        <v>571</v>
      </c>
      <c r="H393" s="29" t="s">
        <v>947</v>
      </c>
      <c r="I393" s="36" t="str">
        <f t="shared" si="12"/>
        <v>10/01/2026NL300174</v>
      </c>
      <c r="J393" s="29" t="s">
        <v>573</v>
      </c>
      <c r="K393" s="29" t="s">
        <v>574</v>
      </c>
      <c r="L393" s="29" t="s">
        <v>575</v>
      </c>
      <c r="M393" s="31">
        <v>3.1</v>
      </c>
      <c r="N393" s="20">
        <f>VLOOKUP(J393,[2]Sheet1!$I:$M,5,0)</f>
        <v>24000</v>
      </c>
      <c r="O393" s="32">
        <v>0</v>
      </c>
      <c r="P393" s="33">
        <f t="shared" si="13"/>
        <v>74400</v>
      </c>
      <c r="Q393" s="33">
        <v>0</v>
      </c>
      <c r="R393" s="32">
        <v>24000</v>
      </c>
      <c r="S393" s="29" t="s">
        <v>923</v>
      </c>
      <c r="T393" s="29" t="s">
        <v>577</v>
      </c>
      <c r="U393" s="29" t="s">
        <v>15</v>
      </c>
      <c r="V393" s="29" t="s">
        <v>924</v>
      </c>
      <c r="W393" s="29" t="s">
        <v>15</v>
      </c>
      <c r="X393" s="29" t="s">
        <v>580</v>
      </c>
      <c r="Y393" s="29" t="s">
        <v>580</v>
      </c>
    </row>
    <row r="394" spans="1:25" ht="10.5" customHeight="1" x14ac:dyDescent="0.25">
      <c r="A394" s="28">
        <v>46032</v>
      </c>
      <c r="B394" s="29" t="s">
        <v>567</v>
      </c>
      <c r="C394" s="30" t="s">
        <v>946</v>
      </c>
      <c r="D394" s="30" t="s">
        <v>15</v>
      </c>
      <c r="E394" s="30" t="s">
        <v>569</v>
      </c>
      <c r="F394" s="29" t="s">
        <v>570</v>
      </c>
      <c r="G394" s="29" t="s">
        <v>571</v>
      </c>
      <c r="H394" s="29" t="s">
        <v>947</v>
      </c>
      <c r="I394" s="36" t="str">
        <f t="shared" si="12"/>
        <v>10/01/2026NL300127</v>
      </c>
      <c r="J394" s="29" t="s">
        <v>657</v>
      </c>
      <c r="K394" s="29" t="s">
        <v>658</v>
      </c>
      <c r="L394" s="29" t="s">
        <v>575</v>
      </c>
      <c r="M394" s="31">
        <v>2</v>
      </c>
      <c r="N394" s="20">
        <f>VLOOKUP(J394,[2]Sheet1!$I:$M,5,0)</f>
        <v>15000</v>
      </c>
      <c r="O394" s="32">
        <v>0</v>
      </c>
      <c r="P394" s="33">
        <f t="shared" si="13"/>
        <v>30000</v>
      </c>
      <c r="Q394" s="33">
        <v>0</v>
      </c>
      <c r="R394" s="32">
        <v>28000</v>
      </c>
      <c r="S394" s="29" t="s">
        <v>923</v>
      </c>
      <c r="T394" s="29" t="s">
        <v>577</v>
      </c>
      <c r="U394" s="29" t="s">
        <v>15</v>
      </c>
      <c r="V394" s="29" t="s">
        <v>924</v>
      </c>
      <c r="W394" s="29" t="s">
        <v>15</v>
      </c>
      <c r="X394" s="29" t="s">
        <v>580</v>
      </c>
      <c r="Y394" s="29" t="s">
        <v>580</v>
      </c>
    </row>
    <row r="395" spans="1:25" ht="10.5" customHeight="1" x14ac:dyDescent="0.25">
      <c r="A395" s="28">
        <v>46032</v>
      </c>
      <c r="B395" s="29" t="s">
        <v>567</v>
      </c>
      <c r="C395" s="30" t="s">
        <v>946</v>
      </c>
      <c r="D395" s="30" t="s">
        <v>15</v>
      </c>
      <c r="E395" s="30" t="s">
        <v>569</v>
      </c>
      <c r="F395" s="29" t="s">
        <v>570</v>
      </c>
      <c r="G395" s="29" t="s">
        <v>571</v>
      </c>
      <c r="H395" s="29" t="s">
        <v>947</v>
      </c>
      <c r="I395" s="36" t="str">
        <f t="shared" si="12"/>
        <v>10/01/2026NL300203</v>
      </c>
      <c r="J395" s="29" t="s">
        <v>586</v>
      </c>
      <c r="K395" s="29" t="s">
        <v>587</v>
      </c>
      <c r="L395" s="29" t="s">
        <v>575</v>
      </c>
      <c r="M395" s="31">
        <v>2</v>
      </c>
      <c r="N395" s="20">
        <f>VLOOKUP(J395,[2]Sheet1!$I:$M,5,0)</f>
        <v>45000</v>
      </c>
      <c r="O395" s="32">
        <v>0</v>
      </c>
      <c r="P395" s="33">
        <f t="shared" si="13"/>
        <v>90000</v>
      </c>
      <c r="Q395" s="33">
        <v>0</v>
      </c>
      <c r="R395" s="32">
        <v>45000</v>
      </c>
      <c r="S395" s="29" t="s">
        <v>923</v>
      </c>
      <c r="T395" s="29" t="s">
        <v>577</v>
      </c>
      <c r="U395" s="29" t="s">
        <v>15</v>
      </c>
      <c r="V395" s="29" t="s">
        <v>924</v>
      </c>
      <c r="W395" s="29" t="s">
        <v>15</v>
      </c>
      <c r="X395" s="29" t="s">
        <v>580</v>
      </c>
      <c r="Y395" s="29" t="s">
        <v>580</v>
      </c>
    </row>
    <row r="396" spans="1:25" ht="10.5" customHeight="1" x14ac:dyDescent="0.25">
      <c r="A396" s="28">
        <v>46032</v>
      </c>
      <c r="B396" s="29" t="s">
        <v>567</v>
      </c>
      <c r="C396" s="30" t="s">
        <v>946</v>
      </c>
      <c r="D396" s="30" t="s">
        <v>15</v>
      </c>
      <c r="E396" s="30" t="s">
        <v>569</v>
      </c>
      <c r="F396" s="29" t="s">
        <v>570</v>
      </c>
      <c r="G396" s="29" t="s">
        <v>571</v>
      </c>
      <c r="H396" s="29" t="s">
        <v>947</v>
      </c>
      <c r="I396" s="36" t="str">
        <f t="shared" si="12"/>
        <v>10/01/2026NL300089</v>
      </c>
      <c r="J396" s="29" t="s">
        <v>620</v>
      </c>
      <c r="K396" s="29" t="s">
        <v>621</v>
      </c>
      <c r="L396" s="29" t="s">
        <v>575</v>
      </c>
      <c r="M396" s="31">
        <v>0.8</v>
      </c>
      <c r="N396" s="20">
        <f>VLOOKUP(J396,[2]Sheet1!$I:$M,5,0)</f>
        <v>30000</v>
      </c>
      <c r="O396" s="32">
        <v>0</v>
      </c>
      <c r="P396" s="33">
        <f t="shared" si="13"/>
        <v>24000</v>
      </c>
      <c r="Q396" s="33">
        <v>0</v>
      </c>
      <c r="R396" s="32">
        <v>30000</v>
      </c>
      <c r="S396" s="29" t="s">
        <v>923</v>
      </c>
      <c r="T396" s="29" t="s">
        <v>577</v>
      </c>
      <c r="U396" s="29" t="s">
        <v>15</v>
      </c>
      <c r="V396" s="29" t="s">
        <v>924</v>
      </c>
      <c r="W396" s="29" t="s">
        <v>15</v>
      </c>
      <c r="X396" s="29" t="s">
        <v>580</v>
      </c>
      <c r="Y396" s="29" t="s">
        <v>580</v>
      </c>
    </row>
    <row r="397" spans="1:25" ht="10.5" customHeight="1" x14ac:dyDescent="0.25">
      <c r="A397" s="28">
        <v>46032</v>
      </c>
      <c r="B397" s="29" t="s">
        <v>567</v>
      </c>
      <c r="C397" s="30" t="s">
        <v>946</v>
      </c>
      <c r="D397" s="30" t="s">
        <v>15</v>
      </c>
      <c r="E397" s="30" t="s">
        <v>569</v>
      </c>
      <c r="F397" s="29" t="s">
        <v>570</v>
      </c>
      <c r="G397" s="29" t="s">
        <v>571</v>
      </c>
      <c r="H397" s="29" t="s">
        <v>947</v>
      </c>
      <c r="I397" s="36" t="str">
        <f t="shared" si="12"/>
        <v>10/01/2026NL300071</v>
      </c>
      <c r="J397" s="29" t="s">
        <v>723</v>
      </c>
      <c r="K397" s="29" t="s">
        <v>724</v>
      </c>
      <c r="L397" s="29" t="s">
        <v>575</v>
      </c>
      <c r="M397" s="31">
        <v>0.4</v>
      </c>
      <c r="N397" s="20">
        <f>VLOOKUP(J397,[2]Sheet1!$I:$M,5,0)</f>
        <v>20000</v>
      </c>
      <c r="O397" s="32">
        <v>0</v>
      </c>
      <c r="P397" s="33">
        <f t="shared" si="13"/>
        <v>8000</v>
      </c>
      <c r="Q397" s="33">
        <v>0</v>
      </c>
      <c r="R397" s="32">
        <v>20000</v>
      </c>
      <c r="S397" s="29" t="s">
        <v>923</v>
      </c>
      <c r="T397" s="29" t="s">
        <v>577</v>
      </c>
      <c r="U397" s="29" t="s">
        <v>15</v>
      </c>
      <c r="V397" s="29" t="s">
        <v>924</v>
      </c>
      <c r="W397" s="29" t="s">
        <v>15</v>
      </c>
      <c r="X397" s="29" t="s">
        <v>580</v>
      </c>
      <c r="Y397" s="29" t="s">
        <v>580</v>
      </c>
    </row>
    <row r="398" spans="1:25" ht="10.5" customHeight="1" x14ac:dyDescent="0.25">
      <c r="A398" s="28">
        <v>46032</v>
      </c>
      <c r="B398" s="29" t="s">
        <v>567</v>
      </c>
      <c r="C398" s="30" t="s">
        <v>946</v>
      </c>
      <c r="D398" s="30" t="s">
        <v>15</v>
      </c>
      <c r="E398" s="30" t="s">
        <v>569</v>
      </c>
      <c r="F398" s="29" t="s">
        <v>570</v>
      </c>
      <c r="G398" s="29" t="s">
        <v>571</v>
      </c>
      <c r="H398" s="29" t="s">
        <v>947</v>
      </c>
      <c r="I398" s="36" t="str">
        <f t="shared" si="12"/>
        <v>10/01/2026NL300060</v>
      </c>
      <c r="J398" s="29" t="s">
        <v>612</v>
      </c>
      <c r="K398" s="29" t="s">
        <v>613</v>
      </c>
      <c r="L398" s="29" t="s">
        <v>575</v>
      </c>
      <c r="M398" s="31">
        <v>0.5</v>
      </c>
      <c r="N398" s="20">
        <f>VLOOKUP(J398,[2]Sheet1!$I:$M,5,0)</f>
        <v>33000</v>
      </c>
      <c r="O398" s="32">
        <v>0</v>
      </c>
      <c r="P398" s="33">
        <f t="shared" si="13"/>
        <v>16500</v>
      </c>
      <c r="Q398" s="33">
        <v>0</v>
      </c>
      <c r="R398" s="32">
        <v>33000</v>
      </c>
      <c r="S398" s="29" t="s">
        <v>923</v>
      </c>
      <c r="T398" s="29" t="s">
        <v>577</v>
      </c>
      <c r="U398" s="29" t="s">
        <v>15</v>
      </c>
      <c r="V398" s="29" t="s">
        <v>924</v>
      </c>
      <c r="W398" s="29" t="s">
        <v>15</v>
      </c>
      <c r="X398" s="29" t="s">
        <v>580</v>
      </c>
      <c r="Y398" s="29" t="s">
        <v>580</v>
      </c>
    </row>
    <row r="399" spans="1:25" ht="10.5" customHeight="1" x14ac:dyDescent="0.25">
      <c r="A399" s="28">
        <v>46032</v>
      </c>
      <c r="B399" s="29" t="s">
        <v>567</v>
      </c>
      <c r="C399" s="30" t="s">
        <v>946</v>
      </c>
      <c r="D399" s="30" t="s">
        <v>15</v>
      </c>
      <c r="E399" s="30" t="s">
        <v>569</v>
      </c>
      <c r="F399" s="29" t="s">
        <v>570</v>
      </c>
      <c r="G399" s="29" t="s">
        <v>571</v>
      </c>
      <c r="H399" s="29" t="s">
        <v>947</v>
      </c>
      <c r="I399" s="36" t="str">
        <f t="shared" si="12"/>
        <v>10/01/2026NL300150</v>
      </c>
      <c r="J399" s="29" t="s">
        <v>704</v>
      </c>
      <c r="K399" s="29" t="s">
        <v>705</v>
      </c>
      <c r="L399" s="29" t="s">
        <v>575</v>
      </c>
      <c r="M399" s="31">
        <v>0.5</v>
      </c>
      <c r="N399" s="20">
        <f>VLOOKUP(J399,[2]Sheet1!$I:$M,5,0)</f>
        <v>24000</v>
      </c>
      <c r="O399" s="32">
        <v>0</v>
      </c>
      <c r="P399" s="33">
        <f t="shared" si="13"/>
        <v>12000</v>
      </c>
      <c r="Q399" s="33">
        <v>0</v>
      </c>
      <c r="R399" s="32">
        <v>24000</v>
      </c>
      <c r="S399" s="29" t="s">
        <v>923</v>
      </c>
      <c r="T399" s="29" t="s">
        <v>577</v>
      </c>
      <c r="U399" s="29" t="s">
        <v>15</v>
      </c>
      <c r="V399" s="29" t="s">
        <v>924</v>
      </c>
      <c r="W399" s="29" t="s">
        <v>15</v>
      </c>
      <c r="X399" s="29" t="s">
        <v>580</v>
      </c>
      <c r="Y399" s="29" t="s">
        <v>580</v>
      </c>
    </row>
    <row r="400" spans="1:25" ht="10.5" customHeight="1" x14ac:dyDescent="0.25">
      <c r="A400" s="28">
        <v>46032</v>
      </c>
      <c r="B400" s="29" t="s">
        <v>567</v>
      </c>
      <c r="C400" s="30" t="s">
        <v>946</v>
      </c>
      <c r="D400" s="30" t="s">
        <v>15</v>
      </c>
      <c r="E400" s="30" t="s">
        <v>569</v>
      </c>
      <c r="F400" s="29" t="s">
        <v>570</v>
      </c>
      <c r="G400" s="29" t="s">
        <v>571</v>
      </c>
      <c r="H400" s="29" t="s">
        <v>947</v>
      </c>
      <c r="I400" s="36" t="str">
        <f t="shared" si="12"/>
        <v>10/01/2026NL430020</v>
      </c>
      <c r="J400" s="29" t="s">
        <v>752</v>
      </c>
      <c r="K400" s="29" t="s">
        <v>753</v>
      </c>
      <c r="L400" s="29" t="s">
        <v>575</v>
      </c>
      <c r="M400" s="31">
        <v>1.48</v>
      </c>
      <c r="N400" s="20">
        <f>VLOOKUP(J400,[2]Sheet1!$I:$M,5,0)</f>
        <v>18000</v>
      </c>
      <c r="O400" s="32">
        <v>0</v>
      </c>
      <c r="P400" s="33">
        <f t="shared" si="13"/>
        <v>26640</v>
      </c>
      <c r="Q400" s="33">
        <v>0</v>
      </c>
      <c r="R400" s="32">
        <v>18000</v>
      </c>
      <c r="S400" s="29" t="s">
        <v>923</v>
      </c>
      <c r="T400" s="29" t="s">
        <v>577</v>
      </c>
      <c r="U400" s="29" t="s">
        <v>15</v>
      </c>
      <c r="V400" s="29" t="s">
        <v>924</v>
      </c>
      <c r="W400" s="29" t="s">
        <v>15</v>
      </c>
      <c r="X400" s="29" t="s">
        <v>580</v>
      </c>
      <c r="Y400" s="29" t="s">
        <v>580</v>
      </c>
    </row>
    <row r="401" spans="1:25" ht="10.5" customHeight="1" x14ac:dyDescent="0.25">
      <c r="A401" s="28">
        <v>46032</v>
      </c>
      <c r="B401" s="29" t="s">
        <v>567</v>
      </c>
      <c r="C401" s="30" t="s">
        <v>946</v>
      </c>
      <c r="D401" s="30" t="s">
        <v>15</v>
      </c>
      <c r="E401" s="30" t="s">
        <v>569</v>
      </c>
      <c r="F401" s="29" t="s">
        <v>570</v>
      </c>
      <c r="G401" s="29" t="s">
        <v>571</v>
      </c>
      <c r="H401" s="29" t="s">
        <v>947</v>
      </c>
      <c r="I401" s="36" t="str">
        <f t="shared" si="12"/>
        <v>10/01/2026NL430061</v>
      </c>
      <c r="J401" s="29" t="s">
        <v>865</v>
      </c>
      <c r="K401" s="29" t="s">
        <v>866</v>
      </c>
      <c r="L401" s="29" t="s">
        <v>575</v>
      </c>
      <c r="M401" s="31">
        <v>0.4</v>
      </c>
      <c r="N401" s="20">
        <f>VLOOKUP(J401,[2]Sheet1!$I:$M,5,0)</f>
        <v>65000</v>
      </c>
      <c r="O401" s="32">
        <v>0</v>
      </c>
      <c r="P401" s="33">
        <f t="shared" si="13"/>
        <v>26000</v>
      </c>
      <c r="Q401" s="33">
        <v>0</v>
      </c>
      <c r="R401" s="32">
        <v>65000</v>
      </c>
      <c r="S401" s="29" t="s">
        <v>923</v>
      </c>
      <c r="T401" s="29" t="s">
        <v>577</v>
      </c>
      <c r="U401" s="29" t="s">
        <v>15</v>
      </c>
      <c r="V401" s="29" t="s">
        <v>924</v>
      </c>
      <c r="W401" s="29" t="s">
        <v>15</v>
      </c>
      <c r="X401" s="29" t="s">
        <v>580</v>
      </c>
      <c r="Y401" s="29" t="s">
        <v>580</v>
      </c>
    </row>
    <row r="402" spans="1:25" ht="10.5" customHeight="1" x14ac:dyDescent="0.25">
      <c r="A402" s="28">
        <v>46032</v>
      </c>
      <c r="B402" s="29" t="s">
        <v>567</v>
      </c>
      <c r="C402" s="30" t="s">
        <v>946</v>
      </c>
      <c r="D402" s="30" t="s">
        <v>15</v>
      </c>
      <c r="E402" s="30" t="s">
        <v>569</v>
      </c>
      <c r="F402" s="29" t="s">
        <v>570</v>
      </c>
      <c r="G402" s="29" t="s">
        <v>571</v>
      </c>
      <c r="H402" s="29" t="s">
        <v>947</v>
      </c>
      <c r="I402" s="36" t="str">
        <f t="shared" si="12"/>
        <v>10/01/2026NL300013</v>
      </c>
      <c r="J402" s="29" t="s">
        <v>583</v>
      </c>
      <c r="K402" s="29" t="s">
        <v>21</v>
      </c>
      <c r="L402" s="29" t="s">
        <v>575</v>
      </c>
      <c r="M402" s="31">
        <v>2</v>
      </c>
      <c r="N402" s="20">
        <f>VLOOKUP(J402,[2]Sheet1!$I:$M,5,0)</f>
        <v>50000</v>
      </c>
      <c r="O402" s="32">
        <v>0</v>
      </c>
      <c r="P402" s="33">
        <f t="shared" si="13"/>
        <v>100000</v>
      </c>
      <c r="Q402" s="33">
        <v>0</v>
      </c>
      <c r="R402" s="32">
        <v>50000</v>
      </c>
      <c r="S402" s="29" t="s">
        <v>923</v>
      </c>
      <c r="T402" s="29" t="s">
        <v>577</v>
      </c>
      <c r="U402" s="29" t="s">
        <v>15</v>
      </c>
      <c r="V402" s="29" t="s">
        <v>924</v>
      </c>
      <c r="W402" s="29" t="s">
        <v>15</v>
      </c>
      <c r="X402" s="29" t="s">
        <v>580</v>
      </c>
      <c r="Y402" s="29" t="s">
        <v>580</v>
      </c>
    </row>
    <row r="403" spans="1:25" ht="10.5" customHeight="1" x14ac:dyDescent="0.25">
      <c r="A403" s="28">
        <v>46032</v>
      </c>
      <c r="B403" s="29" t="s">
        <v>567</v>
      </c>
      <c r="C403" s="30" t="s">
        <v>946</v>
      </c>
      <c r="D403" s="30" t="s">
        <v>15</v>
      </c>
      <c r="E403" s="30" t="s">
        <v>569</v>
      </c>
      <c r="F403" s="29" t="s">
        <v>570</v>
      </c>
      <c r="G403" s="29" t="s">
        <v>571</v>
      </c>
      <c r="H403" s="29" t="s">
        <v>947</v>
      </c>
      <c r="I403" s="36" t="str">
        <f t="shared" si="12"/>
        <v>10/01/2026NL300014</v>
      </c>
      <c r="J403" s="29" t="s">
        <v>584</v>
      </c>
      <c r="K403" s="29" t="s">
        <v>31</v>
      </c>
      <c r="L403" s="29" t="s">
        <v>575</v>
      </c>
      <c r="M403" s="31">
        <v>0.4</v>
      </c>
      <c r="N403" s="20">
        <f>VLOOKUP(J403,[2]Sheet1!$I:$M,5,0)</f>
        <v>55000</v>
      </c>
      <c r="O403" s="32">
        <v>0</v>
      </c>
      <c r="P403" s="33">
        <f t="shared" si="13"/>
        <v>22000</v>
      </c>
      <c r="Q403" s="33">
        <v>0</v>
      </c>
      <c r="R403" s="32">
        <v>55000</v>
      </c>
      <c r="S403" s="29" t="s">
        <v>923</v>
      </c>
      <c r="T403" s="29" t="s">
        <v>577</v>
      </c>
      <c r="U403" s="29" t="s">
        <v>15</v>
      </c>
      <c r="V403" s="29" t="s">
        <v>924</v>
      </c>
      <c r="W403" s="29" t="s">
        <v>15</v>
      </c>
      <c r="X403" s="29" t="s">
        <v>580</v>
      </c>
      <c r="Y403" s="29" t="s">
        <v>580</v>
      </c>
    </row>
    <row r="404" spans="1:25" ht="10.5" customHeight="1" x14ac:dyDescent="0.25">
      <c r="A404" s="28">
        <v>46032</v>
      </c>
      <c r="B404" s="29" t="s">
        <v>567</v>
      </c>
      <c r="C404" s="30" t="s">
        <v>946</v>
      </c>
      <c r="D404" s="30" t="s">
        <v>15</v>
      </c>
      <c r="E404" s="30" t="s">
        <v>569</v>
      </c>
      <c r="F404" s="29" t="s">
        <v>570</v>
      </c>
      <c r="G404" s="29" t="s">
        <v>571</v>
      </c>
      <c r="H404" s="29" t="s">
        <v>947</v>
      </c>
      <c r="I404" s="36" t="str">
        <f t="shared" si="12"/>
        <v>10/01/2026NL300027</v>
      </c>
      <c r="J404" s="29" t="s">
        <v>585</v>
      </c>
      <c r="K404" s="29" t="s">
        <v>33</v>
      </c>
      <c r="L404" s="29" t="s">
        <v>575</v>
      </c>
      <c r="M404" s="31">
        <v>3.2</v>
      </c>
      <c r="N404" s="20">
        <f>VLOOKUP(J404,[2]Sheet1!$I:$M,5,0)</f>
        <v>18000</v>
      </c>
      <c r="O404" s="32">
        <v>0</v>
      </c>
      <c r="P404" s="33">
        <f t="shared" si="13"/>
        <v>57600</v>
      </c>
      <c r="Q404" s="33">
        <v>0</v>
      </c>
      <c r="R404" s="32">
        <v>18000</v>
      </c>
      <c r="S404" s="29" t="s">
        <v>923</v>
      </c>
      <c r="T404" s="29" t="s">
        <v>577</v>
      </c>
      <c r="U404" s="29" t="s">
        <v>15</v>
      </c>
      <c r="V404" s="29" t="s">
        <v>924</v>
      </c>
      <c r="W404" s="29" t="s">
        <v>15</v>
      </c>
      <c r="X404" s="29" t="s">
        <v>580</v>
      </c>
      <c r="Y404" s="29" t="s">
        <v>580</v>
      </c>
    </row>
    <row r="405" spans="1:25" ht="10.5" customHeight="1" x14ac:dyDescent="0.25">
      <c r="A405" s="28">
        <v>46032</v>
      </c>
      <c r="B405" s="29" t="s">
        <v>567</v>
      </c>
      <c r="C405" s="30" t="s">
        <v>946</v>
      </c>
      <c r="D405" s="30" t="s">
        <v>15</v>
      </c>
      <c r="E405" s="30" t="s">
        <v>569</v>
      </c>
      <c r="F405" s="29" t="s">
        <v>570</v>
      </c>
      <c r="G405" s="29" t="s">
        <v>571</v>
      </c>
      <c r="H405" s="29" t="s">
        <v>947</v>
      </c>
      <c r="I405" s="36" t="str">
        <f t="shared" si="12"/>
        <v>10/01/2026NL300029</v>
      </c>
      <c r="J405" s="29" t="s">
        <v>692</v>
      </c>
      <c r="K405" s="29" t="s">
        <v>693</v>
      </c>
      <c r="L405" s="29" t="s">
        <v>575</v>
      </c>
      <c r="M405" s="31">
        <v>1.8</v>
      </c>
      <c r="N405" s="20">
        <f>VLOOKUP(J405,[2]Sheet1!$I:$M,5,0)</f>
        <v>22000</v>
      </c>
      <c r="O405" s="32">
        <v>0</v>
      </c>
      <c r="P405" s="33">
        <f t="shared" si="13"/>
        <v>39600</v>
      </c>
      <c r="Q405" s="33">
        <v>0</v>
      </c>
      <c r="R405" s="32">
        <v>22000</v>
      </c>
      <c r="S405" s="29" t="s">
        <v>923</v>
      </c>
      <c r="T405" s="29" t="s">
        <v>577</v>
      </c>
      <c r="U405" s="29" t="s">
        <v>15</v>
      </c>
      <c r="V405" s="29" t="s">
        <v>924</v>
      </c>
      <c r="W405" s="29" t="s">
        <v>15</v>
      </c>
      <c r="X405" s="29" t="s">
        <v>580</v>
      </c>
      <c r="Y405" s="29" t="s">
        <v>580</v>
      </c>
    </row>
    <row r="406" spans="1:25" ht="10.5" customHeight="1" x14ac:dyDescent="0.25">
      <c r="A406" s="28">
        <v>46032</v>
      </c>
      <c r="B406" s="29" t="s">
        <v>567</v>
      </c>
      <c r="C406" s="30" t="s">
        <v>946</v>
      </c>
      <c r="D406" s="30" t="s">
        <v>15</v>
      </c>
      <c r="E406" s="30" t="s">
        <v>569</v>
      </c>
      <c r="F406" s="29" t="s">
        <v>570</v>
      </c>
      <c r="G406" s="29" t="s">
        <v>571</v>
      </c>
      <c r="H406" s="29" t="s">
        <v>947</v>
      </c>
      <c r="I406" s="36" t="str">
        <f t="shared" si="12"/>
        <v>10/01/2026NL300033</v>
      </c>
      <c r="J406" s="29" t="s">
        <v>588</v>
      </c>
      <c r="K406" s="29" t="s">
        <v>589</v>
      </c>
      <c r="L406" s="29" t="s">
        <v>575</v>
      </c>
      <c r="M406" s="31">
        <v>0.7</v>
      </c>
      <c r="N406" s="20">
        <f>VLOOKUP(J406,[2]Sheet1!$I:$M,5,0)</f>
        <v>13000</v>
      </c>
      <c r="O406" s="32">
        <v>0</v>
      </c>
      <c r="P406" s="33">
        <f t="shared" si="13"/>
        <v>9100</v>
      </c>
      <c r="Q406" s="33">
        <v>0</v>
      </c>
      <c r="R406" s="32">
        <v>13000</v>
      </c>
      <c r="S406" s="29" t="s">
        <v>923</v>
      </c>
      <c r="T406" s="29" t="s">
        <v>577</v>
      </c>
      <c r="U406" s="29" t="s">
        <v>15</v>
      </c>
      <c r="V406" s="29" t="s">
        <v>924</v>
      </c>
      <c r="W406" s="29" t="s">
        <v>15</v>
      </c>
      <c r="X406" s="29" t="s">
        <v>580</v>
      </c>
      <c r="Y406" s="29" t="s">
        <v>580</v>
      </c>
    </row>
    <row r="407" spans="1:25" ht="10.5" customHeight="1" x14ac:dyDescent="0.25">
      <c r="A407" s="28">
        <v>46032</v>
      </c>
      <c r="B407" s="29" t="s">
        <v>567</v>
      </c>
      <c r="C407" s="30" t="s">
        <v>946</v>
      </c>
      <c r="D407" s="30" t="s">
        <v>15</v>
      </c>
      <c r="E407" s="30" t="s">
        <v>569</v>
      </c>
      <c r="F407" s="29" t="s">
        <v>570</v>
      </c>
      <c r="G407" s="29" t="s">
        <v>571</v>
      </c>
      <c r="H407" s="29" t="s">
        <v>947</v>
      </c>
      <c r="I407" s="36" t="str">
        <f t="shared" si="12"/>
        <v>10/01/2026NL300188</v>
      </c>
      <c r="J407" s="29" t="s">
        <v>592</v>
      </c>
      <c r="K407" s="29" t="s">
        <v>593</v>
      </c>
      <c r="L407" s="29" t="s">
        <v>575</v>
      </c>
      <c r="M407" s="31">
        <v>0.3</v>
      </c>
      <c r="N407" s="20">
        <f>VLOOKUP(J407,[2]Sheet1!$I:$M,5,0)</f>
        <v>12000</v>
      </c>
      <c r="O407" s="32">
        <v>0</v>
      </c>
      <c r="P407" s="33">
        <f t="shared" si="13"/>
        <v>3600</v>
      </c>
      <c r="Q407" s="33">
        <v>0</v>
      </c>
      <c r="R407" s="32">
        <v>12000</v>
      </c>
      <c r="S407" s="29" t="s">
        <v>923</v>
      </c>
      <c r="T407" s="29" t="s">
        <v>577</v>
      </c>
      <c r="U407" s="29" t="s">
        <v>15</v>
      </c>
      <c r="V407" s="29" t="s">
        <v>924</v>
      </c>
      <c r="W407" s="29" t="s">
        <v>15</v>
      </c>
      <c r="X407" s="29" t="s">
        <v>580</v>
      </c>
      <c r="Y407" s="29" t="s">
        <v>580</v>
      </c>
    </row>
    <row r="408" spans="1:25" ht="10.5" customHeight="1" x14ac:dyDescent="0.25">
      <c r="A408" s="28">
        <v>46032</v>
      </c>
      <c r="B408" s="29" t="s">
        <v>567</v>
      </c>
      <c r="C408" s="30" t="s">
        <v>946</v>
      </c>
      <c r="D408" s="30" t="s">
        <v>15</v>
      </c>
      <c r="E408" s="30" t="s">
        <v>569</v>
      </c>
      <c r="F408" s="29" t="s">
        <v>570</v>
      </c>
      <c r="G408" s="29" t="s">
        <v>571</v>
      </c>
      <c r="H408" s="29" t="s">
        <v>947</v>
      </c>
      <c r="I408" s="36" t="str">
        <f t="shared" si="12"/>
        <v>10/01/2026NL300048</v>
      </c>
      <c r="J408" s="29" t="s">
        <v>606</v>
      </c>
      <c r="K408" s="29" t="s">
        <v>607</v>
      </c>
      <c r="L408" s="29" t="s">
        <v>575</v>
      </c>
      <c r="M408" s="31">
        <v>2.2999999999999998</v>
      </c>
      <c r="N408" s="20">
        <f>VLOOKUP(J408,[2]Sheet1!$I:$M,5,0)</f>
        <v>18000</v>
      </c>
      <c r="O408" s="32">
        <v>0</v>
      </c>
      <c r="P408" s="33">
        <f t="shared" si="13"/>
        <v>41400</v>
      </c>
      <c r="Q408" s="33">
        <v>0</v>
      </c>
      <c r="R408" s="32">
        <v>18000</v>
      </c>
      <c r="S408" s="29" t="s">
        <v>923</v>
      </c>
      <c r="T408" s="29" t="s">
        <v>577</v>
      </c>
      <c r="U408" s="29" t="s">
        <v>15</v>
      </c>
      <c r="V408" s="29" t="s">
        <v>924</v>
      </c>
      <c r="W408" s="29" t="s">
        <v>15</v>
      </c>
      <c r="X408" s="29" t="s">
        <v>580</v>
      </c>
      <c r="Y408" s="29" t="s">
        <v>580</v>
      </c>
    </row>
    <row r="409" spans="1:25" ht="10.5" customHeight="1" x14ac:dyDescent="0.25">
      <c r="A409" s="28">
        <v>46032</v>
      </c>
      <c r="B409" s="29" t="s">
        <v>567</v>
      </c>
      <c r="C409" s="30" t="s">
        <v>946</v>
      </c>
      <c r="D409" s="30" t="s">
        <v>15</v>
      </c>
      <c r="E409" s="30" t="s">
        <v>569</v>
      </c>
      <c r="F409" s="29" t="s">
        <v>570</v>
      </c>
      <c r="G409" s="29" t="s">
        <v>571</v>
      </c>
      <c r="H409" s="29" t="s">
        <v>947</v>
      </c>
      <c r="I409" s="36" t="str">
        <f t="shared" si="12"/>
        <v>10/01/2026NL600004</v>
      </c>
      <c r="J409" s="29" t="s">
        <v>691</v>
      </c>
      <c r="K409" s="29" t="s">
        <v>100</v>
      </c>
      <c r="L409" s="29" t="s">
        <v>575</v>
      </c>
      <c r="M409" s="31">
        <v>3.5</v>
      </c>
      <c r="N409" s="20">
        <f>VLOOKUP(J409,[2]Sheet1!$I:$M,5,0)</f>
        <v>18000</v>
      </c>
      <c r="O409" s="32">
        <v>0</v>
      </c>
      <c r="P409" s="33">
        <f t="shared" si="13"/>
        <v>63000</v>
      </c>
      <c r="Q409" s="33">
        <v>0</v>
      </c>
      <c r="R409" s="32">
        <v>18000</v>
      </c>
      <c r="S409" s="29" t="s">
        <v>923</v>
      </c>
      <c r="T409" s="29" t="s">
        <v>577</v>
      </c>
      <c r="U409" s="29" t="s">
        <v>15</v>
      </c>
      <c r="V409" s="29" t="s">
        <v>924</v>
      </c>
      <c r="W409" s="29" t="s">
        <v>15</v>
      </c>
      <c r="X409" s="29" t="s">
        <v>580</v>
      </c>
      <c r="Y409" s="29" t="s">
        <v>580</v>
      </c>
    </row>
    <row r="410" spans="1:25" ht="10.5" customHeight="1" x14ac:dyDescent="0.25">
      <c r="A410" s="28">
        <v>46032</v>
      </c>
      <c r="B410" s="29" t="s">
        <v>567</v>
      </c>
      <c r="C410" s="30" t="s">
        <v>946</v>
      </c>
      <c r="D410" s="30" t="s">
        <v>15</v>
      </c>
      <c r="E410" s="30" t="s">
        <v>569</v>
      </c>
      <c r="F410" s="29" t="s">
        <v>570</v>
      </c>
      <c r="G410" s="29" t="s">
        <v>571</v>
      </c>
      <c r="H410" s="29" t="s">
        <v>947</v>
      </c>
      <c r="I410" s="36" t="str">
        <f t="shared" si="12"/>
        <v>10/01/2026NL300038</v>
      </c>
      <c r="J410" s="29" t="s">
        <v>594</v>
      </c>
      <c r="K410" s="29" t="s">
        <v>127</v>
      </c>
      <c r="L410" s="29" t="s">
        <v>575</v>
      </c>
      <c r="M410" s="31">
        <v>0.3</v>
      </c>
      <c r="N410" s="20">
        <f>VLOOKUP(J410,[2]Sheet1!$I:$M,5,0)</f>
        <v>32000</v>
      </c>
      <c r="O410" s="32">
        <v>0</v>
      </c>
      <c r="P410" s="33">
        <f t="shared" si="13"/>
        <v>9600</v>
      </c>
      <c r="Q410" s="33">
        <v>0</v>
      </c>
      <c r="R410" s="32">
        <v>32000</v>
      </c>
      <c r="S410" s="29" t="s">
        <v>923</v>
      </c>
      <c r="T410" s="29" t="s">
        <v>577</v>
      </c>
      <c r="U410" s="29" t="s">
        <v>15</v>
      </c>
      <c r="V410" s="29" t="s">
        <v>924</v>
      </c>
      <c r="W410" s="29" t="s">
        <v>15</v>
      </c>
      <c r="X410" s="29" t="s">
        <v>580</v>
      </c>
      <c r="Y410" s="29" t="s">
        <v>580</v>
      </c>
    </row>
    <row r="411" spans="1:25" ht="10.5" customHeight="1" x14ac:dyDescent="0.25">
      <c r="A411" s="28">
        <v>46032</v>
      </c>
      <c r="B411" s="29" t="s">
        <v>567</v>
      </c>
      <c r="C411" s="30" t="s">
        <v>946</v>
      </c>
      <c r="D411" s="30" t="s">
        <v>15</v>
      </c>
      <c r="E411" s="30" t="s">
        <v>569</v>
      </c>
      <c r="F411" s="29" t="s">
        <v>570</v>
      </c>
      <c r="G411" s="29" t="s">
        <v>571</v>
      </c>
      <c r="H411" s="29" t="s">
        <v>947</v>
      </c>
      <c r="I411" s="36" t="str">
        <f t="shared" si="12"/>
        <v>10/01/2026NL300037</v>
      </c>
      <c r="J411" s="29" t="s">
        <v>597</v>
      </c>
      <c r="K411" s="29" t="s">
        <v>598</v>
      </c>
      <c r="L411" s="29" t="s">
        <v>599</v>
      </c>
      <c r="M411" s="31">
        <v>40</v>
      </c>
      <c r="N411" s="20">
        <f>VLOOKUP(J411,[2]Sheet1!$I:$M,5,0)</f>
        <v>4000</v>
      </c>
      <c r="O411" s="32">
        <v>0</v>
      </c>
      <c r="P411" s="33">
        <f t="shared" si="13"/>
        <v>160000</v>
      </c>
      <c r="Q411" s="33">
        <v>0</v>
      </c>
      <c r="R411" s="32">
        <v>4000</v>
      </c>
      <c r="S411" s="29" t="s">
        <v>923</v>
      </c>
      <c r="T411" s="29" t="s">
        <v>577</v>
      </c>
      <c r="U411" s="29" t="s">
        <v>15</v>
      </c>
      <c r="V411" s="29" t="s">
        <v>924</v>
      </c>
      <c r="W411" s="29" t="s">
        <v>15</v>
      </c>
      <c r="X411" s="29" t="s">
        <v>580</v>
      </c>
      <c r="Y411" s="29" t="s">
        <v>580</v>
      </c>
    </row>
    <row r="412" spans="1:25" ht="10.5" customHeight="1" x14ac:dyDescent="0.25">
      <c r="A412" s="28">
        <v>46032</v>
      </c>
      <c r="B412" s="29" t="s">
        <v>567</v>
      </c>
      <c r="C412" s="30" t="s">
        <v>946</v>
      </c>
      <c r="D412" s="30" t="s">
        <v>15</v>
      </c>
      <c r="E412" s="30" t="s">
        <v>569</v>
      </c>
      <c r="F412" s="29" t="s">
        <v>570</v>
      </c>
      <c r="G412" s="29" t="s">
        <v>571</v>
      </c>
      <c r="H412" s="29" t="s">
        <v>947</v>
      </c>
      <c r="I412" s="36" t="str">
        <f t="shared" si="12"/>
        <v>10/01/2026NL300043</v>
      </c>
      <c r="J412" s="29" t="s">
        <v>600</v>
      </c>
      <c r="K412" s="29" t="s">
        <v>601</v>
      </c>
      <c r="L412" s="29" t="s">
        <v>575</v>
      </c>
      <c r="M412" s="31">
        <v>1</v>
      </c>
      <c r="N412" s="20">
        <f>VLOOKUP(J412,[2]Sheet1!$I:$M,5,0)</f>
        <v>32000</v>
      </c>
      <c r="O412" s="32">
        <v>0</v>
      </c>
      <c r="P412" s="33">
        <f t="shared" si="13"/>
        <v>32000</v>
      </c>
      <c r="Q412" s="33">
        <v>0</v>
      </c>
      <c r="R412" s="32">
        <v>32000</v>
      </c>
      <c r="S412" s="29" t="s">
        <v>923</v>
      </c>
      <c r="T412" s="29" t="s">
        <v>577</v>
      </c>
      <c r="U412" s="29" t="s">
        <v>15</v>
      </c>
      <c r="V412" s="29" t="s">
        <v>924</v>
      </c>
      <c r="W412" s="29" t="s">
        <v>15</v>
      </c>
      <c r="X412" s="29" t="s">
        <v>580</v>
      </c>
      <c r="Y412" s="29" t="s">
        <v>580</v>
      </c>
    </row>
    <row r="413" spans="1:25" ht="10.5" customHeight="1" x14ac:dyDescent="0.25">
      <c r="A413" s="28">
        <v>46032</v>
      </c>
      <c r="B413" s="29" t="s">
        <v>567</v>
      </c>
      <c r="C413" s="30" t="s">
        <v>946</v>
      </c>
      <c r="D413" s="30" t="s">
        <v>15</v>
      </c>
      <c r="E413" s="30" t="s">
        <v>569</v>
      </c>
      <c r="F413" s="29" t="s">
        <v>570</v>
      </c>
      <c r="G413" s="29" t="s">
        <v>571</v>
      </c>
      <c r="H413" s="29" t="s">
        <v>947</v>
      </c>
      <c r="I413" s="36" t="str">
        <f t="shared" si="12"/>
        <v>10/01/2026NL300044</v>
      </c>
      <c r="J413" s="29" t="s">
        <v>602</v>
      </c>
      <c r="K413" s="29" t="s">
        <v>603</v>
      </c>
      <c r="L413" s="29" t="s">
        <v>575</v>
      </c>
      <c r="M413" s="31">
        <v>0.5</v>
      </c>
      <c r="N413" s="20">
        <f>VLOOKUP(J413,[2]Sheet1!$I:$M,5,0)</f>
        <v>38000</v>
      </c>
      <c r="O413" s="32">
        <v>0</v>
      </c>
      <c r="P413" s="33">
        <f t="shared" si="13"/>
        <v>19000</v>
      </c>
      <c r="Q413" s="33">
        <v>0</v>
      </c>
      <c r="R413" s="32">
        <v>38000</v>
      </c>
      <c r="S413" s="29" t="s">
        <v>923</v>
      </c>
      <c r="T413" s="29" t="s">
        <v>577</v>
      </c>
      <c r="U413" s="29" t="s">
        <v>15</v>
      </c>
      <c r="V413" s="29" t="s">
        <v>924</v>
      </c>
      <c r="W413" s="29" t="s">
        <v>15</v>
      </c>
      <c r="X413" s="29" t="s">
        <v>580</v>
      </c>
      <c r="Y413" s="29" t="s">
        <v>580</v>
      </c>
    </row>
    <row r="414" spans="1:25" ht="10.5" customHeight="1" x14ac:dyDescent="0.25">
      <c r="A414" s="28">
        <v>46032</v>
      </c>
      <c r="B414" s="29" t="s">
        <v>567</v>
      </c>
      <c r="C414" s="30" t="s">
        <v>946</v>
      </c>
      <c r="D414" s="30" t="s">
        <v>15</v>
      </c>
      <c r="E414" s="30" t="s">
        <v>569</v>
      </c>
      <c r="F414" s="29" t="s">
        <v>570</v>
      </c>
      <c r="G414" s="29" t="s">
        <v>571</v>
      </c>
      <c r="H414" s="29" t="s">
        <v>947</v>
      </c>
      <c r="I414" s="36" t="str">
        <f t="shared" si="12"/>
        <v>10/01/2026NL300055</v>
      </c>
      <c r="J414" s="29" t="s">
        <v>608</v>
      </c>
      <c r="K414" s="29" t="s">
        <v>609</v>
      </c>
      <c r="L414" s="29" t="s">
        <v>575</v>
      </c>
      <c r="M414" s="31">
        <v>0.4</v>
      </c>
      <c r="N414" s="20">
        <f>VLOOKUP(J414,[2]Sheet1!$I:$M,5,0)</f>
        <v>80000</v>
      </c>
      <c r="O414" s="32">
        <v>0</v>
      </c>
      <c r="P414" s="33">
        <f t="shared" si="13"/>
        <v>32000</v>
      </c>
      <c r="Q414" s="33">
        <v>0</v>
      </c>
      <c r="R414" s="32">
        <v>80000</v>
      </c>
      <c r="S414" s="29" t="s">
        <v>923</v>
      </c>
      <c r="T414" s="29" t="s">
        <v>577</v>
      </c>
      <c r="U414" s="29" t="s">
        <v>15</v>
      </c>
      <c r="V414" s="29" t="s">
        <v>924</v>
      </c>
      <c r="W414" s="29" t="s">
        <v>15</v>
      </c>
      <c r="X414" s="29" t="s">
        <v>580</v>
      </c>
      <c r="Y414" s="29" t="s">
        <v>580</v>
      </c>
    </row>
    <row r="415" spans="1:25" ht="10.5" customHeight="1" x14ac:dyDescent="0.25">
      <c r="A415" s="28">
        <v>46032</v>
      </c>
      <c r="B415" s="29" t="s">
        <v>567</v>
      </c>
      <c r="C415" s="30" t="s">
        <v>946</v>
      </c>
      <c r="D415" s="30" t="s">
        <v>15</v>
      </c>
      <c r="E415" s="30" t="s">
        <v>569</v>
      </c>
      <c r="F415" s="29" t="s">
        <v>570</v>
      </c>
      <c r="G415" s="29" t="s">
        <v>571</v>
      </c>
      <c r="H415" s="29" t="s">
        <v>947</v>
      </c>
      <c r="I415" s="36" t="str">
        <f t="shared" si="12"/>
        <v>10/01/2026NL300058</v>
      </c>
      <c r="J415" s="29" t="s">
        <v>610</v>
      </c>
      <c r="K415" s="29" t="s">
        <v>46</v>
      </c>
      <c r="L415" s="29" t="s">
        <v>575</v>
      </c>
      <c r="M415" s="31">
        <v>0.5</v>
      </c>
      <c r="N415" s="20">
        <f>VLOOKUP(J415,[2]Sheet1!$I:$M,5,0)</f>
        <v>55000</v>
      </c>
      <c r="O415" s="32">
        <v>0</v>
      </c>
      <c r="P415" s="33">
        <f t="shared" si="13"/>
        <v>27500</v>
      </c>
      <c r="Q415" s="33">
        <v>0</v>
      </c>
      <c r="R415" s="32">
        <v>55000</v>
      </c>
      <c r="S415" s="29" t="s">
        <v>923</v>
      </c>
      <c r="T415" s="29" t="s">
        <v>577</v>
      </c>
      <c r="U415" s="29" t="s">
        <v>15</v>
      </c>
      <c r="V415" s="29" t="s">
        <v>924</v>
      </c>
      <c r="W415" s="29" t="s">
        <v>15</v>
      </c>
      <c r="X415" s="29" t="s">
        <v>580</v>
      </c>
      <c r="Y415" s="29" t="s">
        <v>580</v>
      </c>
    </row>
    <row r="416" spans="1:25" ht="10.5" customHeight="1" x14ac:dyDescent="0.25">
      <c r="A416" s="28">
        <v>46032</v>
      </c>
      <c r="B416" s="29" t="s">
        <v>567</v>
      </c>
      <c r="C416" s="30" t="s">
        <v>946</v>
      </c>
      <c r="D416" s="30" t="s">
        <v>15</v>
      </c>
      <c r="E416" s="30" t="s">
        <v>569</v>
      </c>
      <c r="F416" s="29" t="s">
        <v>570</v>
      </c>
      <c r="G416" s="29" t="s">
        <v>571</v>
      </c>
      <c r="H416" s="29" t="s">
        <v>947</v>
      </c>
      <c r="I416" s="36" t="str">
        <f t="shared" si="12"/>
        <v>10/01/2026NL300059</v>
      </c>
      <c r="J416" s="29" t="s">
        <v>611</v>
      </c>
      <c r="K416" s="29" t="s">
        <v>48</v>
      </c>
      <c r="L416" s="29" t="s">
        <v>575</v>
      </c>
      <c r="M416" s="31">
        <v>0.6</v>
      </c>
      <c r="N416" s="20">
        <f>VLOOKUP(J416,[2]Sheet1!$I:$M,5,0)</f>
        <v>13000</v>
      </c>
      <c r="O416" s="32">
        <v>0</v>
      </c>
      <c r="P416" s="33">
        <f t="shared" si="13"/>
        <v>7800</v>
      </c>
      <c r="Q416" s="33">
        <v>0</v>
      </c>
      <c r="R416" s="32">
        <v>13000</v>
      </c>
      <c r="S416" s="29" t="s">
        <v>923</v>
      </c>
      <c r="T416" s="29" t="s">
        <v>577</v>
      </c>
      <c r="U416" s="29" t="s">
        <v>15</v>
      </c>
      <c r="V416" s="29" t="s">
        <v>924</v>
      </c>
      <c r="W416" s="29" t="s">
        <v>15</v>
      </c>
      <c r="X416" s="29" t="s">
        <v>580</v>
      </c>
      <c r="Y416" s="29" t="s">
        <v>580</v>
      </c>
    </row>
    <row r="417" spans="1:25" ht="10.5" customHeight="1" x14ac:dyDescent="0.25">
      <c r="A417" s="28">
        <v>46032</v>
      </c>
      <c r="B417" s="29" t="s">
        <v>567</v>
      </c>
      <c r="C417" s="30" t="s">
        <v>946</v>
      </c>
      <c r="D417" s="30" t="s">
        <v>15</v>
      </c>
      <c r="E417" s="30" t="s">
        <v>569</v>
      </c>
      <c r="F417" s="29" t="s">
        <v>570</v>
      </c>
      <c r="G417" s="29" t="s">
        <v>571</v>
      </c>
      <c r="H417" s="29" t="s">
        <v>947</v>
      </c>
      <c r="I417" s="36" t="str">
        <f t="shared" si="12"/>
        <v>10/01/2026NL300062</v>
      </c>
      <c r="J417" s="29" t="s">
        <v>614</v>
      </c>
      <c r="K417" s="29" t="s">
        <v>615</v>
      </c>
      <c r="L417" s="29" t="s">
        <v>575</v>
      </c>
      <c r="M417" s="31">
        <v>0.2</v>
      </c>
      <c r="N417" s="20">
        <f>VLOOKUP(J417,[2]Sheet1!$I:$M,5,0)</f>
        <v>65000</v>
      </c>
      <c r="O417" s="32">
        <v>0</v>
      </c>
      <c r="P417" s="33">
        <f t="shared" si="13"/>
        <v>13000</v>
      </c>
      <c r="Q417" s="33">
        <v>0</v>
      </c>
      <c r="R417" s="32">
        <v>65000</v>
      </c>
      <c r="S417" s="29" t="s">
        <v>923</v>
      </c>
      <c r="T417" s="29" t="s">
        <v>577</v>
      </c>
      <c r="U417" s="29" t="s">
        <v>15</v>
      </c>
      <c r="V417" s="29" t="s">
        <v>924</v>
      </c>
      <c r="W417" s="29" t="s">
        <v>15</v>
      </c>
      <c r="X417" s="29" t="s">
        <v>580</v>
      </c>
      <c r="Y417" s="29" t="s">
        <v>580</v>
      </c>
    </row>
    <row r="418" spans="1:25" ht="10.5" customHeight="1" x14ac:dyDescent="0.25">
      <c r="A418" s="28">
        <v>46032</v>
      </c>
      <c r="B418" s="29" t="s">
        <v>567</v>
      </c>
      <c r="C418" s="30" t="s">
        <v>946</v>
      </c>
      <c r="D418" s="30" t="s">
        <v>15</v>
      </c>
      <c r="E418" s="30" t="s">
        <v>569</v>
      </c>
      <c r="F418" s="29" t="s">
        <v>570</v>
      </c>
      <c r="G418" s="29" t="s">
        <v>571</v>
      </c>
      <c r="H418" s="29" t="s">
        <v>947</v>
      </c>
      <c r="I418" s="36" t="str">
        <f t="shared" si="12"/>
        <v>10/01/2026NL300063</v>
      </c>
      <c r="J418" s="29" t="s">
        <v>616</v>
      </c>
      <c r="K418" s="29" t="s">
        <v>617</v>
      </c>
      <c r="L418" s="29" t="s">
        <v>575</v>
      </c>
      <c r="M418" s="31">
        <v>1</v>
      </c>
      <c r="N418" s="20">
        <f>VLOOKUP(J418,[2]Sheet1!$I:$M,5,0)</f>
        <v>48000</v>
      </c>
      <c r="O418" s="32">
        <v>0</v>
      </c>
      <c r="P418" s="33">
        <f t="shared" si="13"/>
        <v>48000</v>
      </c>
      <c r="Q418" s="33">
        <v>0</v>
      </c>
      <c r="R418" s="32">
        <v>48000</v>
      </c>
      <c r="S418" s="29" t="s">
        <v>923</v>
      </c>
      <c r="T418" s="29" t="s">
        <v>577</v>
      </c>
      <c r="U418" s="29" t="s">
        <v>15</v>
      </c>
      <c r="V418" s="29" t="s">
        <v>924</v>
      </c>
      <c r="W418" s="29" t="s">
        <v>15</v>
      </c>
      <c r="X418" s="29" t="s">
        <v>580</v>
      </c>
      <c r="Y418" s="29" t="s">
        <v>580</v>
      </c>
    </row>
    <row r="419" spans="1:25" ht="10.5" customHeight="1" x14ac:dyDescent="0.25">
      <c r="A419" s="28">
        <v>46032</v>
      </c>
      <c r="B419" s="29" t="s">
        <v>567</v>
      </c>
      <c r="C419" s="30" t="s">
        <v>946</v>
      </c>
      <c r="D419" s="30" t="s">
        <v>15</v>
      </c>
      <c r="E419" s="30" t="s">
        <v>569</v>
      </c>
      <c r="F419" s="29" t="s">
        <v>570</v>
      </c>
      <c r="G419" s="29" t="s">
        <v>571</v>
      </c>
      <c r="H419" s="29" t="s">
        <v>947</v>
      </c>
      <c r="I419" s="36" t="str">
        <f t="shared" si="12"/>
        <v>10/01/2026NL300072</v>
      </c>
      <c r="J419" s="29" t="s">
        <v>618</v>
      </c>
      <c r="K419" s="29" t="s">
        <v>619</v>
      </c>
      <c r="L419" s="29" t="s">
        <v>575</v>
      </c>
      <c r="M419" s="31">
        <v>1.3</v>
      </c>
      <c r="N419" s="20">
        <f>VLOOKUP(J419,[2]Sheet1!$I:$M,5,0)</f>
        <v>38000</v>
      </c>
      <c r="O419" s="32">
        <v>0</v>
      </c>
      <c r="P419" s="33">
        <f t="shared" si="13"/>
        <v>49400</v>
      </c>
      <c r="Q419" s="33">
        <v>0</v>
      </c>
      <c r="R419" s="32">
        <v>38000</v>
      </c>
      <c r="S419" s="29" t="s">
        <v>923</v>
      </c>
      <c r="T419" s="29" t="s">
        <v>577</v>
      </c>
      <c r="U419" s="29" t="s">
        <v>15</v>
      </c>
      <c r="V419" s="29" t="s">
        <v>924</v>
      </c>
      <c r="W419" s="29" t="s">
        <v>15</v>
      </c>
      <c r="X419" s="29" t="s">
        <v>580</v>
      </c>
      <c r="Y419" s="29" t="s">
        <v>580</v>
      </c>
    </row>
    <row r="420" spans="1:25" ht="10.5" customHeight="1" x14ac:dyDescent="0.25">
      <c r="A420" s="28">
        <v>46032</v>
      </c>
      <c r="B420" s="29" t="s">
        <v>567</v>
      </c>
      <c r="C420" s="30" t="s">
        <v>946</v>
      </c>
      <c r="D420" s="30" t="s">
        <v>15</v>
      </c>
      <c r="E420" s="30" t="s">
        <v>569</v>
      </c>
      <c r="F420" s="29" t="s">
        <v>570</v>
      </c>
      <c r="G420" s="29" t="s">
        <v>571</v>
      </c>
      <c r="H420" s="29" t="s">
        <v>947</v>
      </c>
      <c r="I420" s="36" t="str">
        <f t="shared" si="12"/>
        <v>10/01/2026NL300073</v>
      </c>
      <c r="J420" s="29" t="s">
        <v>745</v>
      </c>
      <c r="K420" s="29" t="s">
        <v>165</v>
      </c>
      <c r="L420" s="29" t="s">
        <v>575</v>
      </c>
      <c r="M420" s="31">
        <v>0.05</v>
      </c>
      <c r="N420" s="20">
        <f>VLOOKUP(J420,[2]Sheet1!$I:$M,5,0)</f>
        <v>42000</v>
      </c>
      <c r="O420" s="32">
        <v>0</v>
      </c>
      <c r="P420" s="33">
        <f t="shared" si="13"/>
        <v>2100</v>
      </c>
      <c r="Q420" s="33">
        <v>0</v>
      </c>
      <c r="R420" s="32">
        <v>42000</v>
      </c>
      <c r="S420" s="29" t="s">
        <v>923</v>
      </c>
      <c r="T420" s="29" t="s">
        <v>577</v>
      </c>
      <c r="U420" s="29" t="s">
        <v>15</v>
      </c>
      <c r="V420" s="29" t="s">
        <v>924</v>
      </c>
      <c r="W420" s="29" t="s">
        <v>15</v>
      </c>
      <c r="X420" s="29" t="s">
        <v>580</v>
      </c>
      <c r="Y420" s="29" t="s">
        <v>580</v>
      </c>
    </row>
    <row r="421" spans="1:25" ht="10.5" customHeight="1" x14ac:dyDescent="0.25">
      <c r="A421" s="28">
        <v>46032</v>
      </c>
      <c r="B421" s="29" t="s">
        <v>567</v>
      </c>
      <c r="C421" s="30" t="s">
        <v>946</v>
      </c>
      <c r="D421" s="30" t="s">
        <v>15</v>
      </c>
      <c r="E421" s="30" t="s">
        <v>569</v>
      </c>
      <c r="F421" s="29" t="s">
        <v>570</v>
      </c>
      <c r="G421" s="29" t="s">
        <v>571</v>
      </c>
      <c r="H421" s="29" t="s">
        <v>947</v>
      </c>
      <c r="I421" s="36" t="str">
        <f t="shared" si="12"/>
        <v>10/01/2026NL300074</v>
      </c>
      <c r="J421" s="29" t="s">
        <v>624</v>
      </c>
      <c r="K421" s="29" t="s">
        <v>56</v>
      </c>
      <c r="L421" s="29" t="s">
        <v>575</v>
      </c>
      <c r="M421" s="31">
        <v>5</v>
      </c>
      <c r="N421" s="20">
        <f>VLOOKUP(J421,[2]Sheet1!$I:$M,5,0)</f>
        <v>18000</v>
      </c>
      <c r="O421" s="32">
        <v>0</v>
      </c>
      <c r="P421" s="33">
        <f t="shared" si="13"/>
        <v>90000</v>
      </c>
      <c r="Q421" s="33">
        <v>0</v>
      </c>
      <c r="R421" s="32">
        <v>18000</v>
      </c>
      <c r="S421" s="29" t="s">
        <v>923</v>
      </c>
      <c r="T421" s="29" t="s">
        <v>577</v>
      </c>
      <c r="U421" s="29" t="s">
        <v>15</v>
      </c>
      <c r="V421" s="29" t="s">
        <v>924</v>
      </c>
      <c r="W421" s="29" t="s">
        <v>15</v>
      </c>
      <c r="X421" s="29" t="s">
        <v>580</v>
      </c>
      <c r="Y421" s="29" t="s">
        <v>580</v>
      </c>
    </row>
    <row r="422" spans="1:25" ht="10.5" customHeight="1" x14ac:dyDescent="0.25">
      <c r="A422" s="28">
        <v>46032</v>
      </c>
      <c r="B422" s="29" t="s">
        <v>567</v>
      </c>
      <c r="C422" s="30" t="s">
        <v>946</v>
      </c>
      <c r="D422" s="30" t="s">
        <v>15</v>
      </c>
      <c r="E422" s="30" t="s">
        <v>569</v>
      </c>
      <c r="F422" s="29" t="s">
        <v>570</v>
      </c>
      <c r="G422" s="29" t="s">
        <v>571</v>
      </c>
      <c r="H422" s="29" t="s">
        <v>947</v>
      </c>
      <c r="I422" s="36" t="str">
        <f t="shared" si="12"/>
        <v>10/01/2026NL300173</v>
      </c>
      <c r="J422" s="29" t="s">
        <v>629</v>
      </c>
      <c r="K422" s="29" t="s">
        <v>630</v>
      </c>
      <c r="L422" s="29" t="s">
        <v>575</v>
      </c>
      <c r="M422" s="31">
        <v>0.2</v>
      </c>
      <c r="N422" s="20">
        <f>VLOOKUP(J422,[2]Sheet1!$I:$M,5,0)</f>
        <v>80000</v>
      </c>
      <c r="O422" s="32">
        <v>0</v>
      </c>
      <c r="P422" s="33">
        <f t="shared" si="13"/>
        <v>16000</v>
      </c>
      <c r="Q422" s="33">
        <v>0</v>
      </c>
      <c r="R422" s="32">
        <v>80000</v>
      </c>
      <c r="S422" s="29" t="s">
        <v>923</v>
      </c>
      <c r="T422" s="29" t="s">
        <v>577</v>
      </c>
      <c r="U422" s="29" t="s">
        <v>15</v>
      </c>
      <c r="V422" s="29" t="s">
        <v>924</v>
      </c>
      <c r="W422" s="29" t="s">
        <v>15</v>
      </c>
      <c r="X422" s="29" t="s">
        <v>580</v>
      </c>
      <c r="Y422" s="29" t="s">
        <v>580</v>
      </c>
    </row>
    <row r="423" spans="1:25" ht="10.5" customHeight="1" x14ac:dyDescent="0.25">
      <c r="A423" s="28">
        <v>46032</v>
      </c>
      <c r="B423" s="29" t="s">
        <v>567</v>
      </c>
      <c r="C423" s="30" t="s">
        <v>946</v>
      </c>
      <c r="D423" s="30" t="s">
        <v>15</v>
      </c>
      <c r="E423" s="30" t="s">
        <v>569</v>
      </c>
      <c r="F423" s="29" t="s">
        <v>570</v>
      </c>
      <c r="G423" s="29" t="s">
        <v>571</v>
      </c>
      <c r="H423" s="29" t="s">
        <v>947</v>
      </c>
      <c r="I423" s="36" t="str">
        <f t="shared" si="12"/>
        <v>10/01/2026NL300076</v>
      </c>
      <c r="J423" s="29" t="s">
        <v>625</v>
      </c>
      <c r="K423" s="29" t="s">
        <v>626</v>
      </c>
      <c r="L423" s="29" t="s">
        <v>575</v>
      </c>
      <c r="M423" s="31">
        <v>0.3</v>
      </c>
      <c r="N423" s="20">
        <f>VLOOKUP(J423,[2]Sheet1!$I:$M,5,0)</f>
        <v>38000</v>
      </c>
      <c r="O423" s="32">
        <v>0</v>
      </c>
      <c r="P423" s="33">
        <f t="shared" si="13"/>
        <v>11400</v>
      </c>
      <c r="Q423" s="33">
        <v>0</v>
      </c>
      <c r="R423" s="32">
        <v>38000</v>
      </c>
      <c r="S423" s="29" t="s">
        <v>923</v>
      </c>
      <c r="T423" s="29" t="s">
        <v>577</v>
      </c>
      <c r="U423" s="29" t="s">
        <v>15</v>
      </c>
      <c r="V423" s="29" t="s">
        <v>924</v>
      </c>
      <c r="W423" s="29" t="s">
        <v>15</v>
      </c>
      <c r="X423" s="29" t="s">
        <v>580</v>
      </c>
      <c r="Y423" s="29" t="s">
        <v>580</v>
      </c>
    </row>
    <row r="424" spans="1:25" ht="10.5" customHeight="1" x14ac:dyDescent="0.25">
      <c r="A424" s="28">
        <v>46032</v>
      </c>
      <c r="B424" s="29" t="s">
        <v>567</v>
      </c>
      <c r="C424" s="30" t="s">
        <v>946</v>
      </c>
      <c r="D424" s="30" t="s">
        <v>15</v>
      </c>
      <c r="E424" s="30" t="s">
        <v>569</v>
      </c>
      <c r="F424" s="29" t="s">
        <v>570</v>
      </c>
      <c r="G424" s="29" t="s">
        <v>571</v>
      </c>
      <c r="H424" s="29" t="s">
        <v>947</v>
      </c>
      <c r="I424" s="36" t="str">
        <f t="shared" si="12"/>
        <v>10/01/2026NL300077</v>
      </c>
      <c r="J424" s="29" t="s">
        <v>627</v>
      </c>
      <c r="K424" s="29" t="s">
        <v>628</v>
      </c>
      <c r="L424" s="29" t="s">
        <v>575</v>
      </c>
      <c r="M424" s="31">
        <v>0.4</v>
      </c>
      <c r="N424" s="20">
        <f>VLOOKUP(J424,[2]Sheet1!$I:$M,5,0)</f>
        <v>30000</v>
      </c>
      <c r="O424" s="32">
        <v>0</v>
      </c>
      <c r="P424" s="33">
        <f t="shared" si="13"/>
        <v>12000</v>
      </c>
      <c r="Q424" s="33">
        <v>0</v>
      </c>
      <c r="R424" s="32">
        <v>30000</v>
      </c>
      <c r="S424" s="29" t="s">
        <v>923</v>
      </c>
      <c r="T424" s="29" t="s">
        <v>577</v>
      </c>
      <c r="U424" s="29" t="s">
        <v>15</v>
      </c>
      <c r="V424" s="29" t="s">
        <v>924</v>
      </c>
      <c r="W424" s="29" t="s">
        <v>15</v>
      </c>
      <c r="X424" s="29" t="s">
        <v>580</v>
      </c>
      <c r="Y424" s="29" t="s">
        <v>580</v>
      </c>
    </row>
    <row r="425" spans="1:25" ht="10.5" customHeight="1" x14ac:dyDescent="0.25">
      <c r="A425" s="28">
        <v>46032</v>
      </c>
      <c r="B425" s="29" t="s">
        <v>567</v>
      </c>
      <c r="C425" s="30" t="s">
        <v>946</v>
      </c>
      <c r="D425" s="30" t="s">
        <v>15</v>
      </c>
      <c r="E425" s="30" t="s">
        <v>569</v>
      </c>
      <c r="F425" s="29" t="s">
        <v>570</v>
      </c>
      <c r="G425" s="29" t="s">
        <v>571</v>
      </c>
      <c r="H425" s="29" t="s">
        <v>947</v>
      </c>
      <c r="I425" s="36" t="str">
        <f t="shared" si="12"/>
        <v>10/01/2026NL300162</v>
      </c>
      <c r="J425" s="29" t="s">
        <v>652</v>
      </c>
      <c r="K425" s="29" t="s">
        <v>653</v>
      </c>
      <c r="L425" s="29" t="s">
        <v>575</v>
      </c>
      <c r="M425" s="31">
        <v>0.8</v>
      </c>
      <c r="N425" s="20">
        <f>VLOOKUP(J425,[2]Sheet1!$I:$M,5,0)</f>
        <v>36000</v>
      </c>
      <c r="O425" s="32">
        <v>0</v>
      </c>
      <c r="P425" s="33">
        <f t="shared" si="13"/>
        <v>28800</v>
      </c>
      <c r="Q425" s="33">
        <v>0</v>
      </c>
      <c r="R425" s="32">
        <v>36000</v>
      </c>
      <c r="S425" s="29" t="s">
        <v>923</v>
      </c>
      <c r="T425" s="29" t="s">
        <v>577</v>
      </c>
      <c r="U425" s="29" t="s">
        <v>15</v>
      </c>
      <c r="V425" s="29" t="s">
        <v>924</v>
      </c>
      <c r="W425" s="29" t="s">
        <v>15</v>
      </c>
      <c r="X425" s="29" t="s">
        <v>580</v>
      </c>
      <c r="Y425" s="29" t="s">
        <v>580</v>
      </c>
    </row>
    <row r="426" spans="1:25" ht="10.5" customHeight="1" x14ac:dyDescent="0.25">
      <c r="A426" s="28">
        <v>46032</v>
      </c>
      <c r="B426" s="29" t="s">
        <v>567</v>
      </c>
      <c r="C426" s="30" t="s">
        <v>946</v>
      </c>
      <c r="D426" s="30" t="s">
        <v>15</v>
      </c>
      <c r="E426" s="30" t="s">
        <v>569</v>
      </c>
      <c r="F426" s="29" t="s">
        <v>570</v>
      </c>
      <c r="G426" s="29" t="s">
        <v>571</v>
      </c>
      <c r="H426" s="29" t="s">
        <v>947</v>
      </c>
      <c r="I426" s="36" t="str">
        <f t="shared" si="12"/>
        <v>10/01/2026NL300080</v>
      </c>
      <c r="J426" s="29" t="s">
        <v>631</v>
      </c>
      <c r="K426" s="29" t="s">
        <v>632</v>
      </c>
      <c r="L426" s="29" t="s">
        <v>575</v>
      </c>
      <c r="M426" s="31">
        <v>0.2</v>
      </c>
      <c r="N426" s="20">
        <f>VLOOKUP(J426,[2]Sheet1!$I:$M,5,0)</f>
        <v>95000</v>
      </c>
      <c r="O426" s="32">
        <v>0</v>
      </c>
      <c r="P426" s="33">
        <f t="shared" si="13"/>
        <v>19000</v>
      </c>
      <c r="Q426" s="33">
        <v>0</v>
      </c>
      <c r="R426" s="32">
        <v>95000</v>
      </c>
      <c r="S426" s="29" t="s">
        <v>923</v>
      </c>
      <c r="T426" s="29" t="s">
        <v>577</v>
      </c>
      <c r="U426" s="29" t="s">
        <v>15</v>
      </c>
      <c r="V426" s="29" t="s">
        <v>924</v>
      </c>
      <c r="W426" s="29" t="s">
        <v>15</v>
      </c>
      <c r="X426" s="29" t="s">
        <v>580</v>
      </c>
      <c r="Y426" s="29" t="s">
        <v>580</v>
      </c>
    </row>
    <row r="427" spans="1:25" ht="10.5" customHeight="1" x14ac:dyDescent="0.25">
      <c r="A427" s="28">
        <v>46032</v>
      </c>
      <c r="B427" s="29" t="s">
        <v>567</v>
      </c>
      <c r="C427" s="30" t="s">
        <v>946</v>
      </c>
      <c r="D427" s="30" t="s">
        <v>15</v>
      </c>
      <c r="E427" s="30" t="s">
        <v>569</v>
      </c>
      <c r="F427" s="29" t="s">
        <v>570</v>
      </c>
      <c r="G427" s="29" t="s">
        <v>571</v>
      </c>
      <c r="H427" s="29" t="s">
        <v>947</v>
      </c>
      <c r="I427" s="36" t="str">
        <f t="shared" si="12"/>
        <v>10/01/2026NL300086</v>
      </c>
      <c r="J427" s="29" t="s">
        <v>633</v>
      </c>
      <c r="K427" s="29" t="s">
        <v>634</v>
      </c>
      <c r="L427" s="29" t="s">
        <v>575</v>
      </c>
      <c r="M427" s="31">
        <v>0.1</v>
      </c>
      <c r="N427" s="20">
        <f>VLOOKUP(J427,[2]Sheet1!$I:$M,5,0)</f>
        <v>33000</v>
      </c>
      <c r="O427" s="32">
        <v>0</v>
      </c>
      <c r="P427" s="33">
        <f t="shared" si="13"/>
        <v>3300</v>
      </c>
      <c r="Q427" s="33">
        <v>0</v>
      </c>
      <c r="R427" s="32">
        <v>33000</v>
      </c>
      <c r="S427" s="29" t="s">
        <v>923</v>
      </c>
      <c r="T427" s="29" t="s">
        <v>577</v>
      </c>
      <c r="U427" s="29" t="s">
        <v>15</v>
      </c>
      <c r="V427" s="29" t="s">
        <v>924</v>
      </c>
      <c r="W427" s="29" t="s">
        <v>15</v>
      </c>
      <c r="X427" s="29" t="s">
        <v>580</v>
      </c>
      <c r="Y427" s="29" t="s">
        <v>580</v>
      </c>
    </row>
    <row r="428" spans="1:25" ht="10.5" customHeight="1" x14ac:dyDescent="0.25">
      <c r="A428" s="28">
        <v>46032</v>
      </c>
      <c r="B428" s="29" t="s">
        <v>567</v>
      </c>
      <c r="C428" s="30" t="s">
        <v>946</v>
      </c>
      <c r="D428" s="30" t="s">
        <v>15</v>
      </c>
      <c r="E428" s="30" t="s">
        <v>569</v>
      </c>
      <c r="F428" s="29" t="s">
        <v>570</v>
      </c>
      <c r="G428" s="29" t="s">
        <v>571</v>
      </c>
      <c r="H428" s="29" t="s">
        <v>947</v>
      </c>
      <c r="I428" s="36" t="str">
        <f t="shared" si="12"/>
        <v>10/01/2026NL300088</v>
      </c>
      <c r="J428" s="29" t="s">
        <v>635</v>
      </c>
      <c r="K428" s="29" t="s">
        <v>64</v>
      </c>
      <c r="L428" s="29" t="s">
        <v>575</v>
      </c>
      <c r="M428" s="31">
        <v>1.5</v>
      </c>
      <c r="N428" s="20">
        <f>VLOOKUP(J428,[2]Sheet1!$I:$M,5,0)</f>
        <v>27000</v>
      </c>
      <c r="O428" s="32">
        <v>0</v>
      </c>
      <c r="P428" s="33">
        <f t="shared" si="13"/>
        <v>40500</v>
      </c>
      <c r="Q428" s="33">
        <v>0</v>
      </c>
      <c r="R428" s="32">
        <v>27000</v>
      </c>
      <c r="S428" s="29" t="s">
        <v>923</v>
      </c>
      <c r="T428" s="29" t="s">
        <v>577</v>
      </c>
      <c r="U428" s="29" t="s">
        <v>15</v>
      </c>
      <c r="V428" s="29" t="s">
        <v>924</v>
      </c>
      <c r="W428" s="29" t="s">
        <v>15</v>
      </c>
      <c r="X428" s="29" t="s">
        <v>580</v>
      </c>
      <c r="Y428" s="29" t="s">
        <v>580</v>
      </c>
    </row>
    <row r="429" spans="1:25" ht="10.5" customHeight="1" x14ac:dyDescent="0.25">
      <c r="A429" s="28">
        <v>46032</v>
      </c>
      <c r="B429" s="29" t="s">
        <v>567</v>
      </c>
      <c r="C429" s="30" t="s">
        <v>946</v>
      </c>
      <c r="D429" s="30" t="s">
        <v>15</v>
      </c>
      <c r="E429" s="30" t="s">
        <v>569</v>
      </c>
      <c r="F429" s="29" t="s">
        <v>570</v>
      </c>
      <c r="G429" s="29" t="s">
        <v>571</v>
      </c>
      <c r="H429" s="29" t="s">
        <v>947</v>
      </c>
      <c r="I429" s="36" t="str">
        <f t="shared" si="12"/>
        <v>10/01/2026NL300090</v>
      </c>
      <c r="J429" s="29" t="s">
        <v>636</v>
      </c>
      <c r="K429" s="29" t="s">
        <v>66</v>
      </c>
      <c r="L429" s="29" t="s">
        <v>575</v>
      </c>
      <c r="M429" s="31">
        <v>0.5</v>
      </c>
      <c r="N429" s="20">
        <f>VLOOKUP(J429,[2]Sheet1!$I:$M,5,0)</f>
        <v>145000</v>
      </c>
      <c r="O429" s="32">
        <v>0</v>
      </c>
      <c r="P429" s="33">
        <f t="shared" si="13"/>
        <v>72500</v>
      </c>
      <c r="Q429" s="33">
        <v>0</v>
      </c>
      <c r="R429" s="32">
        <v>145000</v>
      </c>
      <c r="S429" s="29" t="s">
        <v>923</v>
      </c>
      <c r="T429" s="29" t="s">
        <v>577</v>
      </c>
      <c r="U429" s="29" t="s">
        <v>15</v>
      </c>
      <c r="V429" s="29" t="s">
        <v>924</v>
      </c>
      <c r="W429" s="29" t="s">
        <v>15</v>
      </c>
      <c r="X429" s="29" t="s">
        <v>580</v>
      </c>
      <c r="Y429" s="29" t="s">
        <v>580</v>
      </c>
    </row>
    <row r="430" spans="1:25" ht="10.5" customHeight="1" x14ac:dyDescent="0.25">
      <c r="A430" s="28">
        <v>46032</v>
      </c>
      <c r="B430" s="29" t="s">
        <v>567</v>
      </c>
      <c r="C430" s="30" t="s">
        <v>946</v>
      </c>
      <c r="D430" s="30" t="s">
        <v>15</v>
      </c>
      <c r="E430" s="30" t="s">
        <v>569</v>
      </c>
      <c r="F430" s="29" t="s">
        <v>570</v>
      </c>
      <c r="G430" s="29" t="s">
        <v>571</v>
      </c>
      <c r="H430" s="29" t="s">
        <v>947</v>
      </c>
      <c r="I430" s="36" t="str">
        <f t="shared" si="12"/>
        <v>10/01/2026NL300091</v>
      </c>
      <c r="J430" s="29" t="s">
        <v>637</v>
      </c>
      <c r="K430" s="29" t="s">
        <v>153</v>
      </c>
      <c r="L430" s="29" t="s">
        <v>575</v>
      </c>
      <c r="M430" s="31">
        <v>1</v>
      </c>
      <c r="N430" s="20">
        <f>VLOOKUP(J430,[2]Sheet1!$I:$M,5,0)</f>
        <v>47000</v>
      </c>
      <c r="O430" s="32">
        <v>0</v>
      </c>
      <c r="P430" s="33">
        <f t="shared" si="13"/>
        <v>47000</v>
      </c>
      <c r="Q430" s="33">
        <v>0</v>
      </c>
      <c r="R430" s="32">
        <v>47000</v>
      </c>
      <c r="S430" s="29" t="s">
        <v>923</v>
      </c>
      <c r="T430" s="29" t="s">
        <v>577</v>
      </c>
      <c r="U430" s="29" t="s">
        <v>15</v>
      </c>
      <c r="V430" s="29" t="s">
        <v>924</v>
      </c>
      <c r="W430" s="29" t="s">
        <v>15</v>
      </c>
      <c r="X430" s="29" t="s">
        <v>580</v>
      </c>
      <c r="Y430" s="29" t="s">
        <v>580</v>
      </c>
    </row>
    <row r="431" spans="1:25" ht="10.5" customHeight="1" x14ac:dyDescent="0.25">
      <c r="A431" s="28">
        <v>46032</v>
      </c>
      <c r="B431" s="29" t="s">
        <v>567</v>
      </c>
      <c r="C431" s="30" t="s">
        <v>946</v>
      </c>
      <c r="D431" s="30" t="s">
        <v>15</v>
      </c>
      <c r="E431" s="30" t="s">
        <v>569</v>
      </c>
      <c r="F431" s="29" t="s">
        <v>570</v>
      </c>
      <c r="G431" s="29" t="s">
        <v>571</v>
      </c>
      <c r="H431" s="29" t="s">
        <v>947</v>
      </c>
      <c r="I431" s="36" t="str">
        <f t="shared" si="12"/>
        <v>10/01/2026NL300096</v>
      </c>
      <c r="J431" s="29" t="s">
        <v>638</v>
      </c>
      <c r="K431" s="29" t="s">
        <v>134</v>
      </c>
      <c r="L431" s="29" t="s">
        <v>575</v>
      </c>
      <c r="M431" s="31">
        <v>1.6</v>
      </c>
      <c r="N431" s="20">
        <f>VLOOKUP(J431,[2]Sheet1!$I:$M,5,0)</f>
        <v>45000</v>
      </c>
      <c r="O431" s="32">
        <v>0</v>
      </c>
      <c r="P431" s="33">
        <f t="shared" si="13"/>
        <v>72000</v>
      </c>
      <c r="Q431" s="33">
        <v>0</v>
      </c>
      <c r="R431" s="32">
        <v>45000</v>
      </c>
      <c r="S431" s="29" t="s">
        <v>923</v>
      </c>
      <c r="T431" s="29" t="s">
        <v>577</v>
      </c>
      <c r="U431" s="29" t="s">
        <v>15</v>
      </c>
      <c r="V431" s="29" t="s">
        <v>924</v>
      </c>
      <c r="W431" s="29" t="s">
        <v>15</v>
      </c>
      <c r="X431" s="29" t="s">
        <v>580</v>
      </c>
      <c r="Y431" s="29" t="s">
        <v>580</v>
      </c>
    </row>
    <row r="432" spans="1:25" ht="10.5" customHeight="1" x14ac:dyDescent="0.25">
      <c r="A432" s="28">
        <v>46032</v>
      </c>
      <c r="B432" s="29" t="s">
        <v>567</v>
      </c>
      <c r="C432" s="30" t="s">
        <v>946</v>
      </c>
      <c r="D432" s="30" t="s">
        <v>15</v>
      </c>
      <c r="E432" s="30" t="s">
        <v>569</v>
      </c>
      <c r="F432" s="29" t="s">
        <v>570</v>
      </c>
      <c r="G432" s="29" t="s">
        <v>571</v>
      </c>
      <c r="H432" s="29" t="s">
        <v>947</v>
      </c>
      <c r="I432" s="36" t="str">
        <f t="shared" si="12"/>
        <v>10/01/2026NL300107</v>
      </c>
      <c r="J432" s="29" t="s">
        <v>639</v>
      </c>
      <c r="K432" s="29" t="s">
        <v>640</v>
      </c>
      <c r="L432" s="29" t="s">
        <v>641</v>
      </c>
      <c r="M432" s="31">
        <v>2</v>
      </c>
      <c r="N432" s="20">
        <f>VLOOKUP(J432,[2]Sheet1!$I:$M,5,0)</f>
        <v>8500</v>
      </c>
      <c r="O432" s="32">
        <v>0</v>
      </c>
      <c r="P432" s="33">
        <f t="shared" si="13"/>
        <v>17000</v>
      </c>
      <c r="Q432" s="33">
        <v>0</v>
      </c>
      <c r="R432" s="32">
        <v>8500</v>
      </c>
      <c r="S432" s="29" t="s">
        <v>923</v>
      </c>
      <c r="T432" s="29" t="s">
        <v>577</v>
      </c>
      <c r="U432" s="29" t="s">
        <v>15</v>
      </c>
      <c r="V432" s="29" t="s">
        <v>924</v>
      </c>
      <c r="W432" s="29" t="s">
        <v>15</v>
      </c>
      <c r="X432" s="29" t="s">
        <v>580</v>
      </c>
      <c r="Y432" s="29" t="s">
        <v>580</v>
      </c>
    </row>
    <row r="433" spans="1:25" ht="10.5" customHeight="1" x14ac:dyDescent="0.25">
      <c r="A433" s="28">
        <v>46032</v>
      </c>
      <c r="B433" s="29" t="s">
        <v>567</v>
      </c>
      <c r="C433" s="30" t="s">
        <v>946</v>
      </c>
      <c r="D433" s="30" t="s">
        <v>15</v>
      </c>
      <c r="E433" s="30" t="s">
        <v>569</v>
      </c>
      <c r="F433" s="29" t="s">
        <v>570</v>
      </c>
      <c r="G433" s="29" t="s">
        <v>571</v>
      </c>
      <c r="H433" s="29" t="s">
        <v>947</v>
      </c>
      <c r="I433" s="36" t="str">
        <f t="shared" si="12"/>
        <v>10/01/2026NL300112</v>
      </c>
      <c r="J433" s="29" t="s">
        <v>642</v>
      </c>
      <c r="K433" s="29" t="s">
        <v>643</v>
      </c>
      <c r="L433" s="29" t="s">
        <v>575</v>
      </c>
      <c r="M433" s="31">
        <v>0.25</v>
      </c>
      <c r="N433" s="20">
        <f>VLOOKUP(J433,[2]Sheet1!$I:$M,5,0)</f>
        <v>63000</v>
      </c>
      <c r="O433" s="32">
        <v>0</v>
      </c>
      <c r="P433" s="33">
        <f t="shared" si="13"/>
        <v>15750</v>
      </c>
      <c r="Q433" s="33">
        <v>0</v>
      </c>
      <c r="R433" s="32">
        <v>63000</v>
      </c>
      <c r="S433" s="29" t="s">
        <v>923</v>
      </c>
      <c r="T433" s="29" t="s">
        <v>577</v>
      </c>
      <c r="U433" s="29" t="s">
        <v>15</v>
      </c>
      <c r="V433" s="29" t="s">
        <v>924</v>
      </c>
      <c r="W433" s="29" t="s">
        <v>15</v>
      </c>
      <c r="X433" s="29" t="s">
        <v>580</v>
      </c>
      <c r="Y433" s="29" t="s">
        <v>580</v>
      </c>
    </row>
    <row r="434" spans="1:25" ht="10.5" customHeight="1" x14ac:dyDescent="0.25">
      <c r="A434" s="28">
        <v>46032</v>
      </c>
      <c r="B434" s="29" t="s">
        <v>567</v>
      </c>
      <c r="C434" s="30" t="s">
        <v>946</v>
      </c>
      <c r="D434" s="30" t="s">
        <v>15</v>
      </c>
      <c r="E434" s="30" t="s">
        <v>569</v>
      </c>
      <c r="F434" s="29" t="s">
        <v>570</v>
      </c>
      <c r="G434" s="29" t="s">
        <v>571</v>
      </c>
      <c r="H434" s="29" t="s">
        <v>947</v>
      </c>
      <c r="I434" s="36" t="str">
        <f t="shared" si="12"/>
        <v>10/01/2026NL300152</v>
      </c>
      <c r="J434" s="29" t="s">
        <v>644</v>
      </c>
      <c r="K434" s="29" t="s">
        <v>645</v>
      </c>
      <c r="L434" s="29" t="s">
        <v>575</v>
      </c>
      <c r="M434" s="31">
        <v>0.2</v>
      </c>
      <c r="N434" s="20">
        <f>VLOOKUP(J434,[2]Sheet1!$I:$M,5,0)</f>
        <v>65000</v>
      </c>
      <c r="O434" s="32">
        <v>0</v>
      </c>
      <c r="P434" s="33">
        <f t="shared" si="13"/>
        <v>13000</v>
      </c>
      <c r="Q434" s="33">
        <v>0</v>
      </c>
      <c r="R434" s="32">
        <v>65000</v>
      </c>
      <c r="S434" s="29" t="s">
        <v>923</v>
      </c>
      <c r="T434" s="29" t="s">
        <v>577</v>
      </c>
      <c r="U434" s="29" t="s">
        <v>15</v>
      </c>
      <c r="V434" s="29" t="s">
        <v>924</v>
      </c>
      <c r="W434" s="29" t="s">
        <v>15</v>
      </c>
      <c r="X434" s="29" t="s">
        <v>580</v>
      </c>
      <c r="Y434" s="29" t="s">
        <v>580</v>
      </c>
    </row>
    <row r="435" spans="1:25" ht="10.5" customHeight="1" x14ac:dyDescent="0.25">
      <c r="A435" s="28">
        <v>46032</v>
      </c>
      <c r="B435" s="29" t="s">
        <v>567</v>
      </c>
      <c r="C435" s="30" t="s">
        <v>946</v>
      </c>
      <c r="D435" s="30" t="s">
        <v>15</v>
      </c>
      <c r="E435" s="30" t="s">
        <v>569</v>
      </c>
      <c r="F435" s="29" t="s">
        <v>570</v>
      </c>
      <c r="G435" s="29" t="s">
        <v>571</v>
      </c>
      <c r="H435" s="29" t="s">
        <v>947</v>
      </c>
      <c r="I435" s="36" t="str">
        <f t="shared" si="12"/>
        <v>10/01/2026NL300153</v>
      </c>
      <c r="J435" s="29" t="s">
        <v>646</v>
      </c>
      <c r="K435" s="29" t="s">
        <v>647</v>
      </c>
      <c r="L435" s="29" t="s">
        <v>575</v>
      </c>
      <c r="M435" s="31">
        <v>0.2</v>
      </c>
      <c r="N435" s="20">
        <f>VLOOKUP(J435,[2]Sheet1!$I:$M,5,0)</f>
        <v>46000</v>
      </c>
      <c r="O435" s="32">
        <v>0</v>
      </c>
      <c r="P435" s="33">
        <f t="shared" si="13"/>
        <v>9200</v>
      </c>
      <c r="Q435" s="33">
        <v>0</v>
      </c>
      <c r="R435" s="32">
        <v>46000</v>
      </c>
      <c r="S435" s="29" t="s">
        <v>923</v>
      </c>
      <c r="T435" s="29" t="s">
        <v>577</v>
      </c>
      <c r="U435" s="29" t="s">
        <v>15</v>
      </c>
      <c r="V435" s="29" t="s">
        <v>924</v>
      </c>
      <c r="W435" s="29" t="s">
        <v>15</v>
      </c>
      <c r="X435" s="29" t="s">
        <v>580</v>
      </c>
      <c r="Y435" s="29" t="s">
        <v>580</v>
      </c>
    </row>
    <row r="436" spans="1:25" ht="10.5" customHeight="1" x14ac:dyDescent="0.25">
      <c r="A436" s="28">
        <v>46032</v>
      </c>
      <c r="B436" s="29" t="s">
        <v>567</v>
      </c>
      <c r="C436" s="30" t="s">
        <v>946</v>
      </c>
      <c r="D436" s="30" t="s">
        <v>15</v>
      </c>
      <c r="E436" s="30" t="s">
        <v>569</v>
      </c>
      <c r="F436" s="29" t="s">
        <v>570</v>
      </c>
      <c r="G436" s="29" t="s">
        <v>571</v>
      </c>
      <c r="H436" s="29" t="s">
        <v>947</v>
      </c>
      <c r="I436" s="36" t="str">
        <f t="shared" si="12"/>
        <v>10/01/2026NL300119</v>
      </c>
      <c r="J436" s="29" t="s">
        <v>689</v>
      </c>
      <c r="K436" s="29" t="s">
        <v>690</v>
      </c>
      <c r="L436" s="29" t="s">
        <v>575</v>
      </c>
      <c r="M436" s="31">
        <v>1.5</v>
      </c>
      <c r="N436" s="20">
        <f>VLOOKUP(J436,[2]Sheet1!$I:$M,5,0)</f>
        <v>21000</v>
      </c>
      <c r="O436" s="32">
        <v>0</v>
      </c>
      <c r="P436" s="33">
        <f t="shared" si="13"/>
        <v>31500</v>
      </c>
      <c r="Q436" s="33">
        <v>0</v>
      </c>
      <c r="R436" s="32">
        <v>21000</v>
      </c>
      <c r="S436" s="29" t="s">
        <v>923</v>
      </c>
      <c r="T436" s="29" t="s">
        <v>577</v>
      </c>
      <c r="U436" s="29" t="s">
        <v>15</v>
      </c>
      <c r="V436" s="29" t="s">
        <v>924</v>
      </c>
      <c r="W436" s="29" t="s">
        <v>15</v>
      </c>
      <c r="X436" s="29" t="s">
        <v>580</v>
      </c>
      <c r="Y436" s="29" t="s">
        <v>580</v>
      </c>
    </row>
    <row r="437" spans="1:25" ht="10.5" customHeight="1" x14ac:dyDescent="0.25">
      <c r="A437" s="28">
        <v>46032</v>
      </c>
      <c r="B437" s="29" t="s">
        <v>567</v>
      </c>
      <c r="C437" s="30" t="s">
        <v>946</v>
      </c>
      <c r="D437" s="30" t="s">
        <v>15</v>
      </c>
      <c r="E437" s="30" t="s">
        <v>569</v>
      </c>
      <c r="F437" s="29" t="s">
        <v>570</v>
      </c>
      <c r="G437" s="29" t="s">
        <v>571</v>
      </c>
      <c r="H437" s="29" t="s">
        <v>947</v>
      </c>
      <c r="I437" s="36" t="str">
        <f t="shared" si="12"/>
        <v>10/01/2026NL300120</v>
      </c>
      <c r="J437" s="29" t="s">
        <v>650</v>
      </c>
      <c r="K437" s="29" t="s">
        <v>651</v>
      </c>
      <c r="L437" s="29" t="s">
        <v>575</v>
      </c>
      <c r="M437" s="31">
        <v>1</v>
      </c>
      <c r="N437" s="20">
        <f>VLOOKUP(J437,[2]Sheet1!$I:$M,5,0)</f>
        <v>36000</v>
      </c>
      <c r="O437" s="32">
        <v>0</v>
      </c>
      <c r="P437" s="33">
        <f t="shared" si="13"/>
        <v>36000</v>
      </c>
      <c r="Q437" s="33">
        <v>0</v>
      </c>
      <c r="R437" s="32">
        <v>36000</v>
      </c>
      <c r="S437" s="29" t="s">
        <v>923</v>
      </c>
      <c r="T437" s="29" t="s">
        <v>577</v>
      </c>
      <c r="U437" s="29" t="s">
        <v>15</v>
      </c>
      <c r="V437" s="29" t="s">
        <v>924</v>
      </c>
      <c r="W437" s="29" t="s">
        <v>15</v>
      </c>
      <c r="X437" s="29" t="s">
        <v>580</v>
      </c>
      <c r="Y437" s="29" t="s">
        <v>580</v>
      </c>
    </row>
    <row r="438" spans="1:25" ht="10.5" customHeight="1" x14ac:dyDescent="0.25">
      <c r="A438" s="28">
        <v>46032</v>
      </c>
      <c r="B438" s="29" t="s">
        <v>567</v>
      </c>
      <c r="C438" s="30" t="s">
        <v>946</v>
      </c>
      <c r="D438" s="30" t="s">
        <v>15</v>
      </c>
      <c r="E438" s="30" t="s">
        <v>569</v>
      </c>
      <c r="F438" s="29" t="s">
        <v>570</v>
      </c>
      <c r="G438" s="29" t="s">
        <v>571</v>
      </c>
      <c r="H438" s="29" t="s">
        <v>947</v>
      </c>
      <c r="I438" s="36" t="str">
        <f t="shared" si="12"/>
        <v>10/01/2026NL300122</v>
      </c>
      <c r="J438" s="29" t="s">
        <v>654</v>
      </c>
      <c r="K438" s="29" t="s">
        <v>139</v>
      </c>
      <c r="L438" s="29" t="s">
        <v>575</v>
      </c>
      <c r="M438" s="31">
        <v>0.2</v>
      </c>
      <c r="N438" s="20">
        <f>VLOOKUP(J438,[2]Sheet1!$I:$M,5,0)</f>
        <v>35000</v>
      </c>
      <c r="O438" s="32">
        <v>0</v>
      </c>
      <c r="P438" s="33">
        <f t="shared" si="13"/>
        <v>7000</v>
      </c>
      <c r="Q438" s="33">
        <v>0</v>
      </c>
      <c r="R438" s="32">
        <v>35000</v>
      </c>
      <c r="S438" s="29" t="s">
        <v>923</v>
      </c>
      <c r="T438" s="29" t="s">
        <v>577</v>
      </c>
      <c r="U438" s="29" t="s">
        <v>15</v>
      </c>
      <c r="V438" s="29" t="s">
        <v>924</v>
      </c>
      <c r="W438" s="29" t="s">
        <v>15</v>
      </c>
      <c r="X438" s="29" t="s">
        <v>580</v>
      </c>
      <c r="Y438" s="29" t="s">
        <v>580</v>
      </c>
    </row>
    <row r="439" spans="1:25" ht="10.5" customHeight="1" x14ac:dyDescent="0.25">
      <c r="A439" s="28">
        <v>46032</v>
      </c>
      <c r="B439" s="29" t="s">
        <v>567</v>
      </c>
      <c r="C439" s="30" t="s">
        <v>946</v>
      </c>
      <c r="D439" s="30" t="s">
        <v>15</v>
      </c>
      <c r="E439" s="30" t="s">
        <v>569</v>
      </c>
      <c r="F439" s="29" t="s">
        <v>570</v>
      </c>
      <c r="G439" s="29" t="s">
        <v>571</v>
      </c>
      <c r="H439" s="29" t="s">
        <v>947</v>
      </c>
      <c r="I439" s="36" t="str">
        <f t="shared" si="12"/>
        <v>10/01/2026NL300121</v>
      </c>
      <c r="J439" s="29" t="s">
        <v>661</v>
      </c>
      <c r="K439" s="29" t="s">
        <v>80</v>
      </c>
      <c r="L439" s="29" t="s">
        <v>575</v>
      </c>
      <c r="M439" s="31">
        <v>0.1</v>
      </c>
      <c r="N439" s="20">
        <f>VLOOKUP(J439,[2]Sheet1!$I:$M,5,0)</f>
        <v>22000</v>
      </c>
      <c r="O439" s="32">
        <v>0</v>
      </c>
      <c r="P439" s="33">
        <f t="shared" si="13"/>
        <v>2200</v>
      </c>
      <c r="Q439" s="33">
        <v>0</v>
      </c>
      <c r="R439" s="32">
        <v>22000</v>
      </c>
      <c r="S439" s="29" t="s">
        <v>923</v>
      </c>
      <c r="T439" s="29" t="s">
        <v>577</v>
      </c>
      <c r="U439" s="29" t="s">
        <v>15</v>
      </c>
      <c r="V439" s="29" t="s">
        <v>924</v>
      </c>
      <c r="W439" s="29" t="s">
        <v>15</v>
      </c>
      <c r="X439" s="29" t="s">
        <v>580</v>
      </c>
      <c r="Y439" s="29" t="s">
        <v>580</v>
      </c>
    </row>
    <row r="440" spans="1:25" ht="10.5" customHeight="1" x14ac:dyDescent="0.25">
      <c r="A440" s="28">
        <v>46032</v>
      </c>
      <c r="B440" s="29" t="s">
        <v>567</v>
      </c>
      <c r="C440" s="30" t="s">
        <v>946</v>
      </c>
      <c r="D440" s="30" t="s">
        <v>15</v>
      </c>
      <c r="E440" s="30" t="s">
        <v>569</v>
      </c>
      <c r="F440" s="29" t="s">
        <v>570</v>
      </c>
      <c r="G440" s="29" t="s">
        <v>571</v>
      </c>
      <c r="H440" s="29" t="s">
        <v>947</v>
      </c>
      <c r="I440" s="36" t="str">
        <f t="shared" si="12"/>
        <v>10/01/2026NL300132</v>
      </c>
      <c r="J440" s="29" t="s">
        <v>662</v>
      </c>
      <c r="K440" s="29" t="s">
        <v>92</v>
      </c>
      <c r="L440" s="29" t="s">
        <v>575</v>
      </c>
      <c r="M440" s="31">
        <v>0.5</v>
      </c>
      <c r="N440" s="20">
        <f>VLOOKUP(J440,[2]Sheet1!$I:$M,5,0)</f>
        <v>12000</v>
      </c>
      <c r="O440" s="32">
        <v>0</v>
      </c>
      <c r="P440" s="33">
        <f t="shared" si="13"/>
        <v>6000</v>
      </c>
      <c r="Q440" s="33">
        <v>0</v>
      </c>
      <c r="R440" s="32">
        <v>12000</v>
      </c>
      <c r="S440" s="29" t="s">
        <v>923</v>
      </c>
      <c r="T440" s="29" t="s">
        <v>577</v>
      </c>
      <c r="U440" s="29" t="s">
        <v>15</v>
      </c>
      <c r="V440" s="29" t="s">
        <v>924</v>
      </c>
      <c r="W440" s="29" t="s">
        <v>15</v>
      </c>
      <c r="X440" s="29" t="s">
        <v>580</v>
      </c>
      <c r="Y440" s="29" t="s">
        <v>580</v>
      </c>
    </row>
    <row r="441" spans="1:25" ht="10.5" customHeight="1" x14ac:dyDescent="0.25">
      <c r="A441" s="28">
        <v>46032</v>
      </c>
      <c r="B441" s="29" t="s">
        <v>567</v>
      </c>
      <c r="C441" s="30" t="s">
        <v>946</v>
      </c>
      <c r="D441" s="30" t="s">
        <v>15</v>
      </c>
      <c r="E441" s="30" t="s">
        <v>569</v>
      </c>
      <c r="F441" s="29" t="s">
        <v>570</v>
      </c>
      <c r="G441" s="29" t="s">
        <v>571</v>
      </c>
      <c r="H441" s="29" t="s">
        <v>947</v>
      </c>
      <c r="I441" s="36" t="str">
        <f t="shared" si="12"/>
        <v>10/01/2026NL300137</v>
      </c>
      <c r="J441" s="29" t="s">
        <v>665</v>
      </c>
      <c r="K441" s="29" t="s">
        <v>666</v>
      </c>
      <c r="L441" s="29" t="s">
        <v>575</v>
      </c>
      <c r="M441" s="31">
        <v>1.2</v>
      </c>
      <c r="N441" s="20">
        <f>VLOOKUP(J441,[2]Sheet1!$I:$M,5,0)</f>
        <v>52000</v>
      </c>
      <c r="O441" s="32">
        <v>0</v>
      </c>
      <c r="P441" s="33">
        <f t="shared" si="13"/>
        <v>62400</v>
      </c>
      <c r="Q441" s="33">
        <v>0</v>
      </c>
      <c r="R441" s="32">
        <v>52000</v>
      </c>
      <c r="S441" s="29" t="s">
        <v>923</v>
      </c>
      <c r="T441" s="29" t="s">
        <v>577</v>
      </c>
      <c r="U441" s="29" t="s">
        <v>15</v>
      </c>
      <c r="V441" s="29" t="s">
        <v>924</v>
      </c>
      <c r="W441" s="29" t="s">
        <v>15</v>
      </c>
      <c r="X441" s="29" t="s">
        <v>580</v>
      </c>
      <c r="Y441" s="29" t="s">
        <v>580</v>
      </c>
    </row>
    <row r="442" spans="1:25" ht="10.5" customHeight="1" x14ac:dyDescent="0.25">
      <c r="A442" s="28">
        <v>46032</v>
      </c>
      <c r="B442" s="29" t="s">
        <v>567</v>
      </c>
      <c r="C442" s="30" t="s">
        <v>946</v>
      </c>
      <c r="D442" s="30" t="s">
        <v>15</v>
      </c>
      <c r="E442" s="30" t="s">
        <v>569</v>
      </c>
      <c r="F442" s="29" t="s">
        <v>570</v>
      </c>
      <c r="G442" s="29" t="s">
        <v>571</v>
      </c>
      <c r="H442" s="29" t="s">
        <v>947</v>
      </c>
      <c r="I442" s="36" t="str">
        <f t="shared" si="12"/>
        <v>10/01/2026NL300140</v>
      </c>
      <c r="J442" s="29" t="s">
        <v>669</v>
      </c>
      <c r="K442" s="29" t="s">
        <v>670</v>
      </c>
      <c r="L442" s="29" t="s">
        <v>575</v>
      </c>
      <c r="M442" s="31">
        <v>0.3</v>
      </c>
      <c r="N442" s="20">
        <f>VLOOKUP(J442,[2]Sheet1!$I:$M,5,0)</f>
        <v>36000</v>
      </c>
      <c r="O442" s="32">
        <v>0</v>
      </c>
      <c r="P442" s="33">
        <f t="shared" si="13"/>
        <v>10800</v>
      </c>
      <c r="Q442" s="33">
        <v>0</v>
      </c>
      <c r="R442" s="32">
        <v>36000</v>
      </c>
      <c r="S442" s="29" t="s">
        <v>923</v>
      </c>
      <c r="T442" s="29" t="s">
        <v>577</v>
      </c>
      <c r="U442" s="29" t="s">
        <v>15</v>
      </c>
      <c r="V442" s="29" t="s">
        <v>924</v>
      </c>
      <c r="W442" s="29" t="s">
        <v>15</v>
      </c>
      <c r="X442" s="29" t="s">
        <v>580</v>
      </c>
      <c r="Y442" s="29" t="s">
        <v>580</v>
      </c>
    </row>
    <row r="443" spans="1:25" ht="10.5" customHeight="1" x14ac:dyDescent="0.25">
      <c r="A443" s="28">
        <v>46032</v>
      </c>
      <c r="B443" s="29" t="s">
        <v>567</v>
      </c>
      <c r="C443" s="30" t="s">
        <v>946</v>
      </c>
      <c r="D443" s="30" t="s">
        <v>15</v>
      </c>
      <c r="E443" s="30" t="s">
        <v>569</v>
      </c>
      <c r="F443" s="29" t="s">
        <v>570</v>
      </c>
      <c r="G443" s="29" t="s">
        <v>571</v>
      </c>
      <c r="H443" s="29" t="s">
        <v>947</v>
      </c>
      <c r="I443" s="36" t="str">
        <f t="shared" si="12"/>
        <v>10/01/2026NL300141</v>
      </c>
      <c r="J443" s="29" t="s">
        <v>667</v>
      </c>
      <c r="K443" s="29" t="s">
        <v>668</v>
      </c>
      <c r="L443" s="29" t="s">
        <v>575</v>
      </c>
      <c r="M443" s="31">
        <v>0.2</v>
      </c>
      <c r="N443" s="20">
        <f>VLOOKUP(J443,[2]Sheet1!$I:$M,5,0)</f>
        <v>92000</v>
      </c>
      <c r="O443" s="32">
        <v>0</v>
      </c>
      <c r="P443" s="33">
        <f t="shared" si="13"/>
        <v>18400</v>
      </c>
      <c r="Q443" s="33">
        <v>0</v>
      </c>
      <c r="R443" s="32">
        <v>92000</v>
      </c>
      <c r="S443" s="29" t="s">
        <v>923</v>
      </c>
      <c r="T443" s="29" t="s">
        <v>577</v>
      </c>
      <c r="U443" s="29" t="s">
        <v>15</v>
      </c>
      <c r="V443" s="29" t="s">
        <v>924</v>
      </c>
      <c r="W443" s="29" t="s">
        <v>15</v>
      </c>
      <c r="X443" s="29" t="s">
        <v>580</v>
      </c>
      <c r="Y443" s="29" t="s">
        <v>580</v>
      </c>
    </row>
    <row r="444" spans="1:25" ht="10.5" customHeight="1" x14ac:dyDescent="0.25">
      <c r="A444" s="28">
        <v>46032</v>
      </c>
      <c r="B444" s="29" t="s">
        <v>567</v>
      </c>
      <c r="C444" s="30" t="s">
        <v>946</v>
      </c>
      <c r="D444" s="30" t="s">
        <v>15</v>
      </c>
      <c r="E444" s="30" t="s">
        <v>569</v>
      </c>
      <c r="F444" s="29" t="s">
        <v>570</v>
      </c>
      <c r="G444" s="29" t="s">
        <v>571</v>
      </c>
      <c r="H444" s="29" t="s">
        <v>947</v>
      </c>
      <c r="I444" s="36" t="str">
        <f t="shared" si="12"/>
        <v>10/01/2026NL300142</v>
      </c>
      <c r="J444" s="29" t="s">
        <v>671</v>
      </c>
      <c r="K444" s="29" t="s">
        <v>672</v>
      </c>
      <c r="L444" s="29" t="s">
        <v>575</v>
      </c>
      <c r="M444" s="31">
        <v>0.7</v>
      </c>
      <c r="N444" s="20">
        <f>VLOOKUP(J444,[2]Sheet1!$I:$M,5,0)</f>
        <v>50000</v>
      </c>
      <c r="O444" s="32">
        <v>0</v>
      </c>
      <c r="P444" s="33">
        <f t="shared" si="13"/>
        <v>35000</v>
      </c>
      <c r="Q444" s="33">
        <v>0</v>
      </c>
      <c r="R444" s="32">
        <v>50000</v>
      </c>
      <c r="S444" s="29" t="s">
        <v>923</v>
      </c>
      <c r="T444" s="29" t="s">
        <v>577</v>
      </c>
      <c r="U444" s="29" t="s">
        <v>15</v>
      </c>
      <c r="V444" s="29" t="s">
        <v>924</v>
      </c>
      <c r="W444" s="29" t="s">
        <v>15</v>
      </c>
      <c r="X444" s="29" t="s">
        <v>580</v>
      </c>
      <c r="Y444" s="29" t="s">
        <v>580</v>
      </c>
    </row>
    <row r="445" spans="1:25" ht="10.5" customHeight="1" x14ac:dyDescent="0.25">
      <c r="A445" s="28">
        <v>46032</v>
      </c>
      <c r="B445" s="29" t="s">
        <v>567</v>
      </c>
      <c r="C445" s="30" t="s">
        <v>946</v>
      </c>
      <c r="D445" s="30" t="s">
        <v>15</v>
      </c>
      <c r="E445" s="30" t="s">
        <v>569</v>
      </c>
      <c r="F445" s="29" t="s">
        <v>570</v>
      </c>
      <c r="G445" s="29" t="s">
        <v>571</v>
      </c>
      <c r="H445" s="29" t="s">
        <v>947</v>
      </c>
      <c r="I445" s="36" t="str">
        <f t="shared" si="12"/>
        <v>10/01/2026NL300144</v>
      </c>
      <c r="J445" s="29" t="s">
        <v>673</v>
      </c>
      <c r="K445" s="29" t="s">
        <v>674</v>
      </c>
      <c r="L445" s="29" t="s">
        <v>575</v>
      </c>
      <c r="M445" s="31">
        <v>0.2</v>
      </c>
      <c r="N445" s="20">
        <f>VLOOKUP(J445,[2]Sheet1!$I:$M,5,0)</f>
        <v>90000</v>
      </c>
      <c r="O445" s="32">
        <v>0</v>
      </c>
      <c r="P445" s="33">
        <f t="shared" si="13"/>
        <v>18000</v>
      </c>
      <c r="Q445" s="33">
        <v>0</v>
      </c>
      <c r="R445" s="32">
        <v>90000</v>
      </c>
      <c r="S445" s="29" t="s">
        <v>923</v>
      </c>
      <c r="T445" s="29" t="s">
        <v>577</v>
      </c>
      <c r="U445" s="29" t="s">
        <v>15</v>
      </c>
      <c r="V445" s="29" t="s">
        <v>924</v>
      </c>
      <c r="W445" s="29" t="s">
        <v>15</v>
      </c>
      <c r="X445" s="29" t="s">
        <v>580</v>
      </c>
      <c r="Y445" s="29" t="s">
        <v>580</v>
      </c>
    </row>
    <row r="446" spans="1:25" ht="10.5" customHeight="1" x14ac:dyDescent="0.25">
      <c r="A446" s="28">
        <v>46032</v>
      </c>
      <c r="B446" s="29" t="s">
        <v>567</v>
      </c>
      <c r="C446" s="30" t="s">
        <v>946</v>
      </c>
      <c r="D446" s="30" t="s">
        <v>15</v>
      </c>
      <c r="E446" s="30" t="s">
        <v>569</v>
      </c>
      <c r="F446" s="29" t="s">
        <v>570</v>
      </c>
      <c r="G446" s="29" t="s">
        <v>571</v>
      </c>
      <c r="H446" s="29" t="s">
        <v>947</v>
      </c>
      <c r="I446" s="36" t="str">
        <f t="shared" si="12"/>
        <v>10/01/2026NL300145</v>
      </c>
      <c r="J446" s="29" t="s">
        <v>675</v>
      </c>
      <c r="K446" s="29" t="s">
        <v>676</v>
      </c>
      <c r="L446" s="29" t="s">
        <v>575</v>
      </c>
      <c r="M446" s="31">
        <v>8</v>
      </c>
      <c r="N446" s="20">
        <f>VLOOKUP(J446,[2]Sheet1!$I:$M,5,0)</f>
        <v>38000</v>
      </c>
      <c r="O446" s="32">
        <v>0</v>
      </c>
      <c r="P446" s="33">
        <f t="shared" si="13"/>
        <v>304000</v>
      </c>
      <c r="Q446" s="33">
        <v>0</v>
      </c>
      <c r="R446" s="32">
        <v>38000</v>
      </c>
      <c r="S446" s="29" t="s">
        <v>923</v>
      </c>
      <c r="T446" s="29" t="s">
        <v>577</v>
      </c>
      <c r="U446" s="29" t="s">
        <v>15</v>
      </c>
      <c r="V446" s="29" t="s">
        <v>924</v>
      </c>
      <c r="W446" s="29" t="s">
        <v>15</v>
      </c>
      <c r="X446" s="29" t="s">
        <v>580</v>
      </c>
      <c r="Y446" s="29" t="s">
        <v>580</v>
      </c>
    </row>
    <row r="447" spans="1:25" ht="10.5" customHeight="1" x14ac:dyDescent="0.25">
      <c r="A447" s="28">
        <v>46032</v>
      </c>
      <c r="B447" s="29" t="s">
        <v>567</v>
      </c>
      <c r="C447" s="30" t="s">
        <v>946</v>
      </c>
      <c r="D447" s="30" t="s">
        <v>15</v>
      </c>
      <c r="E447" s="30" t="s">
        <v>569</v>
      </c>
      <c r="F447" s="29" t="s">
        <v>570</v>
      </c>
      <c r="G447" s="29" t="s">
        <v>571</v>
      </c>
      <c r="H447" s="29" t="s">
        <v>947</v>
      </c>
      <c r="I447" s="36" t="str">
        <f t="shared" si="12"/>
        <v>10/01/2026NL300146</v>
      </c>
      <c r="J447" s="29" t="s">
        <v>677</v>
      </c>
      <c r="K447" s="29" t="s">
        <v>678</v>
      </c>
      <c r="L447" s="29" t="s">
        <v>575</v>
      </c>
      <c r="M447" s="31">
        <v>0.2</v>
      </c>
      <c r="N447" s="20">
        <f>VLOOKUP(J447,[2]Sheet1!$I:$M,5,0)</f>
        <v>65000</v>
      </c>
      <c r="O447" s="32">
        <v>0</v>
      </c>
      <c r="P447" s="33">
        <f t="shared" si="13"/>
        <v>13000</v>
      </c>
      <c r="Q447" s="33">
        <v>0</v>
      </c>
      <c r="R447" s="32">
        <v>65000</v>
      </c>
      <c r="S447" s="29" t="s">
        <v>923</v>
      </c>
      <c r="T447" s="29" t="s">
        <v>577</v>
      </c>
      <c r="U447" s="29" t="s">
        <v>15</v>
      </c>
      <c r="V447" s="29" t="s">
        <v>924</v>
      </c>
      <c r="W447" s="29" t="s">
        <v>15</v>
      </c>
      <c r="X447" s="29" t="s">
        <v>580</v>
      </c>
      <c r="Y447" s="29" t="s">
        <v>580</v>
      </c>
    </row>
    <row r="448" spans="1:25" ht="10.5" customHeight="1" x14ac:dyDescent="0.25">
      <c r="A448" s="28">
        <v>46032</v>
      </c>
      <c r="B448" s="29" t="s">
        <v>567</v>
      </c>
      <c r="C448" s="30" t="s">
        <v>946</v>
      </c>
      <c r="D448" s="30" t="s">
        <v>15</v>
      </c>
      <c r="E448" s="30" t="s">
        <v>569</v>
      </c>
      <c r="F448" s="29" t="s">
        <v>570</v>
      </c>
      <c r="G448" s="29" t="s">
        <v>571</v>
      </c>
      <c r="H448" s="29" t="s">
        <v>947</v>
      </c>
      <c r="I448" s="36" t="str">
        <f t="shared" si="12"/>
        <v>10/01/2026NL300148</v>
      </c>
      <c r="J448" s="29" t="s">
        <v>679</v>
      </c>
      <c r="K448" s="29" t="s">
        <v>680</v>
      </c>
      <c r="L448" s="29" t="s">
        <v>575</v>
      </c>
      <c r="M448" s="31">
        <v>0.2</v>
      </c>
      <c r="N448" s="20">
        <f>VLOOKUP(J448,[2]Sheet1!$I:$M,5,0)</f>
        <v>65000</v>
      </c>
      <c r="O448" s="32">
        <v>0</v>
      </c>
      <c r="P448" s="33">
        <f t="shared" si="13"/>
        <v>13000</v>
      </c>
      <c r="Q448" s="33">
        <v>0</v>
      </c>
      <c r="R448" s="32">
        <v>65000</v>
      </c>
      <c r="S448" s="29" t="s">
        <v>923</v>
      </c>
      <c r="T448" s="29" t="s">
        <v>577</v>
      </c>
      <c r="U448" s="29" t="s">
        <v>15</v>
      </c>
      <c r="V448" s="29" t="s">
        <v>924</v>
      </c>
      <c r="W448" s="29" t="s">
        <v>15</v>
      </c>
      <c r="X448" s="29" t="s">
        <v>580</v>
      </c>
      <c r="Y448" s="29" t="s">
        <v>580</v>
      </c>
    </row>
    <row r="449" spans="1:25" ht="10.5" customHeight="1" x14ac:dyDescent="0.25">
      <c r="A449" s="28">
        <v>46032</v>
      </c>
      <c r="B449" s="29" t="s">
        <v>567</v>
      </c>
      <c r="C449" s="30" t="s">
        <v>946</v>
      </c>
      <c r="D449" s="30" t="s">
        <v>15</v>
      </c>
      <c r="E449" s="30" t="s">
        <v>569</v>
      </c>
      <c r="F449" s="29" t="s">
        <v>570</v>
      </c>
      <c r="G449" s="29" t="s">
        <v>571</v>
      </c>
      <c r="H449" s="29" t="s">
        <v>947</v>
      </c>
      <c r="I449" s="36" t="str">
        <f t="shared" si="12"/>
        <v>10/01/2026NL300011</v>
      </c>
      <c r="J449" s="29" t="s">
        <v>732</v>
      </c>
      <c r="K449" s="29" t="s">
        <v>159</v>
      </c>
      <c r="L449" s="29" t="s">
        <v>575</v>
      </c>
      <c r="M449" s="31">
        <v>0.6</v>
      </c>
      <c r="N449" s="20">
        <f>VLOOKUP(J449,[2]Sheet1!$I:$M,5,0)</f>
        <v>17000</v>
      </c>
      <c r="O449" s="32">
        <v>0</v>
      </c>
      <c r="P449" s="33">
        <f t="shared" si="13"/>
        <v>10200</v>
      </c>
      <c r="Q449" s="33">
        <v>0</v>
      </c>
      <c r="R449" s="32">
        <v>17000</v>
      </c>
      <c r="S449" s="29" t="s">
        <v>923</v>
      </c>
      <c r="T449" s="29" t="s">
        <v>577</v>
      </c>
      <c r="U449" s="29" t="s">
        <v>15</v>
      </c>
      <c r="V449" s="29" t="s">
        <v>924</v>
      </c>
      <c r="W449" s="29" t="s">
        <v>15</v>
      </c>
      <c r="X449" s="29" t="s">
        <v>580</v>
      </c>
      <c r="Y449" s="29" t="s">
        <v>580</v>
      </c>
    </row>
    <row r="450" spans="1:25" ht="10.5" customHeight="1" x14ac:dyDescent="0.25">
      <c r="A450" s="28">
        <v>46032</v>
      </c>
      <c r="B450" s="29" t="s">
        <v>567</v>
      </c>
      <c r="C450" s="30" t="s">
        <v>946</v>
      </c>
      <c r="D450" s="30" t="s">
        <v>15</v>
      </c>
      <c r="E450" s="30" t="s">
        <v>569</v>
      </c>
      <c r="F450" s="29" t="s">
        <v>570</v>
      </c>
      <c r="G450" s="29" t="s">
        <v>571</v>
      </c>
      <c r="H450" s="29" t="s">
        <v>947</v>
      </c>
      <c r="I450" s="36" t="str">
        <f t="shared" si="12"/>
        <v>10/01/2026NL300067</v>
      </c>
      <c r="J450" s="29" t="s">
        <v>622</v>
      </c>
      <c r="K450" s="29" t="s">
        <v>623</v>
      </c>
      <c r="L450" s="29" t="s">
        <v>575</v>
      </c>
      <c r="M450" s="31">
        <v>0.32</v>
      </c>
      <c r="N450" s="20">
        <f>VLOOKUP(J450,[2]Sheet1!$I:$M,5,0)</f>
        <v>25000</v>
      </c>
      <c r="O450" s="32">
        <v>0</v>
      </c>
      <c r="P450" s="33">
        <f t="shared" si="13"/>
        <v>8000</v>
      </c>
      <c r="Q450" s="33">
        <v>0</v>
      </c>
      <c r="R450" s="32">
        <v>25000</v>
      </c>
      <c r="S450" s="29" t="s">
        <v>923</v>
      </c>
      <c r="T450" s="29" t="s">
        <v>577</v>
      </c>
      <c r="U450" s="29" t="s">
        <v>15</v>
      </c>
      <c r="V450" s="29" t="s">
        <v>924</v>
      </c>
      <c r="W450" s="29" t="s">
        <v>15</v>
      </c>
      <c r="X450" s="29" t="s">
        <v>580</v>
      </c>
      <c r="Y450" s="29" t="s">
        <v>580</v>
      </c>
    </row>
    <row r="451" spans="1:25" ht="10.5" customHeight="1" x14ac:dyDescent="0.25">
      <c r="A451" s="28">
        <v>46033</v>
      </c>
      <c r="B451" s="29" t="s">
        <v>567</v>
      </c>
      <c r="C451" s="30" t="s">
        <v>948</v>
      </c>
      <c r="D451" s="30" t="s">
        <v>15</v>
      </c>
      <c r="E451" s="30" t="s">
        <v>569</v>
      </c>
      <c r="F451" s="29" t="s">
        <v>570</v>
      </c>
      <c r="G451" s="29" t="s">
        <v>571</v>
      </c>
      <c r="H451" s="29" t="s">
        <v>949</v>
      </c>
      <c r="I451" s="36" t="str">
        <f t="shared" si="12"/>
        <v>11/01/2026NL300145</v>
      </c>
      <c r="J451" s="29" t="s">
        <v>675</v>
      </c>
      <c r="K451" s="29" t="s">
        <v>676</v>
      </c>
      <c r="L451" s="29" t="s">
        <v>575</v>
      </c>
      <c r="M451" s="31">
        <v>4</v>
      </c>
      <c r="N451" s="20">
        <f>VLOOKUP(J451,[2]Sheet1!$I:$M,5,0)</f>
        <v>38000</v>
      </c>
      <c r="O451" s="32">
        <v>0</v>
      </c>
      <c r="P451" s="33">
        <f t="shared" si="13"/>
        <v>152000</v>
      </c>
      <c r="Q451" s="33">
        <v>0</v>
      </c>
      <c r="R451" s="32">
        <v>38000</v>
      </c>
      <c r="S451" s="29" t="s">
        <v>923</v>
      </c>
      <c r="T451" s="29" t="s">
        <v>577</v>
      </c>
      <c r="U451" s="29" t="s">
        <v>15</v>
      </c>
      <c r="V451" s="29" t="s">
        <v>924</v>
      </c>
      <c r="W451" s="29" t="s">
        <v>15</v>
      </c>
      <c r="X451" s="29" t="s">
        <v>580</v>
      </c>
      <c r="Y451" s="29" t="s">
        <v>580</v>
      </c>
    </row>
    <row r="452" spans="1:25" ht="10.5" customHeight="1" x14ac:dyDescent="0.25">
      <c r="A452" s="28">
        <v>46033</v>
      </c>
      <c r="B452" s="29" t="s">
        <v>567</v>
      </c>
      <c r="C452" s="30" t="s">
        <v>948</v>
      </c>
      <c r="D452" s="30" t="s">
        <v>15</v>
      </c>
      <c r="E452" s="30" t="s">
        <v>569</v>
      </c>
      <c r="F452" s="29" t="s">
        <v>570</v>
      </c>
      <c r="G452" s="29" t="s">
        <v>571</v>
      </c>
      <c r="H452" s="29" t="s">
        <v>949</v>
      </c>
      <c r="I452" s="36" t="str">
        <f t="shared" si="12"/>
        <v>11/01/2026NL300146</v>
      </c>
      <c r="J452" s="29" t="s">
        <v>677</v>
      </c>
      <c r="K452" s="29" t="s">
        <v>678</v>
      </c>
      <c r="L452" s="29" t="s">
        <v>575</v>
      </c>
      <c r="M452" s="31">
        <v>0.05</v>
      </c>
      <c r="N452" s="20">
        <f>VLOOKUP(J452,[2]Sheet1!$I:$M,5,0)</f>
        <v>65000</v>
      </c>
      <c r="O452" s="32">
        <v>0</v>
      </c>
      <c r="P452" s="33">
        <f t="shared" si="13"/>
        <v>3250</v>
      </c>
      <c r="Q452" s="33">
        <v>0</v>
      </c>
      <c r="R452" s="32">
        <v>65000</v>
      </c>
      <c r="S452" s="29" t="s">
        <v>923</v>
      </c>
      <c r="T452" s="29" t="s">
        <v>577</v>
      </c>
      <c r="U452" s="29" t="s">
        <v>15</v>
      </c>
      <c r="V452" s="29" t="s">
        <v>924</v>
      </c>
      <c r="W452" s="29" t="s">
        <v>15</v>
      </c>
      <c r="X452" s="29" t="s">
        <v>580</v>
      </c>
      <c r="Y452" s="29" t="s">
        <v>580</v>
      </c>
    </row>
    <row r="453" spans="1:25" ht="10.5" customHeight="1" x14ac:dyDescent="0.25">
      <c r="A453" s="28">
        <v>46033</v>
      </c>
      <c r="B453" s="29" t="s">
        <v>567</v>
      </c>
      <c r="C453" s="30" t="s">
        <v>948</v>
      </c>
      <c r="D453" s="30" t="s">
        <v>15</v>
      </c>
      <c r="E453" s="30" t="s">
        <v>569</v>
      </c>
      <c r="F453" s="29" t="s">
        <v>570</v>
      </c>
      <c r="G453" s="29" t="s">
        <v>571</v>
      </c>
      <c r="H453" s="29" t="s">
        <v>949</v>
      </c>
      <c r="I453" s="36" t="str">
        <f t="shared" si="12"/>
        <v>11/01/2026NL300148</v>
      </c>
      <c r="J453" s="29" t="s">
        <v>679</v>
      </c>
      <c r="K453" s="29" t="s">
        <v>680</v>
      </c>
      <c r="L453" s="29" t="s">
        <v>575</v>
      </c>
      <c r="M453" s="31">
        <v>0.1</v>
      </c>
      <c r="N453" s="20">
        <f>VLOOKUP(J453,[2]Sheet1!$I:$M,5,0)</f>
        <v>65000</v>
      </c>
      <c r="O453" s="32">
        <v>0</v>
      </c>
      <c r="P453" s="33">
        <f t="shared" si="13"/>
        <v>6500</v>
      </c>
      <c r="Q453" s="33">
        <v>0</v>
      </c>
      <c r="R453" s="32">
        <v>65000</v>
      </c>
      <c r="S453" s="29" t="s">
        <v>923</v>
      </c>
      <c r="T453" s="29" t="s">
        <v>577</v>
      </c>
      <c r="U453" s="29" t="s">
        <v>15</v>
      </c>
      <c r="V453" s="29" t="s">
        <v>924</v>
      </c>
      <c r="W453" s="29" t="s">
        <v>15</v>
      </c>
      <c r="X453" s="29" t="s">
        <v>580</v>
      </c>
      <c r="Y453" s="29" t="s">
        <v>580</v>
      </c>
    </row>
    <row r="454" spans="1:25" ht="10.5" customHeight="1" x14ac:dyDescent="0.25">
      <c r="A454" s="28">
        <v>46033</v>
      </c>
      <c r="B454" s="29" t="s">
        <v>567</v>
      </c>
      <c r="C454" s="30" t="s">
        <v>948</v>
      </c>
      <c r="D454" s="30" t="s">
        <v>15</v>
      </c>
      <c r="E454" s="30" t="s">
        <v>569</v>
      </c>
      <c r="F454" s="29" t="s">
        <v>570</v>
      </c>
      <c r="G454" s="29" t="s">
        <v>571</v>
      </c>
      <c r="H454" s="29" t="s">
        <v>949</v>
      </c>
      <c r="I454" s="36" t="str">
        <f t="shared" si="12"/>
        <v>11/01/2026NL300156</v>
      </c>
      <c r="J454" s="29" t="s">
        <v>595</v>
      </c>
      <c r="K454" s="29" t="s">
        <v>596</v>
      </c>
      <c r="L454" s="29" t="s">
        <v>575</v>
      </c>
      <c r="M454" s="31">
        <v>0.05</v>
      </c>
      <c r="N454" s="20">
        <f>VLOOKUP(J454,[2]Sheet1!$I:$M,5,0)</f>
        <v>75000</v>
      </c>
      <c r="O454" s="32">
        <v>0</v>
      </c>
      <c r="P454" s="33">
        <f t="shared" si="13"/>
        <v>3750</v>
      </c>
      <c r="Q454" s="33">
        <v>0</v>
      </c>
      <c r="R454" s="32">
        <v>75000</v>
      </c>
      <c r="S454" s="29" t="s">
        <v>923</v>
      </c>
      <c r="T454" s="29" t="s">
        <v>577</v>
      </c>
      <c r="U454" s="29" t="s">
        <v>15</v>
      </c>
      <c r="V454" s="29" t="s">
        <v>924</v>
      </c>
      <c r="W454" s="29" t="s">
        <v>15</v>
      </c>
      <c r="X454" s="29" t="s">
        <v>580</v>
      </c>
      <c r="Y454" s="29" t="s">
        <v>580</v>
      </c>
    </row>
    <row r="455" spans="1:25" ht="10.5" customHeight="1" x14ac:dyDescent="0.25">
      <c r="A455" s="28">
        <v>46033</v>
      </c>
      <c r="B455" s="29" t="s">
        <v>567</v>
      </c>
      <c r="C455" s="30" t="s">
        <v>948</v>
      </c>
      <c r="D455" s="30" t="s">
        <v>15</v>
      </c>
      <c r="E455" s="30" t="s">
        <v>569</v>
      </c>
      <c r="F455" s="29" t="s">
        <v>570</v>
      </c>
      <c r="G455" s="29" t="s">
        <v>571</v>
      </c>
      <c r="H455" s="29" t="s">
        <v>949</v>
      </c>
      <c r="I455" s="36" t="str">
        <f t="shared" ref="I455:I518" si="14">TEXT(A455,"dd/mm/yyyy")&amp;J455</f>
        <v>11/01/2026NL300162</v>
      </c>
      <c r="J455" s="29" t="s">
        <v>652</v>
      </c>
      <c r="K455" s="29" t="s">
        <v>653</v>
      </c>
      <c r="L455" s="29" t="s">
        <v>575</v>
      </c>
      <c r="M455" s="31">
        <v>1</v>
      </c>
      <c r="N455" s="20">
        <f>VLOOKUP(J455,[2]Sheet1!$I:$M,5,0)</f>
        <v>36000</v>
      </c>
      <c r="O455" s="32">
        <v>0</v>
      </c>
      <c r="P455" s="33">
        <f t="shared" si="13"/>
        <v>36000</v>
      </c>
      <c r="Q455" s="33">
        <v>0</v>
      </c>
      <c r="R455" s="32">
        <v>36000</v>
      </c>
      <c r="S455" s="29" t="s">
        <v>923</v>
      </c>
      <c r="T455" s="29" t="s">
        <v>577</v>
      </c>
      <c r="U455" s="29" t="s">
        <v>15</v>
      </c>
      <c r="V455" s="29" t="s">
        <v>924</v>
      </c>
      <c r="W455" s="29" t="s">
        <v>15</v>
      </c>
      <c r="X455" s="29" t="s">
        <v>580</v>
      </c>
      <c r="Y455" s="29" t="s">
        <v>580</v>
      </c>
    </row>
    <row r="456" spans="1:25" ht="10.5" customHeight="1" x14ac:dyDescent="0.25">
      <c r="A456" s="28">
        <v>46033</v>
      </c>
      <c r="B456" s="29" t="s">
        <v>567</v>
      </c>
      <c r="C456" s="30" t="s">
        <v>948</v>
      </c>
      <c r="D456" s="30" t="s">
        <v>15</v>
      </c>
      <c r="E456" s="30" t="s">
        <v>569</v>
      </c>
      <c r="F456" s="29" t="s">
        <v>570</v>
      </c>
      <c r="G456" s="29" t="s">
        <v>571</v>
      </c>
      <c r="H456" s="29" t="s">
        <v>949</v>
      </c>
      <c r="I456" s="36" t="str">
        <f t="shared" si="14"/>
        <v>11/01/2026NL300173</v>
      </c>
      <c r="J456" s="29" t="s">
        <v>629</v>
      </c>
      <c r="K456" s="29" t="s">
        <v>630</v>
      </c>
      <c r="L456" s="29" t="s">
        <v>575</v>
      </c>
      <c r="M456" s="31">
        <v>0.2</v>
      </c>
      <c r="N456" s="20">
        <f>VLOOKUP(J456,[2]Sheet1!$I:$M,5,0)</f>
        <v>80000</v>
      </c>
      <c r="O456" s="32">
        <v>0</v>
      </c>
      <c r="P456" s="33">
        <f t="shared" ref="P456:P519" si="15">M456*N456</f>
        <v>16000</v>
      </c>
      <c r="Q456" s="33">
        <v>0</v>
      </c>
      <c r="R456" s="32">
        <v>80000</v>
      </c>
      <c r="S456" s="29" t="s">
        <v>923</v>
      </c>
      <c r="T456" s="29" t="s">
        <v>577</v>
      </c>
      <c r="U456" s="29" t="s">
        <v>15</v>
      </c>
      <c r="V456" s="29" t="s">
        <v>924</v>
      </c>
      <c r="W456" s="29" t="s">
        <v>15</v>
      </c>
      <c r="X456" s="29" t="s">
        <v>580</v>
      </c>
      <c r="Y456" s="29" t="s">
        <v>580</v>
      </c>
    </row>
    <row r="457" spans="1:25" ht="10.5" customHeight="1" x14ac:dyDescent="0.25">
      <c r="A457" s="28">
        <v>46033</v>
      </c>
      <c r="B457" s="29" t="s">
        <v>567</v>
      </c>
      <c r="C457" s="30" t="s">
        <v>948</v>
      </c>
      <c r="D457" s="30" t="s">
        <v>15</v>
      </c>
      <c r="E457" s="30" t="s">
        <v>569</v>
      </c>
      <c r="F457" s="29" t="s">
        <v>570</v>
      </c>
      <c r="G457" s="29" t="s">
        <v>571</v>
      </c>
      <c r="H457" s="29" t="s">
        <v>949</v>
      </c>
      <c r="I457" s="36" t="str">
        <f t="shared" si="14"/>
        <v>11/01/2026NL300174</v>
      </c>
      <c r="J457" s="29" t="s">
        <v>573</v>
      </c>
      <c r="K457" s="29" t="s">
        <v>574</v>
      </c>
      <c r="L457" s="29" t="s">
        <v>575</v>
      </c>
      <c r="M457" s="31">
        <v>2</v>
      </c>
      <c r="N457" s="20">
        <f>VLOOKUP(J457,[2]Sheet1!$I:$M,5,0)</f>
        <v>24000</v>
      </c>
      <c r="O457" s="32">
        <v>0</v>
      </c>
      <c r="P457" s="33">
        <f t="shared" si="15"/>
        <v>48000</v>
      </c>
      <c r="Q457" s="33">
        <v>0</v>
      </c>
      <c r="R457" s="32">
        <v>24000</v>
      </c>
      <c r="S457" s="29" t="s">
        <v>923</v>
      </c>
      <c r="T457" s="29" t="s">
        <v>577</v>
      </c>
      <c r="U457" s="29" t="s">
        <v>15</v>
      </c>
      <c r="V457" s="29" t="s">
        <v>924</v>
      </c>
      <c r="W457" s="29" t="s">
        <v>15</v>
      </c>
      <c r="X457" s="29" t="s">
        <v>580</v>
      </c>
      <c r="Y457" s="29" t="s">
        <v>580</v>
      </c>
    </row>
    <row r="458" spans="1:25" ht="10.5" customHeight="1" x14ac:dyDescent="0.25">
      <c r="A458" s="28">
        <v>46033</v>
      </c>
      <c r="B458" s="29" t="s">
        <v>567</v>
      </c>
      <c r="C458" s="30" t="s">
        <v>948</v>
      </c>
      <c r="D458" s="30" t="s">
        <v>15</v>
      </c>
      <c r="E458" s="30" t="s">
        <v>569</v>
      </c>
      <c r="F458" s="29" t="s">
        <v>570</v>
      </c>
      <c r="G458" s="29" t="s">
        <v>571</v>
      </c>
      <c r="H458" s="29" t="s">
        <v>949</v>
      </c>
      <c r="I458" s="36" t="str">
        <f t="shared" si="14"/>
        <v>11/01/2026NL300188</v>
      </c>
      <c r="J458" s="29" t="s">
        <v>592</v>
      </c>
      <c r="K458" s="29" t="s">
        <v>593</v>
      </c>
      <c r="L458" s="29" t="s">
        <v>575</v>
      </c>
      <c r="M458" s="31">
        <v>0.2</v>
      </c>
      <c r="N458" s="20">
        <f>VLOOKUP(J458,[2]Sheet1!$I:$M,5,0)</f>
        <v>12000</v>
      </c>
      <c r="O458" s="32">
        <v>0</v>
      </c>
      <c r="P458" s="33">
        <f t="shared" si="15"/>
        <v>2400</v>
      </c>
      <c r="Q458" s="33">
        <v>0</v>
      </c>
      <c r="R458" s="32">
        <v>12000</v>
      </c>
      <c r="S458" s="29" t="s">
        <v>923</v>
      </c>
      <c r="T458" s="29" t="s">
        <v>577</v>
      </c>
      <c r="U458" s="29" t="s">
        <v>15</v>
      </c>
      <c r="V458" s="29" t="s">
        <v>924</v>
      </c>
      <c r="W458" s="29" t="s">
        <v>15</v>
      </c>
      <c r="X458" s="29" t="s">
        <v>580</v>
      </c>
      <c r="Y458" s="29" t="s">
        <v>580</v>
      </c>
    </row>
    <row r="459" spans="1:25" ht="10.5" customHeight="1" x14ac:dyDescent="0.25">
      <c r="A459" s="28">
        <v>46033</v>
      </c>
      <c r="B459" s="29" t="s">
        <v>567</v>
      </c>
      <c r="C459" s="30" t="s">
        <v>948</v>
      </c>
      <c r="D459" s="30" t="s">
        <v>15</v>
      </c>
      <c r="E459" s="30" t="s">
        <v>569</v>
      </c>
      <c r="F459" s="29" t="s">
        <v>570</v>
      </c>
      <c r="G459" s="29" t="s">
        <v>571</v>
      </c>
      <c r="H459" s="29" t="s">
        <v>949</v>
      </c>
      <c r="I459" s="36" t="str">
        <f t="shared" si="14"/>
        <v>11/01/2026NL300203</v>
      </c>
      <c r="J459" s="29" t="s">
        <v>586</v>
      </c>
      <c r="K459" s="29" t="s">
        <v>587</v>
      </c>
      <c r="L459" s="29" t="s">
        <v>575</v>
      </c>
      <c r="M459" s="31">
        <v>1</v>
      </c>
      <c r="N459" s="20">
        <f>VLOOKUP(J459,[2]Sheet1!$I:$M,5,0)</f>
        <v>45000</v>
      </c>
      <c r="O459" s="32">
        <v>0</v>
      </c>
      <c r="P459" s="33">
        <f t="shared" si="15"/>
        <v>45000</v>
      </c>
      <c r="Q459" s="33">
        <v>0</v>
      </c>
      <c r="R459" s="32">
        <v>45000</v>
      </c>
      <c r="S459" s="29" t="s">
        <v>923</v>
      </c>
      <c r="T459" s="29" t="s">
        <v>577</v>
      </c>
      <c r="U459" s="29" t="s">
        <v>15</v>
      </c>
      <c r="V459" s="29" t="s">
        <v>924</v>
      </c>
      <c r="W459" s="29" t="s">
        <v>15</v>
      </c>
      <c r="X459" s="29" t="s">
        <v>580</v>
      </c>
      <c r="Y459" s="29" t="s">
        <v>580</v>
      </c>
    </row>
    <row r="460" spans="1:25" ht="10.5" customHeight="1" x14ac:dyDescent="0.25">
      <c r="A460" s="28">
        <v>46033</v>
      </c>
      <c r="B460" s="29" t="s">
        <v>567</v>
      </c>
      <c r="C460" s="30" t="s">
        <v>948</v>
      </c>
      <c r="D460" s="30" t="s">
        <v>15</v>
      </c>
      <c r="E460" s="30" t="s">
        <v>569</v>
      </c>
      <c r="F460" s="29" t="s">
        <v>570</v>
      </c>
      <c r="G460" s="29" t="s">
        <v>571</v>
      </c>
      <c r="H460" s="29" t="s">
        <v>949</v>
      </c>
      <c r="I460" s="36" t="str">
        <f t="shared" si="14"/>
        <v>11/01/2026NL430087</v>
      </c>
      <c r="J460" s="29" t="s">
        <v>784</v>
      </c>
      <c r="K460" s="29" t="s">
        <v>785</v>
      </c>
      <c r="L460" s="29" t="s">
        <v>575</v>
      </c>
      <c r="M460" s="31">
        <v>1</v>
      </c>
      <c r="N460" s="20">
        <f>VLOOKUP(J460,[2]Sheet1!$I:$M,5,0)</f>
        <v>22000</v>
      </c>
      <c r="O460" s="32">
        <v>0</v>
      </c>
      <c r="P460" s="33">
        <f t="shared" si="15"/>
        <v>22000</v>
      </c>
      <c r="Q460" s="33">
        <v>0</v>
      </c>
      <c r="R460" s="32">
        <v>22000</v>
      </c>
      <c r="S460" s="29" t="s">
        <v>923</v>
      </c>
      <c r="T460" s="29" t="s">
        <v>577</v>
      </c>
      <c r="U460" s="29" t="s">
        <v>15</v>
      </c>
      <c r="V460" s="29" t="s">
        <v>924</v>
      </c>
      <c r="W460" s="29" t="s">
        <v>15</v>
      </c>
      <c r="X460" s="29" t="s">
        <v>580</v>
      </c>
      <c r="Y460" s="29" t="s">
        <v>580</v>
      </c>
    </row>
    <row r="461" spans="1:25" ht="10.5" customHeight="1" x14ac:dyDescent="0.25">
      <c r="A461" s="28">
        <v>46033</v>
      </c>
      <c r="B461" s="29" t="s">
        <v>567</v>
      </c>
      <c r="C461" s="30" t="s">
        <v>948</v>
      </c>
      <c r="D461" s="30" t="s">
        <v>15</v>
      </c>
      <c r="E461" s="30" t="s">
        <v>569</v>
      </c>
      <c r="F461" s="29" t="s">
        <v>570</v>
      </c>
      <c r="G461" s="29" t="s">
        <v>571</v>
      </c>
      <c r="H461" s="29" t="s">
        <v>949</v>
      </c>
      <c r="I461" s="36" t="str">
        <f t="shared" si="14"/>
        <v>11/01/2026NL300113</v>
      </c>
      <c r="J461" s="29" t="s">
        <v>728</v>
      </c>
      <c r="K461" s="29" t="s">
        <v>72</v>
      </c>
      <c r="L461" s="29" t="s">
        <v>575</v>
      </c>
      <c r="M461" s="31">
        <v>1.8</v>
      </c>
      <c r="N461" s="20">
        <f>VLOOKUP(J461,[2]Sheet1!$I:$M,5,0)</f>
        <v>145000</v>
      </c>
      <c r="O461" s="32">
        <v>0</v>
      </c>
      <c r="P461" s="33">
        <f t="shared" si="15"/>
        <v>261000</v>
      </c>
      <c r="Q461" s="33">
        <v>0</v>
      </c>
      <c r="R461" s="32">
        <v>145000</v>
      </c>
      <c r="S461" s="29" t="s">
        <v>923</v>
      </c>
      <c r="T461" s="29" t="s">
        <v>577</v>
      </c>
      <c r="U461" s="29" t="s">
        <v>15</v>
      </c>
      <c r="V461" s="29" t="s">
        <v>924</v>
      </c>
      <c r="W461" s="29" t="s">
        <v>15</v>
      </c>
      <c r="X461" s="29" t="s">
        <v>580</v>
      </c>
      <c r="Y461" s="29" t="s">
        <v>580</v>
      </c>
    </row>
    <row r="462" spans="1:25" ht="10.5" customHeight="1" x14ac:dyDescent="0.25">
      <c r="A462" s="28">
        <v>46033</v>
      </c>
      <c r="B462" s="29" t="s">
        <v>567</v>
      </c>
      <c r="C462" s="30" t="s">
        <v>948</v>
      </c>
      <c r="D462" s="30" t="s">
        <v>15</v>
      </c>
      <c r="E462" s="30" t="s">
        <v>569</v>
      </c>
      <c r="F462" s="29" t="s">
        <v>570</v>
      </c>
      <c r="G462" s="29" t="s">
        <v>571</v>
      </c>
      <c r="H462" s="29" t="s">
        <v>949</v>
      </c>
      <c r="I462" s="36" t="str">
        <f t="shared" si="14"/>
        <v>11/01/2026NL300119</v>
      </c>
      <c r="J462" s="29" t="s">
        <v>689</v>
      </c>
      <c r="K462" s="29" t="s">
        <v>690</v>
      </c>
      <c r="L462" s="29" t="s">
        <v>575</v>
      </c>
      <c r="M462" s="31">
        <v>1.5</v>
      </c>
      <c r="N462" s="20">
        <f>VLOOKUP(J462,[2]Sheet1!$I:$M,5,0)</f>
        <v>21000</v>
      </c>
      <c r="O462" s="32">
        <v>0</v>
      </c>
      <c r="P462" s="33">
        <f t="shared" si="15"/>
        <v>31500</v>
      </c>
      <c r="Q462" s="33">
        <v>0</v>
      </c>
      <c r="R462" s="32">
        <v>21000</v>
      </c>
      <c r="S462" s="29" t="s">
        <v>923</v>
      </c>
      <c r="T462" s="29" t="s">
        <v>577</v>
      </c>
      <c r="U462" s="29" t="s">
        <v>15</v>
      </c>
      <c r="V462" s="29" t="s">
        <v>924</v>
      </c>
      <c r="W462" s="29" t="s">
        <v>15</v>
      </c>
      <c r="X462" s="29" t="s">
        <v>580</v>
      </c>
      <c r="Y462" s="29" t="s">
        <v>580</v>
      </c>
    </row>
    <row r="463" spans="1:25" ht="10.5" customHeight="1" x14ac:dyDescent="0.25">
      <c r="A463" s="28">
        <v>46033</v>
      </c>
      <c r="B463" s="29" t="s">
        <v>567</v>
      </c>
      <c r="C463" s="30" t="s">
        <v>948</v>
      </c>
      <c r="D463" s="30" t="s">
        <v>15</v>
      </c>
      <c r="E463" s="30" t="s">
        <v>569</v>
      </c>
      <c r="F463" s="29" t="s">
        <v>570</v>
      </c>
      <c r="G463" s="29" t="s">
        <v>571</v>
      </c>
      <c r="H463" s="29" t="s">
        <v>949</v>
      </c>
      <c r="I463" s="36" t="str">
        <f t="shared" si="14"/>
        <v>11/01/2026NL300004</v>
      </c>
      <c r="J463" s="29" t="s">
        <v>582</v>
      </c>
      <c r="K463" s="29" t="s">
        <v>23</v>
      </c>
      <c r="L463" s="29" t="s">
        <v>575</v>
      </c>
      <c r="M463" s="31">
        <v>0.5</v>
      </c>
      <c r="N463" s="20">
        <f>VLOOKUP(J463,[2]Sheet1!$I:$M,5,0)</f>
        <v>19000</v>
      </c>
      <c r="O463" s="32">
        <v>0</v>
      </c>
      <c r="P463" s="33">
        <f t="shared" si="15"/>
        <v>9500</v>
      </c>
      <c r="Q463" s="33">
        <v>0</v>
      </c>
      <c r="R463" s="32">
        <v>19000</v>
      </c>
      <c r="S463" s="29" t="s">
        <v>923</v>
      </c>
      <c r="T463" s="29" t="s">
        <v>577</v>
      </c>
      <c r="U463" s="29" t="s">
        <v>15</v>
      </c>
      <c r="V463" s="29" t="s">
        <v>924</v>
      </c>
      <c r="W463" s="29" t="s">
        <v>15</v>
      </c>
      <c r="X463" s="29" t="s">
        <v>580</v>
      </c>
      <c r="Y463" s="29" t="s">
        <v>580</v>
      </c>
    </row>
    <row r="464" spans="1:25" ht="10.5" customHeight="1" x14ac:dyDescent="0.25">
      <c r="A464" s="28">
        <v>46033</v>
      </c>
      <c r="B464" s="29" t="s">
        <v>567</v>
      </c>
      <c r="C464" s="30" t="s">
        <v>948</v>
      </c>
      <c r="D464" s="30" t="s">
        <v>15</v>
      </c>
      <c r="E464" s="30" t="s">
        <v>569</v>
      </c>
      <c r="F464" s="29" t="s">
        <v>570</v>
      </c>
      <c r="G464" s="29" t="s">
        <v>571</v>
      </c>
      <c r="H464" s="29" t="s">
        <v>949</v>
      </c>
      <c r="I464" s="36" t="str">
        <f t="shared" si="14"/>
        <v>11/01/2026NL300013</v>
      </c>
      <c r="J464" s="29" t="s">
        <v>583</v>
      </c>
      <c r="K464" s="29" t="s">
        <v>21</v>
      </c>
      <c r="L464" s="29" t="s">
        <v>575</v>
      </c>
      <c r="M464" s="31">
        <v>1</v>
      </c>
      <c r="N464" s="20">
        <f>VLOOKUP(J464,[2]Sheet1!$I:$M,5,0)</f>
        <v>50000</v>
      </c>
      <c r="O464" s="32">
        <v>0</v>
      </c>
      <c r="P464" s="33">
        <f t="shared" si="15"/>
        <v>50000</v>
      </c>
      <c r="Q464" s="33">
        <v>0</v>
      </c>
      <c r="R464" s="32">
        <v>50000</v>
      </c>
      <c r="S464" s="29" t="s">
        <v>923</v>
      </c>
      <c r="T464" s="29" t="s">
        <v>577</v>
      </c>
      <c r="U464" s="29" t="s">
        <v>15</v>
      </c>
      <c r="V464" s="29" t="s">
        <v>924</v>
      </c>
      <c r="W464" s="29" t="s">
        <v>15</v>
      </c>
      <c r="X464" s="29" t="s">
        <v>580</v>
      </c>
      <c r="Y464" s="29" t="s">
        <v>580</v>
      </c>
    </row>
    <row r="465" spans="1:25" ht="10.5" customHeight="1" x14ac:dyDescent="0.25">
      <c r="A465" s="28">
        <v>46033</v>
      </c>
      <c r="B465" s="29" t="s">
        <v>567</v>
      </c>
      <c r="C465" s="30" t="s">
        <v>948</v>
      </c>
      <c r="D465" s="30" t="s">
        <v>15</v>
      </c>
      <c r="E465" s="30" t="s">
        <v>569</v>
      </c>
      <c r="F465" s="29" t="s">
        <v>570</v>
      </c>
      <c r="G465" s="29" t="s">
        <v>571</v>
      </c>
      <c r="H465" s="29" t="s">
        <v>949</v>
      </c>
      <c r="I465" s="36" t="str">
        <f t="shared" si="14"/>
        <v>11/01/2026NL300014</v>
      </c>
      <c r="J465" s="29" t="s">
        <v>584</v>
      </c>
      <c r="K465" s="29" t="s">
        <v>31</v>
      </c>
      <c r="L465" s="29" t="s">
        <v>575</v>
      </c>
      <c r="M465" s="31">
        <v>0.3</v>
      </c>
      <c r="N465" s="20">
        <f>VLOOKUP(J465,[2]Sheet1!$I:$M,5,0)</f>
        <v>55000</v>
      </c>
      <c r="O465" s="32">
        <v>0</v>
      </c>
      <c r="P465" s="33">
        <f t="shared" si="15"/>
        <v>16500</v>
      </c>
      <c r="Q465" s="33">
        <v>0</v>
      </c>
      <c r="R465" s="32">
        <v>55000</v>
      </c>
      <c r="S465" s="29" t="s">
        <v>923</v>
      </c>
      <c r="T465" s="29" t="s">
        <v>577</v>
      </c>
      <c r="U465" s="29" t="s">
        <v>15</v>
      </c>
      <c r="V465" s="29" t="s">
        <v>924</v>
      </c>
      <c r="W465" s="29" t="s">
        <v>15</v>
      </c>
      <c r="X465" s="29" t="s">
        <v>580</v>
      </c>
      <c r="Y465" s="29" t="s">
        <v>580</v>
      </c>
    </row>
    <row r="466" spans="1:25" ht="10.5" customHeight="1" x14ac:dyDescent="0.25">
      <c r="A466" s="28">
        <v>46033</v>
      </c>
      <c r="B466" s="29" t="s">
        <v>567</v>
      </c>
      <c r="C466" s="30" t="s">
        <v>948</v>
      </c>
      <c r="D466" s="30" t="s">
        <v>15</v>
      </c>
      <c r="E466" s="30" t="s">
        <v>569</v>
      </c>
      <c r="F466" s="29" t="s">
        <v>570</v>
      </c>
      <c r="G466" s="29" t="s">
        <v>571</v>
      </c>
      <c r="H466" s="29" t="s">
        <v>949</v>
      </c>
      <c r="I466" s="36" t="str">
        <f t="shared" si="14"/>
        <v>11/01/2026NL300027</v>
      </c>
      <c r="J466" s="29" t="s">
        <v>585</v>
      </c>
      <c r="K466" s="29" t="s">
        <v>33</v>
      </c>
      <c r="L466" s="29" t="s">
        <v>575</v>
      </c>
      <c r="M466" s="31">
        <v>3</v>
      </c>
      <c r="N466" s="20">
        <f>VLOOKUP(J466,[2]Sheet1!$I:$M,5,0)</f>
        <v>18000</v>
      </c>
      <c r="O466" s="32">
        <v>0</v>
      </c>
      <c r="P466" s="33">
        <f t="shared" si="15"/>
        <v>54000</v>
      </c>
      <c r="Q466" s="33">
        <v>0</v>
      </c>
      <c r="R466" s="32">
        <v>18000</v>
      </c>
      <c r="S466" s="29" t="s">
        <v>923</v>
      </c>
      <c r="T466" s="29" t="s">
        <v>577</v>
      </c>
      <c r="U466" s="29" t="s">
        <v>15</v>
      </c>
      <c r="V466" s="29" t="s">
        <v>924</v>
      </c>
      <c r="W466" s="29" t="s">
        <v>15</v>
      </c>
      <c r="X466" s="29" t="s">
        <v>580</v>
      </c>
      <c r="Y466" s="29" t="s">
        <v>580</v>
      </c>
    </row>
    <row r="467" spans="1:25" ht="10.5" customHeight="1" x14ac:dyDescent="0.25">
      <c r="A467" s="28">
        <v>46033</v>
      </c>
      <c r="B467" s="29" t="s">
        <v>567</v>
      </c>
      <c r="C467" s="30" t="s">
        <v>948</v>
      </c>
      <c r="D467" s="30" t="s">
        <v>15</v>
      </c>
      <c r="E467" s="30" t="s">
        <v>569</v>
      </c>
      <c r="F467" s="29" t="s">
        <v>570</v>
      </c>
      <c r="G467" s="29" t="s">
        <v>571</v>
      </c>
      <c r="H467" s="29" t="s">
        <v>949</v>
      </c>
      <c r="I467" s="36" t="str">
        <f t="shared" si="14"/>
        <v>11/01/2026NL300034</v>
      </c>
      <c r="J467" s="29" t="s">
        <v>590</v>
      </c>
      <c r="K467" s="29" t="s">
        <v>591</v>
      </c>
      <c r="L467" s="29" t="s">
        <v>575</v>
      </c>
      <c r="M467" s="31">
        <v>0.1</v>
      </c>
      <c r="N467" s="20">
        <f>VLOOKUP(J467,[2]Sheet1!$I:$M,5,0)</f>
        <v>40000</v>
      </c>
      <c r="O467" s="32">
        <v>0</v>
      </c>
      <c r="P467" s="33">
        <f t="shared" si="15"/>
        <v>4000</v>
      </c>
      <c r="Q467" s="33">
        <v>0</v>
      </c>
      <c r="R467" s="32">
        <v>40000</v>
      </c>
      <c r="S467" s="29" t="s">
        <v>923</v>
      </c>
      <c r="T467" s="29" t="s">
        <v>577</v>
      </c>
      <c r="U467" s="29" t="s">
        <v>15</v>
      </c>
      <c r="V467" s="29" t="s">
        <v>924</v>
      </c>
      <c r="W467" s="29" t="s">
        <v>15</v>
      </c>
      <c r="X467" s="29" t="s">
        <v>580</v>
      </c>
      <c r="Y467" s="29" t="s">
        <v>580</v>
      </c>
    </row>
    <row r="468" spans="1:25" ht="10.5" customHeight="1" x14ac:dyDescent="0.25">
      <c r="A468" s="28">
        <v>46033</v>
      </c>
      <c r="B468" s="29" t="s">
        <v>567</v>
      </c>
      <c r="C468" s="30" t="s">
        <v>948</v>
      </c>
      <c r="D468" s="30" t="s">
        <v>15</v>
      </c>
      <c r="E468" s="30" t="s">
        <v>569</v>
      </c>
      <c r="F468" s="29" t="s">
        <v>570</v>
      </c>
      <c r="G468" s="29" t="s">
        <v>571</v>
      </c>
      <c r="H468" s="29" t="s">
        <v>949</v>
      </c>
      <c r="I468" s="36" t="str">
        <f t="shared" si="14"/>
        <v>11/01/2026NL300037</v>
      </c>
      <c r="J468" s="29" t="s">
        <v>597</v>
      </c>
      <c r="K468" s="29" t="s">
        <v>598</v>
      </c>
      <c r="L468" s="29" t="s">
        <v>599</v>
      </c>
      <c r="M468" s="31">
        <v>45</v>
      </c>
      <c r="N468" s="20">
        <f>VLOOKUP(J468,[2]Sheet1!$I:$M,5,0)</f>
        <v>4000</v>
      </c>
      <c r="O468" s="32">
        <v>0</v>
      </c>
      <c r="P468" s="33">
        <f t="shared" si="15"/>
        <v>180000</v>
      </c>
      <c r="Q468" s="33">
        <v>0</v>
      </c>
      <c r="R468" s="32">
        <v>4000</v>
      </c>
      <c r="S468" s="29" t="s">
        <v>923</v>
      </c>
      <c r="T468" s="29" t="s">
        <v>577</v>
      </c>
      <c r="U468" s="29" t="s">
        <v>15</v>
      </c>
      <c r="V468" s="29" t="s">
        <v>924</v>
      </c>
      <c r="W468" s="29" t="s">
        <v>15</v>
      </c>
      <c r="X468" s="29" t="s">
        <v>580</v>
      </c>
      <c r="Y468" s="29" t="s">
        <v>580</v>
      </c>
    </row>
    <row r="469" spans="1:25" ht="10.5" customHeight="1" x14ac:dyDescent="0.25">
      <c r="A469" s="28">
        <v>46033</v>
      </c>
      <c r="B469" s="29" t="s">
        <v>567</v>
      </c>
      <c r="C469" s="30" t="s">
        <v>948</v>
      </c>
      <c r="D469" s="30" t="s">
        <v>15</v>
      </c>
      <c r="E469" s="30" t="s">
        <v>569</v>
      </c>
      <c r="F469" s="29" t="s">
        <v>570</v>
      </c>
      <c r="G469" s="29" t="s">
        <v>571</v>
      </c>
      <c r="H469" s="29" t="s">
        <v>949</v>
      </c>
      <c r="I469" s="36" t="str">
        <f t="shared" si="14"/>
        <v>11/01/2026NL300038</v>
      </c>
      <c r="J469" s="29" t="s">
        <v>594</v>
      </c>
      <c r="K469" s="29" t="s">
        <v>127</v>
      </c>
      <c r="L469" s="29" t="s">
        <v>575</v>
      </c>
      <c r="M469" s="31">
        <v>0.7</v>
      </c>
      <c r="N469" s="20">
        <f>VLOOKUP(J469,[2]Sheet1!$I:$M,5,0)</f>
        <v>32000</v>
      </c>
      <c r="O469" s="32">
        <v>0</v>
      </c>
      <c r="P469" s="33">
        <f t="shared" si="15"/>
        <v>22400</v>
      </c>
      <c r="Q469" s="33">
        <v>0</v>
      </c>
      <c r="R469" s="32">
        <v>32000</v>
      </c>
      <c r="S469" s="29" t="s">
        <v>923</v>
      </c>
      <c r="T469" s="29" t="s">
        <v>577</v>
      </c>
      <c r="U469" s="29" t="s">
        <v>15</v>
      </c>
      <c r="V469" s="29" t="s">
        <v>924</v>
      </c>
      <c r="W469" s="29" t="s">
        <v>15</v>
      </c>
      <c r="X469" s="29" t="s">
        <v>580</v>
      </c>
      <c r="Y469" s="29" t="s">
        <v>580</v>
      </c>
    </row>
    <row r="470" spans="1:25" ht="10.5" customHeight="1" x14ac:dyDescent="0.25">
      <c r="A470" s="28">
        <v>46033</v>
      </c>
      <c r="B470" s="29" t="s">
        <v>567</v>
      </c>
      <c r="C470" s="30" t="s">
        <v>948</v>
      </c>
      <c r="D470" s="30" t="s">
        <v>15</v>
      </c>
      <c r="E470" s="30" t="s">
        <v>569</v>
      </c>
      <c r="F470" s="29" t="s">
        <v>570</v>
      </c>
      <c r="G470" s="29" t="s">
        <v>571</v>
      </c>
      <c r="H470" s="29" t="s">
        <v>949</v>
      </c>
      <c r="I470" s="36" t="str">
        <f t="shared" si="14"/>
        <v>11/01/2026NL300043</v>
      </c>
      <c r="J470" s="29" t="s">
        <v>600</v>
      </c>
      <c r="K470" s="29" t="s">
        <v>601</v>
      </c>
      <c r="L470" s="29" t="s">
        <v>575</v>
      </c>
      <c r="M470" s="31">
        <v>1</v>
      </c>
      <c r="N470" s="20">
        <f>VLOOKUP(J470,[2]Sheet1!$I:$M,5,0)</f>
        <v>32000</v>
      </c>
      <c r="O470" s="32">
        <v>0</v>
      </c>
      <c r="P470" s="33">
        <f t="shared" si="15"/>
        <v>32000</v>
      </c>
      <c r="Q470" s="33">
        <v>0</v>
      </c>
      <c r="R470" s="32">
        <v>32000</v>
      </c>
      <c r="S470" s="29" t="s">
        <v>923</v>
      </c>
      <c r="T470" s="29" t="s">
        <v>577</v>
      </c>
      <c r="U470" s="29" t="s">
        <v>15</v>
      </c>
      <c r="V470" s="29" t="s">
        <v>924</v>
      </c>
      <c r="W470" s="29" t="s">
        <v>15</v>
      </c>
      <c r="X470" s="29" t="s">
        <v>580</v>
      </c>
      <c r="Y470" s="29" t="s">
        <v>580</v>
      </c>
    </row>
    <row r="471" spans="1:25" ht="10.5" customHeight="1" x14ac:dyDescent="0.25">
      <c r="A471" s="28">
        <v>46033</v>
      </c>
      <c r="B471" s="29" t="s">
        <v>567</v>
      </c>
      <c r="C471" s="30" t="s">
        <v>948</v>
      </c>
      <c r="D471" s="30" t="s">
        <v>15</v>
      </c>
      <c r="E471" s="30" t="s">
        <v>569</v>
      </c>
      <c r="F471" s="29" t="s">
        <v>570</v>
      </c>
      <c r="G471" s="29" t="s">
        <v>571</v>
      </c>
      <c r="H471" s="29" t="s">
        <v>949</v>
      </c>
      <c r="I471" s="36" t="str">
        <f t="shared" si="14"/>
        <v>11/01/2026NL300044</v>
      </c>
      <c r="J471" s="29" t="s">
        <v>602</v>
      </c>
      <c r="K471" s="29" t="s">
        <v>603</v>
      </c>
      <c r="L471" s="29" t="s">
        <v>575</v>
      </c>
      <c r="M471" s="31">
        <v>1</v>
      </c>
      <c r="N471" s="20">
        <f>VLOOKUP(J471,[2]Sheet1!$I:$M,5,0)</f>
        <v>38000</v>
      </c>
      <c r="O471" s="32">
        <v>0</v>
      </c>
      <c r="P471" s="33">
        <f t="shared" si="15"/>
        <v>38000</v>
      </c>
      <c r="Q471" s="33">
        <v>0</v>
      </c>
      <c r="R471" s="32">
        <v>38000</v>
      </c>
      <c r="S471" s="29" t="s">
        <v>923</v>
      </c>
      <c r="T471" s="29" t="s">
        <v>577</v>
      </c>
      <c r="U471" s="29" t="s">
        <v>15</v>
      </c>
      <c r="V471" s="29" t="s">
        <v>924</v>
      </c>
      <c r="W471" s="29" t="s">
        <v>15</v>
      </c>
      <c r="X471" s="29" t="s">
        <v>580</v>
      </c>
      <c r="Y471" s="29" t="s">
        <v>580</v>
      </c>
    </row>
    <row r="472" spans="1:25" ht="10.5" customHeight="1" x14ac:dyDescent="0.25">
      <c r="A472" s="28">
        <v>46033</v>
      </c>
      <c r="B472" s="29" t="s">
        <v>567</v>
      </c>
      <c r="C472" s="30" t="s">
        <v>948</v>
      </c>
      <c r="D472" s="30" t="s">
        <v>15</v>
      </c>
      <c r="E472" s="30" t="s">
        <v>569</v>
      </c>
      <c r="F472" s="29" t="s">
        <v>570</v>
      </c>
      <c r="G472" s="29" t="s">
        <v>571</v>
      </c>
      <c r="H472" s="29" t="s">
        <v>949</v>
      </c>
      <c r="I472" s="36" t="str">
        <f t="shared" si="14"/>
        <v>11/01/2026NL300048</v>
      </c>
      <c r="J472" s="29" t="s">
        <v>606</v>
      </c>
      <c r="K472" s="29" t="s">
        <v>607</v>
      </c>
      <c r="L472" s="29" t="s">
        <v>575</v>
      </c>
      <c r="M472" s="31">
        <v>1.5</v>
      </c>
      <c r="N472" s="20">
        <f>VLOOKUP(J472,[2]Sheet1!$I:$M,5,0)</f>
        <v>18000</v>
      </c>
      <c r="O472" s="32">
        <v>0</v>
      </c>
      <c r="P472" s="33">
        <f t="shared" si="15"/>
        <v>27000</v>
      </c>
      <c r="Q472" s="33">
        <v>0</v>
      </c>
      <c r="R472" s="32">
        <v>18000</v>
      </c>
      <c r="S472" s="29" t="s">
        <v>923</v>
      </c>
      <c r="T472" s="29" t="s">
        <v>577</v>
      </c>
      <c r="U472" s="29" t="s">
        <v>15</v>
      </c>
      <c r="V472" s="29" t="s">
        <v>924</v>
      </c>
      <c r="W472" s="29" t="s">
        <v>15</v>
      </c>
      <c r="X472" s="29" t="s">
        <v>580</v>
      </c>
      <c r="Y472" s="29" t="s">
        <v>580</v>
      </c>
    </row>
    <row r="473" spans="1:25" ht="10.5" customHeight="1" x14ac:dyDescent="0.25">
      <c r="A473" s="28">
        <v>46033</v>
      </c>
      <c r="B473" s="29" t="s">
        <v>567</v>
      </c>
      <c r="C473" s="30" t="s">
        <v>948</v>
      </c>
      <c r="D473" s="30" t="s">
        <v>15</v>
      </c>
      <c r="E473" s="30" t="s">
        <v>569</v>
      </c>
      <c r="F473" s="29" t="s">
        <v>570</v>
      </c>
      <c r="G473" s="29" t="s">
        <v>571</v>
      </c>
      <c r="H473" s="29" t="s">
        <v>949</v>
      </c>
      <c r="I473" s="36" t="str">
        <f t="shared" si="14"/>
        <v>11/01/2026NL300054</v>
      </c>
      <c r="J473" s="29" t="s">
        <v>719</v>
      </c>
      <c r="K473" s="29" t="s">
        <v>720</v>
      </c>
      <c r="L473" s="29" t="s">
        <v>575</v>
      </c>
      <c r="M473" s="31">
        <v>0.1</v>
      </c>
      <c r="N473" s="20">
        <f>VLOOKUP(J473,[2]Sheet1!$I:$M,5,0)</f>
        <v>38000</v>
      </c>
      <c r="O473" s="32">
        <v>0</v>
      </c>
      <c r="P473" s="33">
        <f t="shared" si="15"/>
        <v>3800</v>
      </c>
      <c r="Q473" s="33">
        <v>0</v>
      </c>
      <c r="R473" s="32">
        <v>38000</v>
      </c>
      <c r="S473" s="29" t="s">
        <v>923</v>
      </c>
      <c r="T473" s="29" t="s">
        <v>577</v>
      </c>
      <c r="U473" s="29" t="s">
        <v>15</v>
      </c>
      <c r="V473" s="29" t="s">
        <v>924</v>
      </c>
      <c r="W473" s="29" t="s">
        <v>15</v>
      </c>
      <c r="X473" s="29" t="s">
        <v>580</v>
      </c>
      <c r="Y473" s="29" t="s">
        <v>580</v>
      </c>
    </row>
    <row r="474" spans="1:25" ht="10.5" customHeight="1" x14ac:dyDescent="0.25">
      <c r="A474" s="28">
        <v>46033</v>
      </c>
      <c r="B474" s="29" t="s">
        <v>567</v>
      </c>
      <c r="C474" s="30" t="s">
        <v>948</v>
      </c>
      <c r="D474" s="30" t="s">
        <v>15</v>
      </c>
      <c r="E474" s="30" t="s">
        <v>569</v>
      </c>
      <c r="F474" s="29" t="s">
        <v>570</v>
      </c>
      <c r="G474" s="29" t="s">
        <v>571</v>
      </c>
      <c r="H474" s="29" t="s">
        <v>949</v>
      </c>
      <c r="I474" s="36" t="str">
        <f t="shared" si="14"/>
        <v>11/01/2026NL300055</v>
      </c>
      <c r="J474" s="29" t="s">
        <v>608</v>
      </c>
      <c r="K474" s="29" t="s">
        <v>609</v>
      </c>
      <c r="L474" s="29" t="s">
        <v>575</v>
      </c>
      <c r="M474" s="31">
        <v>0</v>
      </c>
      <c r="N474" s="20">
        <f>VLOOKUP(J474,[2]Sheet1!$I:$M,5,0)</f>
        <v>80000</v>
      </c>
      <c r="O474" s="32">
        <v>0</v>
      </c>
      <c r="P474" s="33">
        <f t="shared" si="15"/>
        <v>0</v>
      </c>
      <c r="Q474" s="33">
        <v>0</v>
      </c>
      <c r="R474" s="32">
        <v>80000</v>
      </c>
      <c r="S474" s="29" t="s">
        <v>923</v>
      </c>
      <c r="T474" s="29" t="s">
        <v>577</v>
      </c>
      <c r="U474" s="29" t="s">
        <v>15</v>
      </c>
      <c r="V474" s="29" t="s">
        <v>924</v>
      </c>
      <c r="W474" s="29" t="s">
        <v>15</v>
      </c>
      <c r="X474" s="29" t="s">
        <v>580</v>
      </c>
      <c r="Y474" s="29" t="s">
        <v>580</v>
      </c>
    </row>
    <row r="475" spans="1:25" ht="10.5" customHeight="1" x14ac:dyDescent="0.25">
      <c r="A475" s="28">
        <v>46033</v>
      </c>
      <c r="B475" s="29" t="s">
        <v>567</v>
      </c>
      <c r="C475" s="30" t="s">
        <v>948</v>
      </c>
      <c r="D475" s="30" t="s">
        <v>15</v>
      </c>
      <c r="E475" s="30" t="s">
        <v>569</v>
      </c>
      <c r="F475" s="29" t="s">
        <v>570</v>
      </c>
      <c r="G475" s="29" t="s">
        <v>571</v>
      </c>
      <c r="H475" s="29" t="s">
        <v>949</v>
      </c>
      <c r="I475" s="36" t="str">
        <f t="shared" si="14"/>
        <v>11/01/2026NL300058</v>
      </c>
      <c r="J475" s="29" t="s">
        <v>610</v>
      </c>
      <c r="K475" s="29" t="s">
        <v>46</v>
      </c>
      <c r="L475" s="29" t="s">
        <v>575</v>
      </c>
      <c r="M475" s="31">
        <v>0.4</v>
      </c>
      <c r="N475" s="20">
        <f>VLOOKUP(J475,[2]Sheet1!$I:$M,5,0)</f>
        <v>55000</v>
      </c>
      <c r="O475" s="32">
        <v>0</v>
      </c>
      <c r="P475" s="33">
        <f t="shared" si="15"/>
        <v>22000</v>
      </c>
      <c r="Q475" s="33">
        <v>0</v>
      </c>
      <c r="R475" s="32">
        <v>55000</v>
      </c>
      <c r="S475" s="29" t="s">
        <v>923</v>
      </c>
      <c r="T475" s="29" t="s">
        <v>577</v>
      </c>
      <c r="U475" s="29" t="s">
        <v>15</v>
      </c>
      <c r="V475" s="29" t="s">
        <v>924</v>
      </c>
      <c r="W475" s="29" t="s">
        <v>15</v>
      </c>
      <c r="X475" s="29" t="s">
        <v>580</v>
      </c>
      <c r="Y475" s="29" t="s">
        <v>580</v>
      </c>
    </row>
    <row r="476" spans="1:25" ht="10.5" customHeight="1" x14ac:dyDescent="0.25">
      <c r="A476" s="28">
        <v>46033</v>
      </c>
      <c r="B476" s="29" t="s">
        <v>567</v>
      </c>
      <c r="C476" s="30" t="s">
        <v>948</v>
      </c>
      <c r="D476" s="30" t="s">
        <v>15</v>
      </c>
      <c r="E476" s="30" t="s">
        <v>569</v>
      </c>
      <c r="F476" s="29" t="s">
        <v>570</v>
      </c>
      <c r="G476" s="29" t="s">
        <v>571</v>
      </c>
      <c r="H476" s="29" t="s">
        <v>949</v>
      </c>
      <c r="I476" s="36" t="str">
        <f t="shared" si="14"/>
        <v>11/01/2026NL300059</v>
      </c>
      <c r="J476" s="29" t="s">
        <v>611</v>
      </c>
      <c r="K476" s="29" t="s">
        <v>48</v>
      </c>
      <c r="L476" s="29" t="s">
        <v>575</v>
      </c>
      <c r="M476" s="31">
        <v>0.56999999999999995</v>
      </c>
      <c r="N476" s="20">
        <f>VLOOKUP(J476,[2]Sheet1!$I:$M,5,0)</f>
        <v>13000</v>
      </c>
      <c r="O476" s="32">
        <v>0</v>
      </c>
      <c r="P476" s="33">
        <f t="shared" si="15"/>
        <v>7409.9999999999991</v>
      </c>
      <c r="Q476" s="33">
        <v>0</v>
      </c>
      <c r="R476" s="32">
        <v>13000</v>
      </c>
      <c r="S476" s="29" t="s">
        <v>923</v>
      </c>
      <c r="T476" s="29" t="s">
        <v>577</v>
      </c>
      <c r="U476" s="29" t="s">
        <v>15</v>
      </c>
      <c r="V476" s="29" t="s">
        <v>924</v>
      </c>
      <c r="W476" s="29" t="s">
        <v>15</v>
      </c>
      <c r="X476" s="29" t="s">
        <v>580</v>
      </c>
      <c r="Y476" s="29" t="s">
        <v>580</v>
      </c>
    </row>
    <row r="477" spans="1:25" ht="10.5" customHeight="1" x14ac:dyDescent="0.25">
      <c r="A477" s="28">
        <v>46033</v>
      </c>
      <c r="B477" s="29" t="s">
        <v>567</v>
      </c>
      <c r="C477" s="30" t="s">
        <v>948</v>
      </c>
      <c r="D477" s="30" t="s">
        <v>15</v>
      </c>
      <c r="E477" s="30" t="s">
        <v>569</v>
      </c>
      <c r="F477" s="29" t="s">
        <v>570</v>
      </c>
      <c r="G477" s="29" t="s">
        <v>571</v>
      </c>
      <c r="H477" s="29" t="s">
        <v>949</v>
      </c>
      <c r="I477" s="36" t="str">
        <f t="shared" si="14"/>
        <v>11/01/2026NL300062</v>
      </c>
      <c r="J477" s="29" t="s">
        <v>614</v>
      </c>
      <c r="K477" s="29" t="s">
        <v>615</v>
      </c>
      <c r="L477" s="29" t="s">
        <v>575</v>
      </c>
      <c r="M477" s="31">
        <v>0.1</v>
      </c>
      <c r="N477" s="20">
        <f>VLOOKUP(J477,[2]Sheet1!$I:$M,5,0)</f>
        <v>65000</v>
      </c>
      <c r="O477" s="32">
        <v>0</v>
      </c>
      <c r="P477" s="33">
        <f t="shared" si="15"/>
        <v>6500</v>
      </c>
      <c r="Q477" s="33">
        <v>0</v>
      </c>
      <c r="R477" s="32">
        <v>65000</v>
      </c>
      <c r="S477" s="29" t="s">
        <v>923</v>
      </c>
      <c r="T477" s="29" t="s">
        <v>577</v>
      </c>
      <c r="U477" s="29" t="s">
        <v>15</v>
      </c>
      <c r="V477" s="29" t="s">
        <v>924</v>
      </c>
      <c r="W477" s="29" t="s">
        <v>15</v>
      </c>
      <c r="X477" s="29" t="s">
        <v>580</v>
      </c>
      <c r="Y477" s="29" t="s">
        <v>580</v>
      </c>
    </row>
    <row r="478" spans="1:25" ht="10.5" customHeight="1" x14ac:dyDescent="0.25">
      <c r="A478" s="28">
        <v>46033</v>
      </c>
      <c r="B478" s="29" t="s">
        <v>567</v>
      </c>
      <c r="C478" s="30" t="s">
        <v>948</v>
      </c>
      <c r="D478" s="30" t="s">
        <v>15</v>
      </c>
      <c r="E478" s="30" t="s">
        <v>569</v>
      </c>
      <c r="F478" s="29" t="s">
        <v>570</v>
      </c>
      <c r="G478" s="29" t="s">
        <v>571</v>
      </c>
      <c r="H478" s="29" t="s">
        <v>949</v>
      </c>
      <c r="I478" s="36" t="str">
        <f t="shared" si="14"/>
        <v>11/01/2026NL300063</v>
      </c>
      <c r="J478" s="29" t="s">
        <v>616</v>
      </c>
      <c r="K478" s="29" t="s">
        <v>617</v>
      </c>
      <c r="L478" s="29" t="s">
        <v>575</v>
      </c>
      <c r="M478" s="31">
        <v>0.5</v>
      </c>
      <c r="N478" s="20">
        <f>VLOOKUP(J478,[2]Sheet1!$I:$M,5,0)</f>
        <v>48000</v>
      </c>
      <c r="O478" s="32">
        <v>0</v>
      </c>
      <c r="P478" s="33">
        <f t="shared" si="15"/>
        <v>24000</v>
      </c>
      <c r="Q478" s="33">
        <v>0</v>
      </c>
      <c r="R478" s="32">
        <v>48000</v>
      </c>
      <c r="S478" s="29" t="s">
        <v>923</v>
      </c>
      <c r="T478" s="29" t="s">
        <v>577</v>
      </c>
      <c r="U478" s="29" t="s">
        <v>15</v>
      </c>
      <c r="V478" s="29" t="s">
        <v>924</v>
      </c>
      <c r="W478" s="29" t="s">
        <v>15</v>
      </c>
      <c r="X478" s="29" t="s">
        <v>580</v>
      </c>
      <c r="Y478" s="29" t="s">
        <v>580</v>
      </c>
    </row>
    <row r="479" spans="1:25" ht="10.5" customHeight="1" x14ac:dyDescent="0.25">
      <c r="A479" s="28">
        <v>46033</v>
      </c>
      <c r="B479" s="29" t="s">
        <v>567</v>
      </c>
      <c r="C479" s="30" t="s">
        <v>948</v>
      </c>
      <c r="D479" s="30" t="s">
        <v>15</v>
      </c>
      <c r="E479" s="30" t="s">
        <v>569</v>
      </c>
      <c r="F479" s="29" t="s">
        <v>570</v>
      </c>
      <c r="G479" s="29" t="s">
        <v>571</v>
      </c>
      <c r="H479" s="29" t="s">
        <v>949</v>
      </c>
      <c r="I479" s="36" t="str">
        <f t="shared" si="14"/>
        <v>11/01/2026NL300068</v>
      </c>
      <c r="J479" s="29" t="s">
        <v>721</v>
      </c>
      <c r="K479" s="29" t="s">
        <v>722</v>
      </c>
      <c r="L479" s="29" t="s">
        <v>575</v>
      </c>
      <c r="M479" s="31">
        <v>0.1</v>
      </c>
      <c r="N479" s="20">
        <f>VLOOKUP(J479,[2]Sheet1!$I:$M,5,0)</f>
        <v>35000</v>
      </c>
      <c r="O479" s="32">
        <v>0</v>
      </c>
      <c r="P479" s="33">
        <f t="shared" si="15"/>
        <v>3500</v>
      </c>
      <c r="Q479" s="33">
        <v>0</v>
      </c>
      <c r="R479" s="32">
        <v>35000</v>
      </c>
      <c r="S479" s="29" t="s">
        <v>923</v>
      </c>
      <c r="T479" s="29" t="s">
        <v>577</v>
      </c>
      <c r="U479" s="29" t="s">
        <v>15</v>
      </c>
      <c r="V479" s="29" t="s">
        <v>924</v>
      </c>
      <c r="W479" s="29" t="s">
        <v>15</v>
      </c>
      <c r="X479" s="29" t="s">
        <v>580</v>
      </c>
      <c r="Y479" s="29" t="s">
        <v>580</v>
      </c>
    </row>
    <row r="480" spans="1:25" ht="10.5" customHeight="1" x14ac:dyDescent="0.25">
      <c r="A480" s="28">
        <v>46033</v>
      </c>
      <c r="B480" s="29" t="s">
        <v>567</v>
      </c>
      <c r="C480" s="30" t="s">
        <v>948</v>
      </c>
      <c r="D480" s="30" t="s">
        <v>15</v>
      </c>
      <c r="E480" s="30" t="s">
        <v>569</v>
      </c>
      <c r="F480" s="29" t="s">
        <v>570</v>
      </c>
      <c r="G480" s="29" t="s">
        <v>571</v>
      </c>
      <c r="H480" s="29" t="s">
        <v>949</v>
      </c>
      <c r="I480" s="36" t="str">
        <f t="shared" si="14"/>
        <v>11/01/2026NL300072</v>
      </c>
      <c r="J480" s="29" t="s">
        <v>618</v>
      </c>
      <c r="K480" s="29" t="s">
        <v>619</v>
      </c>
      <c r="L480" s="29" t="s">
        <v>575</v>
      </c>
      <c r="M480" s="31">
        <v>1</v>
      </c>
      <c r="N480" s="20">
        <f>VLOOKUP(J480,[2]Sheet1!$I:$M,5,0)</f>
        <v>38000</v>
      </c>
      <c r="O480" s="32">
        <v>0</v>
      </c>
      <c r="P480" s="33">
        <f t="shared" si="15"/>
        <v>38000</v>
      </c>
      <c r="Q480" s="33">
        <v>0</v>
      </c>
      <c r="R480" s="32">
        <v>38000</v>
      </c>
      <c r="S480" s="29" t="s">
        <v>923</v>
      </c>
      <c r="T480" s="29" t="s">
        <v>577</v>
      </c>
      <c r="U480" s="29" t="s">
        <v>15</v>
      </c>
      <c r="V480" s="29" t="s">
        <v>924</v>
      </c>
      <c r="W480" s="29" t="s">
        <v>15</v>
      </c>
      <c r="X480" s="29" t="s">
        <v>580</v>
      </c>
      <c r="Y480" s="29" t="s">
        <v>580</v>
      </c>
    </row>
    <row r="481" spans="1:25" ht="10.5" customHeight="1" x14ac:dyDescent="0.25">
      <c r="A481" s="28">
        <v>46033</v>
      </c>
      <c r="B481" s="29" t="s">
        <v>567</v>
      </c>
      <c r="C481" s="30" t="s">
        <v>948</v>
      </c>
      <c r="D481" s="30" t="s">
        <v>15</v>
      </c>
      <c r="E481" s="30" t="s">
        <v>569</v>
      </c>
      <c r="F481" s="29" t="s">
        <v>570</v>
      </c>
      <c r="G481" s="29" t="s">
        <v>571</v>
      </c>
      <c r="H481" s="29" t="s">
        <v>949</v>
      </c>
      <c r="I481" s="36" t="str">
        <f t="shared" si="14"/>
        <v>11/01/2026NL300074</v>
      </c>
      <c r="J481" s="29" t="s">
        <v>624</v>
      </c>
      <c r="K481" s="29" t="s">
        <v>56</v>
      </c>
      <c r="L481" s="29" t="s">
        <v>575</v>
      </c>
      <c r="M481" s="31">
        <v>1.5</v>
      </c>
      <c r="N481" s="20">
        <f>VLOOKUP(J481,[2]Sheet1!$I:$M,5,0)</f>
        <v>18000</v>
      </c>
      <c r="O481" s="32">
        <v>0</v>
      </c>
      <c r="P481" s="33">
        <f t="shared" si="15"/>
        <v>27000</v>
      </c>
      <c r="Q481" s="33">
        <v>0</v>
      </c>
      <c r="R481" s="32">
        <v>18000</v>
      </c>
      <c r="S481" s="29" t="s">
        <v>923</v>
      </c>
      <c r="T481" s="29" t="s">
        <v>577</v>
      </c>
      <c r="U481" s="29" t="s">
        <v>15</v>
      </c>
      <c r="V481" s="29" t="s">
        <v>924</v>
      </c>
      <c r="W481" s="29" t="s">
        <v>15</v>
      </c>
      <c r="X481" s="29" t="s">
        <v>580</v>
      </c>
      <c r="Y481" s="29" t="s">
        <v>580</v>
      </c>
    </row>
    <row r="482" spans="1:25" ht="10.5" customHeight="1" x14ac:dyDescent="0.25">
      <c r="A482" s="28">
        <v>46033</v>
      </c>
      <c r="B482" s="29" t="s">
        <v>567</v>
      </c>
      <c r="C482" s="30" t="s">
        <v>948</v>
      </c>
      <c r="D482" s="30" t="s">
        <v>15</v>
      </c>
      <c r="E482" s="30" t="s">
        <v>569</v>
      </c>
      <c r="F482" s="29" t="s">
        <v>570</v>
      </c>
      <c r="G482" s="29" t="s">
        <v>571</v>
      </c>
      <c r="H482" s="29" t="s">
        <v>949</v>
      </c>
      <c r="I482" s="36" t="str">
        <f t="shared" si="14"/>
        <v>11/01/2026NL300077</v>
      </c>
      <c r="J482" s="29" t="s">
        <v>627</v>
      </c>
      <c r="K482" s="29" t="s">
        <v>628</v>
      </c>
      <c r="L482" s="29" t="s">
        <v>575</v>
      </c>
      <c r="M482" s="31">
        <v>0.2</v>
      </c>
      <c r="N482" s="20">
        <f>VLOOKUP(J482,[2]Sheet1!$I:$M,5,0)</f>
        <v>30000</v>
      </c>
      <c r="O482" s="32">
        <v>0</v>
      </c>
      <c r="P482" s="33">
        <f t="shared" si="15"/>
        <v>6000</v>
      </c>
      <c r="Q482" s="33">
        <v>0</v>
      </c>
      <c r="R482" s="32">
        <v>30000</v>
      </c>
      <c r="S482" s="29" t="s">
        <v>923</v>
      </c>
      <c r="T482" s="29" t="s">
        <v>577</v>
      </c>
      <c r="U482" s="29" t="s">
        <v>15</v>
      </c>
      <c r="V482" s="29" t="s">
        <v>924</v>
      </c>
      <c r="W482" s="29" t="s">
        <v>15</v>
      </c>
      <c r="X482" s="29" t="s">
        <v>580</v>
      </c>
      <c r="Y482" s="29" t="s">
        <v>580</v>
      </c>
    </row>
    <row r="483" spans="1:25" ht="10.5" customHeight="1" x14ac:dyDescent="0.25">
      <c r="A483" s="28">
        <v>46033</v>
      </c>
      <c r="B483" s="29" t="s">
        <v>567</v>
      </c>
      <c r="C483" s="30" t="s">
        <v>948</v>
      </c>
      <c r="D483" s="30" t="s">
        <v>15</v>
      </c>
      <c r="E483" s="30" t="s">
        <v>569</v>
      </c>
      <c r="F483" s="29" t="s">
        <v>570</v>
      </c>
      <c r="G483" s="29" t="s">
        <v>571</v>
      </c>
      <c r="H483" s="29" t="s">
        <v>949</v>
      </c>
      <c r="I483" s="36" t="str">
        <f t="shared" si="14"/>
        <v>11/01/2026NL300080</v>
      </c>
      <c r="J483" s="29" t="s">
        <v>631</v>
      </c>
      <c r="K483" s="29" t="s">
        <v>632</v>
      </c>
      <c r="L483" s="29" t="s">
        <v>575</v>
      </c>
      <c r="M483" s="31">
        <v>0.1</v>
      </c>
      <c r="N483" s="20">
        <f>VLOOKUP(J483,[2]Sheet1!$I:$M,5,0)</f>
        <v>95000</v>
      </c>
      <c r="O483" s="32">
        <v>0</v>
      </c>
      <c r="P483" s="33">
        <f t="shared" si="15"/>
        <v>9500</v>
      </c>
      <c r="Q483" s="33">
        <v>0</v>
      </c>
      <c r="R483" s="32">
        <v>95000</v>
      </c>
      <c r="S483" s="29" t="s">
        <v>923</v>
      </c>
      <c r="T483" s="29" t="s">
        <v>577</v>
      </c>
      <c r="U483" s="29" t="s">
        <v>15</v>
      </c>
      <c r="V483" s="29" t="s">
        <v>924</v>
      </c>
      <c r="W483" s="29" t="s">
        <v>15</v>
      </c>
      <c r="X483" s="29" t="s">
        <v>580</v>
      </c>
      <c r="Y483" s="29" t="s">
        <v>580</v>
      </c>
    </row>
    <row r="484" spans="1:25" ht="10.5" customHeight="1" x14ac:dyDescent="0.25">
      <c r="A484" s="28">
        <v>46033</v>
      </c>
      <c r="B484" s="29" t="s">
        <v>567</v>
      </c>
      <c r="C484" s="30" t="s">
        <v>948</v>
      </c>
      <c r="D484" s="30" t="s">
        <v>15</v>
      </c>
      <c r="E484" s="30" t="s">
        <v>569</v>
      </c>
      <c r="F484" s="29" t="s">
        <v>570</v>
      </c>
      <c r="G484" s="29" t="s">
        <v>571</v>
      </c>
      <c r="H484" s="29" t="s">
        <v>949</v>
      </c>
      <c r="I484" s="36" t="str">
        <f t="shared" si="14"/>
        <v>11/01/2026NL300086</v>
      </c>
      <c r="J484" s="29" t="s">
        <v>633</v>
      </c>
      <c r="K484" s="29" t="s">
        <v>634</v>
      </c>
      <c r="L484" s="29" t="s">
        <v>575</v>
      </c>
      <c r="M484" s="31">
        <v>0.2</v>
      </c>
      <c r="N484" s="20">
        <f>VLOOKUP(J484,[2]Sheet1!$I:$M,5,0)</f>
        <v>33000</v>
      </c>
      <c r="O484" s="32">
        <v>0</v>
      </c>
      <c r="P484" s="33">
        <f t="shared" si="15"/>
        <v>6600</v>
      </c>
      <c r="Q484" s="33">
        <v>0</v>
      </c>
      <c r="R484" s="32">
        <v>33000</v>
      </c>
      <c r="S484" s="29" t="s">
        <v>923</v>
      </c>
      <c r="T484" s="29" t="s">
        <v>577</v>
      </c>
      <c r="U484" s="29" t="s">
        <v>15</v>
      </c>
      <c r="V484" s="29" t="s">
        <v>924</v>
      </c>
      <c r="W484" s="29" t="s">
        <v>15</v>
      </c>
      <c r="X484" s="29" t="s">
        <v>580</v>
      </c>
      <c r="Y484" s="29" t="s">
        <v>580</v>
      </c>
    </row>
    <row r="485" spans="1:25" ht="10.5" customHeight="1" x14ac:dyDescent="0.25">
      <c r="A485" s="28">
        <v>46033</v>
      </c>
      <c r="B485" s="29" t="s">
        <v>567</v>
      </c>
      <c r="C485" s="30" t="s">
        <v>948</v>
      </c>
      <c r="D485" s="30" t="s">
        <v>15</v>
      </c>
      <c r="E485" s="30" t="s">
        <v>569</v>
      </c>
      <c r="F485" s="29" t="s">
        <v>570</v>
      </c>
      <c r="G485" s="29" t="s">
        <v>571</v>
      </c>
      <c r="H485" s="29" t="s">
        <v>949</v>
      </c>
      <c r="I485" s="36" t="str">
        <f t="shared" si="14"/>
        <v>11/01/2026NL300088</v>
      </c>
      <c r="J485" s="29" t="s">
        <v>635</v>
      </c>
      <c r="K485" s="29" t="s">
        <v>64</v>
      </c>
      <c r="L485" s="29" t="s">
        <v>575</v>
      </c>
      <c r="M485" s="31">
        <v>2</v>
      </c>
      <c r="N485" s="20">
        <f>VLOOKUP(J485,[2]Sheet1!$I:$M,5,0)</f>
        <v>27000</v>
      </c>
      <c r="O485" s="32">
        <v>0</v>
      </c>
      <c r="P485" s="33">
        <f t="shared" si="15"/>
        <v>54000</v>
      </c>
      <c r="Q485" s="33">
        <v>0</v>
      </c>
      <c r="R485" s="32">
        <v>27000</v>
      </c>
      <c r="S485" s="29" t="s">
        <v>923</v>
      </c>
      <c r="T485" s="29" t="s">
        <v>577</v>
      </c>
      <c r="U485" s="29" t="s">
        <v>15</v>
      </c>
      <c r="V485" s="29" t="s">
        <v>924</v>
      </c>
      <c r="W485" s="29" t="s">
        <v>15</v>
      </c>
      <c r="X485" s="29" t="s">
        <v>580</v>
      </c>
      <c r="Y485" s="29" t="s">
        <v>580</v>
      </c>
    </row>
    <row r="486" spans="1:25" ht="10.5" customHeight="1" x14ac:dyDescent="0.25">
      <c r="A486" s="28">
        <v>46033</v>
      </c>
      <c r="B486" s="29" t="s">
        <v>567</v>
      </c>
      <c r="C486" s="30" t="s">
        <v>948</v>
      </c>
      <c r="D486" s="30" t="s">
        <v>15</v>
      </c>
      <c r="E486" s="30" t="s">
        <v>569</v>
      </c>
      <c r="F486" s="29" t="s">
        <v>570</v>
      </c>
      <c r="G486" s="29" t="s">
        <v>571</v>
      </c>
      <c r="H486" s="29" t="s">
        <v>949</v>
      </c>
      <c r="I486" s="36" t="str">
        <f t="shared" si="14"/>
        <v>11/01/2026NL300090</v>
      </c>
      <c r="J486" s="29" t="s">
        <v>636</v>
      </c>
      <c r="K486" s="29" t="s">
        <v>66</v>
      </c>
      <c r="L486" s="29" t="s">
        <v>575</v>
      </c>
      <c r="M486" s="31">
        <v>0.3</v>
      </c>
      <c r="N486" s="20">
        <f>VLOOKUP(J486,[2]Sheet1!$I:$M,5,0)</f>
        <v>145000</v>
      </c>
      <c r="O486" s="32">
        <v>0</v>
      </c>
      <c r="P486" s="33">
        <f t="shared" si="15"/>
        <v>43500</v>
      </c>
      <c r="Q486" s="33">
        <v>0</v>
      </c>
      <c r="R486" s="32">
        <v>145000</v>
      </c>
      <c r="S486" s="29" t="s">
        <v>923</v>
      </c>
      <c r="T486" s="29" t="s">
        <v>577</v>
      </c>
      <c r="U486" s="29" t="s">
        <v>15</v>
      </c>
      <c r="V486" s="29" t="s">
        <v>924</v>
      </c>
      <c r="W486" s="29" t="s">
        <v>15</v>
      </c>
      <c r="X486" s="29" t="s">
        <v>580</v>
      </c>
      <c r="Y486" s="29" t="s">
        <v>580</v>
      </c>
    </row>
    <row r="487" spans="1:25" ht="10.5" customHeight="1" x14ac:dyDescent="0.25">
      <c r="A487" s="28">
        <v>46033</v>
      </c>
      <c r="B487" s="29" t="s">
        <v>567</v>
      </c>
      <c r="C487" s="30" t="s">
        <v>948</v>
      </c>
      <c r="D487" s="30" t="s">
        <v>15</v>
      </c>
      <c r="E487" s="30" t="s">
        <v>569</v>
      </c>
      <c r="F487" s="29" t="s">
        <v>570</v>
      </c>
      <c r="G487" s="29" t="s">
        <v>571</v>
      </c>
      <c r="H487" s="29" t="s">
        <v>949</v>
      </c>
      <c r="I487" s="36" t="str">
        <f t="shared" si="14"/>
        <v>11/01/2026NL300096</v>
      </c>
      <c r="J487" s="29" t="s">
        <v>638</v>
      </c>
      <c r="K487" s="29" t="s">
        <v>134</v>
      </c>
      <c r="L487" s="29" t="s">
        <v>575</v>
      </c>
      <c r="M487" s="31">
        <v>1</v>
      </c>
      <c r="N487" s="20">
        <f>VLOOKUP(J487,[2]Sheet1!$I:$M,5,0)</f>
        <v>45000</v>
      </c>
      <c r="O487" s="32">
        <v>0</v>
      </c>
      <c r="P487" s="33">
        <f t="shared" si="15"/>
        <v>45000</v>
      </c>
      <c r="Q487" s="33">
        <v>0</v>
      </c>
      <c r="R487" s="32">
        <v>45000</v>
      </c>
      <c r="S487" s="29" t="s">
        <v>923</v>
      </c>
      <c r="T487" s="29" t="s">
        <v>577</v>
      </c>
      <c r="U487" s="29" t="s">
        <v>15</v>
      </c>
      <c r="V487" s="29" t="s">
        <v>924</v>
      </c>
      <c r="W487" s="29" t="s">
        <v>15</v>
      </c>
      <c r="X487" s="29" t="s">
        <v>580</v>
      </c>
      <c r="Y487" s="29" t="s">
        <v>580</v>
      </c>
    </row>
    <row r="488" spans="1:25" ht="10.5" customHeight="1" x14ac:dyDescent="0.25">
      <c r="A488" s="28">
        <v>46033</v>
      </c>
      <c r="B488" s="29" t="s">
        <v>567</v>
      </c>
      <c r="C488" s="30" t="s">
        <v>948</v>
      </c>
      <c r="D488" s="30" t="s">
        <v>15</v>
      </c>
      <c r="E488" s="30" t="s">
        <v>569</v>
      </c>
      <c r="F488" s="29" t="s">
        <v>570</v>
      </c>
      <c r="G488" s="29" t="s">
        <v>571</v>
      </c>
      <c r="H488" s="29" t="s">
        <v>949</v>
      </c>
      <c r="I488" s="36" t="str">
        <f t="shared" si="14"/>
        <v>11/01/2026NL300107</v>
      </c>
      <c r="J488" s="29" t="s">
        <v>639</v>
      </c>
      <c r="K488" s="29" t="s">
        <v>640</v>
      </c>
      <c r="L488" s="29" t="s">
        <v>641</v>
      </c>
      <c r="M488" s="31">
        <v>2</v>
      </c>
      <c r="N488" s="20">
        <f>VLOOKUP(J488,[2]Sheet1!$I:$M,5,0)</f>
        <v>8500</v>
      </c>
      <c r="O488" s="32">
        <v>0</v>
      </c>
      <c r="P488" s="33">
        <f t="shared" si="15"/>
        <v>17000</v>
      </c>
      <c r="Q488" s="33">
        <v>0</v>
      </c>
      <c r="R488" s="32">
        <v>8500</v>
      </c>
      <c r="S488" s="29" t="s">
        <v>923</v>
      </c>
      <c r="T488" s="29" t="s">
        <v>577</v>
      </c>
      <c r="U488" s="29" t="s">
        <v>15</v>
      </c>
      <c r="V488" s="29" t="s">
        <v>924</v>
      </c>
      <c r="W488" s="29" t="s">
        <v>15</v>
      </c>
      <c r="X488" s="29" t="s">
        <v>580</v>
      </c>
      <c r="Y488" s="29" t="s">
        <v>580</v>
      </c>
    </row>
    <row r="489" spans="1:25" ht="10.5" customHeight="1" x14ac:dyDescent="0.25">
      <c r="A489" s="28">
        <v>46033</v>
      </c>
      <c r="B489" s="29" t="s">
        <v>567</v>
      </c>
      <c r="C489" s="30" t="s">
        <v>948</v>
      </c>
      <c r="D489" s="30" t="s">
        <v>15</v>
      </c>
      <c r="E489" s="30" t="s">
        <v>569</v>
      </c>
      <c r="F489" s="29" t="s">
        <v>570</v>
      </c>
      <c r="G489" s="29" t="s">
        <v>571</v>
      </c>
      <c r="H489" s="29" t="s">
        <v>949</v>
      </c>
      <c r="I489" s="36" t="str">
        <f t="shared" si="14"/>
        <v>11/01/2026NL300116</v>
      </c>
      <c r="J489" s="29" t="s">
        <v>648</v>
      </c>
      <c r="K489" s="29" t="s">
        <v>649</v>
      </c>
      <c r="L489" s="29" t="s">
        <v>575</v>
      </c>
      <c r="M489" s="31">
        <v>0.1</v>
      </c>
      <c r="N489" s="20">
        <f>VLOOKUP(J489,[2]Sheet1!$I:$M,5,0)</f>
        <v>148000</v>
      </c>
      <c r="O489" s="32">
        <v>0</v>
      </c>
      <c r="P489" s="33">
        <f t="shared" si="15"/>
        <v>14800</v>
      </c>
      <c r="Q489" s="33">
        <v>0</v>
      </c>
      <c r="R489" s="32">
        <v>148000</v>
      </c>
      <c r="S489" s="29" t="s">
        <v>923</v>
      </c>
      <c r="T489" s="29" t="s">
        <v>577</v>
      </c>
      <c r="U489" s="29" t="s">
        <v>15</v>
      </c>
      <c r="V489" s="29" t="s">
        <v>924</v>
      </c>
      <c r="W489" s="29" t="s">
        <v>15</v>
      </c>
      <c r="X489" s="29" t="s">
        <v>580</v>
      </c>
      <c r="Y489" s="29" t="s">
        <v>580</v>
      </c>
    </row>
    <row r="490" spans="1:25" ht="10.5" customHeight="1" x14ac:dyDescent="0.25">
      <c r="A490" s="28">
        <v>46033</v>
      </c>
      <c r="B490" s="29" t="s">
        <v>567</v>
      </c>
      <c r="C490" s="30" t="s">
        <v>948</v>
      </c>
      <c r="D490" s="30" t="s">
        <v>15</v>
      </c>
      <c r="E490" s="30" t="s">
        <v>569</v>
      </c>
      <c r="F490" s="29" t="s">
        <v>570</v>
      </c>
      <c r="G490" s="29" t="s">
        <v>571</v>
      </c>
      <c r="H490" s="29" t="s">
        <v>949</v>
      </c>
      <c r="I490" s="36" t="str">
        <f t="shared" si="14"/>
        <v>11/01/2026NL300120</v>
      </c>
      <c r="J490" s="29" t="s">
        <v>650</v>
      </c>
      <c r="K490" s="29" t="s">
        <v>651</v>
      </c>
      <c r="L490" s="29" t="s">
        <v>575</v>
      </c>
      <c r="M490" s="31">
        <v>1</v>
      </c>
      <c r="N490" s="20">
        <f>VLOOKUP(J490,[2]Sheet1!$I:$M,5,0)</f>
        <v>36000</v>
      </c>
      <c r="O490" s="32">
        <v>0</v>
      </c>
      <c r="P490" s="33">
        <f t="shared" si="15"/>
        <v>36000</v>
      </c>
      <c r="Q490" s="33">
        <v>0</v>
      </c>
      <c r="R490" s="32">
        <v>36000</v>
      </c>
      <c r="S490" s="29" t="s">
        <v>923</v>
      </c>
      <c r="T490" s="29" t="s">
        <v>577</v>
      </c>
      <c r="U490" s="29" t="s">
        <v>15</v>
      </c>
      <c r="V490" s="29" t="s">
        <v>924</v>
      </c>
      <c r="W490" s="29" t="s">
        <v>15</v>
      </c>
      <c r="X490" s="29" t="s">
        <v>580</v>
      </c>
      <c r="Y490" s="29" t="s">
        <v>580</v>
      </c>
    </row>
    <row r="491" spans="1:25" ht="10.5" customHeight="1" x14ac:dyDescent="0.25">
      <c r="A491" s="28">
        <v>46033</v>
      </c>
      <c r="B491" s="29" t="s">
        <v>567</v>
      </c>
      <c r="C491" s="30" t="s">
        <v>948</v>
      </c>
      <c r="D491" s="30" t="s">
        <v>15</v>
      </c>
      <c r="E491" s="30" t="s">
        <v>569</v>
      </c>
      <c r="F491" s="29" t="s">
        <v>570</v>
      </c>
      <c r="G491" s="29" t="s">
        <v>571</v>
      </c>
      <c r="H491" s="29" t="s">
        <v>949</v>
      </c>
      <c r="I491" s="36" t="str">
        <f t="shared" si="14"/>
        <v>11/01/2026NL300122</v>
      </c>
      <c r="J491" s="29" t="s">
        <v>654</v>
      </c>
      <c r="K491" s="29" t="s">
        <v>139</v>
      </c>
      <c r="L491" s="29" t="s">
        <v>575</v>
      </c>
      <c r="M491" s="31">
        <v>0.1</v>
      </c>
      <c r="N491" s="20">
        <f>VLOOKUP(J491,[2]Sheet1!$I:$M,5,0)</f>
        <v>35000</v>
      </c>
      <c r="O491" s="32">
        <v>0</v>
      </c>
      <c r="P491" s="33">
        <f t="shared" si="15"/>
        <v>3500</v>
      </c>
      <c r="Q491" s="33">
        <v>0</v>
      </c>
      <c r="R491" s="32">
        <v>35000</v>
      </c>
      <c r="S491" s="29" t="s">
        <v>923</v>
      </c>
      <c r="T491" s="29" t="s">
        <v>577</v>
      </c>
      <c r="U491" s="29" t="s">
        <v>15</v>
      </c>
      <c r="V491" s="29" t="s">
        <v>924</v>
      </c>
      <c r="W491" s="29" t="s">
        <v>15</v>
      </c>
      <c r="X491" s="29" t="s">
        <v>580</v>
      </c>
      <c r="Y491" s="29" t="s">
        <v>580</v>
      </c>
    </row>
    <row r="492" spans="1:25" ht="10.5" customHeight="1" x14ac:dyDescent="0.25">
      <c r="A492" s="28">
        <v>46033</v>
      </c>
      <c r="B492" s="29" t="s">
        <v>567</v>
      </c>
      <c r="C492" s="30" t="s">
        <v>948</v>
      </c>
      <c r="D492" s="30" t="s">
        <v>15</v>
      </c>
      <c r="E492" s="30" t="s">
        <v>569</v>
      </c>
      <c r="F492" s="29" t="s">
        <v>570</v>
      </c>
      <c r="G492" s="29" t="s">
        <v>571</v>
      </c>
      <c r="H492" s="29" t="s">
        <v>949</v>
      </c>
      <c r="I492" s="36" t="str">
        <f t="shared" si="14"/>
        <v>11/01/2026NL300127</v>
      </c>
      <c r="J492" s="29" t="s">
        <v>657</v>
      </c>
      <c r="K492" s="29" t="s">
        <v>658</v>
      </c>
      <c r="L492" s="29" t="s">
        <v>575</v>
      </c>
      <c r="M492" s="31">
        <v>1</v>
      </c>
      <c r="N492" s="20">
        <f>VLOOKUP(J492,[2]Sheet1!$I:$M,5,0)</f>
        <v>15000</v>
      </c>
      <c r="O492" s="32">
        <v>0</v>
      </c>
      <c r="P492" s="33">
        <f t="shared" si="15"/>
        <v>15000</v>
      </c>
      <c r="Q492" s="33">
        <v>0</v>
      </c>
      <c r="R492" s="32">
        <v>28000</v>
      </c>
      <c r="S492" s="29" t="s">
        <v>923</v>
      </c>
      <c r="T492" s="29" t="s">
        <v>577</v>
      </c>
      <c r="U492" s="29" t="s">
        <v>15</v>
      </c>
      <c r="V492" s="29" t="s">
        <v>924</v>
      </c>
      <c r="W492" s="29" t="s">
        <v>15</v>
      </c>
      <c r="X492" s="29" t="s">
        <v>580</v>
      </c>
      <c r="Y492" s="29" t="s">
        <v>580</v>
      </c>
    </row>
    <row r="493" spans="1:25" ht="10.5" customHeight="1" x14ac:dyDescent="0.25">
      <c r="A493" s="28">
        <v>46033</v>
      </c>
      <c r="B493" s="29" t="s">
        <v>567</v>
      </c>
      <c r="C493" s="30" t="s">
        <v>948</v>
      </c>
      <c r="D493" s="30" t="s">
        <v>15</v>
      </c>
      <c r="E493" s="30" t="s">
        <v>569</v>
      </c>
      <c r="F493" s="29" t="s">
        <v>570</v>
      </c>
      <c r="G493" s="29" t="s">
        <v>571</v>
      </c>
      <c r="H493" s="29" t="s">
        <v>949</v>
      </c>
      <c r="I493" s="36" t="str">
        <f t="shared" si="14"/>
        <v>11/01/2026NL300128</v>
      </c>
      <c r="J493" s="29" t="s">
        <v>659</v>
      </c>
      <c r="K493" s="29" t="s">
        <v>660</v>
      </c>
      <c r="L493" s="29" t="s">
        <v>575</v>
      </c>
      <c r="M493" s="31">
        <v>0.05</v>
      </c>
      <c r="N493" s="20">
        <f>VLOOKUP(J493,[2]Sheet1!$I:$M,5,0)</f>
        <v>20000</v>
      </c>
      <c r="O493" s="32">
        <v>0</v>
      </c>
      <c r="P493" s="33">
        <f t="shared" si="15"/>
        <v>1000</v>
      </c>
      <c r="Q493" s="33">
        <v>0</v>
      </c>
      <c r="R493" s="32">
        <v>20000</v>
      </c>
      <c r="S493" s="29" t="s">
        <v>923</v>
      </c>
      <c r="T493" s="29" t="s">
        <v>577</v>
      </c>
      <c r="U493" s="29" t="s">
        <v>15</v>
      </c>
      <c r="V493" s="29" t="s">
        <v>924</v>
      </c>
      <c r="W493" s="29" t="s">
        <v>15</v>
      </c>
      <c r="X493" s="29" t="s">
        <v>580</v>
      </c>
      <c r="Y493" s="29" t="s">
        <v>580</v>
      </c>
    </row>
    <row r="494" spans="1:25" ht="10.5" customHeight="1" x14ac:dyDescent="0.25">
      <c r="A494" s="28">
        <v>46033</v>
      </c>
      <c r="B494" s="29" t="s">
        <v>567</v>
      </c>
      <c r="C494" s="30" t="s">
        <v>948</v>
      </c>
      <c r="D494" s="30" t="s">
        <v>15</v>
      </c>
      <c r="E494" s="30" t="s">
        <v>569</v>
      </c>
      <c r="F494" s="29" t="s">
        <v>570</v>
      </c>
      <c r="G494" s="29" t="s">
        <v>571</v>
      </c>
      <c r="H494" s="29" t="s">
        <v>949</v>
      </c>
      <c r="I494" s="36" t="str">
        <f t="shared" si="14"/>
        <v>11/01/2026NL300137</v>
      </c>
      <c r="J494" s="29" t="s">
        <v>665</v>
      </c>
      <c r="K494" s="29" t="s">
        <v>666</v>
      </c>
      <c r="L494" s="29" t="s">
        <v>575</v>
      </c>
      <c r="M494" s="31">
        <v>0.8</v>
      </c>
      <c r="N494" s="20">
        <f>VLOOKUP(J494,[2]Sheet1!$I:$M,5,0)</f>
        <v>52000</v>
      </c>
      <c r="O494" s="32">
        <v>0</v>
      </c>
      <c r="P494" s="33">
        <f t="shared" si="15"/>
        <v>41600</v>
      </c>
      <c r="Q494" s="33">
        <v>0</v>
      </c>
      <c r="R494" s="32">
        <v>52000</v>
      </c>
      <c r="S494" s="29" t="s">
        <v>923</v>
      </c>
      <c r="T494" s="29" t="s">
        <v>577</v>
      </c>
      <c r="U494" s="29" t="s">
        <v>15</v>
      </c>
      <c r="V494" s="29" t="s">
        <v>924</v>
      </c>
      <c r="W494" s="29" t="s">
        <v>15</v>
      </c>
      <c r="X494" s="29" t="s">
        <v>580</v>
      </c>
      <c r="Y494" s="29" t="s">
        <v>580</v>
      </c>
    </row>
    <row r="495" spans="1:25" ht="10.5" customHeight="1" x14ac:dyDescent="0.25">
      <c r="A495" s="28">
        <v>46033</v>
      </c>
      <c r="B495" s="29" t="s">
        <v>567</v>
      </c>
      <c r="C495" s="30" t="s">
        <v>948</v>
      </c>
      <c r="D495" s="30" t="s">
        <v>15</v>
      </c>
      <c r="E495" s="30" t="s">
        <v>569</v>
      </c>
      <c r="F495" s="29" t="s">
        <v>570</v>
      </c>
      <c r="G495" s="29" t="s">
        <v>571</v>
      </c>
      <c r="H495" s="29" t="s">
        <v>949</v>
      </c>
      <c r="I495" s="36" t="str">
        <f t="shared" si="14"/>
        <v>11/01/2026NL300140</v>
      </c>
      <c r="J495" s="29" t="s">
        <v>669</v>
      </c>
      <c r="K495" s="29" t="s">
        <v>670</v>
      </c>
      <c r="L495" s="29" t="s">
        <v>575</v>
      </c>
      <c r="M495" s="31">
        <v>0.8</v>
      </c>
      <c r="N495" s="20">
        <f>VLOOKUP(J495,[2]Sheet1!$I:$M,5,0)</f>
        <v>36000</v>
      </c>
      <c r="O495" s="32">
        <v>0</v>
      </c>
      <c r="P495" s="33">
        <f t="shared" si="15"/>
        <v>28800</v>
      </c>
      <c r="Q495" s="33">
        <v>0</v>
      </c>
      <c r="R495" s="32">
        <v>36000</v>
      </c>
      <c r="S495" s="29" t="s">
        <v>923</v>
      </c>
      <c r="T495" s="29" t="s">
        <v>577</v>
      </c>
      <c r="U495" s="29" t="s">
        <v>15</v>
      </c>
      <c r="V495" s="29" t="s">
        <v>924</v>
      </c>
      <c r="W495" s="29" t="s">
        <v>15</v>
      </c>
      <c r="X495" s="29" t="s">
        <v>580</v>
      </c>
      <c r="Y495" s="29" t="s">
        <v>580</v>
      </c>
    </row>
    <row r="496" spans="1:25" ht="10.5" customHeight="1" x14ac:dyDescent="0.25">
      <c r="A496" s="28">
        <v>46033</v>
      </c>
      <c r="B496" s="29" t="s">
        <v>567</v>
      </c>
      <c r="C496" s="30" t="s">
        <v>948</v>
      </c>
      <c r="D496" s="30" t="s">
        <v>15</v>
      </c>
      <c r="E496" s="30" t="s">
        <v>569</v>
      </c>
      <c r="F496" s="29" t="s">
        <v>570</v>
      </c>
      <c r="G496" s="29" t="s">
        <v>571</v>
      </c>
      <c r="H496" s="29" t="s">
        <v>949</v>
      </c>
      <c r="I496" s="36" t="str">
        <f t="shared" si="14"/>
        <v>11/01/2026NL300142</v>
      </c>
      <c r="J496" s="29" t="s">
        <v>671</v>
      </c>
      <c r="K496" s="29" t="s">
        <v>672</v>
      </c>
      <c r="L496" s="29" t="s">
        <v>575</v>
      </c>
      <c r="M496" s="31">
        <v>1</v>
      </c>
      <c r="N496" s="20">
        <f>VLOOKUP(J496,[2]Sheet1!$I:$M,5,0)</f>
        <v>50000</v>
      </c>
      <c r="O496" s="32">
        <v>0</v>
      </c>
      <c r="P496" s="33">
        <f t="shared" si="15"/>
        <v>50000</v>
      </c>
      <c r="Q496" s="33">
        <v>0</v>
      </c>
      <c r="R496" s="32">
        <v>50000</v>
      </c>
      <c r="S496" s="29" t="s">
        <v>923</v>
      </c>
      <c r="T496" s="29" t="s">
        <v>577</v>
      </c>
      <c r="U496" s="29" t="s">
        <v>15</v>
      </c>
      <c r="V496" s="29" t="s">
        <v>924</v>
      </c>
      <c r="W496" s="29" t="s">
        <v>15</v>
      </c>
      <c r="X496" s="29" t="s">
        <v>580</v>
      </c>
      <c r="Y496" s="29" t="s">
        <v>580</v>
      </c>
    </row>
    <row r="497" spans="1:25" ht="10.5" customHeight="1" x14ac:dyDescent="0.25">
      <c r="A497" s="28">
        <v>46034</v>
      </c>
      <c r="B497" s="29" t="s">
        <v>567</v>
      </c>
      <c r="C497" s="30" t="s">
        <v>950</v>
      </c>
      <c r="D497" s="30" t="s">
        <v>15</v>
      </c>
      <c r="E497" s="30" t="s">
        <v>569</v>
      </c>
      <c r="F497" s="29" t="s">
        <v>570</v>
      </c>
      <c r="G497" s="29" t="s">
        <v>571</v>
      </c>
      <c r="H497" s="29" t="s">
        <v>951</v>
      </c>
      <c r="I497" s="36" t="str">
        <f t="shared" si="14"/>
        <v>12/01/2026NL300013</v>
      </c>
      <c r="J497" s="29" t="s">
        <v>583</v>
      </c>
      <c r="K497" s="29" t="s">
        <v>21</v>
      </c>
      <c r="L497" s="29" t="s">
        <v>575</v>
      </c>
      <c r="M497" s="31">
        <v>1</v>
      </c>
      <c r="N497" s="20">
        <f>VLOOKUP(J497,[2]Sheet1!$I:$M,5,0)</f>
        <v>50000</v>
      </c>
      <c r="O497" s="32">
        <v>0</v>
      </c>
      <c r="P497" s="33">
        <f t="shared" si="15"/>
        <v>50000</v>
      </c>
      <c r="Q497" s="33">
        <v>0</v>
      </c>
      <c r="R497" s="32">
        <v>50000</v>
      </c>
      <c r="S497" s="29" t="s">
        <v>923</v>
      </c>
      <c r="T497" s="29" t="s">
        <v>577</v>
      </c>
      <c r="U497" s="29" t="s">
        <v>15</v>
      </c>
      <c r="V497" s="29" t="s">
        <v>924</v>
      </c>
      <c r="W497" s="29" t="s">
        <v>15</v>
      </c>
      <c r="X497" s="29" t="s">
        <v>580</v>
      </c>
      <c r="Y497" s="29" t="s">
        <v>580</v>
      </c>
    </row>
    <row r="498" spans="1:25" ht="10.5" customHeight="1" x14ac:dyDescent="0.25">
      <c r="A498" s="28">
        <v>46034</v>
      </c>
      <c r="B498" s="29" t="s">
        <v>567</v>
      </c>
      <c r="C498" s="30" t="s">
        <v>950</v>
      </c>
      <c r="D498" s="30" t="s">
        <v>15</v>
      </c>
      <c r="E498" s="30" t="s">
        <v>569</v>
      </c>
      <c r="F498" s="29" t="s">
        <v>570</v>
      </c>
      <c r="G498" s="29" t="s">
        <v>571</v>
      </c>
      <c r="H498" s="29" t="s">
        <v>951</v>
      </c>
      <c r="I498" s="36" t="str">
        <f t="shared" si="14"/>
        <v>12/01/2026NL300014</v>
      </c>
      <c r="J498" s="29" t="s">
        <v>584</v>
      </c>
      <c r="K498" s="29" t="s">
        <v>31</v>
      </c>
      <c r="L498" s="29" t="s">
        <v>575</v>
      </c>
      <c r="M498" s="31">
        <v>0.3</v>
      </c>
      <c r="N498" s="20">
        <f>VLOOKUP(J498,[2]Sheet1!$I:$M,5,0)</f>
        <v>55000</v>
      </c>
      <c r="O498" s="32">
        <v>0</v>
      </c>
      <c r="P498" s="33">
        <f t="shared" si="15"/>
        <v>16500</v>
      </c>
      <c r="Q498" s="33">
        <v>0</v>
      </c>
      <c r="R498" s="32">
        <v>55000</v>
      </c>
      <c r="S498" s="29" t="s">
        <v>923</v>
      </c>
      <c r="T498" s="29" t="s">
        <v>577</v>
      </c>
      <c r="U498" s="29" t="s">
        <v>15</v>
      </c>
      <c r="V498" s="29" t="s">
        <v>924</v>
      </c>
      <c r="W498" s="29" t="s">
        <v>15</v>
      </c>
      <c r="X498" s="29" t="s">
        <v>580</v>
      </c>
      <c r="Y498" s="29" t="s">
        <v>580</v>
      </c>
    </row>
    <row r="499" spans="1:25" ht="10.5" customHeight="1" x14ac:dyDescent="0.25">
      <c r="A499" s="28">
        <v>46034</v>
      </c>
      <c r="B499" s="29" t="s">
        <v>567</v>
      </c>
      <c r="C499" s="30" t="s">
        <v>950</v>
      </c>
      <c r="D499" s="30" t="s">
        <v>15</v>
      </c>
      <c r="E499" s="30" t="s">
        <v>569</v>
      </c>
      <c r="F499" s="29" t="s">
        <v>570</v>
      </c>
      <c r="G499" s="29" t="s">
        <v>571</v>
      </c>
      <c r="H499" s="29" t="s">
        <v>951</v>
      </c>
      <c r="I499" s="36" t="str">
        <f t="shared" si="14"/>
        <v>12/01/2026NL300033</v>
      </c>
      <c r="J499" s="29" t="s">
        <v>588</v>
      </c>
      <c r="K499" s="29" t="s">
        <v>589</v>
      </c>
      <c r="L499" s="29" t="s">
        <v>575</v>
      </c>
      <c r="M499" s="31">
        <v>0.4</v>
      </c>
      <c r="N499" s="20">
        <f>VLOOKUP(J499,[2]Sheet1!$I:$M,5,0)</f>
        <v>13000</v>
      </c>
      <c r="O499" s="32">
        <v>0</v>
      </c>
      <c r="P499" s="33">
        <f t="shared" si="15"/>
        <v>5200</v>
      </c>
      <c r="Q499" s="33">
        <v>0</v>
      </c>
      <c r="R499" s="32">
        <v>13000</v>
      </c>
      <c r="S499" s="29" t="s">
        <v>923</v>
      </c>
      <c r="T499" s="29" t="s">
        <v>577</v>
      </c>
      <c r="U499" s="29" t="s">
        <v>15</v>
      </c>
      <c r="V499" s="29" t="s">
        <v>924</v>
      </c>
      <c r="W499" s="29" t="s">
        <v>15</v>
      </c>
      <c r="X499" s="29" t="s">
        <v>580</v>
      </c>
      <c r="Y499" s="29" t="s">
        <v>580</v>
      </c>
    </row>
    <row r="500" spans="1:25" ht="10.5" customHeight="1" x14ac:dyDescent="0.25">
      <c r="A500" s="28">
        <v>46034</v>
      </c>
      <c r="B500" s="29" t="s">
        <v>567</v>
      </c>
      <c r="C500" s="30" t="s">
        <v>950</v>
      </c>
      <c r="D500" s="30" t="s">
        <v>15</v>
      </c>
      <c r="E500" s="30" t="s">
        <v>569</v>
      </c>
      <c r="F500" s="29" t="s">
        <v>570</v>
      </c>
      <c r="G500" s="29" t="s">
        <v>571</v>
      </c>
      <c r="H500" s="29" t="s">
        <v>951</v>
      </c>
      <c r="I500" s="36" t="str">
        <f t="shared" si="14"/>
        <v>12/01/2026NL300037</v>
      </c>
      <c r="J500" s="29" t="s">
        <v>597</v>
      </c>
      <c r="K500" s="29" t="s">
        <v>598</v>
      </c>
      <c r="L500" s="29" t="s">
        <v>599</v>
      </c>
      <c r="M500" s="31">
        <v>10</v>
      </c>
      <c r="N500" s="20">
        <f>VLOOKUP(J500,[2]Sheet1!$I:$M,5,0)</f>
        <v>4000</v>
      </c>
      <c r="O500" s="32">
        <v>0</v>
      </c>
      <c r="P500" s="33">
        <f t="shared" si="15"/>
        <v>40000</v>
      </c>
      <c r="Q500" s="33">
        <v>0</v>
      </c>
      <c r="R500" s="32">
        <v>4000</v>
      </c>
      <c r="S500" s="29" t="s">
        <v>923</v>
      </c>
      <c r="T500" s="29" t="s">
        <v>577</v>
      </c>
      <c r="U500" s="29" t="s">
        <v>15</v>
      </c>
      <c r="V500" s="29" t="s">
        <v>924</v>
      </c>
      <c r="W500" s="29" t="s">
        <v>15</v>
      </c>
      <c r="X500" s="29" t="s">
        <v>580</v>
      </c>
      <c r="Y500" s="29" t="s">
        <v>580</v>
      </c>
    </row>
    <row r="501" spans="1:25" ht="10.5" customHeight="1" x14ac:dyDescent="0.25">
      <c r="A501" s="28">
        <v>46034</v>
      </c>
      <c r="B501" s="29" t="s">
        <v>567</v>
      </c>
      <c r="C501" s="30" t="s">
        <v>950</v>
      </c>
      <c r="D501" s="30" t="s">
        <v>15</v>
      </c>
      <c r="E501" s="30" t="s">
        <v>569</v>
      </c>
      <c r="F501" s="29" t="s">
        <v>570</v>
      </c>
      <c r="G501" s="29" t="s">
        <v>571</v>
      </c>
      <c r="H501" s="29" t="s">
        <v>951</v>
      </c>
      <c r="I501" s="36" t="str">
        <f t="shared" si="14"/>
        <v>12/01/2026NL300038</v>
      </c>
      <c r="J501" s="29" t="s">
        <v>594</v>
      </c>
      <c r="K501" s="29" t="s">
        <v>127</v>
      </c>
      <c r="L501" s="29" t="s">
        <v>575</v>
      </c>
      <c r="M501" s="31">
        <v>0.2</v>
      </c>
      <c r="N501" s="20">
        <f>VLOOKUP(J501,[2]Sheet1!$I:$M,5,0)</f>
        <v>32000</v>
      </c>
      <c r="O501" s="32">
        <v>0</v>
      </c>
      <c r="P501" s="33">
        <f t="shared" si="15"/>
        <v>6400</v>
      </c>
      <c r="Q501" s="33">
        <v>0</v>
      </c>
      <c r="R501" s="32">
        <v>32000</v>
      </c>
      <c r="S501" s="29" t="s">
        <v>923</v>
      </c>
      <c r="T501" s="29" t="s">
        <v>577</v>
      </c>
      <c r="U501" s="29" t="s">
        <v>15</v>
      </c>
      <c r="V501" s="29" t="s">
        <v>924</v>
      </c>
      <c r="W501" s="29" t="s">
        <v>15</v>
      </c>
      <c r="X501" s="29" t="s">
        <v>580</v>
      </c>
      <c r="Y501" s="29" t="s">
        <v>580</v>
      </c>
    </row>
    <row r="502" spans="1:25" ht="10.5" customHeight="1" x14ac:dyDescent="0.25">
      <c r="A502" s="28">
        <v>46034</v>
      </c>
      <c r="B502" s="29" t="s">
        <v>567</v>
      </c>
      <c r="C502" s="30" t="s">
        <v>950</v>
      </c>
      <c r="D502" s="30" t="s">
        <v>15</v>
      </c>
      <c r="E502" s="30" t="s">
        <v>569</v>
      </c>
      <c r="F502" s="29" t="s">
        <v>570</v>
      </c>
      <c r="G502" s="29" t="s">
        <v>571</v>
      </c>
      <c r="H502" s="29" t="s">
        <v>951</v>
      </c>
      <c r="I502" s="36" t="str">
        <f t="shared" si="14"/>
        <v>12/01/2026NL300043</v>
      </c>
      <c r="J502" s="29" t="s">
        <v>600</v>
      </c>
      <c r="K502" s="29" t="s">
        <v>601</v>
      </c>
      <c r="L502" s="29" t="s">
        <v>575</v>
      </c>
      <c r="M502" s="31">
        <v>0.3</v>
      </c>
      <c r="N502" s="20">
        <f>VLOOKUP(J502,[2]Sheet1!$I:$M,5,0)</f>
        <v>32000</v>
      </c>
      <c r="O502" s="32">
        <v>0</v>
      </c>
      <c r="P502" s="33">
        <f t="shared" si="15"/>
        <v>9600</v>
      </c>
      <c r="Q502" s="33">
        <v>0</v>
      </c>
      <c r="R502" s="32">
        <v>32000</v>
      </c>
      <c r="S502" s="29" t="s">
        <v>923</v>
      </c>
      <c r="T502" s="29" t="s">
        <v>577</v>
      </c>
      <c r="U502" s="29" t="s">
        <v>15</v>
      </c>
      <c r="V502" s="29" t="s">
        <v>924</v>
      </c>
      <c r="W502" s="29" t="s">
        <v>15</v>
      </c>
      <c r="X502" s="29" t="s">
        <v>580</v>
      </c>
      <c r="Y502" s="29" t="s">
        <v>580</v>
      </c>
    </row>
    <row r="503" spans="1:25" ht="10.5" customHeight="1" x14ac:dyDescent="0.25">
      <c r="A503" s="28">
        <v>46034</v>
      </c>
      <c r="B503" s="29" t="s">
        <v>567</v>
      </c>
      <c r="C503" s="30" t="s">
        <v>950</v>
      </c>
      <c r="D503" s="30" t="s">
        <v>15</v>
      </c>
      <c r="E503" s="30" t="s">
        <v>569</v>
      </c>
      <c r="F503" s="29" t="s">
        <v>570</v>
      </c>
      <c r="G503" s="29" t="s">
        <v>571</v>
      </c>
      <c r="H503" s="29" t="s">
        <v>951</v>
      </c>
      <c r="I503" s="36" t="str">
        <f t="shared" si="14"/>
        <v>12/01/2026NL300044</v>
      </c>
      <c r="J503" s="29" t="s">
        <v>602</v>
      </c>
      <c r="K503" s="29" t="s">
        <v>603</v>
      </c>
      <c r="L503" s="29" t="s">
        <v>575</v>
      </c>
      <c r="M503" s="31">
        <v>0.3</v>
      </c>
      <c r="N503" s="20">
        <f>VLOOKUP(J503,[2]Sheet1!$I:$M,5,0)</f>
        <v>38000</v>
      </c>
      <c r="O503" s="32">
        <v>0</v>
      </c>
      <c r="P503" s="33">
        <f t="shared" si="15"/>
        <v>11400</v>
      </c>
      <c r="Q503" s="33">
        <v>0</v>
      </c>
      <c r="R503" s="32">
        <v>38000</v>
      </c>
      <c r="S503" s="29" t="s">
        <v>923</v>
      </c>
      <c r="T503" s="29" t="s">
        <v>577</v>
      </c>
      <c r="U503" s="29" t="s">
        <v>15</v>
      </c>
      <c r="V503" s="29" t="s">
        <v>924</v>
      </c>
      <c r="W503" s="29" t="s">
        <v>15</v>
      </c>
      <c r="X503" s="29" t="s">
        <v>580</v>
      </c>
      <c r="Y503" s="29" t="s">
        <v>580</v>
      </c>
    </row>
    <row r="504" spans="1:25" ht="10.5" customHeight="1" x14ac:dyDescent="0.25">
      <c r="A504" s="28">
        <v>46034</v>
      </c>
      <c r="B504" s="29" t="s">
        <v>567</v>
      </c>
      <c r="C504" s="30" t="s">
        <v>950</v>
      </c>
      <c r="D504" s="30" t="s">
        <v>15</v>
      </c>
      <c r="E504" s="30" t="s">
        <v>569</v>
      </c>
      <c r="F504" s="29" t="s">
        <v>570</v>
      </c>
      <c r="G504" s="29" t="s">
        <v>571</v>
      </c>
      <c r="H504" s="29" t="s">
        <v>951</v>
      </c>
      <c r="I504" s="36" t="str">
        <f t="shared" si="14"/>
        <v>12/01/2026NL300048</v>
      </c>
      <c r="J504" s="29" t="s">
        <v>606</v>
      </c>
      <c r="K504" s="29" t="s">
        <v>607</v>
      </c>
      <c r="L504" s="29" t="s">
        <v>575</v>
      </c>
      <c r="M504" s="31">
        <v>1.1000000000000001</v>
      </c>
      <c r="N504" s="20">
        <f>VLOOKUP(J504,[2]Sheet1!$I:$M,5,0)</f>
        <v>18000</v>
      </c>
      <c r="O504" s="32">
        <v>0</v>
      </c>
      <c r="P504" s="33">
        <f t="shared" si="15"/>
        <v>19800</v>
      </c>
      <c r="Q504" s="33">
        <v>0</v>
      </c>
      <c r="R504" s="32">
        <v>18000</v>
      </c>
      <c r="S504" s="29" t="s">
        <v>923</v>
      </c>
      <c r="T504" s="29" t="s">
        <v>577</v>
      </c>
      <c r="U504" s="29" t="s">
        <v>15</v>
      </c>
      <c r="V504" s="29" t="s">
        <v>924</v>
      </c>
      <c r="W504" s="29" t="s">
        <v>15</v>
      </c>
      <c r="X504" s="29" t="s">
        <v>580</v>
      </c>
      <c r="Y504" s="29" t="s">
        <v>580</v>
      </c>
    </row>
    <row r="505" spans="1:25" ht="10.5" customHeight="1" x14ac:dyDescent="0.25">
      <c r="A505" s="28">
        <v>46034</v>
      </c>
      <c r="B505" s="29" t="s">
        <v>567</v>
      </c>
      <c r="C505" s="30" t="s">
        <v>950</v>
      </c>
      <c r="D505" s="30" t="s">
        <v>15</v>
      </c>
      <c r="E505" s="30" t="s">
        <v>569</v>
      </c>
      <c r="F505" s="29" t="s">
        <v>570</v>
      </c>
      <c r="G505" s="29" t="s">
        <v>571</v>
      </c>
      <c r="H505" s="29" t="s">
        <v>951</v>
      </c>
      <c r="I505" s="36" t="str">
        <f t="shared" si="14"/>
        <v>12/01/2026NL300054</v>
      </c>
      <c r="J505" s="29" t="s">
        <v>719</v>
      </c>
      <c r="K505" s="29" t="s">
        <v>720</v>
      </c>
      <c r="L505" s="29" t="s">
        <v>575</v>
      </c>
      <c r="M505" s="31">
        <v>0.1</v>
      </c>
      <c r="N505" s="20">
        <f>VLOOKUP(J505,[2]Sheet1!$I:$M,5,0)</f>
        <v>38000</v>
      </c>
      <c r="O505" s="32">
        <v>0</v>
      </c>
      <c r="P505" s="33">
        <f t="shared" si="15"/>
        <v>3800</v>
      </c>
      <c r="Q505" s="33">
        <v>0</v>
      </c>
      <c r="R505" s="32">
        <v>38000</v>
      </c>
      <c r="S505" s="29" t="s">
        <v>923</v>
      </c>
      <c r="T505" s="29" t="s">
        <v>577</v>
      </c>
      <c r="U505" s="29" t="s">
        <v>15</v>
      </c>
      <c r="V505" s="29" t="s">
        <v>924</v>
      </c>
      <c r="W505" s="29" t="s">
        <v>15</v>
      </c>
      <c r="X505" s="29" t="s">
        <v>580</v>
      </c>
      <c r="Y505" s="29" t="s">
        <v>580</v>
      </c>
    </row>
    <row r="506" spans="1:25" ht="10.5" customHeight="1" x14ac:dyDescent="0.25">
      <c r="A506" s="28">
        <v>46034</v>
      </c>
      <c r="B506" s="29" t="s">
        <v>567</v>
      </c>
      <c r="C506" s="30" t="s">
        <v>950</v>
      </c>
      <c r="D506" s="30" t="s">
        <v>15</v>
      </c>
      <c r="E506" s="30" t="s">
        <v>569</v>
      </c>
      <c r="F506" s="29" t="s">
        <v>570</v>
      </c>
      <c r="G506" s="29" t="s">
        <v>571</v>
      </c>
      <c r="H506" s="29" t="s">
        <v>951</v>
      </c>
      <c r="I506" s="36" t="str">
        <f t="shared" si="14"/>
        <v>12/01/2026NL300055</v>
      </c>
      <c r="J506" s="29" t="s">
        <v>608</v>
      </c>
      <c r="K506" s="29" t="s">
        <v>609</v>
      </c>
      <c r="L506" s="29" t="s">
        <v>575</v>
      </c>
      <c r="M506" s="31">
        <v>0.2</v>
      </c>
      <c r="N506" s="20">
        <f>VLOOKUP(J506,[2]Sheet1!$I:$M,5,0)</f>
        <v>80000</v>
      </c>
      <c r="O506" s="32">
        <v>0</v>
      </c>
      <c r="P506" s="33">
        <f t="shared" si="15"/>
        <v>16000</v>
      </c>
      <c r="Q506" s="33">
        <v>0</v>
      </c>
      <c r="R506" s="32">
        <v>80000</v>
      </c>
      <c r="S506" s="29" t="s">
        <v>923</v>
      </c>
      <c r="T506" s="29" t="s">
        <v>577</v>
      </c>
      <c r="U506" s="29" t="s">
        <v>15</v>
      </c>
      <c r="V506" s="29" t="s">
        <v>924</v>
      </c>
      <c r="W506" s="29" t="s">
        <v>15</v>
      </c>
      <c r="X506" s="29" t="s">
        <v>580</v>
      </c>
      <c r="Y506" s="29" t="s">
        <v>580</v>
      </c>
    </row>
    <row r="507" spans="1:25" ht="10.5" customHeight="1" x14ac:dyDescent="0.25">
      <c r="A507" s="28">
        <v>46034</v>
      </c>
      <c r="B507" s="29" t="s">
        <v>567</v>
      </c>
      <c r="C507" s="30" t="s">
        <v>950</v>
      </c>
      <c r="D507" s="30" t="s">
        <v>15</v>
      </c>
      <c r="E507" s="30" t="s">
        <v>569</v>
      </c>
      <c r="F507" s="29" t="s">
        <v>570</v>
      </c>
      <c r="G507" s="29" t="s">
        <v>571</v>
      </c>
      <c r="H507" s="29" t="s">
        <v>951</v>
      </c>
      <c r="I507" s="36" t="str">
        <f t="shared" si="14"/>
        <v>12/01/2026NL300058</v>
      </c>
      <c r="J507" s="29" t="s">
        <v>610</v>
      </c>
      <c r="K507" s="29" t="s">
        <v>46</v>
      </c>
      <c r="L507" s="29" t="s">
        <v>575</v>
      </c>
      <c r="M507" s="31">
        <v>0.2</v>
      </c>
      <c r="N507" s="20">
        <f>VLOOKUP(J507,[2]Sheet1!$I:$M,5,0)</f>
        <v>55000</v>
      </c>
      <c r="O507" s="32">
        <v>0</v>
      </c>
      <c r="P507" s="33">
        <f t="shared" si="15"/>
        <v>11000</v>
      </c>
      <c r="Q507" s="33">
        <v>0</v>
      </c>
      <c r="R507" s="32">
        <v>55000</v>
      </c>
      <c r="S507" s="29" t="s">
        <v>923</v>
      </c>
      <c r="T507" s="29" t="s">
        <v>577</v>
      </c>
      <c r="U507" s="29" t="s">
        <v>15</v>
      </c>
      <c r="V507" s="29" t="s">
        <v>924</v>
      </c>
      <c r="W507" s="29" t="s">
        <v>15</v>
      </c>
      <c r="X507" s="29" t="s">
        <v>580</v>
      </c>
      <c r="Y507" s="29" t="s">
        <v>580</v>
      </c>
    </row>
    <row r="508" spans="1:25" ht="10.5" customHeight="1" x14ac:dyDescent="0.25">
      <c r="A508" s="28">
        <v>46034</v>
      </c>
      <c r="B508" s="29" t="s">
        <v>567</v>
      </c>
      <c r="C508" s="30" t="s">
        <v>950</v>
      </c>
      <c r="D508" s="30" t="s">
        <v>15</v>
      </c>
      <c r="E508" s="30" t="s">
        <v>569</v>
      </c>
      <c r="F508" s="29" t="s">
        <v>570</v>
      </c>
      <c r="G508" s="29" t="s">
        <v>571</v>
      </c>
      <c r="H508" s="29" t="s">
        <v>951</v>
      </c>
      <c r="I508" s="36" t="str">
        <f t="shared" si="14"/>
        <v>12/01/2026NL300059</v>
      </c>
      <c r="J508" s="29" t="s">
        <v>611</v>
      </c>
      <c r="K508" s="29" t="s">
        <v>48</v>
      </c>
      <c r="L508" s="29" t="s">
        <v>575</v>
      </c>
      <c r="M508" s="31">
        <v>0.4</v>
      </c>
      <c r="N508" s="20">
        <f>VLOOKUP(J508,[2]Sheet1!$I:$M,5,0)</f>
        <v>13000</v>
      </c>
      <c r="O508" s="32">
        <v>0</v>
      </c>
      <c r="P508" s="33">
        <f t="shared" si="15"/>
        <v>5200</v>
      </c>
      <c r="Q508" s="33">
        <v>0</v>
      </c>
      <c r="R508" s="32">
        <v>13000</v>
      </c>
      <c r="S508" s="29" t="s">
        <v>923</v>
      </c>
      <c r="T508" s="29" t="s">
        <v>577</v>
      </c>
      <c r="U508" s="29" t="s">
        <v>15</v>
      </c>
      <c r="V508" s="29" t="s">
        <v>924</v>
      </c>
      <c r="W508" s="29" t="s">
        <v>15</v>
      </c>
      <c r="X508" s="29" t="s">
        <v>580</v>
      </c>
      <c r="Y508" s="29" t="s">
        <v>580</v>
      </c>
    </row>
    <row r="509" spans="1:25" ht="10.5" customHeight="1" x14ac:dyDescent="0.25">
      <c r="A509" s="28">
        <v>46034</v>
      </c>
      <c r="B509" s="29" t="s">
        <v>567</v>
      </c>
      <c r="C509" s="30" t="s">
        <v>950</v>
      </c>
      <c r="D509" s="30" t="s">
        <v>15</v>
      </c>
      <c r="E509" s="30" t="s">
        <v>569</v>
      </c>
      <c r="F509" s="29" t="s">
        <v>570</v>
      </c>
      <c r="G509" s="29" t="s">
        <v>571</v>
      </c>
      <c r="H509" s="29" t="s">
        <v>951</v>
      </c>
      <c r="I509" s="36" t="str">
        <f t="shared" si="14"/>
        <v>12/01/2026NL300062</v>
      </c>
      <c r="J509" s="29" t="s">
        <v>614</v>
      </c>
      <c r="K509" s="29" t="s">
        <v>615</v>
      </c>
      <c r="L509" s="29" t="s">
        <v>575</v>
      </c>
      <c r="M509" s="31">
        <v>0.1</v>
      </c>
      <c r="N509" s="20">
        <f>VLOOKUP(J509,[2]Sheet1!$I:$M,5,0)</f>
        <v>65000</v>
      </c>
      <c r="O509" s="32">
        <v>0</v>
      </c>
      <c r="P509" s="33">
        <f t="shared" si="15"/>
        <v>6500</v>
      </c>
      <c r="Q509" s="33">
        <v>0</v>
      </c>
      <c r="R509" s="32">
        <v>65000</v>
      </c>
      <c r="S509" s="29" t="s">
        <v>923</v>
      </c>
      <c r="T509" s="29" t="s">
        <v>577</v>
      </c>
      <c r="U509" s="29" t="s">
        <v>15</v>
      </c>
      <c r="V509" s="29" t="s">
        <v>924</v>
      </c>
      <c r="W509" s="29" t="s">
        <v>15</v>
      </c>
      <c r="X509" s="29" t="s">
        <v>580</v>
      </c>
      <c r="Y509" s="29" t="s">
        <v>580</v>
      </c>
    </row>
    <row r="510" spans="1:25" ht="10.5" customHeight="1" x14ac:dyDescent="0.25">
      <c r="A510" s="28">
        <v>46034</v>
      </c>
      <c r="B510" s="29" t="s">
        <v>567</v>
      </c>
      <c r="C510" s="30" t="s">
        <v>950</v>
      </c>
      <c r="D510" s="30" t="s">
        <v>15</v>
      </c>
      <c r="E510" s="30" t="s">
        <v>569</v>
      </c>
      <c r="F510" s="29" t="s">
        <v>570</v>
      </c>
      <c r="G510" s="29" t="s">
        <v>571</v>
      </c>
      <c r="H510" s="29" t="s">
        <v>951</v>
      </c>
      <c r="I510" s="36" t="str">
        <f t="shared" si="14"/>
        <v>12/01/2026NL300072</v>
      </c>
      <c r="J510" s="29" t="s">
        <v>618</v>
      </c>
      <c r="K510" s="29" t="s">
        <v>619</v>
      </c>
      <c r="L510" s="29" t="s">
        <v>575</v>
      </c>
      <c r="M510" s="31">
        <v>0.2</v>
      </c>
      <c r="N510" s="20">
        <f>VLOOKUP(J510,[2]Sheet1!$I:$M,5,0)</f>
        <v>38000</v>
      </c>
      <c r="O510" s="32">
        <v>0</v>
      </c>
      <c r="P510" s="33">
        <f t="shared" si="15"/>
        <v>7600</v>
      </c>
      <c r="Q510" s="33">
        <v>0</v>
      </c>
      <c r="R510" s="32">
        <v>38000</v>
      </c>
      <c r="S510" s="29" t="s">
        <v>923</v>
      </c>
      <c r="T510" s="29" t="s">
        <v>577</v>
      </c>
      <c r="U510" s="29" t="s">
        <v>15</v>
      </c>
      <c r="V510" s="29" t="s">
        <v>924</v>
      </c>
      <c r="W510" s="29" t="s">
        <v>15</v>
      </c>
      <c r="X510" s="29" t="s">
        <v>580</v>
      </c>
      <c r="Y510" s="29" t="s">
        <v>580</v>
      </c>
    </row>
    <row r="511" spans="1:25" ht="10.5" customHeight="1" x14ac:dyDescent="0.25">
      <c r="A511" s="28">
        <v>46034</v>
      </c>
      <c r="B511" s="29" t="s">
        <v>567</v>
      </c>
      <c r="C511" s="30" t="s">
        <v>950</v>
      </c>
      <c r="D511" s="30" t="s">
        <v>15</v>
      </c>
      <c r="E511" s="30" t="s">
        <v>569</v>
      </c>
      <c r="F511" s="29" t="s">
        <v>570</v>
      </c>
      <c r="G511" s="29" t="s">
        <v>571</v>
      </c>
      <c r="H511" s="29" t="s">
        <v>951</v>
      </c>
      <c r="I511" s="36" t="str">
        <f t="shared" si="14"/>
        <v>12/01/2026NL300074</v>
      </c>
      <c r="J511" s="29" t="s">
        <v>624</v>
      </c>
      <c r="K511" s="29" t="s">
        <v>56</v>
      </c>
      <c r="L511" s="29" t="s">
        <v>575</v>
      </c>
      <c r="M511" s="31">
        <v>1.5</v>
      </c>
      <c r="N511" s="20">
        <f>VLOOKUP(J511,[2]Sheet1!$I:$M,5,0)</f>
        <v>18000</v>
      </c>
      <c r="O511" s="32">
        <v>0</v>
      </c>
      <c r="P511" s="33">
        <f t="shared" si="15"/>
        <v>27000</v>
      </c>
      <c r="Q511" s="33">
        <v>0</v>
      </c>
      <c r="R511" s="32">
        <v>18000</v>
      </c>
      <c r="S511" s="29" t="s">
        <v>923</v>
      </c>
      <c r="T511" s="29" t="s">
        <v>577</v>
      </c>
      <c r="U511" s="29" t="s">
        <v>15</v>
      </c>
      <c r="V511" s="29" t="s">
        <v>924</v>
      </c>
      <c r="W511" s="29" t="s">
        <v>15</v>
      </c>
      <c r="X511" s="29" t="s">
        <v>580</v>
      </c>
      <c r="Y511" s="29" t="s">
        <v>580</v>
      </c>
    </row>
    <row r="512" spans="1:25" ht="10.5" customHeight="1" x14ac:dyDescent="0.25">
      <c r="A512" s="28">
        <v>46034</v>
      </c>
      <c r="B512" s="29" t="s">
        <v>567</v>
      </c>
      <c r="C512" s="30" t="s">
        <v>950</v>
      </c>
      <c r="D512" s="30" t="s">
        <v>15</v>
      </c>
      <c r="E512" s="30" t="s">
        <v>569</v>
      </c>
      <c r="F512" s="29" t="s">
        <v>570</v>
      </c>
      <c r="G512" s="29" t="s">
        <v>571</v>
      </c>
      <c r="H512" s="29" t="s">
        <v>951</v>
      </c>
      <c r="I512" s="36" t="str">
        <f t="shared" si="14"/>
        <v>12/01/2026NL300076</v>
      </c>
      <c r="J512" s="29" t="s">
        <v>625</v>
      </c>
      <c r="K512" s="29" t="s">
        <v>626</v>
      </c>
      <c r="L512" s="29" t="s">
        <v>575</v>
      </c>
      <c r="M512" s="31">
        <v>0.2</v>
      </c>
      <c r="N512" s="20">
        <f>VLOOKUP(J512,[2]Sheet1!$I:$M,5,0)</f>
        <v>38000</v>
      </c>
      <c r="O512" s="32">
        <v>0</v>
      </c>
      <c r="P512" s="33">
        <f t="shared" si="15"/>
        <v>7600</v>
      </c>
      <c r="Q512" s="33">
        <v>0</v>
      </c>
      <c r="R512" s="32">
        <v>38000</v>
      </c>
      <c r="S512" s="29" t="s">
        <v>923</v>
      </c>
      <c r="T512" s="29" t="s">
        <v>577</v>
      </c>
      <c r="U512" s="29" t="s">
        <v>15</v>
      </c>
      <c r="V512" s="29" t="s">
        <v>924</v>
      </c>
      <c r="W512" s="29" t="s">
        <v>15</v>
      </c>
      <c r="X512" s="29" t="s">
        <v>580</v>
      </c>
      <c r="Y512" s="29" t="s">
        <v>580</v>
      </c>
    </row>
    <row r="513" spans="1:25" ht="10.5" customHeight="1" x14ac:dyDescent="0.25">
      <c r="A513" s="28">
        <v>46034</v>
      </c>
      <c r="B513" s="29" t="s">
        <v>567</v>
      </c>
      <c r="C513" s="30" t="s">
        <v>950</v>
      </c>
      <c r="D513" s="30" t="s">
        <v>15</v>
      </c>
      <c r="E513" s="30" t="s">
        <v>569</v>
      </c>
      <c r="F513" s="29" t="s">
        <v>570</v>
      </c>
      <c r="G513" s="29" t="s">
        <v>571</v>
      </c>
      <c r="H513" s="29" t="s">
        <v>951</v>
      </c>
      <c r="I513" s="36" t="str">
        <f t="shared" si="14"/>
        <v>12/01/2026NL300077</v>
      </c>
      <c r="J513" s="29" t="s">
        <v>627</v>
      </c>
      <c r="K513" s="29" t="s">
        <v>628</v>
      </c>
      <c r="L513" s="29" t="s">
        <v>575</v>
      </c>
      <c r="M513" s="31">
        <v>0.2</v>
      </c>
      <c r="N513" s="20">
        <f>VLOOKUP(J513,[2]Sheet1!$I:$M,5,0)</f>
        <v>30000</v>
      </c>
      <c r="O513" s="32">
        <v>0</v>
      </c>
      <c r="P513" s="33">
        <f t="shared" si="15"/>
        <v>6000</v>
      </c>
      <c r="Q513" s="33">
        <v>0</v>
      </c>
      <c r="R513" s="32">
        <v>30000</v>
      </c>
      <c r="S513" s="29" t="s">
        <v>923</v>
      </c>
      <c r="T513" s="29" t="s">
        <v>577</v>
      </c>
      <c r="U513" s="29" t="s">
        <v>15</v>
      </c>
      <c r="V513" s="29" t="s">
        <v>924</v>
      </c>
      <c r="W513" s="29" t="s">
        <v>15</v>
      </c>
      <c r="X513" s="29" t="s">
        <v>580</v>
      </c>
      <c r="Y513" s="29" t="s">
        <v>580</v>
      </c>
    </row>
    <row r="514" spans="1:25" ht="10.5" customHeight="1" x14ac:dyDescent="0.25">
      <c r="A514" s="28">
        <v>46034</v>
      </c>
      <c r="B514" s="29" t="s">
        <v>567</v>
      </c>
      <c r="C514" s="30" t="s">
        <v>950</v>
      </c>
      <c r="D514" s="30" t="s">
        <v>15</v>
      </c>
      <c r="E514" s="30" t="s">
        <v>569</v>
      </c>
      <c r="F514" s="29" t="s">
        <v>570</v>
      </c>
      <c r="G514" s="29" t="s">
        <v>571</v>
      </c>
      <c r="H514" s="29" t="s">
        <v>951</v>
      </c>
      <c r="I514" s="36" t="str">
        <f t="shared" si="14"/>
        <v>12/01/2026NL300086</v>
      </c>
      <c r="J514" s="29" t="s">
        <v>633</v>
      </c>
      <c r="K514" s="29" t="s">
        <v>634</v>
      </c>
      <c r="L514" s="29" t="s">
        <v>575</v>
      </c>
      <c r="M514" s="31">
        <v>0.1</v>
      </c>
      <c r="N514" s="20">
        <f>VLOOKUP(J514,[2]Sheet1!$I:$M,5,0)</f>
        <v>33000</v>
      </c>
      <c r="O514" s="32">
        <v>0</v>
      </c>
      <c r="P514" s="33">
        <f t="shared" si="15"/>
        <v>3300</v>
      </c>
      <c r="Q514" s="33">
        <v>0</v>
      </c>
      <c r="R514" s="32">
        <v>33000</v>
      </c>
      <c r="S514" s="29" t="s">
        <v>923</v>
      </c>
      <c r="T514" s="29" t="s">
        <v>577</v>
      </c>
      <c r="U514" s="29" t="s">
        <v>15</v>
      </c>
      <c r="V514" s="29" t="s">
        <v>924</v>
      </c>
      <c r="W514" s="29" t="s">
        <v>15</v>
      </c>
      <c r="X514" s="29" t="s">
        <v>580</v>
      </c>
      <c r="Y514" s="29" t="s">
        <v>580</v>
      </c>
    </row>
    <row r="515" spans="1:25" ht="10.5" customHeight="1" x14ac:dyDescent="0.25">
      <c r="A515" s="28">
        <v>46034</v>
      </c>
      <c r="B515" s="29" t="s">
        <v>567</v>
      </c>
      <c r="C515" s="30" t="s">
        <v>950</v>
      </c>
      <c r="D515" s="30" t="s">
        <v>15</v>
      </c>
      <c r="E515" s="30" t="s">
        <v>569</v>
      </c>
      <c r="F515" s="29" t="s">
        <v>570</v>
      </c>
      <c r="G515" s="29" t="s">
        <v>571</v>
      </c>
      <c r="H515" s="29" t="s">
        <v>951</v>
      </c>
      <c r="I515" s="36" t="str">
        <f t="shared" si="14"/>
        <v>12/01/2026NL300089</v>
      </c>
      <c r="J515" s="29" t="s">
        <v>620</v>
      </c>
      <c r="K515" s="29" t="s">
        <v>621</v>
      </c>
      <c r="L515" s="29" t="s">
        <v>575</v>
      </c>
      <c r="M515" s="31">
        <v>1.5</v>
      </c>
      <c r="N515" s="20">
        <f>VLOOKUP(J515,[2]Sheet1!$I:$M,5,0)</f>
        <v>30000</v>
      </c>
      <c r="O515" s="32">
        <v>0</v>
      </c>
      <c r="P515" s="33">
        <f t="shared" si="15"/>
        <v>45000</v>
      </c>
      <c r="Q515" s="33">
        <v>0</v>
      </c>
      <c r="R515" s="32">
        <v>30000</v>
      </c>
      <c r="S515" s="29" t="s">
        <v>923</v>
      </c>
      <c r="T515" s="29" t="s">
        <v>577</v>
      </c>
      <c r="U515" s="29" t="s">
        <v>15</v>
      </c>
      <c r="V515" s="29" t="s">
        <v>924</v>
      </c>
      <c r="W515" s="29" t="s">
        <v>15</v>
      </c>
      <c r="X515" s="29" t="s">
        <v>580</v>
      </c>
      <c r="Y515" s="29" t="s">
        <v>580</v>
      </c>
    </row>
    <row r="516" spans="1:25" ht="10.5" customHeight="1" x14ac:dyDescent="0.25">
      <c r="A516" s="28">
        <v>46034</v>
      </c>
      <c r="B516" s="29" t="s">
        <v>567</v>
      </c>
      <c r="C516" s="30" t="s">
        <v>950</v>
      </c>
      <c r="D516" s="30" t="s">
        <v>15</v>
      </c>
      <c r="E516" s="30" t="s">
        <v>569</v>
      </c>
      <c r="F516" s="29" t="s">
        <v>570</v>
      </c>
      <c r="G516" s="29" t="s">
        <v>571</v>
      </c>
      <c r="H516" s="29" t="s">
        <v>951</v>
      </c>
      <c r="I516" s="36" t="str">
        <f t="shared" si="14"/>
        <v>12/01/2026NL300090</v>
      </c>
      <c r="J516" s="29" t="s">
        <v>636</v>
      </c>
      <c r="K516" s="29" t="s">
        <v>66</v>
      </c>
      <c r="L516" s="29" t="s">
        <v>575</v>
      </c>
      <c r="M516" s="31">
        <v>0.19</v>
      </c>
      <c r="N516" s="20">
        <f>VLOOKUP(J516,[2]Sheet1!$I:$M,5,0)</f>
        <v>145000</v>
      </c>
      <c r="O516" s="32">
        <v>0</v>
      </c>
      <c r="P516" s="33">
        <f t="shared" si="15"/>
        <v>27550</v>
      </c>
      <c r="Q516" s="33">
        <v>0</v>
      </c>
      <c r="R516" s="32">
        <v>145000</v>
      </c>
      <c r="S516" s="29" t="s">
        <v>923</v>
      </c>
      <c r="T516" s="29" t="s">
        <v>577</v>
      </c>
      <c r="U516" s="29" t="s">
        <v>15</v>
      </c>
      <c r="V516" s="29" t="s">
        <v>924</v>
      </c>
      <c r="W516" s="29" t="s">
        <v>15</v>
      </c>
      <c r="X516" s="29" t="s">
        <v>580</v>
      </c>
      <c r="Y516" s="29" t="s">
        <v>580</v>
      </c>
    </row>
    <row r="517" spans="1:25" ht="10.5" customHeight="1" x14ac:dyDescent="0.25">
      <c r="A517" s="28">
        <v>46034</v>
      </c>
      <c r="B517" s="29" t="s">
        <v>567</v>
      </c>
      <c r="C517" s="30" t="s">
        <v>950</v>
      </c>
      <c r="D517" s="30" t="s">
        <v>15</v>
      </c>
      <c r="E517" s="30" t="s">
        <v>569</v>
      </c>
      <c r="F517" s="29" t="s">
        <v>570</v>
      </c>
      <c r="G517" s="29" t="s">
        <v>571</v>
      </c>
      <c r="H517" s="29" t="s">
        <v>951</v>
      </c>
      <c r="I517" s="36" t="str">
        <f t="shared" si="14"/>
        <v>12/01/2026NL300091</v>
      </c>
      <c r="J517" s="29" t="s">
        <v>637</v>
      </c>
      <c r="K517" s="29" t="s">
        <v>153</v>
      </c>
      <c r="L517" s="29" t="s">
        <v>575</v>
      </c>
      <c r="M517" s="31">
        <v>1</v>
      </c>
      <c r="N517" s="20">
        <f>VLOOKUP(J517,[2]Sheet1!$I:$M,5,0)</f>
        <v>47000</v>
      </c>
      <c r="O517" s="32">
        <v>0</v>
      </c>
      <c r="P517" s="33">
        <f t="shared" si="15"/>
        <v>47000</v>
      </c>
      <c r="Q517" s="33">
        <v>0</v>
      </c>
      <c r="R517" s="32">
        <v>47000</v>
      </c>
      <c r="S517" s="29" t="s">
        <v>923</v>
      </c>
      <c r="T517" s="29" t="s">
        <v>577</v>
      </c>
      <c r="U517" s="29" t="s">
        <v>15</v>
      </c>
      <c r="V517" s="29" t="s">
        <v>924</v>
      </c>
      <c r="W517" s="29" t="s">
        <v>15</v>
      </c>
      <c r="X517" s="29" t="s">
        <v>580</v>
      </c>
      <c r="Y517" s="29" t="s">
        <v>580</v>
      </c>
    </row>
    <row r="518" spans="1:25" ht="10.5" customHeight="1" x14ac:dyDescent="0.25">
      <c r="A518" s="28">
        <v>46034</v>
      </c>
      <c r="B518" s="29" t="s">
        <v>567</v>
      </c>
      <c r="C518" s="30" t="s">
        <v>950</v>
      </c>
      <c r="D518" s="30" t="s">
        <v>15</v>
      </c>
      <c r="E518" s="30" t="s">
        <v>569</v>
      </c>
      <c r="F518" s="29" t="s">
        <v>570</v>
      </c>
      <c r="G518" s="29" t="s">
        <v>571</v>
      </c>
      <c r="H518" s="29" t="s">
        <v>951</v>
      </c>
      <c r="I518" s="36" t="str">
        <f t="shared" si="14"/>
        <v>12/01/2026NL300096</v>
      </c>
      <c r="J518" s="29" t="s">
        <v>638</v>
      </c>
      <c r="K518" s="29" t="s">
        <v>134</v>
      </c>
      <c r="L518" s="29" t="s">
        <v>575</v>
      </c>
      <c r="M518" s="31">
        <v>0.6</v>
      </c>
      <c r="N518" s="20">
        <f>VLOOKUP(J518,[2]Sheet1!$I:$M,5,0)</f>
        <v>45000</v>
      </c>
      <c r="O518" s="32">
        <v>0</v>
      </c>
      <c r="P518" s="33">
        <f t="shared" si="15"/>
        <v>27000</v>
      </c>
      <c r="Q518" s="33">
        <v>0</v>
      </c>
      <c r="R518" s="32">
        <v>45000</v>
      </c>
      <c r="S518" s="29" t="s">
        <v>923</v>
      </c>
      <c r="T518" s="29" t="s">
        <v>577</v>
      </c>
      <c r="U518" s="29" t="s">
        <v>15</v>
      </c>
      <c r="V518" s="29" t="s">
        <v>924</v>
      </c>
      <c r="W518" s="29" t="s">
        <v>15</v>
      </c>
      <c r="X518" s="29" t="s">
        <v>580</v>
      </c>
      <c r="Y518" s="29" t="s">
        <v>580</v>
      </c>
    </row>
    <row r="519" spans="1:25" ht="10.5" customHeight="1" x14ac:dyDescent="0.25">
      <c r="A519" s="28">
        <v>46034</v>
      </c>
      <c r="B519" s="29" t="s">
        <v>567</v>
      </c>
      <c r="C519" s="30" t="s">
        <v>950</v>
      </c>
      <c r="D519" s="30" t="s">
        <v>15</v>
      </c>
      <c r="E519" s="30" t="s">
        <v>569</v>
      </c>
      <c r="F519" s="29" t="s">
        <v>570</v>
      </c>
      <c r="G519" s="29" t="s">
        <v>571</v>
      </c>
      <c r="H519" s="29" t="s">
        <v>951</v>
      </c>
      <c r="I519" s="36" t="str">
        <f t="shared" ref="I519:I582" si="16">TEXT(A519,"dd/mm/yyyy")&amp;J519</f>
        <v>12/01/2026NL300107</v>
      </c>
      <c r="J519" s="29" t="s">
        <v>639</v>
      </c>
      <c r="K519" s="29" t="s">
        <v>640</v>
      </c>
      <c r="L519" s="29" t="s">
        <v>641</v>
      </c>
      <c r="M519" s="31">
        <v>2</v>
      </c>
      <c r="N519" s="20">
        <f>VLOOKUP(J519,[2]Sheet1!$I:$M,5,0)</f>
        <v>8500</v>
      </c>
      <c r="O519" s="32">
        <v>0</v>
      </c>
      <c r="P519" s="33">
        <f t="shared" si="15"/>
        <v>17000</v>
      </c>
      <c r="Q519" s="33">
        <v>0</v>
      </c>
      <c r="R519" s="32">
        <v>8500</v>
      </c>
      <c r="S519" s="29" t="s">
        <v>923</v>
      </c>
      <c r="T519" s="29" t="s">
        <v>577</v>
      </c>
      <c r="U519" s="29" t="s">
        <v>15</v>
      </c>
      <c r="V519" s="29" t="s">
        <v>924</v>
      </c>
      <c r="W519" s="29" t="s">
        <v>15</v>
      </c>
      <c r="X519" s="29" t="s">
        <v>580</v>
      </c>
      <c r="Y519" s="29" t="s">
        <v>580</v>
      </c>
    </row>
    <row r="520" spans="1:25" ht="10.5" customHeight="1" x14ac:dyDescent="0.25">
      <c r="A520" s="28">
        <v>46034</v>
      </c>
      <c r="B520" s="29" t="s">
        <v>567</v>
      </c>
      <c r="C520" s="30" t="s">
        <v>950</v>
      </c>
      <c r="D520" s="30" t="s">
        <v>15</v>
      </c>
      <c r="E520" s="30" t="s">
        <v>569</v>
      </c>
      <c r="F520" s="29" t="s">
        <v>570</v>
      </c>
      <c r="G520" s="29" t="s">
        <v>571</v>
      </c>
      <c r="H520" s="29" t="s">
        <v>951</v>
      </c>
      <c r="I520" s="36" t="str">
        <f t="shared" si="16"/>
        <v>12/01/2026NL300112</v>
      </c>
      <c r="J520" s="29" t="s">
        <v>642</v>
      </c>
      <c r="K520" s="29" t="s">
        <v>643</v>
      </c>
      <c r="L520" s="29" t="s">
        <v>575</v>
      </c>
      <c r="M520" s="31">
        <v>0.2</v>
      </c>
      <c r="N520" s="20">
        <f>VLOOKUP(J520,[2]Sheet1!$I:$M,5,0)</f>
        <v>63000</v>
      </c>
      <c r="O520" s="32">
        <v>0</v>
      </c>
      <c r="P520" s="33">
        <f t="shared" ref="P520:P583" si="17">M520*N520</f>
        <v>12600</v>
      </c>
      <c r="Q520" s="33">
        <v>0</v>
      </c>
      <c r="R520" s="32">
        <v>63000</v>
      </c>
      <c r="S520" s="29" t="s">
        <v>923</v>
      </c>
      <c r="T520" s="29" t="s">
        <v>577</v>
      </c>
      <c r="U520" s="29" t="s">
        <v>15</v>
      </c>
      <c r="V520" s="29" t="s">
        <v>924</v>
      </c>
      <c r="W520" s="29" t="s">
        <v>15</v>
      </c>
      <c r="X520" s="29" t="s">
        <v>580</v>
      </c>
      <c r="Y520" s="29" t="s">
        <v>580</v>
      </c>
    </row>
    <row r="521" spans="1:25" ht="10.5" customHeight="1" x14ac:dyDescent="0.25">
      <c r="A521" s="28">
        <v>46034</v>
      </c>
      <c r="B521" s="29" t="s">
        <v>567</v>
      </c>
      <c r="C521" s="30" t="s">
        <v>950</v>
      </c>
      <c r="D521" s="30" t="s">
        <v>15</v>
      </c>
      <c r="E521" s="30" t="s">
        <v>569</v>
      </c>
      <c r="F521" s="29" t="s">
        <v>570</v>
      </c>
      <c r="G521" s="29" t="s">
        <v>571</v>
      </c>
      <c r="H521" s="29" t="s">
        <v>951</v>
      </c>
      <c r="I521" s="36" t="str">
        <f t="shared" si="16"/>
        <v>12/01/2026NL300120</v>
      </c>
      <c r="J521" s="29" t="s">
        <v>650</v>
      </c>
      <c r="K521" s="29" t="s">
        <v>651</v>
      </c>
      <c r="L521" s="29" t="s">
        <v>575</v>
      </c>
      <c r="M521" s="31">
        <v>0.8</v>
      </c>
      <c r="N521" s="20">
        <f>VLOOKUP(J521,[2]Sheet1!$I:$M,5,0)</f>
        <v>36000</v>
      </c>
      <c r="O521" s="32">
        <v>0</v>
      </c>
      <c r="P521" s="33">
        <f t="shared" si="17"/>
        <v>28800</v>
      </c>
      <c r="Q521" s="33">
        <v>0</v>
      </c>
      <c r="R521" s="32">
        <v>36000</v>
      </c>
      <c r="S521" s="29" t="s">
        <v>923</v>
      </c>
      <c r="T521" s="29" t="s">
        <v>577</v>
      </c>
      <c r="U521" s="29" t="s">
        <v>15</v>
      </c>
      <c r="V521" s="29" t="s">
        <v>924</v>
      </c>
      <c r="W521" s="29" t="s">
        <v>15</v>
      </c>
      <c r="X521" s="29" t="s">
        <v>580</v>
      </c>
      <c r="Y521" s="29" t="s">
        <v>580</v>
      </c>
    </row>
    <row r="522" spans="1:25" ht="10.5" customHeight="1" x14ac:dyDescent="0.25">
      <c r="A522" s="28">
        <v>46034</v>
      </c>
      <c r="B522" s="29" t="s">
        <v>567</v>
      </c>
      <c r="C522" s="30" t="s">
        <v>950</v>
      </c>
      <c r="D522" s="30" t="s">
        <v>15</v>
      </c>
      <c r="E522" s="30" t="s">
        <v>569</v>
      </c>
      <c r="F522" s="29" t="s">
        <v>570</v>
      </c>
      <c r="G522" s="29" t="s">
        <v>571</v>
      </c>
      <c r="H522" s="29" t="s">
        <v>951</v>
      </c>
      <c r="I522" s="36" t="str">
        <f t="shared" si="16"/>
        <v>12/01/2026NL300121</v>
      </c>
      <c r="J522" s="29" t="s">
        <v>661</v>
      </c>
      <c r="K522" s="29" t="s">
        <v>80</v>
      </c>
      <c r="L522" s="29" t="s">
        <v>575</v>
      </c>
      <c r="M522" s="31">
        <v>0.1</v>
      </c>
      <c r="N522" s="20">
        <f>VLOOKUP(J522,[2]Sheet1!$I:$M,5,0)</f>
        <v>22000</v>
      </c>
      <c r="O522" s="32">
        <v>0</v>
      </c>
      <c r="P522" s="33">
        <f t="shared" si="17"/>
        <v>2200</v>
      </c>
      <c r="Q522" s="33">
        <v>0</v>
      </c>
      <c r="R522" s="32">
        <v>22000</v>
      </c>
      <c r="S522" s="29" t="s">
        <v>923</v>
      </c>
      <c r="T522" s="29" t="s">
        <v>577</v>
      </c>
      <c r="U522" s="29" t="s">
        <v>15</v>
      </c>
      <c r="V522" s="29" t="s">
        <v>924</v>
      </c>
      <c r="W522" s="29" t="s">
        <v>15</v>
      </c>
      <c r="X522" s="29" t="s">
        <v>580</v>
      </c>
      <c r="Y522" s="29" t="s">
        <v>580</v>
      </c>
    </row>
    <row r="523" spans="1:25" ht="10.5" customHeight="1" x14ac:dyDescent="0.25">
      <c r="A523" s="28">
        <v>46034</v>
      </c>
      <c r="B523" s="29" t="s">
        <v>567</v>
      </c>
      <c r="C523" s="30" t="s">
        <v>950</v>
      </c>
      <c r="D523" s="30" t="s">
        <v>15</v>
      </c>
      <c r="E523" s="30" t="s">
        <v>569</v>
      </c>
      <c r="F523" s="29" t="s">
        <v>570</v>
      </c>
      <c r="G523" s="29" t="s">
        <v>571</v>
      </c>
      <c r="H523" s="29" t="s">
        <v>951</v>
      </c>
      <c r="I523" s="36" t="str">
        <f t="shared" si="16"/>
        <v>12/01/2026NL300122</v>
      </c>
      <c r="J523" s="29" t="s">
        <v>654</v>
      </c>
      <c r="K523" s="29" t="s">
        <v>139</v>
      </c>
      <c r="L523" s="29" t="s">
        <v>575</v>
      </c>
      <c r="M523" s="31">
        <v>0.2</v>
      </c>
      <c r="N523" s="20">
        <f>VLOOKUP(J523,[2]Sheet1!$I:$M,5,0)</f>
        <v>35000</v>
      </c>
      <c r="O523" s="32">
        <v>0</v>
      </c>
      <c r="P523" s="33">
        <f t="shared" si="17"/>
        <v>7000</v>
      </c>
      <c r="Q523" s="33">
        <v>0</v>
      </c>
      <c r="R523" s="32">
        <v>35000</v>
      </c>
      <c r="S523" s="29" t="s">
        <v>923</v>
      </c>
      <c r="T523" s="29" t="s">
        <v>577</v>
      </c>
      <c r="U523" s="29" t="s">
        <v>15</v>
      </c>
      <c r="V523" s="29" t="s">
        <v>924</v>
      </c>
      <c r="W523" s="29" t="s">
        <v>15</v>
      </c>
      <c r="X523" s="29" t="s">
        <v>580</v>
      </c>
      <c r="Y523" s="29" t="s">
        <v>580</v>
      </c>
    </row>
    <row r="524" spans="1:25" ht="10.5" customHeight="1" x14ac:dyDescent="0.25">
      <c r="A524" s="28">
        <v>46034</v>
      </c>
      <c r="B524" s="29" t="s">
        <v>567</v>
      </c>
      <c r="C524" s="30" t="s">
        <v>950</v>
      </c>
      <c r="D524" s="30" t="s">
        <v>15</v>
      </c>
      <c r="E524" s="30" t="s">
        <v>569</v>
      </c>
      <c r="F524" s="29" t="s">
        <v>570</v>
      </c>
      <c r="G524" s="29" t="s">
        <v>571</v>
      </c>
      <c r="H524" s="29" t="s">
        <v>951</v>
      </c>
      <c r="I524" s="36" t="str">
        <f t="shared" si="16"/>
        <v>12/01/2026NL300126</v>
      </c>
      <c r="J524" s="29" t="s">
        <v>655</v>
      </c>
      <c r="K524" s="29" t="s">
        <v>656</v>
      </c>
      <c r="L524" s="29" t="s">
        <v>575</v>
      </c>
      <c r="M524" s="31">
        <v>0.1</v>
      </c>
      <c r="N524" s="20">
        <f>VLOOKUP(J524,[2]Sheet1!$I:$M,5,0)</f>
        <v>70000</v>
      </c>
      <c r="O524" s="32">
        <v>0</v>
      </c>
      <c r="P524" s="33">
        <f t="shared" si="17"/>
        <v>7000</v>
      </c>
      <c r="Q524" s="33">
        <v>0</v>
      </c>
      <c r="R524" s="32">
        <v>70000</v>
      </c>
      <c r="S524" s="29" t="s">
        <v>923</v>
      </c>
      <c r="T524" s="29" t="s">
        <v>577</v>
      </c>
      <c r="U524" s="29" t="s">
        <v>15</v>
      </c>
      <c r="V524" s="29" t="s">
        <v>924</v>
      </c>
      <c r="W524" s="29" t="s">
        <v>15</v>
      </c>
      <c r="X524" s="29" t="s">
        <v>580</v>
      </c>
      <c r="Y524" s="29" t="s">
        <v>580</v>
      </c>
    </row>
    <row r="525" spans="1:25" ht="10.5" customHeight="1" x14ac:dyDescent="0.25">
      <c r="A525" s="28">
        <v>46034</v>
      </c>
      <c r="B525" s="29" t="s">
        <v>567</v>
      </c>
      <c r="C525" s="30" t="s">
        <v>950</v>
      </c>
      <c r="D525" s="30" t="s">
        <v>15</v>
      </c>
      <c r="E525" s="30" t="s">
        <v>569</v>
      </c>
      <c r="F525" s="29" t="s">
        <v>570</v>
      </c>
      <c r="G525" s="29" t="s">
        <v>571</v>
      </c>
      <c r="H525" s="29" t="s">
        <v>951</v>
      </c>
      <c r="I525" s="36" t="str">
        <f t="shared" si="16"/>
        <v>12/01/2026NL300127</v>
      </c>
      <c r="J525" s="29" t="s">
        <v>657</v>
      </c>
      <c r="K525" s="29" t="s">
        <v>658</v>
      </c>
      <c r="L525" s="29" t="s">
        <v>575</v>
      </c>
      <c r="M525" s="31">
        <v>1.1000000000000001</v>
      </c>
      <c r="N525" s="20">
        <f>VLOOKUP(J525,[2]Sheet1!$I:$M,5,0)</f>
        <v>15000</v>
      </c>
      <c r="O525" s="32">
        <v>0</v>
      </c>
      <c r="P525" s="33">
        <f t="shared" si="17"/>
        <v>16500</v>
      </c>
      <c r="Q525" s="33">
        <v>0</v>
      </c>
      <c r="R525" s="32">
        <v>28000</v>
      </c>
      <c r="S525" s="29" t="s">
        <v>923</v>
      </c>
      <c r="T525" s="29" t="s">
        <v>577</v>
      </c>
      <c r="U525" s="29" t="s">
        <v>15</v>
      </c>
      <c r="V525" s="29" t="s">
        <v>924</v>
      </c>
      <c r="W525" s="29" t="s">
        <v>15</v>
      </c>
      <c r="X525" s="29" t="s">
        <v>580</v>
      </c>
      <c r="Y525" s="29" t="s">
        <v>580</v>
      </c>
    </row>
    <row r="526" spans="1:25" ht="10.5" customHeight="1" x14ac:dyDescent="0.25">
      <c r="A526" s="28">
        <v>46034</v>
      </c>
      <c r="B526" s="29" t="s">
        <v>567</v>
      </c>
      <c r="C526" s="30" t="s">
        <v>950</v>
      </c>
      <c r="D526" s="30" t="s">
        <v>15</v>
      </c>
      <c r="E526" s="30" t="s">
        <v>569</v>
      </c>
      <c r="F526" s="29" t="s">
        <v>570</v>
      </c>
      <c r="G526" s="29" t="s">
        <v>571</v>
      </c>
      <c r="H526" s="29" t="s">
        <v>951</v>
      </c>
      <c r="I526" s="36" t="str">
        <f t="shared" si="16"/>
        <v>12/01/2026NL300132</v>
      </c>
      <c r="J526" s="29" t="s">
        <v>662</v>
      </c>
      <c r="K526" s="29" t="s">
        <v>92</v>
      </c>
      <c r="L526" s="29" t="s">
        <v>575</v>
      </c>
      <c r="M526" s="31">
        <v>0.5</v>
      </c>
      <c r="N526" s="20">
        <f>VLOOKUP(J526,[2]Sheet1!$I:$M,5,0)</f>
        <v>12000</v>
      </c>
      <c r="O526" s="32">
        <v>0</v>
      </c>
      <c r="P526" s="33">
        <f t="shared" si="17"/>
        <v>6000</v>
      </c>
      <c r="Q526" s="33">
        <v>0</v>
      </c>
      <c r="R526" s="32">
        <v>12000</v>
      </c>
      <c r="S526" s="29" t="s">
        <v>923</v>
      </c>
      <c r="T526" s="29" t="s">
        <v>577</v>
      </c>
      <c r="U526" s="29" t="s">
        <v>15</v>
      </c>
      <c r="V526" s="29" t="s">
        <v>924</v>
      </c>
      <c r="W526" s="29" t="s">
        <v>15</v>
      </c>
      <c r="X526" s="29" t="s">
        <v>580</v>
      </c>
      <c r="Y526" s="29" t="s">
        <v>580</v>
      </c>
    </row>
    <row r="527" spans="1:25" ht="10.5" customHeight="1" x14ac:dyDescent="0.25">
      <c r="A527" s="28">
        <v>46034</v>
      </c>
      <c r="B527" s="29" t="s">
        <v>567</v>
      </c>
      <c r="C527" s="30" t="s">
        <v>950</v>
      </c>
      <c r="D527" s="30" t="s">
        <v>15</v>
      </c>
      <c r="E527" s="30" t="s">
        <v>569</v>
      </c>
      <c r="F527" s="29" t="s">
        <v>570</v>
      </c>
      <c r="G527" s="29" t="s">
        <v>571</v>
      </c>
      <c r="H527" s="29" t="s">
        <v>951</v>
      </c>
      <c r="I527" s="36" t="str">
        <f t="shared" si="16"/>
        <v>12/01/2026NL300137</v>
      </c>
      <c r="J527" s="29" t="s">
        <v>665</v>
      </c>
      <c r="K527" s="29" t="s">
        <v>666</v>
      </c>
      <c r="L527" s="29" t="s">
        <v>575</v>
      </c>
      <c r="M527" s="31">
        <v>0.7</v>
      </c>
      <c r="N527" s="20">
        <f>VLOOKUP(J527,[2]Sheet1!$I:$M,5,0)</f>
        <v>52000</v>
      </c>
      <c r="O527" s="32">
        <v>0</v>
      </c>
      <c r="P527" s="33">
        <f t="shared" si="17"/>
        <v>36400</v>
      </c>
      <c r="Q527" s="33">
        <v>0</v>
      </c>
      <c r="R527" s="32">
        <v>52000</v>
      </c>
      <c r="S527" s="29" t="s">
        <v>923</v>
      </c>
      <c r="T527" s="29" t="s">
        <v>577</v>
      </c>
      <c r="U527" s="29" t="s">
        <v>15</v>
      </c>
      <c r="V527" s="29" t="s">
        <v>924</v>
      </c>
      <c r="W527" s="29" t="s">
        <v>15</v>
      </c>
      <c r="X527" s="29" t="s">
        <v>580</v>
      </c>
      <c r="Y527" s="29" t="s">
        <v>580</v>
      </c>
    </row>
    <row r="528" spans="1:25" ht="10.5" customHeight="1" x14ac:dyDescent="0.25">
      <c r="A528" s="28">
        <v>46034</v>
      </c>
      <c r="B528" s="29" t="s">
        <v>567</v>
      </c>
      <c r="C528" s="30" t="s">
        <v>950</v>
      </c>
      <c r="D528" s="30" t="s">
        <v>15</v>
      </c>
      <c r="E528" s="30" t="s">
        <v>569</v>
      </c>
      <c r="F528" s="29" t="s">
        <v>570</v>
      </c>
      <c r="G528" s="29" t="s">
        <v>571</v>
      </c>
      <c r="H528" s="29" t="s">
        <v>951</v>
      </c>
      <c r="I528" s="36" t="str">
        <f t="shared" si="16"/>
        <v>12/01/2026NL300140</v>
      </c>
      <c r="J528" s="29" t="s">
        <v>669</v>
      </c>
      <c r="K528" s="29" t="s">
        <v>670</v>
      </c>
      <c r="L528" s="29" t="s">
        <v>575</v>
      </c>
      <c r="M528" s="31">
        <v>0.6</v>
      </c>
      <c r="N528" s="20">
        <f>VLOOKUP(J528,[2]Sheet1!$I:$M,5,0)</f>
        <v>36000</v>
      </c>
      <c r="O528" s="32">
        <v>0</v>
      </c>
      <c r="P528" s="33">
        <f t="shared" si="17"/>
        <v>21600</v>
      </c>
      <c r="Q528" s="33">
        <v>0</v>
      </c>
      <c r="R528" s="32">
        <v>36000</v>
      </c>
      <c r="S528" s="29" t="s">
        <v>923</v>
      </c>
      <c r="T528" s="29" t="s">
        <v>577</v>
      </c>
      <c r="U528" s="29" t="s">
        <v>15</v>
      </c>
      <c r="V528" s="29" t="s">
        <v>924</v>
      </c>
      <c r="W528" s="29" t="s">
        <v>15</v>
      </c>
      <c r="X528" s="29" t="s">
        <v>580</v>
      </c>
      <c r="Y528" s="29" t="s">
        <v>580</v>
      </c>
    </row>
    <row r="529" spans="1:25" ht="10.5" customHeight="1" x14ac:dyDescent="0.25">
      <c r="A529" s="28">
        <v>46034</v>
      </c>
      <c r="B529" s="29" t="s">
        <v>567</v>
      </c>
      <c r="C529" s="30" t="s">
        <v>950</v>
      </c>
      <c r="D529" s="30" t="s">
        <v>15</v>
      </c>
      <c r="E529" s="30" t="s">
        <v>569</v>
      </c>
      <c r="F529" s="29" t="s">
        <v>570</v>
      </c>
      <c r="G529" s="29" t="s">
        <v>571</v>
      </c>
      <c r="H529" s="29" t="s">
        <v>951</v>
      </c>
      <c r="I529" s="36" t="str">
        <f t="shared" si="16"/>
        <v>12/01/2026NL300142</v>
      </c>
      <c r="J529" s="29" t="s">
        <v>671</v>
      </c>
      <c r="K529" s="29" t="s">
        <v>672</v>
      </c>
      <c r="L529" s="29" t="s">
        <v>575</v>
      </c>
      <c r="M529" s="31">
        <v>1</v>
      </c>
      <c r="N529" s="20">
        <f>VLOOKUP(J529,[2]Sheet1!$I:$M,5,0)</f>
        <v>50000</v>
      </c>
      <c r="O529" s="32">
        <v>0</v>
      </c>
      <c r="P529" s="33">
        <f t="shared" si="17"/>
        <v>50000</v>
      </c>
      <c r="Q529" s="33">
        <v>0</v>
      </c>
      <c r="R529" s="32">
        <v>50000</v>
      </c>
      <c r="S529" s="29" t="s">
        <v>923</v>
      </c>
      <c r="T529" s="29" t="s">
        <v>577</v>
      </c>
      <c r="U529" s="29" t="s">
        <v>15</v>
      </c>
      <c r="V529" s="29" t="s">
        <v>924</v>
      </c>
      <c r="W529" s="29" t="s">
        <v>15</v>
      </c>
      <c r="X529" s="29" t="s">
        <v>580</v>
      </c>
      <c r="Y529" s="29" t="s">
        <v>580</v>
      </c>
    </row>
    <row r="530" spans="1:25" ht="10.5" customHeight="1" x14ac:dyDescent="0.25">
      <c r="A530" s="28">
        <v>46034</v>
      </c>
      <c r="B530" s="29" t="s">
        <v>567</v>
      </c>
      <c r="C530" s="30" t="s">
        <v>950</v>
      </c>
      <c r="D530" s="30" t="s">
        <v>15</v>
      </c>
      <c r="E530" s="30" t="s">
        <v>569</v>
      </c>
      <c r="F530" s="29" t="s">
        <v>570</v>
      </c>
      <c r="G530" s="29" t="s">
        <v>571</v>
      </c>
      <c r="H530" s="29" t="s">
        <v>951</v>
      </c>
      <c r="I530" s="36" t="str">
        <f t="shared" si="16"/>
        <v>12/01/2026NL300144</v>
      </c>
      <c r="J530" s="29" t="s">
        <v>673</v>
      </c>
      <c r="K530" s="29" t="s">
        <v>674</v>
      </c>
      <c r="L530" s="29" t="s">
        <v>575</v>
      </c>
      <c r="M530" s="31">
        <v>0.2</v>
      </c>
      <c r="N530" s="20">
        <f>VLOOKUP(J530,[2]Sheet1!$I:$M,5,0)</f>
        <v>90000</v>
      </c>
      <c r="O530" s="32">
        <v>0</v>
      </c>
      <c r="P530" s="33">
        <f t="shared" si="17"/>
        <v>18000</v>
      </c>
      <c r="Q530" s="33">
        <v>0</v>
      </c>
      <c r="R530" s="32">
        <v>90000</v>
      </c>
      <c r="S530" s="29" t="s">
        <v>923</v>
      </c>
      <c r="T530" s="29" t="s">
        <v>577</v>
      </c>
      <c r="U530" s="29" t="s">
        <v>15</v>
      </c>
      <c r="V530" s="29" t="s">
        <v>924</v>
      </c>
      <c r="W530" s="29" t="s">
        <v>15</v>
      </c>
      <c r="X530" s="29" t="s">
        <v>580</v>
      </c>
      <c r="Y530" s="29" t="s">
        <v>580</v>
      </c>
    </row>
    <row r="531" spans="1:25" ht="10.5" customHeight="1" x14ac:dyDescent="0.25">
      <c r="A531" s="28">
        <v>46034</v>
      </c>
      <c r="B531" s="29" t="s">
        <v>567</v>
      </c>
      <c r="C531" s="30" t="s">
        <v>950</v>
      </c>
      <c r="D531" s="30" t="s">
        <v>15</v>
      </c>
      <c r="E531" s="30" t="s">
        <v>569</v>
      </c>
      <c r="F531" s="29" t="s">
        <v>570</v>
      </c>
      <c r="G531" s="29" t="s">
        <v>571</v>
      </c>
      <c r="H531" s="29" t="s">
        <v>951</v>
      </c>
      <c r="I531" s="36" t="str">
        <f t="shared" si="16"/>
        <v>12/01/2026NL300145</v>
      </c>
      <c r="J531" s="29" t="s">
        <v>675</v>
      </c>
      <c r="K531" s="29" t="s">
        <v>676</v>
      </c>
      <c r="L531" s="29" t="s">
        <v>575</v>
      </c>
      <c r="M531" s="31">
        <v>2</v>
      </c>
      <c r="N531" s="20">
        <f>VLOOKUP(J531,[2]Sheet1!$I:$M,5,0)</f>
        <v>38000</v>
      </c>
      <c r="O531" s="32">
        <v>0</v>
      </c>
      <c r="P531" s="33">
        <f t="shared" si="17"/>
        <v>76000</v>
      </c>
      <c r="Q531" s="33">
        <v>0</v>
      </c>
      <c r="R531" s="32">
        <v>38000</v>
      </c>
      <c r="S531" s="29" t="s">
        <v>923</v>
      </c>
      <c r="T531" s="29" t="s">
        <v>577</v>
      </c>
      <c r="U531" s="29" t="s">
        <v>15</v>
      </c>
      <c r="V531" s="29" t="s">
        <v>924</v>
      </c>
      <c r="W531" s="29" t="s">
        <v>15</v>
      </c>
      <c r="X531" s="29" t="s">
        <v>580</v>
      </c>
      <c r="Y531" s="29" t="s">
        <v>580</v>
      </c>
    </row>
    <row r="532" spans="1:25" ht="10.5" customHeight="1" x14ac:dyDescent="0.25">
      <c r="A532" s="28">
        <v>46034</v>
      </c>
      <c r="B532" s="29" t="s">
        <v>567</v>
      </c>
      <c r="C532" s="30" t="s">
        <v>950</v>
      </c>
      <c r="D532" s="30" t="s">
        <v>15</v>
      </c>
      <c r="E532" s="30" t="s">
        <v>569</v>
      </c>
      <c r="F532" s="29" t="s">
        <v>570</v>
      </c>
      <c r="G532" s="29" t="s">
        <v>571</v>
      </c>
      <c r="H532" s="29" t="s">
        <v>951</v>
      </c>
      <c r="I532" s="36" t="str">
        <f t="shared" si="16"/>
        <v>12/01/2026NL300152</v>
      </c>
      <c r="J532" s="29" t="s">
        <v>644</v>
      </c>
      <c r="K532" s="29" t="s">
        <v>645</v>
      </c>
      <c r="L532" s="29" t="s">
        <v>575</v>
      </c>
      <c r="M532" s="31">
        <v>0.2</v>
      </c>
      <c r="N532" s="20">
        <f>VLOOKUP(J532,[2]Sheet1!$I:$M,5,0)</f>
        <v>65000</v>
      </c>
      <c r="O532" s="32">
        <v>0</v>
      </c>
      <c r="P532" s="33">
        <f t="shared" si="17"/>
        <v>13000</v>
      </c>
      <c r="Q532" s="33">
        <v>0</v>
      </c>
      <c r="R532" s="32">
        <v>65000</v>
      </c>
      <c r="S532" s="29" t="s">
        <v>923</v>
      </c>
      <c r="T532" s="29" t="s">
        <v>577</v>
      </c>
      <c r="U532" s="29" t="s">
        <v>15</v>
      </c>
      <c r="V532" s="29" t="s">
        <v>924</v>
      </c>
      <c r="W532" s="29" t="s">
        <v>15</v>
      </c>
      <c r="X532" s="29" t="s">
        <v>580</v>
      </c>
      <c r="Y532" s="29" t="s">
        <v>580</v>
      </c>
    </row>
    <row r="533" spans="1:25" ht="10.5" customHeight="1" x14ac:dyDescent="0.25">
      <c r="A533" s="28">
        <v>46034</v>
      </c>
      <c r="B533" s="29" t="s">
        <v>567</v>
      </c>
      <c r="C533" s="30" t="s">
        <v>950</v>
      </c>
      <c r="D533" s="30" t="s">
        <v>15</v>
      </c>
      <c r="E533" s="30" t="s">
        <v>569</v>
      </c>
      <c r="F533" s="29" t="s">
        <v>570</v>
      </c>
      <c r="G533" s="29" t="s">
        <v>571</v>
      </c>
      <c r="H533" s="29" t="s">
        <v>951</v>
      </c>
      <c r="I533" s="36" t="str">
        <f t="shared" si="16"/>
        <v>12/01/2026NL300153</v>
      </c>
      <c r="J533" s="29" t="s">
        <v>646</v>
      </c>
      <c r="K533" s="29" t="s">
        <v>647</v>
      </c>
      <c r="L533" s="29" t="s">
        <v>575</v>
      </c>
      <c r="M533" s="31">
        <v>0.2</v>
      </c>
      <c r="N533" s="20">
        <f>VLOOKUP(J533,[2]Sheet1!$I:$M,5,0)</f>
        <v>46000</v>
      </c>
      <c r="O533" s="32">
        <v>0</v>
      </c>
      <c r="P533" s="33">
        <f t="shared" si="17"/>
        <v>9200</v>
      </c>
      <c r="Q533" s="33">
        <v>0</v>
      </c>
      <c r="R533" s="32">
        <v>46000</v>
      </c>
      <c r="S533" s="29" t="s">
        <v>923</v>
      </c>
      <c r="T533" s="29" t="s">
        <v>577</v>
      </c>
      <c r="U533" s="29" t="s">
        <v>15</v>
      </c>
      <c r="V533" s="29" t="s">
        <v>924</v>
      </c>
      <c r="W533" s="29" t="s">
        <v>15</v>
      </c>
      <c r="X533" s="29" t="s">
        <v>580</v>
      </c>
      <c r="Y533" s="29" t="s">
        <v>580</v>
      </c>
    </row>
    <row r="534" spans="1:25" ht="10.5" customHeight="1" x14ac:dyDescent="0.25">
      <c r="A534" s="28">
        <v>46034</v>
      </c>
      <c r="B534" s="29" t="s">
        <v>567</v>
      </c>
      <c r="C534" s="30" t="s">
        <v>950</v>
      </c>
      <c r="D534" s="30" t="s">
        <v>15</v>
      </c>
      <c r="E534" s="30" t="s">
        <v>569</v>
      </c>
      <c r="F534" s="29" t="s">
        <v>570</v>
      </c>
      <c r="G534" s="29" t="s">
        <v>571</v>
      </c>
      <c r="H534" s="29" t="s">
        <v>951</v>
      </c>
      <c r="I534" s="36" t="str">
        <f t="shared" si="16"/>
        <v>12/01/2026NL300162</v>
      </c>
      <c r="J534" s="29" t="s">
        <v>652</v>
      </c>
      <c r="K534" s="29" t="s">
        <v>653</v>
      </c>
      <c r="L534" s="29" t="s">
        <v>575</v>
      </c>
      <c r="M534" s="31">
        <v>0.8</v>
      </c>
      <c r="N534" s="20">
        <f>VLOOKUP(J534,[2]Sheet1!$I:$M,5,0)</f>
        <v>36000</v>
      </c>
      <c r="O534" s="32">
        <v>0</v>
      </c>
      <c r="P534" s="33">
        <f t="shared" si="17"/>
        <v>28800</v>
      </c>
      <c r="Q534" s="33">
        <v>0</v>
      </c>
      <c r="R534" s="32">
        <v>36000</v>
      </c>
      <c r="S534" s="29" t="s">
        <v>923</v>
      </c>
      <c r="T534" s="29" t="s">
        <v>577</v>
      </c>
      <c r="U534" s="29" t="s">
        <v>15</v>
      </c>
      <c r="V534" s="29" t="s">
        <v>924</v>
      </c>
      <c r="W534" s="29" t="s">
        <v>15</v>
      </c>
      <c r="X534" s="29" t="s">
        <v>580</v>
      </c>
      <c r="Y534" s="29" t="s">
        <v>580</v>
      </c>
    </row>
    <row r="535" spans="1:25" ht="10.5" customHeight="1" x14ac:dyDescent="0.25">
      <c r="A535" s="28">
        <v>46034</v>
      </c>
      <c r="B535" s="29" t="s">
        <v>567</v>
      </c>
      <c r="C535" s="30" t="s">
        <v>950</v>
      </c>
      <c r="D535" s="30" t="s">
        <v>15</v>
      </c>
      <c r="E535" s="30" t="s">
        <v>569</v>
      </c>
      <c r="F535" s="29" t="s">
        <v>570</v>
      </c>
      <c r="G535" s="29" t="s">
        <v>571</v>
      </c>
      <c r="H535" s="29" t="s">
        <v>951</v>
      </c>
      <c r="I535" s="36" t="str">
        <f t="shared" si="16"/>
        <v>12/01/2026NL300203</v>
      </c>
      <c r="J535" s="29" t="s">
        <v>586</v>
      </c>
      <c r="K535" s="29" t="s">
        <v>587</v>
      </c>
      <c r="L535" s="29" t="s">
        <v>575</v>
      </c>
      <c r="M535" s="31">
        <v>0.6</v>
      </c>
      <c r="N535" s="20">
        <f>VLOOKUP(J535,[2]Sheet1!$I:$M,5,0)</f>
        <v>45000</v>
      </c>
      <c r="O535" s="32">
        <v>0</v>
      </c>
      <c r="P535" s="33">
        <f t="shared" si="17"/>
        <v>27000</v>
      </c>
      <c r="Q535" s="33">
        <v>0</v>
      </c>
      <c r="R535" s="32">
        <v>45000</v>
      </c>
      <c r="S535" s="29" t="s">
        <v>923</v>
      </c>
      <c r="T535" s="29" t="s">
        <v>577</v>
      </c>
      <c r="U535" s="29" t="s">
        <v>15</v>
      </c>
      <c r="V535" s="29" t="s">
        <v>924</v>
      </c>
      <c r="W535" s="29" t="s">
        <v>15</v>
      </c>
      <c r="X535" s="29" t="s">
        <v>580</v>
      </c>
      <c r="Y535" s="29" t="s">
        <v>580</v>
      </c>
    </row>
    <row r="536" spans="1:25" ht="10.5" customHeight="1" x14ac:dyDescent="0.25">
      <c r="A536" s="28">
        <v>46034</v>
      </c>
      <c r="B536" s="29" t="s">
        <v>567</v>
      </c>
      <c r="C536" s="30" t="s">
        <v>950</v>
      </c>
      <c r="D536" s="30" t="s">
        <v>15</v>
      </c>
      <c r="E536" s="30" t="s">
        <v>569</v>
      </c>
      <c r="F536" s="29" t="s">
        <v>570</v>
      </c>
      <c r="G536" s="29" t="s">
        <v>571</v>
      </c>
      <c r="H536" s="29" t="s">
        <v>951</v>
      </c>
      <c r="I536" s="36" t="str">
        <f t="shared" si="16"/>
        <v>12/01/2026NL300119</v>
      </c>
      <c r="J536" s="29" t="s">
        <v>689</v>
      </c>
      <c r="K536" s="29" t="s">
        <v>690</v>
      </c>
      <c r="L536" s="29" t="s">
        <v>575</v>
      </c>
      <c r="M536" s="31">
        <v>1</v>
      </c>
      <c r="N536" s="20">
        <f>VLOOKUP(J536,[2]Sheet1!$I:$M,5,0)</f>
        <v>21000</v>
      </c>
      <c r="O536" s="32">
        <v>0</v>
      </c>
      <c r="P536" s="33">
        <f t="shared" si="17"/>
        <v>21000</v>
      </c>
      <c r="Q536" s="33">
        <v>0</v>
      </c>
      <c r="R536" s="32">
        <v>21000</v>
      </c>
      <c r="S536" s="29" t="s">
        <v>923</v>
      </c>
      <c r="T536" s="29" t="s">
        <v>577</v>
      </c>
      <c r="U536" s="29" t="s">
        <v>15</v>
      </c>
      <c r="V536" s="29" t="s">
        <v>924</v>
      </c>
      <c r="W536" s="29" t="s">
        <v>15</v>
      </c>
      <c r="X536" s="29" t="s">
        <v>580</v>
      </c>
      <c r="Y536" s="29" t="s">
        <v>580</v>
      </c>
    </row>
    <row r="537" spans="1:25" ht="10.5" customHeight="1" x14ac:dyDescent="0.25">
      <c r="A537" s="28">
        <v>46034</v>
      </c>
      <c r="B537" s="29" t="s">
        <v>567</v>
      </c>
      <c r="C537" s="30" t="s">
        <v>950</v>
      </c>
      <c r="D537" s="30" t="s">
        <v>15</v>
      </c>
      <c r="E537" s="30" t="s">
        <v>569</v>
      </c>
      <c r="F537" s="29" t="s">
        <v>570</v>
      </c>
      <c r="G537" s="29" t="s">
        <v>571</v>
      </c>
      <c r="H537" s="29" t="s">
        <v>951</v>
      </c>
      <c r="I537" s="36" t="str">
        <f t="shared" si="16"/>
        <v>12/01/2026NL300003</v>
      </c>
      <c r="J537" s="29" t="s">
        <v>581</v>
      </c>
      <c r="K537" s="29" t="s">
        <v>19</v>
      </c>
      <c r="L537" s="29" t="s">
        <v>575</v>
      </c>
      <c r="M537" s="31">
        <v>0.8</v>
      </c>
      <c r="N537" s="20">
        <f>VLOOKUP(J537,[2]Sheet1!$I:$M,5,0)</f>
        <v>26000</v>
      </c>
      <c r="O537" s="32">
        <v>0</v>
      </c>
      <c r="P537" s="33">
        <f t="shared" si="17"/>
        <v>20800</v>
      </c>
      <c r="Q537" s="33">
        <v>0</v>
      </c>
      <c r="R537" s="32">
        <v>26000</v>
      </c>
      <c r="S537" s="29" t="s">
        <v>923</v>
      </c>
      <c r="T537" s="29" t="s">
        <v>577</v>
      </c>
      <c r="U537" s="29" t="s">
        <v>15</v>
      </c>
      <c r="V537" s="29" t="s">
        <v>924</v>
      </c>
      <c r="W537" s="29" t="s">
        <v>15</v>
      </c>
      <c r="X537" s="29" t="s">
        <v>580</v>
      </c>
      <c r="Y537" s="29" t="s">
        <v>580</v>
      </c>
    </row>
    <row r="538" spans="1:25" ht="10.5" customHeight="1" x14ac:dyDescent="0.25">
      <c r="A538" s="28">
        <v>46034</v>
      </c>
      <c r="B538" s="29" t="s">
        <v>567</v>
      </c>
      <c r="C538" s="30" t="s">
        <v>950</v>
      </c>
      <c r="D538" s="30" t="s">
        <v>15</v>
      </c>
      <c r="E538" s="30" t="s">
        <v>569</v>
      </c>
      <c r="F538" s="29" t="s">
        <v>570</v>
      </c>
      <c r="G538" s="29" t="s">
        <v>571</v>
      </c>
      <c r="H538" s="29" t="s">
        <v>951</v>
      </c>
      <c r="I538" s="36" t="str">
        <f t="shared" si="16"/>
        <v>12/01/2026NL300011</v>
      </c>
      <c r="J538" s="29" t="s">
        <v>732</v>
      </c>
      <c r="K538" s="29" t="s">
        <v>159</v>
      </c>
      <c r="L538" s="29" t="s">
        <v>575</v>
      </c>
      <c r="M538" s="31">
        <v>0.2</v>
      </c>
      <c r="N538" s="20">
        <f>VLOOKUP(J538,[2]Sheet1!$I:$M,5,0)</f>
        <v>17000</v>
      </c>
      <c r="O538" s="32">
        <v>0</v>
      </c>
      <c r="P538" s="33">
        <f t="shared" si="17"/>
        <v>3400</v>
      </c>
      <c r="Q538" s="33">
        <v>0</v>
      </c>
      <c r="R538" s="32">
        <v>17000</v>
      </c>
      <c r="S538" s="29" t="s">
        <v>923</v>
      </c>
      <c r="T538" s="29" t="s">
        <v>577</v>
      </c>
      <c r="U538" s="29" t="s">
        <v>15</v>
      </c>
      <c r="V538" s="29" t="s">
        <v>924</v>
      </c>
      <c r="W538" s="29" t="s">
        <v>15</v>
      </c>
      <c r="X538" s="29" t="s">
        <v>580</v>
      </c>
      <c r="Y538" s="29" t="s">
        <v>580</v>
      </c>
    </row>
    <row r="539" spans="1:25" ht="10.5" customHeight="1" x14ac:dyDescent="0.25">
      <c r="A539" s="28">
        <v>46034</v>
      </c>
      <c r="B539" s="29" t="s">
        <v>567</v>
      </c>
      <c r="C539" s="30" t="s">
        <v>950</v>
      </c>
      <c r="D539" s="30" t="s">
        <v>15</v>
      </c>
      <c r="E539" s="30" t="s">
        <v>569</v>
      </c>
      <c r="F539" s="29" t="s">
        <v>570</v>
      </c>
      <c r="G539" s="29" t="s">
        <v>571</v>
      </c>
      <c r="H539" s="29" t="s">
        <v>951</v>
      </c>
      <c r="I539" s="36" t="str">
        <f t="shared" si="16"/>
        <v>12/01/2026NL300060</v>
      </c>
      <c r="J539" s="29" t="s">
        <v>612</v>
      </c>
      <c r="K539" s="29" t="s">
        <v>613</v>
      </c>
      <c r="L539" s="29" t="s">
        <v>575</v>
      </c>
      <c r="M539" s="31">
        <v>0.2</v>
      </c>
      <c r="N539" s="20">
        <f>VLOOKUP(J539,[2]Sheet1!$I:$M,5,0)</f>
        <v>33000</v>
      </c>
      <c r="O539" s="32">
        <v>0</v>
      </c>
      <c r="P539" s="33">
        <f t="shared" si="17"/>
        <v>6600</v>
      </c>
      <c r="Q539" s="33">
        <v>0</v>
      </c>
      <c r="R539" s="32">
        <v>33000</v>
      </c>
      <c r="S539" s="29" t="s">
        <v>923</v>
      </c>
      <c r="T539" s="29" t="s">
        <v>577</v>
      </c>
      <c r="U539" s="29" t="s">
        <v>15</v>
      </c>
      <c r="V539" s="29" t="s">
        <v>924</v>
      </c>
      <c r="W539" s="29" t="s">
        <v>15</v>
      </c>
      <c r="X539" s="29" t="s">
        <v>580</v>
      </c>
      <c r="Y539" s="29" t="s">
        <v>580</v>
      </c>
    </row>
    <row r="540" spans="1:25" ht="10.5" customHeight="1" x14ac:dyDescent="0.25">
      <c r="A540" s="28">
        <v>46034</v>
      </c>
      <c r="B540" s="29" t="s">
        <v>567</v>
      </c>
      <c r="C540" s="30" t="s">
        <v>950</v>
      </c>
      <c r="D540" s="30" t="s">
        <v>15</v>
      </c>
      <c r="E540" s="30" t="s">
        <v>569</v>
      </c>
      <c r="F540" s="29" t="s">
        <v>570</v>
      </c>
      <c r="G540" s="29" t="s">
        <v>571</v>
      </c>
      <c r="H540" s="29" t="s">
        <v>951</v>
      </c>
      <c r="I540" s="36" t="str">
        <f t="shared" si="16"/>
        <v>12/01/2026NL300067</v>
      </c>
      <c r="J540" s="29" t="s">
        <v>622</v>
      </c>
      <c r="K540" s="29" t="s">
        <v>623</v>
      </c>
      <c r="L540" s="29" t="s">
        <v>575</v>
      </c>
      <c r="M540" s="31">
        <v>0.2</v>
      </c>
      <c r="N540" s="20">
        <f>VLOOKUP(J540,[2]Sheet1!$I:$M,5,0)</f>
        <v>25000</v>
      </c>
      <c r="O540" s="32">
        <v>0</v>
      </c>
      <c r="P540" s="33">
        <f t="shared" si="17"/>
        <v>5000</v>
      </c>
      <c r="Q540" s="33">
        <v>0</v>
      </c>
      <c r="R540" s="32">
        <v>25000</v>
      </c>
      <c r="S540" s="29" t="s">
        <v>923</v>
      </c>
      <c r="T540" s="29" t="s">
        <v>577</v>
      </c>
      <c r="U540" s="29" t="s">
        <v>15</v>
      </c>
      <c r="V540" s="29" t="s">
        <v>924</v>
      </c>
      <c r="W540" s="29" t="s">
        <v>15</v>
      </c>
      <c r="X540" s="29" t="s">
        <v>580</v>
      </c>
      <c r="Y540" s="29" t="s">
        <v>580</v>
      </c>
    </row>
    <row r="541" spans="1:25" ht="10.5" customHeight="1" x14ac:dyDescent="0.25">
      <c r="A541" s="28">
        <v>46034</v>
      </c>
      <c r="B541" s="29" t="s">
        <v>567</v>
      </c>
      <c r="C541" s="30" t="s">
        <v>950</v>
      </c>
      <c r="D541" s="30" t="s">
        <v>15</v>
      </c>
      <c r="E541" s="30" t="s">
        <v>569</v>
      </c>
      <c r="F541" s="29" t="s">
        <v>570</v>
      </c>
      <c r="G541" s="29" t="s">
        <v>571</v>
      </c>
      <c r="H541" s="29" t="s">
        <v>951</v>
      </c>
      <c r="I541" s="36" t="str">
        <f t="shared" si="16"/>
        <v>12/01/2026NL300173</v>
      </c>
      <c r="J541" s="29" t="s">
        <v>629</v>
      </c>
      <c r="K541" s="29" t="s">
        <v>630</v>
      </c>
      <c r="L541" s="29" t="s">
        <v>575</v>
      </c>
      <c r="M541" s="31">
        <v>0.3</v>
      </c>
      <c r="N541" s="20">
        <f>VLOOKUP(J541,[2]Sheet1!$I:$M,5,0)</f>
        <v>80000</v>
      </c>
      <c r="O541" s="32">
        <v>0</v>
      </c>
      <c r="P541" s="33">
        <f t="shared" si="17"/>
        <v>24000</v>
      </c>
      <c r="Q541" s="33">
        <v>0</v>
      </c>
      <c r="R541" s="32">
        <v>80000</v>
      </c>
      <c r="S541" s="29" t="s">
        <v>923</v>
      </c>
      <c r="T541" s="29" t="s">
        <v>577</v>
      </c>
      <c r="U541" s="29" t="s">
        <v>15</v>
      </c>
      <c r="V541" s="29" t="s">
        <v>924</v>
      </c>
      <c r="W541" s="29" t="s">
        <v>15</v>
      </c>
      <c r="X541" s="29" t="s">
        <v>580</v>
      </c>
      <c r="Y541" s="29" t="s">
        <v>580</v>
      </c>
    </row>
    <row r="542" spans="1:25" ht="10.5" customHeight="1" x14ac:dyDescent="0.25">
      <c r="A542" s="28">
        <v>46034</v>
      </c>
      <c r="B542" s="29" t="s">
        <v>567</v>
      </c>
      <c r="C542" s="30" t="s">
        <v>952</v>
      </c>
      <c r="D542" s="30" t="s">
        <v>15</v>
      </c>
      <c r="E542" s="30" t="s">
        <v>569</v>
      </c>
      <c r="F542" s="29" t="s">
        <v>570</v>
      </c>
      <c r="G542" s="29" t="s">
        <v>571</v>
      </c>
      <c r="H542" s="29" t="s">
        <v>951</v>
      </c>
      <c r="I542" s="36" t="str">
        <f t="shared" si="16"/>
        <v>12/01/2026NL300080</v>
      </c>
      <c r="J542" s="29" t="s">
        <v>631</v>
      </c>
      <c r="K542" s="29" t="s">
        <v>632</v>
      </c>
      <c r="L542" s="29" t="s">
        <v>575</v>
      </c>
      <c r="M542" s="31">
        <v>0.2</v>
      </c>
      <c r="N542" s="20">
        <f>VLOOKUP(J542,[2]Sheet1!$I:$M,5,0)</f>
        <v>95000</v>
      </c>
      <c r="O542" s="32">
        <v>0</v>
      </c>
      <c r="P542" s="33">
        <f t="shared" si="17"/>
        <v>19000</v>
      </c>
      <c r="Q542" s="33">
        <v>0</v>
      </c>
      <c r="R542" s="32">
        <v>95000</v>
      </c>
      <c r="S542" s="29" t="s">
        <v>923</v>
      </c>
      <c r="T542" s="29" t="s">
        <v>577</v>
      </c>
      <c r="U542" s="29" t="s">
        <v>15</v>
      </c>
      <c r="V542" s="29" t="s">
        <v>924</v>
      </c>
      <c r="W542" s="29" t="s">
        <v>15</v>
      </c>
      <c r="X542" s="29" t="s">
        <v>580</v>
      </c>
      <c r="Y542" s="29" t="s">
        <v>580</v>
      </c>
    </row>
    <row r="543" spans="1:25" ht="10.5" customHeight="1" x14ac:dyDescent="0.25">
      <c r="A543" s="28">
        <v>46035</v>
      </c>
      <c r="B543" s="29" t="s">
        <v>567</v>
      </c>
      <c r="C543" s="30" t="s">
        <v>953</v>
      </c>
      <c r="D543" s="30" t="s">
        <v>15</v>
      </c>
      <c r="E543" s="30" t="s">
        <v>569</v>
      </c>
      <c r="F543" s="29" t="s">
        <v>570</v>
      </c>
      <c r="G543" s="29" t="s">
        <v>571</v>
      </c>
      <c r="H543" s="29" t="s">
        <v>954</v>
      </c>
      <c r="I543" s="36" t="str">
        <f t="shared" si="16"/>
        <v>13/01/2026NL300003</v>
      </c>
      <c r="J543" s="29" t="s">
        <v>581</v>
      </c>
      <c r="K543" s="29" t="s">
        <v>19</v>
      </c>
      <c r="L543" s="29" t="s">
        <v>575</v>
      </c>
      <c r="M543" s="31">
        <v>0.7</v>
      </c>
      <c r="N543" s="20">
        <f>VLOOKUP(J543,[2]Sheet1!$I:$M,5,0)</f>
        <v>26000</v>
      </c>
      <c r="O543" s="32">
        <v>0</v>
      </c>
      <c r="P543" s="33">
        <f t="shared" si="17"/>
        <v>18200</v>
      </c>
      <c r="Q543" s="33">
        <v>0</v>
      </c>
      <c r="R543" s="32">
        <v>26000</v>
      </c>
      <c r="S543" s="29" t="s">
        <v>923</v>
      </c>
      <c r="T543" s="29" t="s">
        <v>577</v>
      </c>
      <c r="U543" s="29" t="s">
        <v>15</v>
      </c>
      <c r="V543" s="29" t="s">
        <v>924</v>
      </c>
      <c r="W543" s="29" t="s">
        <v>15</v>
      </c>
      <c r="X543" s="29" t="s">
        <v>580</v>
      </c>
      <c r="Y543" s="29" t="s">
        <v>580</v>
      </c>
    </row>
    <row r="544" spans="1:25" ht="10.5" customHeight="1" x14ac:dyDescent="0.25">
      <c r="A544" s="28">
        <v>46035</v>
      </c>
      <c r="B544" s="29" t="s">
        <v>567</v>
      </c>
      <c r="C544" s="30" t="s">
        <v>953</v>
      </c>
      <c r="D544" s="30" t="s">
        <v>15</v>
      </c>
      <c r="E544" s="30" t="s">
        <v>569</v>
      </c>
      <c r="F544" s="29" t="s">
        <v>570</v>
      </c>
      <c r="G544" s="29" t="s">
        <v>571</v>
      </c>
      <c r="H544" s="29" t="s">
        <v>954</v>
      </c>
      <c r="I544" s="36" t="str">
        <f t="shared" si="16"/>
        <v>13/01/2026NL300004</v>
      </c>
      <c r="J544" s="29" t="s">
        <v>582</v>
      </c>
      <c r="K544" s="29" t="s">
        <v>23</v>
      </c>
      <c r="L544" s="29" t="s">
        <v>575</v>
      </c>
      <c r="M544" s="31">
        <v>1</v>
      </c>
      <c r="N544" s="20">
        <f>VLOOKUP(J544,[2]Sheet1!$I:$M,5,0)</f>
        <v>19000</v>
      </c>
      <c r="O544" s="32">
        <v>0</v>
      </c>
      <c r="P544" s="33">
        <f t="shared" si="17"/>
        <v>19000</v>
      </c>
      <c r="Q544" s="33">
        <v>0</v>
      </c>
      <c r="R544" s="32">
        <v>19000</v>
      </c>
      <c r="S544" s="29" t="s">
        <v>923</v>
      </c>
      <c r="T544" s="29" t="s">
        <v>577</v>
      </c>
      <c r="U544" s="29" t="s">
        <v>15</v>
      </c>
      <c r="V544" s="29" t="s">
        <v>924</v>
      </c>
      <c r="W544" s="29" t="s">
        <v>15</v>
      </c>
      <c r="X544" s="29" t="s">
        <v>580</v>
      </c>
      <c r="Y544" s="29" t="s">
        <v>580</v>
      </c>
    </row>
    <row r="545" spans="1:25" ht="10.5" customHeight="1" x14ac:dyDescent="0.25">
      <c r="A545" s="28">
        <v>46035</v>
      </c>
      <c r="B545" s="29" t="s">
        <v>567</v>
      </c>
      <c r="C545" s="30" t="s">
        <v>953</v>
      </c>
      <c r="D545" s="30" t="s">
        <v>15</v>
      </c>
      <c r="E545" s="30" t="s">
        <v>569</v>
      </c>
      <c r="F545" s="29" t="s">
        <v>570</v>
      </c>
      <c r="G545" s="29" t="s">
        <v>571</v>
      </c>
      <c r="H545" s="29" t="s">
        <v>954</v>
      </c>
      <c r="I545" s="36" t="str">
        <f t="shared" si="16"/>
        <v>13/01/2026NL300013</v>
      </c>
      <c r="J545" s="29" t="s">
        <v>583</v>
      </c>
      <c r="K545" s="29" t="s">
        <v>21</v>
      </c>
      <c r="L545" s="29" t="s">
        <v>575</v>
      </c>
      <c r="M545" s="31">
        <v>1</v>
      </c>
      <c r="N545" s="20">
        <f>VLOOKUP(J545,[2]Sheet1!$I:$M,5,0)</f>
        <v>50000</v>
      </c>
      <c r="O545" s="32">
        <v>0</v>
      </c>
      <c r="P545" s="33">
        <f t="shared" si="17"/>
        <v>50000</v>
      </c>
      <c r="Q545" s="33">
        <v>0</v>
      </c>
      <c r="R545" s="32">
        <v>50000</v>
      </c>
      <c r="S545" s="29" t="s">
        <v>923</v>
      </c>
      <c r="T545" s="29" t="s">
        <v>577</v>
      </c>
      <c r="U545" s="29" t="s">
        <v>15</v>
      </c>
      <c r="V545" s="29" t="s">
        <v>924</v>
      </c>
      <c r="W545" s="29" t="s">
        <v>15</v>
      </c>
      <c r="X545" s="29" t="s">
        <v>580</v>
      </c>
      <c r="Y545" s="29" t="s">
        <v>580</v>
      </c>
    </row>
    <row r="546" spans="1:25" ht="10.5" customHeight="1" x14ac:dyDescent="0.25">
      <c r="A546" s="28">
        <v>46035</v>
      </c>
      <c r="B546" s="29" t="s">
        <v>567</v>
      </c>
      <c r="C546" s="30" t="s">
        <v>953</v>
      </c>
      <c r="D546" s="30" t="s">
        <v>15</v>
      </c>
      <c r="E546" s="30" t="s">
        <v>569</v>
      </c>
      <c r="F546" s="29" t="s">
        <v>570</v>
      </c>
      <c r="G546" s="29" t="s">
        <v>571</v>
      </c>
      <c r="H546" s="29" t="s">
        <v>954</v>
      </c>
      <c r="I546" s="36" t="str">
        <f t="shared" si="16"/>
        <v>13/01/2026NL300014</v>
      </c>
      <c r="J546" s="29" t="s">
        <v>584</v>
      </c>
      <c r="K546" s="29" t="s">
        <v>31</v>
      </c>
      <c r="L546" s="29" t="s">
        <v>575</v>
      </c>
      <c r="M546" s="31">
        <v>0.3</v>
      </c>
      <c r="N546" s="20">
        <f>VLOOKUP(J546,[2]Sheet1!$I:$M,5,0)</f>
        <v>55000</v>
      </c>
      <c r="O546" s="32">
        <v>0</v>
      </c>
      <c r="P546" s="33">
        <f t="shared" si="17"/>
        <v>16500</v>
      </c>
      <c r="Q546" s="33">
        <v>0</v>
      </c>
      <c r="R546" s="32">
        <v>55000</v>
      </c>
      <c r="S546" s="29" t="s">
        <v>923</v>
      </c>
      <c r="T546" s="29" t="s">
        <v>577</v>
      </c>
      <c r="U546" s="29" t="s">
        <v>15</v>
      </c>
      <c r="V546" s="29" t="s">
        <v>924</v>
      </c>
      <c r="W546" s="29" t="s">
        <v>15</v>
      </c>
      <c r="X546" s="29" t="s">
        <v>580</v>
      </c>
      <c r="Y546" s="29" t="s">
        <v>580</v>
      </c>
    </row>
    <row r="547" spans="1:25" ht="10.5" customHeight="1" x14ac:dyDescent="0.25">
      <c r="A547" s="28">
        <v>46035</v>
      </c>
      <c r="B547" s="29" t="s">
        <v>567</v>
      </c>
      <c r="C547" s="30" t="s">
        <v>953</v>
      </c>
      <c r="D547" s="30" t="s">
        <v>15</v>
      </c>
      <c r="E547" s="30" t="s">
        <v>569</v>
      </c>
      <c r="F547" s="29" t="s">
        <v>570</v>
      </c>
      <c r="G547" s="29" t="s">
        <v>571</v>
      </c>
      <c r="H547" s="29" t="s">
        <v>954</v>
      </c>
      <c r="I547" s="36" t="str">
        <f t="shared" si="16"/>
        <v>13/01/2026NL300033</v>
      </c>
      <c r="J547" s="29" t="s">
        <v>588</v>
      </c>
      <c r="K547" s="29" t="s">
        <v>589</v>
      </c>
      <c r="L547" s="29" t="s">
        <v>575</v>
      </c>
      <c r="M547" s="31">
        <v>2.1</v>
      </c>
      <c r="N547" s="20">
        <f>VLOOKUP(J547,[2]Sheet1!$I:$M,5,0)</f>
        <v>13000</v>
      </c>
      <c r="O547" s="32">
        <v>0</v>
      </c>
      <c r="P547" s="33">
        <f t="shared" si="17"/>
        <v>27300</v>
      </c>
      <c r="Q547" s="33">
        <v>0</v>
      </c>
      <c r="R547" s="32">
        <v>13000</v>
      </c>
      <c r="S547" s="29" t="s">
        <v>923</v>
      </c>
      <c r="T547" s="29" t="s">
        <v>577</v>
      </c>
      <c r="U547" s="29" t="s">
        <v>15</v>
      </c>
      <c r="V547" s="29" t="s">
        <v>924</v>
      </c>
      <c r="W547" s="29" t="s">
        <v>15</v>
      </c>
      <c r="X547" s="29" t="s">
        <v>580</v>
      </c>
      <c r="Y547" s="29" t="s">
        <v>580</v>
      </c>
    </row>
    <row r="548" spans="1:25" ht="10.5" customHeight="1" x14ac:dyDescent="0.25">
      <c r="A548" s="28">
        <v>46035</v>
      </c>
      <c r="B548" s="29" t="s">
        <v>567</v>
      </c>
      <c r="C548" s="30" t="s">
        <v>953</v>
      </c>
      <c r="D548" s="30" t="s">
        <v>15</v>
      </c>
      <c r="E548" s="30" t="s">
        <v>569</v>
      </c>
      <c r="F548" s="29" t="s">
        <v>570</v>
      </c>
      <c r="G548" s="29" t="s">
        <v>571</v>
      </c>
      <c r="H548" s="29" t="s">
        <v>954</v>
      </c>
      <c r="I548" s="36" t="str">
        <f t="shared" si="16"/>
        <v>13/01/2026NL300034</v>
      </c>
      <c r="J548" s="29" t="s">
        <v>590</v>
      </c>
      <c r="K548" s="29" t="s">
        <v>591</v>
      </c>
      <c r="L548" s="29" t="s">
        <v>575</v>
      </c>
      <c r="M548" s="31">
        <v>0.1</v>
      </c>
      <c r="N548" s="20">
        <f>VLOOKUP(J548,[2]Sheet1!$I:$M,5,0)</f>
        <v>40000</v>
      </c>
      <c r="O548" s="32">
        <v>0</v>
      </c>
      <c r="P548" s="33">
        <f t="shared" si="17"/>
        <v>4000</v>
      </c>
      <c r="Q548" s="33">
        <v>0</v>
      </c>
      <c r="R548" s="32">
        <v>40000</v>
      </c>
      <c r="S548" s="29" t="s">
        <v>923</v>
      </c>
      <c r="T548" s="29" t="s">
        <v>577</v>
      </c>
      <c r="U548" s="29" t="s">
        <v>15</v>
      </c>
      <c r="V548" s="29" t="s">
        <v>924</v>
      </c>
      <c r="W548" s="29" t="s">
        <v>15</v>
      </c>
      <c r="X548" s="29" t="s">
        <v>580</v>
      </c>
      <c r="Y548" s="29" t="s">
        <v>580</v>
      </c>
    </row>
    <row r="549" spans="1:25" ht="10.5" customHeight="1" x14ac:dyDescent="0.25">
      <c r="A549" s="28">
        <v>46035</v>
      </c>
      <c r="B549" s="29" t="s">
        <v>567</v>
      </c>
      <c r="C549" s="30" t="s">
        <v>953</v>
      </c>
      <c r="D549" s="30" t="s">
        <v>15</v>
      </c>
      <c r="E549" s="30" t="s">
        <v>569</v>
      </c>
      <c r="F549" s="29" t="s">
        <v>570</v>
      </c>
      <c r="G549" s="29" t="s">
        <v>571</v>
      </c>
      <c r="H549" s="29" t="s">
        <v>954</v>
      </c>
      <c r="I549" s="36" t="str">
        <f t="shared" si="16"/>
        <v>13/01/2026NL300037</v>
      </c>
      <c r="J549" s="29" t="s">
        <v>597</v>
      </c>
      <c r="K549" s="29" t="s">
        <v>598</v>
      </c>
      <c r="L549" s="29" t="s">
        <v>599</v>
      </c>
      <c r="M549" s="31">
        <v>10</v>
      </c>
      <c r="N549" s="20">
        <f>VLOOKUP(J549,[2]Sheet1!$I:$M,5,0)</f>
        <v>4000</v>
      </c>
      <c r="O549" s="32">
        <v>0</v>
      </c>
      <c r="P549" s="33">
        <f t="shared" si="17"/>
        <v>40000</v>
      </c>
      <c r="Q549" s="33">
        <v>0</v>
      </c>
      <c r="R549" s="32">
        <v>4000</v>
      </c>
      <c r="S549" s="29" t="s">
        <v>923</v>
      </c>
      <c r="T549" s="29" t="s">
        <v>577</v>
      </c>
      <c r="U549" s="29" t="s">
        <v>15</v>
      </c>
      <c r="V549" s="29" t="s">
        <v>924</v>
      </c>
      <c r="W549" s="29" t="s">
        <v>15</v>
      </c>
      <c r="X549" s="29" t="s">
        <v>580</v>
      </c>
      <c r="Y549" s="29" t="s">
        <v>580</v>
      </c>
    </row>
    <row r="550" spans="1:25" ht="10.5" customHeight="1" x14ac:dyDescent="0.25">
      <c r="A550" s="28">
        <v>46035</v>
      </c>
      <c r="B550" s="29" t="s">
        <v>567</v>
      </c>
      <c r="C550" s="30" t="s">
        <v>953</v>
      </c>
      <c r="D550" s="30" t="s">
        <v>15</v>
      </c>
      <c r="E550" s="30" t="s">
        <v>569</v>
      </c>
      <c r="F550" s="29" t="s">
        <v>570</v>
      </c>
      <c r="G550" s="29" t="s">
        <v>571</v>
      </c>
      <c r="H550" s="29" t="s">
        <v>954</v>
      </c>
      <c r="I550" s="36" t="str">
        <f t="shared" si="16"/>
        <v>13/01/2026NL300043</v>
      </c>
      <c r="J550" s="29" t="s">
        <v>600</v>
      </c>
      <c r="K550" s="29" t="s">
        <v>601</v>
      </c>
      <c r="L550" s="29" t="s">
        <v>575</v>
      </c>
      <c r="M550" s="31">
        <v>0.3</v>
      </c>
      <c r="N550" s="20">
        <f>VLOOKUP(J550,[2]Sheet1!$I:$M,5,0)</f>
        <v>32000</v>
      </c>
      <c r="O550" s="32">
        <v>0</v>
      </c>
      <c r="P550" s="33">
        <f t="shared" si="17"/>
        <v>9600</v>
      </c>
      <c r="Q550" s="33">
        <v>0</v>
      </c>
      <c r="R550" s="32">
        <v>32000</v>
      </c>
      <c r="S550" s="29" t="s">
        <v>923</v>
      </c>
      <c r="T550" s="29" t="s">
        <v>577</v>
      </c>
      <c r="U550" s="29" t="s">
        <v>15</v>
      </c>
      <c r="V550" s="29" t="s">
        <v>924</v>
      </c>
      <c r="W550" s="29" t="s">
        <v>15</v>
      </c>
      <c r="X550" s="29" t="s">
        <v>580</v>
      </c>
      <c r="Y550" s="29" t="s">
        <v>580</v>
      </c>
    </row>
    <row r="551" spans="1:25" ht="10.5" customHeight="1" x14ac:dyDescent="0.25">
      <c r="A551" s="28">
        <v>46035</v>
      </c>
      <c r="B551" s="29" t="s">
        <v>567</v>
      </c>
      <c r="C551" s="30" t="s">
        <v>953</v>
      </c>
      <c r="D551" s="30" t="s">
        <v>15</v>
      </c>
      <c r="E551" s="30" t="s">
        <v>569</v>
      </c>
      <c r="F551" s="29" t="s">
        <v>570</v>
      </c>
      <c r="G551" s="29" t="s">
        <v>571</v>
      </c>
      <c r="H551" s="29" t="s">
        <v>954</v>
      </c>
      <c r="I551" s="36" t="str">
        <f t="shared" si="16"/>
        <v>13/01/2026NL300044</v>
      </c>
      <c r="J551" s="29" t="s">
        <v>602</v>
      </c>
      <c r="K551" s="29" t="s">
        <v>603</v>
      </c>
      <c r="L551" s="29" t="s">
        <v>575</v>
      </c>
      <c r="M551" s="31">
        <v>0.6</v>
      </c>
      <c r="N551" s="20">
        <f>VLOOKUP(J551,[2]Sheet1!$I:$M,5,0)</f>
        <v>38000</v>
      </c>
      <c r="O551" s="32">
        <v>0</v>
      </c>
      <c r="P551" s="33">
        <f t="shared" si="17"/>
        <v>22800</v>
      </c>
      <c r="Q551" s="33">
        <v>0</v>
      </c>
      <c r="R551" s="32">
        <v>38000</v>
      </c>
      <c r="S551" s="29" t="s">
        <v>923</v>
      </c>
      <c r="T551" s="29" t="s">
        <v>577</v>
      </c>
      <c r="U551" s="29" t="s">
        <v>15</v>
      </c>
      <c r="V551" s="29" t="s">
        <v>924</v>
      </c>
      <c r="W551" s="29" t="s">
        <v>15</v>
      </c>
      <c r="X551" s="29" t="s">
        <v>580</v>
      </c>
      <c r="Y551" s="29" t="s">
        <v>580</v>
      </c>
    </row>
    <row r="552" spans="1:25" ht="10.5" customHeight="1" x14ac:dyDescent="0.25">
      <c r="A552" s="28">
        <v>46035</v>
      </c>
      <c r="B552" s="29" t="s">
        <v>567</v>
      </c>
      <c r="C552" s="30" t="s">
        <v>953</v>
      </c>
      <c r="D552" s="30" t="s">
        <v>15</v>
      </c>
      <c r="E552" s="30" t="s">
        <v>569</v>
      </c>
      <c r="F552" s="29" t="s">
        <v>570</v>
      </c>
      <c r="G552" s="29" t="s">
        <v>571</v>
      </c>
      <c r="H552" s="29" t="s">
        <v>954</v>
      </c>
      <c r="I552" s="36" t="str">
        <f t="shared" si="16"/>
        <v>13/01/2026NL300048</v>
      </c>
      <c r="J552" s="29" t="s">
        <v>606</v>
      </c>
      <c r="K552" s="29" t="s">
        <v>607</v>
      </c>
      <c r="L552" s="29" t="s">
        <v>575</v>
      </c>
      <c r="M552" s="31">
        <v>1</v>
      </c>
      <c r="N552" s="20">
        <f>VLOOKUP(J552,[2]Sheet1!$I:$M,5,0)</f>
        <v>18000</v>
      </c>
      <c r="O552" s="32">
        <v>0</v>
      </c>
      <c r="P552" s="33">
        <f t="shared" si="17"/>
        <v>18000</v>
      </c>
      <c r="Q552" s="33">
        <v>0</v>
      </c>
      <c r="R552" s="32">
        <v>18000</v>
      </c>
      <c r="S552" s="29" t="s">
        <v>923</v>
      </c>
      <c r="T552" s="29" t="s">
        <v>577</v>
      </c>
      <c r="U552" s="29" t="s">
        <v>15</v>
      </c>
      <c r="V552" s="29" t="s">
        <v>924</v>
      </c>
      <c r="W552" s="29" t="s">
        <v>15</v>
      </c>
      <c r="X552" s="29" t="s">
        <v>580</v>
      </c>
      <c r="Y552" s="29" t="s">
        <v>580</v>
      </c>
    </row>
    <row r="553" spans="1:25" ht="10.5" customHeight="1" x14ac:dyDescent="0.25">
      <c r="A553" s="28">
        <v>46035</v>
      </c>
      <c r="B553" s="29" t="s">
        <v>567</v>
      </c>
      <c r="C553" s="30" t="s">
        <v>953</v>
      </c>
      <c r="D553" s="30" t="s">
        <v>15</v>
      </c>
      <c r="E553" s="30" t="s">
        <v>569</v>
      </c>
      <c r="F553" s="29" t="s">
        <v>570</v>
      </c>
      <c r="G553" s="29" t="s">
        <v>571</v>
      </c>
      <c r="H553" s="29" t="s">
        <v>954</v>
      </c>
      <c r="I553" s="36" t="str">
        <f t="shared" si="16"/>
        <v>13/01/2026NL300055</v>
      </c>
      <c r="J553" s="29" t="s">
        <v>608</v>
      </c>
      <c r="K553" s="29" t="s">
        <v>609</v>
      </c>
      <c r="L553" s="29" t="s">
        <v>575</v>
      </c>
      <c r="M553" s="31">
        <v>0.5</v>
      </c>
      <c r="N553" s="20">
        <f>VLOOKUP(J553,[2]Sheet1!$I:$M,5,0)</f>
        <v>80000</v>
      </c>
      <c r="O553" s="32">
        <v>0</v>
      </c>
      <c r="P553" s="33">
        <f t="shared" si="17"/>
        <v>40000</v>
      </c>
      <c r="Q553" s="33">
        <v>0</v>
      </c>
      <c r="R553" s="32">
        <v>80000</v>
      </c>
      <c r="S553" s="29" t="s">
        <v>923</v>
      </c>
      <c r="T553" s="29" t="s">
        <v>577</v>
      </c>
      <c r="U553" s="29" t="s">
        <v>15</v>
      </c>
      <c r="V553" s="29" t="s">
        <v>924</v>
      </c>
      <c r="W553" s="29" t="s">
        <v>15</v>
      </c>
      <c r="X553" s="29" t="s">
        <v>580</v>
      </c>
      <c r="Y553" s="29" t="s">
        <v>580</v>
      </c>
    </row>
    <row r="554" spans="1:25" ht="10.5" customHeight="1" x14ac:dyDescent="0.25">
      <c r="A554" s="28">
        <v>46035</v>
      </c>
      <c r="B554" s="29" t="s">
        <v>567</v>
      </c>
      <c r="C554" s="30" t="s">
        <v>953</v>
      </c>
      <c r="D554" s="30" t="s">
        <v>15</v>
      </c>
      <c r="E554" s="30" t="s">
        <v>569</v>
      </c>
      <c r="F554" s="29" t="s">
        <v>570</v>
      </c>
      <c r="G554" s="29" t="s">
        <v>571</v>
      </c>
      <c r="H554" s="29" t="s">
        <v>954</v>
      </c>
      <c r="I554" s="36" t="str">
        <f t="shared" si="16"/>
        <v>13/01/2026NL300058</v>
      </c>
      <c r="J554" s="29" t="s">
        <v>610</v>
      </c>
      <c r="K554" s="29" t="s">
        <v>46</v>
      </c>
      <c r="L554" s="29" t="s">
        <v>575</v>
      </c>
      <c r="M554" s="31">
        <v>0.1</v>
      </c>
      <c r="N554" s="20">
        <f>VLOOKUP(J554,[2]Sheet1!$I:$M,5,0)</f>
        <v>55000</v>
      </c>
      <c r="O554" s="32">
        <v>0</v>
      </c>
      <c r="P554" s="33">
        <f t="shared" si="17"/>
        <v>5500</v>
      </c>
      <c r="Q554" s="33">
        <v>0</v>
      </c>
      <c r="R554" s="32">
        <v>55000</v>
      </c>
      <c r="S554" s="29" t="s">
        <v>923</v>
      </c>
      <c r="T554" s="29" t="s">
        <v>577</v>
      </c>
      <c r="U554" s="29" t="s">
        <v>15</v>
      </c>
      <c r="V554" s="29" t="s">
        <v>924</v>
      </c>
      <c r="W554" s="29" t="s">
        <v>15</v>
      </c>
      <c r="X554" s="29" t="s">
        <v>580</v>
      </c>
      <c r="Y554" s="29" t="s">
        <v>580</v>
      </c>
    </row>
    <row r="555" spans="1:25" ht="10.5" customHeight="1" x14ac:dyDescent="0.25">
      <c r="A555" s="28">
        <v>46035</v>
      </c>
      <c r="B555" s="29" t="s">
        <v>567</v>
      </c>
      <c r="C555" s="30" t="s">
        <v>953</v>
      </c>
      <c r="D555" s="30" t="s">
        <v>15</v>
      </c>
      <c r="E555" s="30" t="s">
        <v>569</v>
      </c>
      <c r="F555" s="29" t="s">
        <v>570</v>
      </c>
      <c r="G555" s="29" t="s">
        <v>571</v>
      </c>
      <c r="H555" s="29" t="s">
        <v>954</v>
      </c>
      <c r="I555" s="36" t="str">
        <f t="shared" si="16"/>
        <v>13/01/2026NL300059</v>
      </c>
      <c r="J555" s="29" t="s">
        <v>611</v>
      </c>
      <c r="K555" s="29" t="s">
        <v>48</v>
      </c>
      <c r="L555" s="29" t="s">
        <v>575</v>
      </c>
      <c r="M555" s="31">
        <v>0.2</v>
      </c>
      <c r="N555" s="20">
        <f>VLOOKUP(J555,[2]Sheet1!$I:$M,5,0)</f>
        <v>13000</v>
      </c>
      <c r="O555" s="32">
        <v>0</v>
      </c>
      <c r="P555" s="33">
        <f t="shared" si="17"/>
        <v>2600</v>
      </c>
      <c r="Q555" s="33">
        <v>0</v>
      </c>
      <c r="R555" s="32">
        <v>13000</v>
      </c>
      <c r="S555" s="29" t="s">
        <v>923</v>
      </c>
      <c r="T555" s="29" t="s">
        <v>577</v>
      </c>
      <c r="U555" s="29" t="s">
        <v>15</v>
      </c>
      <c r="V555" s="29" t="s">
        <v>924</v>
      </c>
      <c r="W555" s="29" t="s">
        <v>15</v>
      </c>
      <c r="X555" s="29" t="s">
        <v>580</v>
      </c>
      <c r="Y555" s="29" t="s">
        <v>580</v>
      </c>
    </row>
    <row r="556" spans="1:25" ht="10.5" customHeight="1" x14ac:dyDescent="0.25">
      <c r="A556" s="28">
        <v>46035</v>
      </c>
      <c r="B556" s="29" t="s">
        <v>567</v>
      </c>
      <c r="C556" s="30" t="s">
        <v>953</v>
      </c>
      <c r="D556" s="30" t="s">
        <v>15</v>
      </c>
      <c r="E556" s="30" t="s">
        <v>569</v>
      </c>
      <c r="F556" s="29" t="s">
        <v>570</v>
      </c>
      <c r="G556" s="29" t="s">
        <v>571</v>
      </c>
      <c r="H556" s="29" t="s">
        <v>954</v>
      </c>
      <c r="I556" s="36" t="str">
        <f t="shared" si="16"/>
        <v>13/01/2026NL300062</v>
      </c>
      <c r="J556" s="29" t="s">
        <v>614</v>
      </c>
      <c r="K556" s="29" t="s">
        <v>615</v>
      </c>
      <c r="L556" s="29" t="s">
        <v>575</v>
      </c>
      <c r="M556" s="31">
        <v>0.1</v>
      </c>
      <c r="N556" s="20">
        <f>VLOOKUP(J556,[2]Sheet1!$I:$M,5,0)</f>
        <v>65000</v>
      </c>
      <c r="O556" s="32">
        <v>0</v>
      </c>
      <c r="P556" s="33">
        <f t="shared" si="17"/>
        <v>6500</v>
      </c>
      <c r="Q556" s="33">
        <v>0</v>
      </c>
      <c r="R556" s="32">
        <v>65000</v>
      </c>
      <c r="S556" s="29" t="s">
        <v>923</v>
      </c>
      <c r="T556" s="29" t="s">
        <v>577</v>
      </c>
      <c r="U556" s="29" t="s">
        <v>15</v>
      </c>
      <c r="V556" s="29" t="s">
        <v>924</v>
      </c>
      <c r="W556" s="29" t="s">
        <v>15</v>
      </c>
      <c r="X556" s="29" t="s">
        <v>580</v>
      </c>
      <c r="Y556" s="29" t="s">
        <v>580</v>
      </c>
    </row>
    <row r="557" spans="1:25" ht="10.5" customHeight="1" x14ac:dyDescent="0.25">
      <c r="A557" s="28">
        <v>46035</v>
      </c>
      <c r="B557" s="29" t="s">
        <v>567</v>
      </c>
      <c r="C557" s="30" t="s">
        <v>953</v>
      </c>
      <c r="D557" s="30" t="s">
        <v>15</v>
      </c>
      <c r="E557" s="30" t="s">
        <v>569</v>
      </c>
      <c r="F557" s="29" t="s">
        <v>570</v>
      </c>
      <c r="G557" s="29" t="s">
        <v>571</v>
      </c>
      <c r="H557" s="29" t="s">
        <v>954</v>
      </c>
      <c r="I557" s="36" t="str">
        <f t="shared" si="16"/>
        <v>13/01/2026NL300063</v>
      </c>
      <c r="J557" s="29" t="s">
        <v>616</v>
      </c>
      <c r="K557" s="29" t="s">
        <v>617</v>
      </c>
      <c r="L557" s="29" t="s">
        <v>575</v>
      </c>
      <c r="M557" s="31">
        <v>0.5</v>
      </c>
      <c r="N557" s="20">
        <f>VLOOKUP(J557,[2]Sheet1!$I:$M,5,0)</f>
        <v>48000</v>
      </c>
      <c r="O557" s="32">
        <v>0</v>
      </c>
      <c r="P557" s="33">
        <f t="shared" si="17"/>
        <v>24000</v>
      </c>
      <c r="Q557" s="33">
        <v>0</v>
      </c>
      <c r="R557" s="32">
        <v>48000</v>
      </c>
      <c r="S557" s="29" t="s">
        <v>923</v>
      </c>
      <c r="T557" s="29" t="s">
        <v>577</v>
      </c>
      <c r="U557" s="29" t="s">
        <v>15</v>
      </c>
      <c r="V557" s="29" t="s">
        <v>924</v>
      </c>
      <c r="W557" s="29" t="s">
        <v>15</v>
      </c>
      <c r="X557" s="29" t="s">
        <v>580</v>
      </c>
      <c r="Y557" s="29" t="s">
        <v>580</v>
      </c>
    </row>
    <row r="558" spans="1:25" ht="10.5" customHeight="1" x14ac:dyDescent="0.25">
      <c r="A558" s="28">
        <v>46035</v>
      </c>
      <c r="B558" s="29" t="s">
        <v>567</v>
      </c>
      <c r="C558" s="30" t="s">
        <v>953</v>
      </c>
      <c r="D558" s="30" t="s">
        <v>15</v>
      </c>
      <c r="E558" s="30" t="s">
        <v>569</v>
      </c>
      <c r="F558" s="29" t="s">
        <v>570</v>
      </c>
      <c r="G558" s="29" t="s">
        <v>571</v>
      </c>
      <c r="H558" s="29" t="s">
        <v>954</v>
      </c>
      <c r="I558" s="36" t="str">
        <f t="shared" si="16"/>
        <v>13/01/2026NL300072</v>
      </c>
      <c r="J558" s="29" t="s">
        <v>618</v>
      </c>
      <c r="K558" s="29" t="s">
        <v>619</v>
      </c>
      <c r="L558" s="29" t="s">
        <v>575</v>
      </c>
      <c r="M558" s="31">
        <v>0.5</v>
      </c>
      <c r="N558" s="20">
        <f>VLOOKUP(J558,[2]Sheet1!$I:$M,5,0)</f>
        <v>38000</v>
      </c>
      <c r="O558" s="32">
        <v>0</v>
      </c>
      <c r="P558" s="33">
        <f t="shared" si="17"/>
        <v>19000</v>
      </c>
      <c r="Q558" s="33">
        <v>0</v>
      </c>
      <c r="R558" s="32">
        <v>38000</v>
      </c>
      <c r="S558" s="29" t="s">
        <v>923</v>
      </c>
      <c r="T558" s="29" t="s">
        <v>577</v>
      </c>
      <c r="U558" s="29" t="s">
        <v>15</v>
      </c>
      <c r="V558" s="29" t="s">
        <v>924</v>
      </c>
      <c r="W558" s="29" t="s">
        <v>15</v>
      </c>
      <c r="X558" s="29" t="s">
        <v>580</v>
      </c>
      <c r="Y558" s="29" t="s">
        <v>580</v>
      </c>
    </row>
    <row r="559" spans="1:25" ht="10.5" customHeight="1" x14ac:dyDescent="0.25">
      <c r="A559" s="28">
        <v>46035</v>
      </c>
      <c r="B559" s="29" t="s">
        <v>567</v>
      </c>
      <c r="C559" s="30" t="s">
        <v>953</v>
      </c>
      <c r="D559" s="30" t="s">
        <v>15</v>
      </c>
      <c r="E559" s="30" t="s">
        <v>569</v>
      </c>
      <c r="F559" s="29" t="s">
        <v>570</v>
      </c>
      <c r="G559" s="29" t="s">
        <v>571</v>
      </c>
      <c r="H559" s="29" t="s">
        <v>954</v>
      </c>
      <c r="I559" s="36" t="str">
        <f t="shared" si="16"/>
        <v>13/01/2026NL300074</v>
      </c>
      <c r="J559" s="29" t="s">
        <v>624</v>
      </c>
      <c r="K559" s="29" t="s">
        <v>56</v>
      </c>
      <c r="L559" s="29" t="s">
        <v>575</v>
      </c>
      <c r="M559" s="31">
        <v>3</v>
      </c>
      <c r="N559" s="20">
        <f>VLOOKUP(J559,[2]Sheet1!$I:$M,5,0)</f>
        <v>18000</v>
      </c>
      <c r="O559" s="32">
        <v>0</v>
      </c>
      <c r="P559" s="33">
        <f t="shared" si="17"/>
        <v>54000</v>
      </c>
      <c r="Q559" s="33">
        <v>0</v>
      </c>
      <c r="R559" s="32">
        <v>18000</v>
      </c>
      <c r="S559" s="29" t="s">
        <v>923</v>
      </c>
      <c r="T559" s="29" t="s">
        <v>577</v>
      </c>
      <c r="U559" s="29" t="s">
        <v>15</v>
      </c>
      <c r="V559" s="29" t="s">
        <v>924</v>
      </c>
      <c r="W559" s="29" t="s">
        <v>15</v>
      </c>
      <c r="X559" s="29" t="s">
        <v>580</v>
      </c>
      <c r="Y559" s="29" t="s">
        <v>580</v>
      </c>
    </row>
    <row r="560" spans="1:25" ht="10.5" customHeight="1" x14ac:dyDescent="0.25">
      <c r="A560" s="28">
        <v>46035</v>
      </c>
      <c r="B560" s="29" t="s">
        <v>567</v>
      </c>
      <c r="C560" s="30" t="s">
        <v>953</v>
      </c>
      <c r="D560" s="30" t="s">
        <v>15</v>
      </c>
      <c r="E560" s="30" t="s">
        <v>569</v>
      </c>
      <c r="F560" s="29" t="s">
        <v>570</v>
      </c>
      <c r="G560" s="29" t="s">
        <v>571</v>
      </c>
      <c r="H560" s="29" t="s">
        <v>954</v>
      </c>
      <c r="I560" s="36" t="str">
        <f t="shared" si="16"/>
        <v>13/01/2026NL300076</v>
      </c>
      <c r="J560" s="29" t="s">
        <v>625</v>
      </c>
      <c r="K560" s="29" t="s">
        <v>626</v>
      </c>
      <c r="L560" s="29" t="s">
        <v>575</v>
      </c>
      <c r="M560" s="31">
        <v>0.2</v>
      </c>
      <c r="N560" s="20">
        <f>VLOOKUP(J560,[2]Sheet1!$I:$M,5,0)</f>
        <v>38000</v>
      </c>
      <c r="O560" s="32">
        <v>0</v>
      </c>
      <c r="P560" s="33">
        <f t="shared" si="17"/>
        <v>7600</v>
      </c>
      <c r="Q560" s="33">
        <v>0</v>
      </c>
      <c r="R560" s="32">
        <v>38000</v>
      </c>
      <c r="S560" s="29" t="s">
        <v>923</v>
      </c>
      <c r="T560" s="29" t="s">
        <v>577</v>
      </c>
      <c r="U560" s="29" t="s">
        <v>15</v>
      </c>
      <c r="V560" s="29" t="s">
        <v>924</v>
      </c>
      <c r="W560" s="29" t="s">
        <v>15</v>
      </c>
      <c r="X560" s="29" t="s">
        <v>580</v>
      </c>
      <c r="Y560" s="29" t="s">
        <v>580</v>
      </c>
    </row>
    <row r="561" spans="1:25" ht="10.5" customHeight="1" x14ac:dyDescent="0.25">
      <c r="A561" s="28">
        <v>46035</v>
      </c>
      <c r="B561" s="29" t="s">
        <v>567</v>
      </c>
      <c r="C561" s="30" t="s">
        <v>953</v>
      </c>
      <c r="D561" s="30" t="s">
        <v>15</v>
      </c>
      <c r="E561" s="30" t="s">
        <v>569</v>
      </c>
      <c r="F561" s="29" t="s">
        <v>570</v>
      </c>
      <c r="G561" s="29" t="s">
        <v>571</v>
      </c>
      <c r="H561" s="29" t="s">
        <v>954</v>
      </c>
      <c r="I561" s="36" t="str">
        <f t="shared" si="16"/>
        <v>13/01/2026NL300080</v>
      </c>
      <c r="J561" s="29" t="s">
        <v>631</v>
      </c>
      <c r="K561" s="29" t="s">
        <v>632</v>
      </c>
      <c r="L561" s="29" t="s">
        <v>575</v>
      </c>
      <c r="M561" s="31">
        <v>0.3</v>
      </c>
      <c r="N561" s="20">
        <f>VLOOKUP(J561,[2]Sheet1!$I:$M,5,0)</f>
        <v>95000</v>
      </c>
      <c r="O561" s="32">
        <v>0</v>
      </c>
      <c r="P561" s="33">
        <f t="shared" si="17"/>
        <v>28500</v>
      </c>
      <c r="Q561" s="33">
        <v>0</v>
      </c>
      <c r="R561" s="32">
        <v>95000</v>
      </c>
      <c r="S561" s="29" t="s">
        <v>923</v>
      </c>
      <c r="T561" s="29" t="s">
        <v>577</v>
      </c>
      <c r="U561" s="29" t="s">
        <v>15</v>
      </c>
      <c r="V561" s="29" t="s">
        <v>924</v>
      </c>
      <c r="W561" s="29" t="s">
        <v>15</v>
      </c>
      <c r="X561" s="29" t="s">
        <v>580</v>
      </c>
      <c r="Y561" s="29" t="s">
        <v>580</v>
      </c>
    </row>
    <row r="562" spans="1:25" ht="10.5" customHeight="1" x14ac:dyDescent="0.25">
      <c r="A562" s="28">
        <v>46035</v>
      </c>
      <c r="B562" s="29" t="s">
        <v>567</v>
      </c>
      <c r="C562" s="30" t="s">
        <v>953</v>
      </c>
      <c r="D562" s="30" t="s">
        <v>15</v>
      </c>
      <c r="E562" s="30" t="s">
        <v>569</v>
      </c>
      <c r="F562" s="29" t="s">
        <v>570</v>
      </c>
      <c r="G562" s="29" t="s">
        <v>571</v>
      </c>
      <c r="H562" s="29" t="s">
        <v>954</v>
      </c>
      <c r="I562" s="36" t="str">
        <f t="shared" si="16"/>
        <v>13/01/2026NL300086</v>
      </c>
      <c r="J562" s="29" t="s">
        <v>633</v>
      </c>
      <c r="K562" s="29" t="s">
        <v>634</v>
      </c>
      <c r="L562" s="29" t="s">
        <v>575</v>
      </c>
      <c r="M562" s="31">
        <v>0.1</v>
      </c>
      <c r="N562" s="20">
        <f>VLOOKUP(J562,[2]Sheet1!$I:$M,5,0)</f>
        <v>33000</v>
      </c>
      <c r="O562" s="32">
        <v>0</v>
      </c>
      <c r="P562" s="33">
        <f t="shared" si="17"/>
        <v>3300</v>
      </c>
      <c r="Q562" s="33">
        <v>0</v>
      </c>
      <c r="R562" s="32">
        <v>33000</v>
      </c>
      <c r="S562" s="29" t="s">
        <v>923</v>
      </c>
      <c r="T562" s="29" t="s">
        <v>577</v>
      </c>
      <c r="U562" s="29" t="s">
        <v>15</v>
      </c>
      <c r="V562" s="29" t="s">
        <v>924</v>
      </c>
      <c r="W562" s="29" t="s">
        <v>15</v>
      </c>
      <c r="X562" s="29" t="s">
        <v>580</v>
      </c>
      <c r="Y562" s="29" t="s">
        <v>580</v>
      </c>
    </row>
    <row r="563" spans="1:25" ht="10.5" customHeight="1" x14ac:dyDescent="0.25">
      <c r="A563" s="28">
        <v>46035</v>
      </c>
      <c r="B563" s="29" t="s">
        <v>567</v>
      </c>
      <c r="C563" s="30" t="s">
        <v>953</v>
      </c>
      <c r="D563" s="30" t="s">
        <v>15</v>
      </c>
      <c r="E563" s="30" t="s">
        <v>569</v>
      </c>
      <c r="F563" s="29" t="s">
        <v>570</v>
      </c>
      <c r="G563" s="29" t="s">
        <v>571</v>
      </c>
      <c r="H563" s="29" t="s">
        <v>954</v>
      </c>
      <c r="I563" s="36" t="str">
        <f t="shared" si="16"/>
        <v>13/01/2026NL300088</v>
      </c>
      <c r="J563" s="29" t="s">
        <v>635</v>
      </c>
      <c r="K563" s="29" t="s">
        <v>64</v>
      </c>
      <c r="L563" s="29" t="s">
        <v>575</v>
      </c>
      <c r="M563" s="31">
        <v>1.1000000000000001</v>
      </c>
      <c r="N563" s="20">
        <f>VLOOKUP(J563,[2]Sheet1!$I:$M,5,0)</f>
        <v>27000</v>
      </c>
      <c r="O563" s="32">
        <v>0</v>
      </c>
      <c r="P563" s="33">
        <f t="shared" si="17"/>
        <v>29700.000000000004</v>
      </c>
      <c r="Q563" s="33">
        <v>0</v>
      </c>
      <c r="R563" s="32">
        <v>27000</v>
      </c>
      <c r="S563" s="29" t="s">
        <v>923</v>
      </c>
      <c r="T563" s="29" t="s">
        <v>577</v>
      </c>
      <c r="U563" s="29" t="s">
        <v>15</v>
      </c>
      <c r="V563" s="29" t="s">
        <v>924</v>
      </c>
      <c r="W563" s="29" t="s">
        <v>15</v>
      </c>
      <c r="X563" s="29" t="s">
        <v>580</v>
      </c>
      <c r="Y563" s="29" t="s">
        <v>580</v>
      </c>
    </row>
    <row r="564" spans="1:25" ht="10.5" customHeight="1" x14ac:dyDescent="0.25">
      <c r="A564" s="28">
        <v>46035</v>
      </c>
      <c r="B564" s="29" t="s">
        <v>567</v>
      </c>
      <c r="C564" s="30" t="s">
        <v>953</v>
      </c>
      <c r="D564" s="30" t="s">
        <v>15</v>
      </c>
      <c r="E564" s="30" t="s">
        <v>569</v>
      </c>
      <c r="F564" s="29" t="s">
        <v>570</v>
      </c>
      <c r="G564" s="29" t="s">
        <v>571</v>
      </c>
      <c r="H564" s="29" t="s">
        <v>954</v>
      </c>
      <c r="I564" s="36" t="str">
        <f t="shared" si="16"/>
        <v>13/01/2026NL300120</v>
      </c>
      <c r="J564" s="29" t="s">
        <v>650</v>
      </c>
      <c r="K564" s="29" t="s">
        <v>651</v>
      </c>
      <c r="L564" s="29" t="s">
        <v>575</v>
      </c>
      <c r="M564" s="31">
        <v>0.7</v>
      </c>
      <c r="N564" s="20">
        <f>VLOOKUP(J564,[2]Sheet1!$I:$M,5,0)</f>
        <v>36000</v>
      </c>
      <c r="O564" s="32">
        <v>0</v>
      </c>
      <c r="P564" s="33">
        <f t="shared" si="17"/>
        <v>25200</v>
      </c>
      <c r="Q564" s="33">
        <v>0</v>
      </c>
      <c r="R564" s="32">
        <v>36000</v>
      </c>
      <c r="S564" s="29" t="s">
        <v>923</v>
      </c>
      <c r="T564" s="29" t="s">
        <v>577</v>
      </c>
      <c r="U564" s="29" t="s">
        <v>15</v>
      </c>
      <c r="V564" s="29" t="s">
        <v>924</v>
      </c>
      <c r="W564" s="29" t="s">
        <v>15</v>
      </c>
      <c r="X564" s="29" t="s">
        <v>580</v>
      </c>
      <c r="Y564" s="29" t="s">
        <v>580</v>
      </c>
    </row>
    <row r="565" spans="1:25" ht="10.5" customHeight="1" x14ac:dyDescent="0.25">
      <c r="A565" s="28">
        <v>46035</v>
      </c>
      <c r="B565" s="29" t="s">
        <v>567</v>
      </c>
      <c r="C565" s="30" t="s">
        <v>953</v>
      </c>
      <c r="D565" s="30" t="s">
        <v>15</v>
      </c>
      <c r="E565" s="30" t="s">
        <v>569</v>
      </c>
      <c r="F565" s="29" t="s">
        <v>570</v>
      </c>
      <c r="G565" s="29" t="s">
        <v>571</v>
      </c>
      <c r="H565" s="29" t="s">
        <v>954</v>
      </c>
      <c r="I565" s="36" t="str">
        <f t="shared" si="16"/>
        <v>13/01/2026NL300121</v>
      </c>
      <c r="J565" s="29" t="s">
        <v>661</v>
      </c>
      <c r="K565" s="29" t="s">
        <v>80</v>
      </c>
      <c r="L565" s="29" t="s">
        <v>575</v>
      </c>
      <c r="M565" s="31">
        <v>0.1</v>
      </c>
      <c r="N565" s="20">
        <f>VLOOKUP(J565,[2]Sheet1!$I:$M,5,0)</f>
        <v>22000</v>
      </c>
      <c r="O565" s="32">
        <v>0</v>
      </c>
      <c r="P565" s="33">
        <f t="shared" si="17"/>
        <v>2200</v>
      </c>
      <c r="Q565" s="33">
        <v>0</v>
      </c>
      <c r="R565" s="32">
        <v>22000</v>
      </c>
      <c r="S565" s="29" t="s">
        <v>923</v>
      </c>
      <c r="T565" s="29" t="s">
        <v>577</v>
      </c>
      <c r="U565" s="29" t="s">
        <v>15</v>
      </c>
      <c r="V565" s="29" t="s">
        <v>924</v>
      </c>
      <c r="W565" s="29" t="s">
        <v>15</v>
      </c>
      <c r="X565" s="29" t="s">
        <v>580</v>
      </c>
      <c r="Y565" s="29" t="s">
        <v>580</v>
      </c>
    </row>
    <row r="566" spans="1:25" ht="10.5" customHeight="1" x14ac:dyDescent="0.25">
      <c r="A566" s="28">
        <v>46035</v>
      </c>
      <c r="B566" s="29" t="s">
        <v>567</v>
      </c>
      <c r="C566" s="30" t="s">
        <v>953</v>
      </c>
      <c r="D566" s="30" t="s">
        <v>15</v>
      </c>
      <c r="E566" s="30" t="s">
        <v>569</v>
      </c>
      <c r="F566" s="29" t="s">
        <v>570</v>
      </c>
      <c r="G566" s="29" t="s">
        <v>571</v>
      </c>
      <c r="H566" s="29" t="s">
        <v>954</v>
      </c>
      <c r="I566" s="36" t="str">
        <f t="shared" si="16"/>
        <v>13/01/2026NL300122</v>
      </c>
      <c r="J566" s="29" t="s">
        <v>654</v>
      </c>
      <c r="K566" s="29" t="s">
        <v>139</v>
      </c>
      <c r="L566" s="29" t="s">
        <v>575</v>
      </c>
      <c r="M566" s="31">
        <v>0.1</v>
      </c>
      <c r="N566" s="20">
        <f>VLOOKUP(J566,[2]Sheet1!$I:$M,5,0)</f>
        <v>35000</v>
      </c>
      <c r="O566" s="32">
        <v>0</v>
      </c>
      <c r="P566" s="33">
        <f t="shared" si="17"/>
        <v>3500</v>
      </c>
      <c r="Q566" s="33">
        <v>0</v>
      </c>
      <c r="R566" s="32">
        <v>35000</v>
      </c>
      <c r="S566" s="29" t="s">
        <v>923</v>
      </c>
      <c r="T566" s="29" t="s">
        <v>577</v>
      </c>
      <c r="U566" s="29" t="s">
        <v>15</v>
      </c>
      <c r="V566" s="29" t="s">
        <v>924</v>
      </c>
      <c r="W566" s="29" t="s">
        <v>15</v>
      </c>
      <c r="X566" s="29" t="s">
        <v>580</v>
      </c>
      <c r="Y566" s="29" t="s">
        <v>580</v>
      </c>
    </row>
    <row r="567" spans="1:25" ht="10.5" customHeight="1" x14ac:dyDescent="0.25">
      <c r="A567" s="28">
        <v>46035</v>
      </c>
      <c r="B567" s="29" t="s">
        <v>567</v>
      </c>
      <c r="C567" s="30" t="s">
        <v>953</v>
      </c>
      <c r="D567" s="30" t="s">
        <v>15</v>
      </c>
      <c r="E567" s="30" t="s">
        <v>569</v>
      </c>
      <c r="F567" s="29" t="s">
        <v>570</v>
      </c>
      <c r="G567" s="29" t="s">
        <v>571</v>
      </c>
      <c r="H567" s="29" t="s">
        <v>954</v>
      </c>
      <c r="I567" s="36" t="str">
        <f t="shared" si="16"/>
        <v>13/01/2026NL300127</v>
      </c>
      <c r="J567" s="29" t="s">
        <v>657</v>
      </c>
      <c r="K567" s="29" t="s">
        <v>658</v>
      </c>
      <c r="L567" s="29" t="s">
        <v>575</v>
      </c>
      <c r="M567" s="31">
        <v>0.8</v>
      </c>
      <c r="N567" s="20">
        <f>VLOOKUP(J567,[2]Sheet1!$I:$M,5,0)</f>
        <v>15000</v>
      </c>
      <c r="O567" s="32">
        <v>0</v>
      </c>
      <c r="P567" s="33">
        <f t="shared" si="17"/>
        <v>12000</v>
      </c>
      <c r="Q567" s="33">
        <v>0</v>
      </c>
      <c r="R567" s="32">
        <v>28000</v>
      </c>
      <c r="S567" s="29" t="s">
        <v>923</v>
      </c>
      <c r="T567" s="29" t="s">
        <v>577</v>
      </c>
      <c r="U567" s="29" t="s">
        <v>15</v>
      </c>
      <c r="V567" s="29" t="s">
        <v>924</v>
      </c>
      <c r="W567" s="29" t="s">
        <v>15</v>
      </c>
      <c r="X567" s="29" t="s">
        <v>580</v>
      </c>
      <c r="Y567" s="29" t="s">
        <v>580</v>
      </c>
    </row>
    <row r="568" spans="1:25" ht="10.5" customHeight="1" x14ac:dyDescent="0.25">
      <c r="A568" s="28">
        <v>46035</v>
      </c>
      <c r="B568" s="29" t="s">
        <v>567</v>
      </c>
      <c r="C568" s="30" t="s">
        <v>953</v>
      </c>
      <c r="D568" s="30" t="s">
        <v>15</v>
      </c>
      <c r="E568" s="30" t="s">
        <v>569</v>
      </c>
      <c r="F568" s="29" t="s">
        <v>570</v>
      </c>
      <c r="G568" s="29" t="s">
        <v>571</v>
      </c>
      <c r="H568" s="29" t="s">
        <v>954</v>
      </c>
      <c r="I568" s="36" t="str">
        <f t="shared" si="16"/>
        <v>13/01/2026NL300137</v>
      </c>
      <c r="J568" s="29" t="s">
        <v>665</v>
      </c>
      <c r="K568" s="29" t="s">
        <v>666</v>
      </c>
      <c r="L568" s="29" t="s">
        <v>575</v>
      </c>
      <c r="M568" s="31">
        <v>0.6</v>
      </c>
      <c r="N568" s="20">
        <f>VLOOKUP(J568,[2]Sheet1!$I:$M,5,0)</f>
        <v>52000</v>
      </c>
      <c r="O568" s="32">
        <v>0</v>
      </c>
      <c r="P568" s="33">
        <f t="shared" si="17"/>
        <v>31200</v>
      </c>
      <c r="Q568" s="33">
        <v>0</v>
      </c>
      <c r="R568" s="32">
        <v>52000</v>
      </c>
      <c r="S568" s="29" t="s">
        <v>923</v>
      </c>
      <c r="T568" s="29" t="s">
        <v>577</v>
      </c>
      <c r="U568" s="29" t="s">
        <v>15</v>
      </c>
      <c r="V568" s="29" t="s">
        <v>924</v>
      </c>
      <c r="W568" s="29" t="s">
        <v>15</v>
      </c>
      <c r="X568" s="29" t="s">
        <v>580</v>
      </c>
      <c r="Y568" s="29" t="s">
        <v>580</v>
      </c>
    </row>
    <row r="569" spans="1:25" ht="10.5" customHeight="1" x14ac:dyDescent="0.25">
      <c r="A569" s="28">
        <v>46035</v>
      </c>
      <c r="B569" s="29" t="s">
        <v>567</v>
      </c>
      <c r="C569" s="30" t="s">
        <v>953</v>
      </c>
      <c r="D569" s="30" t="s">
        <v>15</v>
      </c>
      <c r="E569" s="30" t="s">
        <v>569</v>
      </c>
      <c r="F569" s="29" t="s">
        <v>570</v>
      </c>
      <c r="G569" s="29" t="s">
        <v>571</v>
      </c>
      <c r="H569" s="29" t="s">
        <v>954</v>
      </c>
      <c r="I569" s="36" t="str">
        <f t="shared" si="16"/>
        <v>13/01/2026NL300138</v>
      </c>
      <c r="J569" s="29" t="s">
        <v>663</v>
      </c>
      <c r="K569" s="29" t="s">
        <v>664</v>
      </c>
      <c r="L569" s="29" t="s">
        <v>575</v>
      </c>
      <c r="M569" s="31">
        <v>2</v>
      </c>
      <c r="N569" s="20">
        <f>VLOOKUP(J569,[2]Sheet1!$I:$M,5,0)</f>
        <v>20000</v>
      </c>
      <c r="O569" s="32">
        <v>0</v>
      </c>
      <c r="P569" s="33">
        <f t="shared" si="17"/>
        <v>40000</v>
      </c>
      <c r="Q569" s="33">
        <v>0</v>
      </c>
      <c r="R569" s="32">
        <v>20000</v>
      </c>
      <c r="S569" s="29" t="s">
        <v>923</v>
      </c>
      <c r="T569" s="29" t="s">
        <v>577</v>
      </c>
      <c r="U569" s="29" t="s">
        <v>15</v>
      </c>
      <c r="V569" s="29" t="s">
        <v>924</v>
      </c>
      <c r="W569" s="29" t="s">
        <v>15</v>
      </c>
      <c r="X569" s="29" t="s">
        <v>580</v>
      </c>
      <c r="Y569" s="29" t="s">
        <v>580</v>
      </c>
    </row>
    <row r="570" spans="1:25" ht="10.5" customHeight="1" x14ac:dyDescent="0.25">
      <c r="A570" s="28">
        <v>46035</v>
      </c>
      <c r="B570" s="29" t="s">
        <v>567</v>
      </c>
      <c r="C570" s="30" t="s">
        <v>953</v>
      </c>
      <c r="D570" s="30" t="s">
        <v>15</v>
      </c>
      <c r="E570" s="30" t="s">
        <v>569</v>
      </c>
      <c r="F570" s="29" t="s">
        <v>570</v>
      </c>
      <c r="G570" s="29" t="s">
        <v>571</v>
      </c>
      <c r="H570" s="29" t="s">
        <v>954</v>
      </c>
      <c r="I570" s="36" t="str">
        <f t="shared" si="16"/>
        <v>13/01/2026NL300140</v>
      </c>
      <c r="J570" s="29" t="s">
        <v>669</v>
      </c>
      <c r="K570" s="29" t="s">
        <v>670</v>
      </c>
      <c r="L570" s="29" t="s">
        <v>575</v>
      </c>
      <c r="M570" s="31">
        <v>0.5</v>
      </c>
      <c r="N570" s="20">
        <f>VLOOKUP(J570,[2]Sheet1!$I:$M,5,0)</f>
        <v>36000</v>
      </c>
      <c r="O570" s="32">
        <v>0</v>
      </c>
      <c r="P570" s="33">
        <f t="shared" si="17"/>
        <v>18000</v>
      </c>
      <c r="Q570" s="33">
        <v>0</v>
      </c>
      <c r="R570" s="32">
        <v>36000</v>
      </c>
      <c r="S570" s="29" t="s">
        <v>923</v>
      </c>
      <c r="T570" s="29" t="s">
        <v>577</v>
      </c>
      <c r="U570" s="29" t="s">
        <v>15</v>
      </c>
      <c r="V570" s="29" t="s">
        <v>924</v>
      </c>
      <c r="W570" s="29" t="s">
        <v>15</v>
      </c>
      <c r="X570" s="29" t="s">
        <v>580</v>
      </c>
      <c r="Y570" s="29" t="s">
        <v>580</v>
      </c>
    </row>
    <row r="571" spans="1:25" ht="10.5" customHeight="1" x14ac:dyDescent="0.25">
      <c r="A571" s="28">
        <v>46035</v>
      </c>
      <c r="B571" s="29" t="s">
        <v>567</v>
      </c>
      <c r="C571" s="30" t="s">
        <v>953</v>
      </c>
      <c r="D571" s="30" t="s">
        <v>15</v>
      </c>
      <c r="E571" s="30" t="s">
        <v>569</v>
      </c>
      <c r="F571" s="29" t="s">
        <v>570</v>
      </c>
      <c r="G571" s="29" t="s">
        <v>571</v>
      </c>
      <c r="H571" s="29" t="s">
        <v>954</v>
      </c>
      <c r="I571" s="36" t="str">
        <f t="shared" si="16"/>
        <v>13/01/2026NL300141</v>
      </c>
      <c r="J571" s="29" t="s">
        <v>667</v>
      </c>
      <c r="K571" s="29" t="s">
        <v>668</v>
      </c>
      <c r="L571" s="29" t="s">
        <v>575</v>
      </c>
      <c r="M571" s="31">
        <v>0.1</v>
      </c>
      <c r="N571" s="20">
        <f>VLOOKUP(J571,[2]Sheet1!$I:$M,5,0)</f>
        <v>92000</v>
      </c>
      <c r="O571" s="32">
        <v>0</v>
      </c>
      <c r="P571" s="33">
        <f t="shared" si="17"/>
        <v>9200</v>
      </c>
      <c r="Q571" s="33">
        <v>0</v>
      </c>
      <c r="R571" s="32">
        <v>92000</v>
      </c>
      <c r="S571" s="29" t="s">
        <v>923</v>
      </c>
      <c r="T571" s="29" t="s">
        <v>577</v>
      </c>
      <c r="U571" s="29" t="s">
        <v>15</v>
      </c>
      <c r="V571" s="29" t="s">
        <v>924</v>
      </c>
      <c r="W571" s="29" t="s">
        <v>15</v>
      </c>
      <c r="X571" s="29" t="s">
        <v>580</v>
      </c>
      <c r="Y571" s="29" t="s">
        <v>580</v>
      </c>
    </row>
    <row r="572" spans="1:25" ht="10.5" customHeight="1" x14ac:dyDescent="0.25">
      <c r="A572" s="28">
        <v>46035</v>
      </c>
      <c r="B572" s="29" t="s">
        <v>567</v>
      </c>
      <c r="C572" s="30" t="s">
        <v>953</v>
      </c>
      <c r="D572" s="30" t="s">
        <v>15</v>
      </c>
      <c r="E572" s="30" t="s">
        <v>569</v>
      </c>
      <c r="F572" s="29" t="s">
        <v>570</v>
      </c>
      <c r="G572" s="29" t="s">
        <v>571</v>
      </c>
      <c r="H572" s="29" t="s">
        <v>954</v>
      </c>
      <c r="I572" s="36" t="str">
        <f t="shared" si="16"/>
        <v>13/01/2026NL300145</v>
      </c>
      <c r="J572" s="29" t="s">
        <v>675</v>
      </c>
      <c r="K572" s="29" t="s">
        <v>676</v>
      </c>
      <c r="L572" s="29" t="s">
        <v>575</v>
      </c>
      <c r="M572" s="31">
        <v>3</v>
      </c>
      <c r="N572" s="20">
        <f>VLOOKUP(J572,[2]Sheet1!$I:$M,5,0)</f>
        <v>38000</v>
      </c>
      <c r="O572" s="32">
        <v>0</v>
      </c>
      <c r="P572" s="33">
        <f t="shared" si="17"/>
        <v>114000</v>
      </c>
      <c r="Q572" s="33">
        <v>0</v>
      </c>
      <c r="R572" s="32">
        <v>38000</v>
      </c>
      <c r="S572" s="29" t="s">
        <v>923</v>
      </c>
      <c r="T572" s="29" t="s">
        <v>577</v>
      </c>
      <c r="U572" s="29" t="s">
        <v>15</v>
      </c>
      <c r="V572" s="29" t="s">
        <v>924</v>
      </c>
      <c r="W572" s="29" t="s">
        <v>15</v>
      </c>
      <c r="X572" s="29" t="s">
        <v>580</v>
      </c>
      <c r="Y572" s="29" t="s">
        <v>580</v>
      </c>
    </row>
    <row r="573" spans="1:25" ht="10.5" customHeight="1" x14ac:dyDescent="0.25">
      <c r="A573" s="28">
        <v>46035</v>
      </c>
      <c r="B573" s="29" t="s">
        <v>567</v>
      </c>
      <c r="C573" s="30" t="s">
        <v>953</v>
      </c>
      <c r="D573" s="30" t="s">
        <v>15</v>
      </c>
      <c r="E573" s="30" t="s">
        <v>569</v>
      </c>
      <c r="F573" s="29" t="s">
        <v>570</v>
      </c>
      <c r="G573" s="29" t="s">
        <v>571</v>
      </c>
      <c r="H573" s="29" t="s">
        <v>954</v>
      </c>
      <c r="I573" s="36" t="str">
        <f t="shared" si="16"/>
        <v>13/01/2026NL300153</v>
      </c>
      <c r="J573" s="29" t="s">
        <v>646</v>
      </c>
      <c r="K573" s="29" t="s">
        <v>647</v>
      </c>
      <c r="L573" s="29" t="s">
        <v>575</v>
      </c>
      <c r="M573" s="31">
        <v>0.2</v>
      </c>
      <c r="N573" s="20">
        <f>VLOOKUP(J573,[2]Sheet1!$I:$M,5,0)</f>
        <v>46000</v>
      </c>
      <c r="O573" s="32">
        <v>0</v>
      </c>
      <c r="P573" s="33">
        <f t="shared" si="17"/>
        <v>9200</v>
      </c>
      <c r="Q573" s="33">
        <v>0</v>
      </c>
      <c r="R573" s="32">
        <v>46000</v>
      </c>
      <c r="S573" s="29" t="s">
        <v>923</v>
      </c>
      <c r="T573" s="29" t="s">
        <v>577</v>
      </c>
      <c r="U573" s="29" t="s">
        <v>15</v>
      </c>
      <c r="V573" s="29" t="s">
        <v>924</v>
      </c>
      <c r="W573" s="29" t="s">
        <v>15</v>
      </c>
      <c r="X573" s="29" t="s">
        <v>580</v>
      </c>
      <c r="Y573" s="29" t="s">
        <v>580</v>
      </c>
    </row>
    <row r="574" spans="1:25" ht="10.5" customHeight="1" x14ac:dyDescent="0.25">
      <c r="A574" s="28">
        <v>46035</v>
      </c>
      <c r="B574" s="29" t="s">
        <v>567</v>
      </c>
      <c r="C574" s="30" t="s">
        <v>953</v>
      </c>
      <c r="D574" s="30" t="s">
        <v>15</v>
      </c>
      <c r="E574" s="30" t="s">
        <v>569</v>
      </c>
      <c r="F574" s="29" t="s">
        <v>570</v>
      </c>
      <c r="G574" s="29" t="s">
        <v>571</v>
      </c>
      <c r="H574" s="29" t="s">
        <v>954</v>
      </c>
      <c r="I574" s="36" t="str">
        <f t="shared" si="16"/>
        <v>13/01/2026NL300162</v>
      </c>
      <c r="J574" s="29" t="s">
        <v>652</v>
      </c>
      <c r="K574" s="29" t="s">
        <v>653</v>
      </c>
      <c r="L574" s="29" t="s">
        <v>575</v>
      </c>
      <c r="M574" s="31">
        <v>0.7</v>
      </c>
      <c r="N574" s="20">
        <f>VLOOKUP(J574,[2]Sheet1!$I:$M,5,0)</f>
        <v>36000</v>
      </c>
      <c r="O574" s="32">
        <v>0</v>
      </c>
      <c r="P574" s="33">
        <f t="shared" si="17"/>
        <v>25200</v>
      </c>
      <c r="Q574" s="33">
        <v>0</v>
      </c>
      <c r="R574" s="32">
        <v>36000</v>
      </c>
      <c r="S574" s="29" t="s">
        <v>923</v>
      </c>
      <c r="T574" s="29" t="s">
        <v>577</v>
      </c>
      <c r="U574" s="29" t="s">
        <v>15</v>
      </c>
      <c r="V574" s="29" t="s">
        <v>924</v>
      </c>
      <c r="W574" s="29" t="s">
        <v>15</v>
      </c>
      <c r="X574" s="29" t="s">
        <v>580</v>
      </c>
      <c r="Y574" s="29" t="s">
        <v>580</v>
      </c>
    </row>
    <row r="575" spans="1:25" ht="10.5" customHeight="1" x14ac:dyDescent="0.25">
      <c r="A575" s="28">
        <v>46035</v>
      </c>
      <c r="B575" s="29" t="s">
        <v>567</v>
      </c>
      <c r="C575" s="30" t="s">
        <v>953</v>
      </c>
      <c r="D575" s="30" t="s">
        <v>15</v>
      </c>
      <c r="E575" s="30" t="s">
        <v>569</v>
      </c>
      <c r="F575" s="29" t="s">
        <v>570</v>
      </c>
      <c r="G575" s="29" t="s">
        <v>571</v>
      </c>
      <c r="H575" s="29" t="s">
        <v>954</v>
      </c>
      <c r="I575" s="36" t="str">
        <f t="shared" si="16"/>
        <v>13/01/2026NL300174</v>
      </c>
      <c r="J575" s="29" t="s">
        <v>573</v>
      </c>
      <c r="K575" s="29" t="s">
        <v>574</v>
      </c>
      <c r="L575" s="29" t="s">
        <v>575</v>
      </c>
      <c r="M575" s="31">
        <v>1</v>
      </c>
      <c r="N575" s="20">
        <f>VLOOKUP(J575,[2]Sheet1!$I:$M,5,0)</f>
        <v>24000</v>
      </c>
      <c r="O575" s="32">
        <v>0</v>
      </c>
      <c r="P575" s="33">
        <f t="shared" si="17"/>
        <v>24000</v>
      </c>
      <c r="Q575" s="33">
        <v>0</v>
      </c>
      <c r="R575" s="32">
        <v>24000</v>
      </c>
      <c r="S575" s="29" t="s">
        <v>923</v>
      </c>
      <c r="T575" s="29" t="s">
        <v>577</v>
      </c>
      <c r="U575" s="29" t="s">
        <v>15</v>
      </c>
      <c r="V575" s="29" t="s">
        <v>924</v>
      </c>
      <c r="W575" s="29" t="s">
        <v>15</v>
      </c>
      <c r="X575" s="29" t="s">
        <v>580</v>
      </c>
      <c r="Y575" s="29" t="s">
        <v>580</v>
      </c>
    </row>
    <row r="576" spans="1:25" ht="10.5" customHeight="1" x14ac:dyDescent="0.25">
      <c r="A576" s="28">
        <v>46035</v>
      </c>
      <c r="B576" s="29" t="s">
        <v>567</v>
      </c>
      <c r="C576" s="30" t="s">
        <v>953</v>
      </c>
      <c r="D576" s="30" t="s">
        <v>15</v>
      </c>
      <c r="E576" s="30" t="s">
        <v>569</v>
      </c>
      <c r="F576" s="29" t="s">
        <v>570</v>
      </c>
      <c r="G576" s="29" t="s">
        <v>571</v>
      </c>
      <c r="H576" s="29" t="s">
        <v>954</v>
      </c>
      <c r="I576" s="36" t="str">
        <f t="shared" si="16"/>
        <v>13/01/2026NL300188</v>
      </c>
      <c r="J576" s="29" t="s">
        <v>592</v>
      </c>
      <c r="K576" s="29" t="s">
        <v>593</v>
      </c>
      <c r="L576" s="29" t="s">
        <v>575</v>
      </c>
      <c r="M576" s="31">
        <v>0.3</v>
      </c>
      <c r="N576" s="20">
        <f>VLOOKUP(J576,[2]Sheet1!$I:$M,5,0)</f>
        <v>12000</v>
      </c>
      <c r="O576" s="32">
        <v>0</v>
      </c>
      <c r="P576" s="33">
        <f t="shared" si="17"/>
        <v>3600</v>
      </c>
      <c r="Q576" s="33">
        <v>0</v>
      </c>
      <c r="R576" s="32">
        <v>12000</v>
      </c>
      <c r="S576" s="29" t="s">
        <v>923</v>
      </c>
      <c r="T576" s="29" t="s">
        <v>577</v>
      </c>
      <c r="U576" s="29" t="s">
        <v>15</v>
      </c>
      <c r="V576" s="29" t="s">
        <v>924</v>
      </c>
      <c r="W576" s="29" t="s">
        <v>15</v>
      </c>
      <c r="X576" s="29" t="s">
        <v>580</v>
      </c>
      <c r="Y576" s="29" t="s">
        <v>580</v>
      </c>
    </row>
    <row r="577" spans="1:25" ht="10.5" customHeight="1" x14ac:dyDescent="0.25">
      <c r="A577" s="28">
        <v>46035</v>
      </c>
      <c r="B577" s="29" t="s">
        <v>567</v>
      </c>
      <c r="C577" s="30" t="s">
        <v>953</v>
      </c>
      <c r="D577" s="30" t="s">
        <v>15</v>
      </c>
      <c r="E577" s="30" t="s">
        <v>569</v>
      </c>
      <c r="F577" s="29" t="s">
        <v>570</v>
      </c>
      <c r="G577" s="29" t="s">
        <v>571</v>
      </c>
      <c r="H577" s="29" t="s">
        <v>954</v>
      </c>
      <c r="I577" s="36" t="str">
        <f t="shared" si="16"/>
        <v>13/01/2026NL300203</v>
      </c>
      <c r="J577" s="29" t="s">
        <v>586</v>
      </c>
      <c r="K577" s="29" t="s">
        <v>587</v>
      </c>
      <c r="L577" s="29" t="s">
        <v>575</v>
      </c>
      <c r="M577" s="31">
        <v>1.5</v>
      </c>
      <c r="N577" s="20">
        <f>VLOOKUP(J577,[2]Sheet1!$I:$M,5,0)</f>
        <v>45000</v>
      </c>
      <c r="O577" s="32">
        <v>0</v>
      </c>
      <c r="P577" s="33">
        <f t="shared" si="17"/>
        <v>67500</v>
      </c>
      <c r="Q577" s="33">
        <v>0</v>
      </c>
      <c r="R577" s="32">
        <v>45000</v>
      </c>
      <c r="S577" s="29" t="s">
        <v>923</v>
      </c>
      <c r="T577" s="29" t="s">
        <v>577</v>
      </c>
      <c r="U577" s="29" t="s">
        <v>15</v>
      </c>
      <c r="V577" s="29" t="s">
        <v>924</v>
      </c>
      <c r="W577" s="29" t="s">
        <v>15</v>
      </c>
      <c r="X577" s="29" t="s">
        <v>580</v>
      </c>
      <c r="Y577" s="29" t="s">
        <v>580</v>
      </c>
    </row>
    <row r="578" spans="1:25" ht="10.5" customHeight="1" x14ac:dyDescent="0.25">
      <c r="A578" s="28">
        <v>46035</v>
      </c>
      <c r="B578" s="29" t="s">
        <v>567</v>
      </c>
      <c r="C578" s="30" t="s">
        <v>953</v>
      </c>
      <c r="D578" s="30" t="s">
        <v>15</v>
      </c>
      <c r="E578" s="30" t="s">
        <v>569</v>
      </c>
      <c r="F578" s="29" t="s">
        <v>570</v>
      </c>
      <c r="G578" s="29" t="s">
        <v>571</v>
      </c>
      <c r="H578" s="29" t="s">
        <v>954</v>
      </c>
      <c r="I578" s="36" t="str">
        <f t="shared" si="16"/>
        <v>13/01/2026NL300113</v>
      </c>
      <c r="J578" s="29" t="s">
        <v>728</v>
      </c>
      <c r="K578" s="29" t="s">
        <v>72</v>
      </c>
      <c r="L578" s="29" t="s">
        <v>575</v>
      </c>
      <c r="M578" s="31">
        <v>1</v>
      </c>
      <c r="N578" s="20">
        <f>VLOOKUP(J578,[2]Sheet1!$I:$M,5,0)</f>
        <v>145000</v>
      </c>
      <c r="O578" s="32">
        <v>0</v>
      </c>
      <c r="P578" s="33">
        <f t="shared" si="17"/>
        <v>145000</v>
      </c>
      <c r="Q578" s="33">
        <v>0</v>
      </c>
      <c r="R578" s="32">
        <v>145000</v>
      </c>
      <c r="S578" s="29" t="s">
        <v>923</v>
      </c>
      <c r="T578" s="29" t="s">
        <v>577</v>
      </c>
      <c r="U578" s="29" t="s">
        <v>15</v>
      </c>
      <c r="V578" s="29" t="s">
        <v>924</v>
      </c>
      <c r="W578" s="29" t="s">
        <v>15</v>
      </c>
      <c r="X578" s="29" t="s">
        <v>580</v>
      </c>
      <c r="Y578" s="29" t="s">
        <v>580</v>
      </c>
    </row>
    <row r="579" spans="1:25" ht="10.5" customHeight="1" x14ac:dyDescent="0.25">
      <c r="A579" s="28">
        <v>46035</v>
      </c>
      <c r="B579" s="29" t="s">
        <v>567</v>
      </c>
      <c r="C579" s="30" t="s">
        <v>953</v>
      </c>
      <c r="D579" s="30" t="s">
        <v>15</v>
      </c>
      <c r="E579" s="30" t="s">
        <v>569</v>
      </c>
      <c r="F579" s="29" t="s">
        <v>570</v>
      </c>
      <c r="G579" s="29" t="s">
        <v>571</v>
      </c>
      <c r="H579" s="29" t="s">
        <v>954</v>
      </c>
      <c r="I579" s="36" t="str">
        <f t="shared" si="16"/>
        <v>13/01/2026NL300119</v>
      </c>
      <c r="J579" s="29" t="s">
        <v>689</v>
      </c>
      <c r="K579" s="29" t="s">
        <v>690</v>
      </c>
      <c r="L579" s="29" t="s">
        <v>575</v>
      </c>
      <c r="M579" s="31">
        <v>1</v>
      </c>
      <c r="N579" s="20">
        <f>VLOOKUP(J579,[2]Sheet1!$I:$M,5,0)</f>
        <v>21000</v>
      </c>
      <c r="O579" s="32">
        <v>0</v>
      </c>
      <c r="P579" s="33">
        <f t="shared" si="17"/>
        <v>21000</v>
      </c>
      <c r="Q579" s="33">
        <v>0</v>
      </c>
      <c r="R579" s="32">
        <v>21000</v>
      </c>
      <c r="S579" s="29" t="s">
        <v>923</v>
      </c>
      <c r="T579" s="29" t="s">
        <v>577</v>
      </c>
      <c r="U579" s="29" t="s">
        <v>15</v>
      </c>
      <c r="V579" s="29" t="s">
        <v>924</v>
      </c>
      <c r="W579" s="29" t="s">
        <v>15</v>
      </c>
      <c r="X579" s="29" t="s">
        <v>580</v>
      </c>
      <c r="Y579" s="29" t="s">
        <v>580</v>
      </c>
    </row>
    <row r="580" spans="1:25" ht="10.5" customHeight="1" x14ac:dyDescent="0.25">
      <c r="A580" s="28">
        <v>46035</v>
      </c>
      <c r="B580" s="29" t="s">
        <v>567</v>
      </c>
      <c r="C580" s="30" t="s">
        <v>953</v>
      </c>
      <c r="D580" s="30" t="s">
        <v>15</v>
      </c>
      <c r="E580" s="30" t="s">
        <v>569</v>
      </c>
      <c r="F580" s="29" t="s">
        <v>570</v>
      </c>
      <c r="G580" s="29" t="s">
        <v>571</v>
      </c>
      <c r="H580" s="29" t="s">
        <v>954</v>
      </c>
      <c r="I580" s="36" t="str">
        <f t="shared" si="16"/>
        <v>13/01/2026NL300029</v>
      </c>
      <c r="J580" s="29" t="s">
        <v>692</v>
      </c>
      <c r="K580" s="29" t="s">
        <v>693</v>
      </c>
      <c r="L580" s="29" t="s">
        <v>575</v>
      </c>
      <c r="M580" s="31">
        <v>0.5</v>
      </c>
      <c r="N580" s="20">
        <f>VLOOKUP(J580,[2]Sheet1!$I:$M,5,0)</f>
        <v>22000</v>
      </c>
      <c r="O580" s="32">
        <v>0</v>
      </c>
      <c r="P580" s="33">
        <f t="shared" si="17"/>
        <v>11000</v>
      </c>
      <c r="Q580" s="33">
        <v>0</v>
      </c>
      <c r="R580" s="32">
        <v>22000</v>
      </c>
      <c r="S580" s="29" t="s">
        <v>923</v>
      </c>
      <c r="T580" s="29" t="s">
        <v>577</v>
      </c>
      <c r="U580" s="29" t="s">
        <v>15</v>
      </c>
      <c r="V580" s="29" t="s">
        <v>924</v>
      </c>
      <c r="W580" s="29" t="s">
        <v>15</v>
      </c>
      <c r="X580" s="29" t="s">
        <v>580</v>
      </c>
      <c r="Y580" s="29" t="s">
        <v>580</v>
      </c>
    </row>
    <row r="581" spans="1:25" ht="10.5" customHeight="1" x14ac:dyDescent="0.25">
      <c r="A581" s="28">
        <v>46036</v>
      </c>
      <c r="B581" s="29" t="s">
        <v>567</v>
      </c>
      <c r="C581" s="30" t="s">
        <v>955</v>
      </c>
      <c r="D581" s="30" t="s">
        <v>15</v>
      </c>
      <c r="E581" s="30" t="s">
        <v>569</v>
      </c>
      <c r="F581" s="29" t="s">
        <v>570</v>
      </c>
      <c r="G581" s="29" t="s">
        <v>571</v>
      </c>
      <c r="H581" s="29" t="s">
        <v>956</v>
      </c>
      <c r="I581" s="36" t="str">
        <f t="shared" si="16"/>
        <v>14/01/2026NL300162</v>
      </c>
      <c r="J581" s="29" t="s">
        <v>652</v>
      </c>
      <c r="K581" s="29" t="s">
        <v>653</v>
      </c>
      <c r="L581" s="29" t="s">
        <v>575</v>
      </c>
      <c r="M581" s="31">
        <v>0.5</v>
      </c>
      <c r="N581" s="20">
        <f>VLOOKUP(J581,[2]Sheet1!$I:$M,5,0)</f>
        <v>36000</v>
      </c>
      <c r="O581" s="32">
        <v>0</v>
      </c>
      <c r="P581" s="33">
        <f t="shared" si="17"/>
        <v>18000</v>
      </c>
      <c r="Q581" s="33">
        <v>0</v>
      </c>
      <c r="R581" s="32">
        <v>36000</v>
      </c>
      <c r="S581" s="29" t="s">
        <v>923</v>
      </c>
      <c r="T581" s="29" t="s">
        <v>577</v>
      </c>
      <c r="U581" s="29" t="s">
        <v>15</v>
      </c>
      <c r="V581" s="29" t="s">
        <v>924</v>
      </c>
      <c r="W581" s="29" t="s">
        <v>15</v>
      </c>
      <c r="X581" s="29" t="s">
        <v>580</v>
      </c>
      <c r="Y581" s="29" t="s">
        <v>580</v>
      </c>
    </row>
    <row r="582" spans="1:25" ht="10.5" customHeight="1" x14ac:dyDescent="0.25">
      <c r="A582" s="28">
        <v>46036</v>
      </c>
      <c r="B582" s="29" t="s">
        <v>567</v>
      </c>
      <c r="C582" s="30" t="s">
        <v>955</v>
      </c>
      <c r="D582" s="30" t="s">
        <v>15</v>
      </c>
      <c r="E582" s="30" t="s">
        <v>569</v>
      </c>
      <c r="F582" s="29" t="s">
        <v>570</v>
      </c>
      <c r="G582" s="29" t="s">
        <v>571</v>
      </c>
      <c r="H582" s="29" t="s">
        <v>956</v>
      </c>
      <c r="I582" s="36" t="str">
        <f t="shared" si="16"/>
        <v>14/01/2026NL300173</v>
      </c>
      <c r="J582" s="29" t="s">
        <v>629</v>
      </c>
      <c r="K582" s="29" t="s">
        <v>630</v>
      </c>
      <c r="L582" s="29" t="s">
        <v>575</v>
      </c>
      <c r="M582" s="31">
        <v>0.2</v>
      </c>
      <c r="N582" s="20">
        <f>VLOOKUP(J582,[2]Sheet1!$I:$M,5,0)</f>
        <v>80000</v>
      </c>
      <c r="O582" s="32">
        <v>0</v>
      </c>
      <c r="P582" s="33">
        <f t="shared" si="17"/>
        <v>16000</v>
      </c>
      <c r="Q582" s="33">
        <v>0</v>
      </c>
      <c r="R582" s="32">
        <v>80000</v>
      </c>
      <c r="S582" s="29" t="s">
        <v>923</v>
      </c>
      <c r="T582" s="29" t="s">
        <v>577</v>
      </c>
      <c r="U582" s="29" t="s">
        <v>15</v>
      </c>
      <c r="V582" s="29" t="s">
        <v>924</v>
      </c>
      <c r="W582" s="29" t="s">
        <v>15</v>
      </c>
      <c r="X582" s="29" t="s">
        <v>580</v>
      </c>
      <c r="Y582" s="29" t="s">
        <v>580</v>
      </c>
    </row>
    <row r="583" spans="1:25" ht="10.5" customHeight="1" x14ac:dyDescent="0.25">
      <c r="A583" s="28">
        <v>46036</v>
      </c>
      <c r="B583" s="29" t="s">
        <v>567</v>
      </c>
      <c r="C583" s="30" t="s">
        <v>955</v>
      </c>
      <c r="D583" s="30" t="s">
        <v>15</v>
      </c>
      <c r="E583" s="30" t="s">
        <v>569</v>
      </c>
      <c r="F583" s="29" t="s">
        <v>570</v>
      </c>
      <c r="G583" s="29" t="s">
        <v>571</v>
      </c>
      <c r="H583" s="29" t="s">
        <v>956</v>
      </c>
      <c r="I583" s="36" t="str">
        <f t="shared" ref="I583:I646" si="18">TEXT(A583,"dd/mm/yyyy")&amp;J583</f>
        <v>14/01/2026NL300174</v>
      </c>
      <c r="J583" s="29" t="s">
        <v>573</v>
      </c>
      <c r="K583" s="29" t="s">
        <v>574</v>
      </c>
      <c r="L583" s="29" t="s">
        <v>575</v>
      </c>
      <c r="M583" s="31">
        <v>1</v>
      </c>
      <c r="N583" s="20">
        <f>VLOOKUP(J583,[2]Sheet1!$I:$M,5,0)</f>
        <v>24000</v>
      </c>
      <c r="O583" s="32">
        <v>0</v>
      </c>
      <c r="P583" s="33">
        <f t="shared" si="17"/>
        <v>24000</v>
      </c>
      <c r="Q583" s="33">
        <v>0</v>
      </c>
      <c r="R583" s="32">
        <v>24000</v>
      </c>
      <c r="S583" s="29" t="s">
        <v>923</v>
      </c>
      <c r="T583" s="29" t="s">
        <v>577</v>
      </c>
      <c r="U583" s="29" t="s">
        <v>15</v>
      </c>
      <c r="V583" s="29" t="s">
        <v>924</v>
      </c>
      <c r="W583" s="29" t="s">
        <v>15</v>
      </c>
      <c r="X583" s="29" t="s">
        <v>580</v>
      </c>
      <c r="Y583" s="29" t="s">
        <v>580</v>
      </c>
    </row>
    <row r="584" spans="1:25" ht="10.5" customHeight="1" x14ac:dyDescent="0.25">
      <c r="A584" s="28">
        <v>46036</v>
      </c>
      <c r="B584" s="29" t="s">
        <v>567</v>
      </c>
      <c r="C584" s="30" t="s">
        <v>955</v>
      </c>
      <c r="D584" s="30" t="s">
        <v>15</v>
      </c>
      <c r="E584" s="30" t="s">
        <v>569</v>
      </c>
      <c r="F584" s="29" t="s">
        <v>570</v>
      </c>
      <c r="G584" s="29" t="s">
        <v>571</v>
      </c>
      <c r="H584" s="29" t="s">
        <v>956</v>
      </c>
      <c r="I584" s="36" t="str">
        <f t="shared" si="18"/>
        <v>14/01/2026NL300203</v>
      </c>
      <c r="J584" s="29" t="s">
        <v>586</v>
      </c>
      <c r="K584" s="29" t="s">
        <v>587</v>
      </c>
      <c r="L584" s="29" t="s">
        <v>575</v>
      </c>
      <c r="M584" s="31">
        <v>1</v>
      </c>
      <c r="N584" s="20">
        <f>VLOOKUP(J584,[2]Sheet1!$I:$M,5,0)</f>
        <v>45000</v>
      </c>
      <c r="O584" s="32">
        <v>0</v>
      </c>
      <c r="P584" s="33">
        <f t="shared" ref="P584:P647" si="19">M584*N584</f>
        <v>45000</v>
      </c>
      <c r="Q584" s="33">
        <v>0</v>
      </c>
      <c r="R584" s="32">
        <v>45000</v>
      </c>
      <c r="S584" s="29" t="s">
        <v>923</v>
      </c>
      <c r="T584" s="29" t="s">
        <v>577</v>
      </c>
      <c r="U584" s="29" t="s">
        <v>15</v>
      </c>
      <c r="V584" s="29" t="s">
        <v>924</v>
      </c>
      <c r="W584" s="29" t="s">
        <v>15</v>
      </c>
      <c r="X584" s="29" t="s">
        <v>580</v>
      </c>
      <c r="Y584" s="29" t="s">
        <v>580</v>
      </c>
    </row>
    <row r="585" spans="1:25" ht="10.5" customHeight="1" x14ac:dyDescent="0.25">
      <c r="A585" s="28">
        <v>46036</v>
      </c>
      <c r="B585" s="29" t="s">
        <v>567</v>
      </c>
      <c r="C585" s="30" t="s">
        <v>955</v>
      </c>
      <c r="D585" s="30" t="s">
        <v>15</v>
      </c>
      <c r="E585" s="30" t="s">
        <v>569</v>
      </c>
      <c r="F585" s="29" t="s">
        <v>570</v>
      </c>
      <c r="G585" s="29" t="s">
        <v>571</v>
      </c>
      <c r="H585" s="29" t="s">
        <v>956</v>
      </c>
      <c r="I585" s="36" t="str">
        <f t="shared" si="18"/>
        <v>14/01/2026NL430021</v>
      </c>
      <c r="J585" s="29" t="s">
        <v>715</v>
      </c>
      <c r="K585" s="29" t="s">
        <v>716</v>
      </c>
      <c r="L585" s="29" t="s">
        <v>575</v>
      </c>
      <c r="M585" s="31">
        <v>1</v>
      </c>
      <c r="N585" s="20">
        <f>VLOOKUP(J585,[2]Sheet1!$I:$M,5,0)</f>
        <v>28000</v>
      </c>
      <c r="O585" s="32">
        <v>0</v>
      </c>
      <c r="P585" s="33">
        <f t="shared" si="19"/>
        <v>28000</v>
      </c>
      <c r="Q585" s="33">
        <v>0</v>
      </c>
      <c r="R585" s="32">
        <v>28000</v>
      </c>
      <c r="S585" s="29" t="s">
        <v>923</v>
      </c>
      <c r="T585" s="29" t="s">
        <v>577</v>
      </c>
      <c r="U585" s="29" t="s">
        <v>15</v>
      </c>
      <c r="V585" s="29" t="s">
        <v>924</v>
      </c>
      <c r="W585" s="29" t="s">
        <v>15</v>
      </c>
      <c r="X585" s="29" t="s">
        <v>580</v>
      </c>
      <c r="Y585" s="29" t="s">
        <v>580</v>
      </c>
    </row>
    <row r="586" spans="1:25" ht="10.5" customHeight="1" x14ac:dyDescent="0.25">
      <c r="A586" s="28">
        <v>46036</v>
      </c>
      <c r="B586" s="29" t="s">
        <v>567</v>
      </c>
      <c r="C586" s="30" t="s">
        <v>955</v>
      </c>
      <c r="D586" s="30" t="s">
        <v>15</v>
      </c>
      <c r="E586" s="30" t="s">
        <v>569</v>
      </c>
      <c r="F586" s="29" t="s">
        <v>570</v>
      </c>
      <c r="G586" s="29" t="s">
        <v>571</v>
      </c>
      <c r="H586" s="29" t="s">
        <v>956</v>
      </c>
      <c r="I586" s="36" t="str">
        <f t="shared" si="18"/>
        <v>14/01/2026NL410116</v>
      </c>
      <c r="J586" s="29" t="s">
        <v>957</v>
      </c>
      <c r="K586" s="29" t="s">
        <v>958</v>
      </c>
      <c r="L586" s="29" t="s">
        <v>575</v>
      </c>
      <c r="M586" s="31">
        <v>2</v>
      </c>
      <c r="N586" s="20">
        <f>VLOOKUP(J586,[2]Sheet1!$I:$M,5,0)</f>
        <v>93000</v>
      </c>
      <c r="O586" s="32">
        <v>0</v>
      </c>
      <c r="P586" s="33">
        <f t="shared" si="19"/>
        <v>186000</v>
      </c>
      <c r="Q586" s="33">
        <v>0</v>
      </c>
      <c r="R586" s="32">
        <v>0</v>
      </c>
      <c r="S586" s="29" t="s">
        <v>923</v>
      </c>
      <c r="T586" s="29" t="s">
        <v>577</v>
      </c>
      <c r="U586" s="29" t="s">
        <v>15</v>
      </c>
      <c r="V586" s="29" t="s">
        <v>924</v>
      </c>
      <c r="W586" s="29" t="s">
        <v>15</v>
      </c>
      <c r="X586" s="29" t="s">
        <v>580</v>
      </c>
      <c r="Y586" s="29" t="s">
        <v>580</v>
      </c>
    </row>
    <row r="587" spans="1:25" ht="10.5" customHeight="1" x14ac:dyDescent="0.25">
      <c r="A587" s="28">
        <v>46036</v>
      </c>
      <c r="B587" s="29" t="s">
        <v>567</v>
      </c>
      <c r="C587" s="30" t="s">
        <v>955</v>
      </c>
      <c r="D587" s="30" t="s">
        <v>15</v>
      </c>
      <c r="E587" s="30" t="s">
        <v>569</v>
      </c>
      <c r="F587" s="29" t="s">
        <v>570</v>
      </c>
      <c r="G587" s="29" t="s">
        <v>571</v>
      </c>
      <c r="H587" s="29" t="s">
        <v>956</v>
      </c>
      <c r="I587" s="36" t="str">
        <f t="shared" si="18"/>
        <v>14/01/2026NL300113</v>
      </c>
      <c r="J587" s="29" t="s">
        <v>728</v>
      </c>
      <c r="K587" s="29" t="s">
        <v>72</v>
      </c>
      <c r="L587" s="29" t="s">
        <v>575</v>
      </c>
      <c r="M587" s="31">
        <v>0.7</v>
      </c>
      <c r="N587" s="20">
        <f>VLOOKUP(J587,[2]Sheet1!$I:$M,5,0)</f>
        <v>145000</v>
      </c>
      <c r="O587" s="32">
        <v>0</v>
      </c>
      <c r="P587" s="33">
        <f t="shared" si="19"/>
        <v>101500</v>
      </c>
      <c r="Q587" s="33">
        <v>0</v>
      </c>
      <c r="R587" s="32">
        <v>145000</v>
      </c>
      <c r="S587" s="29" t="s">
        <v>923</v>
      </c>
      <c r="T587" s="29" t="s">
        <v>577</v>
      </c>
      <c r="U587" s="29" t="s">
        <v>15</v>
      </c>
      <c r="V587" s="29" t="s">
        <v>924</v>
      </c>
      <c r="W587" s="29" t="s">
        <v>15</v>
      </c>
      <c r="X587" s="29" t="s">
        <v>580</v>
      </c>
      <c r="Y587" s="29" t="s">
        <v>580</v>
      </c>
    </row>
    <row r="588" spans="1:25" ht="10.5" customHeight="1" x14ac:dyDescent="0.25">
      <c r="A588" s="28">
        <v>46036</v>
      </c>
      <c r="B588" s="29" t="s">
        <v>567</v>
      </c>
      <c r="C588" s="30" t="s">
        <v>955</v>
      </c>
      <c r="D588" s="30" t="s">
        <v>15</v>
      </c>
      <c r="E588" s="30" t="s">
        <v>569</v>
      </c>
      <c r="F588" s="29" t="s">
        <v>570</v>
      </c>
      <c r="G588" s="29" t="s">
        <v>571</v>
      </c>
      <c r="H588" s="29" t="s">
        <v>956</v>
      </c>
      <c r="I588" s="36" t="str">
        <f t="shared" si="18"/>
        <v>14/01/2026NL300119</v>
      </c>
      <c r="J588" s="29" t="s">
        <v>689</v>
      </c>
      <c r="K588" s="29" t="s">
        <v>690</v>
      </c>
      <c r="L588" s="29" t="s">
        <v>575</v>
      </c>
      <c r="M588" s="31">
        <v>0.5</v>
      </c>
      <c r="N588" s="20">
        <f>VLOOKUP(J588,[2]Sheet1!$I:$M,5,0)</f>
        <v>21000</v>
      </c>
      <c r="O588" s="32">
        <v>0</v>
      </c>
      <c r="P588" s="33">
        <f t="shared" si="19"/>
        <v>10500</v>
      </c>
      <c r="Q588" s="33">
        <v>0</v>
      </c>
      <c r="R588" s="32">
        <v>21000</v>
      </c>
      <c r="S588" s="29" t="s">
        <v>923</v>
      </c>
      <c r="T588" s="29" t="s">
        <v>577</v>
      </c>
      <c r="U588" s="29" t="s">
        <v>15</v>
      </c>
      <c r="V588" s="29" t="s">
        <v>924</v>
      </c>
      <c r="W588" s="29" t="s">
        <v>15</v>
      </c>
      <c r="X588" s="29" t="s">
        <v>580</v>
      </c>
      <c r="Y588" s="29" t="s">
        <v>580</v>
      </c>
    </row>
    <row r="589" spans="1:25" ht="10.5" customHeight="1" x14ac:dyDescent="0.25">
      <c r="A589" s="28">
        <v>46036</v>
      </c>
      <c r="B589" s="29" t="s">
        <v>567</v>
      </c>
      <c r="C589" s="30" t="s">
        <v>955</v>
      </c>
      <c r="D589" s="30" t="s">
        <v>15</v>
      </c>
      <c r="E589" s="30" t="s">
        <v>569</v>
      </c>
      <c r="F589" s="29" t="s">
        <v>570</v>
      </c>
      <c r="G589" s="29" t="s">
        <v>571</v>
      </c>
      <c r="H589" s="29" t="s">
        <v>956</v>
      </c>
      <c r="I589" s="36" t="str">
        <f t="shared" si="18"/>
        <v>14/01/2026NL300029</v>
      </c>
      <c r="J589" s="29" t="s">
        <v>692</v>
      </c>
      <c r="K589" s="29" t="s">
        <v>693</v>
      </c>
      <c r="L589" s="29" t="s">
        <v>575</v>
      </c>
      <c r="M589" s="31">
        <v>0.5</v>
      </c>
      <c r="N589" s="20">
        <f>VLOOKUP(J589,[2]Sheet1!$I:$M,5,0)</f>
        <v>22000</v>
      </c>
      <c r="O589" s="32">
        <v>0</v>
      </c>
      <c r="P589" s="33">
        <f t="shared" si="19"/>
        <v>11000</v>
      </c>
      <c r="Q589" s="33">
        <v>0</v>
      </c>
      <c r="R589" s="32">
        <v>22000</v>
      </c>
      <c r="S589" s="29" t="s">
        <v>923</v>
      </c>
      <c r="T589" s="29" t="s">
        <v>577</v>
      </c>
      <c r="U589" s="29" t="s">
        <v>15</v>
      </c>
      <c r="V589" s="29" t="s">
        <v>924</v>
      </c>
      <c r="W589" s="29" t="s">
        <v>15</v>
      </c>
      <c r="X589" s="29" t="s">
        <v>580</v>
      </c>
      <c r="Y589" s="29" t="s">
        <v>580</v>
      </c>
    </row>
    <row r="590" spans="1:25" ht="10.5" customHeight="1" x14ac:dyDescent="0.25">
      <c r="A590" s="28">
        <v>46036</v>
      </c>
      <c r="B590" s="29" t="s">
        <v>567</v>
      </c>
      <c r="C590" s="30" t="s">
        <v>955</v>
      </c>
      <c r="D590" s="30" t="s">
        <v>15</v>
      </c>
      <c r="E590" s="30" t="s">
        <v>569</v>
      </c>
      <c r="F590" s="29" t="s">
        <v>570</v>
      </c>
      <c r="G590" s="29" t="s">
        <v>571</v>
      </c>
      <c r="H590" s="29" t="s">
        <v>956</v>
      </c>
      <c r="I590" s="36" t="str">
        <f t="shared" si="18"/>
        <v>14/01/2026NL300003</v>
      </c>
      <c r="J590" s="29" t="s">
        <v>581</v>
      </c>
      <c r="K590" s="29" t="s">
        <v>19</v>
      </c>
      <c r="L590" s="29" t="s">
        <v>575</v>
      </c>
      <c r="M590" s="31">
        <v>0.7</v>
      </c>
      <c r="N590" s="20">
        <f>VLOOKUP(J590,[2]Sheet1!$I:$M,5,0)</f>
        <v>26000</v>
      </c>
      <c r="O590" s="32">
        <v>0</v>
      </c>
      <c r="P590" s="33">
        <f t="shared" si="19"/>
        <v>18200</v>
      </c>
      <c r="Q590" s="33">
        <v>0</v>
      </c>
      <c r="R590" s="32">
        <v>26000</v>
      </c>
      <c r="S590" s="29" t="s">
        <v>923</v>
      </c>
      <c r="T590" s="29" t="s">
        <v>577</v>
      </c>
      <c r="U590" s="29" t="s">
        <v>15</v>
      </c>
      <c r="V590" s="29" t="s">
        <v>924</v>
      </c>
      <c r="W590" s="29" t="s">
        <v>15</v>
      </c>
      <c r="X590" s="29" t="s">
        <v>580</v>
      </c>
      <c r="Y590" s="29" t="s">
        <v>580</v>
      </c>
    </row>
    <row r="591" spans="1:25" ht="10.5" customHeight="1" x14ac:dyDescent="0.25">
      <c r="A591" s="28">
        <v>46036</v>
      </c>
      <c r="B591" s="29" t="s">
        <v>567</v>
      </c>
      <c r="C591" s="30" t="s">
        <v>955</v>
      </c>
      <c r="D591" s="30" t="s">
        <v>15</v>
      </c>
      <c r="E591" s="30" t="s">
        <v>569</v>
      </c>
      <c r="F591" s="29" t="s">
        <v>570</v>
      </c>
      <c r="G591" s="29" t="s">
        <v>571</v>
      </c>
      <c r="H591" s="29" t="s">
        <v>956</v>
      </c>
      <c r="I591" s="36" t="str">
        <f t="shared" si="18"/>
        <v>14/01/2026NL300004</v>
      </c>
      <c r="J591" s="29" t="s">
        <v>582</v>
      </c>
      <c r="K591" s="29" t="s">
        <v>23</v>
      </c>
      <c r="L591" s="29" t="s">
        <v>575</v>
      </c>
      <c r="M591" s="31">
        <v>1</v>
      </c>
      <c r="N591" s="20">
        <f>VLOOKUP(J591,[2]Sheet1!$I:$M,5,0)</f>
        <v>19000</v>
      </c>
      <c r="O591" s="32">
        <v>0</v>
      </c>
      <c r="P591" s="33">
        <f t="shared" si="19"/>
        <v>19000</v>
      </c>
      <c r="Q591" s="33">
        <v>0</v>
      </c>
      <c r="R591" s="32">
        <v>19000</v>
      </c>
      <c r="S591" s="29" t="s">
        <v>923</v>
      </c>
      <c r="T591" s="29" t="s">
        <v>577</v>
      </c>
      <c r="U591" s="29" t="s">
        <v>15</v>
      </c>
      <c r="V591" s="29" t="s">
        <v>924</v>
      </c>
      <c r="W591" s="29" t="s">
        <v>15</v>
      </c>
      <c r="X591" s="29" t="s">
        <v>580</v>
      </c>
      <c r="Y591" s="29" t="s">
        <v>580</v>
      </c>
    </row>
    <row r="592" spans="1:25" ht="10.5" customHeight="1" x14ac:dyDescent="0.25">
      <c r="A592" s="28">
        <v>46036</v>
      </c>
      <c r="B592" s="29" t="s">
        <v>567</v>
      </c>
      <c r="C592" s="30" t="s">
        <v>955</v>
      </c>
      <c r="D592" s="30" t="s">
        <v>15</v>
      </c>
      <c r="E592" s="30" t="s">
        <v>569</v>
      </c>
      <c r="F592" s="29" t="s">
        <v>570</v>
      </c>
      <c r="G592" s="29" t="s">
        <v>571</v>
      </c>
      <c r="H592" s="29" t="s">
        <v>956</v>
      </c>
      <c r="I592" s="36" t="str">
        <f t="shared" si="18"/>
        <v>14/01/2026NL300011</v>
      </c>
      <c r="J592" s="29" t="s">
        <v>732</v>
      </c>
      <c r="K592" s="29" t="s">
        <v>159</v>
      </c>
      <c r="L592" s="29" t="s">
        <v>575</v>
      </c>
      <c r="M592" s="31">
        <v>0.2</v>
      </c>
      <c r="N592" s="20">
        <f>VLOOKUP(J592,[2]Sheet1!$I:$M,5,0)</f>
        <v>17000</v>
      </c>
      <c r="O592" s="32">
        <v>0</v>
      </c>
      <c r="P592" s="33">
        <f t="shared" si="19"/>
        <v>3400</v>
      </c>
      <c r="Q592" s="33">
        <v>0</v>
      </c>
      <c r="R592" s="32">
        <v>17000</v>
      </c>
      <c r="S592" s="29" t="s">
        <v>923</v>
      </c>
      <c r="T592" s="29" t="s">
        <v>577</v>
      </c>
      <c r="U592" s="29" t="s">
        <v>15</v>
      </c>
      <c r="V592" s="29" t="s">
        <v>924</v>
      </c>
      <c r="W592" s="29" t="s">
        <v>15</v>
      </c>
      <c r="X592" s="29" t="s">
        <v>580</v>
      </c>
      <c r="Y592" s="29" t="s">
        <v>580</v>
      </c>
    </row>
    <row r="593" spans="1:25" ht="10.5" customHeight="1" x14ac:dyDescent="0.25">
      <c r="A593" s="28">
        <v>46036</v>
      </c>
      <c r="B593" s="29" t="s">
        <v>567</v>
      </c>
      <c r="C593" s="30" t="s">
        <v>955</v>
      </c>
      <c r="D593" s="30" t="s">
        <v>15</v>
      </c>
      <c r="E593" s="30" t="s">
        <v>569</v>
      </c>
      <c r="F593" s="29" t="s">
        <v>570</v>
      </c>
      <c r="G593" s="29" t="s">
        <v>571</v>
      </c>
      <c r="H593" s="29" t="s">
        <v>956</v>
      </c>
      <c r="I593" s="36" t="str">
        <f t="shared" si="18"/>
        <v>14/01/2026NL300013</v>
      </c>
      <c r="J593" s="29" t="s">
        <v>583</v>
      </c>
      <c r="K593" s="29" t="s">
        <v>21</v>
      </c>
      <c r="L593" s="29" t="s">
        <v>575</v>
      </c>
      <c r="M593" s="31">
        <v>0.7</v>
      </c>
      <c r="N593" s="20">
        <f>VLOOKUP(J593,[2]Sheet1!$I:$M,5,0)</f>
        <v>50000</v>
      </c>
      <c r="O593" s="32">
        <v>0</v>
      </c>
      <c r="P593" s="33">
        <f t="shared" si="19"/>
        <v>35000</v>
      </c>
      <c r="Q593" s="33">
        <v>0</v>
      </c>
      <c r="R593" s="32">
        <v>50000</v>
      </c>
      <c r="S593" s="29" t="s">
        <v>923</v>
      </c>
      <c r="T593" s="29" t="s">
        <v>577</v>
      </c>
      <c r="U593" s="29" t="s">
        <v>15</v>
      </c>
      <c r="V593" s="29" t="s">
        <v>924</v>
      </c>
      <c r="W593" s="29" t="s">
        <v>15</v>
      </c>
      <c r="X593" s="29" t="s">
        <v>580</v>
      </c>
      <c r="Y593" s="29" t="s">
        <v>580</v>
      </c>
    </row>
    <row r="594" spans="1:25" ht="10.5" customHeight="1" x14ac:dyDescent="0.25">
      <c r="A594" s="28">
        <v>46036</v>
      </c>
      <c r="B594" s="29" t="s">
        <v>567</v>
      </c>
      <c r="C594" s="30" t="s">
        <v>955</v>
      </c>
      <c r="D594" s="30" t="s">
        <v>15</v>
      </c>
      <c r="E594" s="30" t="s">
        <v>569</v>
      </c>
      <c r="F594" s="29" t="s">
        <v>570</v>
      </c>
      <c r="G594" s="29" t="s">
        <v>571</v>
      </c>
      <c r="H594" s="29" t="s">
        <v>956</v>
      </c>
      <c r="I594" s="36" t="str">
        <f t="shared" si="18"/>
        <v>14/01/2026NL300014</v>
      </c>
      <c r="J594" s="29" t="s">
        <v>584</v>
      </c>
      <c r="K594" s="29" t="s">
        <v>31</v>
      </c>
      <c r="L594" s="29" t="s">
        <v>575</v>
      </c>
      <c r="M594" s="31">
        <v>0.1</v>
      </c>
      <c r="N594" s="20">
        <f>VLOOKUP(J594,[2]Sheet1!$I:$M,5,0)</f>
        <v>55000</v>
      </c>
      <c r="O594" s="32">
        <v>0</v>
      </c>
      <c r="P594" s="33">
        <f t="shared" si="19"/>
        <v>5500</v>
      </c>
      <c r="Q594" s="33">
        <v>0</v>
      </c>
      <c r="R594" s="32">
        <v>55000</v>
      </c>
      <c r="S594" s="29" t="s">
        <v>923</v>
      </c>
      <c r="T594" s="29" t="s">
        <v>577</v>
      </c>
      <c r="U594" s="29" t="s">
        <v>15</v>
      </c>
      <c r="V594" s="29" t="s">
        <v>924</v>
      </c>
      <c r="W594" s="29" t="s">
        <v>15</v>
      </c>
      <c r="X594" s="29" t="s">
        <v>580</v>
      </c>
      <c r="Y594" s="29" t="s">
        <v>580</v>
      </c>
    </row>
    <row r="595" spans="1:25" ht="10.5" customHeight="1" x14ac:dyDescent="0.25">
      <c r="A595" s="28">
        <v>46036</v>
      </c>
      <c r="B595" s="29" t="s">
        <v>567</v>
      </c>
      <c r="C595" s="30" t="s">
        <v>955</v>
      </c>
      <c r="D595" s="30" t="s">
        <v>15</v>
      </c>
      <c r="E595" s="30" t="s">
        <v>569</v>
      </c>
      <c r="F595" s="29" t="s">
        <v>570</v>
      </c>
      <c r="G595" s="29" t="s">
        <v>571</v>
      </c>
      <c r="H595" s="29" t="s">
        <v>956</v>
      </c>
      <c r="I595" s="36" t="str">
        <f t="shared" si="18"/>
        <v>14/01/2026NL300037</v>
      </c>
      <c r="J595" s="29" t="s">
        <v>597</v>
      </c>
      <c r="K595" s="29" t="s">
        <v>598</v>
      </c>
      <c r="L595" s="29" t="s">
        <v>599</v>
      </c>
      <c r="M595" s="31">
        <v>15</v>
      </c>
      <c r="N595" s="20">
        <f>VLOOKUP(J595,[2]Sheet1!$I:$M,5,0)</f>
        <v>4000</v>
      </c>
      <c r="O595" s="32">
        <v>0</v>
      </c>
      <c r="P595" s="33">
        <f t="shared" si="19"/>
        <v>60000</v>
      </c>
      <c r="Q595" s="33">
        <v>0</v>
      </c>
      <c r="R595" s="32">
        <v>4000</v>
      </c>
      <c r="S595" s="29" t="s">
        <v>923</v>
      </c>
      <c r="T595" s="29" t="s">
        <v>577</v>
      </c>
      <c r="U595" s="29" t="s">
        <v>15</v>
      </c>
      <c r="V595" s="29" t="s">
        <v>924</v>
      </c>
      <c r="W595" s="29" t="s">
        <v>15</v>
      </c>
      <c r="X595" s="29" t="s">
        <v>580</v>
      </c>
      <c r="Y595" s="29" t="s">
        <v>580</v>
      </c>
    </row>
    <row r="596" spans="1:25" ht="10.5" customHeight="1" x14ac:dyDescent="0.25">
      <c r="A596" s="28">
        <v>46036</v>
      </c>
      <c r="B596" s="29" t="s">
        <v>567</v>
      </c>
      <c r="C596" s="30" t="s">
        <v>955</v>
      </c>
      <c r="D596" s="30" t="s">
        <v>15</v>
      </c>
      <c r="E596" s="30" t="s">
        <v>569</v>
      </c>
      <c r="F596" s="29" t="s">
        <v>570</v>
      </c>
      <c r="G596" s="29" t="s">
        <v>571</v>
      </c>
      <c r="H596" s="29" t="s">
        <v>956</v>
      </c>
      <c r="I596" s="36" t="str">
        <f t="shared" si="18"/>
        <v>14/01/2026NL300038</v>
      </c>
      <c r="J596" s="29" t="s">
        <v>594</v>
      </c>
      <c r="K596" s="29" t="s">
        <v>127</v>
      </c>
      <c r="L596" s="29" t="s">
        <v>575</v>
      </c>
      <c r="M596" s="31">
        <v>0.3</v>
      </c>
      <c r="N596" s="20">
        <f>VLOOKUP(J596,[2]Sheet1!$I:$M,5,0)</f>
        <v>32000</v>
      </c>
      <c r="O596" s="32">
        <v>0</v>
      </c>
      <c r="P596" s="33">
        <f t="shared" si="19"/>
        <v>9600</v>
      </c>
      <c r="Q596" s="33">
        <v>0</v>
      </c>
      <c r="R596" s="32">
        <v>32000</v>
      </c>
      <c r="S596" s="29" t="s">
        <v>923</v>
      </c>
      <c r="T596" s="29" t="s">
        <v>577</v>
      </c>
      <c r="U596" s="29" t="s">
        <v>15</v>
      </c>
      <c r="V596" s="29" t="s">
        <v>924</v>
      </c>
      <c r="W596" s="29" t="s">
        <v>15</v>
      </c>
      <c r="X596" s="29" t="s">
        <v>580</v>
      </c>
      <c r="Y596" s="29" t="s">
        <v>580</v>
      </c>
    </row>
    <row r="597" spans="1:25" ht="10.5" customHeight="1" x14ac:dyDescent="0.25">
      <c r="A597" s="28">
        <v>46036</v>
      </c>
      <c r="B597" s="29" t="s">
        <v>567</v>
      </c>
      <c r="C597" s="30" t="s">
        <v>955</v>
      </c>
      <c r="D597" s="30" t="s">
        <v>15</v>
      </c>
      <c r="E597" s="30" t="s">
        <v>569</v>
      </c>
      <c r="F597" s="29" t="s">
        <v>570</v>
      </c>
      <c r="G597" s="29" t="s">
        <v>571</v>
      </c>
      <c r="H597" s="29" t="s">
        <v>956</v>
      </c>
      <c r="I597" s="36" t="str">
        <f t="shared" si="18"/>
        <v>14/01/2026NL300043</v>
      </c>
      <c r="J597" s="29" t="s">
        <v>600</v>
      </c>
      <c r="K597" s="29" t="s">
        <v>601</v>
      </c>
      <c r="L597" s="29" t="s">
        <v>575</v>
      </c>
      <c r="M597" s="31">
        <v>0.5</v>
      </c>
      <c r="N597" s="20">
        <f>VLOOKUP(J597,[2]Sheet1!$I:$M,5,0)</f>
        <v>32000</v>
      </c>
      <c r="O597" s="32">
        <v>0</v>
      </c>
      <c r="P597" s="33">
        <f t="shared" si="19"/>
        <v>16000</v>
      </c>
      <c r="Q597" s="33">
        <v>0</v>
      </c>
      <c r="R597" s="32">
        <v>32000</v>
      </c>
      <c r="S597" s="29" t="s">
        <v>923</v>
      </c>
      <c r="T597" s="29" t="s">
        <v>577</v>
      </c>
      <c r="U597" s="29" t="s">
        <v>15</v>
      </c>
      <c r="V597" s="29" t="s">
        <v>924</v>
      </c>
      <c r="W597" s="29" t="s">
        <v>15</v>
      </c>
      <c r="X597" s="29" t="s">
        <v>580</v>
      </c>
      <c r="Y597" s="29" t="s">
        <v>580</v>
      </c>
    </row>
    <row r="598" spans="1:25" ht="10.5" customHeight="1" x14ac:dyDescent="0.25">
      <c r="A598" s="28">
        <v>46036</v>
      </c>
      <c r="B598" s="29" t="s">
        <v>567</v>
      </c>
      <c r="C598" s="30" t="s">
        <v>955</v>
      </c>
      <c r="D598" s="30" t="s">
        <v>15</v>
      </c>
      <c r="E598" s="30" t="s">
        <v>569</v>
      </c>
      <c r="F598" s="29" t="s">
        <v>570</v>
      </c>
      <c r="G598" s="29" t="s">
        <v>571</v>
      </c>
      <c r="H598" s="29" t="s">
        <v>956</v>
      </c>
      <c r="I598" s="36" t="str">
        <f t="shared" si="18"/>
        <v>14/01/2026NL300044</v>
      </c>
      <c r="J598" s="29" t="s">
        <v>602</v>
      </c>
      <c r="K598" s="29" t="s">
        <v>603</v>
      </c>
      <c r="L598" s="29" t="s">
        <v>575</v>
      </c>
      <c r="M598" s="31">
        <v>0.3</v>
      </c>
      <c r="N598" s="20">
        <f>VLOOKUP(J598,[2]Sheet1!$I:$M,5,0)</f>
        <v>38000</v>
      </c>
      <c r="O598" s="32">
        <v>0</v>
      </c>
      <c r="P598" s="33">
        <f t="shared" si="19"/>
        <v>11400</v>
      </c>
      <c r="Q598" s="33">
        <v>0</v>
      </c>
      <c r="R598" s="32">
        <v>38000</v>
      </c>
      <c r="S598" s="29" t="s">
        <v>923</v>
      </c>
      <c r="T598" s="29" t="s">
        <v>577</v>
      </c>
      <c r="U598" s="29" t="s">
        <v>15</v>
      </c>
      <c r="V598" s="29" t="s">
        <v>924</v>
      </c>
      <c r="W598" s="29" t="s">
        <v>15</v>
      </c>
      <c r="X598" s="29" t="s">
        <v>580</v>
      </c>
      <c r="Y598" s="29" t="s">
        <v>580</v>
      </c>
    </row>
    <row r="599" spans="1:25" ht="10.5" customHeight="1" x14ac:dyDescent="0.25">
      <c r="A599" s="28">
        <v>46036</v>
      </c>
      <c r="B599" s="29" t="s">
        <v>567</v>
      </c>
      <c r="C599" s="30" t="s">
        <v>955</v>
      </c>
      <c r="D599" s="30" t="s">
        <v>15</v>
      </c>
      <c r="E599" s="30" t="s">
        <v>569</v>
      </c>
      <c r="F599" s="29" t="s">
        <v>570</v>
      </c>
      <c r="G599" s="29" t="s">
        <v>571</v>
      </c>
      <c r="H599" s="29" t="s">
        <v>956</v>
      </c>
      <c r="I599" s="36" t="str">
        <f t="shared" si="18"/>
        <v>14/01/2026NL300048</v>
      </c>
      <c r="J599" s="29" t="s">
        <v>606</v>
      </c>
      <c r="K599" s="29" t="s">
        <v>607</v>
      </c>
      <c r="L599" s="29" t="s">
        <v>575</v>
      </c>
      <c r="M599" s="31">
        <v>1.6</v>
      </c>
      <c r="N599" s="20">
        <f>VLOOKUP(J599,[2]Sheet1!$I:$M,5,0)</f>
        <v>18000</v>
      </c>
      <c r="O599" s="32">
        <v>0</v>
      </c>
      <c r="P599" s="33">
        <f t="shared" si="19"/>
        <v>28800</v>
      </c>
      <c r="Q599" s="33">
        <v>0</v>
      </c>
      <c r="R599" s="32">
        <v>18000</v>
      </c>
      <c r="S599" s="29" t="s">
        <v>923</v>
      </c>
      <c r="T599" s="29" t="s">
        <v>577</v>
      </c>
      <c r="U599" s="29" t="s">
        <v>15</v>
      </c>
      <c r="V599" s="29" t="s">
        <v>924</v>
      </c>
      <c r="W599" s="29" t="s">
        <v>15</v>
      </c>
      <c r="X599" s="29" t="s">
        <v>580</v>
      </c>
      <c r="Y599" s="29" t="s">
        <v>580</v>
      </c>
    </row>
    <row r="600" spans="1:25" ht="10.5" customHeight="1" x14ac:dyDescent="0.25">
      <c r="A600" s="28">
        <v>46036</v>
      </c>
      <c r="B600" s="29" t="s">
        <v>567</v>
      </c>
      <c r="C600" s="30" t="s">
        <v>955</v>
      </c>
      <c r="D600" s="30" t="s">
        <v>15</v>
      </c>
      <c r="E600" s="30" t="s">
        <v>569</v>
      </c>
      <c r="F600" s="29" t="s">
        <v>570</v>
      </c>
      <c r="G600" s="29" t="s">
        <v>571</v>
      </c>
      <c r="H600" s="29" t="s">
        <v>956</v>
      </c>
      <c r="I600" s="36" t="str">
        <f t="shared" si="18"/>
        <v>14/01/2026NL300049</v>
      </c>
      <c r="J600" s="29" t="s">
        <v>604</v>
      </c>
      <c r="K600" s="29" t="s">
        <v>605</v>
      </c>
      <c r="L600" s="29" t="s">
        <v>575</v>
      </c>
      <c r="M600" s="31">
        <v>0.9</v>
      </c>
      <c r="N600" s="20">
        <f>VLOOKUP(J600,[2]Sheet1!$I:$M,5,0)</f>
        <v>9000</v>
      </c>
      <c r="O600" s="32">
        <v>0</v>
      </c>
      <c r="P600" s="33">
        <f t="shared" si="19"/>
        <v>8100</v>
      </c>
      <c r="Q600" s="33">
        <v>0</v>
      </c>
      <c r="R600" s="32">
        <v>9000</v>
      </c>
      <c r="S600" s="29" t="s">
        <v>923</v>
      </c>
      <c r="T600" s="29" t="s">
        <v>577</v>
      </c>
      <c r="U600" s="29" t="s">
        <v>15</v>
      </c>
      <c r="V600" s="29" t="s">
        <v>924</v>
      </c>
      <c r="W600" s="29" t="s">
        <v>15</v>
      </c>
      <c r="X600" s="29" t="s">
        <v>580</v>
      </c>
      <c r="Y600" s="29" t="s">
        <v>580</v>
      </c>
    </row>
    <row r="601" spans="1:25" ht="10.5" customHeight="1" x14ac:dyDescent="0.25">
      <c r="A601" s="28">
        <v>46036</v>
      </c>
      <c r="B601" s="29" t="s">
        <v>567</v>
      </c>
      <c r="C601" s="30" t="s">
        <v>955</v>
      </c>
      <c r="D601" s="30" t="s">
        <v>15</v>
      </c>
      <c r="E601" s="30" t="s">
        <v>569</v>
      </c>
      <c r="F601" s="29" t="s">
        <v>570</v>
      </c>
      <c r="G601" s="29" t="s">
        <v>571</v>
      </c>
      <c r="H601" s="29" t="s">
        <v>956</v>
      </c>
      <c r="I601" s="36" t="str">
        <f t="shared" si="18"/>
        <v>14/01/2026NL300055</v>
      </c>
      <c r="J601" s="29" t="s">
        <v>608</v>
      </c>
      <c r="K601" s="29" t="s">
        <v>609</v>
      </c>
      <c r="L601" s="29" t="s">
        <v>575</v>
      </c>
      <c r="M601" s="31">
        <v>0.5</v>
      </c>
      <c r="N601" s="20">
        <f>VLOOKUP(J601,[2]Sheet1!$I:$M,5,0)</f>
        <v>80000</v>
      </c>
      <c r="O601" s="32">
        <v>0</v>
      </c>
      <c r="P601" s="33">
        <f t="shared" si="19"/>
        <v>40000</v>
      </c>
      <c r="Q601" s="33">
        <v>0</v>
      </c>
      <c r="R601" s="32">
        <v>80000</v>
      </c>
      <c r="S601" s="29" t="s">
        <v>923</v>
      </c>
      <c r="T601" s="29" t="s">
        <v>577</v>
      </c>
      <c r="U601" s="29" t="s">
        <v>15</v>
      </c>
      <c r="V601" s="29" t="s">
        <v>924</v>
      </c>
      <c r="W601" s="29" t="s">
        <v>15</v>
      </c>
      <c r="X601" s="29" t="s">
        <v>580</v>
      </c>
      <c r="Y601" s="29" t="s">
        <v>580</v>
      </c>
    </row>
    <row r="602" spans="1:25" ht="10.5" customHeight="1" x14ac:dyDescent="0.25">
      <c r="A602" s="28">
        <v>46036</v>
      </c>
      <c r="B602" s="29" t="s">
        <v>567</v>
      </c>
      <c r="C602" s="30" t="s">
        <v>955</v>
      </c>
      <c r="D602" s="30" t="s">
        <v>15</v>
      </c>
      <c r="E602" s="30" t="s">
        <v>569</v>
      </c>
      <c r="F602" s="29" t="s">
        <v>570</v>
      </c>
      <c r="G602" s="29" t="s">
        <v>571</v>
      </c>
      <c r="H602" s="29" t="s">
        <v>956</v>
      </c>
      <c r="I602" s="36" t="str">
        <f t="shared" si="18"/>
        <v>14/01/2026NL300058</v>
      </c>
      <c r="J602" s="29" t="s">
        <v>610</v>
      </c>
      <c r="K602" s="29" t="s">
        <v>46</v>
      </c>
      <c r="L602" s="29" t="s">
        <v>575</v>
      </c>
      <c r="M602" s="31">
        <v>0.3</v>
      </c>
      <c r="N602" s="20">
        <f>VLOOKUP(J602,[2]Sheet1!$I:$M,5,0)</f>
        <v>55000</v>
      </c>
      <c r="O602" s="32">
        <v>0</v>
      </c>
      <c r="P602" s="33">
        <f t="shared" si="19"/>
        <v>16500</v>
      </c>
      <c r="Q602" s="33">
        <v>0</v>
      </c>
      <c r="R602" s="32">
        <v>55000</v>
      </c>
      <c r="S602" s="29" t="s">
        <v>923</v>
      </c>
      <c r="T602" s="29" t="s">
        <v>577</v>
      </c>
      <c r="U602" s="29" t="s">
        <v>15</v>
      </c>
      <c r="V602" s="29" t="s">
        <v>924</v>
      </c>
      <c r="W602" s="29" t="s">
        <v>15</v>
      </c>
      <c r="X602" s="29" t="s">
        <v>580</v>
      </c>
      <c r="Y602" s="29" t="s">
        <v>580</v>
      </c>
    </row>
    <row r="603" spans="1:25" ht="10.5" customHeight="1" x14ac:dyDescent="0.25">
      <c r="A603" s="28">
        <v>46036</v>
      </c>
      <c r="B603" s="29" t="s">
        <v>567</v>
      </c>
      <c r="C603" s="30" t="s">
        <v>955</v>
      </c>
      <c r="D603" s="30" t="s">
        <v>15</v>
      </c>
      <c r="E603" s="30" t="s">
        <v>569</v>
      </c>
      <c r="F603" s="29" t="s">
        <v>570</v>
      </c>
      <c r="G603" s="29" t="s">
        <v>571</v>
      </c>
      <c r="H603" s="29" t="s">
        <v>956</v>
      </c>
      <c r="I603" s="36" t="str">
        <f t="shared" si="18"/>
        <v>14/01/2026NL300059</v>
      </c>
      <c r="J603" s="29" t="s">
        <v>611</v>
      </c>
      <c r="K603" s="29" t="s">
        <v>48</v>
      </c>
      <c r="L603" s="29" t="s">
        <v>575</v>
      </c>
      <c r="M603" s="31">
        <v>0.4</v>
      </c>
      <c r="N603" s="20">
        <f>VLOOKUP(J603,[2]Sheet1!$I:$M,5,0)</f>
        <v>13000</v>
      </c>
      <c r="O603" s="32">
        <v>0</v>
      </c>
      <c r="P603" s="33">
        <f t="shared" si="19"/>
        <v>5200</v>
      </c>
      <c r="Q603" s="33">
        <v>0</v>
      </c>
      <c r="R603" s="32">
        <v>13000</v>
      </c>
      <c r="S603" s="29" t="s">
        <v>923</v>
      </c>
      <c r="T603" s="29" t="s">
        <v>577</v>
      </c>
      <c r="U603" s="29" t="s">
        <v>15</v>
      </c>
      <c r="V603" s="29" t="s">
        <v>924</v>
      </c>
      <c r="W603" s="29" t="s">
        <v>15</v>
      </c>
      <c r="X603" s="29" t="s">
        <v>580</v>
      </c>
      <c r="Y603" s="29" t="s">
        <v>580</v>
      </c>
    </row>
    <row r="604" spans="1:25" ht="10.5" customHeight="1" x14ac:dyDescent="0.25">
      <c r="A604" s="28">
        <v>46036</v>
      </c>
      <c r="B604" s="29" t="s">
        <v>567</v>
      </c>
      <c r="C604" s="30" t="s">
        <v>955</v>
      </c>
      <c r="D604" s="30" t="s">
        <v>15</v>
      </c>
      <c r="E604" s="30" t="s">
        <v>569</v>
      </c>
      <c r="F604" s="29" t="s">
        <v>570</v>
      </c>
      <c r="G604" s="29" t="s">
        <v>571</v>
      </c>
      <c r="H604" s="29" t="s">
        <v>956</v>
      </c>
      <c r="I604" s="36" t="str">
        <f t="shared" si="18"/>
        <v>14/01/2026NL300060</v>
      </c>
      <c r="J604" s="29" t="s">
        <v>612</v>
      </c>
      <c r="K604" s="29" t="s">
        <v>613</v>
      </c>
      <c r="L604" s="29" t="s">
        <v>575</v>
      </c>
      <c r="M604" s="31">
        <v>0.2</v>
      </c>
      <c r="N604" s="20">
        <f>VLOOKUP(J604,[2]Sheet1!$I:$M,5,0)</f>
        <v>33000</v>
      </c>
      <c r="O604" s="32">
        <v>0</v>
      </c>
      <c r="P604" s="33">
        <f t="shared" si="19"/>
        <v>6600</v>
      </c>
      <c r="Q604" s="33">
        <v>0</v>
      </c>
      <c r="R604" s="32">
        <v>33000</v>
      </c>
      <c r="S604" s="29" t="s">
        <v>923</v>
      </c>
      <c r="T604" s="29" t="s">
        <v>577</v>
      </c>
      <c r="U604" s="29" t="s">
        <v>15</v>
      </c>
      <c r="V604" s="29" t="s">
        <v>924</v>
      </c>
      <c r="W604" s="29" t="s">
        <v>15</v>
      </c>
      <c r="X604" s="29" t="s">
        <v>580</v>
      </c>
      <c r="Y604" s="29" t="s">
        <v>580</v>
      </c>
    </row>
    <row r="605" spans="1:25" ht="10.5" customHeight="1" x14ac:dyDescent="0.25">
      <c r="A605" s="28">
        <v>46036</v>
      </c>
      <c r="B605" s="29" t="s">
        <v>567</v>
      </c>
      <c r="C605" s="30" t="s">
        <v>955</v>
      </c>
      <c r="D605" s="30" t="s">
        <v>15</v>
      </c>
      <c r="E605" s="30" t="s">
        <v>569</v>
      </c>
      <c r="F605" s="29" t="s">
        <v>570</v>
      </c>
      <c r="G605" s="29" t="s">
        <v>571</v>
      </c>
      <c r="H605" s="29" t="s">
        <v>956</v>
      </c>
      <c r="I605" s="36" t="str">
        <f t="shared" si="18"/>
        <v>14/01/2026NL300062</v>
      </c>
      <c r="J605" s="29" t="s">
        <v>614</v>
      </c>
      <c r="K605" s="29" t="s">
        <v>615</v>
      </c>
      <c r="L605" s="29" t="s">
        <v>575</v>
      </c>
      <c r="M605" s="31">
        <v>0.1</v>
      </c>
      <c r="N605" s="20">
        <f>VLOOKUP(J605,[2]Sheet1!$I:$M,5,0)</f>
        <v>65000</v>
      </c>
      <c r="O605" s="32">
        <v>0</v>
      </c>
      <c r="P605" s="33">
        <f t="shared" si="19"/>
        <v>6500</v>
      </c>
      <c r="Q605" s="33">
        <v>0</v>
      </c>
      <c r="R605" s="32">
        <v>65000</v>
      </c>
      <c r="S605" s="29" t="s">
        <v>923</v>
      </c>
      <c r="T605" s="29" t="s">
        <v>577</v>
      </c>
      <c r="U605" s="29" t="s">
        <v>15</v>
      </c>
      <c r="V605" s="29" t="s">
        <v>924</v>
      </c>
      <c r="W605" s="29" t="s">
        <v>15</v>
      </c>
      <c r="X605" s="29" t="s">
        <v>580</v>
      </c>
      <c r="Y605" s="29" t="s">
        <v>580</v>
      </c>
    </row>
    <row r="606" spans="1:25" ht="10.5" customHeight="1" x14ac:dyDescent="0.25">
      <c r="A606" s="28">
        <v>46036</v>
      </c>
      <c r="B606" s="29" t="s">
        <v>567</v>
      </c>
      <c r="C606" s="30" t="s">
        <v>955</v>
      </c>
      <c r="D606" s="30" t="s">
        <v>15</v>
      </c>
      <c r="E606" s="30" t="s">
        <v>569</v>
      </c>
      <c r="F606" s="29" t="s">
        <v>570</v>
      </c>
      <c r="G606" s="29" t="s">
        <v>571</v>
      </c>
      <c r="H606" s="29" t="s">
        <v>956</v>
      </c>
      <c r="I606" s="36" t="str">
        <f t="shared" si="18"/>
        <v>14/01/2026NL300063</v>
      </c>
      <c r="J606" s="29" t="s">
        <v>616</v>
      </c>
      <c r="K606" s="29" t="s">
        <v>617</v>
      </c>
      <c r="L606" s="29" t="s">
        <v>575</v>
      </c>
      <c r="M606" s="31">
        <v>0.4</v>
      </c>
      <c r="N606" s="20">
        <f>VLOOKUP(J606,[2]Sheet1!$I:$M,5,0)</f>
        <v>48000</v>
      </c>
      <c r="O606" s="32">
        <v>0</v>
      </c>
      <c r="P606" s="33">
        <f t="shared" si="19"/>
        <v>19200</v>
      </c>
      <c r="Q606" s="33">
        <v>0</v>
      </c>
      <c r="R606" s="32">
        <v>48000</v>
      </c>
      <c r="S606" s="29" t="s">
        <v>923</v>
      </c>
      <c r="T606" s="29" t="s">
        <v>577</v>
      </c>
      <c r="U606" s="29" t="s">
        <v>15</v>
      </c>
      <c r="V606" s="29" t="s">
        <v>924</v>
      </c>
      <c r="W606" s="29" t="s">
        <v>15</v>
      </c>
      <c r="X606" s="29" t="s">
        <v>580</v>
      </c>
      <c r="Y606" s="29" t="s">
        <v>580</v>
      </c>
    </row>
    <row r="607" spans="1:25" ht="10.5" customHeight="1" x14ac:dyDescent="0.25">
      <c r="A607" s="28">
        <v>46036</v>
      </c>
      <c r="B607" s="29" t="s">
        <v>567</v>
      </c>
      <c r="C607" s="30" t="s">
        <v>955</v>
      </c>
      <c r="D607" s="30" t="s">
        <v>15</v>
      </c>
      <c r="E607" s="30" t="s">
        <v>569</v>
      </c>
      <c r="F607" s="29" t="s">
        <v>570</v>
      </c>
      <c r="G607" s="29" t="s">
        <v>571</v>
      </c>
      <c r="H607" s="29" t="s">
        <v>956</v>
      </c>
      <c r="I607" s="36" t="str">
        <f t="shared" si="18"/>
        <v>14/01/2026NL300067</v>
      </c>
      <c r="J607" s="29" t="s">
        <v>622</v>
      </c>
      <c r="K607" s="29" t="s">
        <v>623</v>
      </c>
      <c r="L607" s="29" t="s">
        <v>575</v>
      </c>
      <c r="M607" s="31">
        <v>0.15</v>
      </c>
      <c r="N607" s="20">
        <f>VLOOKUP(J607,[2]Sheet1!$I:$M,5,0)</f>
        <v>25000</v>
      </c>
      <c r="O607" s="32">
        <v>0</v>
      </c>
      <c r="P607" s="33">
        <f t="shared" si="19"/>
        <v>3750</v>
      </c>
      <c r="Q607" s="33">
        <v>0</v>
      </c>
      <c r="R607" s="32">
        <v>25000</v>
      </c>
      <c r="S607" s="29" t="s">
        <v>923</v>
      </c>
      <c r="T607" s="29" t="s">
        <v>577</v>
      </c>
      <c r="U607" s="29" t="s">
        <v>15</v>
      </c>
      <c r="V607" s="29" t="s">
        <v>924</v>
      </c>
      <c r="W607" s="29" t="s">
        <v>15</v>
      </c>
      <c r="X607" s="29" t="s">
        <v>580</v>
      </c>
      <c r="Y607" s="29" t="s">
        <v>580</v>
      </c>
    </row>
    <row r="608" spans="1:25" ht="10.5" customHeight="1" x14ac:dyDescent="0.25">
      <c r="A608" s="28">
        <v>46036</v>
      </c>
      <c r="B608" s="29" t="s">
        <v>567</v>
      </c>
      <c r="C608" s="30" t="s">
        <v>955</v>
      </c>
      <c r="D608" s="30" t="s">
        <v>15</v>
      </c>
      <c r="E608" s="30" t="s">
        <v>569</v>
      </c>
      <c r="F608" s="29" t="s">
        <v>570</v>
      </c>
      <c r="G608" s="29" t="s">
        <v>571</v>
      </c>
      <c r="H608" s="29" t="s">
        <v>956</v>
      </c>
      <c r="I608" s="36" t="str">
        <f t="shared" si="18"/>
        <v>14/01/2026NL300072</v>
      </c>
      <c r="J608" s="29" t="s">
        <v>618</v>
      </c>
      <c r="K608" s="29" t="s">
        <v>619</v>
      </c>
      <c r="L608" s="29" t="s">
        <v>575</v>
      </c>
      <c r="M608" s="31">
        <v>0.7</v>
      </c>
      <c r="N608" s="20">
        <f>VLOOKUP(J608,[2]Sheet1!$I:$M,5,0)</f>
        <v>38000</v>
      </c>
      <c r="O608" s="32">
        <v>0</v>
      </c>
      <c r="P608" s="33">
        <f t="shared" si="19"/>
        <v>26600</v>
      </c>
      <c r="Q608" s="33">
        <v>0</v>
      </c>
      <c r="R608" s="32">
        <v>38000</v>
      </c>
      <c r="S608" s="29" t="s">
        <v>923</v>
      </c>
      <c r="T608" s="29" t="s">
        <v>577</v>
      </c>
      <c r="U608" s="29" t="s">
        <v>15</v>
      </c>
      <c r="V608" s="29" t="s">
        <v>924</v>
      </c>
      <c r="W608" s="29" t="s">
        <v>15</v>
      </c>
      <c r="X608" s="29" t="s">
        <v>580</v>
      </c>
      <c r="Y608" s="29" t="s">
        <v>580</v>
      </c>
    </row>
    <row r="609" spans="1:25" ht="10.5" customHeight="1" x14ac:dyDescent="0.25">
      <c r="A609" s="28">
        <v>46036</v>
      </c>
      <c r="B609" s="29" t="s">
        <v>567</v>
      </c>
      <c r="C609" s="30" t="s">
        <v>955</v>
      </c>
      <c r="D609" s="30" t="s">
        <v>15</v>
      </c>
      <c r="E609" s="30" t="s">
        <v>569</v>
      </c>
      <c r="F609" s="29" t="s">
        <v>570</v>
      </c>
      <c r="G609" s="29" t="s">
        <v>571</v>
      </c>
      <c r="H609" s="29" t="s">
        <v>956</v>
      </c>
      <c r="I609" s="36" t="str">
        <f t="shared" si="18"/>
        <v>14/01/2026NL300073</v>
      </c>
      <c r="J609" s="29" t="s">
        <v>745</v>
      </c>
      <c r="K609" s="29" t="s">
        <v>165</v>
      </c>
      <c r="L609" s="29" t="s">
        <v>575</v>
      </c>
      <c r="M609" s="31">
        <v>0.05</v>
      </c>
      <c r="N609" s="20">
        <f>VLOOKUP(J609,[2]Sheet1!$I:$M,5,0)</f>
        <v>42000</v>
      </c>
      <c r="O609" s="32">
        <v>0</v>
      </c>
      <c r="P609" s="33">
        <f t="shared" si="19"/>
        <v>2100</v>
      </c>
      <c r="Q609" s="33">
        <v>0</v>
      </c>
      <c r="R609" s="32">
        <v>42000</v>
      </c>
      <c r="S609" s="29" t="s">
        <v>923</v>
      </c>
      <c r="T609" s="29" t="s">
        <v>577</v>
      </c>
      <c r="U609" s="29" t="s">
        <v>15</v>
      </c>
      <c r="V609" s="29" t="s">
        <v>924</v>
      </c>
      <c r="W609" s="29" t="s">
        <v>15</v>
      </c>
      <c r="X609" s="29" t="s">
        <v>580</v>
      </c>
      <c r="Y609" s="29" t="s">
        <v>580</v>
      </c>
    </row>
    <row r="610" spans="1:25" ht="10.5" customHeight="1" x14ac:dyDescent="0.25">
      <c r="A610" s="28">
        <v>46036</v>
      </c>
      <c r="B610" s="29" t="s">
        <v>567</v>
      </c>
      <c r="C610" s="30" t="s">
        <v>955</v>
      </c>
      <c r="D610" s="30" t="s">
        <v>15</v>
      </c>
      <c r="E610" s="30" t="s">
        <v>569</v>
      </c>
      <c r="F610" s="29" t="s">
        <v>570</v>
      </c>
      <c r="G610" s="29" t="s">
        <v>571</v>
      </c>
      <c r="H610" s="29" t="s">
        <v>956</v>
      </c>
      <c r="I610" s="36" t="str">
        <f t="shared" si="18"/>
        <v>14/01/2026NL300074</v>
      </c>
      <c r="J610" s="29" t="s">
        <v>624</v>
      </c>
      <c r="K610" s="29" t="s">
        <v>56</v>
      </c>
      <c r="L610" s="29" t="s">
        <v>575</v>
      </c>
      <c r="M610" s="31">
        <v>1</v>
      </c>
      <c r="N610" s="20">
        <f>VLOOKUP(J610,[2]Sheet1!$I:$M,5,0)</f>
        <v>18000</v>
      </c>
      <c r="O610" s="32">
        <v>0</v>
      </c>
      <c r="P610" s="33">
        <f t="shared" si="19"/>
        <v>18000</v>
      </c>
      <c r="Q610" s="33">
        <v>0</v>
      </c>
      <c r="R610" s="32">
        <v>18000</v>
      </c>
      <c r="S610" s="29" t="s">
        <v>923</v>
      </c>
      <c r="T610" s="29" t="s">
        <v>577</v>
      </c>
      <c r="U610" s="29" t="s">
        <v>15</v>
      </c>
      <c r="V610" s="29" t="s">
        <v>924</v>
      </c>
      <c r="W610" s="29" t="s">
        <v>15</v>
      </c>
      <c r="X610" s="29" t="s">
        <v>580</v>
      </c>
      <c r="Y610" s="29" t="s">
        <v>580</v>
      </c>
    </row>
    <row r="611" spans="1:25" ht="10.5" customHeight="1" x14ac:dyDescent="0.25">
      <c r="A611" s="28">
        <v>46036</v>
      </c>
      <c r="B611" s="29" t="s">
        <v>567</v>
      </c>
      <c r="C611" s="30" t="s">
        <v>955</v>
      </c>
      <c r="D611" s="30" t="s">
        <v>15</v>
      </c>
      <c r="E611" s="30" t="s">
        <v>569</v>
      </c>
      <c r="F611" s="29" t="s">
        <v>570</v>
      </c>
      <c r="G611" s="29" t="s">
        <v>571</v>
      </c>
      <c r="H611" s="29" t="s">
        <v>956</v>
      </c>
      <c r="I611" s="36" t="str">
        <f t="shared" si="18"/>
        <v>14/01/2026NL300076</v>
      </c>
      <c r="J611" s="29" t="s">
        <v>625</v>
      </c>
      <c r="K611" s="29" t="s">
        <v>626</v>
      </c>
      <c r="L611" s="29" t="s">
        <v>575</v>
      </c>
      <c r="M611" s="31">
        <v>0.4</v>
      </c>
      <c r="N611" s="20">
        <f>VLOOKUP(J611,[2]Sheet1!$I:$M,5,0)</f>
        <v>38000</v>
      </c>
      <c r="O611" s="32">
        <v>0</v>
      </c>
      <c r="P611" s="33">
        <f t="shared" si="19"/>
        <v>15200</v>
      </c>
      <c r="Q611" s="33">
        <v>0</v>
      </c>
      <c r="R611" s="32">
        <v>38000</v>
      </c>
      <c r="S611" s="29" t="s">
        <v>923</v>
      </c>
      <c r="T611" s="29" t="s">
        <v>577</v>
      </c>
      <c r="U611" s="29" t="s">
        <v>15</v>
      </c>
      <c r="V611" s="29" t="s">
        <v>924</v>
      </c>
      <c r="W611" s="29" t="s">
        <v>15</v>
      </c>
      <c r="X611" s="29" t="s">
        <v>580</v>
      </c>
      <c r="Y611" s="29" t="s">
        <v>580</v>
      </c>
    </row>
    <row r="612" spans="1:25" ht="10.5" customHeight="1" x14ac:dyDescent="0.25">
      <c r="A612" s="28">
        <v>46036</v>
      </c>
      <c r="B612" s="29" t="s">
        <v>567</v>
      </c>
      <c r="C612" s="30" t="s">
        <v>955</v>
      </c>
      <c r="D612" s="30" t="s">
        <v>15</v>
      </c>
      <c r="E612" s="30" t="s">
        <v>569</v>
      </c>
      <c r="F612" s="29" t="s">
        <v>570</v>
      </c>
      <c r="G612" s="29" t="s">
        <v>571</v>
      </c>
      <c r="H612" s="29" t="s">
        <v>956</v>
      </c>
      <c r="I612" s="36" t="str">
        <f t="shared" si="18"/>
        <v>14/01/2026NL300077</v>
      </c>
      <c r="J612" s="29" t="s">
        <v>627</v>
      </c>
      <c r="K612" s="29" t="s">
        <v>628</v>
      </c>
      <c r="L612" s="29" t="s">
        <v>575</v>
      </c>
      <c r="M612" s="31">
        <v>0.4</v>
      </c>
      <c r="N612" s="20">
        <f>VLOOKUP(J612,[2]Sheet1!$I:$M,5,0)</f>
        <v>30000</v>
      </c>
      <c r="O612" s="32">
        <v>0</v>
      </c>
      <c r="P612" s="33">
        <f t="shared" si="19"/>
        <v>12000</v>
      </c>
      <c r="Q612" s="33">
        <v>0</v>
      </c>
      <c r="R612" s="32">
        <v>30000</v>
      </c>
      <c r="S612" s="29" t="s">
        <v>923</v>
      </c>
      <c r="T612" s="29" t="s">
        <v>577</v>
      </c>
      <c r="U612" s="29" t="s">
        <v>15</v>
      </c>
      <c r="V612" s="29" t="s">
        <v>924</v>
      </c>
      <c r="W612" s="29" t="s">
        <v>15</v>
      </c>
      <c r="X612" s="29" t="s">
        <v>580</v>
      </c>
      <c r="Y612" s="29" t="s">
        <v>580</v>
      </c>
    </row>
    <row r="613" spans="1:25" ht="10.5" customHeight="1" x14ac:dyDescent="0.25">
      <c r="A613" s="28">
        <v>46036</v>
      </c>
      <c r="B613" s="29" t="s">
        <v>567</v>
      </c>
      <c r="C613" s="30" t="s">
        <v>955</v>
      </c>
      <c r="D613" s="30" t="s">
        <v>15</v>
      </c>
      <c r="E613" s="30" t="s">
        <v>569</v>
      </c>
      <c r="F613" s="29" t="s">
        <v>570</v>
      </c>
      <c r="G613" s="29" t="s">
        <v>571</v>
      </c>
      <c r="H613" s="29" t="s">
        <v>956</v>
      </c>
      <c r="I613" s="36" t="str">
        <f t="shared" si="18"/>
        <v>14/01/2026NL300086</v>
      </c>
      <c r="J613" s="29" t="s">
        <v>633</v>
      </c>
      <c r="K613" s="29" t="s">
        <v>634</v>
      </c>
      <c r="L613" s="29" t="s">
        <v>575</v>
      </c>
      <c r="M613" s="31">
        <v>0.1</v>
      </c>
      <c r="N613" s="20">
        <f>VLOOKUP(J613,[2]Sheet1!$I:$M,5,0)</f>
        <v>33000</v>
      </c>
      <c r="O613" s="32">
        <v>0</v>
      </c>
      <c r="P613" s="33">
        <f t="shared" si="19"/>
        <v>3300</v>
      </c>
      <c r="Q613" s="33">
        <v>0</v>
      </c>
      <c r="R613" s="32">
        <v>33000</v>
      </c>
      <c r="S613" s="29" t="s">
        <v>923</v>
      </c>
      <c r="T613" s="29" t="s">
        <v>577</v>
      </c>
      <c r="U613" s="29" t="s">
        <v>15</v>
      </c>
      <c r="V613" s="29" t="s">
        <v>924</v>
      </c>
      <c r="W613" s="29" t="s">
        <v>15</v>
      </c>
      <c r="X613" s="29" t="s">
        <v>580</v>
      </c>
      <c r="Y613" s="29" t="s">
        <v>580</v>
      </c>
    </row>
    <row r="614" spans="1:25" ht="10.5" customHeight="1" x14ac:dyDescent="0.25">
      <c r="A614" s="28">
        <v>46036</v>
      </c>
      <c r="B614" s="29" t="s">
        <v>567</v>
      </c>
      <c r="C614" s="30" t="s">
        <v>955</v>
      </c>
      <c r="D614" s="30" t="s">
        <v>15</v>
      </c>
      <c r="E614" s="30" t="s">
        <v>569</v>
      </c>
      <c r="F614" s="29" t="s">
        <v>570</v>
      </c>
      <c r="G614" s="29" t="s">
        <v>571</v>
      </c>
      <c r="H614" s="29" t="s">
        <v>956</v>
      </c>
      <c r="I614" s="36" t="str">
        <f t="shared" si="18"/>
        <v>14/01/2026NL300089</v>
      </c>
      <c r="J614" s="29" t="s">
        <v>620</v>
      </c>
      <c r="K614" s="29" t="s">
        <v>621</v>
      </c>
      <c r="L614" s="29" t="s">
        <v>575</v>
      </c>
      <c r="M614" s="31">
        <v>0.3</v>
      </c>
      <c r="N614" s="20">
        <f>VLOOKUP(J614,[2]Sheet1!$I:$M,5,0)</f>
        <v>30000</v>
      </c>
      <c r="O614" s="32">
        <v>0</v>
      </c>
      <c r="P614" s="33">
        <f t="shared" si="19"/>
        <v>9000</v>
      </c>
      <c r="Q614" s="33">
        <v>0</v>
      </c>
      <c r="R614" s="32">
        <v>30000</v>
      </c>
      <c r="S614" s="29" t="s">
        <v>923</v>
      </c>
      <c r="T614" s="29" t="s">
        <v>577</v>
      </c>
      <c r="U614" s="29" t="s">
        <v>15</v>
      </c>
      <c r="V614" s="29" t="s">
        <v>924</v>
      </c>
      <c r="W614" s="29" t="s">
        <v>15</v>
      </c>
      <c r="X614" s="29" t="s">
        <v>580</v>
      </c>
      <c r="Y614" s="29" t="s">
        <v>580</v>
      </c>
    </row>
    <row r="615" spans="1:25" ht="10.5" customHeight="1" x14ac:dyDescent="0.25">
      <c r="A615" s="28">
        <v>46036</v>
      </c>
      <c r="B615" s="29" t="s">
        <v>567</v>
      </c>
      <c r="C615" s="30" t="s">
        <v>955</v>
      </c>
      <c r="D615" s="30" t="s">
        <v>15</v>
      </c>
      <c r="E615" s="30" t="s">
        <v>569</v>
      </c>
      <c r="F615" s="29" t="s">
        <v>570</v>
      </c>
      <c r="G615" s="29" t="s">
        <v>571</v>
      </c>
      <c r="H615" s="29" t="s">
        <v>956</v>
      </c>
      <c r="I615" s="36" t="str">
        <f t="shared" si="18"/>
        <v>14/01/2026NL300107</v>
      </c>
      <c r="J615" s="29" t="s">
        <v>639</v>
      </c>
      <c r="K615" s="29" t="s">
        <v>640</v>
      </c>
      <c r="L615" s="29" t="s">
        <v>641</v>
      </c>
      <c r="M615" s="31">
        <v>1</v>
      </c>
      <c r="N615" s="20">
        <f>VLOOKUP(J615,[2]Sheet1!$I:$M,5,0)</f>
        <v>8500</v>
      </c>
      <c r="O615" s="32">
        <v>0</v>
      </c>
      <c r="P615" s="33">
        <f t="shared" si="19"/>
        <v>8500</v>
      </c>
      <c r="Q615" s="33">
        <v>0</v>
      </c>
      <c r="R615" s="32">
        <v>8500</v>
      </c>
      <c r="S615" s="29" t="s">
        <v>923</v>
      </c>
      <c r="T615" s="29" t="s">
        <v>577</v>
      </c>
      <c r="U615" s="29" t="s">
        <v>15</v>
      </c>
      <c r="V615" s="29" t="s">
        <v>924</v>
      </c>
      <c r="W615" s="29" t="s">
        <v>15</v>
      </c>
      <c r="X615" s="29" t="s">
        <v>580</v>
      </c>
      <c r="Y615" s="29" t="s">
        <v>580</v>
      </c>
    </row>
    <row r="616" spans="1:25" ht="10.5" customHeight="1" x14ac:dyDescent="0.25">
      <c r="A616" s="28">
        <v>46036</v>
      </c>
      <c r="B616" s="29" t="s">
        <v>567</v>
      </c>
      <c r="C616" s="30" t="s">
        <v>955</v>
      </c>
      <c r="D616" s="30" t="s">
        <v>15</v>
      </c>
      <c r="E616" s="30" t="s">
        <v>569</v>
      </c>
      <c r="F616" s="29" t="s">
        <v>570</v>
      </c>
      <c r="G616" s="29" t="s">
        <v>571</v>
      </c>
      <c r="H616" s="29" t="s">
        <v>956</v>
      </c>
      <c r="I616" s="36" t="str">
        <f t="shared" si="18"/>
        <v>14/01/2026NL300120</v>
      </c>
      <c r="J616" s="29" t="s">
        <v>650</v>
      </c>
      <c r="K616" s="29" t="s">
        <v>651</v>
      </c>
      <c r="L616" s="29" t="s">
        <v>575</v>
      </c>
      <c r="M616" s="31">
        <v>0.5</v>
      </c>
      <c r="N616" s="20">
        <f>VLOOKUP(J616,[2]Sheet1!$I:$M,5,0)</f>
        <v>36000</v>
      </c>
      <c r="O616" s="32">
        <v>0</v>
      </c>
      <c r="P616" s="33">
        <f t="shared" si="19"/>
        <v>18000</v>
      </c>
      <c r="Q616" s="33">
        <v>0</v>
      </c>
      <c r="R616" s="32">
        <v>36000</v>
      </c>
      <c r="S616" s="29" t="s">
        <v>923</v>
      </c>
      <c r="T616" s="29" t="s">
        <v>577</v>
      </c>
      <c r="U616" s="29" t="s">
        <v>15</v>
      </c>
      <c r="V616" s="29" t="s">
        <v>924</v>
      </c>
      <c r="W616" s="29" t="s">
        <v>15</v>
      </c>
      <c r="X616" s="29" t="s">
        <v>580</v>
      </c>
      <c r="Y616" s="29" t="s">
        <v>580</v>
      </c>
    </row>
    <row r="617" spans="1:25" ht="10.5" customHeight="1" x14ac:dyDescent="0.25">
      <c r="A617" s="28">
        <v>46036</v>
      </c>
      <c r="B617" s="29" t="s">
        <v>567</v>
      </c>
      <c r="C617" s="30" t="s">
        <v>955</v>
      </c>
      <c r="D617" s="30" t="s">
        <v>15</v>
      </c>
      <c r="E617" s="30" t="s">
        <v>569</v>
      </c>
      <c r="F617" s="29" t="s">
        <v>570</v>
      </c>
      <c r="G617" s="29" t="s">
        <v>571</v>
      </c>
      <c r="H617" s="29" t="s">
        <v>956</v>
      </c>
      <c r="I617" s="36" t="str">
        <f t="shared" si="18"/>
        <v>14/01/2026NL300121</v>
      </c>
      <c r="J617" s="29" t="s">
        <v>661</v>
      </c>
      <c r="K617" s="29" t="s">
        <v>80</v>
      </c>
      <c r="L617" s="29" t="s">
        <v>575</v>
      </c>
      <c r="M617" s="31">
        <v>0.1</v>
      </c>
      <c r="N617" s="20">
        <f>VLOOKUP(J617,[2]Sheet1!$I:$M,5,0)</f>
        <v>22000</v>
      </c>
      <c r="O617" s="32">
        <v>0</v>
      </c>
      <c r="P617" s="33">
        <f t="shared" si="19"/>
        <v>2200</v>
      </c>
      <c r="Q617" s="33">
        <v>0</v>
      </c>
      <c r="R617" s="32">
        <v>22000</v>
      </c>
      <c r="S617" s="29" t="s">
        <v>923</v>
      </c>
      <c r="T617" s="29" t="s">
        <v>577</v>
      </c>
      <c r="U617" s="29" t="s">
        <v>15</v>
      </c>
      <c r="V617" s="29" t="s">
        <v>924</v>
      </c>
      <c r="W617" s="29" t="s">
        <v>15</v>
      </c>
      <c r="X617" s="29" t="s">
        <v>580</v>
      </c>
      <c r="Y617" s="29" t="s">
        <v>580</v>
      </c>
    </row>
    <row r="618" spans="1:25" ht="10.5" customHeight="1" x14ac:dyDescent="0.25">
      <c r="A618" s="28">
        <v>46036</v>
      </c>
      <c r="B618" s="29" t="s">
        <v>567</v>
      </c>
      <c r="C618" s="30" t="s">
        <v>955</v>
      </c>
      <c r="D618" s="30" t="s">
        <v>15</v>
      </c>
      <c r="E618" s="30" t="s">
        <v>569</v>
      </c>
      <c r="F618" s="29" t="s">
        <v>570</v>
      </c>
      <c r="G618" s="29" t="s">
        <v>571</v>
      </c>
      <c r="H618" s="29" t="s">
        <v>956</v>
      </c>
      <c r="I618" s="36" t="str">
        <f t="shared" si="18"/>
        <v>14/01/2026NL300122</v>
      </c>
      <c r="J618" s="29" t="s">
        <v>654</v>
      </c>
      <c r="K618" s="29" t="s">
        <v>139</v>
      </c>
      <c r="L618" s="29" t="s">
        <v>575</v>
      </c>
      <c r="M618" s="31">
        <v>0.2</v>
      </c>
      <c r="N618" s="20">
        <f>VLOOKUP(J618,[2]Sheet1!$I:$M,5,0)</f>
        <v>35000</v>
      </c>
      <c r="O618" s="32">
        <v>0</v>
      </c>
      <c r="P618" s="33">
        <f t="shared" si="19"/>
        <v>7000</v>
      </c>
      <c r="Q618" s="33">
        <v>0</v>
      </c>
      <c r="R618" s="32">
        <v>35000</v>
      </c>
      <c r="S618" s="29" t="s">
        <v>923</v>
      </c>
      <c r="T618" s="29" t="s">
        <v>577</v>
      </c>
      <c r="U618" s="29" t="s">
        <v>15</v>
      </c>
      <c r="V618" s="29" t="s">
        <v>924</v>
      </c>
      <c r="W618" s="29" t="s">
        <v>15</v>
      </c>
      <c r="X618" s="29" t="s">
        <v>580</v>
      </c>
      <c r="Y618" s="29" t="s">
        <v>580</v>
      </c>
    </row>
    <row r="619" spans="1:25" ht="10.5" customHeight="1" x14ac:dyDescent="0.25">
      <c r="A619" s="28">
        <v>46036</v>
      </c>
      <c r="B619" s="29" t="s">
        <v>567</v>
      </c>
      <c r="C619" s="30" t="s">
        <v>955</v>
      </c>
      <c r="D619" s="30" t="s">
        <v>15</v>
      </c>
      <c r="E619" s="30" t="s">
        <v>569</v>
      </c>
      <c r="F619" s="29" t="s">
        <v>570</v>
      </c>
      <c r="G619" s="29" t="s">
        <v>571</v>
      </c>
      <c r="H619" s="29" t="s">
        <v>956</v>
      </c>
      <c r="I619" s="36" t="str">
        <f t="shared" si="18"/>
        <v>14/01/2026NL300126</v>
      </c>
      <c r="J619" s="29" t="s">
        <v>655</v>
      </c>
      <c r="K619" s="29" t="s">
        <v>656</v>
      </c>
      <c r="L619" s="29" t="s">
        <v>575</v>
      </c>
      <c r="M619" s="31">
        <v>0.05</v>
      </c>
      <c r="N619" s="20">
        <f>VLOOKUP(J619,[2]Sheet1!$I:$M,5,0)</f>
        <v>70000</v>
      </c>
      <c r="O619" s="32">
        <v>0</v>
      </c>
      <c r="P619" s="33">
        <f t="shared" si="19"/>
        <v>3500</v>
      </c>
      <c r="Q619" s="33">
        <v>0</v>
      </c>
      <c r="R619" s="32">
        <v>70000</v>
      </c>
      <c r="S619" s="29" t="s">
        <v>923</v>
      </c>
      <c r="T619" s="29" t="s">
        <v>577</v>
      </c>
      <c r="U619" s="29" t="s">
        <v>15</v>
      </c>
      <c r="V619" s="29" t="s">
        <v>924</v>
      </c>
      <c r="W619" s="29" t="s">
        <v>15</v>
      </c>
      <c r="X619" s="29" t="s">
        <v>580</v>
      </c>
      <c r="Y619" s="29" t="s">
        <v>580</v>
      </c>
    </row>
    <row r="620" spans="1:25" ht="10.5" customHeight="1" x14ac:dyDescent="0.25">
      <c r="A620" s="28">
        <v>46036</v>
      </c>
      <c r="B620" s="29" t="s">
        <v>567</v>
      </c>
      <c r="C620" s="30" t="s">
        <v>955</v>
      </c>
      <c r="D620" s="30" t="s">
        <v>15</v>
      </c>
      <c r="E620" s="30" t="s">
        <v>569</v>
      </c>
      <c r="F620" s="29" t="s">
        <v>570</v>
      </c>
      <c r="G620" s="29" t="s">
        <v>571</v>
      </c>
      <c r="H620" s="29" t="s">
        <v>956</v>
      </c>
      <c r="I620" s="36" t="str">
        <f t="shared" si="18"/>
        <v>14/01/2026NL300127</v>
      </c>
      <c r="J620" s="29" t="s">
        <v>657</v>
      </c>
      <c r="K620" s="29" t="s">
        <v>658</v>
      </c>
      <c r="L620" s="29" t="s">
        <v>575</v>
      </c>
      <c r="M620" s="31">
        <v>1</v>
      </c>
      <c r="N620" s="20">
        <f>VLOOKUP(J620,[2]Sheet1!$I:$M,5,0)</f>
        <v>15000</v>
      </c>
      <c r="O620" s="32">
        <v>0</v>
      </c>
      <c r="P620" s="33">
        <f t="shared" si="19"/>
        <v>15000</v>
      </c>
      <c r="Q620" s="33">
        <v>0</v>
      </c>
      <c r="R620" s="32">
        <v>28000</v>
      </c>
      <c r="S620" s="29" t="s">
        <v>923</v>
      </c>
      <c r="T620" s="29" t="s">
        <v>577</v>
      </c>
      <c r="U620" s="29" t="s">
        <v>15</v>
      </c>
      <c r="V620" s="29" t="s">
        <v>924</v>
      </c>
      <c r="W620" s="29" t="s">
        <v>15</v>
      </c>
      <c r="X620" s="29" t="s">
        <v>580</v>
      </c>
      <c r="Y620" s="29" t="s">
        <v>580</v>
      </c>
    </row>
    <row r="621" spans="1:25" ht="10.5" customHeight="1" x14ac:dyDescent="0.25">
      <c r="A621" s="28">
        <v>46036</v>
      </c>
      <c r="B621" s="29" t="s">
        <v>567</v>
      </c>
      <c r="C621" s="30" t="s">
        <v>955</v>
      </c>
      <c r="D621" s="30" t="s">
        <v>15</v>
      </c>
      <c r="E621" s="30" t="s">
        <v>569</v>
      </c>
      <c r="F621" s="29" t="s">
        <v>570</v>
      </c>
      <c r="G621" s="29" t="s">
        <v>571</v>
      </c>
      <c r="H621" s="29" t="s">
        <v>956</v>
      </c>
      <c r="I621" s="36" t="str">
        <f t="shared" si="18"/>
        <v>14/01/2026NL300128</v>
      </c>
      <c r="J621" s="29" t="s">
        <v>659</v>
      </c>
      <c r="K621" s="29" t="s">
        <v>660</v>
      </c>
      <c r="L621" s="29" t="s">
        <v>575</v>
      </c>
      <c r="M621" s="31">
        <v>0.1</v>
      </c>
      <c r="N621" s="20">
        <f>VLOOKUP(J621,[2]Sheet1!$I:$M,5,0)</f>
        <v>20000</v>
      </c>
      <c r="O621" s="32">
        <v>0</v>
      </c>
      <c r="P621" s="33">
        <f t="shared" si="19"/>
        <v>2000</v>
      </c>
      <c r="Q621" s="33">
        <v>0</v>
      </c>
      <c r="R621" s="32">
        <v>20000</v>
      </c>
      <c r="S621" s="29" t="s">
        <v>923</v>
      </c>
      <c r="T621" s="29" t="s">
        <v>577</v>
      </c>
      <c r="U621" s="29" t="s">
        <v>15</v>
      </c>
      <c r="V621" s="29" t="s">
        <v>924</v>
      </c>
      <c r="W621" s="29" t="s">
        <v>15</v>
      </c>
      <c r="X621" s="29" t="s">
        <v>580</v>
      </c>
      <c r="Y621" s="29" t="s">
        <v>580</v>
      </c>
    </row>
    <row r="622" spans="1:25" ht="10.5" customHeight="1" x14ac:dyDescent="0.25">
      <c r="A622" s="28">
        <v>46036</v>
      </c>
      <c r="B622" s="29" t="s">
        <v>567</v>
      </c>
      <c r="C622" s="30" t="s">
        <v>955</v>
      </c>
      <c r="D622" s="30" t="s">
        <v>15</v>
      </c>
      <c r="E622" s="30" t="s">
        <v>569</v>
      </c>
      <c r="F622" s="29" t="s">
        <v>570</v>
      </c>
      <c r="G622" s="29" t="s">
        <v>571</v>
      </c>
      <c r="H622" s="29" t="s">
        <v>956</v>
      </c>
      <c r="I622" s="36" t="str">
        <f t="shared" si="18"/>
        <v>14/01/2026NL300132</v>
      </c>
      <c r="J622" s="29" t="s">
        <v>662</v>
      </c>
      <c r="K622" s="29" t="s">
        <v>92</v>
      </c>
      <c r="L622" s="29" t="s">
        <v>575</v>
      </c>
      <c r="M622" s="31">
        <v>0.2</v>
      </c>
      <c r="N622" s="20">
        <f>VLOOKUP(J622,[2]Sheet1!$I:$M,5,0)</f>
        <v>12000</v>
      </c>
      <c r="O622" s="32">
        <v>0</v>
      </c>
      <c r="P622" s="33">
        <f t="shared" si="19"/>
        <v>2400</v>
      </c>
      <c r="Q622" s="33">
        <v>0</v>
      </c>
      <c r="R622" s="32">
        <v>12000</v>
      </c>
      <c r="S622" s="29" t="s">
        <v>923</v>
      </c>
      <c r="T622" s="29" t="s">
        <v>577</v>
      </c>
      <c r="U622" s="29" t="s">
        <v>15</v>
      </c>
      <c r="V622" s="29" t="s">
        <v>924</v>
      </c>
      <c r="W622" s="29" t="s">
        <v>15</v>
      </c>
      <c r="X622" s="29" t="s">
        <v>580</v>
      </c>
      <c r="Y622" s="29" t="s">
        <v>580</v>
      </c>
    </row>
    <row r="623" spans="1:25" ht="10.5" customHeight="1" x14ac:dyDescent="0.25">
      <c r="A623" s="28">
        <v>46036</v>
      </c>
      <c r="B623" s="29" t="s">
        <v>567</v>
      </c>
      <c r="C623" s="30" t="s">
        <v>955</v>
      </c>
      <c r="D623" s="30" t="s">
        <v>15</v>
      </c>
      <c r="E623" s="30" t="s">
        <v>569</v>
      </c>
      <c r="F623" s="29" t="s">
        <v>570</v>
      </c>
      <c r="G623" s="29" t="s">
        <v>571</v>
      </c>
      <c r="H623" s="29" t="s">
        <v>956</v>
      </c>
      <c r="I623" s="36" t="str">
        <f t="shared" si="18"/>
        <v>14/01/2026NL300137</v>
      </c>
      <c r="J623" s="29" t="s">
        <v>665</v>
      </c>
      <c r="K623" s="29" t="s">
        <v>666</v>
      </c>
      <c r="L623" s="29" t="s">
        <v>575</v>
      </c>
      <c r="M623" s="31">
        <v>0.7</v>
      </c>
      <c r="N623" s="20">
        <f>VLOOKUP(J623,[2]Sheet1!$I:$M,5,0)</f>
        <v>52000</v>
      </c>
      <c r="O623" s="32">
        <v>0</v>
      </c>
      <c r="P623" s="33">
        <f t="shared" si="19"/>
        <v>36400</v>
      </c>
      <c r="Q623" s="33">
        <v>0</v>
      </c>
      <c r="R623" s="32">
        <v>52000</v>
      </c>
      <c r="S623" s="29" t="s">
        <v>923</v>
      </c>
      <c r="T623" s="29" t="s">
        <v>577</v>
      </c>
      <c r="U623" s="29" t="s">
        <v>15</v>
      </c>
      <c r="V623" s="29" t="s">
        <v>924</v>
      </c>
      <c r="W623" s="29" t="s">
        <v>15</v>
      </c>
      <c r="X623" s="29" t="s">
        <v>580</v>
      </c>
      <c r="Y623" s="29" t="s">
        <v>580</v>
      </c>
    </row>
    <row r="624" spans="1:25" ht="10.5" customHeight="1" x14ac:dyDescent="0.25">
      <c r="A624" s="28">
        <v>46036</v>
      </c>
      <c r="B624" s="29" t="s">
        <v>567</v>
      </c>
      <c r="C624" s="30" t="s">
        <v>955</v>
      </c>
      <c r="D624" s="30" t="s">
        <v>15</v>
      </c>
      <c r="E624" s="30" t="s">
        <v>569</v>
      </c>
      <c r="F624" s="29" t="s">
        <v>570</v>
      </c>
      <c r="G624" s="29" t="s">
        <v>571</v>
      </c>
      <c r="H624" s="29" t="s">
        <v>956</v>
      </c>
      <c r="I624" s="36" t="str">
        <f t="shared" si="18"/>
        <v>14/01/2026NL300140</v>
      </c>
      <c r="J624" s="29" t="s">
        <v>669</v>
      </c>
      <c r="K624" s="29" t="s">
        <v>670</v>
      </c>
      <c r="L624" s="29" t="s">
        <v>575</v>
      </c>
      <c r="M624" s="31">
        <v>0.3</v>
      </c>
      <c r="N624" s="20">
        <f>VLOOKUP(J624,[2]Sheet1!$I:$M,5,0)</f>
        <v>36000</v>
      </c>
      <c r="O624" s="32">
        <v>0</v>
      </c>
      <c r="P624" s="33">
        <f t="shared" si="19"/>
        <v>10800</v>
      </c>
      <c r="Q624" s="33">
        <v>0</v>
      </c>
      <c r="R624" s="32">
        <v>36000</v>
      </c>
      <c r="S624" s="29" t="s">
        <v>923</v>
      </c>
      <c r="T624" s="29" t="s">
        <v>577</v>
      </c>
      <c r="U624" s="29" t="s">
        <v>15</v>
      </c>
      <c r="V624" s="29" t="s">
        <v>924</v>
      </c>
      <c r="W624" s="29" t="s">
        <v>15</v>
      </c>
      <c r="X624" s="29" t="s">
        <v>580</v>
      </c>
      <c r="Y624" s="29" t="s">
        <v>580</v>
      </c>
    </row>
    <row r="625" spans="1:25" ht="10.5" customHeight="1" x14ac:dyDescent="0.25">
      <c r="A625" s="28">
        <v>46036</v>
      </c>
      <c r="B625" s="29" t="s">
        <v>567</v>
      </c>
      <c r="C625" s="30" t="s">
        <v>955</v>
      </c>
      <c r="D625" s="30" t="s">
        <v>15</v>
      </c>
      <c r="E625" s="30" t="s">
        <v>569</v>
      </c>
      <c r="F625" s="29" t="s">
        <v>570</v>
      </c>
      <c r="G625" s="29" t="s">
        <v>571</v>
      </c>
      <c r="H625" s="29" t="s">
        <v>956</v>
      </c>
      <c r="I625" s="36" t="str">
        <f t="shared" si="18"/>
        <v>14/01/2026NL300144</v>
      </c>
      <c r="J625" s="29" t="s">
        <v>673</v>
      </c>
      <c r="K625" s="29" t="s">
        <v>674</v>
      </c>
      <c r="L625" s="29" t="s">
        <v>575</v>
      </c>
      <c r="M625" s="31">
        <v>0.3</v>
      </c>
      <c r="N625" s="20">
        <f>VLOOKUP(J625,[2]Sheet1!$I:$M,5,0)</f>
        <v>90000</v>
      </c>
      <c r="O625" s="32">
        <v>0</v>
      </c>
      <c r="P625" s="33">
        <f t="shared" si="19"/>
        <v>27000</v>
      </c>
      <c r="Q625" s="33">
        <v>0</v>
      </c>
      <c r="R625" s="32">
        <v>90000</v>
      </c>
      <c r="S625" s="29" t="s">
        <v>923</v>
      </c>
      <c r="T625" s="29" t="s">
        <v>577</v>
      </c>
      <c r="U625" s="29" t="s">
        <v>15</v>
      </c>
      <c r="V625" s="29" t="s">
        <v>924</v>
      </c>
      <c r="W625" s="29" t="s">
        <v>15</v>
      </c>
      <c r="X625" s="29" t="s">
        <v>580</v>
      </c>
      <c r="Y625" s="29" t="s">
        <v>580</v>
      </c>
    </row>
    <row r="626" spans="1:25" ht="10.5" customHeight="1" x14ac:dyDescent="0.25">
      <c r="A626" s="28">
        <v>46036</v>
      </c>
      <c r="B626" s="29" t="s">
        <v>567</v>
      </c>
      <c r="C626" s="30" t="s">
        <v>955</v>
      </c>
      <c r="D626" s="30" t="s">
        <v>15</v>
      </c>
      <c r="E626" s="30" t="s">
        <v>569</v>
      </c>
      <c r="F626" s="29" t="s">
        <v>570</v>
      </c>
      <c r="G626" s="29" t="s">
        <v>571</v>
      </c>
      <c r="H626" s="29" t="s">
        <v>956</v>
      </c>
      <c r="I626" s="36" t="str">
        <f t="shared" si="18"/>
        <v>14/01/2026NL300145</v>
      </c>
      <c r="J626" s="29" t="s">
        <v>675</v>
      </c>
      <c r="K626" s="29" t="s">
        <v>676</v>
      </c>
      <c r="L626" s="29" t="s">
        <v>575</v>
      </c>
      <c r="M626" s="31">
        <v>3</v>
      </c>
      <c r="N626" s="20">
        <f>VLOOKUP(J626,[2]Sheet1!$I:$M,5,0)</f>
        <v>38000</v>
      </c>
      <c r="O626" s="32">
        <v>0</v>
      </c>
      <c r="P626" s="33">
        <f t="shared" si="19"/>
        <v>114000</v>
      </c>
      <c r="Q626" s="33">
        <v>0</v>
      </c>
      <c r="R626" s="32">
        <v>38000</v>
      </c>
      <c r="S626" s="29" t="s">
        <v>923</v>
      </c>
      <c r="T626" s="29" t="s">
        <v>577</v>
      </c>
      <c r="U626" s="29" t="s">
        <v>15</v>
      </c>
      <c r="V626" s="29" t="s">
        <v>924</v>
      </c>
      <c r="W626" s="29" t="s">
        <v>15</v>
      </c>
      <c r="X626" s="29" t="s">
        <v>580</v>
      </c>
      <c r="Y626" s="29" t="s">
        <v>580</v>
      </c>
    </row>
    <row r="627" spans="1:25" ht="10.5" customHeight="1" x14ac:dyDescent="0.25">
      <c r="A627" s="28">
        <v>46036</v>
      </c>
      <c r="B627" s="29" t="s">
        <v>567</v>
      </c>
      <c r="C627" s="30" t="s">
        <v>955</v>
      </c>
      <c r="D627" s="30" t="s">
        <v>15</v>
      </c>
      <c r="E627" s="30" t="s">
        <v>569</v>
      </c>
      <c r="F627" s="29" t="s">
        <v>570</v>
      </c>
      <c r="G627" s="29" t="s">
        <v>571</v>
      </c>
      <c r="H627" s="29" t="s">
        <v>956</v>
      </c>
      <c r="I627" s="36" t="str">
        <f t="shared" si="18"/>
        <v>14/01/2026NL300146</v>
      </c>
      <c r="J627" s="29" t="s">
        <v>677</v>
      </c>
      <c r="K627" s="29" t="s">
        <v>678</v>
      </c>
      <c r="L627" s="29" t="s">
        <v>575</v>
      </c>
      <c r="M627" s="31">
        <v>0.1</v>
      </c>
      <c r="N627" s="20">
        <f>VLOOKUP(J627,[2]Sheet1!$I:$M,5,0)</f>
        <v>65000</v>
      </c>
      <c r="O627" s="32">
        <v>0</v>
      </c>
      <c r="P627" s="33">
        <f t="shared" si="19"/>
        <v>6500</v>
      </c>
      <c r="Q627" s="33">
        <v>0</v>
      </c>
      <c r="R627" s="32">
        <v>65000</v>
      </c>
      <c r="S627" s="29" t="s">
        <v>923</v>
      </c>
      <c r="T627" s="29" t="s">
        <v>577</v>
      </c>
      <c r="U627" s="29" t="s">
        <v>15</v>
      </c>
      <c r="V627" s="29" t="s">
        <v>924</v>
      </c>
      <c r="W627" s="29" t="s">
        <v>15</v>
      </c>
      <c r="X627" s="29" t="s">
        <v>580</v>
      </c>
      <c r="Y627" s="29" t="s">
        <v>580</v>
      </c>
    </row>
    <row r="628" spans="1:25" ht="10.5" customHeight="1" x14ac:dyDescent="0.25">
      <c r="A628" s="28">
        <v>46036</v>
      </c>
      <c r="B628" s="29" t="s">
        <v>567</v>
      </c>
      <c r="C628" s="30" t="s">
        <v>955</v>
      </c>
      <c r="D628" s="30" t="s">
        <v>15</v>
      </c>
      <c r="E628" s="30" t="s">
        <v>569</v>
      </c>
      <c r="F628" s="29" t="s">
        <v>570</v>
      </c>
      <c r="G628" s="29" t="s">
        <v>571</v>
      </c>
      <c r="H628" s="29" t="s">
        <v>956</v>
      </c>
      <c r="I628" s="36" t="str">
        <f t="shared" si="18"/>
        <v>14/01/2026NL300148</v>
      </c>
      <c r="J628" s="29" t="s">
        <v>679</v>
      </c>
      <c r="K628" s="29" t="s">
        <v>680</v>
      </c>
      <c r="L628" s="29" t="s">
        <v>575</v>
      </c>
      <c r="M628" s="31">
        <v>0.05</v>
      </c>
      <c r="N628" s="20">
        <f>VLOOKUP(J628,[2]Sheet1!$I:$M,5,0)</f>
        <v>65000</v>
      </c>
      <c r="O628" s="32">
        <v>0</v>
      </c>
      <c r="P628" s="33">
        <f t="shared" si="19"/>
        <v>3250</v>
      </c>
      <c r="Q628" s="33">
        <v>0</v>
      </c>
      <c r="R628" s="32">
        <v>65000</v>
      </c>
      <c r="S628" s="29" t="s">
        <v>923</v>
      </c>
      <c r="T628" s="29" t="s">
        <v>577</v>
      </c>
      <c r="U628" s="29" t="s">
        <v>15</v>
      </c>
      <c r="V628" s="29" t="s">
        <v>924</v>
      </c>
      <c r="W628" s="29" t="s">
        <v>15</v>
      </c>
      <c r="X628" s="29" t="s">
        <v>580</v>
      </c>
      <c r="Y628" s="29" t="s">
        <v>580</v>
      </c>
    </row>
    <row r="629" spans="1:25" ht="10.5" customHeight="1" x14ac:dyDescent="0.25">
      <c r="A629" s="28">
        <v>46036</v>
      </c>
      <c r="B629" s="29" t="s">
        <v>567</v>
      </c>
      <c r="C629" s="30" t="s">
        <v>955</v>
      </c>
      <c r="D629" s="30" t="s">
        <v>15</v>
      </c>
      <c r="E629" s="30" t="s">
        <v>569</v>
      </c>
      <c r="F629" s="29" t="s">
        <v>570</v>
      </c>
      <c r="G629" s="29" t="s">
        <v>571</v>
      </c>
      <c r="H629" s="29" t="s">
        <v>956</v>
      </c>
      <c r="I629" s="36" t="str">
        <f t="shared" si="18"/>
        <v>14/01/2026NL300150</v>
      </c>
      <c r="J629" s="29" t="s">
        <v>704</v>
      </c>
      <c r="K629" s="29" t="s">
        <v>705</v>
      </c>
      <c r="L629" s="29" t="s">
        <v>575</v>
      </c>
      <c r="M629" s="31">
        <v>0.4</v>
      </c>
      <c r="N629" s="20">
        <f>VLOOKUP(J629,[2]Sheet1!$I:$M,5,0)</f>
        <v>24000</v>
      </c>
      <c r="O629" s="32">
        <v>0</v>
      </c>
      <c r="P629" s="33">
        <f t="shared" si="19"/>
        <v>9600</v>
      </c>
      <c r="Q629" s="33">
        <v>0</v>
      </c>
      <c r="R629" s="32">
        <v>24000</v>
      </c>
      <c r="S629" s="29" t="s">
        <v>923</v>
      </c>
      <c r="T629" s="29" t="s">
        <v>577</v>
      </c>
      <c r="U629" s="29" t="s">
        <v>15</v>
      </c>
      <c r="V629" s="29" t="s">
        <v>924</v>
      </c>
      <c r="W629" s="29" t="s">
        <v>15</v>
      </c>
      <c r="X629" s="29" t="s">
        <v>580</v>
      </c>
      <c r="Y629" s="29" t="s">
        <v>580</v>
      </c>
    </row>
    <row r="630" spans="1:25" ht="10.5" customHeight="1" x14ac:dyDescent="0.25">
      <c r="A630" s="28">
        <v>46036</v>
      </c>
      <c r="B630" s="29" t="s">
        <v>567</v>
      </c>
      <c r="C630" s="30" t="s">
        <v>955</v>
      </c>
      <c r="D630" s="30" t="s">
        <v>15</v>
      </c>
      <c r="E630" s="30" t="s">
        <v>569</v>
      </c>
      <c r="F630" s="29" t="s">
        <v>570</v>
      </c>
      <c r="G630" s="29" t="s">
        <v>571</v>
      </c>
      <c r="H630" s="29" t="s">
        <v>956</v>
      </c>
      <c r="I630" s="36" t="str">
        <f t="shared" si="18"/>
        <v>14/01/2026NL300152</v>
      </c>
      <c r="J630" s="29" t="s">
        <v>644</v>
      </c>
      <c r="K630" s="29" t="s">
        <v>645</v>
      </c>
      <c r="L630" s="29" t="s">
        <v>575</v>
      </c>
      <c r="M630" s="31">
        <v>0.2</v>
      </c>
      <c r="N630" s="20">
        <f>VLOOKUP(J630,[2]Sheet1!$I:$M,5,0)</f>
        <v>65000</v>
      </c>
      <c r="O630" s="32">
        <v>0</v>
      </c>
      <c r="P630" s="33">
        <f t="shared" si="19"/>
        <v>13000</v>
      </c>
      <c r="Q630" s="33">
        <v>0</v>
      </c>
      <c r="R630" s="32">
        <v>65000</v>
      </c>
      <c r="S630" s="29" t="s">
        <v>923</v>
      </c>
      <c r="T630" s="29" t="s">
        <v>577</v>
      </c>
      <c r="U630" s="29" t="s">
        <v>15</v>
      </c>
      <c r="V630" s="29" t="s">
        <v>924</v>
      </c>
      <c r="W630" s="29" t="s">
        <v>15</v>
      </c>
      <c r="X630" s="29" t="s">
        <v>580</v>
      </c>
      <c r="Y630" s="29" t="s">
        <v>580</v>
      </c>
    </row>
    <row r="631" spans="1:25" ht="10.5" customHeight="1" x14ac:dyDescent="0.25">
      <c r="A631" s="28">
        <v>46036</v>
      </c>
      <c r="B631" s="29" t="s">
        <v>567</v>
      </c>
      <c r="C631" s="30" t="s">
        <v>955</v>
      </c>
      <c r="D631" s="30" t="s">
        <v>15</v>
      </c>
      <c r="E631" s="30" t="s">
        <v>569</v>
      </c>
      <c r="F631" s="29" t="s">
        <v>570</v>
      </c>
      <c r="G631" s="29" t="s">
        <v>571</v>
      </c>
      <c r="H631" s="29" t="s">
        <v>956</v>
      </c>
      <c r="I631" s="36" t="str">
        <f t="shared" si="18"/>
        <v>14/01/2026NL300156</v>
      </c>
      <c r="J631" s="29" t="s">
        <v>595</v>
      </c>
      <c r="K631" s="29" t="s">
        <v>596</v>
      </c>
      <c r="L631" s="29" t="s">
        <v>575</v>
      </c>
      <c r="M631" s="31">
        <v>0.1</v>
      </c>
      <c r="N631" s="20">
        <f>VLOOKUP(J631,[2]Sheet1!$I:$M,5,0)</f>
        <v>75000</v>
      </c>
      <c r="O631" s="32">
        <v>0</v>
      </c>
      <c r="P631" s="33">
        <f t="shared" si="19"/>
        <v>7500</v>
      </c>
      <c r="Q631" s="33">
        <v>0</v>
      </c>
      <c r="R631" s="32">
        <v>75000</v>
      </c>
      <c r="S631" s="29" t="s">
        <v>923</v>
      </c>
      <c r="T631" s="29" t="s">
        <v>577</v>
      </c>
      <c r="U631" s="29" t="s">
        <v>15</v>
      </c>
      <c r="V631" s="29" t="s">
        <v>924</v>
      </c>
      <c r="W631" s="29" t="s">
        <v>15</v>
      </c>
      <c r="X631" s="29" t="s">
        <v>580</v>
      </c>
      <c r="Y631" s="29" t="s">
        <v>580</v>
      </c>
    </row>
    <row r="632" spans="1:25" ht="10.5" customHeight="1" x14ac:dyDescent="0.25">
      <c r="A632" s="28">
        <v>46037</v>
      </c>
      <c r="B632" s="29" t="s">
        <v>567</v>
      </c>
      <c r="C632" s="30" t="s">
        <v>959</v>
      </c>
      <c r="D632" s="30" t="s">
        <v>15</v>
      </c>
      <c r="E632" s="30" t="s">
        <v>569</v>
      </c>
      <c r="F632" s="29" t="s">
        <v>570</v>
      </c>
      <c r="G632" s="29" t="s">
        <v>571</v>
      </c>
      <c r="H632" s="29" t="s">
        <v>960</v>
      </c>
      <c r="I632" s="36" t="str">
        <f t="shared" si="18"/>
        <v>15/01/2026NL300137</v>
      </c>
      <c r="J632" s="29" t="s">
        <v>665</v>
      </c>
      <c r="K632" s="29" t="s">
        <v>666</v>
      </c>
      <c r="L632" s="29" t="s">
        <v>575</v>
      </c>
      <c r="M632" s="31">
        <v>0.6</v>
      </c>
      <c r="N632" s="20">
        <f>VLOOKUP(J632,[2]Sheet1!$I:$M,5,0)</f>
        <v>52000</v>
      </c>
      <c r="O632" s="32">
        <v>0</v>
      </c>
      <c r="P632" s="33">
        <f t="shared" si="19"/>
        <v>31200</v>
      </c>
      <c r="Q632" s="33">
        <v>0</v>
      </c>
      <c r="R632" s="32">
        <v>52000</v>
      </c>
      <c r="S632" s="29" t="s">
        <v>923</v>
      </c>
      <c r="T632" s="29" t="s">
        <v>577</v>
      </c>
      <c r="U632" s="29" t="s">
        <v>15</v>
      </c>
      <c r="V632" s="29" t="s">
        <v>924</v>
      </c>
      <c r="W632" s="29" t="s">
        <v>15</v>
      </c>
      <c r="X632" s="29" t="s">
        <v>580</v>
      </c>
      <c r="Y632" s="29" t="s">
        <v>580</v>
      </c>
    </row>
    <row r="633" spans="1:25" ht="10.5" customHeight="1" x14ac:dyDescent="0.25">
      <c r="A633" s="28">
        <v>46037</v>
      </c>
      <c r="B633" s="29" t="s">
        <v>567</v>
      </c>
      <c r="C633" s="30" t="s">
        <v>959</v>
      </c>
      <c r="D633" s="30" t="s">
        <v>15</v>
      </c>
      <c r="E633" s="30" t="s">
        <v>569</v>
      </c>
      <c r="F633" s="29" t="s">
        <v>570</v>
      </c>
      <c r="G633" s="29" t="s">
        <v>571</v>
      </c>
      <c r="H633" s="29" t="s">
        <v>960</v>
      </c>
      <c r="I633" s="36" t="str">
        <f t="shared" si="18"/>
        <v>15/01/2026NL300140</v>
      </c>
      <c r="J633" s="29" t="s">
        <v>669</v>
      </c>
      <c r="K633" s="29" t="s">
        <v>670</v>
      </c>
      <c r="L633" s="29" t="s">
        <v>575</v>
      </c>
      <c r="M633" s="31">
        <v>0.4</v>
      </c>
      <c r="N633" s="20">
        <f>VLOOKUP(J633,[2]Sheet1!$I:$M,5,0)</f>
        <v>36000</v>
      </c>
      <c r="O633" s="32">
        <v>0</v>
      </c>
      <c r="P633" s="33">
        <f t="shared" si="19"/>
        <v>14400</v>
      </c>
      <c r="Q633" s="33">
        <v>0</v>
      </c>
      <c r="R633" s="32">
        <v>36000</v>
      </c>
      <c r="S633" s="29" t="s">
        <v>923</v>
      </c>
      <c r="T633" s="29" t="s">
        <v>577</v>
      </c>
      <c r="U633" s="29" t="s">
        <v>15</v>
      </c>
      <c r="V633" s="29" t="s">
        <v>924</v>
      </c>
      <c r="W633" s="29" t="s">
        <v>15</v>
      </c>
      <c r="X633" s="29" t="s">
        <v>580</v>
      </c>
      <c r="Y633" s="29" t="s">
        <v>580</v>
      </c>
    </row>
    <row r="634" spans="1:25" ht="10.5" customHeight="1" x14ac:dyDescent="0.25">
      <c r="A634" s="28">
        <v>46037</v>
      </c>
      <c r="B634" s="29" t="s">
        <v>567</v>
      </c>
      <c r="C634" s="30" t="s">
        <v>959</v>
      </c>
      <c r="D634" s="30" t="s">
        <v>15</v>
      </c>
      <c r="E634" s="30" t="s">
        <v>569</v>
      </c>
      <c r="F634" s="29" t="s">
        <v>570</v>
      </c>
      <c r="G634" s="29" t="s">
        <v>571</v>
      </c>
      <c r="H634" s="29" t="s">
        <v>960</v>
      </c>
      <c r="I634" s="36" t="str">
        <f t="shared" si="18"/>
        <v>15/01/2026NL300141</v>
      </c>
      <c r="J634" s="29" t="s">
        <v>667</v>
      </c>
      <c r="K634" s="29" t="s">
        <v>668</v>
      </c>
      <c r="L634" s="29" t="s">
        <v>575</v>
      </c>
      <c r="M634" s="31">
        <v>0.1</v>
      </c>
      <c r="N634" s="20">
        <f>VLOOKUP(J634,[2]Sheet1!$I:$M,5,0)</f>
        <v>92000</v>
      </c>
      <c r="O634" s="32">
        <v>0</v>
      </c>
      <c r="P634" s="33">
        <f t="shared" si="19"/>
        <v>9200</v>
      </c>
      <c r="Q634" s="33">
        <v>0</v>
      </c>
      <c r="R634" s="32">
        <v>92000</v>
      </c>
      <c r="S634" s="29" t="s">
        <v>923</v>
      </c>
      <c r="T634" s="29" t="s">
        <v>577</v>
      </c>
      <c r="U634" s="29" t="s">
        <v>15</v>
      </c>
      <c r="V634" s="29" t="s">
        <v>924</v>
      </c>
      <c r="W634" s="29" t="s">
        <v>15</v>
      </c>
      <c r="X634" s="29" t="s">
        <v>580</v>
      </c>
      <c r="Y634" s="29" t="s">
        <v>580</v>
      </c>
    </row>
    <row r="635" spans="1:25" ht="10.5" customHeight="1" x14ac:dyDescent="0.25">
      <c r="A635" s="28">
        <v>46037</v>
      </c>
      <c r="B635" s="29" t="s">
        <v>567</v>
      </c>
      <c r="C635" s="30" t="s">
        <v>959</v>
      </c>
      <c r="D635" s="30" t="s">
        <v>15</v>
      </c>
      <c r="E635" s="30" t="s">
        <v>569</v>
      </c>
      <c r="F635" s="29" t="s">
        <v>570</v>
      </c>
      <c r="G635" s="29" t="s">
        <v>571</v>
      </c>
      <c r="H635" s="29" t="s">
        <v>960</v>
      </c>
      <c r="I635" s="36" t="str">
        <f t="shared" si="18"/>
        <v>15/01/2026NL300142</v>
      </c>
      <c r="J635" s="29" t="s">
        <v>671</v>
      </c>
      <c r="K635" s="29" t="s">
        <v>672</v>
      </c>
      <c r="L635" s="29" t="s">
        <v>575</v>
      </c>
      <c r="M635" s="31">
        <v>0.5</v>
      </c>
      <c r="N635" s="20">
        <f>VLOOKUP(J635,[2]Sheet1!$I:$M,5,0)</f>
        <v>50000</v>
      </c>
      <c r="O635" s="32">
        <v>0</v>
      </c>
      <c r="P635" s="33">
        <f t="shared" si="19"/>
        <v>25000</v>
      </c>
      <c r="Q635" s="33">
        <v>0</v>
      </c>
      <c r="R635" s="32">
        <v>50000</v>
      </c>
      <c r="S635" s="29" t="s">
        <v>923</v>
      </c>
      <c r="T635" s="29" t="s">
        <v>577</v>
      </c>
      <c r="U635" s="29" t="s">
        <v>15</v>
      </c>
      <c r="V635" s="29" t="s">
        <v>924</v>
      </c>
      <c r="W635" s="29" t="s">
        <v>15</v>
      </c>
      <c r="X635" s="29" t="s">
        <v>580</v>
      </c>
      <c r="Y635" s="29" t="s">
        <v>580</v>
      </c>
    </row>
    <row r="636" spans="1:25" ht="10.5" customHeight="1" x14ac:dyDescent="0.25">
      <c r="A636" s="28">
        <v>46037</v>
      </c>
      <c r="B636" s="29" t="s">
        <v>567</v>
      </c>
      <c r="C636" s="30" t="s">
        <v>959</v>
      </c>
      <c r="D636" s="30" t="s">
        <v>15</v>
      </c>
      <c r="E636" s="30" t="s">
        <v>569</v>
      </c>
      <c r="F636" s="29" t="s">
        <v>570</v>
      </c>
      <c r="G636" s="29" t="s">
        <v>571</v>
      </c>
      <c r="H636" s="29" t="s">
        <v>960</v>
      </c>
      <c r="I636" s="36" t="str">
        <f t="shared" si="18"/>
        <v>15/01/2026NL300145</v>
      </c>
      <c r="J636" s="29" t="s">
        <v>675</v>
      </c>
      <c r="K636" s="29" t="s">
        <v>676</v>
      </c>
      <c r="L636" s="29" t="s">
        <v>575</v>
      </c>
      <c r="M636" s="31">
        <v>4.7</v>
      </c>
      <c r="N636" s="20">
        <f>VLOOKUP(J636,[2]Sheet1!$I:$M,5,0)</f>
        <v>38000</v>
      </c>
      <c r="O636" s="32">
        <v>0</v>
      </c>
      <c r="P636" s="33">
        <f t="shared" si="19"/>
        <v>178600</v>
      </c>
      <c r="Q636" s="33">
        <v>0</v>
      </c>
      <c r="R636" s="32">
        <v>38000</v>
      </c>
      <c r="S636" s="29" t="s">
        <v>923</v>
      </c>
      <c r="T636" s="29" t="s">
        <v>577</v>
      </c>
      <c r="U636" s="29" t="s">
        <v>15</v>
      </c>
      <c r="V636" s="29" t="s">
        <v>924</v>
      </c>
      <c r="W636" s="29" t="s">
        <v>15</v>
      </c>
      <c r="X636" s="29" t="s">
        <v>580</v>
      </c>
      <c r="Y636" s="29" t="s">
        <v>580</v>
      </c>
    </row>
    <row r="637" spans="1:25" ht="10.5" customHeight="1" x14ac:dyDescent="0.25">
      <c r="A637" s="28">
        <v>46037</v>
      </c>
      <c r="B637" s="29" t="s">
        <v>567</v>
      </c>
      <c r="C637" s="30" t="s">
        <v>959</v>
      </c>
      <c r="D637" s="30" t="s">
        <v>15</v>
      </c>
      <c r="E637" s="30" t="s">
        <v>569</v>
      </c>
      <c r="F637" s="29" t="s">
        <v>570</v>
      </c>
      <c r="G637" s="29" t="s">
        <v>571</v>
      </c>
      <c r="H637" s="29" t="s">
        <v>960</v>
      </c>
      <c r="I637" s="36" t="str">
        <f t="shared" si="18"/>
        <v>15/01/2026NL300146</v>
      </c>
      <c r="J637" s="29" t="s">
        <v>677</v>
      </c>
      <c r="K637" s="29" t="s">
        <v>678</v>
      </c>
      <c r="L637" s="29" t="s">
        <v>575</v>
      </c>
      <c r="M637" s="31">
        <v>0.2</v>
      </c>
      <c r="N637" s="20">
        <f>VLOOKUP(J637,[2]Sheet1!$I:$M,5,0)</f>
        <v>65000</v>
      </c>
      <c r="O637" s="32">
        <v>0</v>
      </c>
      <c r="P637" s="33">
        <f t="shared" si="19"/>
        <v>13000</v>
      </c>
      <c r="Q637" s="33">
        <v>0</v>
      </c>
      <c r="R637" s="32">
        <v>65000</v>
      </c>
      <c r="S637" s="29" t="s">
        <v>923</v>
      </c>
      <c r="T637" s="29" t="s">
        <v>577</v>
      </c>
      <c r="U637" s="29" t="s">
        <v>15</v>
      </c>
      <c r="V637" s="29" t="s">
        <v>924</v>
      </c>
      <c r="W637" s="29" t="s">
        <v>15</v>
      </c>
      <c r="X637" s="29" t="s">
        <v>580</v>
      </c>
      <c r="Y637" s="29" t="s">
        <v>580</v>
      </c>
    </row>
    <row r="638" spans="1:25" ht="10.5" customHeight="1" x14ac:dyDescent="0.25">
      <c r="A638" s="28">
        <v>46037</v>
      </c>
      <c r="B638" s="29" t="s">
        <v>567</v>
      </c>
      <c r="C638" s="30" t="s">
        <v>959</v>
      </c>
      <c r="D638" s="30" t="s">
        <v>15</v>
      </c>
      <c r="E638" s="30" t="s">
        <v>569</v>
      </c>
      <c r="F638" s="29" t="s">
        <v>570</v>
      </c>
      <c r="G638" s="29" t="s">
        <v>571</v>
      </c>
      <c r="H638" s="29" t="s">
        <v>960</v>
      </c>
      <c r="I638" s="36" t="str">
        <f t="shared" si="18"/>
        <v>15/01/2026NL300148</v>
      </c>
      <c r="J638" s="29" t="s">
        <v>679</v>
      </c>
      <c r="K638" s="29" t="s">
        <v>680</v>
      </c>
      <c r="L638" s="29" t="s">
        <v>575</v>
      </c>
      <c r="M638" s="31">
        <v>0.17</v>
      </c>
      <c r="N638" s="20">
        <f>VLOOKUP(J638,[2]Sheet1!$I:$M,5,0)</f>
        <v>65000</v>
      </c>
      <c r="O638" s="32">
        <v>0</v>
      </c>
      <c r="P638" s="33">
        <f t="shared" si="19"/>
        <v>11050</v>
      </c>
      <c r="Q638" s="33">
        <v>0</v>
      </c>
      <c r="R638" s="32">
        <v>65000</v>
      </c>
      <c r="S638" s="29" t="s">
        <v>923</v>
      </c>
      <c r="T638" s="29" t="s">
        <v>577</v>
      </c>
      <c r="U638" s="29" t="s">
        <v>15</v>
      </c>
      <c r="V638" s="29" t="s">
        <v>924</v>
      </c>
      <c r="W638" s="29" t="s">
        <v>15</v>
      </c>
      <c r="X638" s="29" t="s">
        <v>580</v>
      </c>
      <c r="Y638" s="29" t="s">
        <v>580</v>
      </c>
    </row>
    <row r="639" spans="1:25" ht="10.5" customHeight="1" x14ac:dyDescent="0.25">
      <c r="A639" s="28">
        <v>46037</v>
      </c>
      <c r="B639" s="29" t="s">
        <v>567</v>
      </c>
      <c r="C639" s="30" t="s">
        <v>959</v>
      </c>
      <c r="D639" s="30" t="s">
        <v>15</v>
      </c>
      <c r="E639" s="30" t="s">
        <v>569</v>
      </c>
      <c r="F639" s="29" t="s">
        <v>570</v>
      </c>
      <c r="G639" s="29" t="s">
        <v>571</v>
      </c>
      <c r="H639" s="29" t="s">
        <v>960</v>
      </c>
      <c r="I639" s="36" t="str">
        <f t="shared" si="18"/>
        <v>15/01/2026NL300162</v>
      </c>
      <c r="J639" s="29" t="s">
        <v>652</v>
      </c>
      <c r="K639" s="29" t="s">
        <v>653</v>
      </c>
      <c r="L639" s="29" t="s">
        <v>575</v>
      </c>
      <c r="M639" s="31">
        <v>0.7</v>
      </c>
      <c r="N639" s="20">
        <f>VLOOKUP(J639,[2]Sheet1!$I:$M,5,0)</f>
        <v>36000</v>
      </c>
      <c r="O639" s="32">
        <v>0</v>
      </c>
      <c r="P639" s="33">
        <f t="shared" si="19"/>
        <v>25200</v>
      </c>
      <c r="Q639" s="33">
        <v>0</v>
      </c>
      <c r="R639" s="32">
        <v>36000</v>
      </c>
      <c r="S639" s="29" t="s">
        <v>923</v>
      </c>
      <c r="T639" s="29" t="s">
        <v>577</v>
      </c>
      <c r="U639" s="29" t="s">
        <v>15</v>
      </c>
      <c r="V639" s="29" t="s">
        <v>924</v>
      </c>
      <c r="W639" s="29" t="s">
        <v>15</v>
      </c>
      <c r="X639" s="29" t="s">
        <v>580</v>
      </c>
      <c r="Y639" s="29" t="s">
        <v>580</v>
      </c>
    </row>
    <row r="640" spans="1:25" ht="10.5" customHeight="1" x14ac:dyDescent="0.25">
      <c r="A640" s="28">
        <v>46037</v>
      </c>
      <c r="B640" s="29" t="s">
        <v>567</v>
      </c>
      <c r="C640" s="30" t="s">
        <v>959</v>
      </c>
      <c r="D640" s="30" t="s">
        <v>15</v>
      </c>
      <c r="E640" s="30" t="s">
        <v>569</v>
      </c>
      <c r="F640" s="29" t="s">
        <v>570</v>
      </c>
      <c r="G640" s="29" t="s">
        <v>571</v>
      </c>
      <c r="H640" s="29" t="s">
        <v>960</v>
      </c>
      <c r="I640" s="36" t="str">
        <f t="shared" si="18"/>
        <v>15/01/2026NL300173</v>
      </c>
      <c r="J640" s="29" t="s">
        <v>629</v>
      </c>
      <c r="K640" s="29" t="s">
        <v>630</v>
      </c>
      <c r="L640" s="29" t="s">
        <v>575</v>
      </c>
      <c r="M640" s="31">
        <v>0.2</v>
      </c>
      <c r="N640" s="20">
        <f>VLOOKUP(J640,[2]Sheet1!$I:$M,5,0)</f>
        <v>80000</v>
      </c>
      <c r="O640" s="32">
        <v>0</v>
      </c>
      <c r="P640" s="33">
        <f t="shared" si="19"/>
        <v>16000</v>
      </c>
      <c r="Q640" s="33">
        <v>0</v>
      </c>
      <c r="R640" s="32">
        <v>80000</v>
      </c>
      <c r="S640" s="29" t="s">
        <v>923</v>
      </c>
      <c r="T640" s="29" t="s">
        <v>577</v>
      </c>
      <c r="U640" s="29" t="s">
        <v>15</v>
      </c>
      <c r="V640" s="29" t="s">
        <v>924</v>
      </c>
      <c r="W640" s="29" t="s">
        <v>15</v>
      </c>
      <c r="X640" s="29" t="s">
        <v>580</v>
      </c>
      <c r="Y640" s="29" t="s">
        <v>580</v>
      </c>
    </row>
    <row r="641" spans="1:25" ht="10.5" customHeight="1" x14ac:dyDescent="0.25">
      <c r="A641" s="28">
        <v>46037</v>
      </c>
      <c r="B641" s="29" t="s">
        <v>567</v>
      </c>
      <c r="C641" s="30" t="s">
        <v>959</v>
      </c>
      <c r="D641" s="30" t="s">
        <v>15</v>
      </c>
      <c r="E641" s="30" t="s">
        <v>569</v>
      </c>
      <c r="F641" s="29" t="s">
        <v>570</v>
      </c>
      <c r="G641" s="29" t="s">
        <v>571</v>
      </c>
      <c r="H641" s="29" t="s">
        <v>960</v>
      </c>
      <c r="I641" s="36" t="str">
        <f t="shared" si="18"/>
        <v>15/01/2026NL300174</v>
      </c>
      <c r="J641" s="29" t="s">
        <v>573</v>
      </c>
      <c r="K641" s="29" t="s">
        <v>574</v>
      </c>
      <c r="L641" s="29" t="s">
        <v>575</v>
      </c>
      <c r="M641" s="31">
        <v>2.5</v>
      </c>
      <c r="N641" s="20">
        <f>VLOOKUP(J641,[2]Sheet1!$I:$M,5,0)</f>
        <v>24000</v>
      </c>
      <c r="O641" s="32">
        <v>0</v>
      </c>
      <c r="P641" s="33">
        <f t="shared" si="19"/>
        <v>60000</v>
      </c>
      <c r="Q641" s="33">
        <v>0</v>
      </c>
      <c r="R641" s="32">
        <v>24000</v>
      </c>
      <c r="S641" s="29" t="s">
        <v>923</v>
      </c>
      <c r="T641" s="29" t="s">
        <v>577</v>
      </c>
      <c r="U641" s="29" t="s">
        <v>15</v>
      </c>
      <c r="V641" s="29" t="s">
        <v>924</v>
      </c>
      <c r="W641" s="29" t="s">
        <v>15</v>
      </c>
      <c r="X641" s="29" t="s">
        <v>580</v>
      </c>
      <c r="Y641" s="29" t="s">
        <v>580</v>
      </c>
    </row>
    <row r="642" spans="1:25" ht="10.5" customHeight="1" x14ac:dyDescent="0.25">
      <c r="A642" s="28">
        <v>46037</v>
      </c>
      <c r="B642" s="29" t="s">
        <v>567</v>
      </c>
      <c r="C642" s="30" t="s">
        <v>959</v>
      </c>
      <c r="D642" s="30" t="s">
        <v>15</v>
      </c>
      <c r="E642" s="30" t="s">
        <v>569</v>
      </c>
      <c r="F642" s="29" t="s">
        <v>570</v>
      </c>
      <c r="G642" s="29" t="s">
        <v>571</v>
      </c>
      <c r="H642" s="29" t="s">
        <v>960</v>
      </c>
      <c r="I642" s="36" t="str">
        <f t="shared" si="18"/>
        <v>15/01/2026NL300188</v>
      </c>
      <c r="J642" s="29" t="s">
        <v>592</v>
      </c>
      <c r="K642" s="29" t="s">
        <v>593</v>
      </c>
      <c r="L642" s="29" t="s">
        <v>575</v>
      </c>
      <c r="M642" s="31">
        <v>0.17</v>
      </c>
      <c r="N642" s="20">
        <f>VLOOKUP(J642,[2]Sheet1!$I:$M,5,0)</f>
        <v>12000</v>
      </c>
      <c r="O642" s="32">
        <v>0</v>
      </c>
      <c r="P642" s="33">
        <f t="shared" si="19"/>
        <v>2040.0000000000002</v>
      </c>
      <c r="Q642" s="33">
        <v>0</v>
      </c>
      <c r="R642" s="32">
        <v>12000</v>
      </c>
      <c r="S642" s="29" t="s">
        <v>923</v>
      </c>
      <c r="T642" s="29" t="s">
        <v>577</v>
      </c>
      <c r="U642" s="29" t="s">
        <v>15</v>
      </c>
      <c r="V642" s="29" t="s">
        <v>924</v>
      </c>
      <c r="W642" s="29" t="s">
        <v>15</v>
      </c>
      <c r="X642" s="29" t="s">
        <v>580</v>
      </c>
      <c r="Y642" s="29" t="s">
        <v>580</v>
      </c>
    </row>
    <row r="643" spans="1:25" ht="10.5" customHeight="1" x14ac:dyDescent="0.25">
      <c r="A643" s="28">
        <v>46037</v>
      </c>
      <c r="B643" s="29" t="s">
        <v>567</v>
      </c>
      <c r="C643" s="30" t="s">
        <v>959</v>
      </c>
      <c r="D643" s="30" t="s">
        <v>15</v>
      </c>
      <c r="E643" s="30" t="s">
        <v>569</v>
      </c>
      <c r="F643" s="29" t="s">
        <v>570</v>
      </c>
      <c r="G643" s="29" t="s">
        <v>571</v>
      </c>
      <c r="H643" s="29" t="s">
        <v>960</v>
      </c>
      <c r="I643" s="36" t="str">
        <f t="shared" si="18"/>
        <v>15/01/2026NL300203</v>
      </c>
      <c r="J643" s="29" t="s">
        <v>586</v>
      </c>
      <c r="K643" s="29" t="s">
        <v>587</v>
      </c>
      <c r="L643" s="29" t="s">
        <v>575</v>
      </c>
      <c r="M643" s="31">
        <v>1.4</v>
      </c>
      <c r="N643" s="20">
        <f>VLOOKUP(J643,[2]Sheet1!$I:$M,5,0)</f>
        <v>45000</v>
      </c>
      <c r="O643" s="32">
        <v>0</v>
      </c>
      <c r="P643" s="33">
        <f t="shared" si="19"/>
        <v>62999.999999999993</v>
      </c>
      <c r="Q643" s="33">
        <v>0</v>
      </c>
      <c r="R643" s="32">
        <v>45000</v>
      </c>
      <c r="S643" s="29" t="s">
        <v>923</v>
      </c>
      <c r="T643" s="29" t="s">
        <v>577</v>
      </c>
      <c r="U643" s="29" t="s">
        <v>15</v>
      </c>
      <c r="V643" s="29" t="s">
        <v>924</v>
      </c>
      <c r="W643" s="29" t="s">
        <v>15</v>
      </c>
      <c r="X643" s="29" t="s">
        <v>580</v>
      </c>
      <c r="Y643" s="29" t="s">
        <v>580</v>
      </c>
    </row>
    <row r="644" spans="1:25" ht="10.5" customHeight="1" x14ac:dyDescent="0.25">
      <c r="A644" s="28">
        <v>46037</v>
      </c>
      <c r="B644" s="29" t="s">
        <v>567</v>
      </c>
      <c r="C644" s="30" t="s">
        <v>959</v>
      </c>
      <c r="D644" s="30" t="s">
        <v>15</v>
      </c>
      <c r="E644" s="30" t="s">
        <v>569</v>
      </c>
      <c r="F644" s="29" t="s">
        <v>570</v>
      </c>
      <c r="G644" s="29" t="s">
        <v>571</v>
      </c>
      <c r="H644" s="29" t="s">
        <v>960</v>
      </c>
      <c r="I644" s="36" t="str">
        <f t="shared" si="18"/>
        <v>15/01/2026NL430026</v>
      </c>
      <c r="J644" s="29" t="s">
        <v>961</v>
      </c>
      <c r="K644" s="29" t="s">
        <v>962</v>
      </c>
      <c r="L644" s="29" t="s">
        <v>575</v>
      </c>
      <c r="M644" s="31">
        <v>1.1000000000000001</v>
      </c>
      <c r="N644" s="20">
        <f>VLOOKUP(J644,[2]Sheet1!$I:$M,5,0)</f>
        <v>18000</v>
      </c>
      <c r="O644" s="32">
        <v>0</v>
      </c>
      <c r="P644" s="33">
        <f t="shared" si="19"/>
        <v>19800</v>
      </c>
      <c r="Q644" s="33">
        <v>0</v>
      </c>
      <c r="R644" s="32">
        <v>18000</v>
      </c>
      <c r="S644" s="29" t="s">
        <v>923</v>
      </c>
      <c r="T644" s="29" t="s">
        <v>577</v>
      </c>
      <c r="U644" s="29" t="s">
        <v>15</v>
      </c>
      <c r="V644" s="29" t="s">
        <v>924</v>
      </c>
      <c r="W644" s="29" t="s">
        <v>15</v>
      </c>
      <c r="X644" s="29" t="s">
        <v>580</v>
      </c>
      <c r="Y644" s="29" t="s">
        <v>580</v>
      </c>
    </row>
    <row r="645" spans="1:25" ht="10.5" customHeight="1" x14ac:dyDescent="0.25">
      <c r="A645" s="28">
        <v>46037</v>
      </c>
      <c r="B645" s="29" t="s">
        <v>567</v>
      </c>
      <c r="C645" s="30" t="s">
        <v>959</v>
      </c>
      <c r="D645" s="30" t="s">
        <v>15</v>
      </c>
      <c r="E645" s="30" t="s">
        <v>569</v>
      </c>
      <c r="F645" s="29" t="s">
        <v>570</v>
      </c>
      <c r="G645" s="29" t="s">
        <v>571</v>
      </c>
      <c r="H645" s="29" t="s">
        <v>960</v>
      </c>
      <c r="I645" s="36" t="str">
        <f t="shared" si="18"/>
        <v>15/01/2026NL300119</v>
      </c>
      <c r="J645" s="29" t="s">
        <v>689</v>
      </c>
      <c r="K645" s="29" t="s">
        <v>690</v>
      </c>
      <c r="L645" s="29" t="s">
        <v>575</v>
      </c>
      <c r="M645" s="31">
        <v>0.5</v>
      </c>
      <c r="N645" s="20">
        <f>VLOOKUP(J645,[2]Sheet1!$I:$M,5,0)</f>
        <v>21000</v>
      </c>
      <c r="O645" s="32">
        <v>0</v>
      </c>
      <c r="P645" s="33">
        <f t="shared" si="19"/>
        <v>10500</v>
      </c>
      <c r="Q645" s="33">
        <v>0</v>
      </c>
      <c r="R645" s="32">
        <v>21000</v>
      </c>
      <c r="S645" s="29" t="s">
        <v>923</v>
      </c>
      <c r="T645" s="29" t="s">
        <v>577</v>
      </c>
      <c r="U645" s="29" t="s">
        <v>15</v>
      </c>
      <c r="V645" s="29" t="s">
        <v>924</v>
      </c>
      <c r="W645" s="29" t="s">
        <v>15</v>
      </c>
      <c r="X645" s="29" t="s">
        <v>580</v>
      </c>
      <c r="Y645" s="29" t="s">
        <v>580</v>
      </c>
    </row>
    <row r="646" spans="1:25" ht="10.5" customHeight="1" x14ac:dyDescent="0.25">
      <c r="A646" s="28">
        <v>46037</v>
      </c>
      <c r="B646" s="29" t="s">
        <v>567</v>
      </c>
      <c r="C646" s="30" t="s">
        <v>959</v>
      </c>
      <c r="D646" s="30" t="s">
        <v>15</v>
      </c>
      <c r="E646" s="30" t="s">
        <v>569</v>
      </c>
      <c r="F646" s="29" t="s">
        <v>570</v>
      </c>
      <c r="G646" s="29" t="s">
        <v>571</v>
      </c>
      <c r="H646" s="29" t="s">
        <v>960</v>
      </c>
      <c r="I646" s="36" t="str">
        <f t="shared" si="18"/>
        <v>15/01/2026NL300029</v>
      </c>
      <c r="J646" s="29" t="s">
        <v>692</v>
      </c>
      <c r="K646" s="29" t="s">
        <v>693</v>
      </c>
      <c r="L646" s="29" t="s">
        <v>575</v>
      </c>
      <c r="M646" s="31">
        <v>0.5</v>
      </c>
      <c r="N646" s="20">
        <f>VLOOKUP(J646,[2]Sheet1!$I:$M,5,0)</f>
        <v>22000</v>
      </c>
      <c r="O646" s="32">
        <v>0</v>
      </c>
      <c r="P646" s="33">
        <f t="shared" si="19"/>
        <v>11000</v>
      </c>
      <c r="Q646" s="33">
        <v>0</v>
      </c>
      <c r="R646" s="32">
        <v>22000</v>
      </c>
      <c r="S646" s="29" t="s">
        <v>923</v>
      </c>
      <c r="T646" s="29" t="s">
        <v>577</v>
      </c>
      <c r="U646" s="29" t="s">
        <v>15</v>
      </c>
      <c r="V646" s="29" t="s">
        <v>924</v>
      </c>
      <c r="W646" s="29" t="s">
        <v>15</v>
      </c>
      <c r="X646" s="29" t="s">
        <v>580</v>
      </c>
      <c r="Y646" s="29" t="s">
        <v>580</v>
      </c>
    </row>
    <row r="647" spans="1:25" ht="10.5" customHeight="1" x14ac:dyDescent="0.25">
      <c r="A647" s="28">
        <v>46037</v>
      </c>
      <c r="B647" s="29" t="s">
        <v>567</v>
      </c>
      <c r="C647" s="30" t="s">
        <v>959</v>
      </c>
      <c r="D647" s="30" t="s">
        <v>15</v>
      </c>
      <c r="E647" s="30" t="s">
        <v>569</v>
      </c>
      <c r="F647" s="29" t="s">
        <v>570</v>
      </c>
      <c r="G647" s="29" t="s">
        <v>571</v>
      </c>
      <c r="H647" s="29" t="s">
        <v>960</v>
      </c>
      <c r="I647" s="36" t="str">
        <f t="shared" ref="I647:I710" si="20">TEXT(A647,"dd/mm/yyyy")&amp;J647</f>
        <v>15/01/2026NL300003</v>
      </c>
      <c r="J647" s="29" t="s">
        <v>581</v>
      </c>
      <c r="K647" s="29" t="s">
        <v>19</v>
      </c>
      <c r="L647" s="29" t="s">
        <v>575</v>
      </c>
      <c r="M647" s="31">
        <v>0.6</v>
      </c>
      <c r="N647" s="20">
        <f>VLOOKUP(J647,[2]Sheet1!$I:$M,5,0)</f>
        <v>26000</v>
      </c>
      <c r="O647" s="32">
        <v>0</v>
      </c>
      <c r="P647" s="33">
        <f t="shared" si="19"/>
        <v>15600</v>
      </c>
      <c r="Q647" s="33">
        <v>0</v>
      </c>
      <c r="R647" s="32">
        <v>26000</v>
      </c>
      <c r="S647" s="29" t="s">
        <v>923</v>
      </c>
      <c r="T647" s="29" t="s">
        <v>577</v>
      </c>
      <c r="U647" s="29" t="s">
        <v>15</v>
      </c>
      <c r="V647" s="29" t="s">
        <v>924</v>
      </c>
      <c r="W647" s="29" t="s">
        <v>15</v>
      </c>
      <c r="X647" s="29" t="s">
        <v>580</v>
      </c>
      <c r="Y647" s="29" t="s">
        <v>580</v>
      </c>
    </row>
    <row r="648" spans="1:25" ht="10.5" customHeight="1" x14ac:dyDescent="0.25">
      <c r="A648" s="28">
        <v>46037</v>
      </c>
      <c r="B648" s="29" t="s">
        <v>567</v>
      </c>
      <c r="C648" s="30" t="s">
        <v>959</v>
      </c>
      <c r="D648" s="30" t="s">
        <v>15</v>
      </c>
      <c r="E648" s="30" t="s">
        <v>569</v>
      </c>
      <c r="F648" s="29" t="s">
        <v>570</v>
      </c>
      <c r="G648" s="29" t="s">
        <v>571</v>
      </c>
      <c r="H648" s="29" t="s">
        <v>960</v>
      </c>
      <c r="I648" s="36" t="str">
        <f t="shared" si="20"/>
        <v>15/01/2026NL300004</v>
      </c>
      <c r="J648" s="29" t="s">
        <v>582</v>
      </c>
      <c r="K648" s="29" t="s">
        <v>23</v>
      </c>
      <c r="L648" s="29" t="s">
        <v>575</v>
      </c>
      <c r="M648" s="31">
        <v>1</v>
      </c>
      <c r="N648" s="20">
        <f>VLOOKUP(J648,[2]Sheet1!$I:$M,5,0)</f>
        <v>19000</v>
      </c>
      <c r="O648" s="32">
        <v>0</v>
      </c>
      <c r="P648" s="33">
        <f t="shared" ref="P648:P677" si="21">M648*N648</f>
        <v>19000</v>
      </c>
      <c r="Q648" s="33">
        <v>0</v>
      </c>
      <c r="R648" s="32">
        <v>19000</v>
      </c>
      <c r="S648" s="29" t="s">
        <v>923</v>
      </c>
      <c r="T648" s="29" t="s">
        <v>577</v>
      </c>
      <c r="U648" s="29" t="s">
        <v>15</v>
      </c>
      <c r="V648" s="29" t="s">
        <v>924</v>
      </c>
      <c r="W648" s="29" t="s">
        <v>15</v>
      </c>
      <c r="X648" s="29" t="s">
        <v>580</v>
      </c>
      <c r="Y648" s="29" t="s">
        <v>580</v>
      </c>
    </row>
    <row r="649" spans="1:25" ht="10.5" customHeight="1" x14ac:dyDescent="0.25">
      <c r="A649" s="28">
        <v>46037</v>
      </c>
      <c r="B649" s="29" t="s">
        <v>567</v>
      </c>
      <c r="C649" s="30" t="s">
        <v>959</v>
      </c>
      <c r="D649" s="30" t="s">
        <v>15</v>
      </c>
      <c r="E649" s="30" t="s">
        <v>569</v>
      </c>
      <c r="F649" s="29" t="s">
        <v>570</v>
      </c>
      <c r="G649" s="29" t="s">
        <v>571</v>
      </c>
      <c r="H649" s="29" t="s">
        <v>960</v>
      </c>
      <c r="I649" s="36" t="str">
        <f t="shared" si="20"/>
        <v>15/01/2026NL300013</v>
      </c>
      <c r="J649" s="29" t="s">
        <v>583</v>
      </c>
      <c r="K649" s="29" t="s">
        <v>21</v>
      </c>
      <c r="L649" s="29" t="s">
        <v>575</v>
      </c>
      <c r="M649" s="31">
        <v>2</v>
      </c>
      <c r="N649" s="20">
        <f>VLOOKUP(J649,[2]Sheet1!$I:$M,5,0)</f>
        <v>50000</v>
      </c>
      <c r="O649" s="32">
        <v>0</v>
      </c>
      <c r="P649" s="33">
        <f t="shared" si="21"/>
        <v>100000</v>
      </c>
      <c r="Q649" s="33">
        <v>0</v>
      </c>
      <c r="R649" s="32">
        <v>50000</v>
      </c>
      <c r="S649" s="29" t="s">
        <v>923</v>
      </c>
      <c r="T649" s="29" t="s">
        <v>577</v>
      </c>
      <c r="U649" s="29" t="s">
        <v>15</v>
      </c>
      <c r="V649" s="29" t="s">
        <v>924</v>
      </c>
      <c r="W649" s="29" t="s">
        <v>15</v>
      </c>
      <c r="X649" s="29" t="s">
        <v>580</v>
      </c>
      <c r="Y649" s="29" t="s">
        <v>580</v>
      </c>
    </row>
    <row r="650" spans="1:25" ht="10.5" customHeight="1" x14ac:dyDescent="0.25">
      <c r="A650" s="28">
        <v>46037</v>
      </c>
      <c r="B650" s="29" t="s">
        <v>567</v>
      </c>
      <c r="C650" s="30" t="s">
        <v>959</v>
      </c>
      <c r="D650" s="30" t="s">
        <v>15</v>
      </c>
      <c r="E650" s="30" t="s">
        <v>569</v>
      </c>
      <c r="F650" s="29" t="s">
        <v>570</v>
      </c>
      <c r="G650" s="29" t="s">
        <v>571</v>
      </c>
      <c r="H650" s="29" t="s">
        <v>960</v>
      </c>
      <c r="I650" s="36" t="str">
        <f t="shared" si="20"/>
        <v>15/01/2026NL300014</v>
      </c>
      <c r="J650" s="29" t="s">
        <v>584</v>
      </c>
      <c r="K650" s="29" t="s">
        <v>31</v>
      </c>
      <c r="L650" s="29" t="s">
        <v>575</v>
      </c>
      <c r="M650" s="31">
        <v>0.5</v>
      </c>
      <c r="N650" s="20">
        <f>VLOOKUP(J650,[2]Sheet1!$I:$M,5,0)</f>
        <v>55000</v>
      </c>
      <c r="O650" s="32">
        <v>0</v>
      </c>
      <c r="P650" s="33">
        <f t="shared" si="21"/>
        <v>27500</v>
      </c>
      <c r="Q650" s="33">
        <v>0</v>
      </c>
      <c r="R650" s="32">
        <v>55000</v>
      </c>
      <c r="S650" s="29" t="s">
        <v>923</v>
      </c>
      <c r="T650" s="29" t="s">
        <v>577</v>
      </c>
      <c r="U650" s="29" t="s">
        <v>15</v>
      </c>
      <c r="V650" s="29" t="s">
        <v>924</v>
      </c>
      <c r="W650" s="29" t="s">
        <v>15</v>
      </c>
      <c r="X650" s="29" t="s">
        <v>580</v>
      </c>
      <c r="Y650" s="29" t="s">
        <v>580</v>
      </c>
    </row>
    <row r="651" spans="1:25" ht="10.5" customHeight="1" x14ac:dyDescent="0.25">
      <c r="A651" s="28">
        <v>46037</v>
      </c>
      <c r="B651" s="29" t="s">
        <v>567</v>
      </c>
      <c r="C651" s="30" t="s">
        <v>959</v>
      </c>
      <c r="D651" s="30" t="s">
        <v>15</v>
      </c>
      <c r="E651" s="30" t="s">
        <v>569</v>
      </c>
      <c r="F651" s="29" t="s">
        <v>570</v>
      </c>
      <c r="G651" s="29" t="s">
        <v>571</v>
      </c>
      <c r="H651" s="29" t="s">
        <v>960</v>
      </c>
      <c r="I651" s="36" t="str">
        <f t="shared" si="20"/>
        <v>15/01/2026NL300027</v>
      </c>
      <c r="J651" s="29" t="s">
        <v>585</v>
      </c>
      <c r="K651" s="29" t="s">
        <v>33</v>
      </c>
      <c r="L651" s="29" t="s">
        <v>575</v>
      </c>
      <c r="M651" s="31">
        <v>2</v>
      </c>
      <c r="N651" s="20">
        <f>VLOOKUP(J651,[2]Sheet1!$I:$M,5,0)</f>
        <v>18000</v>
      </c>
      <c r="O651" s="32">
        <v>0</v>
      </c>
      <c r="P651" s="33">
        <f t="shared" si="21"/>
        <v>36000</v>
      </c>
      <c r="Q651" s="33">
        <v>0</v>
      </c>
      <c r="R651" s="32">
        <v>18000</v>
      </c>
      <c r="S651" s="29" t="s">
        <v>923</v>
      </c>
      <c r="T651" s="29" t="s">
        <v>577</v>
      </c>
      <c r="U651" s="29" t="s">
        <v>15</v>
      </c>
      <c r="V651" s="29" t="s">
        <v>924</v>
      </c>
      <c r="W651" s="29" t="s">
        <v>15</v>
      </c>
      <c r="X651" s="29" t="s">
        <v>580</v>
      </c>
      <c r="Y651" s="29" t="s">
        <v>580</v>
      </c>
    </row>
    <row r="652" spans="1:25" ht="10.5" customHeight="1" x14ac:dyDescent="0.25">
      <c r="A652" s="28">
        <v>46037</v>
      </c>
      <c r="B652" s="29" t="s">
        <v>567</v>
      </c>
      <c r="C652" s="30" t="s">
        <v>959</v>
      </c>
      <c r="D652" s="30" t="s">
        <v>15</v>
      </c>
      <c r="E652" s="30" t="s">
        <v>569</v>
      </c>
      <c r="F652" s="29" t="s">
        <v>570</v>
      </c>
      <c r="G652" s="29" t="s">
        <v>571</v>
      </c>
      <c r="H652" s="29" t="s">
        <v>960</v>
      </c>
      <c r="I652" s="36" t="str">
        <f t="shared" si="20"/>
        <v>15/01/2026NL300037</v>
      </c>
      <c r="J652" s="29" t="s">
        <v>597</v>
      </c>
      <c r="K652" s="29" t="s">
        <v>598</v>
      </c>
      <c r="L652" s="29" t="s">
        <v>599</v>
      </c>
      <c r="M652" s="31">
        <v>25</v>
      </c>
      <c r="N652" s="20">
        <f>VLOOKUP(J652,[2]Sheet1!$I:$M,5,0)</f>
        <v>4000</v>
      </c>
      <c r="O652" s="32">
        <v>0</v>
      </c>
      <c r="P652" s="33">
        <f t="shared" si="21"/>
        <v>100000</v>
      </c>
      <c r="Q652" s="33">
        <v>0</v>
      </c>
      <c r="R652" s="32">
        <v>4000</v>
      </c>
      <c r="S652" s="29" t="s">
        <v>923</v>
      </c>
      <c r="T652" s="29" t="s">
        <v>577</v>
      </c>
      <c r="U652" s="29" t="s">
        <v>15</v>
      </c>
      <c r="V652" s="29" t="s">
        <v>924</v>
      </c>
      <c r="W652" s="29" t="s">
        <v>15</v>
      </c>
      <c r="X652" s="29" t="s">
        <v>580</v>
      </c>
      <c r="Y652" s="29" t="s">
        <v>580</v>
      </c>
    </row>
    <row r="653" spans="1:25" ht="10.5" customHeight="1" x14ac:dyDescent="0.25">
      <c r="A653" s="28">
        <v>46037</v>
      </c>
      <c r="B653" s="29" t="s">
        <v>567</v>
      </c>
      <c r="C653" s="30" t="s">
        <v>959</v>
      </c>
      <c r="D653" s="30" t="s">
        <v>15</v>
      </c>
      <c r="E653" s="30" t="s">
        <v>569</v>
      </c>
      <c r="F653" s="29" t="s">
        <v>570</v>
      </c>
      <c r="G653" s="29" t="s">
        <v>571</v>
      </c>
      <c r="H653" s="29" t="s">
        <v>960</v>
      </c>
      <c r="I653" s="36" t="str">
        <f t="shared" si="20"/>
        <v>15/01/2026NL300038</v>
      </c>
      <c r="J653" s="29" t="s">
        <v>594</v>
      </c>
      <c r="K653" s="29" t="s">
        <v>127</v>
      </c>
      <c r="L653" s="29" t="s">
        <v>575</v>
      </c>
      <c r="M653" s="31">
        <v>0.8</v>
      </c>
      <c r="N653" s="20">
        <f>VLOOKUP(J653,[2]Sheet1!$I:$M,5,0)</f>
        <v>32000</v>
      </c>
      <c r="O653" s="32">
        <v>0</v>
      </c>
      <c r="P653" s="33">
        <f t="shared" si="21"/>
        <v>25600</v>
      </c>
      <c r="Q653" s="33">
        <v>0</v>
      </c>
      <c r="R653" s="32">
        <v>32000</v>
      </c>
      <c r="S653" s="29" t="s">
        <v>923</v>
      </c>
      <c r="T653" s="29" t="s">
        <v>577</v>
      </c>
      <c r="U653" s="29" t="s">
        <v>15</v>
      </c>
      <c r="V653" s="29" t="s">
        <v>924</v>
      </c>
      <c r="W653" s="29" t="s">
        <v>15</v>
      </c>
      <c r="X653" s="29" t="s">
        <v>580</v>
      </c>
      <c r="Y653" s="29" t="s">
        <v>580</v>
      </c>
    </row>
    <row r="654" spans="1:25" ht="10.5" customHeight="1" x14ac:dyDescent="0.25">
      <c r="A654" s="28">
        <v>46037</v>
      </c>
      <c r="B654" s="29" t="s">
        <v>567</v>
      </c>
      <c r="C654" s="30" t="s">
        <v>959</v>
      </c>
      <c r="D654" s="30" t="s">
        <v>15</v>
      </c>
      <c r="E654" s="30" t="s">
        <v>569</v>
      </c>
      <c r="F654" s="29" t="s">
        <v>570</v>
      </c>
      <c r="G654" s="29" t="s">
        <v>571</v>
      </c>
      <c r="H654" s="29" t="s">
        <v>960</v>
      </c>
      <c r="I654" s="36" t="str">
        <f t="shared" si="20"/>
        <v>15/01/2026NL300043</v>
      </c>
      <c r="J654" s="29" t="s">
        <v>600</v>
      </c>
      <c r="K654" s="29" t="s">
        <v>601</v>
      </c>
      <c r="L654" s="29" t="s">
        <v>575</v>
      </c>
      <c r="M654" s="31">
        <v>0.5</v>
      </c>
      <c r="N654" s="20">
        <f>VLOOKUP(J654,[2]Sheet1!$I:$M,5,0)</f>
        <v>32000</v>
      </c>
      <c r="O654" s="32">
        <v>0</v>
      </c>
      <c r="P654" s="33">
        <f t="shared" si="21"/>
        <v>16000</v>
      </c>
      <c r="Q654" s="33">
        <v>0</v>
      </c>
      <c r="R654" s="32">
        <v>32000</v>
      </c>
      <c r="S654" s="29" t="s">
        <v>923</v>
      </c>
      <c r="T654" s="29" t="s">
        <v>577</v>
      </c>
      <c r="U654" s="29" t="s">
        <v>15</v>
      </c>
      <c r="V654" s="29" t="s">
        <v>924</v>
      </c>
      <c r="W654" s="29" t="s">
        <v>15</v>
      </c>
      <c r="X654" s="29" t="s">
        <v>580</v>
      </c>
      <c r="Y654" s="29" t="s">
        <v>580</v>
      </c>
    </row>
    <row r="655" spans="1:25" ht="10.5" customHeight="1" x14ac:dyDescent="0.25">
      <c r="A655" s="28">
        <v>46037</v>
      </c>
      <c r="B655" s="29" t="s">
        <v>567</v>
      </c>
      <c r="C655" s="30" t="s">
        <v>959</v>
      </c>
      <c r="D655" s="30" t="s">
        <v>15</v>
      </c>
      <c r="E655" s="30" t="s">
        <v>569</v>
      </c>
      <c r="F655" s="29" t="s">
        <v>570</v>
      </c>
      <c r="G655" s="29" t="s">
        <v>571</v>
      </c>
      <c r="H655" s="29" t="s">
        <v>960</v>
      </c>
      <c r="I655" s="36" t="str">
        <f t="shared" si="20"/>
        <v>15/01/2026NL300044</v>
      </c>
      <c r="J655" s="29" t="s">
        <v>602</v>
      </c>
      <c r="K655" s="29" t="s">
        <v>603</v>
      </c>
      <c r="L655" s="29" t="s">
        <v>575</v>
      </c>
      <c r="M655" s="31">
        <v>0.5</v>
      </c>
      <c r="N655" s="20">
        <f>VLOOKUP(J655,[2]Sheet1!$I:$M,5,0)</f>
        <v>38000</v>
      </c>
      <c r="O655" s="32">
        <v>0</v>
      </c>
      <c r="P655" s="33">
        <f t="shared" si="21"/>
        <v>19000</v>
      </c>
      <c r="Q655" s="33">
        <v>0</v>
      </c>
      <c r="R655" s="32">
        <v>38000</v>
      </c>
      <c r="S655" s="29" t="s">
        <v>923</v>
      </c>
      <c r="T655" s="29" t="s">
        <v>577</v>
      </c>
      <c r="U655" s="29" t="s">
        <v>15</v>
      </c>
      <c r="V655" s="29" t="s">
        <v>924</v>
      </c>
      <c r="W655" s="29" t="s">
        <v>15</v>
      </c>
      <c r="X655" s="29" t="s">
        <v>580</v>
      </c>
      <c r="Y655" s="29" t="s">
        <v>580</v>
      </c>
    </row>
    <row r="656" spans="1:25" ht="10.5" customHeight="1" x14ac:dyDescent="0.25">
      <c r="A656" s="28">
        <v>46037</v>
      </c>
      <c r="B656" s="29" t="s">
        <v>567</v>
      </c>
      <c r="C656" s="30" t="s">
        <v>959</v>
      </c>
      <c r="D656" s="30" t="s">
        <v>15</v>
      </c>
      <c r="E656" s="30" t="s">
        <v>569</v>
      </c>
      <c r="F656" s="29" t="s">
        <v>570</v>
      </c>
      <c r="G656" s="29" t="s">
        <v>571</v>
      </c>
      <c r="H656" s="29" t="s">
        <v>960</v>
      </c>
      <c r="I656" s="36" t="str">
        <f t="shared" si="20"/>
        <v>15/01/2026NL300048</v>
      </c>
      <c r="J656" s="29" t="s">
        <v>606</v>
      </c>
      <c r="K656" s="29" t="s">
        <v>607</v>
      </c>
      <c r="L656" s="29" t="s">
        <v>575</v>
      </c>
      <c r="M656" s="31">
        <v>2</v>
      </c>
      <c r="N656" s="20">
        <f>VLOOKUP(J656,[2]Sheet1!$I:$M,5,0)</f>
        <v>18000</v>
      </c>
      <c r="O656" s="32">
        <v>0</v>
      </c>
      <c r="P656" s="33">
        <f t="shared" si="21"/>
        <v>36000</v>
      </c>
      <c r="Q656" s="33">
        <v>0</v>
      </c>
      <c r="R656" s="32">
        <v>18000</v>
      </c>
      <c r="S656" s="29" t="s">
        <v>923</v>
      </c>
      <c r="T656" s="29" t="s">
        <v>577</v>
      </c>
      <c r="U656" s="29" t="s">
        <v>15</v>
      </c>
      <c r="V656" s="29" t="s">
        <v>924</v>
      </c>
      <c r="W656" s="29" t="s">
        <v>15</v>
      </c>
      <c r="X656" s="29" t="s">
        <v>580</v>
      </c>
      <c r="Y656" s="29" t="s">
        <v>580</v>
      </c>
    </row>
    <row r="657" spans="1:25" ht="10.5" customHeight="1" x14ac:dyDescent="0.25">
      <c r="A657" s="28">
        <v>46037</v>
      </c>
      <c r="B657" s="29" t="s">
        <v>567</v>
      </c>
      <c r="C657" s="30" t="s">
        <v>959</v>
      </c>
      <c r="D657" s="30" t="s">
        <v>15</v>
      </c>
      <c r="E657" s="30" t="s">
        <v>569</v>
      </c>
      <c r="F657" s="29" t="s">
        <v>570</v>
      </c>
      <c r="G657" s="29" t="s">
        <v>571</v>
      </c>
      <c r="H657" s="29" t="s">
        <v>960</v>
      </c>
      <c r="I657" s="36" t="str">
        <f t="shared" si="20"/>
        <v>15/01/2026NL300054</v>
      </c>
      <c r="J657" s="29" t="s">
        <v>719</v>
      </c>
      <c r="K657" s="29" t="s">
        <v>720</v>
      </c>
      <c r="L657" s="29" t="s">
        <v>575</v>
      </c>
      <c r="M657" s="31">
        <v>0.3</v>
      </c>
      <c r="N657" s="20">
        <f>VLOOKUP(J657,[2]Sheet1!$I:$M,5,0)</f>
        <v>38000</v>
      </c>
      <c r="O657" s="32">
        <v>0</v>
      </c>
      <c r="P657" s="33">
        <f t="shared" si="21"/>
        <v>11400</v>
      </c>
      <c r="Q657" s="33">
        <v>0</v>
      </c>
      <c r="R657" s="32">
        <v>38000</v>
      </c>
      <c r="S657" s="29" t="s">
        <v>923</v>
      </c>
      <c r="T657" s="29" t="s">
        <v>577</v>
      </c>
      <c r="U657" s="29" t="s">
        <v>15</v>
      </c>
      <c r="V657" s="29" t="s">
        <v>924</v>
      </c>
      <c r="W657" s="29" t="s">
        <v>15</v>
      </c>
      <c r="X657" s="29" t="s">
        <v>580</v>
      </c>
      <c r="Y657" s="29" t="s">
        <v>580</v>
      </c>
    </row>
    <row r="658" spans="1:25" ht="10.5" customHeight="1" x14ac:dyDescent="0.25">
      <c r="A658" s="28">
        <v>46037</v>
      </c>
      <c r="B658" s="29" t="s">
        <v>567</v>
      </c>
      <c r="C658" s="30" t="s">
        <v>959</v>
      </c>
      <c r="D658" s="30" t="s">
        <v>15</v>
      </c>
      <c r="E658" s="30" t="s">
        <v>569</v>
      </c>
      <c r="F658" s="29" t="s">
        <v>570</v>
      </c>
      <c r="G658" s="29" t="s">
        <v>571</v>
      </c>
      <c r="H658" s="29" t="s">
        <v>960</v>
      </c>
      <c r="I658" s="36" t="str">
        <f t="shared" si="20"/>
        <v>15/01/2026NL300058</v>
      </c>
      <c r="J658" s="29" t="s">
        <v>610</v>
      </c>
      <c r="K658" s="29" t="s">
        <v>46</v>
      </c>
      <c r="L658" s="29" t="s">
        <v>575</v>
      </c>
      <c r="M658" s="31">
        <v>0.2</v>
      </c>
      <c r="N658" s="20">
        <f>VLOOKUP(J658,[2]Sheet1!$I:$M,5,0)</f>
        <v>55000</v>
      </c>
      <c r="O658" s="32">
        <v>0</v>
      </c>
      <c r="P658" s="33">
        <f t="shared" si="21"/>
        <v>11000</v>
      </c>
      <c r="Q658" s="33">
        <v>0</v>
      </c>
      <c r="R658" s="32">
        <v>55000</v>
      </c>
      <c r="S658" s="29" t="s">
        <v>923</v>
      </c>
      <c r="T658" s="29" t="s">
        <v>577</v>
      </c>
      <c r="U658" s="29" t="s">
        <v>15</v>
      </c>
      <c r="V658" s="29" t="s">
        <v>924</v>
      </c>
      <c r="W658" s="29" t="s">
        <v>15</v>
      </c>
      <c r="X658" s="29" t="s">
        <v>580</v>
      </c>
      <c r="Y658" s="29" t="s">
        <v>580</v>
      </c>
    </row>
    <row r="659" spans="1:25" ht="10.5" customHeight="1" x14ac:dyDescent="0.25">
      <c r="A659" s="28">
        <v>46037</v>
      </c>
      <c r="B659" s="29" t="s">
        <v>567</v>
      </c>
      <c r="C659" s="30" t="s">
        <v>959</v>
      </c>
      <c r="D659" s="30" t="s">
        <v>15</v>
      </c>
      <c r="E659" s="30" t="s">
        <v>569</v>
      </c>
      <c r="F659" s="29" t="s">
        <v>570</v>
      </c>
      <c r="G659" s="29" t="s">
        <v>571</v>
      </c>
      <c r="H659" s="29" t="s">
        <v>960</v>
      </c>
      <c r="I659" s="36" t="str">
        <f t="shared" si="20"/>
        <v>15/01/2026NL300059</v>
      </c>
      <c r="J659" s="29" t="s">
        <v>611</v>
      </c>
      <c r="K659" s="29" t="s">
        <v>48</v>
      </c>
      <c r="L659" s="29" t="s">
        <v>575</v>
      </c>
      <c r="M659" s="31">
        <v>0.5</v>
      </c>
      <c r="N659" s="20">
        <f>VLOOKUP(J659,[2]Sheet1!$I:$M,5,0)</f>
        <v>13000</v>
      </c>
      <c r="O659" s="32">
        <v>0</v>
      </c>
      <c r="P659" s="33">
        <f t="shared" si="21"/>
        <v>6500</v>
      </c>
      <c r="Q659" s="33">
        <v>0</v>
      </c>
      <c r="R659" s="32">
        <v>13000</v>
      </c>
      <c r="S659" s="29" t="s">
        <v>923</v>
      </c>
      <c r="T659" s="29" t="s">
        <v>577</v>
      </c>
      <c r="U659" s="29" t="s">
        <v>15</v>
      </c>
      <c r="V659" s="29" t="s">
        <v>924</v>
      </c>
      <c r="W659" s="29" t="s">
        <v>15</v>
      </c>
      <c r="X659" s="29" t="s">
        <v>580</v>
      </c>
      <c r="Y659" s="29" t="s">
        <v>580</v>
      </c>
    </row>
    <row r="660" spans="1:25" ht="10.5" customHeight="1" x14ac:dyDescent="0.25">
      <c r="A660" s="28">
        <v>46037</v>
      </c>
      <c r="B660" s="29" t="s">
        <v>567</v>
      </c>
      <c r="C660" s="30" t="s">
        <v>959</v>
      </c>
      <c r="D660" s="30" t="s">
        <v>15</v>
      </c>
      <c r="E660" s="30" t="s">
        <v>569</v>
      </c>
      <c r="F660" s="29" t="s">
        <v>570</v>
      </c>
      <c r="G660" s="29" t="s">
        <v>571</v>
      </c>
      <c r="H660" s="29" t="s">
        <v>960</v>
      </c>
      <c r="I660" s="36" t="str">
        <f t="shared" si="20"/>
        <v>15/01/2026NL300062</v>
      </c>
      <c r="J660" s="29" t="s">
        <v>614</v>
      </c>
      <c r="K660" s="29" t="s">
        <v>615</v>
      </c>
      <c r="L660" s="29" t="s">
        <v>575</v>
      </c>
      <c r="M660" s="31">
        <v>0.2</v>
      </c>
      <c r="N660" s="20">
        <f>VLOOKUP(J660,[2]Sheet1!$I:$M,5,0)</f>
        <v>65000</v>
      </c>
      <c r="O660" s="32">
        <v>0</v>
      </c>
      <c r="P660" s="33">
        <f t="shared" si="21"/>
        <v>13000</v>
      </c>
      <c r="Q660" s="33">
        <v>0</v>
      </c>
      <c r="R660" s="32">
        <v>65000</v>
      </c>
      <c r="S660" s="29" t="s">
        <v>923</v>
      </c>
      <c r="T660" s="29" t="s">
        <v>577</v>
      </c>
      <c r="U660" s="29" t="s">
        <v>15</v>
      </c>
      <c r="V660" s="29" t="s">
        <v>924</v>
      </c>
      <c r="W660" s="29" t="s">
        <v>15</v>
      </c>
      <c r="X660" s="29" t="s">
        <v>580</v>
      </c>
      <c r="Y660" s="29" t="s">
        <v>580</v>
      </c>
    </row>
    <row r="661" spans="1:25" ht="10.5" customHeight="1" x14ac:dyDescent="0.25">
      <c r="A661" s="28">
        <v>46037</v>
      </c>
      <c r="B661" s="29" t="s">
        <v>567</v>
      </c>
      <c r="C661" s="30" t="s">
        <v>959</v>
      </c>
      <c r="D661" s="30" t="s">
        <v>15</v>
      </c>
      <c r="E661" s="30" t="s">
        <v>569</v>
      </c>
      <c r="F661" s="29" t="s">
        <v>570</v>
      </c>
      <c r="G661" s="29" t="s">
        <v>571</v>
      </c>
      <c r="H661" s="29" t="s">
        <v>960</v>
      </c>
      <c r="I661" s="36" t="str">
        <f t="shared" si="20"/>
        <v>15/01/2026NL300063</v>
      </c>
      <c r="J661" s="29" t="s">
        <v>616</v>
      </c>
      <c r="K661" s="29" t="s">
        <v>617</v>
      </c>
      <c r="L661" s="29" t="s">
        <v>575</v>
      </c>
      <c r="M661" s="31">
        <v>0.6</v>
      </c>
      <c r="N661" s="20">
        <f>VLOOKUP(J661,[2]Sheet1!$I:$M,5,0)</f>
        <v>48000</v>
      </c>
      <c r="O661" s="32">
        <v>0</v>
      </c>
      <c r="P661" s="33">
        <f t="shared" si="21"/>
        <v>28800</v>
      </c>
      <c r="Q661" s="33">
        <v>0</v>
      </c>
      <c r="R661" s="32">
        <v>48000</v>
      </c>
      <c r="S661" s="29" t="s">
        <v>923</v>
      </c>
      <c r="T661" s="29" t="s">
        <v>577</v>
      </c>
      <c r="U661" s="29" t="s">
        <v>15</v>
      </c>
      <c r="V661" s="29" t="s">
        <v>924</v>
      </c>
      <c r="W661" s="29" t="s">
        <v>15</v>
      </c>
      <c r="X661" s="29" t="s">
        <v>580</v>
      </c>
      <c r="Y661" s="29" t="s">
        <v>580</v>
      </c>
    </row>
    <row r="662" spans="1:25" ht="10.5" customHeight="1" x14ac:dyDescent="0.25">
      <c r="A662" s="28">
        <v>46037</v>
      </c>
      <c r="B662" s="29" t="s">
        <v>567</v>
      </c>
      <c r="C662" s="30" t="s">
        <v>959</v>
      </c>
      <c r="D662" s="30" t="s">
        <v>15</v>
      </c>
      <c r="E662" s="30" t="s">
        <v>569</v>
      </c>
      <c r="F662" s="29" t="s">
        <v>570</v>
      </c>
      <c r="G662" s="29" t="s">
        <v>571</v>
      </c>
      <c r="H662" s="29" t="s">
        <v>960</v>
      </c>
      <c r="I662" s="36" t="str">
        <f t="shared" si="20"/>
        <v>15/01/2026NL300072</v>
      </c>
      <c r="J662" s="29" t="s">
        <v>618</v>
      </c>
      <c r="K662" s="29" t="s">
        <v>619</v>
      </c>
      <c r="L662" s="29" t="s">
        <v>575</v>
      </c>
      <c r="M662" s="31">
        <v>0.5</v>
      </c>
      <c r="N662" s="20">
        <f>VLOOKUP(J662,[2]Sheet1!$I:$M,5,0)</f>
        <v>38000</v>
      </c>
      <c r="O662" s="32">
        <v>0</v>
      </c>
      <c r="P662" s="33">
        <f t="shared" si="21"/>
        <v>19000</v>
      </c>
      <c r="Q662" s="33">
        <v>0</v>
      </c>
      <c r="R662" s="32">
        <v>38000</v>
      </c>
      <c r="S662" s="29" t="s">
        <v>923</v>
      </c>
      <c r="T662" s="29" t="s">
        <v>577</v>
      </c>
      <c r="U662" s="29" t="s">
        <v>15</v>
      </c>
      <c r="V662" s="29" t="s">
        <v>924</v>
      </c>
      <c r="W662" s="29" t="s">
        <v>15</v>
      </c>
      <c r="X662" s="29" t="s">
        <v>580</v>
      </c>
      <c r="Y662" s="29" t="s">
        <v>580</v>
      </c>
    </row>
    <row r="663" spans="1:25" ht="10.5" customHeight="1" x14ac:dyDescent="0.25">
      <c r="A663" s="28">
        <v>46037</v>
      </c>
      <c r="B663" s="29" t="s">
        <v>567</v>
      </c>
      <c r="C663" s="30" t="s">
        <v>959</v>
      </c>
      <c r="D663" s="30" t="s">
        <v>15</v>
      </c>
      <c r="E663" s="30" t="s">
        <v>569</v>
      </c>
      <c r="F663" s="29" t="s">
        <v>570</v>
      </c>
      <c r="G663" s="29" t="s">
        <v>571</v>
      </c>
      <c r="H663" s="29" t="s">
        <v>960</v>
      </c>
      <c r="I663" s="36" t="str">
        <f t="shared" si="20"/>
        <v>15/01/2026NL300074</v>
      </c>
      <c r="J663" s="29" t="s">
        <v>624</v>
      </c>
      <c r="K663" s="29" t="s">
        <v>56</v>
      </c>
      <c r="L663" s="29" t="s">
        <v>575</v>
      </c>
      <c r="M663" s="31">
        <v>1.7</v>
      </c>
      <c r="N663" s="20">
        <f>VLOOKUP(J663,[2]Sheet1!$I:$M,5,0)</f>
        <v>18000</v>
      </c>
      <c r="O663" s="32">
        <v>0</v>
      </c>
      <c r="P663" s="33">
        <f t="shared" si="21"/>
        <v>30600</v>
      </c>
      <c r="Q663" s="33">
        <v>0</v>
      </c>
      <c r="R663" s="32">
        <v>18000</v>
      </c>
      <c r="S663" s="29" t="s">
        <v>923</v>
      </c>
      <c r="T663" s="29" t="s">
        <v>577</v>
      </c>
      <c r="U663" s="29" t="s">
        <v>15</v>
      </c>
      <c r="V663" s="29" t="s">
        <v>924</v>
      </c>
      <c r="W663" s="29" t="s">
        <v>15</v>
      </c>
      <c r="X663" s="29" t="s">
        <v>580</v>
      </c>
      <c r="Y663" s="29" t="s">
        <v>580</v>
      </c>
    </row>
    <row r="664" spans="1:25" ht="10.5" customHeight="1" x14ac:dyDescent="0.25">
      <c r="A664" s="28">
        <v>46037</v>
      </c>
      <c r="B664" s="29" t="s">
        <v>567</v>
      </c>
      <c r="C664" s="30" t="s">
        <v>959</v>
      </c>
      <c r="D664" s="30" t="s">
        <v>15</v>
      </c>
      <c r="E664" s="30" t="s">
        <v>569</v>
      </c>
      <c r="F664" s="29" t="s">
        <v>570</v>
      </c>
      <c r="G664" s="29" t="s">
        <v>571</v>
      </c>
      <c r="H664" s="29" t="s">
        <v>960</v>
      </c>
      <c r="I664" s="36" t="str">
        <f t="shared" si="20"/>
        <v>15/01/2026NL300076</v>
      </c>
      <c r="J664" s="29" t="s">
        <v>625</v>
      </c>
      <c r="K664" s="29" t="s">
        <v>626</v>
      </c>
      <c r="L664" s="29" t="s">
        <v>575</v>
      </c>
      <c r="M664" s="31">
        <v>0.3</v>
      </c>
      <c r="N664" s="20">
        <f>VLOOKUP(J664,[2]Sheet1!$I:$M,5,0)</f>
        <v>38000</v>
      </c>
      <c r="O664" s="32">
        <v>0</v>
      </c>
      <c r="P664" s="33">
        <f t="shared" si="21"/>
        <v>11400</v>
      </c>
      <c r="Q664" s="33">
        <v>0</v>
      </c>
      <c r="R664" s="32">
        <v>38000</v>
      </c>
      <c r="S664" s="29" t="s">
        <v>923</v>
      </c>
      <c r="T664" s="29" t="s">
        <v>577</v>
      </c>
      <c r="U664" s="29" t="s">
        <v>15</v>
      </c>
      <c r="V664" s="29" t="s">
        <v>924</v>
      </c>
      <c r="W664" s="29" t="s">
        <v>15</v>
      </c>
      <c r="X664" s="29" t="s">
        <v>580</v>
      </c>
      <c r="Y664" s="29" t="s">
        <v>580</v>
      </c>
    </row>
    <row r="665" spans="1:25" ht="10.5" customHeight="1" x14ac:dyDescent="0.25">
      <c r="A665" s="28">
        <v>46037</v>
      </c>
      <c r="B665" s="29" t="s">
        <v>567</v>
      </c>
      <c r="C665" s="30" t="s">
        <v>959</v>
      </c>
      <c r="D665" s="30" t="s">
        <v>15</v>
      </c>
      <c r="E665" s="30" t="s">
        <v>569</v>
      </c>
      <c r="F665" s="29" t="s">
        <v>570</v>
      </c>
      <c r="G665" s="29" t="s">
        <v>571</v>
      </c>
      <c r="H665" s="29" t="s">
        <v>960</v>
      </c>
      <c r="I665" s="36" t="str">
        <f t="shared" si="20"/>
        <v>15/01/2026NL300086</v>
      </c>
      <c r="J665" s="29" t="s">
        <v>633</v>
      </c>
      <c r="K665" s="29" t="s">
        <v>634</v>
      </c>
      <c r="L665" s="29" t="s">
        <v>575</v>
      </c>
      <c r="M665" s="31">
        <v>0.2</v>
      </c>
      <c r="N665" s="20">
        <f>VLOOKUP(J665,[2]Sheet1!$I:$M,5,0)</f>
        <v>33000</v>
      </c>
      <c r="O665" s="32">
        <v>0</v>
      </c>
      <c r="P665" s="33">
        <f t="shared" si="21"/>
        <v>6600</v>
      </c>
      <c r="Q665" s="33">
        <v>0</v>
      </c>
      <c r="R665" s="32">
        <v>33000</v>
      </c>
      <c r="S665" s="29" t="s">
        <v>923</v>
      </c>
      <c r="T665" s="29" t="s">
        <v>577</v>
      </c>
      <c r="U665" s="29" t="s">
        <v>15</v>
      </c>
      <c r="V665" s="29" t="s">
        <v>924</v>
      </c>
      <c r="W665" s="29" t="s">
        <v>15</v>
      </c>
      <c r="X665" s="29" t="s">
        <v>580</v>
      </c>
      <c r="Y665" s="29" t="s">
        <v>580</v>
      </c>
    </row>
    <row r="666" spans="1:25" ht="10.5" customHeight="1" x14ac:dyDescent="0.25">
      <c r="A666" s="28">
        <v>46037</v>
      </c>
      <c r="B666" s="29" t="s">
        <v>567</v>
      </c>
      <c r="C666" s="30" t="s">
        <v>959</v>
      </c>
      <c r="D666" s="30" t="s">
        <v>15</v>
      </c>
      <c r="E666" s="30" t="s">
        <v>569</v>
      </c>
      <c r="F666" s="29" t="s">
        <v>570</v>
      </c>
      <c r="G666" s="29" t="s">
        <v>571</v>
      </c>
      <c r="H666" s="29" t="s">
        <v>960</v>
      </c>
      <c r="I666" s="36" t="str">
        <f t="shared" si="20"/>
        <v>15/01/2026NL300088</v>
      </c>
      <c r="J666" s="29" t="s">
        <v>635</v>
      </c>
      <c r="K666" s="29" t="s">
        <v>64</v>
      </c>
      <c r="L666" s="29" t="s">
        <v>575</v>
      </c>
      <c r="M666" s="31">
        <v>2</v>
      </c>
      <c r="N666" s="20">
        <f>VLOOKUP(J666,[2]Sheet1!$I:$M,5,0)</f>
        <v>27000</v>
      </c>
      <c r="O666" s="32">
        <v>0</v>
      </c>
      <c r="P666" s="33">
        <f t="shared" si="21"/>
        <v>54000</v>
      </c>
      <c r="Q666" s="33">
        <v>0</v>
      </c>
      <c r="R666" s="32">
        <v>27000</v>
      </c>
      <c r="S666" s="29" t="s">
        <v>923</v>
      </c>
      <c r="T666" s="29" t="s">
        <v>577</v>
      </c>
      <c r="U666" s="29" t="s">
        <v>15</v>
      </c>
      <c r="V666" s="29" t="s">
        <v>924</v>
      </c>
      <c r="W666" s="29" t="s">
        <v>15</v>
      </c>
      <c r="X666" s="29" t="s">
        <v>580</v>
      </c>
      <c r="Y666" s="29" t="s">
        <v>580</v>
      </c>
    </row>
    <row r="667" spans="1:25" ht="10.5" customHeight="1" x14ac:dyDescent="0.25">
      <c r="A667" s="28">
        <v>46037</v>
      </c>
      <c r="B667" s="29" t="s">
        <v>567</v>
      </c>
      <c r="C667" s="30" t="s">
        <v>959</v>
      </c>
      <c r="D667" s="30" t="s">
        <v>15</v>
      </c>
      <c r="E667" s="30" t="s">
        <v>569</v>
      </c>
      <c r="F667" s="29" t="s">
        <v>570</v>
      </c>
      <c r="G667" s="29" t="s">
        <v>571</v>
      </c>
      <c r="H667" s="29" t="s">
        <v>960</v>
      </c>
      <c r="I667" s="36" t="str">
        <f t="shared" si="20"/>
        <v>15/01/2026NL300090</v>
      </c>
      <c r="J667" s="29" t="s">
        <v>636</v>
      </c>
      <c r="K667" s="29" t="s">
        <v>66</v>
      </c>
      <c r="L667" s="29" t="s">
        <v>575</v>
      </c>
      <c r="M667" s="31">
        <v>0.7</v>
      </c>
      <c r="N667" s="20">
        <f>VLOOKUP(J667,[2]Sheet1!$I:$M,5,0)</f>
        <v>145000</v>
      </c>
      <c r="O667" s="32">
        <v>0</v>
      </c>
      <c r="P667" s="33">
        <f t="shared" si="21"/>
        <v>101500</v>
      </c>
      <c r="Q667" s="33">
        <v>0</v>
      </c>
      <c r="R667" s="32">
        <v>145000</v>
      </c>
      <c r="S667" s="29" t="s">
        <v>923</v>
      </c>
      <c r="T667" s="29" t="s">
        <v>577</v>
      </c>
      <c r="U667" s="29" t="s">
        <v>15</v>
      </c>
      <c r="V667" s="29" t="s">
        <v>924</v>
      </c>
      <c r="W667" s="29" t="s">
        <v>15</v>
      </c>
      <c r="X667" s="29" t="s">
        <v>580</v>
      </c>
      <c r="Y667" s="29" t="s">
        <v>580</v>
      </c>
    </row>
    <row r="668" spans="1:25" ht="10.5" customHeight="1" x14ac:dyDescent="0.25">
      <c r="A668" s="28">
        <v>46037</v>
      </c>
      <c r="B668" s="29" t="s">
        <v>567</v>
      </c>
      <c r="C668" s="30" t="s">
        <v>959</v>
      </c>
      <c r="D668" s="30" t="s">
        <v>15</v>
      </c>
      <c r="E668" s="30" t="s">
        <v>569</v>
      </c>
      <c r="F668" s="29" t="s">
        <v>570</v>
      </c>
      <c r="G668" s="29" t="s">
        <v>571</v>
      </c>
      <c r="H668" s="29" t="s">
        <v>960</v>
      </c>
      <c r="I668" s="36" t="str">
        <f t="shared" si="20"/>
        <v>15/01/2026NL300096</v>
      </c>
      <c r="J668" s="29" t="s">
        <v>638</v>
      </c>
      <c r="K668" s="29" t="s">
        <v>134</v>
      </c>
      <c r="L668" s="29" t="s">
        <v>575</v>
      </c>
      <c r="M668" s="31">
        <v>1.5</v>
      </c>
      <c r="N668" s="20">
        <f>VLOOKUP(J668,[2]Sheet1!$I:$M,5,0)</f>
        <v>45000</v>
      </c>
      <c r="O668" s="32">
        <v>0</v>
      </c>
      <c r="P668" s="33">
        <f t="shared" si="21"/>
        <v>67500</v>
      </c>
      <c r="Q668" s="33">
        <v>0</v>
      </c>
      <c r="R668" s="32">
        <v>45000</v>
      </c>
      <c r="S668" s="29" t="s">
        <v>923</v>
      </c>
      <c r="T668" s="29" t="s">
        <v>577</v>
      </c>
      <c r="U668" s="29" t="s">
        <v>15</v>
      </c>
      <c r="V668" s="29" t="s">
        <v>924</v>
      </c>
      <c r="W668" s="29" t="s">
        <v>15</v>
      </c>
      <c r="X668" s="29" t="s">
        <v>580</v>
      </c>
      <c r="Y668" s="29" t="s">
        <v>580</v>
      </c>
    </row>
    <row r="669" spans="1:25" ht="10.5" customHeight="1" x14ac:dyDescent="0.25">
      <c r="A669" s="28">
        <v>46037</v>
      </c>
      <c r="B669" s="29" t="s">
        <v>567</v>
      </c>
      <c r="C669" s="30" t="s">
        <v>959</v>
      </c>
      <c r="D669" s="30" t="s">
        <v>15</v>
      </c>
      <c r="E669" s="30" t="s">
        <v>569</v>
      </c>
      <c r="F669" s="29" t="s">
        <v>570</v>
      </c>
      <c r="G669" s="29" t="s">
        <v>571</v>
      </c>
      <c r="H669" s="29" t="s">
        <v>960</v>
      </c>
      <c r="I669" s="36" t="str">
        <f t="shared" si="20"/>
        <v>15/01/2026NL300107</v>
      </c>
      <c r="J669" s="29" t="s">
        <v>639</v>
      </c>
      <c r="K669" s="29" t="s">
        <v>640</v>
      </c>
      <c r="L669" s="29" t="s">
        <v>641</v>
      </c>
      <c r="M669" s="31">
        <v>1</v>
      </c>
      <c r="N669" s="20">
        <f>VLOOKUP(J669,[2]Sheet1!$I:$M,5,0)</f>
        <v>8500</v>
      </c>
      <c r="O669" s="32">
        <v>0</v>
      </c>
      <c r="P669" s="33">
        <f t="shared" si="21"/>
        <v>8500</v>
      </c>
      <c r="Q669" s="33">
        <v>0</v>
      </c>
      <c r="R669" s="32">
        <v>8500</v>
      </c>
      <c r="S669" s="29" t="s">
        <v>923</v>
      </c>
      <c r="T669" s="29" t="s">
        <v>577</v>
      </c>
      <c r="U669" s="29" t="s">
        <v>15</v>
      </c>
      <c r="V669" s="29" t="s">
        <v>924</v>
      </c>
      <c r="W669" s="29" t="s">
        <v>15</v>
      </c>
      <c r="X669" s="29" t="s">
        <v>580</v>
      </c>
      <c r="Y669" s="29" t="s">
        <v>580</v>
      </c>
    </row>
    <row r="670" spans="1:25" ht="10.5" customHeight="1" x14ac:dyDescent="0.25">
      <c r="A670" s="28">
        <v>46037</v>
      </c>
      <c r="B670" s="29" t="s">
        <v>567</v>
      </c>
      <c r="C670" s="30" t="s">
        <v>959</v>
      </c>
      <c r="D670" s="30" t="s">
        <v>15</v>
      </c>
      <c r="E670" s="30" t="s">
        <v>569</v>
      </c>
      <c r="F670" s="29" t="s">
        <v>570</v>
      </c>
      <c r="G670" s="29" t="s">
        <v>571</v>
      </c>
      <c r="H670" s="29" t="s">
        <v>960</v>
      </c>
      <c r="I670" s="36" t="str">
        <f t="shared" si="20"/>
        <v>15/01/2026NL300116</v>
      </c>
      <c r="J670" s="29" t="s">
        <v>648</v>
      </c>
      <c r="K670" s="29" t="s">
        <v>649</v>
      </c>
      <c r="L670" s="29" t="s">
        <v>575</v>
      </c>
      <c r="M670" s="31">
        <v>0.1</v>
      </c>
      <c r="N670" s="20">
        <f>VLOOKUP(J670,[2]Sheet1!$I:$M,5,0)</f>
        <v>148000</v>
      </c>
      <c r="O670" s="32">
        <v>0</v>
      </c>
      <c r="P670" s="33">
        <f t="shared" si="21"/>
        <v>14800</v>
      </c>
      <c r="Q670" s="33">
        <v>0</v>
      </c>
      <c r="R670" s="32">
        <v>148000</v>
      </c>
      <c r="S670" s="29" t="s">
        <v>923</v>
      </c>
      <c r="T670" s="29" t="s">
        <v>577</v>
      </c>
      <c r="U670" s="29" t="s">
        <v>15</v>
      </c>
      <c r="V670" s="29" t="s">
        <v>924</v>
      </c>
      <c r="W670" s="29" t="s">
        <v>15</v>
      </c>
      <c r="X670" s="29" t="s">
        <v>580</v>
      </c>
      <c r="Y670" s="29" t="s">
        <v>580</v>
      </c>
    </row>
    <row r="671" spans="1:25" ht="10.5" customHeight="1" x14ac:dyDescent="0.25">
      <c r="A671" s="28">
        <v>46037</v>
      </c>
      <c r="B671" s="29" t="s">
        <v>567</v>
      </c>
      <c r="C671" s="30" t="s">
        <v>959</v>
      </c>
      <c r="D671" s="30" t="s">
        <v>15</v>
      </c>
      <c r="E671" s="30" t="s">
        <v>569</v>
      </c>
      <c r="F671" s="29" t="s">
        <v>570</v>
      </c>
      <c r="G671" s="29" t="s">
        <v>571</v>
      </c>
      <c r="H671" s="29" t="s">
        <v>960</v>
      </c>
      <c r="I671" s="36" t="str">
        <f t="shared" si="20"/>
        <v>15/01/2026NL300120</v>
      </c>
      <c r="J671" s="29" t="s">
        <v>650</v>
      </c>
      <c r="K671" s="29" t="s">
        <v>651</v>
      </c>
      <c r="L671" s="29" t="s">
        <v>575</v>
      </c>
      <c r="M671" s="31">
        <v>0.8</v>
      </c>
      <c r="N671" s="20">
        <f>VLOOKUP(J671,[2]Sheet1!$I:$M,5,0)</f>
        <v>36000</v>
      </c>
      <c r="O671" s="32">
        <v>0</v>
      </c>
      <c r="P671" s="33">
        <f t="shared" si="21"/>
        <v>28800</v>
      </c>
      <c r="Q671" s="33">
        <v>0</v>
      </c>
      <c r="R671" s="32">
        <v>36000</v>
      </c>
      <c r="S671" s="29" t="s">
        <v>923</v>
      </c>
      <c r="T671" s="29" t="s">
        <v>577</v>
      </c>
      <c r="U671" s="29" t="s">
        <v>15</v>
      </c>
      <c r="V671" s="29" t="s">
        <v>924</v>
      </c>
      <c r="W671" s="29" t="s">
        <v>15</v>
      </c>
      <c r="X671" s="29" t="s">
        <v>580</v>
      </c>
      <c r="Y671" s="29" t="s">
        <v>580</v>
      </c>
    </row>
    <row r="672" spans="1:25" ht="10.5" customHeight="1" x14ac:dyDescent="0.25">
      <c r="A672" s="28">
        <v>46037</v>
      </c>
      <c r="B672" s="29" t="s">
        <v>567</v>
      </c>
      <c r="C672" s="30" t="s">
        <v>959</v>
      </c>
      <c r="D672" s="30" t="s">
        <v>15</v>
      </c>
      <c r="E672" s="30" t="s">
        <v>569</v>
      </c>
      <c r="F672" s="29" t="s">
        <v>570</v>
      </c>
      <c r="G672" s="29" t="s">
        <v>571</v>
      </c>
      <c r="H672" s="29" t="s">
        <v>960</v>
      </c>
      <c r="I672" s="36" t="str">
        <f t="shared" si="20"/>
        <v>15/01/2026NL300122</v>
      </c>
      <c r="J672" s="29" t="s">
        <v>654</v>
      </c>
      <c r="K672" s="29" t="s">
        <v>139</v>
      </c>
      <c r="L672" s="29" t="s">
        <v>575</v>
      </c>
      <c r="M672" s="31">
        <v>0.1</v>
      </c>
      <c r="N672" s="20">
        <f>VLOOKUP(J672,[2]Sheet1!$I:$M,5,0)</f>
        <v>35000</v>
      </c>
      <c r="O672" s="32">
        <v>0</v>
      </c>
      <c r="P672" s="33">
        <f t="shared" si="21"/>
        <v>3500</v>
      </c>
      <c r="Q672" s="33">
        <v>0</v>
      </c>
      <c r="R672" s="32">
        <v>35000</v>
      </c>
      <c r="S672" s="29" t="s">
        <v>923</v>
      </c>
      <c r="T672" s="29" t="s">
        <v>577</v>
      </c>
      <c r="U672" s="29" t="s">
        <v>15</v>
      </c>
      <c r="V672" s="29" t="s">
        <v>924</v>
      </c>
      <c r="W672" s="29" t="s">
        <v>15</v>
      </c>
      <c r="X672" s="29" t="s">
        <v>580</v>
      </c>
      <c r="Y672" s="29" t="s">
        <v>580</v>
      </c>
    </row>
    <row r="673" spans="1:25" ht="10.5" customHeight="1" x14ac:dyDescent="0.25">
      <c r="A673" s="28">
        <v>46037</v>
      </c>
      <c r="B673" s="29" t="s">
        <v>567</v>
      </c>
      <c r="C673" s="30" t="s">
        <v>959</v>
      </c>
      <c r="D673" s="30" t="s">
        <v>15</v>
      </c>
      <c r="E673" s="30" t="s">
        <v>569</v>
      </c>
      <c r="F673" s="29" t="s">
        <v>570</v>
      </c>
      <c r="G673" s="29" t="s">
        <v>571</v>
      </c>
      <c r="H673" s="29" t="s">
        <v>960</v>
      </c>
      <c r="I673" s="36" t="str">
        <f t="shared" si="20"/>
        <v>15/01/2026NL300126</v>
      </c>
      <c r="J673" s="29" t="s">
        <v>655</v>
      </c>
      <c r="K673" s="29" t="s">
        <v>656</v>
      </c>
      <c r="L673" s="29" t="s">
        <v>575</v>
      </c>
      <c r="M673" s="31">
        <v>0.1</v>
      </c>
      <c r="N673" s="20">
        <f>VLOOKUP(J673,[2]Sheet1!$I:$M,5,0)</f>
        <v>70000</v>
      </c>
      <c r="O673" s="32">
        <v>0</v>
      </c>
      <c r="P673" s="33">
        <f t="shared" si="21"/>
        <v>7000</v>
      </c>
      <c r="Q673" s="33">
        <v>0</v>
      </c>
      <c r="R673" s="32">
        <v>70000</v>
      </c>
      <c r="S673" s="29" t="s">
        <v>923</v>
      </c>
      <c r="T673" s="29" t="s">
        <v>577</v>
      </c>
      <c r="U673" s="29" t="s">
        <v>15</v>
      </c>
      <c r="V673" s="29" t="s">
        <v>924</v>
      </c>
      <c r="W673" s="29" t="s">
        <v>15</v>
      </c>
      <c r="X673" s="29" t="s">
        <v>580</v>
      </c>
      <c r="Y673" s="29" t="s">
        <v>580</v>
      </c>
    </row>
    <row r="674" spans="1:25" ht="10.5" customHeight="1" x14ac:dyDescent="0.25">
      <c r="A674" s="28">
        <v>46037</v>
      </c>
      <c r="B674" s="29" t="s">
        <v>567</v>
      </c>
      <c r="C674" s="30" t="s">
        <v>959</v>
      </c>
      <c r="D674" s="30" t="s">
        <v>15</v>
      </c>
      <c r="E674" s="30" t="s">
        <v>569</v>
      </c>
      <c r="F674" s="29" t="s">
        <v>570</v>
      </c>
      <c r="G674" s="29" t="s">
        <v>571</v>
      </c>
      <c r="H674" s="29" t="s">
        <v>960</v>
      </c>
      <c r="I674" s="36" t="str">
        <f t="shared" si="20"/>
        <v>15/01/2026NL300127</v>
      </c>
      <c r="J674" s="29" t="s">
        <v>657</v>
      </c>
      <c r="K674" s="29" t="s">
        <v>658</v>
      </c>
      <c r="L674" s="29" t="s">
        <v>575</v>
      </c>
      <c r="M674" s="31">
        <v>1</v>
      </c>
      <c r="N674" s="20">
        <f>VLOOKUP(J674,[2]Sheet1!$I:$M,5,0)</f>
        <v>15000</v>
      </c>
      <c r="O674" s="32">
        <v>0</v>
      </c>
      <c r="P674" s="33">
        <f t="shared" si="21"/>
        <v>15000</v>
      </c>
      <c r="Q674" s="33">
        <v>0</v>
      </c>
      <c r="R674" s="32">
        <v>28000</v>
      </c>
      <c r="S674" s="29" t="s">
        <v>923</v>
      </c>
      <c r="T674" s="29" t="s">
        <v>577</v>
      </c>
      <c r="U674" s="29" t="s">
        <v>15</v>
      </c>
      <c r="V674" s="29" t="s">
        <v>924</v>
      </c>
      <c r="W674" s="29" t="s">
        <v>15</v>
      </c>
      <c r="X674" s="29" t="s">
        <v>580</v>
      </c>
      <c r="Y674" s="29" t="s">
        <v>580</v>
      </c>
    </row>
    <row r="675" spans="1:25" ht="10.5" customHeight="1" x14ac:dyDescent="0.25">
      <c r="A675" s="28">
        <v>46037</v>
      </c>
      <c r="B675" s="29" t="s">
        <v>567</v>
      </c>
      <c r="C675" s="30" t="s">
        <v>959</v>
      </c>
      <c r="D675" s="30" t="s">
        <v>15</v>
      </c>
      <c r="E675" s="30" t="s">
        <v>569</v>
      </c>
      <c r="F675" s="29" t="s">
        <v>570</v>
      </c>
      <c r="G675" s="29" t="s">
        <v>571</v>
      </c>
      <c r="H675" s="29" t="s">
        <v>960</v>
      </c>
      <c r="I675" s="36" t="str">
        <f t="shared" si="20"/>
        <v>15/01/2026NL300128</v>
      </c>
      <c r="J675" s="29" t="s">
        <v>659</v>
      </c>
      <c r="K675" s="29" t="s">
        <v>660</v>
      </c>
      <c r="L675" s="29" t="s">
        <v>575</v>
      </c>
      <c r="M675" s="31">
        <v>0.1</v>
      </c>
      <c r="N675" s="20">
        <f>VLOOKUP(J675,[2]Sheet1!$I:$M,5,0)</f>
        <v>20000</v>
      </c>
      <c r="O675" s="32">
        <v>0</v>
      </c>
      <c r="P675" s="33">
        <f t="shared" si="21"/>
        <v>2000</v>
      </c>
      <c r="Q675" s="33">
        <v>0</v>
      </c>
      <c r="R675" s="32">
        <v>20000</v>
      </c>
      <c r="S675" s="29" t="s">
        <v>923</v>
      </c>
      <c r="T675" s="29" t="s">
        <v>577</v>
      </c>
      <c r="U675" s="29" t="s">
        <v>15</v>
      </c>
      <c r="V675" s="29" t="s">
        <v>924</v>
      </c>
      <c r="W675" s="29" t="s">
        <v>15</v>
      </c>
      <c r="X675" s="29" t="s">
        <v>580</v>
      </c>
      <c r="Y675" s="29" t="s">
        <v>580</v>
      </c>
    </row>
    <row r="676" spans="1:25" ht="10.5" customHeight="1" x14ac:dyDescent="0.25">
      <c r="A676" s="28">
        <v>46037</v>
      </c>
      <c r="B676" s="29" t="s">
        <v>567</v>
      </c>
      <c r="C676" s="30" t="s">
        <v>959</v>
      </c>
      <c r="D676" s="30" t="s">
        <v>15</v>
      </c>
      <c r="E676" s="30" t="s">
        <v>569</v>
      </c>
      <c r="F676" s="29" t="s">
        <v>570</v>
      </c>
      <c r="G676" s="29" t="s">
        <v>571</v>
      </c>
      <c r="H676" s="29" t="s">
        <v>960</v>
      </c>
      <c r="I676" s="36" t="str">
        <f t="shared" si="20"/>
        <v>15/01/2026NL300132</v>
      </c>
      <c r="J676" s="29" t="s">
        <v>662</v>
      </c>
      <c r="K676" s="29" t="s">
        <v>92</v>
      </c>
      <c r="L676" s="29" t="s">
        <v>575</v>
      </c>
      <c r="M676" s="31">
        <v>0.5</v>
      </c>
      <c r="N676" s="20">
        <f>VLOOKUP(J676,[2]Sheet1!$I:$M,5,0)</f>
        <v>12000</v>
      </c>
      <c r="O676" s="32">
        <v>0</v>
      </c>
      <c r="P676" s="33">
        <f t="shared" si="21"/>
        <v>6000</v>
      </c>
      <c r="Q676" s="33">
        <v>0</v>
      </c>
      <c r="R676" s="32">
        <v>12000</v>
      </c>
      <c r="S676" s="29" t="s">
        <v>923</v>
      </c>
      <c r="T676" s="29" t="s">
        <v>577</v>
      </c>
      <c r="U676" s="29" t="s">
        <v>15</v>
      </c>
      <c r="V676" s="29" t="s">
        <v>924</v>
      </c>
      <c r="W676" s="29" t="s">
        <v>15</v>
      </c>
      <c r="X676" s="29" t="s">
        <v>580</v>
      </c>
      <c r="Y676" s="29" t="s">
        <v>580</v>
      </c>
    </row>
    <row r="677" spans="1:25" x14ac:dyDescent="0.25">
      <c r="A677" s="34" t="s">
        <v>15</v>
      </c>
      <c r="B677" s="34" t="s">
        <v>15</v>
      </c>
      <c r="C677" s="34" t="s">
        <v>15</v>
      </c>
      <c r="D677" s="34" t="s">
        <v>15</v>
      </c>
      <c r="E677" s="34" t="s">
        <v>15</v>
      </c>
      <c r="F677" s="34" t="s">
        <v>15</v>
      </c>
      <c r="G677" s="34" t="s">
        <v>15</v>
      </c>
      <c r="H677" s="34" t="s">
        <v>15</v>
      </c>
      <c r="I677" s="36" t="str">
        <f t="shared" si="20"/>
        <v/>
      </c>
      <c r="J677" s="34" t="s">
        <v>15</v>
      </c>
      <c r="K677" s="34" t="s">
        <v>15</v>
      </c>
      <c r="L677" s="34" t="s">
        <v>15</v>
      </c>
      <c r="M677" s="34" t="s">
        <v>15</v>
      </c>
      <c r="N677" s="20" t="str">
        <f>VLOOKUP(J677,[2]Sheet1!$I:$M,5,0)</f>
        <v/>
      </c>
      <c r="O677" s="34" t="s">
        <v>15</v>
      </c>
      <c r="P677" s="33"/>
      <c r="Q677" s="34" t="s">
        <v>15</v>
      </c>
      <c r="R677" s="34" t="s">
        <v>15</v>
      </c>
      <c r="S677" s="34" t="s">
        <v>15</v>
      </c>
      <c r="T677" s="34" t="s">
        <v>15</v>
      </c>
      <c r="U677" s="34" t="s">
        <v>15</v>
      </c>
      <c r="V677" s="34" t="s">
        <v>15</v>
      </c>
      <c r="W677" s="34" t="s">
        <v>15</v>
      </c>
      <c r="X677" s="34" t="s">
        <v>15</v>
      </c>
      <c r="Y677" s="34" t="s">
        <v>15</v>
      </c>
    </row>
    <row r="678" spans="1:25" x14ac:dyDescent="0.25">
      <c r="I678" s="36" t="str">
        <f t="shared" si="20"/>
        <v>00/01/1900</v>
      </c>
    </row>
    <row r="679" spans="1:25" x14ac:dyDescent="0.25">
      <c r="I679" s="36" t="str">
        <f t="shared" si="20"/>
        <v>00/01/1900</v>
      </c>
    </row>
    <row r="680" spans="1:25" x14ac:dyDescent="0.25">
      <c r="I680" s="36" t="str">
        <f t="shared" si="20"/>
        <v>00/01/1900</v>
      </c>
    </row>
    <row r="681" spans="1:25" x14ac:dyDescent="0.25">
      <c r="I681" s="36" t="str">
        <f t="shared" si="20"/>
        <v>00/01/1900</v>
      </c>
    </row>
    <row r="682" spans="1:25" x14ac:dyDescent="0.25">
      <c r="I682" s="36" t="str">
        <f t="shared" si="20"/>
        <v>00/01/1900</v>
      </c>
    </row>
    <row r="683" spans="1:25" x14ac:dyDescent="0.25">
      <c r="I683" s="36" t="str">
        <f t="shared" si="20"/>
        <v>00/01/1900</v>
      </c>
    </row>
    <row r="684" spans="1:25" x14ac:dyDescent="0.25">
      <c r="I684" s="36" t="str">
        <f t="shared" si="20"/>
        <v>00/01/1900</v>
      </c>
    </row>
    <row r="685" spans="1:25" x14ac:dyDescent="0.25">
      <c r="I685" s="36" t="str">
        <f t="shared" si="20"/>
        <v>00/01/1900</v>
      </c>
    </row>
    <row r="686" spans="1:25" x14ac:dyDescent="0.25">
      <c r="I686" s="36" t="str">
        <f t="shared" si="20"/>
        <v>00/01/1900</v>
      </c>
    </row>
    <row r="687" spans="1:25" x14ac:dyDescent="0.25">
      <c r="I687" s="36" t="str">
        <f t="shared" si="20"/>
        <v>00/01/1900</v>
      </c>
    </row>
    <row r="688" spans="1:25" x14ac:dyDescent="0.25">
      <c r="I688" s="36" t="str">
        <f t="shared" si="20"/>
        <v>00/01/1900</v>
      </c>
    </row>
    <row r="689" spans="9:9" x14ac:dyDescent="0.25">
      <c r="I689" s="36" t="str">
        <f t="shared" si="20"/>
        <v>00/01/1900</v>
      </c>
    </row>
    <row r="690" spans="9:9" x14ac:dyDescent="0.25">
      <c r="I690" s="36" t="str">
        <f t="shared" si="20"/>
        <v>00/01/1900</v>
      </c>
    </row>
    <row r="691" spans="9:9" x14ac:dyDescent="0.25">
      <c r="I691" s="36" t="str">
        <f t="shared" si="20"/>
        <v>00/01/1900</v>
      </c>
    </row>
    <row r="692" spans="9:9" x14ac:dyDescent="0.25">
      <c r="I692" s="36" t="str">
        <f t="shared" si="20"/>
        <v>00/01/1900</v>
      </c>
    </row>
    <row r="693" spans="9:9" x14ac:dyDescent="0.25">
      <c r="I693" s="36" t="str">
        <f t="shared" si="20"/>
        <v>00/01/1900</v>
      </c>
    </row>
    <row r="694" spans="9:9" x14ac:dyDescent="0.25">
      <c r="I694" s="36" t="str">
        <f t="shared" si="20"/>
        <v>00/01/1900</v>
      </c>
    </row>
    <row r="695" spans="9:9" x14ac:dyDescent="0.25">
      <c r="I695" s="36" t="str">
        <f t="shared" si="20"/>
        <v>00/01/1900</v>
      </c>
    </row>
    <row r="696" spans="9:9" x14ac:dyDescent="0.25">
      <c r="I696" s="36" t="str">
        <f t="shared" si="20"/>
        <v>00/01/1900</v>
      </c>
    </row>
    <row r="697" spans="9:9" x14ac:dyDescent="0.25">
      <c r="I697" s="36" t="str">
        <f t="shared" si="20"/>
        <v>00/01/1900</v>
      </c>
    </row>
    <row r="698" spans="9:9" x14ac:dyDescent="0.25">
      <c r="I698" s="36" t="str">
        <f t="shared" si="20"/>
        <v>00/01/1900</v>
      </c>
    </row>
    <row r="699" spans="9:9" x14ac:dyDescent="0.25">
      <c r="I699" s="36" t="str">
        <f t="shared" si="20"/>
        <v>00/01/1900</v>
      </c>
    </row>
    <row r="700" spans="9:9" x14ac:dyDescent="0.25">
      <c r="I700" s="36" t="str">
        <f t="shared" si="20"/>
        <v>00/01/1900</v>
      </c>
    </row>
    <row r="701" spans="9:9" x14ac:dyDescent="0.25">
      <c r="I701" s="36" t="str">
        <f t="shared" si="20"/>
        <v>00/01/1900</v>
      </c>
    </row>
    <row r="702" spans="9:9" x14ac:dyDescent="0.25">
      <c r="I702" s="36" t="str">
        <f t="shared" si="20"/>
        <v>00/01/1900</v>
      </c>
    </row>
    <row r="703" spans="9:9" x14ac:dyDescent="0.25">
      <c r="I703" s="36" t="str">
        <f t="shared" si="20"/>
        <v>00/01/1900</v>
      </c>
    </row>
    <row r="704" spans="9:9" x14ac:dyDescent="0.25">
      <c r="I704" s="36" t="str">
        <f t="shared" si="20"/>
        <v>00/01/1900</v>
      </c>
    </row>
    <row r="705" spans="9:9" x14ac:dyDescent="0.25">
      <c r="I705" s="36" t="str">
        <f t="shared" si="20"/>
        <v>00/01/1900</v>
      </c>
    </row>
    <row r="706" spans="9:9" x14ac:dyDescent="0.25">
      <c r="I706" s="36" t="str">
        <f t="shared" si="20"/>
        <v>00/01/1900</v>
      </c>
    </row>
    <row r="707" spans="9:9" x14ac:dyDescent="0.25">
      <c r="I707" s="36" t="str">
        <f t="shared" si="20"/>
        <v>00/01/1900</v>
      </c>
    </row>
    <row r="708" spans="9:9" x14ac:dyDescent="0.25">
      <c r="I708" s="36" t="str">
        <f t="shared" si="20"/>
        <v>00/01/1900</v>
      </c>
    </row>
    <row r="709" spans="9:9" x14ac:dyDescent="0.25">
      <c r="I709" s="36" t="str">
        <f t="shared" si="20"/>
        <v>00/01/1900</v>
      </c>
    </row>
    <row r="710" spans="9:9" x14ac:dyDescent="0.25">
      <c r="I710" s="36" t="str">
        <f t="shared" si="20"/>
        <v>00/01/1900</v>
      </c>
    </row>
    <row r="711" spans="9:9" x14ac:dyDescent="0.25">
      <c r="I711" s="36" t="str">
        <f t="shared" ref="I711:I749" si="22">TEXT(A711,"dd/mm/yyyy")&amp;J711</f>
        <v>00/01/1900</v>
      </c>
    </row>
    <row r="712" spans="9:9" x14ac:dyDescent="0.25">
      <c r="I712" s="36" t="str">
        <f t="shared" si="22"/>
        <v>00/01/1900</v>
      </c>
    </row>
    <row r="713" spans="9:9" x14ac:dyDescent="0.25">
      <c r="I713" s="36" t="str">
        <f t="shared" si="22"/>
        <v>00/01/1900</v>
      </c>
    </row>
    <row r="714" spans="9:9" x14ac:dyDescent="0.25">
      <c r="I714" s="36" t="str">
        <f t="shared" si="22"/>
        <v>00/01/1900</v>
      </c>
    </row>
    <row r="715" spans="9:9" x14ac:dyDescent="0.25">
      <c r="I715" s="36" t="str">
        <f t="shared" si="22"/>
        <v>00/01/1900</v>
      </c>
    </row>
    <row r="716" spans="9:9" x14ac:dyDescent="0.25">
      <c r="I716" s="36" t="str">
        <f t="shared" si="22"/>
        <v>00/01/1900</v>
      </c>
    </row>
    <row r="717" spans="9:9" x14ac:dyDescent="0.25">
      <c r="I717" s="36" t="str">
        <f t="shared" si="22"/>
        <v>00/01/1900</v>
      </c>
    </row>
    <row r="718" spans="9:9" x14ac:dyDescent="0.25">
      <c r="I718" s="36" t="str">
        <f t="shared" si="22"/>
        <v>00/01/1900</v>
      </c>
    </row>
    <row r="719" spans="9:9" x14ac:dyDescent="0.25">
      <c r="I719" s="36" t="str">
        <f t="shared" si="22"/>
        <v>00/01/1900</v>
      </c>
    </row>
    <row r="720" spans="9:9" x14ac:dyDescent="0.25">
      <c r="I720" s="36" t="str">
        <f t="shared" si="22"/>
        <v>00/01/1900</v>
      </c>
    </row>
    <row r="721" spans="9:9" x14ac:dyDescent="0.25">
      <c r="I721" s="36" t="str">
        <f t="shared" si="22"/>
        <v>00/01/1900</v>
      </c>
    </row>
    <row r="722" spans="9:9" x14ac:dyDescent="0.25">
      <c r="I722" s="36" t="str">
        <f t="shared" si="22"/>
        <v>00/01/1900</v>
      </c>
    </row>
    <row r="723" spans="9:9" x14ac:dyDescent="0.25">
      <c r="I723" s="36" t="str">
        <f t="shared" si="22"/>
        <v>00/01/1900</v>
      </c>
    </row>
    <row r="724" spans="9:9" x14ac:dyDescent="0.25">
      <c r="I724" s="36" t="str">
        <f t="shared" si="22"/>
        <v>00/01/1900</v>
      </c>
    </row>
    <row r="725" spans="9:9" x14ac:dyDescent="0.25">
      <c r="I725" s="36" t="str">
        <f t="shared" si="22"/>
        <v>00/01/1900</v>
      </c>
    </row>
    <row r="726" spans="9:9" x14ac:dyDescent="0.25">
      <c r="I726" s="36" t="str">
        <f t="shared" si="22"/>
        <v>00/01/1900</v>
      </c>
    </row>
    <row r="727" spans="9:9" x14ac:dyDescent="0.25">
      <c r="I727" s="36" t="str">
        <f t="shared" si="22"/>
        <v>00/01/1900</v>
      </c>
    </row>
    <row r="728" spans="9:9" x14ac:dyDescent="0.25">
      <c r="I728" s="36" t="str">
        <f t="shared" si="22"/>
        <v>00/01/1900</v>
      </c>
    </row>
    <row r="729" spans="9:9" x14ac:dyDescent="0.25">
      <c r="I729" s="36" t="str">
        <f t="shared" si="22"/>
        <v>00/01/1900</v>
      </c>
    </row>
    <row r="730" spans="9:9" x14ac:dyDescent="0.25">
      <c r="I730" s="36" t="str">
        <f t="shared" si="22"/>
        <v>00/01/1900</v>
      </c>
    </row>
    <row r="731" spans="9:9" x14ac:dyDescent="0.25">
      <c r="I731" s="36" t="str">
        <f t="shared" si="22"/>
        <v>00/01/1900</v>
      </c>
    </row>
    <row r="732" spans="9:9" x14ac:dyDescent="0.25">
      <c r="I732" s="36" t="str">
        <f t="shared" si="22"/>
        <v>00/01/1900</v>
      </c>
    </row>
    <row r="733" spans="9:9" x14ac:dyDescent="0.25">
      <c r="I733" s="36" t="str">
        <f t="shared" si="22"/>
        <v>00/01/1900</v>
      </c>
    </row>
    <row r="734" spans="9:9" x14ac:dyDescent="0.25">
      <c r="I734" s="36" t="str">
        <f t="shared" si="22"/>
        <v>00/01/1900</v>
      </c>
    </row>
    <row r="735" spans="9:9" x14ac:dyDescent="0.25">
      <c r="I735" s="36" t="str">
        <f t="shared" si="22"/>
        <v>00/01/1900</v>
      </c>
    </row>
    <row r="736" spans="9:9" x14ac:dyDescent="0.25">
      <c r="I736" s="36" t="str">
        <f t="shared" si="22"/>
        <v>00/01/1900</v>
      </c>
    </row>
    <row r="737" spans="9:9" x14ac:dyDescent="0.25">
      <c r="I737" s="36" t="str">
        <f t="shared" si="22"/>
        <v>00/01/1900</v>
      </c>
    </row>
    <row r="738" spans="9:9" x14ac:dyDescent="0.25">
      <c r="I738" s="36" t="str">
        <f t="shared" si="22"/>
        <v>00/01/1900</v>
      </c>
    </row>
    <row r="739" spans="9:9" x14ac:dyDescent="0.25">
      <c r="I739" s="36" t="str">
        <f t="shared" si="22"/>
        <v>00/01/1900</v>
      </c>
    </row>
    <row r="740" spans="9:9" x14ac:dyDescent="0.25">
      <c r="I740" s="36" t="str">
        <f t="shared" si="22"/>
        <v>00/01/1900</v>
      </c>
    </row>
    <row r="741" spans="9:9" x14ac:dyDescent="0.25">
      <c r="I741" s="36" t="str">
        <f t="shared" si="22"/>
        <v>00/01/1900</v>
      </c>
    </row>
    <row r="742" spans="9:9" x14ac:dyDescent="0.25">
      <c r="I742" s="36" t="str">
        <f t="shared" si="22"/>
        <v>00/01/1900</v>
      </c>
    </row>
    <row r="743" spans="9:9" x14ac:dyDescent="0.25">
      <c r="I743" s="36" t="str">
        <f t="shared" si="22"/>
        <v>00/01/1900</v>
      </c>
    </row>
    <row r="744" spans="9:9" x14ac:dyDescent="0.25">
      <c r="I744" s="36" t="str">
        <f t="shared" si="22"/>
        <v>00/01/1900</v>
      </c>
    </row>
    <row r="745" spans="9:9" x14ac:dyDescent="0.25">
      <c r="I745" s="36" t="str">
        <f t="shared" si="22"/>
        <v>00/01/1900</v>
      </c>
    </row>
    <row r="746" spans="9:9" x14ac:dyDescent="0.25">
      <c r="I746" s="36" t="str">
        <f t="shared" si="22"/>
        <v>00/01/1900</v>
      </c>
    </row>
    <row r="747" spans="9:9" x14ac:dyDescent="0.25">
      <c r="I747" s="36" t="str">
        <f t="shared" si="22"/>
        <v>00/01/1900</v>
      </c>
    </row>
    <row r="748" spans="9:9" x14ac:dyDescent="0.25">
      <c r="I748" s="36" t="str">
        <f t="shared" si="22"/>
        <v>00/01/1900</v>
      </c>
    </row>
    <row r="749" spans="9:9" x14ac:dyDescent="0.25">
      <c r="I749" s="36" t="str">
        <f t="shared" si="22"/>
        <v>00/01/1900</v>
      </c>
    </row>
  </sheetData>
  <autoFilter ref="A6:Y749" xr:uid="{E522CD34-9DB4-4E26-A2D8-AB129DEE47D4}"/>
  <conditionalFormatting sqref="K310:K351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1AA8-D756-4FA2-874A-D16DE074A663}">
  <sheetPr>
    <tabColor rgb="FF00B0F0"/>
  </sheetPr>
  <dimension ref="A1:R163"/>
  <sheetViews>
    <sheetView topLeftCell="C2" workbookViewId="0">
      <selection activeCell="P19" sqref="P19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29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  <col min="17" max="17" width="13.285156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479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517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21" customHeight="1" x14ac:dyDescent="0.25">
      <c r="J13" s="10">
        <f>SUBTOTAL(9,J15:J163)</f>
        <v>5347250</v>
      </c>
      <c r="L13" s="12"/>
      <c r="N13" s="13">
        <f>SUBTOTAL(9,N15:N987)</f>
        <v>216.375</v>
      </c>
      <c r="O13" s="13">
        <f>N13-Sheet7!M5</f>
        <v>0</v>
      </c>
      <c r="Q13" s="23">
        <f>SUBTOTAL(9,Q15:Q987)</f>
        <v>5013410</v>
      </c>
      <c r="R13" s="14">
        <f>Q13-Sheet7!P5</f>
        <v>0</v>
      </c>
    </row>
    <row r="14" spans="1:18" ht="24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x14ac:dyDescent="0.25">
      <c r="A15" s="4" t="s">
        <v>259</v>
      </c>
      <c r="B15" s="5" t="s">
        <v>518</v>
      </c>
      <c r="C15" s="4" t="s">
        <v>519</v>
      </c>
      <c r="D15" s="5" t="s">
        <v>520</v>
      </c>
      <c r="E15" s="4" t="s">
        <v>18</v>
      </c>
      <c r="F15" s="4" t="s">
        <v>19</v>
      </c>
      <c r="G15" s="4" t="s">
        <v>14</v>
      </c>
      <c r="H15" s="6">
        <v>0.7</v>
      </c>
      <c r="I15" s="7">
        <v>26000</v>
      </c>
      <c r="J15" s="7">
        <f>H15*I15</f>
        <v>18200</v>
      </c>
      <c r="K15" s="8" t="s">
        <v>15</v>
      </c>
      <c r="L15" s="15" t="str">
        <f>VLOOKUP(F15,[1]Sheet1!$D:$J,7,0)</f>
        <v>NL300003</v>
      </c>
      <c r="M15" s="18" t="str">
        <f>A15&amp;L15</f>
        <v>02/01/2026NL300003</v>
      </c>
      <c r="N15" s="15">
        <f>VLOOKUP(M15,Sheet7!I:P,5,0)</f>
        <v>0.7</v>
      </c>
      <c r="O15" s="19">
        <f>H15-N15</f>
        <v>0</v>
      </c>
      <c r="P15" s="20">
        <f>VLOOKUP(L15,[2]Sheet1!$I:$M,5,0)</f>
        <v>26000</v>
      </c>
      <c r="Q15" s="21">
        <f>N15*P15</f>
        <v>18200</v>
      </c>
      <c r="R15" s="22">
        <f>J15-Q15</f>
        <v>0</v>
      </c>
    </row>
    <row r="16" spans="1:18" x14ac:dyDescent="0.25">
      <c r="A16" s="4" t="s">
        <v>259</v>
      </c>
      <c r="B16" s="5" t="s">
        <v>518</v>
      </c>
      <c r="C16" s="4" t="s">
        <v>519</v>
      </c>
      <c r="D16" s="5" t="s">
        <v>520</v>
      </c>
      <c r="E16" s="4" t="s">
        <v>113</v>
      </c>
      <c r="F16" s="4" t="s">
        <v>114</v>
      </c>
      <c r="G16" s="4" t="s">
        <v>115</v>
      </c>
      <c r="H16" s="6">
        <v>1</v>
      </c>
      <c r="I16" s="7">
        <v>8500</v>
      </c>
      <c r="J16" s="7">
        <f t="shared" ref="J16:J79" si="0">H16*I16</f>
        <v>8500</v>
      </c>
      <c r="K16" s="8" t="s">
        <v>15</v>
      </c>
      <c r="L16" s="15" t="str">
        <f>VLOOKUP(F16,[1]Sheet1!$D:$J,7,0)</f>
        <v>NL300107</v>
      </c>
      <c r="M16" s="18" t="str">
        <f t="shared" ref="M16:M24" si="1">A16&amp;L16</f>
        <v>02/01/2026NL300107</v>
      </c>
      <c r="N16" s="15">
        <f>VLOOKUP(M16,Sheet7!I:P,5,0)</f>
        <v>1</v>
      </c>
      <c r="O16" s="19">
        <f t="shared" ref="O16:O24" si="2">H16-N16</f>
        <v>0</v>
      </c>
      <c r="P16" s="20">
        <f>VLOOKUP(L16,[2]Sheet1!$I:$M,5,0)</f>
        <v>8500</v>
      </c>
      <c r="Q16" s="21">
        <f t="shared" ref="Q16:Q24" si="3">N16*P16</f>
        <v>8500</v>
      </c>
      <c r="R16" s="22">
        <f t="shared" ref="R16:R24" si="4">J16-Q16</f>
        <v>0</v>
      </c>
    </row>
    <row r="17" spans="1:18" x14ac:dyDescent="0.25">
      <c r="A17" s="4" t="s">
        <v>259</v>
      </c>
      <c r="B17" s="5" t="s">
        <v>518</v>
      </c>
      <c r="C17" s="4" t="s">
        <v>519</v>
      </c>
      <c r="D17" s="5" t="s">
        <v>520</v>
      </c>
      <c r="E17" s="4" t="s">
        <v>30</v>
      </c>
      <c r="F17" s="4" t="s">
        <v>31</v>
      </c>
      <c r="G17" s="4" t="s">
        <v>14</v>
      </c>
      <c r="H17" s="6">
        <v>0.2</v>
      </c>
      <c r="I17" s="7">
        <v>55000</v>
      </c>
      <c r="J17" s="7">
        <f t="shared" si="0"/>
        <v>11000</v>
      </c>
      <c r="K17" s="8" t="s">
        <v>15</v>
      </c>
      <c r="L17" s="15" t="str">
        <f>VLOOKUP(F17,[1]Sheet1!$D:$J,7,0)</f>
        <v>NL300014</v>
      </c>
      <c r="M17" s="18" t="str">
        <f t="shared" si="1"/>
        <v>02/01/2026NL300014</v>
      </c>
      <c r="N17" s="15">
        <f>VLOOKUP(M17,Sheet7!I:P,5,0)</f>
        <v>0.2</v>
      </c>
      <c r="O17" s="19">
        <f t="shared" si="2"/>
        <v>0</v>
      </c>
      <c r="P17" s="20">
        <f>VLOOKUP(L17,[2]Sheet1!$I:$M,5,0)</f>
        <v>55000</v>
      </c>
      <c r="Q17" s="21">
        <f t="shared" si="3"/>
        <v>11000</v>
      </c>
      <c r="R17" s="22">
        <f t="shared" si="4"/>
        <v>0</v>
      </c>
    </row>
    <row r="18" spans="1:18" x14ac:dyDescent="0.25">
      <c r="A18" s="4" t="s">
        <v>259</v>
      </c>
      <c r="B18" s="5" t="s">
        <v>518</v>
      </c>
      <c r="C18" s="4" t="s">
        <v>519</v>
      </c>
      <c r="D18" s="5" t="s">
        <v>520</v>
      </c>
      <c r="E18" s="4" t="s">
        <v>521</v>
      </c>
      <c r="F18" s="4" t="s">
        <v>522</v>
      </c>
      <c r="G18" s="4" t="s">
        <v>14</v>
      </c>
      <c r="H18" s="6">
        <v>0.5</v>
      </c>
      <c r="I18" s="7">
        <v>75000</v>
      </c>
      <c r="J18" s="7">
        <f t="shared" si="0"/>
        <v>37500</v>
      </c>
      <c r="K18" s="8" t="s">
        <v>15</v>
      </c>
      <c r="L18" s="15"/>
      <c r="M18" s="18" t="str">
        <f t="shared" si="1"/>
        <v>02/01/2026</v>
      </c>
      <c r="N18" s="15">
        <v>0</v>
      </c>
      <c r="O18" s="19">
        <f t="shared" si="2"/>
        <v>0.5</v>
      </c>
      <c r="P18" s="20">
        <v>0</v>
      </c>
      <c r="Q18" s="21">
        <f t="shared" si="3"/>
        <v>0</v>
      </c>
      <c r="R18" s="22">
        <f t="shared" si="4"/>
        <v>37500</v>
      </c>
    </row>
    <row r="19" spans="1:18" x14ac:dyDescent="0.25">
      <c r="A19" s="4" t="s">
        <v>259</v>
      </c>
      <c r="B19" s="5" t="s">
        <v>518</v>
      </c>
      <c r="C19" s="4" t="s">
        <v>519</v>
      </c>
      <c r="D19" s="5" t="s">
        <v>520</v>
      </c>
      <c r="E19" s="4" t="s">
        <v>486</v>
      </c>
      <c r="F19" s="4" t="s">
        <v>487</v>
      </c>
      <c r="G19" s="4" t="s">
        <v>14</v>
      </c>
      <c r="H19" s="6">
        <v>4.5</v>
      </c>
      <c r="I19" s="7">
        <v>25000</v>
      </c>
      <c r="J19" s="7">
        <f t="shared" si="0"/>
        <v>112500</v>
      </c>
      <c r="K19" s="8" t="s">
        <v>15</v>
      </c>
      <c r="L19" s="15" t="str">
        <f>VLOOKUP(F19,[1]Sheet1!$D:$J,7,0)</f>
        <v>NL300017</v>
      </c>
      <c r="M19" s="18" t="str">
        <f t="shared" si="1"/>
        <v>02/01/2026NL300017</v>
      </c>
      <c r="N19" s="15">
        <f>VLOOKUP(M19,Sheet7!I:P,5,0)</f>
        <v>4.5</v>
      </c>
      <c r="O19" s="19">
        <f t="shared" si="2"/>
        <v>0</v>
      </c>
      <c r="P19" s="20">
        <f>VLOOKUP(L19,[2]Sheet1!$I:$M,5,0)</f>
        <v>25000</v>
      </c>
      <c r="Q19" s="21">
        <f t="shared" si="3"/>
        <v>112500</v>
      </c>
      <c r="R19" s="22">
        <f t="shared" si="4"/>
        <v>0</v>
      </c>
    </row>
    <row r="20" spans="1:18" x14ac:dyDescent="0.25">
      <c r="A20" s="4" t="s">
        <v>259</v>
      </c>
      <c r="B20" s="5" t="s">
        <v>518</v>
      </c>
      <c r="C20" s="4" t="s">
        <v>519</v>
      </c>
      <c r="D20" s="5" t="s">
        <v>520</v>
      </c>
      <c r="E20" s="4" t="s">
        <v>116</v>
      </c>
      <c r="F20" s="4" t="s">
        <v>117</v>
      </c>
      <c r="G20" s="4" t="s">
        <v>14</v>
      </c>
      <c r="H20" s="6">
        <v>0.27</v>
      </c>
      <c r="I20" s="7">
        <v>40000</v>
      </c>
      <c r="J20" s="7">
        <f t="shared" si="0"/>
        <v>10800</v>
      </c>
      <c r="K20" s="8" t="s">
        <v>15</v>
      </c>
      <c r="L20" s="15" t="str">
        <f>VLOOKUP(F20,[1]Sheet1!$D:$J,7,0)</f>
        <v>NL300034</v>
      </c>
      <c r="M20" s="18" t="str">
        <f t="shared" si="1"/>
        <v>02/01/2026NL300034</v>
      </c>
      <c r="N20" s="15">
        <f>VLOOKUP(M20,Sheet7!I:P,5,0)</f>
        <v>0.27</v>
      </c>
      <c r="O20" s="19">
        <f t="shared" si="2"/>
        <v>0</v>
      </c>
      <c r="P20" s="20">
        <f>VLOOKUP(L20,[2]Sheet1!$I:$M,5,0)</f>
        <v>40000</v>
      </c>
      <c r="Q20" s="21">
        <f t="shared" si="3"/>
        <v>10800</v>
      </c>
      <c r="R20" s="22">
        <f t="shared" si="4"/>
        <v>0</v>
      </c>
    </row>
    <row r="21" spans="1:18" x14ac:dyDescent="0.25">
      <c r="A21" s="4" t="s">
        <v>259</v>
      </c>
      <c r="B21" s="5" t="s">
        <v>518</v>
      </c>
      <c r="C21" s="4" t="s">
        <v>519</v>
      </c>
      <c r="D21" s="5" t="s">
        <v>520</v>
      </c>
      <c r="E21" s="4" t="s">
        <v>124</v>
      </c>
      <c r="F21" s="4" t="s">
        <v>125</v>
      </c>
      <c r="G21" s="4" t="s">
        <v>14</v>
      </c>
      <c r="H21" s="6">
        <v>0.2</v>
      </c>
      <c r="I21" s="7">
        <v>38000</v>
      </c>
      <c r="J21" s="7">
        <f t="shared" si="0"/>
        <v>7600</v>
      </c>
      <c r="K21" s="8" t="s">
        <v>15</v>
      </c>
      <c r="L21" s="15" t="str">
        <f>VLOOKUP(F21,[1]Sheet1!$D:$J,7,0)</f>
        <v>NL300054</v>
      </c>
      <c r="M21" s="18" t="str">
        <f t="shared" si="1"/>
        <v>02/01/2026NL300054</v>
      </c>
      <c r="N21" s="15">
        <f>VLOOKUP(M21,Sheet7!I:P,5,0)</f>
        <v>0.2</v>
      </c>
      <c r="O21" s="19">
        <f t="shared" si="2"/>
        <v>0</v>
      </c>
      <c r="P21" s="20">
        <f>VLOOKUP(L21,[2]Sheet1!$I:$M,5,0)</f>
        <v>38000</v>
      </c>
      <c r="Q21" s="21">
        <f t="shared" si="3"/>
        <v>7600</v>
      </c>
      <c r="R21" s="22">
        <f t="shared" si="4"/>
        <v>0</v>
      </c>
    </row>
    <row r="22" spans="1:18" ht="28.5" x14ac:dyDescent="0.25">
      <c r="A22" s="4" t="s">
        <v>259</v>
      </c>
      <c r="B22" s="5" t="s">
        <v>518</v>
      </c>
      <c r="C22" s="4" t="s">
        <v>519</v>
      </c>
      <c r="D22" s="5" t="s">
        <v>520</v>
      </c>
      <c r="E22" s="4" t="s">
        <v>97</v>
      </c>
      <c r="F22" s="4" t="s">
        <v>98</v>
      </c>
      <c r="G22" s="4" t="s">
        <v>14</v>
      </c>
      <c r="H22" s="6">
        <v>0.3</v>
      </c>
      <c r="I22" s="7">
        <v>75000</v>
      </c>
      <c r="J22" s="7">
        <f t="shared" si="0"/>
        <v>22500</v>
      </c>
      <c r="K22" s="8" t="s">
        <v>15</v>
      </c>
      <c r="L22" s="29" t="s">
        <v>890</v>
      </c>
      <c r="M22" s="18" t="str">
        <f t="shared" si="1"/>
        <v>02/01/2026NL300167</v>
      </c>
      <c r="N22" s="15">
        <f>VLOOKUP(M22,Sheet7!I:P,5,0)</f>
        <v>0.3</v>
      </c>
      <c r="O22" s="19">
        <f t="shared" si="2"/>
        <v>0</v>
      </c>
      <c r="P22" s="20">
        <f>VLOOKUP(L22,[2]Sheet1!$I:$M,5,0)</f>
        <v>75000</v>
      </c>
      <c r="Q22" s="21">
        <f t="shared" si="3"/>
        <v>22500</v>
      </c>
      <c r="R22" s="22">
        <f t="shared" si="4"/>
        <v>0</v>
      </c>
    </row>
    <row r="23" spans="1:18" ht="28.5" x14ac:dyDescent="0.25">
      <c r="A23" s="4" t="s">
        <v>259</v>
      </c>
      <c r="B23" s="5" t="s">
        <v>518</v>
      </c>
      <c r="C23" s="4" t="s">
        <v>519</v>
      </c>
      <c r="D23" s="5" t="s">
        <v>520</v>
      </c>
      <c r="E23" s="4" t="s">
        <v>491</v>
      </c>
      <c r="F23" s="4" t="s">
        <v>492</v>
      </c>
      <c r="G23" s="4" t="s">
        <v>493</v>
      </c>
      <c r="H23" s="6">
        <v>6</v>
      </c>
      <c r="I23" s="7">
        <v>15000</v>
      </c>
      <c r="J23" s="7">
        <f t="shared" si="0"/>
        <v>90000</v>
      </c>
      <c r="K23" s="8" t="s">
        <v>15</v>
      </c>
      <c r="L23" s="15" t="str">
        <f>VLOOKUP(F23,[1]Sheet1!$D:$J,7,0)</f>
        <v>NL300041</v>
      </c>
      <c r="M23" s="18" t="str">
        <f t="shared" si="1"/>
        <v>02/01/2026NL300041</v>
      </c>
      <c r="N23" s="15">
        <f>VLOOKUP(M23,Sheet7!I:P,5,0)</f>
        <v>6</v>
      </c>
      <c r="O23" s="19">
        <f t="shared" si="2"/>
        <v>0</v>
      </c>
      <c r="P23" s="20">
        <f>VLOOKUP(L23,[2]Sheet1!$I:$M,5,0)</f>
        <v>15000</v>
      </c>
      <c r="Q23" s="21">
        <f t="shared" si="3"/>
        <v>90000</v>
      </c>
      <c r="R23" s="22">
        <f t="shared" si="4"/>
        <v>0</v>
      </c>
    </row>
    <row r="24" spans="1:18" x14ac:dyDescent="0.25">
      <c r="A24" s="4" t="s">
        <v>259</v>
      </c>
      <c r="B24" s="5" t="s">
        <v>518</v>
      </c>
      <c r="C24" s="4" t="s">
        <v>519</v>
      </c>
      <c r="D24" s="5" t="s">
        <v>520</v>
      </c>
      <c r="E24" s="4" t="s">
        <v>43</v>
      </c>
      <c r="F24" s="4" t="s">
        <v>44</v>
      </c>
      <c r="G24" s="4" t="s">
        <v>14</v>
      </c>
      <c r="H24" s="6">
        <v>14</v>
      </c>
      <c r="I24" s="7">
        <v>18000</v>
      </c>
      <c r="J24" s="7">
        <f t="shared" si="0"/>
        <v>252000</v>
      </c>
      <c r="K24" s="8" t="s">
        <v>15</v>
      </c>
      <c r="L24" s="15" t="str">
        <f>VLOOKUP(F24,[1]Sheet1!$D:$J,7,0)</f>
        <v>NL300048</v>
      </c>
      <c r="M24" s="18" t="str">
        <f t="shared" si="1"/>
        <v>02/01/2026NL300048</v>
      </c>
      <c r="N24" s="15">
        <f>VLOOKUP(M24,Sheet7!I:P,5,0)</f>
        <v>14</v>
      </c>
      <c r="O24" s="19">
        <f t="shared" si="2"/>
        <v>0</v>
      </c>
      <c r="P24" s="20">
        <f>VLOOKUP(L24,[2]Sheet1!$I:$M,5,0)</f>
        <v>18000</v>
      </c>
      <c r="Q24" s="21">
        <f t="shared" si="3"/>
        <v>252000</v>
      </c>
      <c r="R24" s="22">
        <f t="shared" si="4"/>
        <v>0</v>
      </c>
    </row>
    <row r="25" spans="1:18" x14ac:dyDescent="0.25">
      <c r="A25" s="4" t="s">
        <v>259</v>
      </c>
      <c r="B25" s="5" t="s">
        <v>518</v>
      </c>
      <c r="C25" s="4" t="s">
        <v>519</v>
      </c>
      <c r="D25" s="5" t="s">
        <v>520</v>
      </c>
      <c r="E25" s="4" t="s">
        <v>45</v>
      </c>
      <c r="F25" s="4" t="s">
        <v>46</v>
      </c>
      <c r="G25" s="4" t="s">
        <v>14</v>
      </c>
      <c r="H25" s="6">
        <v>0.2</v>
      </c>
      <c r="I25" s="7">
        <v>55000</v>
      </c>
      <c r="J25" s="7">
        <f t="shared" si="0"/>
        <v>11000</v>
      </c>
      <c r="K25" s="8" t="s">
        <v>15</v>
      </c>
      <c r="L25" s="15" t="str">
        <f>VLOOKUP(F25,[1]Sheet1!$D:$J,7,0)</f>
        <v>NL300058</v>
      </c>
      <c r="M25" s="18" t="str">
        <f t="shared" ref="M25:M88" si="5">A25&amp;L25</f>
        <v>02/01/2026NL300058</v>
      </c>
      <c r="N25" s="15">
        <f>VLOOKUP(M25,Sheet7!I:P,5,0)</f>
        <v>0.2</v>
      </c>
      <c r="O25" s="19">
        <f t="shared" ref="O25:O88" si="6">H25-N25</f>
        <v>0</v>
      </c>
      <c r="P25" s="20">
        <f>VLOOKUP(L25,[2]Sheet1!$I:$M,5,0)</f>
        <v>55000</v>
      </c>
      <c r="Q25" s="21">
        <f t="shared" ref="Q25:Q88" si="7">N25*P25</f>
        <v>11000</v>
      </c>
      <c r="R25" s="22">
        <f t="shared" ref="R25:R88" si="8">J25-Q25</f>
        <v>0</v>
      </c>
    </row>
    <row r="26" spans="1:18" x14ac:dyDescent="0.25">
      <c r="A26" s="4" t="s">
        <v>259</v>
      </c>
      <c r="B26" s="5" t="s">
        <v>518</v>
      </c>
      <c r="C26" s="4" t="s">
        <v>519</v>
      </c>
      <c r="D26" s="5" t="s">
        <v>520</v>
      </c>
      <c r="E26" s="4" t="s">
        <v>47</v>
      </c>
      <c r="F26" s="4" t="s">
        <v>48</v>
      </c>
      <c r="G26" s="4" t="s">
        <v>14</v>
      </c>
      <c r="H26" s="6">
        <v>2.8</v>
      </c>
      <c r="I26" s="7">
        <v>13000</v>
      </c>
      <c r="J26" s="7">
        <f t="shared" si="0"/>
        <v>36400</v>
      </c>
      <c r="K26" s="8" t="s">
        <v>15</v>
      </c>
      <c r="L26" s="15" t="str">
        <f>VLOOKUP(F26,[1]Sheet1!$D:$J,7,0)</f>
        <v>NL300059</v>
      </c>
      <c r="M26" s="18" t="str">
        <f t="shared" si="5"/>
        <v>02/01/2026NL300059</v>
      </c>
      <c r="N26" s="15">
        <f>VLOOKUP(M26,Sheet7!I:P,5,0)</f>
        <v>2.8</v>
      </c>
      <c r="O26" s="19">
        <f t="shared" si="6"/>
        <v>0</v>
      </c>
      <c r="P26" s="20">
        <f>VLOOKUP(L26,[2]Sheet1!$I:$M,5,0)</f>
        <v>13000</v>
      </c>
      <c r="Q26" s="21">
        <f t="shared" si="7"/>
        <v>36400</v>
      </c>
      <c r="R26" s="22">
        <f t="shared" si="8"/>
        <v>0</v>
      </c>
    </row>
    <row r="27" spans="1:18" x14ac:dyDescent="0.25">
      <c r="A27" s="4" t="s">
        <v>259</v>
      </c>
      <c r="B27" s="5" t="s">
        <v>518</v>
      </c>
      <c r="C27" s="4" t="s">
        <v>519</v>
      </c>
      <c r="D27" s="5" t="s">
        <v>520</v>
      </c>
      <c r="E27" s="4" t="s">
        <v>494</v>
      </c>
      <c r="F27" s="4" t="s">
        <v>495</v>
      </c>
      <c r="G27" s="4" t="s">
        <v>14</v>
      </c>
      <c r="H27" s="6">
        <v>0.4</v>
      </c>
      <c r="I27" s="7">
        <v>35000</v>
      </c>
      <c r="J27" s="7">
        <f t="shared" si="0"/>
        <v>14000</v>
      </c>
      <c r="K27" s="8" t="s">
        <v>15</v>
      </c>
      <c r="L27" s="15" t="str">
        <f>VLOOKUP(F27,[1]Sheet1!$D:$J,7,0)</f>
        <v>NL300071</v>
      </c>
      <c r="M27" s="18" t="str">
        <f t="shared" si="5"/>
        <v>02/01/2026NL300071</v>
      </c>
      <c r="N27" s="15">
        <f>VLOOKUP(M27,Sheet7!I:P,5,0)</f>
        <v>0.4</v>
      </c>
      <c r="O27" s="19">
        <f t="shared" si="6"/>
        <v>0</v>
      </c>
      <c r="P27" s="20">
        <f>VLOOKUP(L27,[2]Sheet1!$I:$M,5,0)</f>
        <v>20000</v>
      </c>
      <c r="Q27" s="21">
        <f t="shared" si="7"/>
        <v>8000</v>
      </c>
      <c r="R27" s="22">
        <f t="shared" si="8"/>
        <v>6000</v>
      </c>
    </row>
    <row r="28" spans="1:18" x14ac:dyDescent="0.25">
      <c r="A28" s="4" t="s">
        <v>259</v>
      </c>
      <c r="B28" s="5" t="s">
        <v>518</v>
      </c>
      <c r="C28" s="4" t="s">
        <v>519</v>
      </c>
      <c r="D28" s="5" t="s">
        <v>520</v>
      </c>
      <c r="E28" s="4" t="s">
        <v>154</v>
      </c>
      <c r="F28" s="4" t="s">
        <v>153</v>
      </c>
      <c r="G28" s="4" t="s">
        <v>14</v>
      </c>
      <c r="H28" s="6">
        <v>1</v>
      </c>
      <c r="I28" s="7">
        <v>47000</v>
      </c>
      <c r="J28" s="7">
        <f t="shared" si="0"/>
        <v>47000</v>
      </c>
      <c r="K28" s="8" t="s">
        <v>15</v>
      </c>
      <c r="L28" s="15" t="str">
        <f>VLOOKUP(F28,[1]Sheet1!$D:$J,7,0)</f>
        <v>NL300091</v>
      </c>
      <c r="M28" s="18" t="str">
        <f t="shared" si="5"/>
        <v>02/01/2026NL300091</v>
      </c>
      <c r="N28" s="15">
        <f>VLOOKUP(M28,Sheet7!I:P,5,0)</f>
        <v>1</v>
      </c>
      <c r="O28" s="19">
        <f t="shared" si="6"/>
        <v>0</v>
      </c>
      <c r="P28" s="20">
        <f>VLOOKUP(L28,[2]Sheet1!$I:$M,5,0)</f>
        <v>47000</v>
      </c>
      <c r="Q28" s="21">
        <f t="shared" si="7"/>
        <v>47000</v>
      </c>
      <c r="R28" s="22">
        <f t="shared" si="8"/>
        <v>0</v>
      </c>
    </row>
    <row r="29" spans="1:18" x14ac:dyDescent="0.25">
      <c r="A29" s="4" t="s">
        <v>259</v>
      </c>
      <c r="B29" s="5" t="s">
        <v>518</v>
      </c>
      <c r="C29" s="4" t="s">
        <v>519</v>
      </c>
      <c r="D29" s="5" t="s">
        <v>520</v>
      </c>
      <c r="E29" s="4" t="s">
        <v>502</v>
      </c>
      <c r="F29" s="4" t="s">
        <v>503</v>
      </c>
      <c r="G29" s="4" t="s">
        <v>14</v>
      </c>
      <c r="H29" s="6">
        <v>1</v>
      </c>
      <c r="I29" s="7">
        <v>80000</v>
      </c>
      <c r="J29" s="7">
        <f t="shared" si="0"/>
        <v>80000</v>
      </c>
      <c r="K29" s="8" t="s">
        <v>15</v>
      </c>
      <c r="L29" s="15" t="str">
        <f>VLOOKUP(F29,[1]Sheet1!$D:$J,7,0)</f>
        <v>NL300094</v>
      </c>
      <c r="M29" s="18" t="str">
        <f t="shared" si="5"/>
        <v>02/01/2026NL300094</v>
      </c>
      <c r="N29" s="15">
        <f>VLOOKUP(M29,Sheet7!I:P,5,0)</f>
        <v>1</v>
      </c>
      <c r="O29" s="19">
        <f t="shared" si="6"/>
        <v>0</v>
      </c>
      <c r="P29" s="20">
        <f>VLOOKUP(L29,[2]Sheet1!$I:$M,5,0)</f>
        <v>80000</v>
      </c>
      <c r="Q29" s="21">
        <f t="shared" si="7"/>
        <v>80000</v>
      </c>
      <c r="R29" s="22">
        <f t="shared" si="8"/>
        <v>0</v>
      </c>
    </row>
    <row r="30" spans="1:18" x14ac:dyDescent="0.25">
      <c r="A30" s="4" t="s">
        <v>259</v>
      </c>
      <c r="B30" s="5" t="s">
        <v>518</v>
      </c>
      <c r="C30" s="4" t="s">
        <v>519</v>
      </c>
      <c r="D30" s="5" t="s">
        <v>520</v>
      </c>
      <c r="E30" s="4" t="s">
        <v>101</v>
      </c>
      <c r="F30" s="4" t="s">
        <v>102</v>
      </c>
      <c r="G30" s="4" t="s">
        <v>14</v>
      </c>
      <c r="H30" s="6">
        <v>0.26</v>
      </c>
      <c r="I30" s="7">
        <v>45000</v>
      </c>
      <c r="J30" s="7">
        <f t="shared" si="0"/>
        <v>11700</v>
      </c>
      <c r="K30" s="8" t="s">
        <v>15</v>
      </c>
      <c r="L30" s="15" t="str">
        <f>VLOOKUP(F30,[1]Sheet1!$D:$J,7,0)</f>
        <v>NL300085</v>
      </c>
      <c r="M30" s="18" t="str">
        <f t="shared" si="5"/>
        <v>02/01/2026NL300085</v>
      </c>
      <c r="N30" s="15">
        <f>VLOOKUP(M30,Sheet7!I:P,5,0)</f>
        <v>0.26</v>
      </c>
      <c r="O30" s="19">
        <f t="shared" si="6"/>
        <v>0</v>
      </c>
      <c r="P30" s="20">
        <f>VLOOKUP(L30,[2]Sheet1!$I:$M,5,0)</f>
        <v>45000</v>
      </c>
      <c r="Q30" s="21">
        <f t="shared" si="7"/>
        <v>11700</v>
      </c>
      <c r="R30" s="22">
        <f t="shared" si="8"/>
        <v>0</v>
      </c>
    </row>
    <row r="31" spans="1:18" x14ac:dyDescent="0.25">
      <c r="A31" s="4" t="s">
        <v>259</v>
      </c>
      <c r="B31" s="5" t="s">
        <v>518</v>
      </c>
      <c r="C31" s="4" t="s">
        <v>519</v>
      </c>
      <c r="D31" s="5" t="s">
        <v>520</v>
      </c>
      <c r="E31" s="4" t="s">
        <v>131</v>
      </c>
      <c r="F31" s="4" t="s">
        <v>132</v>
      </c>
      <c r="G31" s="4" t="s">
        <v>14</v>
      </c>
      <c r="H31" s="6">
        <v>0.1</v>
      </c>
      <c r="I31" s="7">
        <v>70000</v>
      </c>
      <c r="J31" s="7">
        <f t="shared" si="0"/>
        <v>7000</v>
      </c>
      <c r="K31" s="8" t="s">
        <v>15</v>
      </c>
      <c r="L31" s="15" t="str">
        <f>VLOOKUP(F31,[1]Sheet1!$D:$J,7,0)</f>
        <v>NL300126</v>
      </c>
      <c r="M31" s="18" t="str">
        <f t="shared" si="5"/>
        <v>02/01/2026NL300126</v>
      </c>
      <c r="N31" s="15">
        <f>VLOOKUP(M31,Sheet7!I:P,5,0)</f>
        <v>0.1</v>
      </c>
      <c r="O31" s="19">
        <f t="shared" si="6"/>
        <v>0</v>
      </c>
      <c r="P31" s="20">
        <f>VLOOKUP(L31,[2]Sheet1!$I:$M,5,0)</f>
        <v>70000</v>
      </c>
      <c r="Q31" s="21">
        <f t="shared" si="7"/>
        <v>7000</v>
      </c>
      <c r="R31" s="22">
        <f t="shared" si="8"/>
        <v>0</v>
      </c>
    </row>
    <row r="32" spans="1:18" x14ac:dyDescent="0.25">
      <c r="A32" s="4" t="s">
        <v>259</v>
      </c>
      <c r="B32" s="5" t="s">
        <v>518</v>
      </c>
      <c r="C32" s="4" t="s">
        <v>519</v>
      </c>
      <c r="D32" s="5" t="s">
        <v>520</v>
      </c>
      <c r="E32" s="4" t="s">
        <v>71</v>
      </c>
      <c r="F32" s="4" t="s">
        <v>72</v>
      </c>
      <c r="G32" s="4" t="s">
        <v>14</v>
      </c>
      <c r="H32" s="6">
        <v>0.4</v>
      </c>
      <c r="I32" s="7">
        <v>145000</v>
      </c>
      <c r="J32" s="7">
        <f t="shared" si="0"/>
        <v>58000</v>
      </c>
      <c r="K32" s="8" t="s">
        <v>15</v>
      </c>
      <c r="L32" s="15" t="str">
        <f>VLOOKUP(F32,[1]Sheet1!$D:$J,7,0)</f>
        <v>NL300113</v>
      </c>
      <c r="M32" s="18" t="str">
        <f t="shared" si="5"/>
        <v>02/01/2026NL300113</v>
      </c>
      <c r="N32" s="15">
        <f>VLOOKUP(M32,Sheet7!I:P,5,0)</f>
        <v>0.4</v>
      </c>
      <c r="O32" s="19">
        <f t="shared" si="6"/>
        <v>0</v>
      </c>
      <c r="P32" s="20">
        <f>VLOOKUP(L32,[2]Sheet1!$I:$M,5,0)</f>
        <v>145000</v>
      </c>
      <c r="Q32" s="21">
        <f t="shared" si="7"/>
        <v>58000</v>
      </c>
      <c r="R32" s="22">
        <f t="shared" si="8"/>
        <v>0</v>
      </c>
    </row>
    <row r="33" spans="1:18" x14ac:dyDescent="0.25">
      <c r="A33" s="4" t="s">
        <v>259</v>
      </c>
      <c r="B33" s="5" t="s">
        <v>518</v>
      </c>
      <c r="C33" s="4" t="s">
        <v>519</v>
      </c>
      <c r="D33" s="5" t="s">
        <v>520</v>
      </c>
      <c r="E33" s="4" t="s">
        <v>85</v>
      </c>
      <c r="F33" s="4" t="s">
        <v>86</v>
      </c>
      <c r="G33" s="4" t="s">
        <v>14</v>
      </c>
      <c r="H33" s="6">
        <v>0.3</v>
      </c>
      <c r="I33" s="7">
        <v>21000</v>
      </c>
      <c r="J33" s="7">
        <f t="shared" si="0"/>
        <v>6300</v>
      </c>
      <c r="K33" s="8" t="s">
        <v>15</v>
      </c>
      <c r="L33" s="15" t="str">
        <f>VLOOKUP(F33,[1]Sheet1!$D:$J,7,0)</f>
        <v>NL300119</v>
      </c>
      <c r="M33" s="18" t="str">
        <f t="shared" si="5"/>
        <v>02/01/2026NL300119</v>
      </c>
      <c r="N33" s="15">
        <f>VLOOKUP(M33,Sheet7!I:P,5,0)</f>
        <v>0.3</v>
      </c>
      <c r="O33" s="19">
        <f t="shared" si="6"/>
        <v>0</v>
      </c>
      <c r="P33" s="20">
        <f>VLOOKUP(L33,[2]Sheet1!$I:$M,5,0)</f>
        <v>21000</v>
      </c>
      <c r="Q33" s="21">
        <f t="shared" si="7"/>
        <v>6300</v>
      </c>
      <c r="R33" s="22">
        <f t="shared" si="8"/>
        <v>0</v>
      </c>
    </row>
    <row r="34" spans="1:18" x14ac:dyDescent="0.25">
      <c r="A34" s="4" t="s">
        <v>259</v>
      </c>
      <c r="B34" s="5" t="s">
        <v>518</v>
      </c>
      <c r="C34" s="4" t="s">
        <v>519</v>
      </c>
      <c r="D34" s="5" t="s">
        <v>520</v>
      </c>
      <c r="E34" s="4" t="s">
        <v>105</v>
      </c>
      <c r="F34" s="4" t="s">
        <v>106</v>
      </c>
      <c r="G34" s="4" t="s">
        <v>14</v>
      </c>
      <c r="H34" s="6">
        <v>0.6</v>
      </c>
      <c r="I34" s="7">
        <v>50000</v>
      </c>
      <c r="J34" s="7">
        <f t="shared" si="0"/>
        <v>30000</v>
      </c>
      <c r="K34" s="8" t="s">
        <v>15</v>
      </c>
      <c r="L34" s="15" t="str">
        <f>VLOOKUP(F34,[1]Sheet1!$D:$J,7,0)</f>
        <v>NL300142</v>
      </c>
      <c r="M34" s="18" t="str">
        <f t="shared" si="5"/>
        <v>02/01/2026NL300142</v>
      </c>
      <c r="N34" s="15">
        <f>VLOOKUP(M34,Sheet7!I:P,5,0)</f>
        <v>0.6</v>
      </c>
      <c r="O34" s="19">
        <f t="shared" si="6"/>
        <v>0</v>
      </c>
      <c r="P34" s="20">
        <f>VLOOKUP(L34,[2]Sheet1!$I:$M,5,0)</f>
        <v>50000</v>
      </c>
      <c r="Q34" s="21">
        <f t="shared" si="7"/>
        <v>30000</v>
      </c>
      <c r="R34" s="22">
        <f t="shared" si="8"/>
        <v>0</v>
      </c>
    </row>
    <row r="35" spans="1:18" x14ac:dyDescent="0.25">
      <c r="A35" s="4" t="s">
        <v>259</v>
      </c>
      <c r="B35" s="5" t="s">
        <v>518</v>
      </c>
      <c r="C35" s="4" t="s">
        <v>519</v>
      </c>
      <c r="D35" s="5" t="s">
        <v>520</v>
      </c>
      <c r="E35" s="4" t="s">
        <v>107</v>
      </c>
      <c r="F35" s="4" t="s">
        <v>108</v>
      </c>
      <c r="G35" s="4" t="s">
        <v>14</v>
      </c>
      <c r="H35" s="6">
        <v>0.6</v>
      </c>
      <c r="I35" s="7">
        <v>65000</v>
      </c>
      <c r="J35" s="7">
        <f t="shared" si="0"/>
        <v>39000</v>
      </c>
      <c r="K35" s="8" t="s">
        <v>15</v>
      </c>
      <c r="L35" s="15" t="str">
        <f>VLOOKUP(F35,[1]Sheet1!$D:$J,7,0)</f>
        <v>NL300146</v>
      </c>
      <c r="M35" s="18" t="str">
        <f t="shared" si="5"/>
        <v>02/01/2026NL300146</v>
      </c>
      <c r="N35" s="15">
        <f>VLOOKUP(M35,Sheet7!I:P,5,0)</f>
        <v>0.6</v>
      </c>
      <c r="O35" s="19">
        <f t="shared" si="6"/>
        <v>0</v>
      </c>
      <c r="P35" s="20">
        <f>VLOOKUP(L35,[2]Sheet1!$I:$M,5,0)</f>
        <v>65000</v>
      </c>
      <c r="Q35" s="21">
        <f t="shared" si="7"/>
        <v>39000</v>
      </c>
      <c r="R35" s="22">
        <f t="shared" si="8"/>
        <v>0</v>
      </c>
    </row>
    <row r="36" spans="1:18" x14ac:dyDescent="0.25">
      <c r="A36" s="4" t="s">
        <v>259</v>
      </c>
      <c r="B36" s="5" t="s">
        <v>518</v>
      </c>
      <c r="C36" s="4" t="s">
        <v>519</v>
      </c>
      <c r="D36" s="5" t="s">
        <v>520</v>
      </c>
      <c r="E36" s="4" t="s">
        <v>488</v>
      </c>
      <c r="F36" s="4" t="s">
        <v>489</v>
      </c>
      <c r="G36" s="4" t="s">
        <v>14</v>
      </c>
      <c r="H36" s="6">
        <v>1</v>
      </c>
      <c r="I36" s="7">
        <v>62000</v>
      </c>
      <c r="J36" s="7">
        <f t="shared" si="0"/>
        <v>62000</v>
      </c>
      <c r="K36" s="8" t="s">
        <v>15</v>
      </c>
      <c r="L36" s="15" t="str">
        <f>VLOOKUP(F36,[1]Sheet1!$D:$J,7,0)</f>
        <v>NL300147</v>
      </c>
      <c r="M36" s="18" t="str">
        <f t="shared" si="5"/>
        <v>02/01/2026NL300147</v>
      </c>
      <c r="N36" s="15">
        <f>VLOOKUP(M36,Sheet7!I:P,5,0)</f>
        <v>1</v>
      </c>
      <c r="O36" s="19">
        <f t="shared" si="6"/>
        <v>0</v>
      </c>
      <c r="P36" s="20">
        <f>VLOOKUP(L36,[2]Sheet1!$I:$M,5,0)</f>
        <v>62000</v>
      </c>
      <c r="Q36" s="21">
        <f t="shared" si="7"/>
        <v>62000</v>
      </c>
      <c r="R36" s="22">
        <f t="shared" si="8"/>
        <v>0</v>
      </c>
    </row>
    <row r="37" spans="1:18" x14ac:dyDescent="0.25">
      <c r="A37" s="4" t="s">
        <v>261</v>
      </c>
      <c r="B37" s="5" t="s">
        <v>518</v>
      </c>
      <c r="C37" s="4" t="s">
        <v>519</v>
      </c>
      <c r="D37" s="5" t="s">
        <v>523</v>
      </c>
      <c r="E37" s="4" t="s">
        <v>484</v>
      </c>
      <c r="F37" s="4" t="s">
        <v>485</v>
      </c>
      <c r="G37" s="4" t="s">
        <v>14</v>
      </c>
      <c r="H37" s="6">
        <v>0.5</v>
      </c>
      <c r="I37" s="7">
        <v>15000</v>
      </c>
      <c r="J37" s="7">
        <f t="shared" si="0"/>
        <v>7500</v>
      </c>
      <c r="K37" s="8" t="s">
        <v>15</v>
      </c>
      <c r="L37" s="15" t="str">
        <f>VLOOKUP(F37,[1]Sheet1!$D:$J,7,0)</f>
        <v>NL300189</v>
      </c>
      <c r="M37" s="18" t="str">
        <f t="shared" si="5"/>
        <v>03/01/2026NL300189</v>
      </c>
      <c r="N37" s="15">
        <f>VLOOKUP(M37,Sheet7!I:P,5,0)</f>
        <v>0.5</v>
      </c>
      <c r="O37" s="19">
        <f t="shared" si="6"/>
        <v>0</v>
      </c>
      <c r="P37" s="20">
        <f>VLOOKUP(L37,[2]Sheet1!$I:$M,5,0)</f>
        <v>15000</v>
      </c>
      <c r="Q37" s="21">
        <f t="shared" si="7"/>
        <v>7500</v>
      </c>
      <c r="R37" s="22">
        <f t="shared" si="8"/>
        <v>0</v>
      </c>
    </row>
    <row r="38" spans="1:18" x14ac:dyDescent="0.25">
      <c r="A38" s="4" t="s">
        <v>261</v>
      </c>
      <c r="B38" s="5" t="s">
        <v>518</v>
      </c>
      <c r="C38" s="4" t="s">
        <v>519</v>
      </c>
      <c r="D38" s="5" t="s">
        <v>523</v>
      </c>
      <c r="E38" s="4" t="s">
        <v>113</v>
      </c>
      <c r="F38" s="4" t="s">
        <v>114</v>
      </c>
      <c r="G38" s="4" t="s">
        <v>115</v>
      </c>
      <c r="H38" s="6">
        <v>1</v>
      </c>
      <c r="I38" s="7">
        <v>8500</v>
      </c>
      <c r="J38" s="7">
        <f t="shared" si="0"/>
        <v>8500</v>
      </c>
      <c r="K38" s="8" t="s">
        <v>15</v>
      </c>
      <c r="L38" s="15" t="str">
        <f>VLOOKUP(F38,[1]Sheet1!$D:$J,7,0)</f>
        <v>NL300107</v>
      </c>
      <c r="M38" s="18" t="str">
        <f t="shared" si="5"/>
        <v>03/01/2026NL300107</v>
      </c>
      <c r="N38" s="15">
        <f>VLOOKUP(M38,Sheet7!I:P,5,0)</f>
        <v>1</v>
      </c>
      <c r="O38" s="19">
        <f t="shared" si="6"/>
        <v>0</v>
      </c>
      <c r="P38" s="20">
        <f>VLOOKUP(L38,[2]Sheet1!$I:$M,5,0)</f>
        <v>8500</v>
      </c>
      <c r="Q38" s="21">
        <f t="shared" si="7"/>
        <v>8500</v>
      </c>
      <c r="R38" s="22">
        <f t="shared" si="8"/>
        <v>0</v>
      </c>
    </row>
    <row r="39" spans="1:18" x14ac:dyDescent="0.25">
      <c r="A39" s="4" t="s">
        <v>261</v>
      </c>
      <c r="B39" s="5" t="s">
        <v>518</v>
      </c>
      <c r="C39" s="4" t="s">
        <v>519</v>
      </c>
      <c r="D39" s="5" t="s">
        <v>523</v>
      </c>
      <c r="E39" s="4" t="s">
        <v>32</v>
      </c>
      <c r="F39" s="4" t="s">
        <v>33</v>
      </c>
      <c r="G39" s="4" t="s">
        <v>14</v>
      </c>
      <c r="H39" s="6">
        <v>0.7</v>
      </c>
      <c r="I39" s="7">
        <v>18000</v>
      </c>
      <c r="J39" s="7">
        <f t="shared" si="0"/>
        <v>12600</v>
      </c>
      <c r="K39" s="8" t="s">
        <v>15</v>
      </c>
      <c r="L39" s="15" t="str">
        <f>VLOOKUP(F39,[1]Sheet1!$D:$J,7,0)</f>
        <v>NL300027</v>
      </c>
      <c r="M39" s="18" t="str">
        <f t="shared" si="5"/>
        <v>03/01/2026NL300027</v>
      </c>
      <c r="N39" s="15">
        <f>VLOOKUP(M39,Sheet7!I:P,5,0)</f>
        <v>0.7</v>
      </c>
      <c r="O39" s="19">
        <f t="shared" si="6"/>
        <v>0</v>
      </c>
      <c r="P39" s="20">
        <f>VLOOKUP(L39,[2]Sheet1!$I:$M,5,0)</f>
        <v>18000</v>
      </c>
      <c r="Q39" s="21">
        <f t="shared" si="7"/>
        <v>12600</v>
      </c>
      <c r="R39" s="22">
        <f t="shared" si="8"/>
        <v>0</v>
      </c>
    </row>
    <row r="40" spans="1:18" x14ac:dyDescent="0.25">
      <c r="A40" s="4" t="s">
        <v>261</v>
      </c>
      <c r="B40" s="5" t="s">
        <v>518</v>
      </c>
      <c r="C40" s="4" t="s">
        <v>519</v>
      </c>
      <c r="D40" s="5" t="s">
        <v>523</v>
      </c>
      <c r="E40" s="4" t="s">
        <v>486</v>
      </c>
      <c r="F40" s="4" t="s">
        <v>487</v>
      </c>
      <c r="G40" s="4" t="s">
        <v>14</v>
      </c>
      <c r="H40" s="6">
        <v>5.6</v>
      </c>
      <c r="I40" s="7">
        <v>25000</v>
      </c>
      <c r="J40" s="7">
        <f t="shared" si="0"/>
        <v>140000</v>
      </c>
      <c r="K40" s="8" t="s">
        <v>15</v>
      </c>
      <c r="L40" s="15" t="str">
        <f>VLOOKUP(F40,[1]Sheet1!$D:$J,7,0)</f>
        <v>NL300017</v>
      </c>
      <c r="M40" s="18" t="str">
        <f t="shared" si="5"/>
        <v>03/01/2026NL300017</v>
      </c>
      <c r="N40" s="15">
        <f>VLOOKUP(M40,Sheet7!I:P,5,0)</f>
        <v>5.6</v>
      </c>
      <c r="O40" s="19">
        <f t="shared" si="6"/>
        <v>0</v>
      </c>
      <c r="P40" s="20">
        <f>VLOOKUP(L40,[2]Sheet1!$I:$M,5,0)</f>
        <v>25000</v>
      </c>
      <c r="Q40" s="21">
        <f t="shared" si="7"/>
        <v>140000</v>
      </c>
      <c r="R40" s="22">
        <f t="shared" si="8"/>
        <v>0</v>
      </c>
    </row>
    <row r="41" spans="1:18" ht="28.5" x14ac:dyDescent="0.25">
      <c r="A41" s="4" t="s">
        <v>261</v>
      </c>
      <c r="B41" s="5" t="s">
        <v>518</v>
      </c>
      <c r="C41" s="4" t="s">
        <v>519</v>
      </c>
      <c r="D41" s="5" t="s">
        <v>523</v>
      </c>
      <c r="E41" s="4" t="s">
        <v>97</v>
      </c>
      <c r="F41" s="4" t="s">
        <v>98</v>
      </c>
      <c r="G41" s="4" t="s">
        <v>14</v>
      </c>
      <c r="H41" s="6">
        <v>0.2</v>
      </c>
      <c r="I41" s="7">
        <v>75000</v>
      </c>
      <c r="J41" s="7">
        <f t="shared" si="0"/>
        <v>15000</v>
      </c>
      <c r="K41" s="8" t="s">
        <v>15</v>
      </c>
      <c r="L41" s="29" t="s">
        <v>890</v>
      </c>
      <c r="M41" s="18" t="str">
        <f t="shared" si="5"/>
        <v>03/01/2026NL300167</v>
      </c>
      <c r="N41" s="15">
        <f>VLOOKUP(M41,Sheet7!I:P,5,0)</f>
        <v>0.2</v>
      </c>
      <c r="O41" s="19">
        <f t="shared" si="6"/>
        <v>0</v>
      </c>
      <c r="P41" s="20">
        <f>VLOOKUP(L41,[2]Sheet1!$I:$M,5,0)</f>
        <v>75000</v>
      </c>
      <c r="Q41" s="21">
        <f t="shared" si="7"/>
        <v>15000</v>
      </c>
      <c r="R41" s="22">
        <f t="shared" si="8"/>
        <v>0</v>
      </c>
    </row>
    <row r="42" spans="1:18" ht="28.5" x14ac:dyDescent="0.25">
      <c r="A42" s="4" t="s">
        <v>261</v>
      </c>
      <c r="B42" s="5" t="s">
        <v>518</v>
      </c>
      <c r="C42" s="4" t="s">
        <v>519</v>
      </c>
      <c r="D42" s="5" t="s">
        <v>523</v>
      </c>
      <c r="E42" s="4" t="s">
        <v>491</v>
      </c>
      <c r="F42" s="4" t="s">
        <v>492</v>
      </c>
      <c r="G42" s="4" t="s">
        <v>493</v>
      </c>
      <c r="H42" s="6">
        <v>6</v>
      </c>
      <c r="I42" s="7">
        <v>15000</v>
      </c>
      <c r="J42" s="7">
        <f t="shared" si="0"/>
        <v>90000</v>
      </c>
      <c r="K42" s="8" t="s">
        <v>15</v>
      </c>
      <c r="L42" s="15" t="str">
        <f>VLOOKUP(F42,[1]Sheet1!$D:$J,7,0)</f>
        <v>NL300041</v>
      </c>
      <c r="M42" s="18" t="str">
        <f t="shared" si="5"/>
        <v>03/01/2026NL300041</v>
      </c>
      <c r="N42" s="15">
        <f>VLOOKUP(M42,Sheet7!I:P,5,0)</f>
        <v>6</v>
      </c>
      <c r="O42" s="19">
        <f t="shared" si="6"/>
        <v>0</v>
      </c>
      <c r="P42" s="20">
        <f>VLOOKUP(L42,[2]Sheet1!$I:$M,5,0)</f>
        <v>15000</v>
      </c>
      <c r="Q42" s="21">
        <f t="shared" si="7"/>
        <v>90000</v>
      </c>
      <c r="R42" s="22">
        <f t="shared" si="8"/>
        <v>0</v>
      </c>
    </row>
    <row r="43" spans="1:18" x14ac:dyDescent="0.25">
      <c r="A43" s="4" t="s">
        <v>261</v>
      </c>
      <c r="B43" s="5" t="s">
        <v>518</v>
      </c>
      <c r="C43" s="4" t="s">
        <v>519</v>
      </c>
      <c r="D43" s="5" t="s">
        <v>523</v>
      </c>
      <c r="E43" s="4" t="s">
        <v>47</v>
      </c>
      <c r="F43" s="4" t="s">
        <v>48</v>
      </c>
      <c r="G43" s="4" t="s">
        <v>14</v>
      </c>
      <c r="H43" s="6">
        <v>3</v>
      </c>
      <c r="I43" s="7">
        <v>13000</v>
      </c>
      <c r="J43" s="7">
        <f t="shared" si="0"/>
        <v>39000</v>
      </c>
      <c r="K43" s="8" t="s">
        <v>15</v>
      </c>
      <c r="L43" s="15" t="str">
        <f>VLOOKUP(F43,[1]Sheet1!$D:$J,7,0)</f>
        <v>NL300059</v>
      </c>
      <c r="M43" s="18" t="str">
        <f t="shared" si="5"/>
        <v>03/01/2026NL300059</v>
      </c>
      <c r="N43" s="15">
        <f>VLOOKUP(M43,Sheet7!I:P,5,0)</f>
        <v>3</v>
      </c>
      <c r="O43" s="19">
        <f t="shared" si="6"/>
        <v>0</v>
      </c>
      <c r="P43" s="20">
        <f>VLOOKUP(L43,[2]Sheet1!$I:$M,5,0)</f>
        <v>13000</v>
      </c>
      <c r="Q43" s="21">
        <f t="shared" si="7"/>
        <v>39000</v>
      </c>
      <c r="R43" s="22">
        <f t="shared" si="8"/>
        <v>0</v>
      </c>
    </row>
    <row r="44" spans="1:18" x14ac:dyDescent="0.25">
      <c r="A44" s="4" t="s">
        <v>264</v>
      </c>
      <c r="B44" s="5" t="s">
        <v>518</v>
      </c>
      <c r="C44" s="4" t="s">
        <v>519</v>
      </c>
      <c r="D44" s="5" t="s">
        <v>524</v>
      </c>
      <c r="E44" s="4" t="s">
        <v>113</v>
      </c>
      <c r="F44" s="4" t="s">
        <v>114</v>
      </c>
      <c r="G44" s="4" t="s">
        <v>115</v>
      </c>
      <c r="H44" s="6">
        <v>1</v>
      </c>
      <c r="I44" s="7">
        <v>8500</v>
      </c>
      <c r="J44" s="7">
        <f t="shared" si="0"/>
        <v>8500</v>
      </c>
      <c r="K44" s="8" t="s">
        <v>15</v>
      </c>
      <c r="L44" s="15" t="str">
        <f>VLOOKUP(F44,[1]Sheet1!$D:$J,7,0)</f>
        <v>NL300107</v>
      </c>
      <c r="M44" s="18" t="str">
        <f t="shared" si="5"/>
        <v>04/01/2026NL300107</v>
      </c>
      <c r="N44" s="15">
        <f>VLOOKUP(M44,Sheet7!I:P,5,0)</f>
        <v>1</v>
      </c>
      <c r="O44" s="19">
        <f t="shared" si="6"/>
        <v>0</v>
      </c>
      <c r="P44" s="20">
        <f>VLOOKUP(L44,[2]Sheet1!$I:$M,5,0)</f>
        <v>8500</v>
      </c>
      <c r="Q44" s="21">
        <f t="shared" si="7"/>
        <v>8500</v>
      </c>
      <c r="R44" s="22">
        <f t="shared" si="8"/>
        <v>0</v>
      </c>
    </row>
    <row r="45" spans="1:18" x14ac:dyDescent="0.25">
      <c r="A45" s="4" t="s">
        <v>264</v>
      </c>
      <c r="B45" s="5" t="s">
        <v>518</v>
      </c>
      <c r="C45" s="4" t="s">
        <v>519</v>
      </c>
      <c r="D45" s="5" t="s">
        <v>524</v>
      </c>
      <c r="E45" s="4" t="s">
        <v>32</v>
      </c>
      <c r="F45" s="4" t="s">
        <v>33</v>
      </c>
      <c r="G45" s="4" t="s">
        <v>14</v>
      </c>
      <c r="H45" s="6">
        <v>0.4</v>
      </c>
      <c r="I45" s="7">
        <v>18000</v>
      </c>
      <c r="J45" s="7">
        <f t="shared" si="0"/>
        <v>7200</v>
      </c>
      <c r="K45" s="8" t="s">
        <v>15</v>
      </c>
      <c r="L45" s="15" t="str">
        <f>VLOOKUP(F45,[1]Sheet1!$D:$J,7,0)</f>
        <v>NL300027</v>
      </c>
      <c r="M45" s="18" t="str">
        <f t="shared" si="5"/>
        <v>04/01/2026NL300027</v>
      </c>
      <c r="N45" s="15">
        <f>VLOOKUP(M45,Sheet7!I:P,5,0)</f>
        <v>0.4</v>
      </c>
      <c r="O45" s="19">
        <f t="shared" si="6"/>
        <v>0</v>
      </c>
      <c r="P45" s="20">
        <f>VLOOKUP(L45,[2]Sheet1!$I:$M,5,0)</f>
        <v>18000</v>
      </c>
      <c r="Q45" s="21">
        <f t="shared" si="7"/>
        <v>7200</v>
      </c>
      <c r="R45" s="22">
        <f t="shared" si="8"/>
        <v>0</v>
      </c>
    </row>
    <row r="46" spans="1:18" x14ac:dyDescent="0.25">
      <c r="A46" s="4" t="s">
        <v>264</v>
      </c>
      <c r="B46" s="5" t="s">
        <v>518</v>
      </c>
      <c r="C46" s="4" t="s">
        <v>519</v>
      </c>
      <c r="D46" s="5" t="s">
        <v>524</v>
      </c>
      <c r="E46" s="4" t="s">
        <v>486</v>
      </c>
      <c r="F46" s="4" t="s">
        <v>487</v>
      </c>
      <c r="G46" s="4" t="s">
        <v>14</v>
      </c>
      <c r="H46" s="6">
        <v>4.4000000000000004</v>
      </c>
      <c r="I46" s="7">
        <v>25000</v>
      </c>
      <c r="J46" s="7">
        <f t="shared" si="0"/>
        <v>110000.00000000001</v>
      </c>
      <c r="K46" s="8" t="s">
        <v>15</v>
      </c>
      <c r="L46" s="15" t="str">
        <f>VLOOKUP(F46,[1]Sheet1!$D:$J,7,0)</f>
        <v>NL300017</v>
      </c>
      <c r="M46" s="18" t="str">
        <f t="shared" si="5"/>
        <v>04/01/2026NL300017</v>
      </c>
      <c r="N46" s="15">
        <f>VLOOKUP(M46,Sheet7!I:P,5,0)</f>
        <v>3.2</v>
      </c>
      <c r="O46" s="19">
        <f t="shared" si="6"/>
        <v>1.2000000000000002</v>
      </c>
      <c r="P46" s="20">
        <f>VLOOKUP(L46,[2]Sheet1!$I:$M,5,0)</f>
        <v>25000</v>
      </c>
      <c r="Q46" s="21">
        <f t="shared" si="7"/>
        <v>80000</v>
      </c>
      <c r="R46" s="22">
        <f t="shared" si="8"/>
        <v>30000.000000000015</v>
      </c>
    </row>
    <row r="47" spans="1:18" ht="28.5" x14ac:dyDescent="0.25">
      <c r="A47" s="4" t="s">
        <v>264</v>
      </c>
      <c r="B47" s="5" t="s">
        <v>518</v>
      </c>
      <c r="C47" s="4" t="s">
        <v>519</v>
      </c>
      <c r="D47" s="5" t="s">
        <v>524</v>
      </c>
      <c r="E47" s="4" t="s">
        <v>97</v>
      </c>
      <c r="F47" s="4" t="s">
        <v>98</v>
      </c>
      <c r="G47" s="4" t="s">
        <v>14</v>
      </c>
      <c r="H47" s="6">
        <v>0.2</v>
      </c>
      <c r="I47" s="7">
        <v>75000</v>
      </c>
      <c r="J47" s="7">
        <f t="shared" si="0"/>
        <v>15000</v>
      </c>
      <c r="K47" s="8" t="s">
        <v>15</v>
      </c>
      <c r="L47" s="29" t="s">
        <v>890</v>
      </c>
      <c r="M47" s="18" t="str">
        <f t="shared" si="5"/>
        <v>04/01/2026NL300167</v>
      </c>
      <c r="N47" s="15">
        <f>VLOOKUP(M47,Sheet7!I:P,5,0)</f>
        <v>0.2</v>
      </c>
      <c r="O47" s="19">
        <f t="shared" si="6"/>
        <v>0</v>
      </c>
      <c r="P47" s="20">
        <f>VLOOKUP(L47,[2]Sheet1!$I:$M,5,0)</f>
        <v>75000</v>
      </c>
      <c r="Q47" s="21">
        <f t="shared" si="7"/>
        <v>15000</v>
      </c>
      <c r="R47" s="22">
        <f t="shared" si="8"/>
        <v>0</v>
      </c>
    </row>
    <row r="48" spans="1:18" ht="28.5" x14ac:dyDescent="0.25">
      <c r="A48" s="4" t="s">
        <v>264</v>
      </c>
      <c r="B48" s="5" t="s">
        <v>518</v>
      </c>
      <c r="C48" s="4" t="s">
        <v>519</v>
      </c>
      <c r="D48" s="5" t="s">
        <v>524</v>
      </c>
      <c r="E48" s="4" t="s">
        <v>491</v>
      </c>
      <c r="F48" s="4" t="s">
        <v>492</v>
      </c>
      <c r="G48" s="4" t="s">
        <v>493</v>
      </c>
      <c r="H48" s="6">
        <v>5</v>
      </c>
      <c r="I48" s="7">
        <v>15000</v>
      </c>
      <c r="J48" s="7">
        <f t="shared" si="0"/>
        <v>75000</v>
      </c>
      <c r="K48" s="8" t="s">
        <v>15</v>
      </c>
      <c r="L48" s="15" t="str">
        <f>VLOOKUP(F48,[1]Sheet1!$D:$J,7,0)</f>
        <v>NL300041</v>
      </c>
      <c r="M48" s="18" t="str">
        <f t="shared" si="5"/>
        <v>04/01/2026NL300041</v>
      </c>
      <c r="N48" s="15">
        <f>VLOOKUP(M48,Sheet7!I:P,5,0)</f>
        <v>5</v>
      </c>
      <c r="O48" s="19">
        <f t="shared" si="6"/>
        <v>0</v>
      </c>
      <c r="P48" s="20">
        <f>VLOOKUP(L48,[2]Sheet1!$I:$M,5,0)</f>
        <v>15000</v>
      </c>
      <c r="Q48" s="21">
        <f t="shared" si="7"/>
        <v>75000</v>
      </c>
      <c r="R48" s="22">
        <f t="shared" si="8"/>
        <v>0</v>
      </c>
    </row>
    <row r="49" spans="1:18" x14ac:dyDescent="0.25">
      <c r="A49" s="4" t="s">
        <v>264</v>
      </c>
      <c r="B49" s="5" t="s">
        <v>518</v>
      </c>
      <c r="C49" s="4" t="s">
        <v>519</v>
      </c>
      <c r="D49" s="5" t="s">
        <v>524</v>
      </c>
      <c r="E49" s="4" t="s">
        <v>43</v>
      </c>
      <c r="F49" s="4" t="s">
        <v>44</v>
      </c>
      <c r="G49" s="4" t="s">
        <v>14</v>
      </c>
      <c r="H49" s="6">
        <v>8</v>
      </c>
      <c r="I49" s="7">
        <v>18000</v>
      </c>
      <c r="J49" s="7">
        <f t="shared" si="0"/>
        <v>144000</v>
      </c>
      <c r="K49" s="8" t="s">
        <v>15</v>
      </c>
      <c r="L49" s="15" t="str">
        <f>VLOOKUP(F49,[1]Sheet1!$D:$J,7,0)</f>
        <v>NL300048</v>
      </c>
      <c r="M49" s="18" t="str">
        <f t="shared" si="5"/>
        <v>04/01/2026NL300048</v>
      </c>
      <c r="N49" s="15">
        <f>VLOOKUP(M49,Sheet7!I:P,5,0)</f>
        <v>8</v>
      </c>
      <c r="O49" s="19">
        <f t="shared" si="6"/>
        <v>0</v>
      </c>
      <c r="P49" s="20">
        <f>VLOOKUP(L49,[2]Sheet1!$I:$M,5,0)</f>
        <v>18000</v>
      </c>
      <c r="Q49" s="21">
        <f t="shared" si="7"/>
        <v>144000</v>
      </c>
      <c r="R49" s="22">
        <f t="shared" si="8"/>
        <v>0</v>
      </c>
    </row>
    <row r="50" spans="1:18" x14ac:dyDescent="0.25">
      <c r="A50" s="4" t="s">
        <v>264</v>
      </c>
      <c r="B50" s="5" t="s">
        <v>518</v>
      </c>
      <c r="C50" s="4" t="s">
        <v>519</v>
      </c>
      <c r="D50" s="5" t="s">
        <v>524</v>
      </c>
      <c r="E50" s="4" t="s">
        <v>45</v>
      </c>
      <c r="F50" s="4" t="s">
        <v>46</v>
      </c>
      <c r="G50" s="4" t="s">
        <v>14</v>
      </c>
      <c r="H50" s="6">
        <v>0.1</v>
      </c>
      <c r="I50" s="7">
        <v>55000</v>
      </c>
      <c r="J50" s="7">
        <f t="shared" si="0"/>
        <v>5500</v>
      </c>
      <c r="K50" s="8" t="s">
        <v>15</v>
      </c>
      <c r="L50" s="15" t="str">
        <f>VLOOKUP(F50,[1]Sheet1!$D:$J,7,0)</f>
        <v>NL300058</v>
      </c>
      <c r="M50" s="18" t="str">
        <f t="shared" si="5"/>
        <v>04/01/2026NL300058</v>
      </c>
      <c r="N50" s="15">
        <f>VLOOKUP(M50,Sheet7!I:P,5,0)</f>
        <v>0.1</v>
      </c>
      <c r="O50" s="19">
        <f t="shared" si="6"/>
        <v>0</v>
      </c>
      <c r="P50" s="20">
        <f>VLOOKUP(L50,[2]Sheet1!$I:$M,5,0)</f>
        <v>55000</v>
      </c>
      <c r="Q50" s="21">
        <f t="shared" si="7"/>
        <v>5500</v>
      </c>
      <c r="R50" s="22">
        <f t="shared" si="8"/>
        <v>0</v>
      </c>
    </row>
    <row r="51" spans="1:18" x14ac:dyDescent="0.25">
      <c r="A51" s="4" t="s">
        <v>264</v>
      </c>
      <c r="B51" s="5" t="s">
        <v>518</v>
      </c>
      <c r="C51" s="4" t="s">
        <v>519</v>
      </c>
      <c r="D51" s="5" t="s">
        <v>524</v>
      </c>
      <c r="E51" s="4" t="s">
        <v>494</v>
      </c>
      <c r="F51" s="4" t="s">
        <v>495</v>
      </c>
      <c r="G51" s="4" t="s">
        <v>14</v>
      </c>
      <c r="H51" s="6">
        <v>0.2</v>
      </c>
      <c r="I51" s="7">
        <v>35000</v>
      </c>
      <c r="J51" s="7">
        <f t="shared" si="0"/>
        <v>7000</v>
      </c>
      <c r="K51" s="8" t="s">
        <v>15</v>
      </c>
      <c r="L51" s="15" t="str">
        <f>VLOOKUP(F51,[1]Sheet1!$D:$J,7,0)</f>
        <v>NL300071</v>
      </c>
      <c r="M51" s="18" t="str">
        <f t="shared" si="5"/>
        <v>04/01/2026NL300071</v>
      </c>
      <c r="N51" s="15">
        <f>VLOOKUP(M51,Sheet7!I:P,5,0)</f>
        <v>0</v>
      </c>
      <c r="O51" s="19">
        <f t="shared" si="6"/>
        <v>0.2</v>
      </c>
      <c r="P51" s="20">
        <f>VLOOKUP(L51,[2]Sheet1!$I:$M,5,0)</f>
        <v>20000</v>
      </c>
      <c r="Q51" s="21">
        <f t="shared" si="7"/>
        <v>0</v>
      </c>
      <c r="R51" s="22">
        <f t="shared" si="8"/>
        <v>7000</v>
      </c>
    </row>
    <row r="52" spans="1:18" x14ac:dyDescent="0.25">
      <c r="A52" s="4" t="s">
        <v>264</v>
      </c>
      <c r="B52" s="5" t="s">
        <v>518</v>
      </c>
      <c r="C52" s="4" t="s">
        <v>519</v>
      </c>
      <c r="D52" s="5" t="s">
        <v>524</v>
      </c>
      <c r="E52" s="4" t="s">
        <v>154</v>
      </c>
      <c r="F52" s="4" t="s">
        <v>153</v>
      </c>
      <c r="G52" s="4" t="s">
        <v>14</v>
      </c>
      <c r="H52" s="6">
        <v>1</v>
      </c>
      <c r="I52" s="7">
        <v>47000</v>
      </c>
      <c r="J52" s="7">
        <f t="shared" si="0"/>
        <v>47000</v>
      </c>
      <c r="K52" s="8" t="s">
        <v>15</v>
      </c>
      <c r="L52" s="15" t="str">
        <f>VLOOKUP(F52,[1]Sheet1!$D:$J,7,0)</f>
        <v>NL300091</v>
      </c>
      <c r="M52" s="18" t="str">
        <f t="shared" si="5"/>
        <v>04/01/2026NL300091</v>
      </c>
      <c r="N52" s="15">
        <f>VLOOKUP(M52,Sheet7!I:P,5,0)</f>
        <v>1</v>
      </c>
      <c r="O52" s="19">
        <f t="shared" si="6"/>
        <v>0</v>
      </c>
      <c r="P52" s="20">
        <f>VLOOKUP(L52,[2]Sheet1!$I:$M,5,0)</f>
        <v>47000</v>
      </c>
      <c r="Q52" s="21">
        <f t="shared" si="7"/>
        <v>47000</v>
      </c>
      <c r="R52" s="22">
        <f t="shared" si="8"/>
        <v>0</v>
      </c>
    </row>
    <row r="53" spans="1:18" x14ac:dyDescent="0.25">
      <c r="A53" s="4" t="s">
        <v>264</v>
      </c>
      <c r="B53" s="5" t="s">
        <v>518</v>
      </c>
      <c r="C53" s="4" t="s">
        <v>519</v>
      </c>
      <c r="D53" s="5" t="s">
        <v>524</v>
      </c>
      <c r="E53" s="4" t="s">
        <v>502</v>
      </c>
      <c r="F53" s="4" t="s">
        <v>503</v>
      </c>
      <c r="G53" s="4" t="s">
        <v>14</v>
      </c>
      <c r="H53" s="6">
        <v>1</v>
      </c>
      <c r="I53" s="7">
        <v>80000</v>
      </c>
      <c r="J53" s="7">
        <f t="shared" si="0"/>
        <v>80000</v>
      </c>
      <c r="K53" s="8" t="s">
        <v>15</v>
      </c>
      <c r="L53" s="15" t="str">
        <f>VLOOKUP(F53,[1]Sheet1!$D:$J,7,0)</f>
        <v>NL300094</v>
      </c>
      <c r="M53" s="18" t="str">
        <f t="shared" si="5"/>
        <v>04/01/2026NL300094</v>
      </c>
      <c r="N53" s="15">
        <f>VLOOKUP(M53,Sheet7!I:P,5,0)</f>
        <v>1</v>
      </c>
      <c r="O53" s="19">
        <f t="shared" si="6"/>
        <v>0</v>
      </c>
      <c r="P53" s="20">
        <f>VLOOKUP(L53,[2]Sheet1!$I:$M,5,0)</f>
        <v>80000</v>
      </c>
      <c r="Q53" s="21">
        <f t="shared" si="7"/>
        <v>80000</v>
      </c>
      <c r="R53" s="22">
        <f t="shared" si="8"/>
        <v>0</v>
      </c>
    </row>
    <row r="54" spans="1:18" x14ac:dyDescent="0.25">
      <c r="A54" s="4" t="s">
        <v>264</v>
      </c>
      <c r="B54" s="5" t="s">
        <v>518</v>
      </c>
      <c r="C54" s="4" t="s">
        <v>519</v>
      </c>
      <c r="D54" s="5" t="s">
        <v>524</v>
      </c>
      <c r="E54" s="4" t="s">
        <v>101</v>
      </c>
      <c r="F54" s="4" t="s">
        <v>102</v>
      </c>
      <c r="G54" s="4" t="s">
        <v>14</v>
      </c>
      <c r="H54" s="6">
        <v>0.2</v>
      </c>
      <c r="I54" s="7">
        <v>45000</v>
      </c>
      <c r="J54" s="7">
        <f t="shared" si="0"/>
        <v>9000</v>
      </c>
      <c r="K54" s="8" t="s">
        <v>15</v>
      </c>
      <c r="L54" s="15" t="str">
        <f>VLOOKUP(F54,[1]Sheet1!$D:$J,7,0)</f>
        <v>NL300085</v>
      </c>
      <c r="M54" s="18" t="str">
        <f t="shared" si="5"/>
        <v>04/01/2026NL300085</v>
      </c>
      <c r="N54" s="15">
        <f>VLOOKUP(M54,Sheet7!I:P,5,0)</f>
        <v>0.2</v>
      </c>
      <c r="O54" s="19">
        <f t="shared" si="6"/>
        <v>0</v>
      </c>
      <c r="P54" s="20">
        <f>VLOOKUP(L54,[2]Sheet1!$I:$M,5,0)</f>
        <v>45000</v>
      </c>
      <c r="Q54" s="21">
        <f t="shared" si="7"/>
        <v>9000</v>
      </c>
      <c r="R54" s="22">
        <f t="shared" si="8"/>
        <v>0</v>
      </c>
    </row>
    <row r="55" spans="1:18" x14ac:dyDescent="0.25">
      <c r="A55" s="4" t="s">
        <v>264</v>
      </c>
      <c r="B55" s="5" t="s">
        <v>518</v>
      </c>
      <c r="C55" s="4" t="s">
        <v>519</v>
      </c>
      <c r="D55" s="5" t="s">
        <v>524</v>
      </c>
      <c r="E55" s="4" t="s">
        <v>85</v>
      </c>
      <c r="F55" s="4" t="s">
        <v>86</v>
      </c>
      <c r="G55" s="4" t="s">
        <v>14</v>
      </c>
      <c r="H55" s="6">
        <v>0.2</v>
      </c>
      <c r="I55" s="7">
        <v>21000</v>
      </c>
      <c r="J55" s="7">
        <f t="shared" si="0"/>
        <v>4200</v>
      </c>
      <c r="K55" s="8" t="s">
        <v>15</v>
      </c>
      <c r="L55" s="15" t="str">
        <f>VLOOKUP(F55,[1]Sheet1!$D:$J,7,0)</f>
        <v>NL300119</v>
      </c>
      <c r="M55" s="18" t="str">
        <f t="shared" si="5"/>
        <v>04/01/2026NL300119</v>
      </c>
      <c r="N55" s="15">
        <f>VLOOKUP(M55,Sheet7!I:P,5,0)</f>
        <v>0.2</v>
      </c>
      <c r="O55" s="19">
        <f t="shared" si="6"/>
        <v>0</v>
      </c>
      <c r="P55" s="20">
        <f>VLOOKUP(L55,[2]Sheet1!$I:$M,5,0)</f>
        <v>21000</v>
      </c>
      <c r="Q55" s="21">
        <f t="shared" si="7"/>
        <v>4200</v>
      </c>
      <c r="R55" s="22">
        <f t="shared" si="8"/>
        <v>0</v>
      </c>
    </row>
    <row r="56" spans="1:18" x14ac:dyDescent="0.25">
      <c r="A56" s="4" t="s">
        <v>264</v>
      </c>
      <c r="B56" s="5" t="s">
        <v>518</v>
      </c>
      <c r="C56" s="4" t="s">
        <v>519</v>
      </c>
      <c r="D56" s="5" t="s">
        <v>524</v>
      </c>
      <c r="E56" s="4" t="s">
        <v>105</v>
      </c>
      <c r="F56" s="4" t="s">
        <v>106</v>
      </c>
      <c r="G56" s="4" t="s">
        <v>14</v>
      </c>
      <c r="H56" s="6">
        <v>0.5</v>
      </c>
      <c r="I56" s="7">
        <v>50000</v>
      </c>
      <c r="J56" s="7">
        <f t="shared" si="0"/>
        <v>25000</v>
      </c>
      <c r="K56" s="8" t="s">
        <v>15</v>
      </c>
      <c r="L56" s="15" t="str">
        <f>VLOOKUP(F56,[1]Sheet1!$D:$J,7,0)</f>
        <v>NL300142</v>
      </c>
      <c r="M56" s="18" t="str">
        <f t="shared" si="5"/>
        <v>04/01/2026NL300142</v>
      </c>
      <c r="N56" s="15">
        <f>VLOOKUP(M56,Sheet7!I:P,5,0)</f>
        <v>0.5</v>
      </c>
      <c r="O56" s="19">
        <f t="shared" si="6"/>
        <v>0</v>
      </c>
      <c r="P56" s="20">
        <f>VLOOKUP(L56,[2]Sheet1!$I:$M,5,0)</f>
        <v>50000</v>
      </c>
      <c r="Q56" s="21">
        <f t="shared" si="7"/>
        <v>25000</v>
      </c>
      <c r="R56" s="22">
        <f t="shared" si="8"/>
        <v>0</v>
      </c>
    </row>
    <row r="57" spans="1:18" x14ac:dyDescent="0.25">
      <c r="A57" s="4" t="s">
        <v>264</v>
      </c>
      <c r="B57" s="5" t="s">
        <v>518</v>
      </c>
      <c r="C57" s="4" t="s">
        <v>519</v>
      </c>
      <c r="D57" s="5" t="s">
        <v>524</v>
      </c>
      <c r="E57" s="4" t="s">
        <v>107</v>
      </c>
      <c r="F57" s="4" t="s">
        <v>108</v>
      </c>
      <c r="G57" s="4" t="s">
        <v>14</v>
      </c>
      <c r="H57" s="6">
        <v>0.3</v>
      </c>
      <c r="I57" s="7">
        <v>65000</v>
      </c>
      <c r="J57" s="7">
        <f t="shared" si="0"/>
        <v>19500</v>
      </c>
      <c r="K57" s="8" t="s">
        <v>15</v>
      </c>
      <c r="L57" s="15" t="str">
        <f>VLOOKUP(F57,[1]Sheet1!$D:$J,7,0)</f>
        <v>NL300146</v>
      </c>
      <c r="M57" s="18" t="str">
        <f t="shared" si="5"/>
        <v>04/01/2026NL300146</v>
      </c>
      <c r="N57" s="15">
        <f>VLOOKUP(M57,Sheet7!I:P,5,0)</f>
        <v>0.3</v>
      </c>
      <c r="O57" s="19">
        <f t="shared" si="6"/>
        <v>0</v>
      </c>
      <c r="P57" s="20">
        <f>VLOOKUP(L57,[2]Sheet1!$I:$M,5,0)</f>
        <v>65000</v>
      </c>
      <c r="Q57" s="21">
        <f t="shared" si="7"/>
        <v>19500</v>
      </c>
      <c r="R57" s="22">
        <f t="shared" si="8"/>
        <v>0</v>
      </c>
    </row>
    <row r="58" spans="1:18" x14ac:dyDescent="0.25">
      <c r="A58" s="4" t="s">
        <v>266</v>
      </c>
      <c r="B58" s="5" t="s">
        <v>518</v>
      </c>
      <c r="C58" s="4" t="s">
        <v>519</v>
      </c>
      <c r="D58" s="5" t="s">
        <v>525</v>
      </c>
      <c r="E58" s="4" t="s">
        <v>113</v>
      </c>
      <c r="F58" s="4" t="s">
        <v>114</v>
      </c>
      <c r="G58" s="4" t="s">
        <v>115</v>
      </c>
      <c r="H58" s="6">
        <v>1</v>
      </c>
      <c r="I58" s="7">
        <v>8500</v>
      </c>
      <c r="J58" s="7">
        <f t="shared" si="0"/>
        <v>8500</v>
      </c>
      <c r="K58" s="8" t="s">
        <v>15</v>
      </c>
      <c r="L58" s="15" t="str">
        <f>VLOOKUP(F58,[1]Sheet1!$D:$J,7,0)</f>
        <v>NL300107</v>
      </c>
      <c r="M58" s="18" t="str">
        <f t="shared" si="5"/>
        <v>05/01/2026NL300107</v>
      </c>
      <c r="N58" s="15">
        <f>VLOOKUP(M58,Sheet7!I:P,5,0)</f>
        <v>1</v>
      </c>
      <c r="O58" s="19">
        <f t="shared" si="6"/>
        <v>0</v>
      </c>
      <c r="P58" s="20">
        <f>VLOOKUP(L58,[2]Sheet1!$I:$M,5,0)</f>
        <v>8500</v>
      </c>
      <c r="Q58" s="21">
        <f t="shared" si="7"/>
        <v>8500</v>
      </c>
      <c r="R58" s="22">
        <f t="shared" si="8"/>
        <v>0</v>
      </c>
    </row>
    <row r="59" spans="1:18" x14ac:dyDescent="0.25">
      <c r="A59" s="4" t="s">
        <v>266</v>
      </c>
      <c r="B59" s="5" t="s">
        <v>518</v>
      </c>
      <c r="C59" s="4" t="s">
        <v>519</v>
      </c>
      <c r="D59" s="5" t="s">
        <v>525</v>
      </c>
      <c r="E59" s="4" t="s">
        <v>32</v>
      </c>
      <c r="F59" s="4" t="s">
        <v>33</v>
      </c>
      <c r="G59" s="4" t="s">
        <v>14</v>
      </c>
      <c r="H59" s="6">
        <v>0.6</v>
      </c>
      <c r="I59" s="7">
        <v>18000</v>
      </c>
      <c r="J59" s="7">
        <f t="shared" si="0"/>
        <v>10800</v>
      </c>
      <c r="K59" s="8" t="s">
        <v>15</v>
      </c>
      <c r="L59" s="15" t="str">
        <f>VLOOKUP(F59,[1]Sheet1!$D:$J,7,0)</f>
        <v>NL300027</v>
      </c>
      <c r="M59" s="18" t="str">
        <f t="shared" si="5"/>
        <v>05/01/2026NL300027</v>
      </c>
      <c r="N59" s="15">
        <f>VLOOKUP(M59,Sheet7!I:P,5,0)</f>
        <v>0.6</v>
      </c>
      <c r="O59" s="19">
        <f t="shared" si="6"/>
        <v>0</v>
      </c>
      <c r="P59" s="20">
        <f>VLOOKUP(L59,[2]Sheet1!$I:$M,5,0)</f>
        <v>18000</v>
      </c>
      <c r="Q59" s="21">
        <f t="shared" si="7"/>
        <v>10800</v>
      </c>
      <c r="R59" s="22">
        <f t="shared" si="8"/>
        <v>0</v>
      </c>
    </row>
    <row r="60" spans="1:18" x14ac:dyDescent="0.25">
      <c r="A60" s="4" t="s">
        <v>266</v>
      </c>
      <c r="B60" s="5" t="s">
        <v>518</v>
      </c>
      <c r="C60" s="4" t="s">
        <v>519</v>
      </c>
      <c r="D60" s="5" t="s">
        <v>525</v>
      </c>
      <c r="E60" s="4" t="s">
        <v>486</v>
      </c>
      <c r="F60" s="4" t="s">
        <v>487</v>
      </c>
      <c r="G60" s="4" t="s">
        <v>14</v>
      </c>
      <c r="H60" s="6">
        <v>3.6</v>
      </c>
      <c r="I60" s="7">
        <v>25000</v>
      </c>
      <c r="J60" s="7">
        <f t="shared" si="0"/>
        <v>90000</v>
      </c>
      <c r="K60" s="8" t="s">
        <v>15</v>
      </c>
      <c r="L60" s="15" t="str">
        <f>VLOOKUP(F60,[1]Sheet1!$D:$J,7,0)</f>
        <v>NL300017</v>
      </c>
      <c r="M60" s="18" t="str">
        <f t="shared" si="5"/>
        <v>05/01/2026NL300017</v>
      </c>
      <c r="N60" s="15">
        <f>VLOOKUP(M60,Sheet7!I:P,5,0)</f>
        <v>0.9</v>
      </c>
      <c r="O60" s="19">
        <f t="shared" si="6"/>
        <v>2.7</v>
      </c>
      <c r="P60" s="20">
        <f>VLOOKUP(L60,[2]Sheet1!$I:$M,5,0)</f>
        <v>25000</v>
      </c>
      <c r="Q60" s="21">
        <f t="shared" si="7"/>
        <v>22500</v>
      </c>
      <c r="R60" s="22">
        <f t="shared" si="8"/>
        <v>67500</v>
      </c>
    </row>
    <row r="61" spans="1:18" x14ac:dyDescent="0.25">
      <c r="A61" s="4" t="s">
        <v>266</v>
      </c>
      <c r="B61" s="5" t="s">
        <v>518</v>
      </c>
      <c r="C61" s="4" t="s">
        <v>519</v>
      </c>
      <c r="D61" s="5" t="s">
        <v>525</v>
      </c>
      <c r="E61" s="4" t="s">
        <v>124</v>
      </c>
      <c r="F61" s="4" t="s">
        <v>125</v>
      </c>
      <c r="G61" s="4" t="s">
        <v>14</v>
      </c>
      <c r="H61" s="6">
        <v>0.1</v>
      </c>
      <c r="I61" s="7">
        <v>38000</v>
      </c>
      <c r="J61" s="7">
        <f t="shared" si="0"/>
        <v>3800</v>
      </c>
      <c r="K61" s="8" t="s">
        <v>15</v>
      </c>
      <c r="L61" s="15" t="str">
        <f>VLOOKUP(F61,[1]Sheet1!$D:$J,7,0)</f>
        <v>NL300054</v>
      </c>
      <c r="M61" s="18" t="str">
        <f t="shared" si="5"/>
        <v>05/01/2026NL300054</v>
      </c>
      <c r="N61" s="15">
        <f>VLOOKUP(M61,Sheet7!I:P,5,0)</f>
        <v>0.1</v>
      </c>
      <c r="O61" s="19">
        <f t="shared" si="6"/>
        <v>0</v>
      </c>
      <c r="P61" s="20">
        <f>VLOOKUP(L61,[2]Sheet1!$I:$M,5,0)</f>
        <v>38000</v>
      </c>
      <c r="Q61" s="21">
        <f t="shared" si="7"/>
        <v>3800</v>
      </c>
      <c r="R61" s="22">
        <f t="shared" si="8"/>
        <v>0</v>
      </c>
    </row>
    <row r="62" spans="1:18" ht="28.5" x14ac:dyDescent="0.25">
      <c r="A62" s="4" t="s">
        <v>266</v>
      </c>
      <c r="B62" s="5" t="s">
        <v>518</v>
      </c>
      <c r="C62" s="4" t="s">
        <v>519</v>
      </c>
      <c r="D62" s="5" t="s">
        <v>525</v>
      </c>
      <c r="E62" s="4" t="s">
        <v>97</v>
      </c>
      <c r="F62" s="4" t="s">
        <v>98</v>
      </c>
      <c r="G62" s="4" t="s">
        <v>14</v>
      </c>
      <c r="H62" s="6">
        <v>0.2</v>
      </c>
      <c r="I62" s="7">
        <v>75000</v>
      </c>
      <c r="J62" s="7">
        <f t="shared" si="0"/>
        <v>15000</v>
      </c>
      <c r="K62" s="8" t="s">
        <v>15</v>
      </c>
      <c r="L62" s="29" t="s">
        <v>890</v>
      </c>
      <c r="M62" s="18" t="str">
        <f t="shared" si="5"/>
        <v>05/01/2026NL300167</v>
      </c>
      <c r="N62" s="15">
        <f>VLOOKUP(M62,Sheet7!I:P,5,0)</f>
        <v>0.2</v>
      </c>
      <c r="O62" s="19">
        <f t="shared" si="6"/>
        <v>0</v>
      </c>
      <c r="P62" s="20">
        <f>VLOOKUP(L62,[2]Sheet1!$I:$M,5,0)</f>
        <v>75000</v>
      </c>
      <c r="Q62" s="21">
        <f t="shared" si="7"/>
        <v>15000</v>
      </c>
      <c r="R62" s="22">
        <f t="shared" si="8"/>
        <v>0</v>
      </c>
    </row>
    <row r="63" spans="1:18" x14ac:dyDescent="0.25">
      <c r="A63" s="4" t="s">
        <v>266</v>
      </c>
      <c r="B63" s="5" t="s">
        <v>518</v>
      </c>
      <c r="C63" s="4" t="s">
        <v>519</v>
      </c>
      <c r="D63" s="5" t="s">
        <v>525</v>
      </c>
      <c r="E63" s="4" t="s">
        <v>43</v>
      </c>
      <c r="F63" s="4" t="s">
        <v>44</v>
      </c>
      <c r="G63" s="4" t="s">
        <v>14</v>
      </c>
      <c r="H63" s="6">
        <v>5</v>
      </c>
      <c r="I63" s="7">
        <v>18000</v>
      </c>
      <c r="J63" s="7">
        <f t="shared" si="0"/>
        <v>90000</v>
      </c>
      <c r="K63" s="8" t="s">
        <v>15</v>
      </c>
      <c r="L63" s="15" t="str">
        <f>VLOOKUP(F63,[1]Sheet1!$D:$J,7,0)</f>
        <v>NL300048</v>
      </c>
      <c r="M63" s="18" t="str">
        <f t="shared" si="5"/>
        <v>05/01/2026NL300048</v>
      </c>
      <c r="N63" s="15">
        <f>VLOOKUP(M63,Sheet7!I:P,5,0)</f>
        <v>5</v>
      </c>
      <c r="O63" s="19">
        <f t="shared" si="6"/>
        <v>0</v>
      </c>
      <c r="P63" s="20">
        <f>VLOOKUP(L63,[2]Sheet1!$I:$M,5,0)</f>
        <v>18000</v>
      </c>
      <c r="Q63" s="21">
        <f t="shared" si="7"/>
        <v>90000</v>
      </c>
      <c r="R63" s="22">
        <f t="shared" si="8"/>
        <v>0</v>
      </c>
    </row>
    <row r="64" spans="1:18" x14ac:dyDescent="0.25">
      <c r="A64" s="4" t="s">
        <v>266</v>
      </c>
      <c r="B64" s="5" t="s">
        <v>518</v>
      </c>
      <c r="C64" s="4" t="s">
        <v>519</v>
      </c>
      <c r="D64" s="5" t="s">
        <v>525</v>
      </c>
      <c r="E64" s="4" t="s">
        <v>164</v>
      </c>
      <c r="F64" s="4" t="s">
        <v>163</v>
      </c>
      <c r="G64" s="4" t="s">
        <v>14</v>
      </c>
      <c r="H64" s="6">
        <v>0.4</v>
      </c>
      <c r="I64" s="7">
        <v>20000</v>
      </c>
      <c r="J64" s="7">
        <f t="shared" si="0"/>
        <v>8000</v>
      </c>
      <c r="K64" s="8" t="s">
        <v>15</v>
      </c>
      <c r="L64" s="15" t="str">
        <f>VLOOKUP(F64,[1]Sheet1!$D:$J,7,0)</f>
        <v>NL300071</v>
      </c>
      <c r="M64" s="18" t="str">
        <f t="shared" si="5"/>
        <v>05/01/2026NL300071</v>
      </c>
      <c r="N64" s="15">
        <f>VLOOKUP(M64,Sheet7!I:P,5,0)</f>
        <v>0.4</v>
      </c>
      <c r="O64" s="19">
        <f t="shared" si="6"/>
        <v>0</v>
      </c>
      <c r="P64" s="20">
        <f>VLOOKUP(L64,[2]Sheet1!$I:$M,5,0)</f>
        <v>20000</v>
      </c>
      <c r="Q64" s="21">
        <f t="shared" si="7"/>
        <v>8000</v>
      </c>
      <c r="R64" s="22">
        <f t="shared" si="8"/>
        <v>0</v>
      </c>
    </row>
    <row r="65" spans="1:18" x14ac:dyDescent="0.25">
      <c r="A65" s="4" t="s">
        <v>266</v>
      </c>
      <c r="B65" s="5" t="s">
        <v>518</v>
      </c>
      <c r="C65" s="4" t="s">
        <v>519</v>
      </c>
      <c r="D65" s="5" t="s">
        <v>525</v>
      </c>
      <c r="E65" s="4" t="s">
        <v>502</v>
      </c>
      <c r="F65" s="4" t="s">
        <v>503</v>
      </c>
      <c r="G65" s="4" t="s">
        <v>14</v>
      </c>
      <c r="H65" s="6">
        <v>0.3</v>
      </c>
      <c r="I65" s="7">
        <v>80000</v>
      </c>
      <c r="J65" s="7">
        <f t="shared" si="0"/>
        <v>24000</v>
      </c>
      <c r="K65" s="8" t="s">
        <v>15</v>
      </c>
      <c r="L65" s="15" t="str">
        <f>VLOOKUP(F65,[1]Sheet1!$D:$J,7,0)</f>
        <v>NL300094</v>
      </c>
      <c r="M65" s="18" t="str">
        <f t="shared" si="5"/>
        <v>05/01/2026NL300094</v>
      </c>
      <c r="N65" s="15">
        <f>VLOOKUP(M65,Sheet7!I:P,5,0)</f>
        <v>0.3</v>
      </c>
      <c r="O65" s="19">
        <f t="shared" si="6"/>
        <v>0</v>
      </c>
      <c r="P65" s="20">
        <f>VLOOKUP(L65,[2]Sheet1!$I:$M,5,0)</f>
        <v>80000</v>
      </c>
      <c r="Q65" s="21">
        <f t="shared" si="7"/>
        <v>24000</v>
      </c>
      <c r="R65" s="22">
        <f t="shared" si="8"/>
        <v>0</v>
      </c>
    </row>
    <row r="66" spans="1:18" x14ac:dyDescent="0.25">
      <c r="A66" s="4" t="s">
        <v>266</v>
      </c>
      <c r="B66" s="5" t="s">
        <v>518</v>
      </c>
      <c r="C66" s="4" t="s">
        <v>519</v>
      </c>
      <c r="D66" s="5" t="s">
        <v>525</v>
      </c>
      <c r="E66" s="4" t="s">
        <v>101</v>
      </c>
      <c r="F66" s="4" t="s">
        <v>102</v>
      </c>
      <c r="G66" s="4" t="s">
        <v>14</v>
      </c>
      <c r="H66" s="6">
        <v>0.1</v>
      </c>
      <c r="I66" s="7">
        <v>45000</v>
      </c>
      <c r="J66" s="7">
        <f t="shared" si="0"/>
        <v>4500</v>
      </c>
      <c r="K66" s="8" t="s">
        <v>15</v>
      </c>
      <c r="L66" s="15" t="str">
        <f>VLOOKUP(F66,[1]Sheet1!$D:$J,7,0)</f>
        <v>NL300085</v>
      </c>
      <c r="M66" s="18" t="str">
        <f t="shared" si="5"/>
        <v>05/01/2026NL300085</v>
      </c>
      <c r="N66" s="15">
        <f>VLOOKUP(M66,Sheet7!I:P,5,0)</f>
        <v>0.1</v>
      </c>
      <c r="O66" s="19">
        <f t="shared" si="6"/>
        <v>0</v>
      </c>
      <c r="P66" s="20">
        <f>VLOOKUP(L66,[2]Sheet1!$I:$M,5,0)</f>
        <v>45000</v>
      </c>
      <c r="Q66" s="21">
        <f t="shared" si="7"/>
        <v>4500</v>
      </c>
      <c r="R66" s="22">
        <f t="shared" si="8"/>
        <v>0</v>
      </c>
    </row>
    <row r="67" spans="1:18" x14ac:dyDescent="0.25">
      <c r="A67" s="4" t="s">
        <v>266</v>
      </c>
      <c r="B67" s="5" t="s">
        <v>518</v>
      </c>
      <c r="C67" s="4" t="s">
        <v>519</v>
      </c>
      <c r="D67" s="5" t="s">
        <v>525</v>
      </c>
      <c r="E67" s="4" t="s">
        <v>131</v>
      </c>
      <c r="F67" s="4" t="s">
        <v>132</v>
      </c>
      <c r="G67" s="4" t="s">
        <v>14</v>
      </c>
      <c r="H67" s="6">
        <v>0.1</v>
      </c>
      <c r="I67" s="7">
        <v>70000</v>
      </c>
      <c r="J67" s="7">
        <f t="shared" si="0"/>
        <v>7000</v>
      </c>
      <c r="K67" s="8" t="s">
        <v>15</v>
      </c>
      <c r="L67" s="15" t="str">
        <f>VLOOKUP(F67,[1]Sheet1!$D:$J,7,0)</f>
        <v>NL300126</v>
      </c>
      <c r="M67" s="18" t="str">
        <f t="shared" si="5"/>
        <v>05/01/2026NL300126</v>
      </c>
      <c r="N67" s="15">
        <f>VLOOKUP(M67,Sheet7!I:P,5,0)</f>
        <v>0.1</v>
      </c>
      <c r="O67" s="19">
        <f t="shared" si="6"/>
        <v>0</v>
      </c>
      <c r="P67" s="20">
        <f>VLOOKUP(L67,[2]Sheet1!$I:$M,5,0)</f>
        <v>70000</v>
      </c>
      <c r="Q67" s="21">
        <f t="shared" si="7"/>
        <v>7000</v>
      </c>
      <c r="R67" s="22">
        <f t="shared" si="8"/>
        <v>0</v>
      </c>
    </row>
    <row r="68" spans="1:18" x14ac:dyDescent="0.25">
      <c r="A68" s="4" t="s">
        <v>266</v>
      </c>
      <c r="B68" s="5" t="s">
        <v>518</v>
      </c>
      <c r="C68" s="4" t="s">
        <v>519</v>
      </c>
      <c r="D68" s="5" t="s">
        <v>525</v>
      </c>
      <c r="E68" s="4" t="s">
        <v>71</v>
      </c>
      <c r="F68" s="4" t="s">
        <v>72</v>
      </c>
      <c r="G68" s="4" t="s">
        <v>14</v>
      </c>
      <c r="H68" s="6">
        <v>0.2</v>
      </c>
      <c r="I68" s="7">
        <v>145000</v>
      </c>
      <c r="J68" s="7">
        <f t="shared" si="0"/>
        <v>29000</v>
      </c>
      <c r="K68" s="8" t="s">
        <v>15</v>
      </c>
      <c r="L68" s="15" t="str">
        <f>VLOOKUP(F68,[1]Sheet1!$D:$J,7,0)</f>
        <v>NL300113</v>
      </c>
      <c r="M68" s="18" t="str">
        <f t="shared" si="5"/>
        <v>05/01/2026NL300113</v>
      </c>
      <c r="N68" s="15">
        <f>VLOOKUP(M68,Sheet7!I:P,5,0)</f>
        <v>0.2</v>
      </c>
      <c r="O68" s="19">
        <f t="shared" si="6"/>
        <v>0</v>
      </c>
      <c r="P68" s="20">
        <f>VLOOKUP(L68,[2]Sheet1!$I:$M,5,0)</f>
        <v>145000</v>
      </c>
      <c r="Q68" s="21">
        <f t="shared" si="7"/>
        <v>29000</v>
      </c>
      <c r="R68" s="22">
        <f t="shared" si="8"/>
        <v>0</v>
      </c>
    </row>
    <row r="69" spans="1:18" x14ac:dyDescent="0.25">
      <c r="A69" s="4" t="s">
        <v>266</v>
      </c>
      <c r="B69" s="5" t="s">
        <v>518</v>
      </c>
      <c r="C69" s="4" t="s">
        <v>519</v>
      </c>
      <c r="D69" s="5" t="s">
        <v>525</v>
      </c>
      <c r="E69" s="4" t="s">
        <v>105</v>
      </c>
      <c r="F69" s="4" t="s">
        <v>106</v>
      </c>
      <c r="G69" s="4" t="s">
        <v>14</v>
      </c>
      <c r="H69" s="6">
        <v>0.5</v>
      </c>
      <c r="I69" s="7">
        <v>50000</v>
      </c>
      <c r="J69" s="7">
        <f t="shared" si="0"/>
        <v>25000</v>
      </c>
      <c r="K69" s="8" t="s">
        <v>15</v>
      </c>
      <c r="L69" s="15" t="str">
        <f>VLOOKUP(F69,[1]Sheet1!$D:$J,7,0)</f>
        <v>NL300142</v>
      </c>
      <c r="M69" s="18" t="str">
        <f t="shared" si="5"/>
        <v>05/01/2026NL300142</v>
      </c>
      <c r="N69" s="15">
        <f>VLOOKUP(M69,Sheet7!I:P,5,0)</f>
        <v>0.5</v>
      </c>
      <c r="O69" s="19">
        <f t="shared" si="6"/>
        <v>0</v>
      </c>
      <c r="P69" s="20">
        <f>VLOOKUP(L69,[2]Sheet1!$I:$M,5,0)</f>
        <v>50000</v>
      </c>
      <c r="Q69" s="21">
        <f t="shared" si="7"/>
        <v>25000</v>
      </c>
      <c r="R69" s="22">
        <f t="shared" si="8"/>
        <v>0</v>
      </c>
    </row>
    <row r="70" spans="1:18" x14ac:dyDescent="0.25">
      <c r="A70" s="4" t="s">
        <v>266</v>
      </c>
      <c r="B70" s="5" t="s">
        <v>518</v>
      </c>
      <c r="C70" s="4" t="s">
        <v>519</v>
      </c>
      <c r="D70" s="5" t="s">
        <v>525</v>
      </c>
      <c r="E70" s="4" t="s">
        <v>107</v>
      </c>
      <c r="F70" s="4" t="s">
        <v>108</v>
      </c>
      <c r="G70" s="4" t="s">
        <v>14</v>
      </c>
      <c r="H70" s="6">
        <v>0.4</v>
      </c>
      <c r="I70" s="7">
        <v>65000</v>
      </c>
      <c r="J70" s="7">
        <f t="shared" si="0"/>
        <v>26000</v>
      </c>
      <c r="K70" s="8" t="s">
        <v>15</v>
      </c>
      <c r="L70" s="15" t="str">
        <f>VLOOKUP(F70,[1]Sheet1!$D:$J,7,0)</f>
        <v>NL300146</v>
      </c>
      <c r="M70" s="18" t="str">
        <f t="shared" si="5"/>
        <v>05/01/2026NL300146</v>
      </c>
      <c r="N70" s="15">
        <f>VLOOKUP(M70,Sheet7!I:P,5,0)</f>
        <v>0.4</v>
      </c>
      <c r="O70" s="19">
        <f t="shared" si="6"/>
        <v>0</v>
      </c>
      <c r="P70" s="20">
        <f>VLOOKUP(L70,[2]Sheet1!$I:$M,5,0)</f>
        <v>65000</v>
      </c>
      <c r="Q70" s="21">
        <f t="shared" si="7"/>
        <v>26000</v>
      </c>
      <c r="R70" s="22">
        <f t="shared" si="8"/>
        <v>0</v>
      </c>
    </row>
    <row r="71" spans="1:18" x14ac:dyDescent="0.25">
      <c r="A71" s="4" t="s">
        <v>266</v>
      </c>
      <c r="B71" s="5" t="s">
        <v>518</v>
      </c>
      <c r="C71" s="4" t="s">
        <v>519</v>
      </c>
      <c r="D71" s="5" t="s">
        <v>525</v>
      </c>
      <c r="E71" s="4" t="s">
        <v>488</v>
      </c>
      <c r="F71" s="4" t="s">
        <v>489</v>
      </c>
      <c r="G71" s="4" t="s">
        <v>14</v>
      </c>
      <c r="H71" s="6">
        <v>0.7</v>
      </c>
      <c r="I71" s="7">
        <v>62000</v>
      </c>
      <c r="J71" s="7">
        <f t="shared" si="0"/>
        <v>43400</v>
      </c>
      <c r="K71" s="8" t="s">
        <v>15</v>
      </c>
      <c r="L71" s="15" t="str">
        <f>VLOOKUP(F71,[1]Sheet1!$D:$J,7,0)</f>
        <v>NL300147</v>
      </c>
      <c r="M71" s="18" t="str">
        <f t="shared" si="5"/>
        <v>05/01/2026NL300147</v>
      </c>
      <c r="N71" s="15">
        <f>VLOOKUP(M71,Sheet7!I:P,5,0)</f>
        <v>0.7</v>
      </c>
      <c r="O71" s="19">
        <f t="shared" si="6"/>
        <v>0</v>
      </c>
      <c r="P71" s="20">
        <f>VLOOKUP(L71,[2]Sheet1!$I:$M,5,0)</f>
        <v>62000</v>
      </c>
      <c r="Q71" s="21">
        <f t="shared" si="7"/>
        <v>43400</v>
      </c>
      <c r="R71" s="22">
        <f t="shared" si="8"/>
        <v>0</v>
      </c>
    </row>
    <row r="72" spans="1:18" x14ac:dyDescent="0.25">
      <c r="A72" s="4" t="s">
        <v>268</v>
      </c>
      <c r="B72" s="5" t="s">
        <v>518</v>
      </c>
      <c r="C72" s="4" t="s">
        <v>519</v>
      </c>
      <c r="D72" s="5" t="s">
        <v>526</v>
      </c>
      <c r="E72" s="4" t="s">
        <v>30</v>
      </c>
      <c r="F72" s="4" t="s">
        <v>31</v>
      </c>
      <c r="G72" s="4" t="s">
        <v>14</v>
      </c>
      <c r="H72" s="6">
        <v>0.2</v>
      </c>
      <c r="I72" s="7">
        <v>55000</v>
      </c>
      <c r="J72" s="7">
        <f t="shared" si="0"/>
        <v>11000</v>
      </c>
      <c r="K72" s="8" t="s">
        <v>15</v>
      </c>
      <c r="L72" s="15" t="str">
        <f>VLOOKUP(F72,[1]Sheet1!$D:$J,7,0)</f>
        <v>NL300014</v>
      </c>
      <c r="M72" s="18" t="str">
        <f t="shared" si="5"/>
        <v>06/01/2026NL300014</v>
      </c>
      <c r="N72" s="15">
        <f>VLOOKUP(M72,Sheet7!I:P,5,0)</f>
        <v>0.2</v>
      </c>
      <c r="O72" s="19">
        <f t="shared" si="6"/>
        <v>0</v>
      </c>
      <c r="P72" s="20">
        <f>VLOOKUP(L72,[2]Sheet1!$I:$M,5,0)</f>
        <v>55000</v>
      </c>
      <c r="Q72" s="21">
        <f t="shared" si="7"/>
        <v>11000</v>
      </c>
      <c r="R72" s="22">
        <f t="shared" si="8"/>
        <v>0</v>
      </c>
    </row>
    <row r="73" spans="1:18" x14ac:dyDescent="0.25">
      <c r="A73" s="4" t="s">
        <v>268</v>
      </c>
      <c r="B73" s="5" t="s">
        <v>518</v>
      </c>
      <c r="C73" s="4" t="s">
        <v>519</v>
      </c>
      <c r="D73" s="5" t="s">
        <v>526</v>
      </c>
      <c r="E73" s="4" t="s">
        <v>486</v>
      </c>
      <c r="F73" s="4" t="s">
        <v>487</v>
      </c>
      <c r="G73" s="4" t="s">
        <v>14</v>
      </c>
      <c r="H73" s="6">
        <v>2.5</v>
      </c>
      <c r="I73" s="7">
        <v>25000</v>
      </c>
      <c r="J73" s="7">
        <f t="shared" si="0"/>
        <v>62500</v>
      </c>
      <c r="K73" s="8" t="s">
        <v>15</v>
      </c>
      <c r="L73" s="15" t="str">
        <f>VLOOKUP(F73,[1]Sheet1!$D:$J,7,0)</f>
        <v>NL300017</v>
      </c>
      <c r="M73" s="18" t="str">
        <f t="shared" si="5"/>
        <v>06/01/2026NL300017</v>
      </c>
      <c r="N73" s="15">
        <f>VLOOKUP(M73,Sheet7!I:P,5,0)</f>
        <v>0.8</v>
      </c>
      <c r="O73" s="19">
        <f t="shared" si="6"/>
        <v>1.7</v>
      </c>
      <c r="P73" s="20">
        <f>VLOOKUP(L73,[2]Sheet1!$I:$M,5,0)</f>
        <v>25000</v>
      </c>
      <c r="Q73" s="21">
        <f t="shared" si="7"/>
        <v>20000</v>
      </c>
      <c r="R73" s="22">
        <f t="shared" si="8"/>
        <v>42500</v>
      </c>
    </row>
    <row r="74" spans="1:18" x14ac:dyDescent="0.25">
      <c r="A74" s="4" t="s">
        <v>268</v>
      </c>
      <c r="B74" s="5" t="s">
        <v>518</v>
      </c>
      <c r="C74" s="4" t="s">
        <v>519</v>
      </c>
      <c r="D74" s="5" t="s">
        <v>526</v>
      </c>
      <c r="E74" s="4" t="s">
        <v>116</v>
      </c>
      <c r="F74" s="4" t="s">
        <v>117</v>
      </c>
      <c r="G74" s="4" t="s">
        <v>14</v>
      </c>
      <c r="H74" s="6">
        <v>0.2</v>
      </c>
      <c r="I74" s="7">
        <v>40000</v>
      </c>
      <c r="J74" s="7">
        <f t="shared" si="0"/>
        <v>8000</v>
      </c>
      <c r="K74" s="8" t="s">
        <v>15</v>
      </c>
      <c r="L74" s="15" t="str">
        <f>VLOOKUP(F74,[1]Sheet1!$D:$J,7,0)</f>
        <v>NL300034</v>
      </c>
      <c r="M74" s="18" t="str">
        <f t="shared" si="5"/>
        <v>06/01/2026NL300034</v>
      </c>
      <c r="N74" s="15">
        <f>VLOOKUP(M74,Sheet7!I:P,5,0)</f>
        <v>0.2</v>
      </c>
      <c r="O74" s="19">
        <f t="shared" si="6"/>
        <v>0</v>
      </c>
      <c r="P74" s="20">
        <f>VLOOKUP(L74,[2]Sheet1!$I:$M,5,0)</f>
        <v>40000</v>
      </c>
      <c r="Q74" s="21">
        <f t="shared" si="7"/>
        <v>8000</v>
      </c>
      <c r="R74" s="22">
        <f t="shared" si="8"/>
        <v>0</v>
      </c>
    </row>
    <row r="75" spans="1:18" ht="28.5" x14ac:dyDescent="0.25">
      <c r="A75" s="4" t="s">
        <v>268</v>
      </c>
      <c r="B75" s="5" t="s">
        <v>518</v>
      </c>
      <c r="C75" s="4" t="s">
        <v>519</v>
      </c>
      <c r="D75" s="5" t="s">
        <v>526</v>
      </c>
      <c r="E75" s="4" t="s">
        <v>491</v>
      </c>
      <c r="F75" s="4" t="s">
        <v>492</v>
      </c>
      <c r="G75" s="4" t="s">
        <v>493</v>
      </c>
      <c r="H75" s="6">
        <v>4</v>
      </c>
      <c r="I75" s="7">
        <v>15000</v>
      </c>
      <c r="J75" s="7">
        <f t="shared" si="0"/>
        <v>60000</v>
      </c>
      <c r="K75" s="8" t="s">
        <v>15</v>
      </c>
      <c r="L75" s="15" t="str">
        <f>VLOOKUP(F75,[1]Sheet1!$D:$J,7,0)</f>
        <v>NL300041</v>
      </c>
      <c r="M75" s="18" t="str">
        <f t="shared" si="5"/>
        <v>06/01/2026NL300041</v>
      </c>
      <c r="N75" s="15">
        <f>VLOOKUP(M75,Sheet7!I:P,5,0)</f>
        <v>4</v>
      </c>
      <c r="O75" s="19">
        <f t="shared" si="6"/>
        <v>0</v>
      </c>
      <c r="P75" s="20">
        <f>VLOOKUP(L75,[2]Sheet1!$I:$M,5,0)</f>
        <v>15000</v>
      </c>
      <c r="Q75" s="21">
        <f t="shared" si="7"/>
        <v>60000</v>
      </c>
      <c r="R75" s="22">
        <f t="shared" si="8"/>
        <v>0</v>
      </c>
    </row>
    <row r="76" spans="1:18" x14ac:dyDescent="0.25">
      <c r="A76" s="4" t="s">
        <v>268</v>
      </c>
      <c r="B76" s="5" t="s">
        <v>518</v>
      </c>
      <c r="C76" s="4" t="s">
        <v>519</v>
      </c>
      <c r="D76" s="5" t="s">
        <v>526</v>
      </c>
      <c r="E76" s="4" t="s">
        <v>43</v>
      </c>
      <c r="F76" s="4" t="s">
        <v>44</v>
      </c>
      <c r="G76" s="4" t="s">
        <v>14</v>
      </c>
      <c r="H76" s="6">
        <v>7.9</v>
      </c>
      <c r="I76" s="7">
        <v>18000</v>
      </c>
      <c r="J76" s="7">
        <f t="shared" si="0"/>
        <v>142200</v>
      </c>
      <c r="K76" s="8" t="s">
        <v>15</v>
      </c>
      <c r="L76" s="15" t="str">
        <f>VLOOKUP(F76,[1]Sheet1!$D:$J,7,0)</f>
        <v>NL300048</v>
      </c>
      <c r="M76" s="18" t="str">
        <f t="shared" si="5"/>
        <v>06/01/2026NL300048</v>
      </c>
      <c r="N76" s="15">
        <f>VLOOKUP(M76,Sheet7!I:P,5,0)</f>
        <v>7.9</v>
      </c>
      <c r="O76" s="19">
        <f t="shared" si="6"/>
        <v>0</v>
      </c>
      <c r="P76" s="20">
        <f>VLOOKUP(L76,[2]Sheet1!$I:$M,5,0)</f>
        <v>18000</v>
      </c>
      <c r="Q76" s="21">
        <f t="shared" si="7"/>
        <v>142200</v>
      </c>
      <c r="R76" s="22">
        <f t="shared" si="8"/>
        <v>0</v>
      </c>
    </row>
    <row r="77" spans="1:18" x14ac:dyDescent="0.25">
      <c r="A77" s="4" t="s">
        <v>268</v>
      </c>
      <c r="B77" s="5" t="s">
        <v>518</v>
      </c>
      <c r="C77" s="4" t="s">
        <v>519</v>
      </c>
      <c r="D77" s="5" t="s">
        <v>526</v>
      </c>
      <c r="E77" s="4" t="s">
        <v>47</v>
      </c>
      <c r="F77" s="4" t="s">
        <v>48</v>
      </c>
      <c r="G77" s="4" t="s">
        <v>14</v>
      </c>
      <c r="H77" s="6">
        <v>1.3</v>
      </c>
      <c r="I77" s="7">
        <v>13000</v>
      </c>
      <c r="J77" s="7">
        <f t="shared" si="0"/>
        <v>16900</v>
      </c>
      <c r="K77" s="8" t="s">
        <v>15</v>
      </c>
      <c r="L77" s="15" t="str">
        <f>VLOOKUP(F77,[1]Sheet1!$D:$J,7,0)</f>
        <v>NL300059</v>
      </c>
      <c r="M77" s="18" t="str">
        <f t="shared" si="5"/>
        <v>06/01/2026NL300059</v>
      </c>
      <c r="N77" s="15">
        <f>VLOOKUP(M77,Sheet7!I:P,5,0)</f>
        <v>0.42</v>
      </c>
      <c r="O77" s="19">
        <f t="shared" si="6"/>
        <v>0.88000000000000012</v>
      </c>
      <c r="P77" s="20">
        <f>VLOOKUP(L77,[2]Sheet1!$I:$M,5,0)</f>
        <v>13000</v>
      </c>
      <c r="Q77" s="21">
        <f t="shared" si="7"/>
        <v>5460</v>
      </c>
      <c r="R77" s="22">
        <f t="shared" si="8"/>
        <v>11440</v>
      </c>
    </row>
    <row r="78" spans="1:18" x14ac:dyDescent="0.25">
      <c r="A78" s="4" t="s">
        <v>268</v>
      </c>
      <c r="B78" s="5" t="s">
        <v>518</v>
      </c>
      <c r="C78" s="4" t="s">
        <v>519</v>
      </c>
      <c r="D78" s="5" t="s">
        <v>526</v>
      </c>
      <c r="E78" s="4" t="s">
        <v>502</v>
      </c>
      <c r="F78" s="4" t="s">
        <v>503</v>
      </c>
      <c r="G78" s="4" t="s">
        <v>14</v>
      </c>
      <c r="H78" s="6">
        <v>0.5</v>
      </c>
      <c r="I78" s="7">
        <v>80000</v>
      </c>
      <c r="J78" s="7">
        <f t="shared" si="0"/>
        <v>40000</v>
      </c>
      <c r="K78" s="8" t="s">
        <v>15</v>
      </c>
      <c r="L78" s="15" t="str">
        <f>VLOOKUP(F78,[1]Sheet1!$D:$J,7,0)</f>
        <v>NL300094</v>
      </c>
      <c r="M78" s="18" t="str">
        <f t="shared" si="5"/>
        <v>06/01/2026NL300094</v>
      </c>
      <c r="N78" s="15">
        <f>VLOOKUP(M78,Sheet7!I:P,5,0)</f>
        <v>0.5</v>
      </c>
      <c r="O78" s="19">
        <f t="shared" si="6"/>
        <v>0</v>
      </c>
      <c r="P78" s="20">
        <f>VLOOKUP(L78,[2]Sheet1!$I:$M,5,0)</f>
        <v>80000</v>
      </c>
      <c r="Q78" s="21">
        <f t="shared" si="7"/>
        <v>40000</v>
      </c>
      <c r="R78" s="22">
        <f t="shared" si="8"/>
        <v>0</v>
      </c>
    </row>
    <row r="79" spans="1:18" x14ac:dyDescent="0.25">
      <c r="A79" s="4" t="s">
        <v>268</v>
      </c>
      <c r="B79" s="5" t="s">
        <v>518</v>
      </c>
      <c r="C79" s="4" t="s">
        <v>519</v>
      </c>
      <c r="D79" s="5" t="s">
        <v>526</v>
      </c>
      <c r="E79" s="4" t="s">
        <v>85</v>
      </c>
      <c r="F79" s="4" t="s">
        <v>86</v>
      </c>
      <c r="G79" s="4" t="s">
        <v>14</v>
      </c>
      <c r="H79" s="6">
        <v>0.5</v>
      </c>
      <c r="I79" s="7">
        <v>21000</v>
      </c>
      <c r="J79" s="7">
        <f t="shared" si="0"/>
        <v>10500</v>
      </c>
      <c r="K79" s="8" t="s">
        <v>15</v>
      </c>
      <c r="L79" s="15" t="str">
        <f>VLOOKUP(F79,[1]Sheet1!$D:$J,7,0)</f>
        <v>NL300119</v>
      </c>
      <c r="M79" s="18" t="str">
        <f t="shared" si="5"/>
        <v>06/01/2026NL300119</v>
      </c>
      <c r="N79" s="15">
        <f>VLOOKUP(M79,Sheet7!I:P,5,0)</f>
        <v>0.5</v>
      </c>
      <c r="O79" s="19">
        <f t="shared" si="6"/>
        <v>0</v>
      </c>
      <c r="P79" s="20">
        <f>VLOOKUP(L79,[2]Sheet1!$I:$M,5,0)</f>
        <v>21000</v>
      </c>
      <c r="Q79" s="21">
        <f t="shared" si="7"/>
        <v>10500</v>
      </c>
      <c r="R79" s="22">
        <f t="shared" si="8"/>
        <v>0</v>
      </c>
    </row>
    <row r="80" spans="1:18" x14ac:dyDescent="0.25">
      <c r="A80" s="4" t="s">
        <v>270</v>
      </c>
      <c r="B80" s="5" t="s">
        <v>518</v>
      </c>
      <c r="C80" s="4" t="s">
        <v>519</v>
      </c>
      <c r="D80" s="5" t="s">
        <v>527</v>
      </c>
      <c r="E80" s="4" t="s">
        <v>484</v>
      </c>
      <c r="F80" s="4" t="s">
        <v>485</v>
      </c>
      <c r="G80" s="4" t="s">
        <v>14</v>
      </c>
      <c r="H80" s="6">
        <v>1</v>
      </c>
      <c r="I80" s="7">
        <v>15000</v>
      </c>
      <c r="J80" s="7">
        <f t="shared" ref="J80:J143" si="9">H80*I80</f>
        <v>15000</v>
      </c>
      <c r="K80" s="8" t="s">
        <v>15</v>
      </c>
      <c r="L80" s="15" t="str">
        <f>VLOOKUP(F80,[1]Sheet1!$D:$J,7,0)</f>
        <v>NL300189</v>
      </c>
      <c r="M80" s="18" t="str">
        <f t="shared" si="5"/>
        <v>07/01/2026NL300189</v>
      </c>
      <c r="N80" s="15">
        <f>VLOOKUP(M80,Sheet7!I:P,5,0)</f>
        <v>1</v>
      </c>
      <c r="O80" s="19">
        <f t="shared" si="6"/>
        <v>0</v>
      </c>
      <c r="P80" s="20">
        <f>VLOOKUP(L80,[2]Sheet1!$I:$M,5,0)</f>
        <v>15000</v>
      </c>
      <c r="Q80" s="21">
        <f t="shared" si="7"/>
        <v>15000</v>
      </c>
      <c r="R80" s="22">
        <f t="shared" si="8"/>
        <v>0</v>
      </c>
    </row>
    <row r="81" spans="1:18" x14ac:dyDescent="0.25">
      <c r="A81" s="4" t="s">
        <v>270</v>
      </c>
      <c r="B81" s="5" t="s">
        <v>518</v>
      </c>
      <c r="C81" s="4" t="s">
        <v>519</v>
      </c>
      <c r="D81" s="5" t="s">
        <v>527</v>
      </c>
      <c r="E81" s="4" t="s">
        <v>43</v>
      </c>
      <c r="F81" s="4" t="s">
        <v>44</v>
      </c>
      <c r="G81" s="4" t="s">
        <v>14</v>
      </c>
      <c r="H81" s="6">
        <v>8.1</v>
      </c>
      <c r="I81" s="7">
        <v>18000</v>
      </c>
      <c r="J81" s="7">
        <f t="shared" si="9"/>
        <v>145800</v>
      </c>
      <c r="K81" s="8" t="s">
        <v>15</v>
      </c>
      <c r="L81" s="15" t="str">
        <f>VLOOKUP(F81,[1]Sheet1!$D:$J,7,0)</f>
        <v>NL300048</v>
      </c>
      <c r="M81" s="18" t="str">
        <f t="shared" si="5"/>
        <v>07/01/2026NL300048</v>
      </c>
      <c r="N81" s="15">
        <f>VLOOKUP(M81,Sheet7!I:P,5,0)</f>
        <v>8.1</v>
      </c>
      <c r="O81" s="19">
        <f t="shared" si="6"/>
        <v>0</v>
      </c>
      <c r="P81" s="20">
        <f>VLOOKUP(L81,[2]Sheet1!$I:$M,5,0)</f>
        <v>18000</v>
      </c>
      <c r="Q81" s="21">
        <f t="shared" si="7"/>
        <v>145800</v>
      </c>
      <c r="R81" s="22">
        <f t="shared" si="8"/>
        <v>0</v>
      </c>
    </row>
    <row r="82" spans="1:18" x14ac:dyDescent="0.25">
      <c r="A82" s="4" t="s">
        <v>270</v>
      </c>
      <c r="B82" s="5" t="s">
        <v>518</v>
      </c>
      <c r="C82" s="4" t="s">
        <v>519</v>
      </c>
      <c r="D82" s="5" t="s">
        <v>527</v>
      </c>
      <c r="E82" s="4" t="s">
        <v>47</v>
      </c>
      <c r="F82" s="4" t="s">
        <v>48</v>
      </c>
      <c r="G82" s="4" t="s">
        <v>14</v>
      </c>
      <c r="H82" s="6">
        <v>1.5</v>
      </c>
      <c r="I82" s="7">
        <v>13000</v>
      </c>
      <c r="J82" s="7">
        <f t="shared" si="9"/>
        <v>19500</v>
      </c>
      <c r="K82" s="8" t="s">
        <v>15</v>
      </c>
      <c r="L82" s="15" t="str">
        <f>VLOOKUP(F82,[1]Sheet1!$D:$J,7,0)</f>
        <v>NL300059</v>
      </c>
      <c r="M82" s="18" t="str">
        <f t="shared" si="5"/>
        <v>07/01/2026NL300059</v>
      </c>
      <c r="N82" s="15">
        <f>VLOOKUP(M82,Sheet7!I:P,5,0)</f>
        <v>1.5</v>
      </c>
      <c r="O82" s="19">
        <f t="shared" si="6"/>
        <v>0</v>
      </c>
      <c r="P82" s="20">
        <f>VLOOKUP(L82,[2]Sheet1!$I:$M,5,0)</f>
        <v>13000</v>
      </c>
      <c r="Q82" s="21">
        <f t="shared" si="7"/>
        <v>19500</v>
      </c>
      <c r="R82" s="22">
        <f t="shared" si="8"/>
        <v>0</v>
      </c>
    </row>
    <row r="83" spans="1:18" x14ac:dyDescent="0.25">
      <c r="A83" s="4" t="s">
        <v>270</v>
      </c>
      <c r="B83" s="5" t="s">
        <v>518</v>
      </c>
      <c r="C83" s="4" t="s">
        <v>519</v>
      </c>
      <c r="D83" s="5" t="s">
        <v>527</v>
      </c>
      <c r="E83" s="4" t="s">
        <v>101</v>
      </c>
      <c r="F83" s="4" t="s">
        <v>102</v>
      </c>
      <c r="G83" s="4" t="s">
        <v>14</v>
      </c>
      <c r="H83" s="6">
        <v>0.1</v>
      </c>
      <c r="I83" s="7">
        <v>45000</v>
      </c>
      <c r="J83" s="7">
        <f t="shared" si="9"/>
        <v>4500</v>
      </c>
      <c r="K83" s="8" t="s">
        <v>15</v>
      </c>
      <c r="L83" s="15" t="str">
        <f>VLOOKUP(F83,[1]Sheet1!$D:$J,7,0)</f>
        <v>NL300085</v>
      </c>
      <c r="M83" s="18" t="str">
        <f t="shared" si="5"/>
        <v>07/01/2026NL300085</v>
      </c>
      <c r="N83" s="15">
        <f>VLOOKUP(M83,Sheet7!I:P,5,0)</f>
        <v>0.1</v>
      </c>
      <c r="O83" s="19">
        <f t="shared" si="6"/>
        <v>0</v>
      </c>
      <c r="P83" s="20">
        <f>VLOOKUP(L83,[2]Sheet1!$I:$M,5,0)</f>
        <v>45000</v>
      </c>
      <c r="Q83" s="21">
        <f t="shared" si="7"/>
        <v>4500</v>
      </c>
      <c r="R83" s="22">
        <f t="shared" si="8"/>
        <v>0</v>
      </c>
    </row>
    <row r="84" spans="1:18" x14ac:dyDescent="0.25">
      <c r="A84" s="4" t="s">
        <v>273</v>
      </c>
      <c r="B84" s="5" t="s">
        <v>518</v>
      </c>
      <c r="C84" s="4" t="s">
        <v>519</v>
      </c>
      <c r="D84" s="5" t="s">
        <v>528</v>
      </c>
      <c r="E84" s="4" t="s">
        <v>124</v>
      </c>
      <c r="F84" s="4" t="s">
        <v>125</v>
      </c>
      <c r="G84" s="4" t="s">
        <v>14</v>
      </c>
      <c r="H84" s="6">
        <v>0.2</v>
      </c>
      <c r="I84" s="7">
        <v>38000</v>
      </c>
      <c r="J84" s="7">
        <f t="shared" si="9"/>
        <v>7600</v>
      </c>
      <c r="K84" s="8" t="s">
        <v>15</v>
      </c>
      <c r="L84" s="15" t="str">
        <f>VLOOKUP(F84,[1]Sheet1!$D:$J,7,0)</f>
        <v>NL300054</v>
      </c>
      <c r="M84" s="18" t="str">
        <f t="shared" si="5"/>
        <v>08/01/2026NL300054</v>
      </c>
      <c r="N84" s="15">
        <f>VLOOKUP(M84,Sheet7!I:P,5,0)</f>
        <v>0.2</v>
      </c>
      <c r="O84" s="19">
        <f t="shared" si="6"/>
        <v>0</v>
      </c>
      <c r="P84" s="20">
        <f>VLOOKUP(L84,[2]Sheet1!$I:$M,5,0)</f>
        <v>38000</v>
      </c>
      <c r="Q84" s="21">
        <f t="shared" si="7"/>
        <v>7600</v>
      </c>
      <c r="R84" s="22">
        <f t="shared" si="8"/>
        <v>0</v>
      </c>
    </row>
    <row r="85" spans="1:18" ht="28.5" x14ac:dyDescent="0.25">
      <c r="A85" s="4" t="s">
        <v>273</v>
      </c>
      <c r="B85" s="5" t="s">
        <v>518</v>
      </c>
      <c r="C85" s="4" t="s">
        <v>519</v>
      </c>
      <c r="D85" s="5" t="s">
        <v>528</v>
      </c>
      <c r="E85" s="4" t="s">
        <v>491</v>
      </c>
      <c r="F85" s="4" t="s">
        <v>492</v>
      </c>
      <c r="G85" s="4" t="s">
        <v>493</v>
      </c>
      <c r="H85" s="6">
        <v>3</v>
      </c>
      <c r="I85" s="7">
        <v>15000</v>
      </c>
      <c r="J85" s="7">
        <f t="shared" si="9"/>
        <v>45000</v>
      </c>
      <c r="K85" s="8" t="s">
        <v>15</v>
      </c>
      <c r="L85" s="15" t="str">
        <f>VLOOKUP(F85,[1]Sheet1!$D:$J,7,0)</f>
        <v>NL300041</v>
      </c>
      <c r="M85" s="18" t="str">
        <f t="shared" si="5"/>
        <v>08/01/2026NL300041</v>
      </c>
      <c r="N85" s="15">
        <f>VLOOKUP(M85,Sheet7!I:P,5,0)</f>
        <v>3</v>
      </c>
      <c r="O85" s="19">
        <f t="shared" si="6"/>
        <v>0</v>
      </c>
      <c r="P85" s="20">
        <f>VLOOKUP(L85,[2]Sheet1!$I:$M,5,0)</f>
        <v>15000</v>
      </c>
      <c r="Q85" s="21">
        <f t="shared" si="7"/>
        <v>45000</v>
      </c>
      <c r="R85" s="22">
        <f t="shared" si="8"/>
        <v>0</v>
      </c>
    </row>
    <row r="86" spans="1:18" x14ac:dyDescent="0.25">
      <c r="A86" s="4" t="s">
        <v>273</v>
      </c>
      <c r="B86" s="5" t="s">
        <v>518</v>
      </c>
      <c r="C86" s="4" t="s">
        <v>519</v>
      </c>
      <c r="D86" s="5" t="s">
        <v>528</v>
      </c>
      <c r="E86" s="4" t="s">
        <v>43</v>
      </c>
      <c r="F86" s="4" t="s">
        <v>44</v>
      </c>
      <c r="G86" s="4" t="s">
        <v>14</v>
      </c>
      <c r="H86" s="6">
        <v>8.1</v>
      </c>
      <c r="I86" s="7">
        <v>18000</v>
      </c>
      <c r="J86" s="7">
        <f t="shared" si="9"/>
        <v>145800</v>
      </c>
      <c r="K86" s="8" t="s">
        <v>15</v>
      </c>
      <c r="L86" s="15" t="str">
        <f>VLOOKUP(F86,[1]Sheet1!$D:$J,7,0)</f>
        <v>NL300048</v>
      </c>
      <c r="M86" s="18" t="str">
        <f t="shared" si="5"/>
        <v>08/01/2026NL300048</v>
      </c>
      <c r="N86" s="15">
        <f>VLOOKUP(M86,Sheet7!I:P,5,0)</f>
        <v>8.1</v>
      </c>
      <c r="O86" s="19">
        <f t="shared" si="6"/>
        <v>0</v>
      </c>
      <c r="P86" s="20">
        <f>VLOOKUP(L86,[2]Sheet1!$I:$M,5,0)</f>
        <v>18000</v>
      </c>
      <c r="Q86" s="21">
        <f t="shared" si="7"/>
        <v>145800</v>
      </c>
      <c r="R86" s="22">
        <f t="shared" si="8"/>
        <v>0</v>
      </c>
    </row>
    <row r="87" spans="1:18" x14ac:dyDescent="0.25">
      <c r="A87" s="4" t="s">
        <v>273</v>
      </c>
      <c r="B87" s="5" t="s">
        <v>518</v>
      </c>
      <c r="C87" s="4" t="s">
        <v>519</v>
      </c>
      <c r="D87" s="5" t="s">
        <v>528</v>
      </c>
      <c r="E87" s="4" t="s">
        <v>45</v>
      </c>
      <c r="F87" s="4" t="s">
        <v>46</v>
      </c>
      <c r="G87" s="4" t="s">
        <v>14</v>
      </c>
      <c r="H87" s="6">
        <v>0.1</v>
      </c>
      <c r="I87" s="7">
        <v>55000</v>
      </c>
      <c r="J87" s="7">
        <f t="shared" si="9"/>
        <v>5500</v>
      </c>
      <c r="K87" s="8" t="s">
        <v>15</v>
      </c>
      <c r="L87" s="15" t="str">
        <f>VLOOKUP(F87,[1]Sheet1!$D:$J,7,0)</f>
        <v>NL300058</v>
      </c>
      <c r="M87" s="18" t="str">
        <f t="shared" si="5"/>
        <v>08/01/2026NL300058</v>
      </c>
      <c r="N87" s="15">
        <f>VLOOKUP(M87,Sheet7!I:P,5,0)</f>
        <v>0.1</v>
      </c>
      <c r="O87" s="19">
        <f t="shared" si="6"/>
        <v>0</v>
      </c>
      <c r="P87" s="20">
        <f>VLOOKUP(L87,[2]Sheet1!$I:$M,5,0)</f>
        <v>55000</v>
      </c>
      <c r="Q87" s="21">
        <f t="shared" si="7"/>
        <v>5500</v>
      </c>
      <c r="R87" s="22">
        <f t="shared" si="8"/>
        <v>0</v>
      </c>
    </row>
    <row r="88" spans="1:18" x14ac:dyDescent="0.25">
      <c r="A88" s="4" t="s">
        <v>273</v>
      </c>
      <c r="B88" s="5" t="s">
        <v>518</v>
      </c>
      <c r="C88" s="4" t="s">
        <v>519</v>
      </c>
      <c r="D88" s="5" t="s">
        <v>528</v>
      </c>
      <c r="E88" s="4" t="s">
        <v>47</v>
      </c>
      <c r="F88" s="4" t="s">
        <v>48</v>
      </c>
      <c r="G88" s="4" t="s">
        <v>14</v>
      </c>
      <c r="H88" s="6">
        <v>2.2999999999999998</v>
      </c>
      <c r="I88" s="7">
        <v>13000</v>
      </c>
      <c r="J88" s="7">
        <f t="shared" si="9"/>
        <v>29899.999999999996</v>
      </c>
      <c r="K88" s="8" t="s">
        <v>15</v>
      </c>
      <c r="L88" s="15" t="str">
        <f>VLOOKUP(F88,[1]Sheet1!$D:$J,7,0)</f>
        <v>NL300059</v>
      </c>
      <c r="M88" s="18" t="str">
        <f t="shared" si="5"/>
        <v>08/01/2026NL300059</v>
      </c>
      <c r="N88" s="15">
        <f>VLOOKUP(M88,Sheet7!I:P,5,0)</f>
        <v>2.2999999999999998</v>
      </c>
      <c r="O88" s="19">
        <f t="shared" si="6"/>
        <v>0</v>
      </c>
      <c r="P88" s="20">
        <f>VLOOKUP(L88,[2]Sheet1!$I:$M,5,0)</f>
        <v>13000</v>
      </c>
      <c r="Q88" s="21">
        <f t="shared" si="7"/>
        <v>29899.999999999996</v>
      </c>
      <c r="R88" s="22">
        <f t="shared" si="8"/>
        <v>0</v>
      </c>
    </row>
    <row r="89" spans="1:18" x14ac:dyDescent="0.25">
      <c r="A89" s="4" t="s">
        <v>273</v>
      </c>
      <c r="B89" s="5" t="s">
        <v>518</v>
      </c>
      <c r="C89" s="4" t="s">
        <v>519</v>
      </c>
      <c r="D89" s="5" t="s">
        <v>528</v>
      </c>
      <c r="E89" s="4" t="s">
        <v>154</v>
      </c>
      <c r="F89" s="4" t="s">
        <v>153</v>
      </c>
      <c r="G89" s="4" t="s">
        <v>14</v>
      </c>
      <c r="H89" s="6">
        <v>1</v>
      </c>
      <c r="I89" s="7">
        <v>47000</v>
      </c>
      <c r="J89" s="7">
        <f t="shared" si="9"/>
        <v>47000</v>
      </c>
      <c r="K89" s="8" t="s">
        <v>15</v>
      </c>
      <c r="L89" s="15" t="str">
        <f>VLOOKUP(F89,[1]Sheet1!$D:$J,7,0)</f>
        <v>NL300091</v>
      </c>
      <c r="M89" s="18" t="str">
        <f t="shared" ref="M89:M152" si="10">A89&amp;L89</f>
        <v>08/01/2026NL300091</v>
      </c>
      <c r="N89" s="15">
        <f>VLOOKUP(M89,Sheet7!I:P,5,0)</f>
        <v>1</v>
      </c>
      <c r="O89" s="19">
        <f t="shared" ref="O89:O152" si="11">H89-N89</f>
        <v>0</v>
      </c>
      <c r="P89" s="20">
        <f>VLOOKUP(L89,[2]Sheet1!$I:$M,5,0)</f>
        <v>47000</v>
      </c>
      <c r="Q89" s="21">
        <f t="shared" ref="Q89:Q152" si="12">N89*P89</f>
        <v>47000</v>
      </c>
      <c r="R89" s="22">
        <f t="shared" ref="R89:R152" si="13">J89-Q89</f>
        <v>0</v>
      </c>
    </row>
    <row r="90" spans="1:18" x14ac:dyDescent="0.25">
      <c r="A90" s="4" t="s">
        <v>273</v>
      </c>
      <c r="B90" s="5" t="s">
        <v>518</v>
      </c>
      <c r="C90" s="4" t="s">
        <v>519</v>
      </c>
      <c r="D90" s="5" t="s">
        <v>528</v>
      </c>
      <c r="E90" s="4" t="s">
        <v>502</v>
      </c>
      <c r="F90" s="4" t="s">
        <v>503</v>
      </c>
      <c r="G90" s="4" t="s">
        <v>14</v>
      </c>
      <c r="H90" s="6">
        <v>0.5</v>
      </c>
      <c r="I90" s="7">
        <v>80000</v>
      </c>
      <c r="J90" s="7">
        <f t="shared" si="9"/>
        <v>40000</v>
      </c>
      <c r="K90" s="8" t="s">
        <v>15</v>
      </c>
      <c r="L90" s="15" t="str">
        <f>VLOOKUP(F90,[1]Sheet1!$D:$J,7,0)</f>
        <v>NL300094</v>
      </c>
      <c r="M90" s="18" t="str">
        <f t="shared" si="10"/>
        <v>08/01/2026NL300094</v>
      </c>
      <c r="N90" s="15">
        <f>VLOOKUP(M90,Sheet7!I:P,5,0)</f>
        <v>0.33500000000000002</v>
      </c>
      <c r="O90" s="19">
        <f t="shared" si="11"/>
        <v>0.16499999999999998</v>
      </c>
      <c r="P90" s="20">
        <f>VLOOKUP(L90,[2]Sheet1!$I:$M,5,0)</f>
        <v>80000</v>
      </c>
      <c r="Q90" s="21">
        <f t="shared" si="12"/>
        <v>26800</v>
      </c>
      <c r="R90" s="22">
        <f t="shared" si="13"/>
        <v>13200</v>
      </c>
    </row>
    <row r="91" spans="1:18" x14ac:dyDescent="0.25">
      <c r="A91" s="4" t="s">
        <v>273</v>
      </c>
      <c r="B91" s="5" t="s">
        <v>518</v>
      </c>
      <c r="C91" s="4" t="s">
        <v>519</v>
      </c>
      <c r="D91" s="5" t="s">
        <v>528</v>
      </c>
      <c r="E91" s="4" t="s">
        <v>101</v>
      </c>
      <c r="F91" s="4" t="s">
        <v>102</v>
      </c>
      <c r="G91" s="4" t="s">
        <v>14</v>
      </c>
      <c r="H91" s="6">
        <v>0.1</v>
      </c>
      <c r="I91" s="7">
        <v>45000</v>
      </c>
      <c r="J91" s="7">
        <f t="shared" si="9"/>
        <v>4500</v>
      </c>
      <c r="K91" s="8" t="s">
        <v>15</v>
      </c>
      <c r="L91" s="15" t="str">
        <f>VLOOKUP(F91,[1]Sheet1!$D:$J,7,0)</f>
        <v>NL300085</v>
      </c>
      <c r="M91" s="18" t="str">
        <f t="shared" si="10"/>
        <v>08/01/2026NL300085</v>
      </c>
      <c r="N91" s="15">
        <f>VLOOKUP(M91,Sheet7!I:P,5,0)</f>
        <v>0.1</v>
      </c>
      <c r="O91" s="19">
        <f t="shared" si="11"/>
        <v>0</v>
      </c>
      <c r="P91" s="20">
        <f>VLOOKUP(L91,[2]Sheet1!$I:$M,5,0)</f>
        <v>45000</v>
      </c>
      <c r="Q91" s="21">
        <f t="shared" si="12"/>
        <v>4500</v>
      </c>
      <c r="R91" s="22">
        <f t="shared" si="13"/>
        <v>0</v>
      </c>
    </row>
    <row r="92" spans="1:18" x14ac:dyDescent="0.25">
      <c r="A92" s="4" t="s">
        <v>273</v>
      </c>
      <c r="B92" s="5" t="s">
        <v>518</v>
      </c>
      <c r="C92" s="4" t="s">
        <v>519</v>
      </c>
      <c r="D92" s="5" t="s">
        <v>528</v>
      </c>
      <c r="E92" s="4" t="s">
        <v>131</v>
      </c>
      <c r="F92" s="4" t="s">
        <v>132</v>
      </c>
      <c r="G92" s="4" t="s">
        <v>14</v>
      </c>
      <c r="H92" s="6">
        <v>0.1</v>
      </c>
      <c r="I92" s="7">
        <v>70000</v>
      </c>
      <c r="J92" s="7">
        <f t="shared" si="9"/>
        <v>7000</v>
      </c>
      <c r="K92" s="8" t="s">
        <v>15</v>
      </c>
      <c r="L92" s="15" t="str">
        <f>VLOOKUP(F92,[1]Sheet1!$D:$J,7,0)</f>
        <v>NL300126</v>
      </c>
      <c r="M92" s="18" t="str">
        <f t="shared" si="10"/>
        <v>08/01/2026NL300126</v>
      </c>
      <c r="N92" s="15">
        <f>VLOOKUP(M92,Sheet7!I:P,5,0)</f>
        <v>0.1</v>
      </c>
      <c r="O92" s="19">
        <f t="shared" si="11"/>
        <v>0</v>
      </c>
      <c r="P92" s="20">
        <f>VLOOKUP(L92,[2]Sheet1!$I:$M,5,0)</f>
        <v>70000</v>
      </c>
      <c r="Q92" s="21">
        <f t="shared" si="12"/>
        <v>7000</v>
      </c>
      <c r="R92" s="22">
        <f t="shared" si="13"/>
        <v>0</v>
      </c>
    </row>
    <row r="93" spans="1:18" x14ac:dyDescent="0.25">
      <c r="A93" s="4" t="s">
        <v>273</v>
      </c>
      <c r="B93" s="5" t="s">
        <v>518</v>
      </c>
      <c r="C93" s="4" t="s">
        <v>519</v>
      </c>
      <c r="D93" s="5" t="s">
        <v>528</v>
      </c>
      <c r="E93" s="4" t="s">
        <v>107</v>
      </c>
      <c r="F93" s="4" t="s">
        <v>108</v>
      </c>
      <c r="G93" s="4" t="s">
        <v>14</v>
      </c>
      <c r="H93" s="6">
        <v>0.4</v>
      </c>
      <c r="I93" s="7">
        <v>65000</v>
      </c>
      <c r="J93" s="7">
        <f t="shared" si="9"/>
        <v>26000</v>
      </c>
      <c r="K93" s="8" t="s">
        <v>15</v>
      </c>
      <c r="L93" s="15" t="str">
        <f>VLOOKUP(F93,[1]Sheet1!$D:$J,7,0)</f>
        <v>NL300146</v>
      </c>
      <c r="M93" s="18" t="str">
        <f t="shared" si="10"/>
        <v>08/01/2026NL300146</v>
      </c>
      <c r="N93" s="15">
        <f>VLOOKUP(M93,Sheet7!I:P,5,0)</f>
        <v>0.4</v>
      </c>
      <c r="O93" s="19">
        <f t="shared" si="11"/>
        <v>0</v>
      </c>
      <c r="P93" s="20">
        <f>VLOOKUP(L93,[2]Sheet1!$I:$M,5,0)</f>
        <v>65000</v>
      </c>
      <c r="Q93" s="21">
        <f t="shared" si="12"/>
        <v>26000</v>
      </c>
      <c r="R93" s="22">
        <f t="shared" si="13"/>
        <v>0</v>
      </c>
    </row>
    <row r="94" spans="1:18" x14ac:dyDescent="0.25">
      <c r="A94" s="4" t="s">
        <v>273</v>
      </c>
      <c r="B94" s="5" t="s">
        <v>518</v>
      </c>
      <c r="C94" s="4" t="s">
        <v>519</v>
      </c>
      <c r="D94" s="5" t="s">
        <v>528</v>
      </c>
      <c r="E94" s="4" t="s">
        <v>488</v>
      </c>
      <c r="F94" s="4" t="s">
        <v>489</v>
      </c>
      <c r="G94" s="4" t="s">
        <v>14</v>
      </c>
      <c r="H94" s="6">
        <v>0.6</v>
      </c>
      <c r="I94" s="7">
        <v>62000</v>
      </c>
      <c r="J94" s="7">
        <f t="shared" si="9"/>
        <v>37200</v>
      </c>
      <c r="K94" s="8" t="s">
        <v>15</v>
      </c>
      <c r="L94" s="15" t="str">
        <f>VLOOKUP(F94,[1]Sheet1!$D:$J,7,0)</f>
        <v>NL300147</v>
      </c>
      <c r="M94" s="18" t="str">
        <f t="shared" si="10"/>
        <v>08/01/2026NL300147</v>
      </c>
      <c r="N94" s="15">
        <f>VLOOKUP(M94,Sheet7!I:P,5,0)</f>
        <v>0.6</v>
      </c>
      <c r="O94" s="19">
        <f t="shared" si="11"/>
        <v>0</v>
      </c>
      <c r="P94" s="20">
        <f>VLOOKUP(L94,[2]Sheet1!$I:$M,5,0)</f>
        <v>62000</v>
      </c>
      <c r="Q94" s="21">
        <f t="shared" si="12"/>
        <v>37200</v>
      </c>
      <c r="R94" s="22">
        <f t="shared" si="13"/>
        <v>0</v>
      </c>
    </row>
    <row r="95" spans="1:18" x14ac:dyDescent="0.25">
      <c r="A95" s="4" t="s">
        <v>276</v>
      </c>
      <c r="B95" s="5" t="s">
        <v>518</v>
      </c>
      <c r="C95" s="4" t="s">
        <v>519</v>
      </c>
      <c r="D95" s="5" t="s">
        <v>529</v>
      </c>
      <c r="E95" s="4" t="s">
        <v>486</v>
      </c>
      <c r="F95" s="4" t="s">
        <v>487</v>
      </c>
      <c r="G95" s="4" t="s">
        <v>14</v>
      </c>
      <c r="H95" s="6">
        <v>4</v>
      </c>
      <c r="I95" s="7">
        <v>25000</v>
      </c>
      <c r="J95" s="7">
        <f t="shared" si="9"/>
        <v>100000</v>
      </c>
      <c r="K95" s="8" t="s">
        <v>15</v>
      </c>
      <c r="L95" s="15" t="str">
        <f>VLOOKUP(F95,[1]Sheet1!$D:$J,7,0)</f>
        <v>NL300017</v>
      </c>
      <c r="M95" s="18" t="str">
        <f t="shared" si="10"/>
        <v>09/01/2026NL300017</v>
      </c>
      <c r="N95" s="15">
        <f>VLOOKUP(M95,Sheet7!I:P,5,0)</f>
        <v>4</v>
      </c>
      <c r="O95" s="19">
        <f t="shared" si="11"/>
        <v>0</v>
      </c>
      <c r="P95" s="20">
        <f>VLOOKUP(L95,[2]Sheet1!$I:$M,5,0)</f>
        <v>25000</v>
      </c>
      <c r="Q95" s="21">
        <f t="shared" si="12"/>
        <v>100000</v>
      </c>
      <c r="R95" s="22">
        <f t="shared" si="13"/>
        <v>0</v>
      </c>
    </row>
    <row r="96" spans="1:18" x14ac:dyDescent="0.25">
      <c r="A96" s="4" t="s">
        <v>276</v>
      </c>
      <c r="B96" s="5" t="s">
        <v>518</v>
      </c>
      <c r="C96" s="4" t="s">
        <v>519</v>
      </c>
      <c r="D96" s="5" t="s">
        <v>529</v>
      </c>
      <c r="E96" s="4" t="s">
        <v>43</v>
      </c>
      <c r="F96" s="4" t="s">
        <v>44</v>
      </c>
      <c r="G96" s="4" t="s">
        <v>14</v>
      </c>
      <c r="H96" s="6">
        <v>7.1</v>
      </c>
      <c r="I96" s="7">
        <v>18000</v>
      </c>
      <c r="J96" s="7">
        <f t="shared" si="9"/>
        <v>127800</v>
      </c>
      <c r="K96" s="8" t="s">
        <v>15</v>
      </c>
      <c r="L96" s="15" t="str">
        <f>VLOOKUP(F96,[1]Sheet1!$D:$J,7,0)</f>
        <v>NL300048</v>
      </c>
      <c r="M96" s="18" t="str">
        <f t="shared" si="10"/>
        <v>09/01/2026NL300048</v>
      </c>
      <c r="N96" s="15">
        <f>VLOOKUP(M96,Sheet7!I:P,5,0)</f>
        <v>7.1</v>
      </c>
      <c r="O96" s="19">
        <f t="shared" si="11"/>
        <v>0</v>
      </c>
      <c r="P96" s="20">
        <f>VLOOKUP(L96,[2]Sheet1!$I:$M,5,0)</f>
        <v>18000</v>
      </c>
      <c r="Q96" s="21">
        <f t="shared" si="12"/>
        <v>127800</v>
      </c>
      <c r="R96" s="22">
        <f t="shared" si="13"/>
        <v>0</v>
      </c>
    </row>
    <row r="97" spans="1:18" x14ac:dyDescent="0.25">
      <c r="A97" s="4" t="s">
        <v>276</v>
      </c>
      <c r="B97" s="5" t="s">
        <v>518</v>
      </c>
      <c r="C97" s="4" t="s">
        <v>519</v>
      </c>
      <c r="D97" s="5" t="s">
        <v>529</v>
      </c>
      <c r="E97" s="4" t="s">
        <v>47</v>
      </c>
      <c r="F97" s="4" t="s">
        <v>48</v>
      </c>
      <c r="G97" s="4" t="s">
        <v>14</v>
      </c>
      <c r="H97" s="6">
        <v>1.2</v>
      </c>
      <c r="I97" s="7">
        <v>13000</v>
      </c>
      <c r="J97" s="7">
        <f t="shared" si="9"/>
        <v>15600</v>
      </c>
      <c r="K97" s="8" t="s">
        <v>15</v>
      </c>
      <c r="L97" s="15" t="str">
        <f>VLOOKUP(F97,[1]Sheet1!$D:$J,7,0)</f>
        <v>NL300059</v>
      </c>
      <c r="M97" s="18" t="str">
        <f t="shared" si="10"/>
        <v>09/01/2026NL300059</v>
      </c>
      <c r="N97" s="15">
        <f>VLOOKUP(M97,Sheet7!I:P,5,0)</f>
        <v>1.2</v>
      </c>
      <c r="O97" s="19">
        <f t="shared" si="11"/>
        <v>0</v>
      </c>
      <c r="P97" s="20">
        <f>VLOOKUP(L97,[2]Sheet1!$I:$M,5,0)</f>
        <v>13000</v>
      </c>
      <c r="Q97" s="21">
        <f t="shared" si="12"/>
        <v>15600</v>
      </c>
      <c r="R97" s="22">
        <f t="shared" si="13"/>
        <v>0</v>
      </c>
    </row>
    <row r="98" spans="1:18" x14ac:dyDescent="0.25">
      <c r="A98" s="4" t="s">
        <v>276</v>
      </c>
      <c r="B98" s="5" t="s">
        <v>518</v>
      </c>
      <c r="C98" s="4" t="s">
        <v>519</v>
      </c>
      <c r="D98" s="5" t="s">
        <v>529</v>
      </c>
      <c r="E98" s="4" t="s">
        <v>107</v>
      </c>
      <c r="F98" s="4" t="s">
        <v>108</v>
      </c>
      <c r="G98" s="4" t="s">
        <v>14</v>
      </c>
      <c r="H98" s="6">
        <v>0.2</v>
      </c>
      <c r="I98" s="7">
        <v>65000</v>
      </c>
      <c r="J98" s="7">
        <f t="shared" si="9"/>
        <v>13000</v>
      </c>
      <c r="K98" s="8" t="s">
        <v>15</v>
      </c>
      <c r="L98" s="15" t="str">
        <f>VLOOKUP(F98,[1]Sheet1!$D:$J,7,0)</f>
        <v>NL300146</v>
      </c>
      <c r="M98" s="18" t="str">
        <f t="shared" si="10"/>
        <v>09/01/2026NL300146</v>
      </c>
      <c r="N98" s="15">
        <f>VLOOKUP(M98,Sheet7!I:P,5,0)</f>
        <v>0.2</v>
      </c>
      <c r="O98" s="19">
        <f t="shared" si="11"/>
        <v>0</v>
      </c>
      <c r="P98" s="20">
        <f>VLOOKUP(L98,[2]Sheet1!$I:$M,5,0)</f>
        <v>65000</v>
      </c>
      <c r="Q98" s="21">
        <f t="shared" si="12"/>
        <v>13000</v>
      </c>
      <c r="R98" s="22">
        <f t="shared" si="13"/>
        <v>0</v>
      </c>
    </row>
    <row r="99" spans="1:18" x14ac:dyDescent="0.25">
      <c r="A99" s="4" t="s">
        <v>276</v>
      </c>
      <c r="B99" s="5" t="s">
        <v>518</v>
      </c>
      <c r="C99" s="4" t="s">
        <v>519</v>
      </c>
      <c r="D99" s="5" t="s">
        <v>529</v>
      </c>
      <c r="E99" s="4" t="s">
        <v>488</v>
      </c>
      <c r="F99" s="4" t="s">
        <v>489</v>
      </c>
      <c r="G99" s="4" t="s">
        <v>14</v>
      </c>
      <c r="H99" s="6">
        <v>0.5</v>
      </c>
      <c r="I99" s="7">
        <v>62000</v>
      </c>
      <c r="J99" s="7">
        <f t="shared" si="9"/>
        <v>31000</v>
      </c>
      <c r="K99" s="8" t="s">
        <v>15</v>
      </c>
      <c r="L99" s="15" t="str">
        <f>VLOOKUP(F99,[1]Sheet1!$D:$J,7,0)</f>
        <v>NL300147</v>
      </c>
      <c r="M99" s="18" t="str">
        <f t="shared" si="10"/>
        <v>09/01/2026NL300147</v>
      </c>
      <c r="N99" s="15">
        <f>VLOOKUP(M99,Sheet7!I:P,5,0)</f>
        <v>0.5</v>
      </c>
      <c r="O99" s="19">
        <f t="shared" si="11"/>
        <v>0</v>
      </c>
      <c r="P99" s="20">
        <f>VLOOKUP(L99,[2]Sheet1!$I:$M,5,0)</f>
        <v>62000</v>
      </c>
      <c r="Q99" s="21">
        <f t="shared" si="12"/>
        <v>31000</v>
      </c>
      <c r="R99" s="22">
        <f t="shared" si="13"/>
        <v>0</v>
      </c>
    </row>
    <row r="100" spans="1:18" x14ac:dyDescent="0.25">
      <c r="A100" s="4" t="s">
        <v>281</v>
      </c>
      <c r="B100" s="5" t="s">
        <v>518</v>
      </c>
      <c r="C100" s="4" t="s">
        <v>519</v>
      </c>
      <c r="D100" s="5" t="s">
        <v>530</v>
      </c>
      <c r="E100" s="4" t="s">
        <v>113</v>
      </c>
      <c r="F100" s="4" t="s">
        <v>114</v>
      </c>
      <c r="G100" s="4" t="s">
        <v>115</v>
      </c>
      <c r="H100" s="6">
        <v>1</v>
      </c>
      <c r="I100" s="7">
        <v>8500</v>
      </c>
      <c r="J100" s="7">
        <f t="shared" si="9"/>
        <v>8500</v>
      </c>
      <c r="K100" s="8" t="s">
        <v>15</v>
      </c>
      <c r="L100" s="15" t="str">
        <f>VLOOKUP(F100,[1]Sheet1!$D:$J,7,0)</f>
        <v>NL300107</v>
      </c>
      <c r="M100" s="18" t="str">
        <f t="shared" si="10"/>
        <v>10/01/2026NL300107</v>
      </c>
      <c r="N100" s="15">
        <f>VLOOKUP(M100,Sheet7!I:P,5,0)</f>
        <v>1</v>
      </c>
      <c r="O100" s="19">
        <f t="shared" si="11"/>
        <v>0</v>
      </c>
      <c r="P100" s="20">
        <f>VLOOKUP(L100,[2]Sheet1!$I:$M,5,0)</f>
        <v>8500</v>
      </c>
      <c r="Q100" s="21">
        <f t="shared" si="12"/>
        <v>8500</v>
      </c>
      <c r="R100" s="22">
        <f t="shared" si="13"/>
        <v>0</v>
      </c>
    </row>
    <row r="101" spans="1:18" x14ac:dyDescent="0.25">
      <c r="A101" s="4" t="s">
        <v>281</v>
      </c>
      <c r="B101" s="5" t="s">
        <v>518</v>
      </c>
      <c r="C101" s="4" t="s">
        <v>519</v>
      </c>
      <c r="D101" s="5" t="s">
        <v>530</v>
      </c>
      <c r="E101" s="4" t="s">
        <v>30</v>
      </c>
      <c r="F101" s="4" t="s">
        <v>31</v>
      </c>
      <c r="G101" s="4" t="s">
        <v>14</v>
      </c>
      <c r="H101" s="6">
        <v>0.1</v>
      </c>
      <c r="I101" s="7">
        <v>55000</v>
      </c>
      <c r="J101" s="7">
        <f t="shared" si="9"/>
        <v>5500</v>
      </c>
      <c r="K101" s="8" t="s">
        <v>15</v>
      </c>
      <c r="L101" s="15" t="str">
        <f>VLOOKUP(F101,[1]Sheet1!$D:$J,7,0)</f>
        <v>NL300014</v>
      </c>
      <c r="M101" s="18" t="str">
        <f t="shared" si="10"/>
        <v>10/01/2026NL300014</v>
      </c>
      <c r="N101" s="15">
        <f>VLOOKUP(M101,Sheet7!I:P,5,0)</f>
        <v>0.1</v>
      </c>
      <c r="O101" s="19">
        <f t="shared" si="11"/>
        <v>0</v>
      </c>
      <c r="P101" s="20">
        <f>VLOOKUP(L101,[2]Sheet1!$I:$M,5,0)</f>
        <v>55000</v>
      </c>
      <c r="Q101" s="21">
        <f t="shared" si="12"/>
        <v>5500</v>
      </c>
      <c r="R101" s="22">
        <f t="shared" si="13"/>
        <v>0</v>
      </c>
    </row>
    <row r="102" spans="1:18" x14ac:dyDescent="0.25">
      <c r="A102" s="4" t="s">
        <v>281</v>
      </c>
      <c r="B102" s="5" t="s">
        <v>518</v>
      </c>
      <c r="C102" s="4" t="s">
        <v>519</v>
      </c>
      <c r="D102" s="5" t="s">
        <v>530</v>
      </c>
      <c r="E102" s="4" t="s">
        <v>32</v>
      </c>
      <c r="F102" s="4" t="s">
        <v>33</v>
      </c>
      <c r="G102" s="4" t="s">
        <v>14</v>
      </c>
      <c r="H102" s="6">
        <v>0.4</v>
      </c>
      <c r="I102" s="7">
        <v>18000</v>
      </c>
      <c r="J102" s="7">
        <f t="shared" si="9"/>
        <v>7200</v>
      </c>
      <c r="K102" s="8" t="s">
        <v>15</v>
      </c>
      <c r="L102" s="15" t="str">
        <f>VLOOKUP(F102,[1]Sheet1!$D:$J,7,0)</f>
        <v>NL300027</v>
      </c>
      <c r="M102" s="18" t="str">
        <f t="shared" si="10"/>
        <v>10/01/2026NL300027</v>
      </c>
      <c r="N102" s="15">
        <f>VLOOKUP(M102,Sheet7!I:P,5,0)</f>
        <v>0.4</v>
      </c>
      <c r="O102" s="19">
        <f t="shared" si="11"/>
        <v>0</v>
      </c>
      <c r="P102" s="20">
        <f>VLOOKUP(L102,[2]Sheet1!$I:$M,5,0)</f>
        <v>18000</v>
      </c>
      <c r="Q102" s="21">
        <f t="shared" si="12"/>
        <v>7200</v>
      </c>
      <c r="R102" s="22">
        <f t="shared" si="13"/>
        <v>0</v>
      </c>
    </row>
    <row r="103" spans="1:18" x14ac:dyDescent="0.25">
      <c r="A103" s="4" t="s">
        <v>281</v>
      </c>
      <c r="B103" s="5" t="s">
        <v>518</v>
      </c>
      <c r="C103" s="4" t="s">
        <v>519</v>
      </c>
      <c r="D103" s="5" t="s">
        <v>530</v>
      </c>
      <c r="E103" s="4" t="s">
        <v>486</v>
      </c>
      <c r="F103" s="4" t="s">
        <v>487</v>
      </c>
      <c r="G103" s="4" t="s">
        <v>14</v>
      </c>
      <c r="H103" s="6">
        <v>4</v>
      </c>
      <c r="I103" s="7">
        <v>25000</v>
      </c>
      <c r="J103" s="7">
        <f t="shared" si="9"/>
        <v>100000</v>
      </c>
      <c r="K103" s="8" t="s">
        <v>15</v>
      </c>
      <c r="L103" s="15" t="str">
        <f>VLOOKUP(F103,[1]Sheet1!$D:$J,7,0)</f>
        <v>NL300017</v>
      </c>
      <c r="M103" s="18" t="str">
        <f t="shared" si="10"/>
        <v>10/01/2026NL300017</v>
      </c>
      <c r="N103" s="15">
        <f>VLOOKUP(M103,Sheet7!I:P,5,0)</f>
        <v>2.2999999999999998</v>
      </c>
      <c r="O103" s="19">
        <f t="shared" si="11"/>
        <v>1.7000000000000002</v>
      </c>
      <c r="P103" s="20">
        <f>VLOOKUP(L103,[2]Sheet1!$I:$M,5,0)</f>
        <v>25000</v>
      </c>
      <c r="Q103" s="21">
        <f t="shared" si="12"/>
        <v>57499.999999999993</v>
      </c>
      <c r="R103" s="22">
        <f t="shared" si="13"/>
        <v>42500.000000000007</v>
      </c>
    </row>
    <row r="104" spans="1:18" x14ac:dyDescent="0.25">
      <c r="A104" s="4" t="s">
        <v>281</v>
      </c>
      <c r="B104" s="5" t="s">
        <v>518</v>
      </c>
      <c r="C104" s="4" t="s">
        <v>519</v>
      </c>
      <c r="D104" s="5" t="s">
        <v>530</v>
      </c>
      <c r="E104" s="4" t="s">
        <v>38</v>
      </c>
      <c r="F104" s="4" t="s">
        <v>39</v>
      </c>
      <c r="G104" s="4" t="s">
        <v>14</v>
      </c>
      <c r="H104" s="6">
        <v>0.4</v>
      </c>
      <c r="I104" s="7">
        <v>13000</v>
      </c>
      <c r="J104" s="7">
        <f t="shared" si="9"/>
        <v>5200</v>
      </c>
      <c r="K104" s="8" t="s">
        <v>15</v>
      </c>
      <c r="L104" s="15" t="str">
        <f>VLOOKUP(F104,[1]Sheet1!$D:$J,7,0)</f>
        <v>NL300033</v>
      </c>
      <c r="M104" s="18" t="str">
        <f t="shared" si="10"/>
        <v>10/01/2026NL300033</v>
      </c>
      <c r="N104" s="15">
        <v>0</v>
      </c>
      <c r="O104" s="19">
        <f t="shared" si="11"/>
        <v>0.4</v>
      </c>
      <c r="P104" s="20">
        <f>VLOOKUP(L104,[2]Sheet1!$I:$M,5,0)</f>
        <v>13000</v>
      </c>
      <c r="Q104" s="21">
        <f t="shared" si="12"/>
        <v>0</v>
      </c>
      <c r="R104" s="22">
        <f t="shared" si="13"/>
        <v>5200</v>
      </c>
    </row>
    <row r="105" spans="1:18" ht="28.5" x14ac:dyDescent="0.25">
      <c r="A105" s="4" t="s">
        <v>281</v>
      </c>
      <c r="B105" s="5" t="s">
        <v>518</v>
      </c>
      <c r="C105" s="4" t="s">
        <v>519</v>
      </c>
      <c r="D105" s="5" t="s">
        <v>530</v>
      </c>
      <c r="E105" s="4" t="s">
        <v>97</v>
      </c>
      <c r="F105" s="4" t="s">
        <v>98</v>
      </c>
      <c r="G105" s="4" t="s">
        <v>14</v>
      </c>
      <c r="H105" s="6">
        <v>0.2</v>
      </c>
      <c r="I105" s="7">
        <v>75000</v>
      </c>
      <c r="J105" s="7">
        <f t="shared" si="9"/>
        <v>15000</v>
      </c>
      <c r="K105" s="8" t="s">
        <v>15</v>
      </c>
      <c r="L105" s="29" t="s">
        <v>890</v>
      </c>
      <c r="M105" s="18" t="str">
        <f t="shared" si="10"/>
        <v>10/01/2026NL300167</v>
      </c>
      <c r="N105" s="15">
        <f>VLOOKUP(M105,Sheet7!I:P,5,0)</f>
        <v>0.2</v>
      </c>
      <c r="O105" s="19">
        <f t="shared" si="11"/>
        <v>0</v>
      </c>
      <c r="P105" s="20">
        <f>VLOOKUP(L105,[2]Sheet1!$I:$M,5,0)</f>
        <v>75000</v>
      </c>
      <c r="Q105" s="21">
        <f t="shared" si="12"/>
        <v>15000</v>
      </c>
      <c r="R105" s="22">
        <f t="shared" si="13"/>
        <v>0</v>
      </c>
    </row>
    <row r="106" spans="1:18" ht="28.5" x14ac:dyDescent="0.25">
      <c r="A106" s="4" t="s">
        <v>281</v>
      </c>
      <c r="B106" s="5" t="s">
        <v>518</v>
      </c>
      <c r="C106" s="4" t="s">
        <v>519</v>
      </c>
      <c r="D106" s="5" t="s">
        <v>530</v>
      </c>
      <c r="E106" s="4" t="s">
        <v>491</v>
      </c>
      <c r="F106" s="4" t="s">
        <v>492</v>
      </c>
      <c r="G106" s="4" t="s">
        <v>493</v>
      </c>
      <c r="H106" s="6">
        <v>6</v>
      </c>
      <c r="I106" s="7">
        <v>15000</v>
      </c>
      <c r="J106" s="7">
        <f t="shared" si="9"/>
        <v>90000</v>
      </c>
      <c r="K106" s="8" t="s">
        <v>15</v>
      </c>
      <c r="L106" s="15" t="str">
        <f>VLOOKUP(F106,[1]Sheet1!$D:$J,7,0)</f>
        <v>NL300041</v>
      </c>
      <c r="M106" s="18" t="str">
        <f t="shared" si="10"/>
        <v>10/01/2026NL300041</v>
      </c>
      <c r="N106" s="15">
        <f>VLOOKUP(M106,Sheet7!I:P,5,0)</f>
        <v>6</v>
      </c>
      <c r="O106" s="19">
        <f t="shared" si="11"/>
        <v>0</v>
      </c>
      <c r="P106" s="20">
        <f>VLOOKUP(L106,[2]Sheet1!$I:$M,5,0)</f>
        <v>15000</v>
      </c>
      <c r="Q106" s="21">
        <f t="shared" si="12"/>
        <v>90000</v>
      </c>
      <c r="R106" s="22">
        <f t="shared" si="13"/>
        <v>0</v>
      </c>
    </row>
    <row r="107" spans="1:18" x14ac:dyDescent="0.25">
      <c r="A107" s="4" t="s">
        <v>281</v>
      </c>
      <c r="B107" s="5" t="s">
        <v>518</v>
      </c>
      <c r="C107" s="4" t="s">
        <v>519</v>
      </c>
      <c r="D107" s="5" t="s">
        <v>530</v>
      </c>
      <c r="E107" s="4" t="s">
        <v>47</v>
      </c>
      <c r="F107" s="4" t="s">
        <v>48</v>
      </c>
      <c r="G107" s="4" t="s">
        <v>14</v>
      </c>
      <c r="H107" s="6">
        <v>1.6</v>
      </c>
      <c r="I107" s="7">
        <v>13000</v>
      </c>
      <c r="J107" s="7">
        <f t="shared" si="9"/>
        <v>20800</v>
      </c>
      <c r="K107" s="8" t="s">
        <v>15</v>
      </c>
      <c r="L107" s="15" t="str">
        <f>VLOOKUP(F107,[1]Sheet1!$D:$J,7,0)</f>
        <v>NL300059</v>
      </c>
      <c r="M107" s="18" t="str">
        <f t="shared" si="10"/>
        <v>10/01/2026NL300059</v>
      </c>
      <c r="N107" s="15">
        <f>VLOOKUP(M107,Sheet7!I:P,5,0)</f>
        <v>1.6</v>
      </c>
      <c r="O107" s="19">
        <f t="shared" si="11"/>
        <v>0</v>
      </c>
      <c r="P107" s="20">
        <f>VLOOKUP(L107,[2]Sheet1!$I:$M,5,0)</f>
        <v>13000</v>
      </c>
      <c r="Q107" s="21">
        <f t="shared" si="12"/>
        <v>20800</v>
      </c>
      <c r="R107" s="22">
        <f t="shared" si="13"/>
        <v>0</v>
      </c>
    </row>
    <row r="108" spans="1:18" x14ac:dyDescent="0.25">
      <c r="A108" s="4" t="s">
        <v>281</v>
      </c>
      <c r="B108" s="5" t="s">
        <v>518</v>
      </c>
      <c r="C108" s="4" t="s">
        <v>519</v>
      </c>
      <c r="D108" s="5" t="s">
        <v>530</v>
      </c>
      <c r="E108" s="4" t="s">
        <v>502</v>
      </c>
      <c r="F108" s="4" t="s">
        <v>503</v>
      </c>
      <c r="G108" s="4" t="s">
        <v>14</v>
      </c>
      <c r="H108" s="6">
        <v>0.3</v>
      </c>
      <c r="I108" s="7">
        <v>80000</v>
      </c>
      <c r="J108" s="7">
        <f t="shared" si="9"/>
        <v>24000</v>
      </c>
      <c r="K108" s="8" t="s">
        <v>15</v>
      </c>
      <c r="L108" s="15" t="str">
        <f>VLOOKUP(F108,[1]Sheet1!$D:$J,7,0)</f>
        <v>NL300094</v>
      </c>
      <c r="M108" s="18" t="str">
        <f t="shared" si="10"/>
        <v>10/01/2026NL300094</v>
      </c>
      <c r="N108" s="15">
        <f>VLOOKUP(M108,Sheet7!I:P,5,0)</f>
        <v>0.3</v>
      </c>
      <c r="O108" s="19">
        <f t="shared" si="11"/>
        <v>0</v>
      </c>
      <c r="P108" s="20">
        <f>VLOOKUP(L108,[2]Sheet1!$I:$M,5,0)</f>
        <v>80000</v>
      </c>
      <c r="Q108" s="21">
        <f t="shared" si="12"/>
        <v>24000</v>
      </c>
      <c r="R108" s="22">
        <f t="shared" si="13"/>
        <v>0</v>
      </c>
    </row>
    <row r="109" spans="1:18" x14ac:dyDescent="0.25">
      <c r="A109" s="4" t="s">
        <v>281</v>
      </c>
      <c r="B109" s="5" t="s">
        <v>518</v>
      </c>
      <c r="C109" s="4" t="s">
        <v>519</v>
      </c>
      <c r="D109" s="5" t="s">
        <v>530</v>
      </c>
      <c r="E109" s="4" t="s">
        <v>101</v>
      </c>
      <c r="F109" s="4" t="s">
        <v>102</v>
      </c>
      <c r="G109" s="4" t="s">
        <v>14</v>
      </c>
      <c r="H109" s="6">
        <v>0.1</v>
      </c>
      <c r="I109" s="7">
        <v>45000</v>
      </c>
      <c r="J109" s="7">
        <f t="shared" si="9"/>
        <v>4500</v>
      </c>
      <c r="K109" s="8" t="s">
        <v>15</v>
      </c>
      <c r="L109" s="15" t="str">
        <f>VLOOKUP(F109,[1]Sheet1!$D:$J,7,0)</f>
        <v>NL300085</v>
      </c>
      <c r="M109" s="18" t="str">
        <f t="shared" si="10"/>
        <v>10/01/2026NL300085</v>
      </c>
      <c r="N109" s="15">
        <f>VLOOKUP(M109,Sheet7!I:P,5,0)</f>
        <v>0.1</v>
      </c>
      <c r="O109" s="19">
        <f t="shared" si="11"/>
        <v>0</v>
      </c>
      <c r="P109" s="20">
        <f>VLOOKUP(L109,[2]Sheet1!$I:$M,5,0)</f>
        <v>45000</v>
      </c>
      <c r="Q109" s="21">
        <f t="shared" si="12"/>
        <v>4500</v>
      </c>
      <c r="R109" s="22">
        <f t="shared" si="13"/>
        <v>0</v>
      </c>
    </row>
    <row r="110" spans="1:18" x14ac:dyDescent="0.25">
      <c r="A110" s="4" t="s">
        <v>281</v>
      </c>
      <c r="B110" s="5" t="s">
        <v>518</v>
      </c>
      <c r="C110" s="4" t="s">
        <v>519</v>
      </c>
      <c r="D110" s="5" t="s">
        <v>530</v>
      </c>
      <c r="E110" s="4" t="s">
        <v>85</v>
      </c>
      <c r="F110" s="4" t="s">
        <v>86</v>
      </c>
      <c r="G110" s="4" t="s">
        <v>14</v>
      </c>
      <c r="H110" s="6">
        <v>0.3</v>
      </c>
      <c r="I110" s="7">
        <v>21000</v>
      </c>
      <c r="J110" s="7">
        <f t="shared" si="9"/>
        <v>6300</v>
      </c>
      <c r="K110" s="8" t="s">
        <v>15</v>
      </c>
      <c r="L110" s="15" t="str">
        <f>VLOOKUP(F110,[1]Sheet1!$D:$J,7,0)</f>
        <v>NL300119</v>
      </c>
      <c r="M110" s="18" t="str">
        <f t="shared" si="10"/>
        <v>10/01/2026NL300119</v>
      </c>
      <c r="N110" s="15">
        <f>VLOOKUP(M110,Sheet7!I:P,5,0)</f>
        <v>0.3</v>
      </c>
      <c r="O110" s="19">
        <f t="shared" si="11"/>
        <v>0</v>
      </c>
      <c r="P110" s="20">
        <f>VLOOKUP(L110,[2]Sheet1!$I:$M,5,0)</f>
        <v>21000</v>
      </c>
      <c r="Q110" s="21">
        <f t="shared" si="12"/>
        <v>6300</v>
      </c>
      <c r="R110" s="22">
        <f t="shared" si="13"/>
        <v>0</v>
      </c>
    </row>
    <row r="111" spans="1:18" x14ac:dyDescent="0.25">
      <c r="A111" s="4" t="s">
        <v>281</v>
      </c>
      <c r="B111" s="5" t="s">
        <v>518</v>
      </c>
      <c r="C111" s="4" t="s">
        <v>519</v>
      </c>
      <c r="D111" s="5" t="s">
        <v>530</v>
      </c>
      <c r="E111" s="4" t="s">
        <v>105</v>
      </c>
      <c r="F111" s="4" t="s">
        <v>106</v>
      </c>
      <c r="G111" s="4" t="s">
        <v>14</v>
      </c>
      <c r="H111" s="6">
        <v>1</v>
      </c>
      <c r="I111" s="7">
        <v>50000</v>
      </c>
      <c r="J111" s="7">
        <f t="shared" si="9"/>
        <v>50000</v>
      </c>
      <c r="K111" s="8" t="s">
        <v>15</v>
      </c>
      <c r="L111" s="15" t="str">
        <f>VLOOKUP(F111,[1]Sheet1!$D:$J,7,0)</f>
        <v>NL300142</v>
      </c>
      <c r="M111" s="18" t="str">
        <f t="shared" si="10"/>
        <v>10/01/2026NL300142</v>
      </c>
      <c r="N111" s="15">
        <f>VLOOKUP(M111,Sheet7!I:P,5,0)</f>
        <v>1</v>
      </c>
      <c r="O111" s="19">
        <f t="shared" si="11"/>
        <v>0</v>
      </c>
      <c r="P111" s="20">
        <f>VLOOKUP(L111,[2]Sheet1!$I:$M,5,0)</f>
        <v>50000</v>
      </c>
      <c r="Q111" s="21">
        <f t="shared" si="12"/>
        <v>50000</v>
      </c>
      <c r="R111" s="22">
        <f t="shared" si="13"/>
        <v>0</v>
      </c>
    </row>
    <row r="112" spans="1:18" x14ac:dyDescent="0.25">
      <c r="A112" s="4" t="s">
        <v>281</v>
      </c>
      <c r="B112" s="5" t="s">
        <v>518</v>
      </c>
      <c r="C112" s="4" t="s">
        <v>519</v>
      </c>
      <c r="D112" s="5" t="s">
        <v>530</v>
      </c>
      <c r="E112" s="4" t="s">
        <v>107</v>
      </c>
      <c r="F112" s="4" t="s">
        <v>108</v>
      </c>
      <c r="G112" s="4" t="s">
        <v>14</v>
      </c>
      <c r="H112" s="6">
        <v>0.3</v>
      </c>
      <c r="I112" s="7">
        <v>65000</v>
      </c>
      <c r="J112" s="7">
        <f t="shared" si="9"/>
        <v>19500</v>
      </c>
      <c r="K112" s="8" t="s">
        <v>15</v>
      </c>
      <c r="L112" s="15" t="str">
        <f>VLOOKUP(F112,[1]Sheet1!$D:$J,7,0)</f>
        <v>NL300146</v>
      </c>
      <c r="M112" s="18" t="str">
        <f t="shared" si="10"/>
        <v>10/01/2026NL300146</v>
      </c>
      <c r="N112" s="15">
        <f>VLOOKUP(M112,Sheet7!I:P,5,0)</f>
        <v>0.3</v>
      </c>
      <c r="O112" s="19">
        <f t="shared" si="11"/>
        <v>0</v>
      </c>
      <c r="P112" s="20">
        <f>VLOOKUP(L112,[2]Sheet1!$I:$M,5,0)</f>
        <v>65000</v>
      </c>
      <c r="Q112" s="21">
        <f t="shared" si="12"/>
        <v>19500</v>
      </c>
      <c r="R112" s="22">
        <f t="shared" si="13"/>
        <v>0</v>
      </c>
    </row>
    <row r="113" spans="1:18" x14ac:dyDescent="0.25">
      <c r="A113" s="4" t="s">
        <v>281</v>
      </c>
      <c r="B113" s="5" t="s">
        <v>518</v>
      </c>
      <c r="C113" s="4" t="s">
        <v>519</v>
      </c>
      <c r="D113" s="5" t="s">
        <v>530</v>
      </c>
      <c r="E113" s="4" t="s">
        <v>488</v>
      </c>
      <c r="F113" s="4" t="s">
        <v>489</v>
      </c>
      <c r="G113" s="4" t="s">
        <v>14</v>
      </c>
      <c r="H113" s="6">
        <v>0.3</v>
      </c>
      <c r="I113" s="7">
        <v>62000</v>
      </c>
      <c r="J113" s="7">
        <f t="shared" si="9"/>
        <v>18600</v>
      </c>
      <c r="K113" s="8" t="s">
        <v>15</v>
      </c>
      <c r="L113" s="15" t="str">
        <f>VLOOKUP(F113,[1]Sheet1!$D:$J,7,0)</f>
        <v>NL300147</v>
      </c>
      <c r="M113" s="18" t="str">
        <f t="shared" si="10"/>
        <v>10/01/2026NL300147</v>
      </c>
      <c r="N113" s="15">
        <f>VLOOKUP(M113,Sheet7!I:P,5,0)</f>
        <v>0.3</v>
      </c>
      <c r="O113" s="19">
        <f t="shared" si="11"/>
        <v>0</v>
      </c>
      <c r="P113" s="20">
        <f>VLOOKUP(L113,[2]Sheet1!$I:$M,5,0)</f>
        <v>62000</v>
      </c>
      <c r="Q113" s="21">
        <f t="shared" si="12"/>
        <v>18600</v>
      </c>
      <c r="R113" s="22">
        <f t="shared" si="13"/>
        <v>0</v>
      </c>
    </row>
    <row r="114" spans="1:18" x14ac:dyDescent="0.25">
      <c r="A114" s="4" t="s">
        <v>284</v>
      </c>
      <c r="B114" s="5" t="s">
        <v>518</v>
      </c>
      <c r="C114" s="4" t="s">
        <v>519</v>
      </c>
      <c r="D114" s="5" t="s">
        <v>531</v>
      </c>
      <c r="E114" s="4" t="s">
        <v>32</v>
      </c>
      <c r="F114" s="4" t="s">
        <v>33</v>
      </c>
      <c r="G114" s="4" t="s">
        <v>14</v>
      </c>
      <c r="H114" s="6">
        <v>0.3</v>
      </c>
      <c r="I114" s="7">
        <v>18000</v>
      </c>
      <c r="J114" s="7">
        <f t="shared" si="9"/>
        <v>5400</v>
      </c>
      <c r="K114" s="8"/>
      <c r="L114" s="15" t="str">
        <f>VLOOKUP(F114,[1]Sheet1!$D:$J,7,0)</f>
        <v>NL300027</v>
      </c>
      <c r="M114" s="18" t="str">
        <f t="shared" si="10"/>
        <v>11/01/2026NL300027</v>
      </c>
      <c r="N114" s="15">
        <f>VLOOKUP(M114,Sheet7!I:P,5,0)</f>
        <v>0.3</v>
      </c>
      <c r="O114" s="19">
        <f t="shared" si="11"/>
        <v>0</v>
      </c>
      <c r="P114" s="20">
        <f>VLOOKUP(L114,[2]Sheet1!$I:$M,5,0)</f>
        <v>18000</v>
      </c>
      <c r="Q114" s="21">
        <f t="shared" si="12"/>
        <v>5400</v>
      </c>
      <c r="R114" s="22">
        <f t="shared" si="13"/>
        <v>0</v>
      </c>
    </row>
    <row r="115" spans="1:18" x14ac:dyDescent="0.25">
      <c r="A115" s="4" t="s">
        <v>284</v>
      </c>
      <c r="B115" s="5" t="s">
        <v>518</v>
      </c>
      <c r="C115" s="4" t="s">
        <v>519</v>
      </c>
      <c r="D115" s="5" t="s">
        <v>531</v>
      </c>
      <c r="E115" s="4" t="s">
        <v>486</v>
      </c>
      <c r="F115" s="4" t="s">
        <v>487</v>
      </c>
      <c r="G115" s="4" t="s">
        <v>14</v>
      </c>
      <c r="H115" s="6">
        <v>3</v>
      </c>
      <c r="I115" s="7">
        <v>25000</v>
      </c>
      <c r="J115" s="7">
        <f t="shared" si="9"/>
        <v>75000</v>
      </c>
      <c r="K115" s="8"/>
      <c r="L115" s="15" t="str">
        <f>VLOOKUP(F115,[1]Sheet1!$D:$J,7,0)</f>
        <v>NL300017</v>
      </c>
      <c r="M115" s="18" t="str">
        <f t="shared" si="10"/>
        <v>11/01/2026NL300017</v>
      </c>
      <c r="N115" s="15">
        <f>VLOOKUP(M115,Sheet7!I:P,5,0)</f>
        <v>3</v>
      </c>
      <c r="O115" s="19">
        <f t="shared" si="11"/>
        <v>0</v>
      </c>
      <c r="P115" s="20">
        <f>VLOOKUP(L115,[2]Sheet1!$I:$M,5,0)</f>
        <v>25000</v>
      </c>
      <c r="Q115" s="21">
        <f t="shared" si="12"/>
        <v>75000</v>
      </c>
      <c r="R115" s="22">
        <f t="shared" si="13"/>
        <v>0</v>
      </c>
    </row>
    <row r="116" spans="1:18" x14ac:dyDescent="0.25">
      <c r="A116" s="4" t="s">
        <v>284</v>
      </c>
      <c r="B116" s="5" t="s">
        <v>518</v>
      </c>
      <c r="C116" s="4" t="s">
        <v>519</v>
      </c>
      <c r="D116" s="5" t="s">
        <v>531</v>
      </c>
      <c r="E116" s="4" t="s">
        <v>116</v>
      </c>
      <c r="F116" s="4" t="s">
        <v>117</v>
      </c>
      <c r="G116" s="4" t="s">
        <v>14</v>
      </c>
      <c r="H116" s="6">
        <v>0.1</v>
      </c>
      <c r="I116" s="7">
        <v>40000</v>
      </c>
      <c r="J116" s="7">
        <f t="shared" si="9"/>
        <v>4000</v>
      </c>
      <c r="K116" s="8"/>
      <c r="L116" s="15" t="str">
        <f>VLOOKUP(F116,[1]Sheet1!$D:$J,7,0)</f>
        <v>NL300034</v>
      </c>
      <c r="M116" s="18" t="str">
        <f t="shared" si="10"/>
        <v>11/01/2026NL300034</v>
      </c>
      <c r="N116" s="15">
        <f>VLOOKUP(M116,Sheet7!I:P,5,0)</f>
        <v>0.1</v>
      </c>
      <c r="O116" s="19">
        <f t="shared" si="11"/>
        <v>0</v>
      </c>
      <c r="P116" s="20">
        <f>VLOOKUP(L116,[2]Sheet1!$I:$M,5,0)</f>
        <v>40000</v>
      </c>
      <c r="Q116" s="21">
        <f t="shared" si="12"/>
        <v>4000</v>
      </c>
      <c r="R116" s="22">
        <f t="shared" si="13"/>
        <v>0</v>
      </c>
    </row>
    <row r="117" spans="1:18" ht="28.5" x14ac:dyDescent="0.25">
      <c r="A117" s="4" t="s">
        <v>284</v>
      </c>
      <c r="B117" s="5" t="s">
        <v>518</v>
      </c>
      <c r="C117" s="4" t="s">
        <v>519</v>
      </c>
      <c r="D117" s="5" t="s">
        <v>531</v>
      </c>
      <c r="E117" s="4" t="s">
        <v>97</v>
      </c>
      <c r="F117" s="4" t="s">
        <v>98</v>
      </c>
      <c r="G117" s="4" t="s">
        <v>14</v>
      </c>
      <c r="H117" s="6">
        <v>0.1</v>
      </c>
      <c r="I117" s="7">
        <v>75000</v>
      </c>
      <c r="J117" s="7">
        <f t="shared" si="9"/>
        <v>7500</v>
      </c>
      <c r="K117" s="8"/>
      <c r="L117" s="29" t="s">
        <v>890</v>
      </c>
      <c r="M117" s="18" t="str">
        <f t="shared" si="10"/>
        <v>11/01/2026NL300167</v>
      </c>
      <c r="N117" s="15">
        <f>VLOOKUP(M117,Sheet7!I:P,5,0)</f>
        <v>0.1</v>
      </c>
      <c r="O117" s="19">
        <f t="shared" si="11"/>
        <v>0</v>
      </c>
      <c r="P117" s="20">
        <f>VLOOKUP(L117,[2]Sheet1!$I:$M,5,0)</f>
        <v>75000</v>
      </c>
      <c r="Q117" s="21">
        <f t="shared" si="12"/>
        <v>7500</v>
      </c>
      <c r="R117" s="22">
        <f t="shared" si="13"/>
        <v>0</v>
      </c>
    </row>
    <row r="118" spans="1:18" ht="28.5" x14ac:dyDescent="0.25">
      <c r="A118" s="4" t="s">
        <v>284</v>
      </c>
      <c r="B118" s="5" t="s">
        <v>518</v>
      </c>
      <c r="C118" s="4" t="s">
        <v>519</v>
      </c>
      <c r="D118" s="5" t="s">
        <v>531</v>
      </c>
      <c r="E118" s="4" t="s">
        <v>491</v>
      </c>
      <c r="F118" s="4" t="s">
        <v>492</v>
      </c>
      <c r="G118" s="4" t="s">
        <v>493</v>
      </c>
      <c r="H118" s="6">
        <v>4</v>
      </c>
      <c r="I118" s="7">
        <v>15000</v>
      </c>
      <c r="J118" s="7">
        <f t="shared" si="9"/>
        <v>60000</v>
      </c>
      <c r="K118" s="8"/>
      <c r="L118" s="15" t="str">
        <f>VLOOKUP(F118,[1]Sheet1!$D:$J,7,0)</f>
        <v>NL300041</v>
      </c>
      <c r="M118" s="18" t="str">
        <f t="shared" si="10"/>
        <v>11/01/2026NL300041</v>
      </c>
      <c r="N118" s="15">
        <f>VLOOKUP(M118,Sheet7!I:P,5,0)</f>
        <v>4</v>
      </c>
      <c r="O118" s="19">
        <f t="shared" si="11"/>
        <v>0</v>
      </c>
      <c r="P118" s="20">
        <f>VLOOKUP(L118,[2]Sheet1!$I:$M,5,0)</f>
        <v>15000</v>
      </c>
      <c r="Q118" s="21">
        <f t="shared" si="12"/>
        <v>60000</v>
      </c>
      <c r="R118" s="22">
        <f t="shared" si="13"/>
        <v>0</v>
      </c>
    </row>
    <row r="119" spans="1:18" x14ac:dyDescent="0.25">
      <c r="A119" s="4" t="s">
        <v>284</v>
      </c>
      <c r="B119" s="5" t="s">
        <v>518</v>
      </c>
      <c r="C119" s="4" t="s">
        <v>519</v>
      </c>
      <c r="D119" s="5" t="s">
        <v>531</v>
      </c>
      <c r="E119" s="4" t="s">
        <v>47</v>
      </c>
      <c r="F119" s="4" t="s">
        <v>48</v>
      </c>
      <c r="G119" s="4" t="s">
        <v>14</v>
      </c>
      <c r="H119" s="6">
        <v>1.2</v>
      </c>
      <c r="I119" s="7">
        <v>13000</v>
      </c>
      <c r="J119" s="7">
        <f t="shared" si="9"/>
        <v>15600</v>
      </c>
      <c r="K119" s="8"/>
      <c r="L119" s="15" t="str">
        <f>VLOOKUP(F119,[1]Sheet1!$D:$J,7,0)</f>
        <v>NL300059</v>
      </c>
      <c r="M119" s="18" t="str">
        <f t="shared" si="10"/>
        <v>11/01/2026NL300059</v>
      </c>
      <c r="N119" s="15">
        <f>VLOOKUP(M119,Sheet7!I:P,5,0)</f>
        <v>1.2</v>
      </c>
      <c r="O119" s="19">
        <f t="shared" si="11"/>
        <v>0</v>
      </c>
      <c r="P119" s="20">
        <f>VLOOKUP(L119,[2]Sheet1!$I:$M,5,0)</f>
        <v>13000</v>
      </c>
      <c r="Q119" s="21">
        <f t="shared" si="12"/>
        <v>15600</v>
      </c>
      <c r="R119" s="22">
        <f t="shared" si="13"/>
        <v>0</v>
      </c>
    </row>
    <row r="120" spans="1:18" x14ac:dyDescent="0.25">
      <c r="A120" s="4" t="s">
        <v>284</v>
      </c>
      <c r="B120" s="5" t="s">
        <v>518</v>
      </c>
      <c r="C120" s="4" t="s">
        <v>519</v>
      </c>
      <c r="D120" s="5" t="s">
        <v>531</v>
      </c>
      <c r="E120" s="4" t="s">
        <v>502</v>
      </c>
      <c r="F120" s="4" t="s">
        <v>503</v>
      </c>
      <c r="G120" s="4" t="s">
        <v>14</v>
      </c>
      <c r="H120" s="6">
        <v>0.3</v>
      </c>
      <c r="I120" s="7">
        <v>80000</v>
      </c>
      <c r="J120" s="7">
        <f t="shared" si="9"/>
        <v>24000</v>
      </c>
      <c r="K120" s="8"/>
      <c r="L120" s="15" t="str">
        <f>VLOOKUP(F120,[1]Sheet1!$D:$J,7,0)</f>
        <v>NL300094</v>
      </c>
      <c r="M120" s="18" t="str">
        <f t="shared" si="10"/>
        <v>11/01/2026NL300094</v>
      </c>
      <c r="N120" s="15">
        <f>VLOOKUP(M120,Sheet7!I:P,5,0)</f>
        <v>0.3</v>
      </c>
      <c r="O120" s="19">
        <f t="shared" si="11"/>
        <v>0</v>
      </c>
      <c r="P120" s="20">
        <f>VLOOKUP(L120,[2]Sheet1!$I:$M,5,0)</f>
        <v>80000</v>
      </c>
      <c r="Q120" s="21">
        <f t="shared" si="12"/>
        <v>24000</v>
      </c>
      <c r="R120" s="22">
        <f t="shared" si="13"/>
        <v>0</v>
      </c>
    </row>
    <row r="121" spans="1:18" x14ac:dyDescent="0.25">
      <c r="A121" s="4" t="s">
        <v>284</v>
      </c>
      <c r="B121" s="5" t="s">
        <v>518</v>
      </c>
      <c r="C121" s="4" t="s">
        <v>519</v>
      </c>
      <c r="D121" s="5" t="s">
        <v>531</v>
      </c>
      <c r="E121" s="4" t="s">
        <v>101</v>
      </c>
      <c r="F121" s="4" t="s">
        <v>102</v>
      </c>
      <c r="G121" s="4" t="s">
        <v>14</v>
      </c>
      <c r="H121" s="6">
        <v>0.2</v>
      </c>
      <c r="I121" s="7">
        <v>45000</v>
      </c>
      <c r="J121" s="7">
        <f t="shared" si="9"/>
        <v>9000</v>
      </c>
      <c r="K121" s="8"/>
      <c r="L121" s="15" t="str">
        <f>VLOOKUP(F121,[1]Sheet1!$D:$J,7,0)</f>
        <v>NL300085</v>
      </c>
      <c r="M121" s="18" t="str">
        <f t="shared" si="10"/>
        <v>11/01/2026NL300085</v>
      </c>
      <c r="N121" s="15">
        <f>VLOOKUP(M121,Sheet7!I:P,5,0)</f>
        <v>0.2</v>
      </c>
      <c r="O121" s="19">
        <f t="shared" si="11"/>
        <v>0</v>
      </c>
      <c r="P121" s="20">
        <f>VLOOKUP(L121,[2]Sheet1!$I:$M,5,0)</f>
        <v>45000</v>
      </c>
      <c r="Q121" s="21">
        <f t="shared" si="12"/>
        <v>9000</v>
      </c>
      <c r="R121" s="22">
        <f t="shared" si="13"/>
        <v>0</v>
      </c>
    </row>
    <row r="122" spans="1:18" x14ac:dyDescent="0.25">
      <c r="A122" s="4" t="s">
        <v>286</v>
      </c>
      <c r="B122" s="5" t="s">
        <v>518</v>
      </c>
      <c r="C122" s="4" t="s">
        <v>519</v>
      </c>
      <c r="D122" s="5" t="s">
        <v>532</v>
      </c>
      <c r="E122" s="4" t="s">
        <v>484</v>
      </c>
      <c r="F122" s="4" t="s">
        <v>485</v>
      </c>
      <c r="G122" s="4" t="s">
        <v>14</v>
      </c>
      <c r="H122" s="6">
        <v>0.8</v>
      </c>
      <c r="I122" s="7">
        <v>15000</v>
      </c>
      <c r="J122" s="7">
        <f t="shared" si="9"/>
        <v>12000</v>
      </c>
      <c r="K122" s="8"/>
      <c r="L122" s="15" t="str">
        <f>VLOOKUP(F122,[1]Sheet1!$D:$J,7,0)</f>
        <v>NL300189</v>
      </c>
      <c r="M122" s="18" t="str">
        <f t="shared" si="10"/>
        <v>12/01/2026NL300189</v>
      </c>
      <c r="N122" s="15">
        <f>VLOOKUP(M122,Sheet7!I:P,5,0)</f>
        <v>0.8</v>
      </c>
      <c r="O122" s="19">
        <f t="shared" si="11"/>
        <v>0</v>
      </c>
      <c r="P122" s="20">
        <f>VLOOKUP(L122,[2]Sheet1!$I:$M,5,0)</f>
        <v>15000</v>
      </c>
      <c r="Q122" s="21">
        <f t="shared" si="12"/>
        <v>12000</v>
      </c>
      <c r="R122" s="22">
        <f t="shared" si="13"/>
        <v>0</v>
      </c>
    </row>
    <row r="123" spans="1:18" x14ac:dyDescent="0.25">
      <c r="A123" s="4" t="s">
        <v>286</v>
      </c>
      <c r="B123" s="5" t="s">
        <v>518</v>
      </c>
      <c r="C123" s="4" t="s">
        <v>519</v>
      </c>
      <c r="D123" s="5" t="s">
        <v>532</v>
      </c>
      <c r="E123" s="4" t="s">
        <v>113</v>
      </c>
      <c r="F123" s="4" t="s">
        <v>114</v>
      </c>
      <c r="G123" s="4" t="s">
        <v>115</v>
      </c>
      <c r="H123" s="6">
        <v>1</v>
      </c>
      <c r="I123" s="7">
        <v>8500</v>
      </c>
      <c r="J123" s="7">
        <f t="shared" si="9"/>
        <v>8500</v>
      </c>
      <c r="K123" s="8"/>
      <c r="L123" s="15" t="str">
        <f>VLOOKUP(F123,[1]Sheet1!$D:$J,7,0)</f>
        <v>NL300107</v>
      </c>
      <c r="M123" s="18" t="str">
        <f t="shared" si="10"/>
        <v>12/01/2026NL300107</v>
      </c>
      <c r="N123" s="15">
        <f>VLOOKUP(M123,Sheet7!I:P,5,0)</f>
        <v>1</v>
      </c>
      <c r="O123" s="19">
        <f t="shared" si="11"/>
        <v>0</v>
      </c>
      <c r="P123" s="20">
        <f>VLOOKUP(L123,[2]Sheet1!$I:$M,5,0)</f>
        <v>8500</v>
      </c>
      <c r="Q123" s="21">
        <f t="shared" si="12"/>
        <v>8500</v>
      </c>
      <c r="R123" s="22">
        <f t="shared" si="13"/>
        <v>0</v>
      </c>
    </row>
    <row r="124" spans="1:18" x14ac:dyDescent="0.25">
      <c r="A124" s="4" t="s">
        <v>286</v>
      </c>
      <c r="B124" s="5" t="s">
        <v>518</v>
      </c>
      <c r="C124" s="4" t="s">
        <v>519</v>
      </c>
      <c r="D124" s="5" t="s">
        <v>532</v>
      </c>
      <c r="E124" s="4" t="s">
        <v>30</v>
      </c>
      <c r="F124" s="4" t="s">
        <v>31</v>
      </c>
      <c r="G124" s="4" t="s">
        <v>14</v>
      </c>
      <c r="H124" s="6">
        <v>0.1</v>
      </c>
      <c r="I124" s="7">
        <v>55000</v>
      </c>
      <c r="J124" s="7">
        <f t="shared" si="9"/>
        <v>5500</v>
      </c>
      <c r="K124" s="8"/>
      <c r="L124" s="15" t="str">
        <f>VLOOKUP(F124,[1]Sheet1!$D:$J,7,0)</f>
        <v>NL300014</v>
      </c>
      <c r="M124" s="18" t="str">
        <f t="shared" si="10"/>
        <v>12/01/2026NL300014</v>
      </c>
      <c r="N124" s="15">
        <f>VLOOKUP(M124,Sheet7!I:P,5,0)</f>
        <v>0.1</v>
      </c>
      <c r="O124" s="19">
        <f t="shared" si="11"/>
        <v>0</v>
      </c>
      <c r="P124" s="20">
        <f>VLOOKUP(L124,[2]Sheet1!$I:$M,5,0)</f>
        <v>55000</v>
      </c>
      <c r="Q124" s="21">
        <f t="shared" si="12"/>
        <v>5500</v>
      </c>
      <c r="R124" s="22">
        <f t="shared" si="13"/>
        <v>0</v>
      </c>
    </row>
    <row r="125" spans="1:18" x14ac:dyDescent="0.25">
      <c r="A125" s="4" t="s">
        <v>286</v>
      </c>
      <c r="B125" s="5" t="s">
        <v>518</v>
      </c>
      <c r="C125" s="4" t="s">
        <v>519</v>
      </c>
      <c r="D125" s="5" t="s">
        <v>532</v>
      </c>
      <c r="E125" s="4" t="s">
        <v>32</v>
      </c>
      <c r="F125" s="4" t="s">
        <v>33</v>
      </c>
      <c r="G125" s="4" t="s">
        <v>14</v>
      </c>
      <c r="H125" s="6">
        <v>0.25</v>
      </c>
      <c r="I125" s="7">
        <v>18000</v>
      </c>
      <c r="J125" s="7">
        <f t="shared" si="9"/>
        <v>4500</v>
      </c>
      <c r="K125" s="8"/>
      <c r="L125" s="15" t="str">
        <f>VLOOKUP(F125,[1]Sheet1!$D:$J,7,0)</f>
        <v>NL300027</v>
      </c>
      <c r="M125" s="18" t="str">
        <f t="shared" si="10"/>
        <v>12/01/2026NL300027</v>
      </c>
      <c r="N125" s="15">
        <f>VLOOKUP(M125,Sheet7!I:P,5,0)</f>
        <v>0.25</v>
      </c>
      <c r="O125" s="19">
        <f t="shared" si="11"/>
        <v>0</v>
      </c>
      <c r="P125" s="20">
        <f>VLOOKUP(L125,[2]Sheet1!$I:$M,5,0)</f>
        <v>18000</v>
      </c>
      <c r="Q125" s="21">
        <f t="shared" si="12"/>
        <v>4500</v>
      </c>
      <c r="R125" s="22">
        <f t="shared" si="13"/>
        <v>0</v>
      </c>
    </row>
    <row r="126" spans="1:18" x14ac:dyDescent="0.25">
      <c r="A126" s="4" t="s">
        <v>286</v>
      </c>
      <c r="B126" s="5" t="s">
        <v>518</v>
      </c>
      <c r="C126" s="4" t="s">
        <v>519</v>
      </c>
      <c r="D126" s="5" t="s">
        <v>532</v>
      </c>
      <c r="E126" s="4" t="s">
        <v>486</v>
      </c>
      <c r="F126" s="4" t="s">
        <v>487</v>
      </c>
      <c r="G126" s="4" t="s">
        <v>14</v>
      </c>
      <c r="H126" s="6">
        <v>4</v>
      </c>
      <c r="I126" s="7">
        <v>25000</v>
      </c>
      <c r="J126" s="7">
        <f t="shared" si="9"/>
        <v>100000</v>
      </c>
      <c r="K126" s="8"/>
      <c r="L126" s="15" t="str">
        <f>VLOOKUP(F126,[1]Sheet1!$D:$J,7,0)</f>
        <v>NL300017</v>
      </c>
      <c r="M126" s="18" t="str">
        <f t="shared" si="10"/>
        <v>12/01/2026NL300017</v>
      </c>
      <c r="N126" s="15">
        <f>VLOOKUP(M126,Sheet7!I:P,5,0)</f>
        <v>3</v>
      </c>
      <c r="O126" s="19">
        <f t="shared" si="11"/>
        <v>1</v>
      </c>
      <c r="P126" s="20">
        <f>VLOOKUP(L126,[2]Sheet1!$I:$M,5,0)</f>
        <v>25000</v>
      </c>
      <c r="Q126" s="21">
        <f t="shared" si="12"/>
        <v>75000</v>
      </c>
      <c r="R126" s="22">
        <f t="shared" si="13"/>
        <v>25000</v>
      </c>
    </row>
    <row r="127" spans="1:18" x14ac:dyDescent="0.25">
      <c r="A127" s="4" t="s">
        <v>286</v>
      </c>
      <c r="B127" s="5" t="s">
        <v>518</v>
      </c>
      <c r="C127" s="4" t="s">
        <v>519</v>
      </c>
      <c r="D127" s="5" t="s">
        <v>532</v>
      </c>
      <c r="E127" s="4" t="s">
        <v>116</v>
      </c>
      <c r="F127" s="4" t="s">
        <v>117</v>
      </c>
      <c r="G127" s="4" t="s">
        <v>14</v>
      </c>
      <c r="H127" s="6">
        <v>0.1</v>
      </c>
      <c r="I127" s="7">
        <v>40000</v>
      </c>
      <c r="J127" s="7">
        <f t="shared" si="9"/>
        <v>4000</v>
      </c>
      <c r="K127" s="8"/>
      <c r="L127" s="15" t="str">
        <f>VLOOKUP(F127,[1]Sheet1!$D:$J,7,0)</f>
        <v>NL300034</v>
      </c>
      <c r="M127" s="18" t="str">
        <f t="shared" si="10"/>
        <v>12/01/2026NL300034</v>
      </c>
      <c r="N127" s="15">
        <f>VLOOKUP(M127,Sheet7!I:P,5,0)</f>
        <v>0.1</v>
      </c>
      <c r="O127" s="19">
        <f t="shared" si="11"/>
        <v>0</v>
      </c>
      <c r="P127" s="20">
        <f>VLOOKUP(L127,[2]Sheet1!$I:$M,5,0)</f>
        <v>40000</v>
      </c>
      <c r="Q127" s="21">
        <f t="shared" si="12"/>
        <v>4000</v>
      </c>
      <c r="R127" s="22">
        <f t="shared" si="13"/>
        <v>0</v>
      </c>
    </row>
    <row r="128" spans="1:18" ht="28.5" x14ac:dyDescent="0.25">
      <c r="A128" s="4" t="s">
        <v>286</v>
      </c>
      <c r="B128" s="5" t="s">
        <v>518</v>
      </c>
      <c r="C128" s="4" t="s">
        <v>519</v>
      </c>
      <c r="D128" s="5" t="s">
        <v>532</v>
      </c>
      <c r="E128" s="4" t="s">
        <v>97</v>
      </c>
      <c r="F128" s="4" t="s">
        <v>98</v>
      </c>
      <c r="G128" s="4" t="s">
        <v>14</v>
      </c>
      <c r="H128" s="6">
        <v>0.1</v>
      </c>
      <c r="I128" s="7">
        <v>75000</v>
      </c>
      <c r="J128" s="7">
        <f t="shared" si="9"/>
        <v>7500</v>
      </c>
      <c r="K128" s="8"/>
      <c r="L128" s="29" t="s">
        <v>890</v>
      </c>
      <c r="M128" s="18" t="str">
        <f t="shared" si="10"/>
        <v>12/01/2026NL300167</v>
      </c>
      <c r="N128" s="15">
        <f>VLOOKUP(M128,Sheet7!I:P,5,0)</f>
        <v>0.1</v>
      </c>
      <c r="O128" s="19">
        <f t="shared" si="11"/>
        <v>0</v>
      </c>
      <c r="P128" s="20">
        <f>VLOOKUP(L128,[2]Sheet1!$I:$M,5,0)</f>
        <v>75000</v>
      </c>
      <c r="Q128" s="21">
        <f t="shared" si="12"/>
        <v>7500</v>
      </c>
      <c r="R128" s="22">
        <f t="shared" si="13"/>
        <v>0</v>
      </c>
    </row>
    <row r="129" spans="1:18" x14ac:dyDescent="0.25">
      <c r="A129" s="4" t="s">
        <v>286</v>
      </c>
      <c r="B129" s="5" t="s">
        <v>518</v>
      </c>
      <c r="C129" s="4" t="s">
        <v>519</v>
      </c>
      <c r="D129" s="5" t="s">
        <v>532</v>
      </c>
      <c r="E129" s="4" t="s">
        <v>43</v>
      </c>
      <c r="F129" s="4" t="s">
        <v>44</v>
      </c>
      <c r="G129" s="4" t="s">
        <v>14</v>
      </c>
      <c r="H129" s="6">
        <v>6</v>
      </c>
      <c r="I129" s="7">
        <v>18000</v>
      </c>
      <c r="J129" s="7">
        <f t="shared" si="9"/>
        <v>108000</v>
      </c>
      <c r="K129" s="8"/>
      <c r="L129" s="15" t="str">
        <f>VLOOKUP(F129,[1]Sheet1!$D:$J,7,0)</f>
        <v>NL300048</v>
      </c>
      <c r="M129" s="18" t="str">
        <f t="shared" si="10"/>
        <v>12/01/2026NL300048</v>
      </c>
      <c r="N129" s="15">
        <f>VLOOKUP(M129,Sheet7!I:P,5,0)</f>
        <v>6</v>
      </c>
      <c r="O129" s="19">
        <f t="shared" si="11"/>
        <v>0</v>
      </c>
      <c r="P129" s="20">
        <f>VLOOKUP(L129,[2]Sheet1!$I:$M,5,0)</f>
        <v>18000</v>
      </c>
      <c r="Q129" s="21">
        <f t="shared" si="12"/>
        <v>108000</v>
      </c>
      <c r="R129" s="22">
        <f t="shared" si="13"/>
        <v>0</v>
      </c>
    </row>
    <row r="130" spans="1:18" x14ac:dyDescent="0.25">
      <c r="A130" s="4" t="s">
        <v>286</v>
      </c>
      <c r="B130" s="5" t="s">
        <v>518</v>
      </c>
      <c r="C130" s="4" t="s">
        <v>519</v>
      </c>
      <c r="D130" s="5" t="s">
        <v>532</v>
      </c>
      <c r="E130" s="4" t="s">
        <v>45</v>
      </c>
      <c r="F130" s="4" t="s">
        <v>46</v>
      </c>
      <c r="G130" s="4" t="s">
        <v>14</v>
      </c>
      <c r="H130" s="6">
        <v>0.1</v>
      </c>
      <c r="I130" s="7">
        <v>55000</v>
      </c>
      <c r="J130" s="7">
        <f t="shared" si="9"/>
        <v>5500</v>
      </c>
      <c r="K130" s="8"/>
      <c r="L130" s="15" t="str">
        <f>VLOOKUP(F130,[1]Sheet1!$D:$J,7,0)</f>
        <v>NL300058</v>
      </c>
      <c r="M130" s="18" t="str">
        <f t="shared" si="10"/>
        <v>12/01/2026NL300058</v>
      </c>
      <c r="N130" s="15">
        <f>VLOOKUP(M130,Sheet7!I:P,5,0)</f>
        <v>0.1</v>
      </c>
      <c r="O130" s="19">
        <f t="shared" si="11"/>
        <v>0</v>
      </c>
      <c r="P130" s="20">
        <f>VLOOKUP(L130,[2]Sheet1!$I:$M,5,0)</f>
        <v>55000</v>
      </c>
      <c r="Q130" s="21">
        <f t="shared" si="12"/>
        <v>5500</v>
      </c>
      <c r="R130" s="22">
        <f t="shared" si="13"/>
        <v>0</v>
      </c>
    </row>
    <row r="131" spans="1:18" x14ac:dyDescent="0.25">
      <c r="A131" s="4" t="s">
        <v>286</v>
      </c>
      <c r="B131" s="5" t="s">
        <v>518</v>
      </c>
      <c r="C131" s="4" t="s">
        <v>519</v>
      </c>
      <c r="D131" s="5" t="s">
        <v>532</v>
      </c>
      <c r="E131" s="4" t="s">
        <v>47</v>
      </c>
      <c r="F131" s="4" t="s">
        <v>48</v>
      </c>
      <c r="G131" s="4" t="s">
        <v>14</v>
      </c>
      <c r="H131" s="6">
        <v>2.5</v>
      </c>
      <c r="I131" s="7">
        <v>13000</v>
      </c>
      <c r="J131" s="7">
        <f t="shared" si="9"/>
        <v>32500</v>
      </c>
      <c r="K131" s="8"/>
      <c r="L131" s="15" t="str">
        <f>VLOOKUP(F131,[1]Sheet1!$D:$J,7,0)</f>
        <v>NL300059</v>
      </c>
      <c r="M131" s="18" t="str">
        <f t="shared" si="10"/>
        <v>12/01/2026NL300059</v>
      </c>
      <c r="N131" s="15">
        <f>VLOOKUP(M131,Sheet7!I:P,5,0)</f>
        <v>2.5</v>
      </c>
      <c r="O131" s="19">
        <f t="shared" si="11"/>
        <v>0</v>
      </c>
      <c r="P131" s="20">
        <f>VLOOKUP(L131,[2]Sheet1!$I:$M,5,0)</f>
        <v>13000</v>
      </c>
      <c r="Q131" s="21">
        <f t="shared" si="12"/>
        <v>32500</v>
      </c>
      <c r="R131" s="22">
        <f t="shared" si="13"/>
        <v>0</v>
      </c>
    </row>
    <row r="132" spans="1:18" x14ac:dyDescent="0.25">
      <c r="A132" s="4" t="s">
        <v>286</v>
      </c>
      <c r="B132" s="5" t="s">
        <v>518</v>
      </c>
      <c r="C132" s="4" t="s">
        <v>519</v>
      </c>
      <c r="D132" s="5" t="s">
        <v>532</v>
      </c>
      <c r="E132" s="4" t="s">
        <v>154</v>
      </c>
      <c r="F132" s="4" t="s">
        <v>153</v>
      </c>
      <c r="G132" s="4" t="s">
        <v>14</v>
      </c>
      <c r="H132" s="6">
        <v>0.5</v>
      </c>
      <c r="I132" s="7">
        <v>47000</v>
      </c>
      <c r="J132" s="7">
        <f t="shared" si="9"/>
        <v>23500</v>
      </c>
      <c r="K132" s="8"/>
      <c r="L132" s="15" t="str">
        <f>VLOOKUP(F132,[1]Sheet1!$D:$J,7,0)</f>
        <v>NL300091</v>
      </c>
      <c r="M132" s="18" t="str">
        <f t="shared" si="10"/>
        <v>12/01/2026NL300091</v>
      </c>
      <c r="N132" s="15">
        <f>VLOOKUP(M132,Sheet7!I:P,5,0)</f>
        <v>0.5</v>
      </c>
      <c r="O132" s="19">
        <f t="shared" si="11"/>
        <v>0</v>
      </c>
      <c r="P132" s="20">
        <f>VLOOKUP(L132,[2]Sheet1!$I:$M,5,0)</f>
        <v>47000</v>
      </c>
      <c r="Q132" s="21">
        <f t="shared" si="12"/>
        <v>23500</v>
      </c>
      <c r="R132" s="22">
        <f t="shared" si="13"/>
        <v>0</v>
      </c>
    </row>
    <row r="133" spans="1:18" x14ac:dyDescent="0.25">
      <c r="A133" s="4" t="s">
        <v>286</v>
      </c>
      <c r="B133" s="5" t="s">
        <v>518</v>
      </c>
      <c r="C133" s="4" t="s">
        <v>519</v>
      </c>
      <c r="D133" s="5" t="s">
        <v>532</v>
      </c>
      <c r="E133" s="4" t="s">
        <v>502</v>
      </c>
      <c r="F133" s="4" t="s">
        <v>503</v>
      </c>
      <c r="G133" s="4" t="s">
        <v>14</v>
      </c>
      <c r="H133" s="6">
        <v>1</v>
      </c>
      <c r="I133" s="7">
        <v>80000</v>
      </c>
      <c r="J133" s="7">
        <f t="shared" si="9"/>
        <v>80000</v>
      </c>
      <c r="K133" s="8"/>
      <c r="L133" s="15" t="str">
        <f>VLOOKUP(F133,[1]Sheet1!$D:$J,7,0)</f>
        <v>NL300094</v>
      </c>
      <c r="M133" s="18" t="str">
        <f t="shared" si="10"/>
        <v>12/01/2026NL300094</v>
      </c>
      <c r="N133" s="15">
        <f>VLOOKUP(M133,Sheet7!I:P,5,0)</f>
        <v>1</v>
      </c>
      <c r="O133" s="19">
        <f t="shared" si="11"/>
        <v>0</v>
      </c>
      <c r="P133" s="20">
        <f>VLOOKUP(L133,[2]Sheet1!$I:$M,5,0)</f>
        <v>80000</v>
      </c>
      <c r="Q133" s="21">
        <f t="shared" si="12"/>
        <v>80000</v>
      </c>
      <c r="R133" s="22">
        <f t="shared" si="13"/>
        <v>0</v>
      </c>
    </row>
    <row r="134" spans="1:18" x14ac:dyDescent="0.25">
      <c r="A134" s="4" t="s">
        <v>286</v>
      </c>
      <c r="B134" s="5" t="s">
        <v>518</v>
      </c>
      <c r="C134" s="4" t="s">
        <v>519</v>
      </c>
      <c r="D134" s="5" t="s">
        <v>532</v>
      </c>
      <c r="E134" s="4" t="s">
        <v>101</v>
      </c>
      <c r="F134" s="4" t="s">
        <v>102</v>
      </c>
      <c r="G134" s="4" t="s">
        <v>14</v>
      </c>
      <c r="H134" s="6">
        <v>0.1</v>
      </c>
      <c r="I134" s="7">
        <v>45000</v>
      </c>
      <c r="J134" s="7">
        <f t="shared" si="9"/>
        <v>4500</v>
      </c>
      <c r="K134" s="8"/>
      <c r="L134" s="15" t="str">
        <f>VLOOKUP(F134,[1]Sheet1!$D:$J,7,0)</f>
        <v>NL300085</v>
      </c>
      <c r="M134" s="18" t="str">
        <f t="shared" si="10"/>
        <v>12/01/2026NL300085</v>
      </c>
      <c r="N134" s="15">
        <f>VLOOKUP(M134,Sheet7!I:P,5,0)</f>
        <v>0.1</v>
      </c>
      <c r="O134" s="19">
        <f t="shared" si="11"/>
        <v>0</v>
      </c>
      <c r="P134" s="20">
        <f>VLOOKUP(L134,[2]Sheet1!$I:$M,5,0)</f>
        <v>45000</v>
      </c>
      <c r="Q134" s="21">
        <f t="shared" si="12"/>
        <v>4500</v>
      </c>
      <c r="R134" s="22">
        <f t="shared" si="13"/>
        <v>0</v>
      </c>
    </row>
    <row r="135" spans="1:18" x14ac:dyDescent="0.25">
      <c r="A135" s="4" t="s">
        <v>286</v>
      </c>
      <c r="B135" s="5" t="s">
        <v>518</v>
      </c>
      <c r="C135" s="4" t="s">
        <v>519</v>
      </c>
      <c r="D135" s="5" t="s">
        <v>532</v>
      </c>
      <c r="E135" s="4" t="s">
        <v>131</v>
      </c>
      <c r="F135" s="4" t="s">
        <v>132</v>
      </c>
      <c r="G135" s="4" t="s">
        <v>14</v>
      </c>
      <c r="H135" s="6">
        <v>0.2</v>
      </c>
      <c r="I135" s="7">
        <v>70000</v>
      </c>
      <c r="J135" s="7">
        <f t="shared" si="9"/>
        <v>14000</v>
      </c>
      <c r="K135" s="8"/>
      <c r="L135" s="15" t="str">
        <f>VLOOKUP(F135,[1]Sheet1!$D:$J,7,0)</f>
        <v>NL300126</v>
      </c>
      <c r="M135" s="18" t="str">
        <f t="shared" si="10"/>
        <v>12/01/2026NL300126</v>
      </c>
      <c r="N135" s="15">
        <f>VLOOKUP(M135,Sheet7!I:P,5,0)</f>
        <v>0.2</v>
      </c>
      <c r="O135" s="19">
        <f t="shared" si="11"/>
        <v>0</v>
      </c>
      <c r="P135" s="20">
        <f>VLOOKUP(L135,[2]Sheet1!$I:$M,5,0)</f>
        <v>70000</v>
      </c>
      <c r="Q135" s="21">
        <f t="shared" si="12"/>
        <v>14000</v>
      </c>
      <c r="R135" s="22">
        <f t="shared" si="13"/>
        <v>0</v>
      </c>
    </row>
    <row r="136" spans="1:18" x14ac:dyDescent="0.25">
      <c r="A136" s="4" t="s">
        <v>286</v>
      </c>
      <c r="B136" s="5" t="s">
        <v>518</v>
      </c>
      <c r="C136" s="4" t="s">
        <v>519</v>
      </c>
      <c r="D136" s="5" t="s">
        <v>532</v>
      </c>
      <c r="E136" s="4" t="s">
        <v>71</v>
      </c>
      <c r="F136" s="4" t="s">
        <v>72</v>
      </c>
      <c r="G136" s="4" t="s">
        <v>14</v>
      </c>
      <c r="H136" s="6">
        <v>0.3</v>
      </c>
      <c r="I136" s="7">
        <v>145000</v>
      </c>
      <c r="J136" s="7">
        <f t="shared" si="9"/>
        <v>43500</v>
      </c>
      <c r="K136" s="8"/>
      <c r="L136" s="15" t="str">
        <f>VLOOKUP(F136,[1]Sheet1!$D:$J,7,0)</f>
        <v>NL300113</v>
      </c>
      <c r="M136" s="18" t="str">
        <f t="shared" si="10"/>
        <v>12/01/2026NL300113</v>
      </c>
      <c r="N136" s="15">
        <f>VLOOKUP(M136,Sheet7!I:P,5,0)</f>
        <v>0.3</v>
      </c>
      <c r="O136" s="19">
        <f t="shared" si="11"/>
        <v>0</v>
      </c>
      <c r="P136" s="20">
        <f>VLOOKUP(L136,[2]Sheet1!$I:$M,5,0)</f>
        <v>145000</v>
      </c>
      <c r="Q136" s="21">
        <f t="shared" si="12"/>
        <v>43500</v>
      </c>
      <c r="R136" s="22">
        <f t="shared" si="13"/>
        <v>0</v>
      </c>
    </row>
    <row r="137" spans="1:18" x14ac:dyDescent="0.25">
      <c r="A137" s="4" t="s">
        <v>286</v>
      </c>
      <c r="B137" s="5" t="s">
        <v>518</v>
      </c>
      <c r="C137" s="4" t="s">
        <v>519</v>
      </c>
      <c r="D137" s="5" t="s">
        <v>532</v>
      </c>
      <c r="E137" s="4" t="s">
        <v>85</v>
      </c>
      <c r="F137" s="4" t="s">
        <v>86</v>
      </c>
      <c r="G137" s="4" t="s">
        <v>14</v>
      </c>
      <c r="H137" s="6">
        <v>0.4</v>
      </c>
      <c r="I137" s="7">
        <v>21000</v>
      </c>
      <c r="J137" s="7">
        <f t="shared" si="9"/>
        <v>8400</v>
      </c>
      <c r="K137" s="8"/>
      <c r="L137" s="15" t="str">
        <f>VLOOKUP(F137,[1]Sheet1!$D:$J,7,0)</f>
        <v>NL300119</v>
      </c>
      <c r="M137" s="18" t="str">
        <f t="shared" si="10"/>
        <v>12/01/2026NL300119</v>
      </c>
      <c r="N137" s="15">
        <f>VLOOKUP(M137,Sheet7!I:P,5,0)</f>
        <v>0.4</v>
      </c>
      <c r="O137" s="19">
        <f t="shared" si="11"/>
        <v>0</v>
      </c>
      <c r="P137" s="20">
        <f>VLOOKUP(L137,[2]Sheet1!$I:$M,5,0)</f>
        <v>21000</v>
      </c>
      <c r="Q137" s="21">
        <f t="shared" si="12"/>
        <v>8400</v>
      </c>
      <c r="R137" s="22">
        <f t="shared" si="13"/>
        <v>0</v>
      </c>
    </row>
    <row r="138" spans="1:18" x14ac:dyDescent="0.25">
      <c r="A138" s="4" t="s">
        <v>286</v>
      </c>
      <c r="B138" s="5" t="s">
        <v>518</v>
      </c>
      <c r="C138" s="4" t="s">
        <v>519</v>
      </c>
      <c r="D138" s="5" t="s">
        <v>532</v>
      </c>
      <c r="E138" s="4" t="s">
        <v>105</v>
      </c>
      <c r="F138" s="4" t="s">
        <v>106</v>
      </c>
      <c r="G138" s="4" t="s">
        <v>14</v>
      </c>
      <c r="H138" s="6">
        <v>1</v>
      </c>
      <c r="I138" s="7">
        <v>50000</v>
      </c>
      <c r="J138" s="7">
        <f t="shared" si="9"/>
        <v>50000</v>
      </c>
      <c r="K138" s="8"/>
      <c r="L138" s="15" t="str">
        <f>VLOOKUP(F138,[1]Sheet1!$D:$J,7,0)</f>
        <v>NL300142</v>
      </c>
      <c r="M138" s="18" t="str">
        <f t="shared" si="10"/>
        <v>12/01/2026NL300142</v>
      </c>
      <c r="N138" s="15">
        <f>VLOOKUP(M138,Sheet7!I:P,5,0)</f>
        <v>1</v>
      </c>
      <c r="O138" s="19">
        <f t="shared" si="11"/>
        <v>0</v>
      </c>
      <c r="P138" s="20">
        <f>VLOOKUP(L138,[2]Sheet1!$I:$M,5,0)</f>
        <v>50000</v>
      </c>
      <c r="Q138" s="21">
        <f t="shared" si="12"/>
        <v>50000</v>
      </c>
      <c r="R138" s="22">
        <f t="shared" si="13"/>
        <v>0</v>
      </c>
    </row>
    <row r="139" spans="1:18" x14ac:dyDescent="0.25">
      <c r="A139" s="4" t="s">
        <v>286</v>
      </c>
      <c r="B139" s="5" t="s">
        <v>518</v>
      </c>
      <c r="C139" s="4" t="s">
        <v>519</v>
      </c>
      <c r="D139" s="5" t="s">
        <v>532</v>
      </c>
      <c r="E139" s="4" t="s">
        <v>107</v>
      </c>
      <c r="F139" s="4" t="s">
        <v>108</v>
      </c>
      <c r="G139" s="4" t="s">
        <v>14</v>
      </c>
      <c r="H139" s="6">
        <v>0.39</v>
      </c>
      <c r="I139" s="7">
        <v>65000</v>
      </c>
      <c r="J139" s="7">
        <f t="shared" si="9"/>
        <v>25350</v>
      </c>
      <c r="K139" s="8"/>
      <c r="L139" s="15" t="str">
        <f>VLOOKUP(F139,[1]Sheet1!$D:$J,7,0)</f>
        <v>NL300146</v>
      </c>
      <c r="M139" s="18" t="str">
        <f t="shared" si="10"/>
        <v>12/01/2026NL300146</v>
      </c>
      <c r="N139" s="15">
        <f>VLOOKUP(M139,Sheet7!I:P,5,0)</f>
        <v>0.39</v>
      </c>
      <c r="O139" s="19">
        <f t="shared" si="11"/>
        <v>0</v>
      </c>
      <c r="P139" s="20">
        <f>VLOOKUP(L139,[2]Sheet1!$I:$M,5,0)</f>
        <v>65000</v>
      </c>
      <c r="Q139" s="21">
        <f t="shared" si="12"/>
        <v>25350</v>
      </c>
      <c r="R139" s="22">
        <f t="shared" si="13"/>
        <v>0</v>
      </c>
    </row>
    <row r="140" spans="1:18" x14ac:dyDescent="0.25">
      <c r="A140" s="4" t="s">
        <v>286</v>
      </c>
      <c r="B140" s="5" t="s">
        <v>518</v>
      </c>
      <c r="C140" s="4" t="s">
        <v>519</v>
      </c>
      <c r="D140" s="5" t="s">
        <v>532</v>
      </c>
      <c r="E140" s="4" t="s">
        <v>488</v>
      </c>
      <c r="F140" s="4" t="s">
        <v>489</v>
      </c>
      <c r="G140" s="4" t="s">
        <v>14</v>
      </c>
      <c r="H140" s="6">
        <v>0.4</v>
      </c>
      <c r="I140" s="7">
        <v>62000</v>
      </c>
      <c r="J140" s="7">
        <f t="shared" si="9"/>
        <v>24800</v>
      </c>
      <c r="K140" s="8"/>
      <c r="L140" s="15" t="str">
        <f>VLOOKUP(F140,[1]Sheet1!$D:$J,7,0)</f>
        <v>NL300147</v>
      </c>
      <c r="M140" s="18" t="str">
        <f t="shared" si="10"/>
        <v>12/01/2026NL300147</v>
      </c>
      <c r="N140" s="15">
        <f>VLOOKUP(M140,Sheet7!I:P,5,0)</f>
        <v>0.4</v>
      </c>
      <c r="O140" s="19">
        <f t="shared" si="11"/>
        <v>0</v>
      </c>
      <c r="P140" s="20">
        <f>VLOOKUP(L140,[2]Sheet1!$I:$M,5,0)</f>
        <v>62000</v>
      </c>
      <c r="Q140" s="21">
        <f t="shared" si="12"/>
        <v>24800</v>
      </c>
      <c r="R140" s="22">
        <f t="shared" si="13"/>
        <v>0</v>
      </c>
    </row>
    <row r="141" spans="1:18" x14ac:dyDescent="0.25">
      <c r="A141" s="4" t="s">
        <v>289</v>
      </c>
      <c r="B141" s="5" t="s">
        <v>518</v>
      </c>
      <c r="C141" s="4" t="s">
        <v>519</v>
      </c>
      <c r="D141" s="5" t="s">
        <v>533</v>
      </c>
      <c r="E141" s="4" t="s">
        <v>30</v>
      </c>
      <c r="F141" s="4" t="s">
        <v>31</v>
      </c>
      <c r="G141" s="4" t="s">
        <v>14</v>
      </c>
      <c r="H141" s="6">
        <v>0.3</v>
      </c>
      <c r="I141" s="7">
        <v>55000</v>
      </c>
      <c r="J141" s="7">
        <f t="shared" si="9"/>
        <v>16500</v>
      </c>
      <c r="K141" s="8"/>
      <c r="L141" s="15" t="str">
        <f>VLOOKUP(F141,[1]Sheet1!$D:$J,7,0)</f>
        <v>NL300014</v>
      </c>
      <c r="M141" s="18" t="str">
        <f t="shared" si="10"/>
        <v>13/01/2026NL300014</v>
      </c>
      <c r="N141" s="15">
        <f>VLOOKUP(M141,Sheet7!I:P,5,0)</f>
        <v>0.3</v>
      </c>
      <c r="O141" s="19">
        <f t="shared" si="11"/>
        <v>0</v>
      </c>
      <c r="P141" s="20">
        <f>VLOOKUP(L141,[2]Sheet1!$I:$M,5,0)</f>
        <v>55000</v>
      </c>
      <c r="Q141" s="21">
        <f t="shared" si="12"/>
        <v>16500</v>
      </c>
      <c r="R141" s="22">
        <f t="shared" si="13"/>
        <v>0</v>
      </c>
    </row>
    <row r="142" spans="1:18" x14ac:dyDescent="0.25">
      <c r="A142" s="4" t="s">
        <v>289</v>
      </c>
      <c r="B142" s="5" t="s">
        <v>518</v>
      </c>
      <c r="C142" s="4" t="s">
        <v>519</v>
      </c>
      <c r="D142" s="5" t="s">
        <v>533</v>
      </c>
      <c r="E142" s="4" t="s">
        <v>32</v>
      </c>
      <c r="F142" s="4" t="s">
        <v>33</v>
      </c>
      <c r="G142" s="4" t="s">
        <v>14</v>
      </c>
      <c r="H142" s="6">
        <v>0.3</v>
      </c>
      <c r="I142" s="7">
        <v>18000</v>
      </c>
      <c r="J142" s="7">
        <f t="shared" si="9"/>
        <v>5400</v>
      </c>
      <c r="K142" s="8"/>
      <c r="L142" s="15" t="str">
        <f>VLOOKUP(F142,[1]Sheet1!$D:$J,7,0)</f>
        <v>NL300027</v>
      </c>
      <c r="M142" s="18" t="str">
        <f t="shared" si="10"/>
        <v>13/01/2026NL300027</v>
      </c>
      <c r="N142" s="15">
        <f>VLOOKUP(M142,Sheet7!I:P,5,0)</f>
        <v>0.3</v>
      </c>
      <c r="O142" s="19">
        <f t="shared" si="11"/>
        <v>0</v>
      </c>
      <c r="P142" s="20">
        <f>VLOOKUP(L142,[2]Sheet1!$I:$M,5,0)</f>
        <v>18000</v>
      </c>
      <c r="Q142" s="21">
        <f t="shared" si="12"/>
        <v>5400</v>
      </c>
      <c r="R142" s="22">
        <f t="shared" si="13"/>
        <v>0</v>
      </c>
    </row>
    <row r="143" spans="1:18" x14ac:dyDescent="0.25">
      <c r="A143" s="4" t="s">
        <v>289</v>
      </c>
      <c r="B143" s="5" t="s">
        <v>518</v>
      </c>
      <c r="C143" s="4" t="s">
        <v>519</v>
      </c>
      <c r="D143" s="5" t="s">
        <v>533</v>
      </c>
      <c r="E143" s="4" t="s">
        <v>486</v>
      </c>
      <c r="F143" s="4" t="s">
        <v>487</v>
      </c>
      <c r="G143" s="4" t="s">
        <v>14</v>
      </c>
      <c r="H143" s="6">
        <v>3</v>
      </c>
      <c r="I143" s="7">
        <v>25000</v>
      </c>
      <c r="J143" s="7">
        <f t="shared" si="9"/>
        <v>75000</v>
      </c>
      <c r="K143" s="8"/>
      <c r="L143" s="15" t="str">
        <f>VLOOKUP(F143,[1]Sheet1!$D:$J,7,0)</f>
        <v>NL300017</v>
      </c>
      <c r="M143" s="18" t="str">
        <f t="shared" si="10"/>
        <v>13/01/2026NL300017</v>
      </c>
      <c r="N143" s="15">
        <f>VLOOKUP(M143,Sheet7!I:P,5,0)</f>
        <v>2</v>
      </c>
      <c r="O143" s="19">
        <f t="shared" si="11"/>
        <v>1</v>
      </c>
      <c r="P143" s="20">
        <f>VLOOKUP(L143,[2]Sheet1!$I:$M,5,0)</f>
        <v>25000</v>
      </c>
      <c r="Q143" s="21">
        <f t="shared" si="12"/>
        <v>50000</v>
      </c>
      <c r="R143" s="22">
        <f t="shared" si="13"/>
        <v>25000</v>
      </c>
    </row>
    <row r="144" spans="1:18" x14ac:dyDescent="0.25">
      <c r="A144" s="4" t="s">
        <v>289</v>
      </c>
      <c r="B144" s="5" t="s">
        <v>518</v>
      </c>
      <c r="C144" s="4" t="s">
        <v>519</v>
      </c>
      <c r="D144" s="5" t="s">
        <v>533</v>
      </c>
      <c r="E144" s="4" t="s">
        <v>116</v>
      </c>
      <c r="F144" s="4" t="s">
        <v>117</v>
      </c>
      <c r="G144" s="4" t="s">
        <v>14</v>
      </c>
      <c r="H144" s="6">
        <v>0.1</v>
      </c>
      <c r="I144" s="7">
        <v>40000</v>
      </c>
      <c r="J144" s="7">
        <f t="shared" ref="J144:J163" si="14">H144*I144</f>
        <v>4000</v>
      </c>
      <c r="K144" s="8"/>
      <c r="L144" s="15" t="str">
        <f>VLOOKUP(F144,[1]Sheet1!$D:$J,7,0)</f>
        <v>NL300034</v>
      </c>
      <c r="M144" s="18" t="str">
        <f t="shared" si="10"/>
        <v>13/01/2026NL300034</v>
      </c>
      <c r="N144" s="15">
        <f>VLOOKUP(M144,Sheet7!I:P,5,0)</f>
        <v>0.1</v>
      </c>
      <c r="O144" s="19">
        <f t="shared" si="11"/>
        <v>0</v>
      </c>
      <c r="P144" s="20">
        <f>VLOOKUP(L144,[2]Sheet1!$I:$M,5,0)</f>
        <v>40000</v>
      </c>
      <c r="Q144" s="21">
        <f t="shared" si="12"/>
        <v>4000</v>
      </c>
      <c r="R144" s="22">
        <f t="shared" si="13"/>
        <v>0</v>
      </c>
    </row>
    <row r="145" spans="1:18" x14ac:dyDescent="0.25">
      <c r="A145" s="4" t="s">
        <v>289</v>
      </c>
      <c r="B145" s="5" t="s">
        <v>518</v>
      </c>
      <c r="C145" s="4" t="s">
        <v>519</v>
      </c>
      <c r="D145" s="5" t="s">
        <v>533</v>
      </c>
      <c r="E145" s="4" t="s">
        <v>124</v>
      </c>
      <c r="F145" s="4" t="s">
        <v>125</v>
      </c>
      <c r="G145" s="4" t="s">
        <v>14</v>
      </c>
      <c r="H145" s="6">
        <v>0.1</v>
      </c>
      <c r="I145" s="7">
        <v>38000</v>
      </c>
      <c r="J145" s="7">
        <f t="shared" si="14"/>
        <v>3800</v>
      </c>
      <c r="K145" s="8"/>
      <c r="L145" s="15" t="str">
        <f>VLOOKUP(F145,[1]Sheet1!$D:$J,7,0)</f>
        <v>NL300054</v>
      </c>
      <c r="M145" s="18" t="str">
        <f t="shared" si="10"/>
        <v>13/01/2026NL300054</v>
      </c>
      <c r="N145" s="15">
        <f>VLOOKUP(M145,Sheet7!I:P,5,0)</f>
        <v>0.1</v>
      </c>
      <c r="O145" s="19">
        <f t="shared" si="11"/>
        <v>0</v>
      </c>
      <c r="P145" s="20">
        <f>VLOOKUP(L145,[2]Sheet1!$I:$M,5,0)</f>
        <v>38000</v>
      </c>
      <c r="Q145" s="21">
        <f t="shared" si="12"/>
        <v>3800</v>
      </c>
      <c r="R145" s="22">
        <f t="shared" si="13"/>
        <v>0</v>
      </c>
    </row>
    <row r="146" spans="1:18" ht="28.5" x14ac:dyDescent="0.25">
      <c r="A146" s="4" t="s">
        <v>289</v>
      </c>
      <c r="B146" s="5" t="s">
        <v>518</v>
      </c>
      <c r="C146" s="4" t="s">
        <v>519</v>
      </c>
      <c r="D146" s="5" t="s">
        <v>533</v>
      </c>
      <c r="E146" s="4" t="s">
        <v>491</v>
      </c>
      <c r="F146" s="4" t="s">
        <v>492</v>
      </c>
      <c r="G146" s="4" t="s">
        <v>493</v>
      </c>
      <c r="H146" s="6">
        <v>3</v>
      </c>
      <c r="I146" s="7">
        <v>15000</v>
      </c>
      <c r="J146" s="7">
        <f t="shared" si="14"/>
        <v>45000</v>
      </c>
      <c r="K146" s="8"/>
      <c r="L146" s="15" t="str">
        <f>VLOOKUP(F146,[1]Sheet1!$D:$J,7,0)</f>
        <v>NL300041</v>
      </c>
      <c r="M146" s="18" t="str">
        <f t="shared" si="10"/>
        <v>13/01/2026NL300041</v>
      </c>
      <c r="N146" s="15">
        <f>VLOOKUP(M146,Sheet7!I:P,5,0)</f>
        <v>3</v>
      </c>
      <c r="O146" s="19">
        <f t="shared" si="11"/>
        <v>0</v>
      </c>
      <c r="P146" s="20">
        <f>VLOOKUP(L146,[2]Sheet1!$I:$M,5,0)</f>
        <v>15000</v>
      </c>
      <c r="Q146" s="21">
        <f t="shared" si="12"/>
        <v>45000</v>
      </c>
      <c r="R146" s="22">
        <f t="shared" si="13"/>
        <v>0</v>
      </c>
    </row>
    <row r="147" spans="1:18" x14ac:dyDescent="0.25">
      <c r="A147" s="4" t="s">
        <v>289</v>
      </c>
      <c r="B147" s="5" t="s">
        <v>518</v>
      </c>
      <c r="C147" s="4" t="s">
        <v>519</v>
      </c>
      <c r="D147" s="5" t="s">
        <v>533</v>
      </c>
      <c r="E147" s="4" t="s">
        <v>43</v>
      </c>
      <c r="F147" s="4" t="s">
        <v>44</v>
      </c>
      <c r="G147" s="4" t="s">
        <v>14</v>
      </c>
      <c r="H147" s="6">
        <v>7</v>
      </c>
      <c r="I147" s="7">
        <v>18000</v>
      </c>
      <c r="J147" s="7">
        <f t="shared" si="14"/>
        <v>126000</v>
      </c>
      <c r="K147" s="8"/>
      <c r="L147" s="15" t="str">
        <f>VLOOKUP(F147,[1]Sheet1!$D:$J,7,0)</f>
        <v>NL300048</v>
      </c>
      <c r="M147" s="18" t="str">
        <f t="shared" si="10"/>
        <v>13/01/2026NL300048</v>
      </c>
      <c r="N147" s="15">
        <f>VLOOKUP(M147,Sheet7!I:P,5,0)</f>
        <v>7</v>
      </c>
      <c r="O147" s="19">
        <f t="shared" si="11"/>
        <v>0</v>
      </c>
      <c r="P147" s="20">
        <f>VLOOKUP(L147,[2]Sheet1!$I:$M,5,0)</f>
        <v>18000</v>
      </c>
      <c r="Q147" s="21">
        <f t="shared" si="12"/>
        <v>126000</v>
      </c>
      <c r="R147" s="22">
        <f t="shared" si="13"/>
        <v>0</v>
      </c>
    </row>
    <row r="148" spans="1:18" x14ac:dyDescent="0.25">
      <c r="A148" s="4" t="s">
        <v>289</v>
      </c>
      <c r="B148" s="5" t="s">
        <v>518</v>
      </c>
      <c r="C148" s="4" t="s">
        <v>519</v>
      </c>
      <c r="D148" s="5" t="s">
        <v>533</v>
      </c>
      <c r="E148" s="4" t="s">
        <v>494</v>
      </c>
      <c r="F148" s="4" t="s">
        <v>495</v>
      </c>
      <c r="G148" s="4" t="s">
        <v>14</v>
      </c>
      <c r="H148" s="6">
        <v>0.2</v>
      </c>
      <c r="I148" s="7">
        <v>35000</v>
      </c>
      <c r="J148" s="7">
        <f t="shared" si="14"/>
        <v>7000</v>
      </c>
      <c r="K148" s="8"/>
      <c r="L148" s="29" t="s">
        <v>723</v>
      </c>
      <c r="M148" s="18" t="str">
        <f t="shared" si="10"/>
        <v>13/01/2026NL300071</v>
      </c>
      <c r="N148" s="15">
        <v>0</v>
      </c>
      <c r="O148" s="19">
        <f t="shared" si="11"/>
        <v>0.2</v>
      </c>
      <c r="P148" s="20">
        <f>VLOOKUP(L148,[2]Sheet1!$I:$M,5,0)</f>
        <v>20000</v>
      </c>
      <c r="Q148" s="21">
        <f t="shared" si="12"/>
        <v>0</v>
      </c>
      <c r="R148" s="22">
        <f t="shared" si="13"/>
        <v>7000</v>
      </c>
    </row>
    <row r="149" spans="1:18" x14ac:dyDescent="0.25">
      <c r="A149" s="4" t="s">
        <v>289</v>
      </c>
      <c r="B149" s="5" t="s">
        <v>518</v>
      </c>
      <c r="C149" s="4" t="s">
        <v>519</v>
      </c>
      <c r="D149" s="5" t="s">
        <v>533</v>
      </c>
      <c r="E149" s="4" t="s">
        <v>154</v>
      </c>
      <c r="F149" s="4" t="s">
        <v>153</v>
      </c>
      <c r="G149" s="4" t="s">
        <v>14</v>
      </c>
      <c r="H149" s="6">
        <v>0.5</v>
      </c>
      <c r="I149" s="7">
        <v>47000</v>
      </c>
      <c r="J149" s="7">
        <f t="shared" si="14"/>
        <v>23500</v>
      </c>
      <c r="K149" s="8"/>
      <c r="L149" s="15" t="str">
        <f>VLOOKUP(F149,[1]Sheet1!$D:$J,7,0)</f>
        <v>NL300091</v>
      </c>
      <c r="M149" s="18" t="str">
        <f t="shared" si="10"/>
        <v>13/01/2026NL300091</v>
      </c>
      <c r="N149" s="15">
        <f>VLOOKUP(M149,Sheet7!I:P,5,0)</f>
        <v>0.5</v>
      </c>
      <c r="O149" s="19">
        <f t="shared" si="11"/>
        <v>0</v>
      </c>
      <c r="P149" s="20">
        <f>VLOOKUP(L149,[2]Sheet1!$I:$M,5,0)</f>
        <v>47000</v>
      </c>
      <c r="Q149" s="21">
        <f t="shared" si="12"/>
        <v>23500</v>
      </c>
      <c r="R149" s="22">
        <f t="shared" si="13"/>
        <v>0</v>
      </c>
    </row>
    <row r="150" spans="1:18" x14ac:dyDescent="0.25">
      <c r="A150" s="4" t="s">
        <v>289</v>
      </c>
      <c r="B150" s="5" t="s">
        <v>518</v>
      </c>
      <c r="C150" s="4" t="s">
        <v>519</v>
      </c>
      <c r="D150" s="5" t="s">
        <v>533</v>
      </c>
      <c r="E150" s="4" t="s">
        <v>101</v>
      </c>
      <c r="F150" s="4" t="s">
        <v>102</v>
      </c>
      <c r="G150" s="4" t="s">
        <v>14</v>
      </c>
      <c r="H150" s="6">
        <v>0.1</v>
      </c>
      <c r="I150" s="7">
        <v>45000</v>
      </c>
      <c r="J150" s="7">
        <f t="shared" si="14"/>
        <v>4500</v>
      </c>
      <c r="K150" s="8"/>
      <c r="L150" s="15" t="str">
        <f>VLOOKUP(F150,[1]Sheet1!$D:$J,7,0)</f>
        <v>NL300085</v>
      </c>
      <c r="M150" s="18" t="str">
        <f t="shared" si="10"/>
        <v>13/01/2026NL300085</v>
      </c>
      <c r="N150" s="15">
        <f>VLOOKUP(M150,Sheet7!I:P,5,0)</f>
        <v>0.1</v>
      </c>
      <c r="O150" s="19">
        <f t="shared" si="11"/>
        <v>0</v>
      </c>
      <c r="P150" s="20">
        <f>VLOOKUP(L150,[2]Sheet1!$I:$M,5,0)</f>
        <v>45000</v>
      </c>
      <c r="Q150" s="21">
        <f t="shared" si="12"/>
        <v>4500</v>
      </c>
      <c r="R150" s="22">
        <f t="shared" si="13"/>
        <v>0</v>
      </c>
    </row>
    <row r="151" spans="1:18" x14ac:dyDescent="0.25">
      <c r="A151" s="4" t="s">
        <v>291</v>
      </c>
      <c r="B151" s="5" t="s">
        <v>518</v>
      </c>
      <c r="C151" s="4" t="s">
        <v>519</v>
      </c>
      <c r="D151" s="5" t="s">
        <v>534</v>
      </c>
      <c r="E151" s="4" t="s">
        <v>484</v>
      </c>
      <c r="F151" s="4" t="s">
        <v>485</v>
      </c>
      <c r="G151" s="4" t="s">
        <v>14</v>
      </c>
      <c r="H151" s="6">
        <v>0.8</v>
      </c>
      <c r="I151" s="7">
        <v>15000</v>
      </c>
      <c r="J151" s="7">
        <f t="shared" si="14"/>
        <v>12000</v>
      </c>
      <c r="K151" s="8"/>
      <c r="L151" s="15" t="str">
        <f>VLOOKUP(F151,[1]Sheet1!$D:$J,7,0)</f>
        <v>NL300189</v>
      </c>
      <c r="M151" s="18" t="str">
        <f t="shared" si="10"/>
        <v>14/01/2026NL300189</v>
      </c>
      <c r="N151" s="15">
        <f>VLOOKUP(M151,Sheet7!I:P,5,0)</f>
        <v>0.8</v>
      </c>
      <c r="O151" s="19">
        <f t="shared" si="11"/>
        <v>0</v>
      </c>
      <c r="P151" s="20">
        <f>VLOOKUP(L151,[2]Sheet1!$I:$M,5,0)</f>
        <v>15000</v>
      </c>
      <c r="Q151" s="21">
        <f t="shared" si="12"/>
        <v>12000</v>
      </c>
      <c r="R151" s="22">
        <f t="shared" si="13"/>
        <v>0</v>
      </c>
    </row>
    <row r="152" spans="1:18" x14ac:dyDescent="0.25">
      <c r="A152" s="4" t="s">
        <v>291</v>
      </c>
      <c r="B152" s="5" t="s">
        <v>518</v>
      </c>
      <c r="C152" s="4" t="s">
        <v>519</v>
      </c>
      <c r="D152" s="5" t="s">
        <v>534</v>
      </c>
      <c r="E152" s="4" t="s">
        <v>18</v>
      </c>
      <c r="F152" s="4" t="s">
        <v>19</v>
      </c>
      <c r="G152" s="4" t="s">
        <v>14</v>
      </c>
      <c r="H152" s="6">
        <v>1</v>
      </c>
      <c r="I152" s="7">
        <v>26000</v>
      </c>
      <c r="J152" s="7">
        <f t="shared" si="14"/>
        <v>26000</v>
      </c>
      <c r="K152" s="8"/>
      <c r="L152" s="15" t="str">
        <f>VLOOKUP(F152,[1]Sheet1!$D:$J,7,0)</f>
        <v>NL300003</v>
      </c>
      <c r="M152" s="18" t="str">
        <f t="shared" si="10"/>
        <v>14/01/2026NL300003</v>
      </c>
      <c r="N152" s="15">
        <f>VLOOKUP(M152,Sheet7!I:P,5,0)</f>
        <v>1</v>
      </c>
      <c r="O152" s="19">
        <f t="shared" si="11"/>
        <v>0</v>
      </c>
      <c r="P152" s="20">
        <f>VLOOKUP(L152,[2]Sheet1!$I:$M,5,0)</f>
        <v>26000</v>
      </c>
      <c r="Q152" s="21">
        <f t="shared" si="12"/>
        <v>26000</v>
      </c>
      <c r="R152" s="22">
        <f t="shared" si="13"/>
        <v>0</v>
      </c>
    </row>
    <row r="153" spans="1:18" x14ac:dyDescent="0.25">
      <c r="A153" s="4" t="s">
        <v>291</v>
      </c>
      <c r="B153" s="5" t="s">
        <v>518</v>
      </c>
      <c r="C153" s="4" t="s">
        <v>519</v>
      </c>
      <c r="D153" s="5" t="s">
        <v>534</v>
      </c>
      <c r="E153" s="4" t="s">
        <v>113</v>
      </c>
      <c r="F153" s="4" t="s">
        <v>114</v>
      </c>
      <c r="G153" s="4" t="s">
        <v>115</v>
      </c>
      <c r="H153" s="6">
        <v>1</v>
      </c>
      <c r="I153" s="7">
        <v>8500</v>
      </c>
      <c r="J153" s="7">
        <f t="shared" si="14"/>
        <v>8500</v>
      </c>
      <c r="K153" s="8"/>
      <c r="L153" s="15" t="str">
        <f>VLOOKUP(F153,[1]Sheet1!$D:$J,7,0)</f>
        <v>NL300107</v>
      </c>
      <c r="M153" s="18" t="str">
        <f t="shared" ref="M153:M163" si="15">A153&amp;L153</f>
        <v>14/01/2026NL300107</v>
      </c>
      <c r="N153" s="15">
        <f>VLOOKUP(M153,Sheet7!I:P,5,0)</f>
        <v>1</v>
      </c>
      <c r="O153" s="19">
        <f t="shared" ref="O153:O163" si="16">H153-N153</f>
        <v>0</v>
      </c>
      <c r="P153" s="20">
        <f>VLOOKUP(L153,[2]Sheet1!$I:$M,5,0)</f>
        <v>8500</v>
      </c>
      <c r="Q153" s="21">
        <f t="shared" ref="Q153:Q163" si="17">N153*P153</f>
        <v>8500</v>
      </c>
      <c r="R153" s="22">
        <f t="shared" ref="R153:R163" si="18">J153-Q153</f>
        <v>0</v>
      </c>
    </row>
    <row r="154" spans="1:18" x14ac:dyDescent="0.25">
      <c r="A154" s="4" t="s">
        <v>291</v>
      </c>
      <c r="B154" s="5" t="s">
        <v>518</v>
      </c>
      <c r="C154" s="4" t="s">
        <v>519</v>
      </c>
      <c r="D154" s="5" t="s">
        <v>534</v>
      </c>
      <c r="E154" s="4" t="s">
        <v>32</v>
      </c>
      <c r="F154" s="4" t="s">
        <v>33</v>
      </c>
      <c r="G154" s="4" t="s">
        <v>14</v>
      </c>
      <c r="H154" s="6">
        <v>0.75</v>
      </c>
      <c r="I154" s="7">
        <v>18000</v>
      </c>
      <c r="J154" s="7">
        <f t="shared" si="14"/>
        <v>13500</v>
      </c>
      <c r="K154" s="8"/>
      <c r="L154" s="15" t="str">
        <f>VLOOKUP(F154,[1]Sheet1!$D:$J,7,0)</f>
        <v>NL300027</v>
      </c>
      <c r="M154" s="18" t="str">
        <f t="shared" si="15"/>
        <v>14/01/2026NL300027</v>
      </c>
      <c r="N154" s="15">
        <f>VLOOKUP(M154,Sheet7!I:P,5,0)</f>
        <v>0.75</v>
      </c>
      <c r="O154" s="19">
        <f t="shared" si="16"/>
        <v>0</v>
      </c>
      <c r="P154" s="20">
        <f>VLOOKUP(L154,[2]Sheet1!$I:$M,5,0)</f>
        <v>18000</v>
      </c>
      <c r="Q154" s="21">
        <f t="shared" si="17"/>
        <v>13500</v>
      </c>
      <c r="R154" s="22">
        <f t="shared" si="18"/>
        <v>0</v>
      </c>
    </row>
    <row r="155" spans="1:18" ht="28.5" x14ac:dyDescent="0.25">
      <c r="A155" s="4" t="s">
        <v>291</v>
      </c>
      <c r="B155" s="5" t="s">
        <v>518</v>
      </c>
      <c r="C155" s="4" t="s">
        <v>519</v>
      </c>
      <c r="D155" s="5" t="s">
        <v>534</v>
      </c>
      <c r="E155" s="4" t="s">
        <v>491</v>
      </c>
      <c r="F155" s="4" t="s">
        <v>492</v>
      </c>
      <c r="G155" s="4" t="s">
        <v>493</v>
      </c>
      <c r="H155" s="6">
        <v>3</v>
      </c>
      <c r="I155" s="7">
        <v>15000</v>
      </c>
      <c r="J155" s="7">
        <f t="shared" si="14"/>
        <v>45000</v>
      </c>
      <c r="K155" s="8"/>
      <c r="L155" s="15" t="str">
        <f>VLOOKUP(F155,[1]Sheet1!$D:$J,7,0)</f>
        <v>NL300041</v>
      </c>
      <c r="M155" s="18" t="str">
        <f t="shared" si="15"/>
        <v>14/01/2026NL300041</v>
      </c>
      <c r="N155" s="15">
        <f>VLOOKUP(M155,Sheet7!I:P,5,0)</f>
        <v>3</v>
      </c>
      <c r="O155" s="19">
        <f t="shared" si="16"/>
        <v>0</v>
      </c>
      <c r="P155" s="20">
        <f>VLOOKUP(L155,[2]Sheet1!$I:$M,5,0)</f>
        <v>15000</v>
      </c>
      <c r="Q155" s="21">
        <f t="shared" si="17"/>
        <v>45000</v>
      </c>
      <c r="R155" s="22">
        <f t="shared" si="18"/>
        <v>0</v>
      </c>
    </row>
    <row r="156" spans="1:18" x14ac:dyDescent="0.25">
      <c r="A156" s="4" t="s">
        <v>291</v>
      </c>
      <c r="B156" s="5" t="s">
        <v>518</v>
      </c>
      <c r="C156" s="4" t="s">
        <v>519</v>
      </c>
      <c r="D156" s="5" t="s">
        <v>534</v>
      </c>
      <c r="E156" s="4" t="s">
        <v>43</v>
      </c>
      <c r="F156" s="4" t="s">
        <v>44</v>
      </c>
      <c r="G156" s="4" t="s">
        <v>14</v>
      </c>
      <c r="H156" s="6">
        <v>8</v>
      </c>
      <c r="I156" s="7">
        <v>18000</v>
      </c>
      <c r="J156" s="7">
        <f t="shared" si="14"/>
        <v>144000</v>
      </c>
      <c r="K156" s="8"/>
      <c r="L156" s="15" t="str">
        <f>VLOOKUP(F156,[1]Sheet1!$D:$J,7,0)</f>
        <v>NL300048</v>
      </c>
      <c r="M156" s="18" t="str">
        <f t="shared" si="15"/>
        <v>14/01/2026NL300048</v>
      </c>
      <c r="N156" s="15">
        <f>VLOOKUP(M156,Sheet7!I:P,5,0)</f>
        <v>8</v>
      </c>
      <c r="O156" s="19">
        <f t="shared" si="16"/>
        <v>0</v>
      </c>
      <c r="P156" s="20">
        <f>VLOOKUP(L156,[2]Sheet1!$I:$M,5,0)</f>
        <v>18000</v>
      </c>
      <c r="Q156" s="21">
        <f t="shared" si="17"/>
        <v>144000</v>
      </c>
      <c r="R156" s="22">
        <f t="shared" si="18"/>
        <v>0</v>
      </c>
    </row>
    <row r="157" spans="1:18" x14ac:dyDescent="0.25">
      <c r="A157" s="4" t="s">
        <v>291</v>
      </c>
      <c r="B157" s="5" t="s">
        <v>518</v>
      </c>
      <c r="C157" s="4" t="s">
        <v>519</v>
      </c>
      <c r="D157" s="5" t="s">
        <v>534</v>
      </c>
      <c r="E157" s="4" t="s">
        <v>45</v>
      </c>
      <c r="F157" s="4" t="s">
        <v>46</v>
      </c>
      <c r="G157" s="4" t="s">
        <v>14</v>
      </c>
      <c r="H157" s="6">
        <v>0.1</v>
      </c>
      <c r="I157" s="7">
        <v>55000</v>
      </c>
      <c r="J157" s="7">
        <f t="shared" si="14"/>
        <v>5500</v>
      </c>
      <c r="K157" s="8"/>
      <c r="L157" s="15" t="str">
        <f>VLOOKUP(F157,[1]Sheet1!$D:$J,7,0)</f>
        <v>NL300058</v>
      </c>
      <c r="M157" s="18" t="str">
        <f t="shared" si="15"/>
        <v>14/01/2026NL300058</v>
      </c>
      <c r="N157" s="15">
        <f>VLOOKUP(M157,Sheet7!I:P,5,0)</f>
        <v>0.1</v>
      </c>
      <c r="O157" s="19">
        <f t="shared" si="16"/>
        <v>0</v>
      </c>
      <c r="P157" s="20">
        <f>VLOOKUP(L157,[2]Sheet1!$I:$M,5,0)</f>
        <v>55000</v>
      </c>
      <c r="Q157" s="21">
        <f t="shared" si="17"/>
        <v>5500</v>
      </c>
      <c r="R157" s="22">
        <f t="shared" si="18"/>
        <v>0</v>
      </c>
    </row>
    <row r="158" spans="1:18" x14ac:dyDescent="0.25">
      <c r="A158" s="4" t="s">
        <v>291</v>
      </c>
      <c r="B158" s="5" t="s">
        <v>518</v>
      </c>
      <c r="C158" s="4" t="s">
        <v>519</v>
      </c>
      <c r="D158" s="5" t="s">
        <v>534</v>
      </c>
      <c r="E158" s="4" t="s">
        <v>494</v>
      </c>
      <c r="F158" s="4" t="s">
        <v>495</v>
      </c>
      <c r="G158" s="4" t="s">
        <v>14</v>
      </c>
      <c r="H158" s="6">
        <v>0.4</v>
      </c>
      <c r="I158" s="7">
        <v>35000</v>
      </c>
      <c r="J158" s="7">
        <f t="shared" si="14"/>
        <v>14000</v>
      </c>
      <c r="K158" s="8"/>
      <c r="L158" s="15" t="str">
        <f>VLOOKUP(F158,[1]Sheet1!$D:$J,7,0)</f>
        <v>NL300071</v>
      </c>
      <c r="M158" s="18" t="str">
        <f t="shared" si="15"/>
        <v>14/01/2026NL300071</v>
      </c>
      <c r="N158" s="15">
        <v>0</v>
      </c>
      <c r="O158" s="19">
        <f t="shared" si="16"/>
        <v>0.4</v>
      </c>
      <c r="P158" s="20">
        <f>VLOOKUP(L158,[2]Sheet1!$I:$M,5,0)</f>
        <v>20000</v>
      </c>
      <c r="Q158" s="21">
        <f t="shared" si="17"/>
        <v>0</v>
      </c>
      <c r="R158" s="22">
        <f t="shared" si="18"/>
        <v>14000</v>
      </c>
    </row>
    <row r="159" spans="1:18" x14ac:dyDescent="0.25">
      <c r="A159" s="4" t="s">
        <v>291</v>
      </c>
      <c r="B159" s="5" t="s">
        <v>518</v>
      </c>
      <c r="C159" s="4" t="s">
        <v>519</v>
      </c>
      <c r="D159" s="5" t="s">
        <v>534</v>
      </c>
      <c r="E159" s="4" t="s">
        <v>488</v>
      </c>
      <c r="F159" s="4" t="s">
        <v>489</v>
      </c>
      <c r="G159" s="4" t="s">
        <v>14</v>
      </c>
      <c r="H159" s="6">
        <v>0.4</v>
      </c>
      <c r="I159" s="7">
        <v>62000</v>
      </c>
      <c r="J159" s="7">
        <f t="shared" si="14"/>
        <v>24800</v>
      </c>
      <c r="K159" s="8"/>
      <c r="L159" s="15" t="str">
        <f>VLOOKUP(F159,[1]Sheet1!$D:$J,7,0)</f>
        <v>NL300147</v>
      </c>
      <c r="M159" s="18" t="str">
        <f t="shared" si="15"/>
        <v>14/01/2026NL300147</v>
      </c>
      <c r="N159" s="15">
        <f>VLOOKUP(M159,Sheet7!I:P,5,0)</f>
        <v>0.4</v>
      </c>
      <c r="O159" s="19">
        <f t="shared" si="16"/>
        <v>0</v>
      </c>
      <c r="P159" s="20">
        <f>VLOOKUP(L159,[2]Sheet1!$I:$M,5,0)</f>
        <v>62000</v>
      </c>
      <c r="Q159" s="21">
        <f t="shared" si="17"/>
        <v>24800</v>
      </c>
      <c r="R159" s="22">
        <f t="shared" si="18"/>
        <v>0</v>
      </c>
    </row>
    <row r="160" spans="1:18" ht="28.5" x14ac:dyDescent="0.25">
      <c r="A160" s="4" t="s">
        <v>294</v>
      </c>
      <c r="B160" s="5" t="s">
        <v>518</v>
      </c>
      <c r="C160" s="4" t="s">
        <v>519</v>
      </c>
      <c r="D160" s="5" t="s">
        <v>535</v>
      </c>
      <c r="E160" s="4" t="s">
        <v>97</v>
      </c>
      <c r="F160" s="4" t="s">
        <v>98</v>
      </c>
      <c r="G160" s="4" t="s">
        <v>14</v>
      </c>
      <c r="H160" s="6">
        <v>0.3</v>
      </c>
      <c r="I160" s="7">
        <v>75000</v>
      </c>
      <c r="J160" s="7">
        <f t="shared" si="14"/>
        <v>22500</v>
      </c>
      <c r="K160" s="8"/>
      <c r="L160" s="29" t="s">
        <v>890</v>
      </c>
      <c r="M160" s="18" t="str">
        <f t="shared" si="15"/>
        <v>15/01/2026NL300167</v>
      </c>
      <c r="N160" s="15">
        <f>VLOOKUP(M160,Sheet7!I:P,5,0)</f>
        <v>0.3</v>
      </c>
      <c r="O160" s="19">
        <f t="shared" si="16"/>
        <v>0</v>
      </c>
      <c r="P160" s="20">
        <f>VLOOKUP(L160,[2]Sheet1!$I:$M,5,0)</f>
        <v>75000</v>
      </c>
      <c r="Q160" s="21">
        <f t="shared" si="17"/>
        <v>22500</v>
      </c>
      <c r="R160" s="22">
        <f t="shared" si="18"/>
        <v>0</v>
      </c>
    </row>
    <row r="161" spans="1:18" x14ac:dyDescent="0.25">
      <c r="A161" s="4" t="s">
        <v>294</v>
      </c>
      <c r="B161" s="5" t="s">
        <v>518</v>
      </c>
      <c r="C161" s="4" t="s">
        <v>519</v>
      </c>
      <c r="D161" s="5" t="s">
        <v>535</v>
      </c>
      <c r="E161" s="4" t="s">
        <v>43</v>
      </c>
      <c r="F161" s="4" t="s">
        <v>44</v>
      </c>
      <c r="G161" s="4" t="s">
        <v>14</v>
      </c>
      <c r="H161" s="6">
        <v>7</v>
      </c>
      <c r="I161" s="7">
        <v>18000</v>
      </c>
      <c r="J161" s="7">
        <f t="shared" si="14"/>
        <v>126000</v>
      </c>
      <c r="K161" s="8"/>
      <c r="L161" s="15" t="str">
        <f>VLOOKUP(F161,[1]Sheet1!$D:$J,7,0)</f>
        <v>NL300048</v>
      </c>
      <c r="M161" s="18" t="str">
        <f t="shared" si="15"/>
        <v>15/01/2026NL300048</v>
      </c>
      <c r="N161" s="15">
        <f>VLOOKUP(M161,Sheet7!I:P,5,0)</f>
        <v>7</v>
      </c>
      <c r="O161" s="19">
        <f t="shared" si="16"/>
        <v>0</v>
      </c>
      <c r="P161" s="20">
        <f>VLOOKUP(L161,[2]Sheet1!$I:$M,5,0)</f>
        <v>18000</v>
      </c>
      <c r="Q161" s="21">
        <f t="shared" si="17"/>
        <v>126000</v>
      </c>
      <c r="R161" s="22">
        <f t="shared" si="18"/>
        <v>0</v>
      </c>
    </row>
    <row r="162" spans="1:18" x14ac:dyDescent="0.25">
      <c r="A162" s="4" t="s">
        <v>294</v>
      </c>
      <c r="B162" s="5" t="s">
        <v>518</v>
      </c>
      <c r="C162" s="4" t="s">
        <v>519</v>
      </c>
      <c r="D162" s="5" t="s">
        <v>535</v>
      </c>
      <c r="E162" s="4" t="s">
        <v>101</v>
      </c>
      <c r="F162" s="4" t="s">
        <v>102</v>
      </c>
      <c r="G162" s="4" t="s">
        <v>14</v>
      </c>
      <c r="H162" s="6">
        <v>0.1</v>
      </c>
      <c r="I162" s="7">
        <v>45000</v>
      </c>
      <c r="J162" s="7">
        <f t="shared" si="14"/>
        <v>4500</v>
      </c>
      <c r="K162" s="8"/>
      <c r="L162" s="15" t="str">
        <f>VLOOKUP(F162,[1]Sheet1!$D:$J,7,0)</f>
        <v>NL300085</v>
      </c>
      <c r="M162" s="18" t="str">
        <f t="shared" si="15"/>
        <v>15/01/2026NL300085</v>
      </c>
      <c r="N162" s="15">
        <f>VLOOKUP(M162,Sheet7!I:P,5,0)</f>
        <v>0.1</v>
      </c>
      <c r="O162" s="19">
        <f t="shared" si="16"/>
        <v>0</v>
      </c>
      <c r="P162" s="20">
        <f>VLOOKUP(L162,[2]Sheet1!$I:$M,5,0)</f>
        <v>45000</v>
      </c>
      <c r="Q162" s="21">
        <f t="shared" si="17"/>
        <v>4500</v>
      </c>
      <c r="R162" s="22">
        <f t="shared" si="18"/>
        <v>0</v>
      </c>
    </row>
    <row r="163" spans="1:18" x14ac:dyDescent="0.25">
      <c r="A163" s="4" t="s">
        <v>294</v>
      </c>
      <c r="B163" s="5" t="s">
        <v>518</v>
      </c>
      <c r="C163" s="4" t="s">
        <v>519</v>
      </c>
      <c r="D163" s="5" t="s">
        <v>535</v>
      </c>
      <c r="E163" s="4" t="s">
        <v>85</v>
      </c>
      <c r="F163" s="4" t="s">
        <v>86</v>
      </c>
      <c r="G163" s="4" t="s">
        <v>14</v>
      </c>
      <c r="H163" s="6">
        <v>0.3</v>
      </c>
      <c r="I163" s="7">
        <v>21000</v>
      </c>
      <c r="J163" s="7">
        <f t="shared" si="14"/>
        <v>6300</v>
      </c>
      <c r="K163" s="8"/>
      <c r="L163" s="15" t="str">
        <f>VLOOKUP(F163,[1]Sheet1!$D:$J,7,0)</f>
        <v>NL300119</v>
      </c>
      <c r="M163" s="18" t="str">
        <f t="shared" si="15"/>
        <v>15/01/2026NL300119</v>
      </c>
      <c r="N163" s="15">
        <f>VLOOKUP(M163,Sheet7!I:P,5,0)</f>
        <v>0.3</v>
      </c>
      <c r="O163" s="19">
        <f t="shared" si="16"/>
        <v>0</v>
      </c>
      <c r="P163" s="20">
        <f>VLOOKUP(L163,[2]Sheet1!$I:$M,5,0)</f>
        <v>21000</v>
      </c>
      <c r="Q163" s="21">
        <f t="shared" si="17"/>
        <v>6300</v>
      </c>
      <c r="R163" s="22">
        <f t="shared" si="18"/>
        <v>0</v>
      </c>
    </row>
  </sheetData>
  <autoFilter ref="A14:R163" xr:uid="{92F81AA8-D756-4FA2-874A-D16DE074A663}"/>
  <mergeCells count="7">
    <mergeCell ref="A12:K12"/>
    <mergeCell ref="A2:C2"/>
    <mergeCell ref="D2:K2"/>
    <mergeCell ref="A4:K4"/>
    <mergeCell ref="A6:K6"/>
    <mergeCell ref="A8:K8"/>
    <mergeCell ref="A10:K10"/>
  </mergeCells>
  <conditionalFormatting sqref="L14:L163">
    <cfRule type="duplicateValues" dxfId="2" priority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CFB7-32B0-4C23-9488-F49F860AF277}">
  <sheetPr>
    <tabColor rgb="FF00B0F0"/>
  </sheetPr>
  <dimension ref="A1:Y154"/>
  <sheetViews>
    <sheetView workbookViewId="0">
      <selection activeCell="P154" sqref="P154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18.71093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</row>
    <row r="4" spans="1:25" ht="10.5" customHeight="1" x14ac:dyDescent="0.25">
      <c r="A4" s="26" t="s">
        <v>542</v>
      </c>
    </row>
    <row r="5" spans="1:25" ht="10.5" customHeight="1" x14ac:dyDescent="0.25">
      <c r="M5">
        <f>SUBTOTAL(9,M7:M825)</f>
        <v>216.375</v>
      </c>
      <c r="N5" s="37">
        <f>M5-'CN2'!N13</f>
        <v>0</v>
      </c>
      <c r="P5">
        <f>SUBTOTAL(9,P7:P825)</f>
        <v>5013410</v>
      </c>
      <c r="Q5" s="38">
        <f>P5-'CN2'!Q13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customHeight="1" x14ac:dyDescent="0.25">
      <c r="A7" s="28">
        <v>46024</v>
      </c>
      <c r="B7" s="29" t="s">
        <v>567</v>
      </c>
      <c r="C7" s="30" t="s">
        <v>880</v>
      </c>
      <c r="D7" s="30" t="s">
        <v>15</v>
      </c>
      <c r="E7" s="30" t="s">
        <v>569</v>
      </c>
      <c r="F7" s="29" t="s">
        <v>570</v>
      </c>
      <c r="G7" s="29" t="s">
        <v>571</v>
      </c>
      <c r="H7" s="29" t="s">
        <v>881</v>
      </c>
      <c r="I7" s="36" t="str">
        <f t="shared" ref="I7:I70" si="0">TEXT(A7,"dd/mm/yyyy")&amp;J7</f>
        <v>02/01/2026NL300059</v>
      </c>
      <c r="J7" s="29" t="s">
        <v>611</v>
      </c>
      <c r="K7" s="29" t="s">
        <v>48</v>
      </c>
      <c r="L7" s="29" t="s">
        <v>575</v>
      </c>
      <c r="M7" s="31">
        <v>2.8</v>
      </c>
      <c r="N7" s="20">
        <f>VLOOKUP(J7,[2]Sheet1!$I:$M,5,0)</f>
        <v>13000</v>
      </c>
      <c r="O7" s="32">
        <v>0</v>
      </c>
      <c r="P7" s="33">
        <f>M7*N7</f>
        <v>36400</v>
      </c>
      <c r="Q7" s="33">
        <v>0</v>
      </c>
      <c r="R7" s="32">
        <v>13000</v>
      </c>
      <c r="S7" s="29" t="s">
        <v>882</v>
      </c>
      <c r="T7" s="29" t="s">
        <v>577</v>
      </c>
      <c r="U7" s="29" t="s">
        <v>15</v>
      </c>
      <c r="V7" s="29" t="s">
        <v>883</v>
      </c>
      <c r="W7" s="29" t="s">
        <v>15</v>
      </c>
      <c r="X7" s="29" t="s">
        <v>579</v>
      </c>
      <c r="Y7" s="29" t="s">
        <v>580</v>
      </c>
    </row>
    <row r="8" spans="1:25" ht="10.5" customHeight="1" x14ac:dyDescent="0.25">
      <c r="A8" s="28">
        <v>46024</v>
      </c>
      <c r="B8" s="29" t="s">
        <v>567</v>
      </c>
      <c r="C8" s="30" t="s">
        <v>880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881</v>
      </c>
      <c r="I8" s="36" t="str">
        <f t="shared" si="0"/>
        <v>02/01/2026NL300071</v>
      </c>
      <c r="J8" s="29" t="s">
        <v>723</v>
      </c>
      <c r="K8" s="29" t="s">
        <v>724</v>
      </c>
      <c r="L8" s="29" t="s">
        <v>575</v>
      </c>
      <c r="M8" s="31">
        <v>0.4</v>
      </c>
      <c r="N8" s="20">
        <f>VLOOKUP(J8,[2]Sheet1!$I:$M,5,0)</f>
        <v>20000</v>
      </c>
      <c r="O8" s="32">
        <v>0</v>
      </c>
      <c r="P8" s="33">
        <f t="shared" ref="P8:P71" si="1">M8*N8</f>
        <v>8000</v>
      </c>
      <c r="Q8" s="33">
        <v>0</v>
      </c>
      <c r="R8" s="32">
        <v>20000</v>
      </c>
      <c r="S8" s="29" t="s">
        <v>882</v>
      </c>
      <c r="T8" s="29" t="s">
        <v>577</v>
      </c>
      <c r="U8" s="29" t="s">
        <v>15</v>
      </c>
      <c r="V8" s="29" t="s">
        <v>883</v>
      </c>
      <c r="W8" s="29" t="s">
        <v>15</v>
      </c>
      <c r="X8" s="29" t="s">
        <v>579</v>
      </c>
      <c r="Y8" s="29" t="s">
        <v>580</v>
      </c>
    </row>
    <row r="9" spans="1:25" ht="10.5" customHeight="1" x14ac:dyDescent="0.25">
      <c r="A9" s="28">
        <v>46024</v>
      </c>
      <c r="B9" s="29" t="s">
        <v>567</v>
      </c>
      <c r="C9" s="30" t="s">
        <v>880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881</v>
      </c>
      <c r="I9" s="36" t="str">
        <f t="shared" si="0"/>
        <v>02/01/2026NL300085</v>
      </c>
      <c r="J9" s="29" t="s">
        <v>739</v>
      </c>
      <c r="K9" s="29" t="s">
        <v>740</v>
      </c>
      <c r="L9" s="29" t="s">
        <v>575</v>
      </c>
      <c r="M9" s="31">
        <v>0.26</v>
      </c>
      <c r="N9" s="20">
        <f>VLOOKUP(J9,[2]Sheet1!$I:$M,5,0)</f>
        <v>45000</v>
      </c>
      <c r="O9" s="32">
        <v>0</v>
      </c>
      <c r="P9" s="33">
        <f t="shared" si="1"/>
        <v>11700</v>
      </c>
      <c r="Q9" s="33">
        <v>0</v>
      </c>
      <c r="R9" s="32">
        <v>45000</v>
      </c>
      <c r="S9" s="29" t="s">
        <v>882</v>
      </c>
      <c r="T9" s="29" t="s">
        <v>577</v>
      </c>
      <c r="U9" s="29" t="s">
        <v>15</v>
      </c>
      <c r="V9" s="29" t="s">
        <v>883</v>
      </c>
      <c r="W9" s="29" t="s">
        <v>15</v>
      </c>
      <c r="X9" s="29" t="s">
        <v>579</v>
      </c>
      <c r="Y9" s="29" t="s">
        <v>580</v>
      </c>
    </row>
    <row r="10" spans="1:25" ht="10.5" customHeight="1" x14ac:dyDescent="0.25">
      <c r="A10" s="28">
        <v>46024</v>
      </c>
      <c r="B10" s="29" t="s">
        <v>567</v>
      </c>
      <c r="C10" s="30" t="s">
        <v>880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881</v>
      </c>
      <c r="I10" s="36" t="str">
        <f t="shared" si="0"/>
        <v>02/01/2026NL300091</v>
      </c>
      <c r="J10" s="29" t="s">
        <v>637</v>
      </c>
      <c r="K10" s="29" t="s">
        <v>153</v>
      </c>
      <c r="L10" s="29" t="s">
        <v>575</v>
      </c>
      <c r="M10" s="31">
        <v>1</v>
      </c>
      <c r="N10" s="20">
        <f>VLOOKUP(J10,[2]Sheet1!$I:$M,5,0)</f>
        <v>47000</v>
      </c>
      <c r="O10" s="32">
        <v>0</v>
      </c>
      <c r="P10" s="33">
        <f t="shared" si="1"/>
        <v>47000</v>
      </c>
      <c r="Q10" s="33">
        <v>0</v>
      </c>
      <c r="R10" s="32">
        <v>47000</v>
      </c>
      <c r="S10" s="29" t="s">
        <v>882</v>
      </c>
      <c r="T10" s="29" t="s">
        <v>577</v>
      </c>
      <c r="U10" s="29" t="s">
        <v>15</v>
      </c>
      <c r="V10" s="29" t="s">
        <v>883</v>
      </c>
      <c r="W10" s="29" t="s">
        <v>15</v>
      </c>
      <c r="X10" s="29" t="s">
        <v>579</v>
      </c>
      <c r="Y10" s="29" t="s">
        <v>580</v>
      </c>
    </row>
    <row r="11" spans="1:25" ht="10.5" customHeight="1" x14ac:dyDescent="0.25">
      <c r="A11" s="28">
        <v>46024</v>
      </c>
      <c r="B11" s="29" t="s">
        <v>567</v>
      </c>
      <c r="C11" s="30" t="s">
        <v>880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881</v>
      </c>
      <c r="I11" s="36" t="str">
        <f t="shared" si="0"/>
        <v>02/01/2026NL300094</v>
      </c>
      <c r="J11" s="29" t="s">
        <v>884</v>
      </c>
      <c r="K11" s="29" t="s">
        <v>885</v>
      </c>
      <c r="L11" s="29" t="s">
        <v>575</v>
      </c>
      <c r="M11" s="31">
        <v>1</v>
      </c>
      <c r="N11" s="20">
        <f>VLOOKUP(J11,[2]Sheet1!$I:$M,5,0)</f>
        <v>80000</v>
      </c>
      <c r="O11" s="32">
        <v>0</v>
      </c>
      <c r="P11" s="33">
        <f t="shared" si="1"/>
        <v>80000</v>
      </c>
      <c r="Q11" s="33">
        <v>0</v>
      </c>
      <c r="R11" s="32">
        <v>80000</v>
      </c>
      <c r="S11" s="29" t="s">
        <v>882</v>
      </c>
      <c r="T11" s="29" t="s">
        <v>577</v>
      </c>
      <c r="U11" s="29" t="s">
        <v>15</v>
      </c>
      <c r="V11" s="29" t="s">
        <v>883</v>
      </c>
      <c r="W11" s="29" t="s">
        <v>15</v>
      </c>
      <c r="X11" s="29" t="s">
        <v>579</v>
      </c>
      <c r="Y11" s="29" t="s">
        <v>580</v>
      </c>
    </row>
    <row r="12" spans="1:25" ht="10.5" customHeight="1" x14ac:dyDescent="0.25">
      <c r="A12" s="28">
        <v>46024</v>
      </c>
      <c r="B12" s="29" t="s">
        <v>567</v>
      </c>
      <c r="C12" s="30" t="s">
        <v>880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881</v>
      </c>
      <c r="I12" s="36" t="str">
        <f t="shared" si="0"/>
        <v>02/01/2026NL300107</v>
      </c>
      <c r="J12" s="29" t="s">
        <v>639</v>
      </c>
      <c r="K12" s="29" t="s">
        <v>640</v>
      </c>
      <c r="L12" s="29" t="s">
        <v>641</v>
      </c>
      <c r="M12" s="31">
        <v>1</v>
      </c>
      <c r="N12" s="20">
        <f>VLOOKUP(J12,[2]Sheet1!$I:$M,5,0)</f>
        <v>8500</v>
      </c>
      <c r="O12" s="32">
        <v>0</v>
      </c>
      <c r="P12" s="33">
        <f t="shared" si="1"/>
        <v>8500</v>
      </c>
      <c r="Q12" s="33">
        <v>0</v>
      </c>
      <c r="R12" s="32">
        <v>8500</v>
      </c>
      <c r="S12" s="29" t="s">
        <v>882</v>
      </c>
      <c r="T12" s="29" t="s">
        <v>577</v>
      </c>
      <c r="U12" s="29" t="s">
        <v>15</v>
      </c>
      <c r="V12" s="29" t="s">
        <v>883</v>
      </c>
      <c r="W12" s="29" t="s">
        <v>15</v>
      </c>
      <c r="X12" s="29" t="s">
        <v>579</v>
      </c>
      <c r="Y12" s="29" t="s">
        <v>580</v>
      </c>
    </row>
    <row r="13" spans="1:25" ht="10.5" customHeight="1" x14ac:dyDescent="0.25">
      <c r="A13" s="28">
        <v>46024</v>
      </c>
      <c r="B13" s="29" t="s">
        <v>567</v>
      </c>
      <c r="C13" s="30" t="s">
        <v>880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881</v>
      </c>
      <c r="I13" s="36" t="str">
        <f t="shared" si="0"/>
        <v>02/01/2026NL300113</v>
      </c>
      <c r="J13" s="29" t="s">
        <v>728</v>
      </c>
      <c r="K13" s="29" t="s">
        <v>72</v>
      </c>
      <c r="L13" s="29" t="s">
        <v>575</v>
      </c>
      <c r="M13" s="31">
        <v>0.4</v>
      </c>
      <c r="N13" s="20">
        <f>VLOOKUP(J13,[2]Sheet1!$I:$M,5,0)</f>
        <v>145000</v>
      </c>
      <c r="O13" s="32">
        <v>0</v>
      </c>
      <c r="P13" s="33">
        <f t="shared" si="1"/>
        <v>58000</v>
      </c>
      <c r="Q13" s="33">
        <v>0</v>
      </c>
      <c r="R13" s="32">
        <v>145000</v>
      </c>
      <c r="S13" s="29" t="s">
        <v>882</v>
      </c>
      <c r="T13" s="29" t="s">
        <v>577</v>
      </c>
      <c r="U13" s="29" t="s">
        <v>15</v>
      </c>
      <c r="V13" s="29" t="s">
        <v>883</v>
      </c>
      <c r="W13" s="29" t="s">
        <v>15</v>
      </c>
      <c r="X13" s="29" t="s">
        <v>579</v>
      </c>
      <c r="Y13" s="29" t="s">
        <v>580</v>
      </c>
    </row>
    <row r="14" spans="1:25" ht="10.5" customHeight="1" x14ac:dyDescent="0.25">
      <c r="A14" s="28">
        <v>46024</v>
      </c>
      <c r="B14" s="29" t="s">
        <v>567</v>
      </c>
      <c r="C14" s="30" t="s">
        <v>880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881</v>
      </c>
      <c r="I14" s="36" t="str">
        <f t="shared" si="0"/>
        <v>02/01/2026NL300119</v>
      </c>
      <c r="J14" s="29" t="s">
        <v>689</v>
      </c>
      <c r="K14" s="29" t="s">
        <v>690</v>
      </c>
      <c r="L14" s="29" t="s">
        <v>575</v>
      </c>
      <c r="M14" s="31">
        <v>0.3</v>
      </c>
      <c r="N14" s="20">
        <f>VLOOKUP(J14,[2]Sheet1!$I:$M,5,0)</f>
        <v>21000</v>
      </c>
      <c r="O14" s="32">
        <v>0</v>
      </c>
      <c r="P14" s="33">
        <f t="shared" si="1"/>
        <v>6300</v>
      </c>
      <c r="Q14" s="33">
        <v>0</v>
      </c>
      <c r="R14" s="32">
        <v>21000</v>
      </c>
      <c r="S14" s="29" t="s">
        <v>882</v>
      </c>
      <c r="T14" s="29" t="s">
        <v>577</v>
      </c>
      <c r="U14" s="29" t="s">
        <v>15</v>
      </c>
      <c r="V14" s="29" t="s">
        <v>883</v>
      </c>
      <c r="W14" s="29" t="s">
        <v>15</v>
      </c>
      <c r="X14" s="29" t="s">
        <v>579</v>
      </c>
      <c r="Y14" s="29" t="s">
        <v>580</v>
      </c>
    </row>
    <row r="15" spans="1:25" ht="10.5" customHeight="1" x14ac:dyDescent="0.25">
      <c r="A15" s="28">
        <v>46024</v>
      </c>
      <c r="B15" s="29" t="s">
        <v>567</v>
      </c>
      <c r="C15" s="30" t="s">
        <v>880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881</v>
      </c>
      <c r="I15" s="36" t="str">
        <f t="shared" si="0"/>
        <v>02/01/2026NL300126</v>
      </c>
      <c r="J15" s="29" t="s">
        <v>655</v>
      </c>
      <c r="K15" s="29" t="s">
        <v>656</v>
      </c>
      <c r="L15" s="29" t="s">
        <v>575</v>
      </c>
      <c r="M15" s="31">
        <v>0.1</v>
      </c>
      <c r="N15" s="20">
        <f>VLOOKUP(J15,[2]Sheet1!$I:$M,5,0)</f>
        <v>70000</v>
      </c>
      <c r="O15" s="32">
        <v>0</v>
      </c>
      <c r="P15" s="33">
        <f t="shared" si="1"/>
        <v>7000</v>
      </c>
      <c r="Q15" s="33">
        <v>0</v>
      </c>
      <c r="R15" s="32">
        <v>70000</v>
      </c>
      <c r="S15" s="29" t="s">
        <v>882</v>
      </c>
      <c r="T15" s="29" t="s">
        <v>577</v>
      </c>
      <c r="U15" s="29" t="s">
        <v>15</v>
      </c>
      <c r="V15" s="29" t="s">
        <v>883</v>
      </c>
      <c r="W15" s="29" t="s">
        <v>15</v>
      </c>
      <c r="X15" s="29" t="s">
        <v>579</v>
      </c>
      <c r="Y15" s="29" t="s">
        <v>580</v>
      </c>
    </row>
    <row r="16" spans="1:25" ht="10.5" customHeight="1" x14ac:dyDescent="0.25">
      <c r="A16" s="28">
        <v>46024</v>
      </c>
      <c r="B16" s="29" t="s">
        <v>567</v>
      </c>
      <c r="C16" s="30" t="s">
        <v>880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881</v>
      </c>
      <c r="I16" s="36" t="str">
        <f t="shared" si="0"/>
        <v>02/01/2026NL300142</v>
      </c>
      <c r="J16" s="29" t="s">
        <v>671</v>
      </c>
      <c r="K16" s="29" t="s">
        <v>672</v>
      </c>
      <c r="L16" s="29" t="s">
        <v>575</v>
      </c>
      <c r="M16" s="31">
        <v>0.6</v>
      </c>
      <c r="N16" s="20">
        <f>VLOOKUP(J16,[2]Sheet1!$I:$M,5,0)</f>
        <v>50000</v>
      </c>
      <c r="O16" s="32">
        <v>0</v>
      </c>
      <c r="P16" s="33">
        <f t="shared" si="1"/>
        <v>30000</v>
      </c>
      <c r="Q16" s="33">
        <v>0</v>
      </c>
      <c r="R16" s="32">
        <v>50000</v>
      </c>
      <c r="S16" s="29" t="s">
        <v>882</v>
      </c>
      <c r="T16" s="29" t="s">
        <v>577</v>
      </c>
      <c r="U16" s="29" t="s">
        <v>15</v>
      </c>
      <c r="V16" s="29" t="s">
        <v>883</v>
      </c>
      <c r="W16" s="29" t="s">
        <v>15</v>
      </c>
      <c r="X16" s="29" t="s">
        <v>579</v>
      </c>
      <c r="Y16" s="29" t="s">
        <v>580</v>
      </c>
    </row>
    <row r="17" spans="1:25" ht="10.5" customHeight="1" x14ac:dyDescent="0.25">
      <c r="A17" s="28">
        <v>46024</v>
      </c>
      <c r="B17" s="29" t="s">
        <v>567</v>
      </c>
      <c r="C17" s="30" t="s">
        <v>880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881</v>
      </c>
      <c r="I17" s="36" t="str">
        <f t="shared" si="0"/>
        <v>02/01/2026NL300146</v>
      </c>
      <c r="J17" s="29" t="s">
        <v>677</v>
      </c>
      <c r="K17" s="29" t="s">
        <v>678</v>
      </c>
      <c r="L17" s="29" t="s">
        <v>575</v>
      </c>
      <c r="M17" s="31">
        <v>0.6</v>
      </c>
      <c r="N17" s="20">
        <f>VLOOKUP(J17,[2]Sheet1!$I:$M,5,0)</f>
        <v>65000</v>
      </c>
      <c r="O17" s="32">
        <v>0</v>
      </c>
      <c r="P17" s="33">
        <f t="shared" si="1"/>
        <v>39000</v>
      </c>
      <c r="Q17" s="33">
        <v>0</v>
      </c>
      <c r="R17" s="32">
        <v>65000</v>
      </c>
      <c r="S17" s="29" t="s">
        <v>882</v>
      </c>
      <c r="T17" s="29" t="s">
        <v>577</v>
      </c>
      <c r="U17" s="29" t="s">
        <v>15</v>
      </c>
      <c r="V17" s="29" t="s">
        <v>883</v>
      </c>
      <c r="W17" s="29" t="s">
        <v>15</v>
      </c>
      <c r="X17" s="29" t="s">
        <v>579</v>
      </c>
      <c r="Y17" s="29" t="s">
        <v>580</v>
      </c>
    </row>
    <row r="18" spans="1:25" ht="10.5" customHeight="1" x14ac:dyDescent="0.25">
      <c r="A18" s="28">
        <v>46024</v>
      </c>
      <c r="B18" s="29" t="s">
        <v>567</v>
      </c>
      <c r="C18" s="30" t="s">
        <v>880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881</v>
      </c>
      <c r="I18" s="36" t="str">
        <f t="shared" si="0"/>
        <v>02/01/2026NL300147</v>
      </c>
      <c r="J18" s="29" t="s">
        <v>886</v>
      </c>
      <c r="K18" s="29" t="s">
        <v>887</v>
      </c>
      <c r="L18" s="29" t="s">
        <v>575</v>
      </c>
      <c r="M18" s="31">
        <v>1</v>
      </c>
      <c r="N18" s="20">
        <f>VLOOKUP(J18,[2]Sheet1!$I:$M,5,0)</f>
        <v>62000</v>
      </c>
      <c r="O18" s="32">
        <v>0</v>
      </c>
      <c r="P18" s="33">
        <f t="shared" si="1"/>
        <v>62000</v>
      </c>
      <c r="Q18" s="33">
        <v>0</v>
      </c>
      <c r="R18" s="32">
        <v>62000</v>
      </c>
      <c r="S18" s="29" t="s">
        <v>882</v>
      </c>
      <c r="T18" s="29" t="s">
        <v>577</v>
      </c>
      <c r="U18" s="29" t="s">
        <v>15</v>
      </c>
      <c r="V18" s="29" t="s">
        <v>883</v>
      </c>
      <c r="W18" s="29" t="s">
        <v>15</v>
      </c>
      <c r="X18" s="29" t="s">
        <v>579</v>
      </c>
      <c r="Y18" s="29" t="s">
        <v>580</v>
      </c>
    </row>
    <row r="19" spans="1:25" ht="10.5" customHeight="1" x14ac:dyDescent="0.25">
      <c r="A19" s="28">
        <v>46024</v>
      </c>
      <c r="B19" s="29" t="s">
        <v>567</v>
      </c>
      <c r="C19" s="30" t="s">
        <v>880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881</v>
      </c>
      <c r="I19" s="36" t="str">
        <f t="shared" si="0"/>
        <v>02/01/2026NL300017</v>
      </c>
      <c r="J19" s="29" t="s">
        <v>888</v>
      </c>
      <c r="K19" s="29" t="s">
        <v>889</v>
      </c>
      <c r="L19" s="29" t="s">
        <v>575</v>
      </c>
      <c r="M19" s="31">
        <v>4.5</v>
      </c>
      <c r="N19" s="20">
        <f>VLOOKUP(J19,[2]Sheet1!$I:$M,5,0)</f>
        <v>25000</v>
      </c>
      <c r="O19" s="32">
        <v>0</v>
      </c>
      <c r="P19" s="33">
        <f t="shared" si="1"/>
        <v>112500</v>
      </c>
      <c r="Q19" s="33">
        <v>0</v>
      </c>
      <c r="R19" s="32">
        <v>25000</v>
      </c>
      <c r="S19" s="29" t="s">
        <v>882</v>
      </c>
      <c r="T19" s="29" t="s">
        <v>577</v>
      </c>
      <c r="U19" s="29" t="s">
        <v>15</v>
      </c>
      <c r="V19" s="29" t="s">
        <v>883</v>
      </c>
      <c r="W19" s="29" t="s">
        <v>15</v>
      </c>
      <c r="X19" s="29" t="s">
        <v>579</v>
      </c>
      <c r="Y19" s="29" t="s">
        <v>580</v>
      </c>
    </row>
    <row r="20" spans="1:25" ht="10.5" customHeight="1" x14ac:dyDescent="0.25">
      <c r="A20" s="28">
        <v>46024</v>
      </c>
      <c r="B20" s="29" t="s">
        <v>567</v>
      </c>
      <c r="C20" s="30" t="s">
        <v>880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881</v>
      </c>
      <c r="I20" s="36" t="str">
        <f t="shared" si="0"/>
        <v>02/01/2026NL300058</v>
      </c>
      <c r="J20" s="29" t="s">
        <v>610</v>
      </c>
      <c r="K20" s="29" t="s">
        <v>46</v>
      </c>
      <c r="L20" s="29" t="s">
        <v>575</v>
      </c>
      <c r="M20" s="31">
        <v>0.2</v>
      </c>
      <c r="N20" s="20">
        <f>VLOOKUP(J20,[2]Sheet1!$I:$M,5,0)</f>
        <v>55000</v>
      </c>
      <c r="O20" s="32">
        <v>0</v>
      </c>
      <c r="P20" s="33">
        <f t="shared" si="1"/>
        <v>11000</v>
      </c>
      <c r="Q20" s="33">
        <v>0</v>
      </c>
      <c r="R20" s="32">
        <v>55000</v>
      </c>
      <c r="S20" s="29" t="s">
        <v>882</v>
      </c>
      <c r="T20" s="29" t="s">
        <v>577</v>
      </c>
      <c r="U20" s="29" t="s">
        <v>15</v>
      </c>
      <c r="V20" s="29" t="s">
        <v>883</v>
      </c>
      <c r="W20" s="29" t="s">
        <v>15</v>
      </c>
      <c r="X20" s="29" t="s">
        <v>579</v>
      </c>
      <c r="Y20" s="29" t="s">
        <v>580</v>
      </c>
    </row>
    <row r="21" spans="1:25" ht="10.5" customHeight="1" x14ac:dyDescent="0.25">
      <c r="A21" s="28">
        <v>46024</v>
      </c>
      <c r="B21" s="29" t="s">
        <v>567</v>
      </c>
      <c r="C21" s="30" t="s">
        <v>880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881</v>
      </c>
      <c r="I21" s="36" t="str">
        <f t="shared" si="0"/>
        <v>02/01/2026NL300054</v>
      </c>
      <c r="J21" s="29" t="s">
        <v>719</v>
      </c>
      <c r="K21" s="29" t="s">
        <v>720</v>
      </c>
      <c r="L21" s="29" t="s">
        <v>575</v>
      </c>
      <c r="M21" s="31">
        <v>0.2</v>
      </c>
      <c r="N21" s="20">
        <f>VLOOKUP(J21,[2]Sheet1!$I:$M,5,0)</f>
        <v>38000</v>
      </c>
      <c r="O21" s="32">
        <v>0</v>
      </c>
      <c r="P21" s="33">
        <f t="shared" si="1"/>
        <v>7600</v>
      </c>
      <c r="Q21" s="33">
        <v>0</v>
      </c>
      <c r="R21" s="32">
        <v>38000</v>
      </c>
      <c r="S21" s="29" t="s">
        <v>882</v>
      </c>
      <c r="T21" s="29" t="s">
        <v>577</v>
      </c>
      <c r="U21" s="29" t="s">
        <v>15</v>
      </c>
      <c r="V21" s="29" t="s">
        <v>883</v>
      </c>
      <c r="W21" s="29" t="s">
        <v>15</v>
      </c>
      <c r="X21" s="29" t="s">
        <v>579</v>
      </c>
      <c r="Y21" s="29" t="s">
        <v>580</v>
      </c>
    </row>
    <row r="22" spans="1:25" ht="10.5" customHeight="1" x14ac:dyDescent="0.25">
      <c r="A22" s="28">
        <v>46024</v>
      </c>
      <c r="B22" s="29" t="s">
        <v>567</v>
      </c>
      <c r="C22" s="30" t="s">
        <v>880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881</v>
      </c>
      <c r="I22" s="36" t="str">
        <f t="shared" si="0"/>
        <v>02/01/2026NL300167</v>
      </c>
      <c r="J22" s="29" t="s">
        <v>890</v>
      </c>
      <c r="K22" s="29" t="s">
        <v>891</v>
      </c>
      <c r="L22" s="29" t="s">
        <v>575</v>
      </c>
      <c r="M22" s="31">
        <v>0.3</v>
      </c>
      <c r="N22" s="20">
        <f>VLOOKUP(J22,[2]Sheet1!$I:$M,5,0)</f>
        <v>75000</v>
      </c>
      <c r="O22" s="32">
        <v>0</v>
      </c>
      <c r="P22" s="33">
        <f t="shared" si="1"/>
        <v>22500</v>
      </c>
      <c r="Q22" s="33">
        <v>0</v>
      </c>
      <c r="R22" s="32">
        <v>75000</v>
      </c>
      <c r="S22" s="29" t="s">
        <v>882</v>
      </c>
      <c r="T22" s="29" t="s">
        <v>577</v>
      </c>
      <c r="U22" s="29" t="s">
        <v>15</v>
      </c>
      <c r="V22" s="29" t="s">
        <v>883</v>
      </c>
      <c r="W22" s="29" t="s">
        <v>15</v>
      </c>
      <c r="X22" s="29" t="s">
        <v>579</v>
      </c>
      <c r="Y22" s="29" t="s">
        <v>580</v>
      </c>
    </row>
    <row r="23" spans="1:25" ht="10.5" customHeight="1" x14ac:dyDescent="0.25">
      <c r="A23" s="28">
        <v>46024</v>
      </c>
      <c r="B23" s="29" t="s">
        <v>567</v>
      </c>
      <c r="C23" s="30" t="s">
        <v>880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881</v>
      </c>
      <c r="I23" s="36" t="str">
        <f t="shared" si="0"/>
        <v>02/01/2026NL300003</v>
      </c>
      <c r="J23" s="29" t="s">
        <v>581</v>
      </c>
      <c r="K23" s="29" t="s">
        <v>19</v>
      </c>
      <c r="L23" s="29" t="s">
        <v>575</v>
      </c>
      <c r="M23" s="31">
        <v>0.7</v>
      </c>
      <c r="N23" s="20">
        <f>VLOOKUP(J23,[2]Sheet1!$I:$M,5,0)</f>
        <v>26000</v>
      </c>
      <c r="O23" s="32">
        <v>0</v>
      </c>
      <c r="P23" s="33">
        <f t="shared" si="1"/>
        <v>18200</v>
      </c>
      <c r="Q23" s="33">
        <v>0</v>
      </c>
      <c r="R23" s="32">
        <v>26000</v>
      </c>
      <c r="S23" s="29" t="s">
        <v>882</v>
      </c>
      <c r="T23" s="29" t="s">
        <v>577</v>
      </c>
      <c r="U23" s="29" t="s">
        <v>15</v>
      </c>
      <c r="V23" s="29" t="s">
        <v>883</v>
      </c>
      <c r="W23" s="29" t="s">
        <v>15</v>
      </c>
      <c r="X23" s="29" t="s">
        <v>579</v>
      </c>
      <c r="Y23" s="29" t="s">
        <v>580</v>
      </c>
    </row>
    <row r="24" spans="1:25" ht="10.5" customHeight="1" x14ac:dyDescent="0.25">
      <c r="A24" s="28">
        <v>46024</v>
      </c>
      <c r="B24" s="29" t="s">
        <v>567</v>
      </c>
      <c r="C24" s="30" t="s">
        <v>880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881</v>
      </c>
      <c r="I24" s="36" t="str">
        <f t="shared" si="0"/>
        <v>02/01/2026NL300014</v>
      </c>
      <c r="J24" s="29" t="s">
        <v>584</v>
      </c>
      <c r="K24" s="29" t="s">
        <v>31</v>
      </c>
      <c r="L24" s="29" t="s">
        <v>575</v>
      </c>
      <c r="M24" s="31">
        <v>0.2</v>
      </c>
      <c r="N24" s="20">
        <f>VLOOKUP(J24,[2]Sheet1!$I:$M,5,0)</f>
        <v>55000</v>
      </c>
      <c r="O24" s="32">
        <v>0</v>
      </c>
      <c r="P24" s="33">
        <f t="shared" si="1"/>
        <v>11000</v>
      </c>
      <c r="Q24" s="33">
        <v>0</v>
      </c>
      <c r="R24" s="32">
        <v>55000</v>
      </c>
      <c r="S24" s="29" t="s">
        <v>882</v>
      </c>
      <c r="T24" s="29" t="s">
        <v>577</v>
      </c>
      <c r="U24" s="29" t="s">
        <v>15</v>
      </c>
      <c r="V24" s="29" t="s">
        <v>883</v>
      </c>
      <c r="W24" s="29" t="s">
        <v>15</v>
      </c>
      <c r="X24" s="29" t="s">
        <v>579</v>
      </c>
      <c r="Y24" s="29" t="s">
        <v>580</v>
      </c>
    </row>
    <row r="25" spans="1:25" ht="10.5" customHeight="1" x14ac:dyDescent="0.25">
      <c r="A25" s="28">
        <v>46024</v>
      </c>
      <c r="B25" s="29" t="s">
        <v>567</v>
      </c>
      <c r="C25" s="30" t="s">
        <v>880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881</v>
      </c>
      <c r="I25" s="36" t="str">
        <f t="shared" si="0"/>
        <v>02/01/2026NL300034</v>
      </c>
      <c r="J25" s="29" t="s">
        <v>590</v>
      </c>
      <c r="K25" s="29" t="s">
        <v>591</v>
      </c>
      <c r="L25" s="29" t="s">
        <v>575</v>
      </c>
      <c r="M25" s="31">
        <v>0.27</v>
      </c>
      <c r="N25" s="20">
        <f>VLOOKUP(J25,[2]Sheet1!$I:$M,5,0)</f>
        <v>40000</v>
      </c>
      <c r="O25" s="32">
        <v>0</v>
      </c>
      <c r="P25" s="33">
        <f t="shared" si="1"/>
        <v>10800</v>
      </c>
      <c r="Q25" s="33">
        <v>0</v>
      </c>
      <c r="R25" s="32">
        <v>40000</v>
      </c>
      <c r="S25" s="29" t="s">
        <v>882</v>
      </c>
      <c r="T25" s="29" t="s">
        <v>577</v>
      </c>
      <c r="U25" s="29" t="s">
        <v>15</v>
      </c>
      <c r="V25" s="29" t="s">
        <v>883</v>
      </c>
      <c r="W25" s="29" t="s">
        <v>15</v>
      </c>
      <c r="X25" s="29" t="s">
        <v>579</v>
      </c>
      <c r="Y25" s="29" t="s">
        <v>580</v>
      </c>
    </row>
    <row r="26" spans="1:25" ht="10.5" customHeight="1" x14ac:dyDescent="0.25">
      <c r="A26" s="28">
        <v>46024</v>
      </c>
      <c r="B26" s="29" t="s">
        <v>567</v>
      </c>
      <c r="C26" s="30" t="s">
        <v>880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881</v>
      </c>
      <c r="I26" s="36" t="str">
        <f t="shared" si="0"/>
        <v>02/01/2026NL300041</v>
      </c>
      <c r="J26" s="29" t="s">
        <v>892</v>
      </c>
      <c r="K26" s="29" t="s">
        <v>893</v>
      </c>
      <c r="L26" s="29" t="s">
        <v>641</v>
      </c>
      <c r="M26" s="31">
        <v>6</v>
      </c>
      <c r="N26" s="20">
        <f>VLOOKUP(J26,[2]Sheet1!$I:$M,5,0)</f>
        <v>15000</v>
      </c>
      <c r="O26" s="32">
        <v>0</v>
      </c>
      <c r="P26" s="33">
        <f t="shared" si="1"/>
        <v>90000</v>
      </c>
      <c r="Q26" s="33">
        <v>0</v>
      </c>
      <c r="R26" s="32">
        <v>15000</v>
      </c>
      <c r="S26" s="29" t="s">
        <v>882</v>
      </c>
      <c r="T26" s="29" t="s">
        <v>577</v>
      </c>
      <c r="U26" s="29" t="s">
        <v>15</v>
      </c>
      <c r="V26" s="29" t="s">
        <v>883</v>
      </c>
      <c r="W26" s="29" t="s">
        <v>15</v>
      </c>
      <c r="X26" s="29" t="s">
        <v>579</v>
      </c>
      <c r="Y26" s="29" t="s">
        <v>580</v>
      </c>
    </row>
    <row r="27" spans="1:25" ht="10.5" customHeight="1" x14ac:dyDescent="0.25">
      <c r="A27" s="28">
        <v>46024</v>
      </c>
      <c r="B27" s="29" t="s">
        <v>567</v>
      </c>
      <c r="C27" s="30" t="s">
        <v>880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881</v>
      </c>
      <c r="I27" s="36" t="str">
        <f t="shared" si="0"/>
        <v>02/01/2026NL300048</v>
      </c>
      <c r="J27" s="29" t="s">
        <v>606</v>
      </c>
      <c r="K27" s="29" t="s">
        <v>607</v>
      </c>
      <c r="L27" s="29" t="s">
        <v>575</v>
      </c>
      <c r="M27" s="31">
        <v>14</v>
      </c>
      <c r="N27" s="20">
        <f>VLOOKUP(J27,[2]Sheet1!$I:$M,5,0)</f>
        <v>18000</v>
      </c>
      <c r="O27" s="32">
        <v>0</v>
      </c>
      <c r="P27" s="33">
        <f t="shared" si="1"/>
        <v>252000</v>
      </c>
      <c r="Q27" s="33">
        <v>0</v>
      </c>
      <c r="R27" s="32">
        <v>18000</v>
      </c>
      <c r="S27" s="29" t="s">
        <v>882</v>
      </c>
      <c r="T27" s="29" t="s">
        <v>577</v>
      </c>
      <c r="U27" s="29" t="s">
        <v>15</v>
      </c>
      <c r="V27" s="29" t="s">
        <v>883</v>
      </c>
      <c r="W27" s="29" t="s">
        <v>15</v>
      </c>
      <c r="X27" s="29" t="s">
        <v>579</v>
      </c>
      <c r="Y27" s="29" t="s">
        <v>580</v>
      </c>
    </row>
    <row r="28" spans="1:25" ht="10.5" customHeight="1" x14ac:dyDescent="0.25">
      <c r="A28" s="28">
        <v>46025</v>
      </c>
      <c r="B28" s="29" t="s">
        <v>567</v>
      </c>
      <c r="C28" s="30" t="s">
        <v>894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895</v>
      </c>
      <c r="I28" s="36" t="str">
        <f t="shared" si="0"/>
        <v>03/01/2026NL300027</v>
      </c>
      <c r="J28" s="29" t="s">
        <v>585</v>
      </c>
      <c r="K28" s="29" t="s">
        <v>33</v>
      </c>
      <c r="L28" s="29" t="s">
        <v>575</v>
      </c>
      <c r="M28" s="31">
        <v>0.7</v>
      </c>
      <c r="N28" s="20">
        <f>VLOOKUP(J28,[2]Sheet1!$I:$M,5,0)</f>
        <v>18000</v>
      </c>
      <c r="O28" s="32">
        <v>0</v>
      </c>
      <c r="P28" s="33">
        <f t="shared" si="1"/>
        <v>12600</v>
      </c>
      <c r="Q28" s="33">
        <v>0</v>
      </c>
      <c r="R28" s="32">
        <v>18000</v>
      </c>
      <c r="S28" s="29" t="s">
        <v>882</v>
      </c>
      <c r="T28" s="29" t="s">
        <v>577</v>
      </c>
      <c r="U28" s="29" t="s">
        <v>15</v>
      </c>
      <c r="V28" s="29" t="s">
        <v>883</v>
      </c>
      <c r="W28" s="29" t="s">
        <v>15</v>
      </c>
      <c r="X28" s="29" t="s">
        <v>579</v>
      </c>
      <c r="Y28" s="29" t="s">
        <v>580</v>
      </c>
    </row>
    <row r="29" spans="1:25" ht="10.5" customHeight="1" x14ac:dyDescent="0.25">
      <c r="A29" s="28">
        <v>46025</v>
      </c>
      <c r="B29" s="29" t="s">
        <v>567</v>
      </c>
      <c r="C29" s="30" t="s">
        <v>894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895</v>
      </c>
      <c r="I29" s="36" t="str">
        <f t="shared" si="0"/>
        <v>03/01/2026NL300041</v>
      </c>
      <c r="J29" s="29" t="s">
        <v>892</v>
      </c>
      <c r="K29" s="29" t="s">
        <v>893</v>
      </c>
      <c r="L29" s="29" t="s">
        <v>641</v>
      </c>
      <c r="M29" s="31">
        <v>6</v>
      </c>
      <c r="N29" s="20">
        <f>VLOOKUP(J29,[2]Sheet1!$I:$M,5,0)</f>
        <v>15000</v>
      </c>
      <c r="O29" s="32">
        <v>0</v>
      </c>
      <c r="P29" s="33">
        <f t="shared" si="1"/>
        <v>90000</v>
      </c>
      <c r="Q29" s="33">
        <v>0</v>
      </c>
      <c r="R29" s="32">
        <v>15000</v>
      </c>
      <c r="S29" s="29" t="s">
        <v>882</v>
      </c>
      <c r="T29" s="29" t="s">
        <v>577</v>
      </c>
      <c r="U29" s="29" t="s">
        <v>15</v>
      </c>
      <c r="V29" s="29" t="s">
        <v>883</v>
      </c>
      <c r="W29" s="29" t="s">
        <v>15</v>
      </c>
      <c r="X29" s="29" t="s">
        <v>579</v>
      </c>
      <c r="Y29" s="29" t="s">
        <v>580</v>
      </c>
    </row>
    <row r="30" spans="1:25" ht="10.5" customHeight="1" x14ac:dyDescent="0.25">
      <c r="A30" s="28">
        <v>46025</v>
      </c>
      <c r="B30" s="29" t="s">
        <v>567</v>
      </c>
      <c r="C30" s="30" t="s">
        <v>894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895</v>
      </c>
      <c r="I30" s="36" t="str">
        <f t="shared" si="0"/>
        <v>03/01/2026NL300059</v>
      </c>
      <c r="J30" s="29" t="s">
        <v>611</v>
      </c>
      <c r="K30" s="29" t="s">
        <v>48</v>
      </c>
      <c r="L30" s="29" t="s">
        <v>575</v>
      </c>
      <c r="M30" s="31">
        <v>3</v>
      </c>
      <c r="N30" s="20">
        <f>VLOOKUP(J30,[2]Sheet1!$I:$M,5,0)</f>
        <v>13000</v>
      </c>
      <c r="O30" s="32">
        <v>0</v>
      </c>
      <c r="P30" s="33">
        <f t="shared" si="1"/>
        <v>39000</v>
      </c>
      <c r="Q30" s="33">
        <v>0</v>
      </c>
      <c r="R30" s="32">
        <v>13000</v>
      </c>
      <c r="S30" s="29" t="s">
        <v>882</v>
      </c>
      <c r="T30" s="29" t="s">
        <v>577</v>
      </c>
      <c r="U30" s="29" t="s">
        <v>15</v>
      </c>
      <c r="V30" s="29" t="s">
        <v>883</v>
      </c>
      <c r="W30" s="29" t="s">
        <v>15</v>
      </c>
      <c r="X30" s="29" t="s">
        <v>579</v>
      </c>
      <c r="Y30" s="29" t="s">
        <v>580</v>
      </c>
    </row>
    <row r="31" spans="1:25" ht="10.5" customHeight="1" x14ac:dyDescent="0.25">
      <c r="A31" s="28">
        <v>46025</v>
      </c>
      <c r="B31" s="29" t="s">
        <v>567</v>
      </c>
      <c r="C31" s="30" t="s">
        <v>894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895</v>
      </c>
      <c r="I31" s="36" t="str">
        <f t="shared" si="0"/>
        <v>03/01/2026NL300107</v>
      </c>
      <c r="J31" s="29" t="s">
        <v>639</v>
      </c>
      <c r="K31" s="29" t="s">
        <v>640</v>
      </c>
      <c r="L31" s="29" t="s">
        <v>641</v>
      </c>
      <c r="M31" s="31">
        <v>1</v>
      </c>
      <c r="N31" s="20">
        <f>VLOOKUP(J31,[2]Sheet1!$I:$M,5,0)</f>
        <v>8500</v>
      </c>
      <c r="O31" s="32">
        <v>0</v>
      </c>
      <c r="P31" s="33">
        <f t="shared" si="1"/>
        <v>8500</v>
      </c>
      <c r="Q31" s="33">
        <v>0</v>
      </c>
      <c r="R31" s="32">
        <v>8500</v>
      </c>
      <c r="S31" s="29" t="s">
        <v>882</v>
      </c>
      <c r="T31" s="29" t="s">
        <v>577</v>
      </c>
      <c r="U31" s="29" t="s">
        <v>15</v>
      </c>
      <c r="V31" s="29" t="s">
        <v>883</v>
      </c>
      <c r="W31" s="29" t="s">
        <v>15</v>
      </c>
      <c r="X31" s="29" t="s">
        <v>579</v>
      </c>
      <c r="Y31" s="29" t="s">
        <v>580</v>
      </c>
    </row>
    <row r="32" spans="1:25" ht="10.5" customHeight="1" x14ac:dyDescent="0.25">
      <c r="A32" s="28">
        <v>46025</v>
      </c>
      <c r="B32" s="29" t="s">
        <v>567</v>
      </c>
      <c r="C32" s="30" t="s">
        <v>894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895</v>
      </c>
      <c r="I32" s="36" t="str">
        <f t="shared" si="0"/>
        <v>03/01/2026NL300017</v>
      </c>
      <c r="J32" s="29" t="s">
        <v>888</v>
      </c>
      <c r="K32" s="29" t="s">
        <v>889</v>
      </c>
      <c r="L32" s="29" t="s">
        <v>575</v>
      </c>
      <c r="M32" s="31">
        <v>5.6</v>
      </c>
      <c r="N32" s="20">
        <f>VLOOKUP(J32,[2]Sheet1!$I:$M,5,0)</f>
        <v>25000</v>
      </c>
      <c r="O32" s="32">
        <v>0</v>
      </c>
      <c r="P32" s="33">
        <f t="shared" si="1"/>
        <v>140000</v>
      </c>
      <c r="Q32" s="33">
        <v>0</v>
      </c>
      <c r="R32" s="32">
        <v>25000</v>
      </c>
      <c r="S32" s="29" t="s">
        <v>882</v>
      </c>
      <c r="T32" s="29" t="s">
        <v>577</v>
      </c>
      <c r="U32" s="29" t="s">
        <v>15</v>
      </c>
      <c r="V32" s="29" t="s">
        <v>883</v>
      </c>
      <c r="W32" s="29" t="s">
        <v>15</v>
      </c>
      <c r="X32" s="29" t="s">
        <v>579</v>
      </c>
      <c r="Y32" s="29" t="s">
        <v>580</v>
      </c>
    </row>
    <row r="33" spans="1:25" ht="10.5" customHeight="1" x14ac:dyDescent="0.25">
      <c r="A33" s="28">
        <v>46025</v>
      </c>
      <c r="B33" s="29" t="s">
        <v>567</v>
      </c>
      <c r="C33" s="30" t="s">
        <v>894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895</v>
      </c>
      <c r="I33" s="36" t="str">
        <f t="shared" si="0"/>
        <v>03/01/2026NL300167</v>
      </c>
      <c r="J33" s="29" t="s">
        <v>890</v>
      </c>
      <c r="K33" s="29" t="s">
        <v>891</v>
      </c>
      <c r="L33" s="29" t="s">
        <v>575</v>
      </c>
      <c r="M33" s="31">
        <v>0.2</v>
      </c>
      <c r="N33" s="20">
        <f>VLOOKUP(J33,[2]Sheet1!$I:$M,5,0)</f>
        <v>75000</v>
      </c>
      <c r="O33" s="32">
        <v>0</v>
      </c>
      <c r="P33" s="33">
        <f t="shared" si="1"/>
        <v>15000</v>
      </c>
      <c r="Q33" s="33">
        <v>0</v>
      </c>
      <c r="R33" s="32">
        <v>75000</v>
      </c>
      <c r="S33" s="29" t="s">
        <v>882</v>
      </c>
      <c r="T33" s="29" t="s">
        <v>577</v>
      </c>
      <c r="U33" s="29" t="s">
        <v>15</v>
      </c>
      <c r="V33" s="29" t="s">
        <v>883</v>
      </c>
      <c r="W33" s="29" t="s">
        <v>15</v>
      </c>
      <c r="X33" s="29" t="s">
        <v>579</v>
      </c>
      <c r="Y33" s="29" t="s">
        <v>580</v>
      </c>
    </row>
    <row r="34" spans="1:25" ht="10.5" customHeight="1" x14ac:dyDescent="0.25">
      <c r="A34" s="28">
        <v>46025</v>
      </c>
      <c r="B34" s="29" t="s">
        <v>567</v>
      </c>
      <c r="C34" s="30" t="s">
        <v>894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895</v>
      </c>
      <c r="I34" s="36" t="str">
        <f t="shared" si="0"/>
        <v>03/01/2026NL300189</v>
      </c>
      <c r="J34" s="29" t="s">
        <v>896</v>
      </c>
      <c r="K34" s="29" t="s">
        <v>485</v>
      </c>
      <c r="L34" s="29" t="s">
        <v>575</v>
      </c>
      <c r="M34" s="31">
        <v>0.5</v>
      </c>
      <c r="N34" s="20">
        <f>VLOOKUP(J34,[2]Sheet1!$I:$M,5,0)</f>
        <v>15000</v>
      </c>
      <c r="O34" s="32">
        <v>0</v>
      </c>
      <c r="P34" s="33">
        <f t="shared" si="1"/>
        <v>7500</v>
      </c>
      <c r="Q34" s="33">
        <v>0</v>
      </c>
      <c r="R34" s="32">
        <v>15000</v>
      </c>
      <c r="S34" s="29" t="s">
        <v>882</v>
      </c>
      <c r="T34" s="29" t="s">
        <v>577</v>
      </c>
      <c r="U34" s="29" t="s">
        <v>15</v>
      </c>
      <c r="V34" s="29" t="s">
        <v>883</v>
      </c>
      <c r="W34" s="29" t="s">
        <v>15</v>
      </c>
      <c r="X34" s="29" t="s">
        <v>579</v>
      </c>
      <c r="Y34" s="29" t="s">
        <v>580</v>
      </c>
    </row>
    <row r="35" spans="1:25" ht="10.5" customHeight="1" x14ac:dyDescent="0.25">
      <c r="A35" s="28">
        <v>46026</v>
      </c>
      <c r="B35" s="29" t="s">
        <v>567</v>
      </c>
      <c r="C35" s="30" t="s">
        <v>897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898</v>
      </c>
      <c r="I35" s="36" t="str">
        <f t="shared" si="0"/>
        <v>04/01/2026NL300107</v>
      </c>
      <c r="J35" s="29" t="s">
        <v>639</v>
      </c>
      <c r="K35" s="29" t="s">
        <v>640</v>
      </c>
      <c r="L35" s="29" t="s">
        <v>641</v>
      </c>
      <c r="M35" s="31">
        <v>1</v>
      </c>
      <c r="N35" s="20">
        <f>VLOOKUP(J35,[2]Sheet1!$I:$M,5,0)</f>
        <v>8500</v>
      </c>
      <c r="O35" s="32">
        <v>0</v>
      </c>
      <c r="P35" s="33">
        <f t="shared" si="1"/>
        <v>8500</v>
      </c>
      <c r="Q35" s="33">
        <v>0</v>
      </c>
      <c r="R35" s="32">
        <v>8500</v>
      </c>
      <c r="S35" s="29" t="s">
        <v>882</v>
      </c>
      <c r="T35" s="29" t="s">
        <v>577</v>
      </c>
      <c r="U35" s="29" t="s">
        <v>15</v>
      </c>
      <c r="V35" s="29" t="s">
        <v>883</v>
      </c>
      <c r="W35" s="29" t="s">
        <v>15</v>
      </c>
      <c r="X35" s="29" t="s">
        <v>580</v>
      </c>
      <c r="Y35" s="29" t="s">
        <v>580</v>
      </c>
    </row>
    <row r="36" spans="1:25" ht="10.5" customHeight="1" x14ac:dyDescent="0.25">
      <c r="A36" s="28">
        <v>46026</v>
      </c>
      <c r="B36" s="29" t="s">
        <v>567</v>
      </c>
      <c r="C36" s="30" t="s">
        <v>897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898</v>
      </c>
      <c r="I36" s="36" t="str">
        <f t="shared" si="0"/>
        <v>04/01/2026NL300027</v>
      </c>
      <c r="J36" s="29" t="s">
        <v>585</v>
      </c>
      <c r="K36" s="29" t="s">
        <v>33</v>
      </c>
      <c r="L36" s="29" t="s">
        <v>575</v>
      </c>
      <c r="M36" s="31">
        <v>0.4</v>
      </c>
      <c r="N36" s="20">
        <f>VLOOKUP(J36,[2]Sheet1!$I:$M,5,0)</f>
        <v>18000</v>
      </c>
      <c r="O36" s="32">
        <v>0</v>
      </c>
      <c r="P36" s="33">
        <f t="shared" si="1"/>
        <v>7200</v>
      </c>
      <c r="Q36" s="33">
        <v>0</v>
      </c>
      <c r="R36" s="32">
        <v>18000</v>
      </c>
      <c r="S36" s="29" t="s">
        <v>882</v>
      </c>
      <c r="T36" s="29" t="s">
        <v>577</v>
      </c>
      <c r="U36" s="29" t="s">
        <v>15</v>
      </c>
      <c r="V36" s="29" t="s">
        <v>883</v>
      </c>
      <c r="W36" s="29" t="s">
        <v>15</v>
      </c>
      <c r="X36" s="29" t="s">
        <v>580</v>
      </c>
      <c r="Y36" s="29" t="s">
        <v>580</v>
      </c>
    </row>
    <row r="37" spans="1:25" ht="10.5" customHeight="1" x14ac:dyDescent="0.25">
      <c r="A37" s="28">
        <v>46026</v>
      </c>
      <c r="B37" s="29" t="s">
        <v>567</v>
      </c>
      <c r="C37" s="30" t="s">
        <v>897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898</v>
      </c>
      <c r="I37" s="36" t="str">
        <f t="shared" si="0"/>
        <v>04/01/2026NL300017</v>
      </c>
      <c r="J37" s="29" t="s">
        <v>888</v>
      </c>
      <c r="K37" s="29" t="s">
        <v>889</v>
      </c>
      <c r="L37" s="29" t="s">
        <v>575</v>
      </c>
      <c r="M37" s="31">
        <v>3.2</v>
      </c>
      <c r="N37" s="20">
        <f>VLOOKUP(J37,[2]Sheet1!$I:$M,5,0)</f>
        <v>25000</v>
      </c>
      <c r="O37" s="32">
        <v>0</v>
      </c>
      <c r="P37" s="33">
        <f t="shared" si="1"/>
        <v>80000</v>
      </c>
      <c r="Q37" s="33">
        <v>0</v>
      </c>
      <c r="R37" s="32">
        <v>25000</v>
      </c>
      <c r="S37" s="29" t="s">
        <v>882</v>
      </c>
      <c r="T37" s="29" t="s">
        <v>577</v>
      </c>
      <c r="U37" s="29" t="s">
        <v>15</v>
      </c>
      <c r="V37" s="29" t="s">
        <v>883</v>
      </c>
      <c r="W37" s="29" t="s">
        <v>15</v>
      </c>
      <c r="X37" s="29" t="s">
        <v>580</v>
      </c>
      <c r="Y37" s="29" t="s">
        <v>580</v>
      </c>
    </row>
    <row r="38" spans="1:25" ht="10.5" customHeight="1" x14ac:dyDescent="0.25">
      <c r="A38" s="28">
        <v>46026</v>
      </c>
      <c r="B38" s="29" t="s">
        <v>567</v>
      </c>
      <c r="C38" s="30" t="s">
        <v>897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898</v>
      </c>
      <c r="I38" s="36" t="str">
        <f t="shared" si="0"/>
        <v>04/01/2026NL300048</v>
      </c>
      <c r="J38" s="29" t="s">
        <v>606</v>
      </c>
      <c r="K38" s="29" t="s">
        <v>607</v>
      </c>
      <c r="L38" s="29" t="s">
        <v>575</v>
      </c>
      <c r="M38" s="31">
        <v>8</v>
      </c>
      <c r="N38" s="20">
        <f>VLOOKUP(J38,[2]Sheet1!$I:$M,5,0)</f>
        <v>18000</v>
      </c>
      <c r="O38" s="32">
        <v>0</v>
      </c>
      <c r="P38" s="33">
        <f t="shared" si="1"/>
        <v>144000</v>
      </c>
      <c r="Q38" s="33">
        <v>0</v>
      </c>
      <c r="R38" s="32">
        <v>18000</v>
      </c>
      <c r="S38" s="29" t="s">
        <v>882</v>
      </c>
      <c r="T38" s="29" t="s">
        <v>577</v>
      </c>
      <c r="U38" s="29" t="s">
        <v>15</v>
      </c>
      <c r="V38" s="29" t="s">
        <v>883</v>
      </c>
      <c r="W38" s="29" t="s">
        <v>15</v>
      </c>
      <c r="X38" s="29" t="s">
        <v>580</v>
      </c>
      <c r="Y38" s="29" t="s">
        <v>580</v>
      </c>
    </row>
    <row r="39" spans="1:25" ht="10.5" customHeight="1" x14ac:dyDescent="0.25">
      <c r="A39" s="28">
        <v>46026</v>
      </c>
      <c r="B39" s="29" t="s">
        <v>567</v>
      </c>
      <c r="C39" s="30" t="s">
        <v>897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898</v>
      </c>
      <c r="I39" s="36" t="str">
        <f t="shared" si="0"/>
        <v>04/01/2026NL300167</v>
      </c>
      <c r="J39" s="29" t="s">
        <v>890</v>
      </c>
      <c r="K39" s="29" t="s">
        <v>891</v>
      </c>
      <c r="L39" s="29" t="s">
        <v>575</v>
      </c>
      <c r="M39" s="31">
        <v>0.2</v>
      </c>
      <c r="N39" s="20">
        <f>VLOOKUP(J39,[2]Sheet1!$I:$M,5,0)</f>
        <v>75000</v>
      </c>
      <c r="O39" s="32">
        <v>0</v>
      </c>
      <c r="P39" s="33">
        <f t="shared" si="1"/>
        <v>15000</v>
      </c>
      <c r="Q39" s="33">
        <v>0</v>
      </c>
      <c r="R39" s="32">
        <v>75000</v>
      </c>
      <c r="S39" s="29" t="s">
        <v>882</v>
      </c>
      <c r="T39" s="29" t="s">
        <v>577</v>
      </c>
      <c r="U39" s="29" t="s">
        <v>15</v>
      </c>
      <c r="V39" s="29" t="s">
        <v>883</v>
      </c>
      <c r="W39" s="29" t="s">
        <v>15</v>
      </c>
      <c r="X39" s="29" t="s">
        <v>580</v>
      </c>
      <c r="Y39" s="29" t="s">
        <v>580</v>
      </c>
    </row>
    <row r="40" spans="1:25" ht="10.5" customHeight="1" x14ac:dyDescent="0.25">
      <c r="A40" s="28">
        <v>46026</v>
      </c>
      <c r="B40" s="29" t="s">
        <v>567</v>
      </c>
      <c r="C40" s="30" t="s">
        <v>897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898</v>
      </c>
      <c r="I40" s="36" t="str">
        <f t="shared" si="0"/>
        <v>04/01/2026NL300041</v>
      </c>
      <c r="J40" s="29" t="s">
        <v>892</v>
      </c>
      <c r="K40" s="29" t="s">
        <v>893</v>
      </c>
      <c r="L40" s="29" t="s">
        <v>641</v>
      </c>
      <c r="M40" s="31">
        <v>5</v>
      </c>
      <c r="N40" s="20">
        <f>VLOOKUP(J40,[2]Sheet1!$I:$M,5,0)</f>
        <v>15000</v>
      </c>
      <c r="O40" s="32">
        <v>0</v>
      </c>
      <c r="P40" s="33">
        <f t="shared" si="1"/>
        <v>75000</v>
      </c>
      <c r="Q40" s="33">
        <v>0</v>
      </c>
      <c r="R40" s="32">
        <v>15000</v>
      </c>
      <c r="S40" s="29" t="s">
        <v>882</v>
      </c>
      <c r="T40" s="29" t="s">
        <v>577</v>
      </c>
      <c r="U40" s="29" t="s">
        <v>15</v>
      </c>
      <c r="V40" s="29" t="s">
        <v>883</v>
      </c>
      <c r="W40" s="29" t="s">
        <v>15</v>
      </c>
      <c r="X40" s="29" t="s">
        <v>580</v>
      </c>
      <c r="Y40" s="29" t="s">
        <v>580</v>
      </c>
    </row>
    <row r="41" spans="1:25" ht="10.5" customHeight="1" x14ac:dyDescent="0.25">
      <c r="A41" s="28">
        <v>46026</v>
      </c>
      <c r="B41" s="29" t="s">
        <v>567</v>
      </c>
      <c r="C41" s="30" t="s">
        <v>897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898</v>
      </c>
      <c r="I41" s="36" t="str">
        <f t="shared" si="0"/>
        <v>04/01/2026NL300058</v>
      </c>
      <c r="J41" s="29" t="s">
        <v>610</v>
      </c>
      <c r="K41" s="29" t="s">
        <v>46</v>
      </c>
      <c r="L41" s="29" t="s">
        <v>575</v>
      </c>
      <c r="M41" s="31">
        <v>0.1</v>
      </c>
      <c r="N41" s="20">
        <f>VLOOKUP(J41,[2]Sheet1!$I:$M,5,0)</f>
        <v>55000</v>
      </c>
      <c r="O41" s="32">
        <v>0</v>
      </c>
      <c r="P41" s="33">
        <f t="shared" si="1"/>
        <v>5500</v>
      </c>
      <c r="Q41" s="33">
        <v>0</v>
      </c>
      <c r="R41" s="32">
        <v>55000</v>
      </c>
      <c r="S41" s="29" t="s">
        <v>882</v>
      </c>
      <c r="T41" s="29" t="s">
        <v>577</v>
      </c>
      <c r="U41" s="29" t="s">
        <v>15</v>
      </c>
      <c r="V41" s="29" t="s">
        <v>883</v>
      </c>
      <c r="W41" s="29" t="s">
        <v>15</v>
      </c>
      <c r="X41" s="29" t="s">
        <v>580</v>
      </c>
      <c r="Y41" s="29" t="s">
        <v>580</v>
      </c>
    </row>
    <row r="42" spans="1:25" ht="10.5" customHeight="1" x14ac:dyDescent="0.25">
      <c r="A42" s="28">
        <v>46026</v>
      </c>
      <c r="B42" s="29" t="s">
        <v>567</v>
      </c>
      <c r="C42" s="30" t="s">
        <v>897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898</v>
      </c>
      <c r="I42" s="36" t="str">
        <f t="shared" si="0"/>
        <v>04/01/2026NL300091</v>
      </c>
      <c r="J42" s="29" t="s">
        <v>637</v>
      </c>
      <c r="K42" s="29" t="s">
        <v>153</v>
      </c>
      <c r="L42" s="29" t="s">
        <v>575</v>
      </c>
      <c r="M42" s="31">
        <v>1</v>
      </c>
      <c r="N42" s="20">
        <f>VLOOKUP(J42,[2]Sheet1!$I:$M,5,0)</f>
        <v>47000</v>
      </c>
      <c r="O42" s="32">
        <v>0</v>
      </c>
      <c r="P42" s="33">
        <f t="shared" si="1"/>
        <v>47000</v>
      </c>
      <c r="Q42" s="33">
        <v>0</v>
      </c>
      <c r="R42" s="32">
        <v>47000</v>
      </c>
      <c r="S42" s="29" t="s">
        <v>882</v>
      </c>
      <c r="T42" s="29" t="s">
        <v>577</v>
      </c>
      <c r="U42" s="29" t="s">
        <v>15</v>
      </c>
      <c r="V42" s="29" t="s">
        <v>883</v>
      </c>
      <c r="W42" s="29" t="s">
        <v>15</v>
      </c>
      <c r="X42" s="29" t="s">
        <v>580</v>
      </c>
      <c r="Y42" s="29" t="s">
        <v>580</v>
      </c>
    </row>
    <row r="43" spans="1:25" ht="10.5" customHeight="1" x14ac:dyDescent="0.25">
      <c r="A43" s="28">
        <v>46026</v>
      </c>
      <c r="B43" s="29" t="s">
        <v>567</v>
      </c>
      <c r="C43" s="30" t="s">
        <v>897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898</v>
      </c>
      <c r="I43" s="36" t="str">
        <f t="shared" si="0"/>
        <v>04/01/2026NL300094</v>
      </c>
      <c r="J43" s="29" t="s">
        <v>884</v>
      </c>
      <c r="K43" s="29" t="s">
        <v>885</v>
      </c>
      <c r="L43" s="29" t="s">
        <v>575</v>
      </c>
      <c r="M43" s="31">
        <v>1</v>
      </c>
      <c r="N43" s="20">
        <f>VLOOKUP(J43,[2]Sheet1!$I:$M,5,0)</f>
        <v>80000</v>
      </c>
      <c r="O43" s="32">
        <v>0</v>
      </c>
      <c r="P43" s="33">
        <f t="shared" si="1"/>
        <v>80000</v>
      </c>
      <c r="Q43" s="33">
        <v>0</v>
      </c>
      <c r="R43" s="32">
        <v>80000</v>
      </c>
      <c r="S43" s="29" t="s">
        <v>882</v>
      </c>
      <c r="T43" s="29" t="s">
        <v>577</v>
      </c>
      <c r="U43" s="29" t="s">
        <v>15</v>
      </c>
      <c r="V43" s="29" t="s">
        <v>883</v>
      </c>
      <c r="W43" s="29" t="s">
        <v>15</v>
      </c>
      <c r="X43" s="29" t="s">
        <v>580</v>
      </c>
      <c r="Y43" s="29" t="s">
        <v>580</v>
      </c>
    </row>
    <row r="44" spans="1:25" ht="10.5" customHeight="1" x14ac:dyDescent="0.25">
      <c r="A44" s="28">
        <v>46026</v>
      </c>
      <c r="B44" s="29" t="s">
        <v>567</v>
      </c>
      <c r="C44" s="30" t="s">
        <v>897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898</v>
      </c>
      <c r="I44" s="36" t="str">
        <f t="shared" si="0"/>
        <v>04/01/2026NL300085</v>
      </c>
      <c r="J44" s="29" t="s">
        <v>739</v>
      </c>
      <c r="K44" s="29" t="s">
        <v>740</v>
      </c>
      <c r="L44" s="29" t="s">
        <v>575</v>
      </c>
      <c r="M44" s="31">
        <v>0.2</v>
      </c>
      <c r="N44" s="20">
        <f>VLOOKUP(J44,[2]Sheet1!$I:$M,5,0)</f>
        <v>45000</v>
      </c>
      <c r="O44" s="32">
        <v>0</v>
      </c>
      <c r="P44" s="33">
        <f t="shared" si="1"/>
        <v>9000</v>
      </c>
      <c r="Q44" s="33">
        <v>0</v>
      </c>
      <c r="R44" s="32">
        <v>45000</v>
      </c>
      <c r="S44" s="29" t="s">
        <v>882</v>
      </c>
      <c r="T44" s="29" t="s">
        <v>577</v>
      </c>
      <c r="U44" s="29" t="s">
        <v>15</v>
      </c>
      <c r="V44" s="29" t="s">
        <v>883</v>
      </c>
      <c r="W44" s="29" t="s">
        <v>15</v>
      </c>
      <c r="X44" s="29" t="s">
        <v>580</v>
      </c>
      <c r="Y44" s="29" t="s">
        <v>580</v>
      </c>
    </row>
    <row r="45" spans="1:25" ht="10.5" customHeight="1" x14ac:dyDescent="0.25">
      <c r="A45" s="28">
        <v>46026</v>
      </c>
      <c r="B45" s="29" t="s">
        <v>567</v>
      </c>
      <c r="C45" s="30" t="s">
        <v>897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898</v>
      </c>
      <c r="I45" s="36" t="str">
        <f t="shared" si="0"/>
        <v>04/01/2026NL300119</v>
      </c>
      <c r="J45" s="29" t="s">
        <v>689</v>
      </c>
      <c r="K45" s="29" t="s">
        <v>690</v>
      </c>
      <c r="L45" s="29" t="s">
        <v>575</v>
      </c>
      <c r="M45" s="31">
        <v>0.2</v>
      </c>
      <c r="N45" s="20">
        <f>VLOOKUP(J45,[2]Sheet1!$I:$M,5,0)</f>
        <v>21000</v>
      </c>
      <c r="O45" s="32">
        <v>0</v>
      </c>
      <c r="P45" s="33">
        <f t="shared" si="1"/>
        <v>4200</v>
      </c>
      <c r="Q45" s="33">
        <v>0</v>
      </c>
      <c r="R45" s="32">
        <v>21000</v>
      </c>
      <c r="S45" s="29" t="s">
        <v>882</v>
      </c>
      <c r="T45" s="29" t="s">
        <v>577</v>
      </c>
      <c r="U45" s="29" t="s">
        <v>15</v>
      </c>
      <c r="V45" s="29" t="s">
        <v>883</v>
      </c>
      <c r="W45" s="29" t="s">
        <v>15</v>
      </c>
      <c r="X45" s="29" t="s">
        <v>580</v>
      </c>
      <c r="Y45" s="29" t="s">
        <v>580</v>
      </c>
    </row>
    <row r="46" spans="1:25" ht="10.5" customHeight="1" x14ac:dyDescent="0.25">
      <c r="A46" s="28">
        <v>46026</v>
      </c>
      <c r="B46" s="29" t="s">
        <v>567</v>
      </c>
      <c r="C46" s="30" t="s">
        <v>897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898</v>
      </c>
      <c r="I46" s="36" t="str">
        <f t="shared" si="0"/>
        <v>04/01/2026NL300142</v>
      </c>
      <c r="J46" s="29" t="s">
        <v>671</v>
      </c>
      <c r="K46" s="29" t="s">
        <v>672</v>
      </c>
      <c r="L46" s="29" t="s">
        <v>575</v>
      </c>
      <c r="M46" s="31">
        <v>0.5</v>
      </c>
      <c r="N46" s="20">
        <f>VLOOKUP(J46,[2]Sheet1!$I:$M,5,0)</f>
        <v>50000</v>
      </c>
      <c r="O46" s="32">
        <v>0</v>
      </c>
      <c r="P46" s="33">
        <f t="shared" si="1"/>
        <v>25000</v>
      </c>
      <c r="Q46" s="33">
        <v>0</v>
      </c>
      <c r="R46" s="32">
        <v>50000</v>
      </c>
      <c r="S46" s="29" t="s">
        <v>882</v>
      </c>
      <c r="T46" s="29" t="s">
        <v>577</v>
      </c>
      <c r="U46" s="29" t="s">
        <v>15</v>
      </c>
      <c r="V46" s="29" t="s">
        <v>883</v>
      </c>
      <c r="W46" s="29" t="s">
        <v>15</v>
      </c>
      <c r="X46" s="29" t="s">
        <v>580</v>
      </c>
      <c r="Y46" s="29" t="s">
        <v>580</v>
      </c>
    </row>
    <row r="47" spans="1:25" ht="10.5" customHeight="1" x14ac:dyDescent="0.25">
      <c r="A47" s="28">
        <v>46026</v>
      </c>
      <c r="B47" s="29" t="s">
        <v>567</v>
      </c>
      <c r="C47" s="30" t="s">
        <v>897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898</v>
      </c>
      <c r="I47" s="36" t="str">
        <f t="shared" si="0"/>
        <v>04/01/2026NL300146</v>
      </c>
      <c r="J47" s="29" t="s">
        <v>677</v>
      </c>
      <c r="K47" s="29" t="s">
        <v>678</v>
      </c>
      <c r="L47" s="29" t="s">
        <v>575</v>
      </c>
      <c r="M47" s="31">
        <v>0.3</v>
      </c>
      <c r="N47" s="20">
        <f>VLOOKUP(J47,[2]Sheet1!$I:$M,5,0)</f>
        <v>65000</v>
      </c>
      <c r="O47" s="32">
        <v>0</v>
      </c>
      <c r="P47" s="33">
        <f t="shared" si="1"/>
        <v>19500</v>
      </c>
      <c r="Q47" s="33">
        <v>0</v>
      </c>
      <c r="R47" s="32">
        <v>65000</v>
      </c>
      <c r="S47" s="29" t="s">
        <v>882</v>
      </c>
      <c r="T47" s="29" t="s">
        <v>577</v>
      </c>
      <c r="U47" s="29" t="s">
        <v>15</v>
      </c>
      <c r="V47" s="29" t="s">
        <v>883</v>
      </c>
      <c r="W47" s="29" t="s">
        <v>15</v>
      </c>
      <c r="X47" s="29" t="s">
        <v>580</v>
      </c>
      <c r="Y47" s="29" t="s">
        <v>580</v>
      </c>
    </row>
    <row r="48" spans="1:25" ht="10.5" customHeight="1" x14ac:dyDescent="0.25">
      <c r="A48" s="28">
        <v>46026</v>
      </c>
      <c r="B48" s="29" t="s">
        <v>567</v>
      </c>
      <c r="C48" s="30" t="s">
        <v>897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898</v>
      </c>
      <c r="I48" s="36" t="str">
        <f t="shared" si="0"/>
        <v>04/01/2026NL300071</v>
      </c>
      <c r="J48" s="29" t="s">
        <v>723</v>
      </c>
      <c r="K48" s="29" t="s">
        <v>724</v>
      </c>
      <c r="L48" s="29" t="s">
        <v>575</v>
      </c>
      <c r="M48" s="31">
        <v>0</v>
      </c>
      <c r="N48" s="20">
        <f>VLOOKUP(J48,[2]Sheet1!$I:$M,5,0)</f>
        <v>20000</v>
      </c>
      <c r="O48" s="32">
        <v>0</v>
      </c>
      <c r="P48" s="33">
        <f t="shared" si="1"/>
        <v>0</v>
      </c>
      <c r="Q48" s="33">
        <v>0</v>
      </c>
      <c r="R48" s="32">
        <v>20000</v>
      </c>
      <c r="S48" s="29" t="s">
        <v>882</v>
      </c>
      <c r="T48" s="29" t="s">
        <v>577</v>
      </c>
      <c r="U48" s="29" t="s">
        <v>15</v>
      </c>
      <c r="V48" s="29" t="s">
        <v>883</v>
      </c>
      <c r="W48" s="29" t="s">
        <v>15</v>
      </c>
      <c r="X48" s="29" t="s">
        <v>580</v>
      </c>
      <c r="Y48" s="29" t="s">
        <v>580</v>
      </c>
    </row>
    <row r="49" spans="1:25" ht="10.5" customHeight="1" x14ac:dyDescent="0.25">
      <c r="A49" s="28">
        <v>46027</v>
      </c>
      <c r="B49" s="29" t="s">
        <v>567</v>
      </c>
      <c r="C49" s="30" t="s">
        <v>899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900</v>
      </c>
      <c r="I49" s="36" t="str">
        <f t="shared" si="0"/>
        <v>05/01/2026NL300027</v>
      </c>
      <c r="J49" s="29" t="s">
        <v>585</v>
      </c>
      <c r="K49" s="29" t="s">
        <v>33</v>
      </c>
      <c r="L49" s="29" t="s">
        <v>575</v>
      </c>
      <c r="M49" s="31">
        <v>0.6</v>
      </c>
      <c r="N49" s="20">
        <f>VLOOKUP(J49,[2]Sheet1!$I:$M,5,0)</f>
        <v>18000</v>
      </c>
      <c r="O49" s="32">
        <v>0</v>
      </c>
      <c r="P49" s="33">
        <f t="shared" si="1"/>
        <v>10800</v>
      </c>
      <c r="Q49" s="33">
        <v>0</v>
      </c>
      <c r="R49" s="32">
        <v>18000</v>
      </c>
      <c r="S49" s="29" t="s">
        <v>882</v>
      </c>
      <c r="T49" s="29" t="s">
        <v>577</v>
      </c>
      <c r="U49" s="29" t="s">
        <v>15</v>
      </c>
      <c r="V49" s="29" t="s">
        <v>883</v>
      </c>
      <c r="W49" s="29" t="s">
        <v>15</v>
      </c>
      <c r="X49" s="29" t="s">
        <v>580</v>
      </c>
      <c r="Y49" s="29" t="s">
        <v>580</v>
      </c>
    </row>
    <row r="50" spans="1:25" ht="10.5" customHeight="1" x14ac:dyDescent="0.25">
      <c r="A50" s="28">
        <v>46027</v>
      </c>
      <c r="B50" s="29" t="s">
        <v>567</v>
      </c>
      <c r="C50" s="30" t="s">
        <v>899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900</v>
      </c>
      <c r="I50" s="36" t="str">
        <f t="shared" si="0"/>
        <v>05/01/2026NL300048</v>
      </c>
      <c r="J50" s="29" t="s">
        <v>606</v>
      </c>
      <c r="K50" s="29" t="s">
        <v>607</v>
      </c>
      <c r="L50" s="29" t="s">
        <v>575</v>
      </c>
      <c r="M50" s="31">
        <v>5</v>
      </c>
      <c r="N50" s="20">
        <f>VLOOKUP(J50,[2]Sheet1!$I:$M,5,0)</f>
        <v>18000</v>
      </c>
      <c r="O50" s="32">
        <v>0</v>
      </c>
      <c r="P50" s="33">
        <f t="shared" si="1"/>
        <v>90000</v>
      </c>
      <c r="Q50" s="33">
        <v>0</v>
      </c>
      <c r="R50" s="32">
        <v>18000</v>
      </c>
      <c r="S50" s="29" t="s">
        <v>882</v>
      </c>
      <c r="T50" s="29" t="s">
        <v>577</v>
      </c>
      <c r="U50" s="29" t="s">
        <v>15</v>
      </c>
      <c r="V50" s="29" t="s">
        <v>883</v>
      </c>
      <c r="W50" s="29" t="s">
        <v>15</v>
      </c>
      <c r="X50" s="29" t="s">
        <v>580</v>
      </c>
      <c r="Y50" s="29" t="s">
        <v>580</v>
      </c>
    </row>
    <row r="51" spans="1:25" ht="10.5" customHeight="1" x14ac:dyDescent="0.25">
      <c r="A51" s="28">
        <v>46027</v>
      </c>
      <c r="B51" s="29" t="s">
        <v>567</v>
      </c>
      <c r="C51" s="30" t="s">
        <v>899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900</v>
      </c>
      <c r="I51" s="36" t="str">
        <f t="shared" si="0"/>
        <v>05/01/2026NL300071</v>
      </c>
      <c r="J51" s="29" t="s">
        <v>723</v>
      </c>
      <c r="K51" s="29" t="s">
        <v>724</v>
      </c>
      <c r="L51" s="29" t="s">
        <v>575</v>
      </c>
      <c r="M51" s="31">
        <v>0.4</v>
      </c>
      <c r="N51" s="20">
        <f>VLOOKUP(J51,[2]Sheet1!$I:$M,5,0)</f>
        <v>20000</v>
      </c>
      <c r="O51" s="32">
        <v>0</v>
      </c>
      <c r="P51" s="33">
        <f t="shared" si="1"/>
        <v>8000</v>
      </c>
      <c r="Q51" s="33">
        <v>0</v>
      </c>
      <c r="R51" s="32">
        <v>20000</v>
      </c>
      <c r="S51" s="29" t="s">
        <v>882</v>
      </c>
      <c r="T51" s="29" t="s">
        <v>577</v>
      </c>
      <c r="U51" s="29" t="s">
        <v>15</v>
      </c>
      <c r="V51" s="29" t="s">
        <v>883</v>
      </c>
      <c r="W51" s="29" t="s">
        <v>15</v>
      </c>
      <c r="X51" s="29" t="s">
        <v>580</v>
      </c>
      <c r="Y51" s="29" t="s">
        <v>580</v>
      </c>
    </row>
    <row r="52" spans="1:25" ht="10.5" customHeight="1" x14ac:dyDescent="0.25">
      <c r="A52" s="28">
        <v>46027</v>
      </c>
      <c r="B52" s="29" t="s">
        <v>567</v>
      </c>
      <c r="C52" s="30" t="s">
        <v>899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900</v>
      </c>
      <c r="I52" s="36" t="str">
        <f t="shared" si="0"/>
        <v>05/01/2026NL300085</v>
      </c>
      <c r="J52" s="29" t="s">
        <v>739</v>
      </c>
      <c r="K52" s="29" t="s">
        <v>740</v>
      </c>
      <c r="L52" s="29" t="s">
        <v>575</v>
      </c>
      <c r="M52" s="31">
        <v>0.1</v>
      </c>
      <c r="N52" s="20">
        <f>VLOOKUP(J52,[2]Sheet1!$I:$M,5,0)</f>
        <v>45000</v>
      </c>
      <c r="O52" s="32">
        <v>0</v>
      </c>
      <c r="P52" s="33">
        <f t="shared" si="1"/>
        <v>4500</v>
      </c>
      <c r="Q52" s="33">
        <v>0</v>
      </c>
      <c r="R52" s="32">
        <v>45000</v>
      </c>
      <c r="S52" s="29" t="s">
        <v>882</v>
      </c>
      <c r="T52" s="29" t="s">
        <v>577</v>
      </c>
      <c r="U52" s="29" t="s">
        <v>15</v>
      </c>
      <c r="V52" s="29" t="s">
        <v>883</v>
      </c>
      <c r="W52" s="29" t="s">
        <v>15</v>
      </c>
      <c r="X52" s="29" t="s">
        <v>580</v>
      </c>
      <c r="Y52" s="29" t="s">
        <v>580</v>
      </c>
    </row>
    <row r="53" spans="1:25" ht="10.5" customHeight="1" x14ac:dyDescent="0.25">
      <c r="A53" s="28">
        <v>46027</v>
      </c>
      <c r="B53" s="29" t="s">
        <v>567</v>
      </c>
      <c r="C53" s="30" t="s">
        <v>899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900</v>
      </c>
      <c r="I53" s="36" t="str">
        <f t="shared" si="0"/>
        <v>05/01/2026NL300094</v>
      </c>
      <c r="J53" s="29" t="s">
        <v>884</v>
      </c>
      <c r="K53" s="29" t="s">
        <v>885</v>
      </c>
      <c r="L53" s="29" t="s">
        <v>575</v>
      </c>
      <c r="M53" s="31">
        <v>0.3</v>
      </c>
      <c r="N53" s="20">
        <f>VLOOKUP(J53,[2]Sheet1!$I:$M,5,0)</f>
        <v>80000</v>
      </c>
      <c r="O53" s="32">
        <v>0</v>
      </c>
      <c r="P53" s="33">
        <f t="shared" si="1"/>
        <v>24000</v>
      </c>
      <c r="Q53" s="33">
        <v>0</v>
      </c>
      <c r="R53" s="32">
        <v>80000</v>
      </c>
      <c r="S53" s="29" t="s">
        <v>882</v>
      </c>
      <c r="T53" s="29" t="s">
        <v>577</v>
      </c>
      <c r="U53" s="29" t="s">
        <v>15</v>
      </c>
      <c r="V53" s="29" t="s">
        <v>883</v>
      </c>
      <c r="W53" s="29" t="s">
        <v>15</v>
      </c>
      <c r="X53" s="29" t="s">
        <v>580</v>
      </c>
      <c r="Y53" s="29" t="s">
        <v>580</v>
      </c>
    </row>
    <row r="54" spans="1:25" ht="10.5" customHeight="1" x14ac:dyDescent="0.25">
      <c r="A54" s="28">
        <v>46027</v>
      </c>
      <c r="B54" s="29" t="s">
        <v>567</v>
      </c>
      <c r="C54" s="30" t="s">
        <v>899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900</v>
      </c>
      <c r="I54" s="36" t="str">
        <f t="shared" si="0"/>
        <v>05/01/2026NL300107</v>
      </c>
      <c r="J54" s="29" t="s">
        <v>639</v>
      </c>
      <c r="K54" s="29" t="s">
        <v>640</v>
      </c>
      <c r="L54" s="29" t="s">
        <v>641</v>
      </c>
      <c r="M54" s="31">
        <v>1</v>
      </c>
      <c r="N54" s="20">
        <f>VLOOKUP(J54,[2]Sheet1!$I:$M,5,0)</f>
        <v>8500</v>
      </c>
      <c r="O54" s="32">
        <v>0</v>
      </c>
      <c r="P54" s="33">
        <f t="shared" si="1"/>
        <v>8500</v>
      </c>
      <c r="Q54" s="33">
        <v>0</v>
      </c>
      <c r="R54" s="32">
        <v>8500</v>
      </c>
      <c r="S54" s="29" t="s">
        <v>882</v>
      </c>
      <c r="T54" s="29" t="s">
        <v>577</v>
      </c>
      <c r="U54" s="29" t="s">
        <v>15</v>
      </c>
      <c r="V54" s="29" t="s">
        <v>883</v>
      </c>
      <c r="W54" s="29" t="s">
        <v>15</v>
      </c>
      <c r="X54" s="29" t="s">
        <v>580</v>
      </c>
      <c r="Y54" s="29" t="s">
        <v>580</v>
      </c>
    </row>
    <row r="55" spans="1:25" ht="10.5" customHeight="1" x14ac:dyDescent="0.25">
      <c r="A55" s="28">
        <v>46027</v>
      </c>
      <c r="B55" s="29" t="s">
        <v>567</v>
      </c>
      <c r="C55" s="30" t="s">
        <v>899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900</v>
      </c>
      <c r="I55" s="36" t="str">
        <f t="shared" si="0"/>
        <v>05/01/2026NL300113</v>
      </c>
      <c r="J55" s="29" t="s">
        <v>728</v>
      </c>
      <c r="K55" s="29" t="s">
        <v>72</v>
      </c>
      <c r="L55" s="29" t="s">
        <v>575</v>
      </c>
      <c r="M55" s="31">
        <v>0.2</v>
      </c>
      <c r="N55" s="20">
        <f>VLOOKUP(J55,[2]Sheet1!$I:$M,5,0)</f>
        <v>145000</v>
      </c>
      <c r="O55" s="32">
        <v>0</v>
      </c>
      <c r="P55" s="33">
        <f t="shared" si="1"/>
        <v>29000</v>
      </c>
      <c r="Q55" s="33">
        <v>0</v>
      </c>
      <c r="R55" s="32">
        <v>145000</v>
      </c>
      <c r="S55" s="29" t="s">
        <v>882</v>
      </c>
      <c r="T55" s="29" t="s">
        <v>577</v>
      </c>
      <c r="U55" s="29" t="s">
        <v>15</v>
      </c>
      <c r="V55" s="29" t="s">
        <v>883</v>
      </c>
      <c r="W55" s="29" t="s">
        <v>15</v>
      </c>
      <c r="X55" s="29" t="s">
        <v>580</v>
      </c>
      <c r="Y55" s="29" t="s">
        <v>580</v>
      </c>
    </row>
    <row r="56" spans="1:25" ht="10.5" customHeight="1" x14ac:dyDescent="0.25">
      <c r="A56" s="28">
        <v>46027</v>
      </c>
      <c r="B56" s="29" t="s">
        <v>567</v>
      </c>
      <c r="C56" s="30" t="s">
        <v>899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900</v>
      </c>
      <c r="I56" s="36" t="str">
        <f t="shared" si="0"/>
        <v>05/01/2026NL300126</v>
      </c>
      <c r="J56" s="29" t="s">
        <v>655</v>
      </c>
      <c r="K56" s="29" t="s">
        <v>656</v>
      </c>
      <c r="L56" s="29" t="s">
        <v>575</v>
      </c>
      <c r="M56" s="31">
        <v>0.1</v>
      </c>
      <c r="N56" s="20">
        <f>VLOOKUP(J56,[2]Sheet1!$I:$M,5,0)</f>
        <v>70000</v>
      </c>
      <c r="O56" s="32">
        <v>0</v>
      </c>
      <c r="P56" s="33">
        <f t="shared" si="1"/>
        <v>7000</v>
      </c>
      <c r="Q56" s="33">
        <v>0</v>
      </c>
      <c r="R56" s="32">
        <v>70000</v>
      </c>
      <c r="S56" s="29" t="s">
        <v>882</v>
      </c>
      <c r="T56" s="29" t="s">
        <v>577</v>
      </c>
      <c r="U56" s="29" t="s">
        <v>15</v>
      </c>
      <c r="V56" s="29" t="s">
        <v>883</v>
      </c>
      <c r="W56" s="29" t="s">
        <v>15</v>
      </c>
      <c r="X56" s="29" t="s">
        <v>580</v>
      </c>
      <c r="Y56" s="29" t="s">
        <v>580</v>
      </c>
    </row>
    <row r="57" spans="1:25" ht="10.5" customHeight="1" x14ac:dyDescent="0.25">
      <c r="A57" s="28">
        <v>46027</v>
      </c>
      <c r="B57" s="29" t="s">
        <v>567</v>
      </c>
      <c r="C57" s="30" t="s">
        <v>899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900</v>
      </c>
      <c r="I57" s="36" t="str">
        <f t="shared" si="0"/>
        <v>05/01/2026NL300142</v>
      </c>
      <c r="J57" s="29" t="s">
        <v>671</v>
      </c>
      <c r="K57" s="29" t="s">
        <v>672</v>
      </c>
      <c r="L57" s="29" t="s">
        <v>575</v>
      </c>
      <c r="M57" s="31">
        <v>0.5</v>
      </c>
      <c r="N57" s="20">
        <f>VLOOKUP(J57,[2]Sheet1!$I:$M,5,0)</f>
        <v>50000</v>
      </c>
      <c r="O57" s="32">
        <v>0</v>
      </c>
      <c r="P57" s="33">
        <f t="shared" si="1"/>
        <v>25000</v>
      </c>
      <c r="Q57" s="33">
        <v>0</v>
      </c>
      <c r="R57" s="32">
        <v>50000</v>
      </c>
      <c r="S57" s="29" t="s">
        <v>882</v>
      </c>
      <c r="T57" s="29" t="s">
        <v>577</v>
      </c>
      <c r="U57" s="29" t="s">
        <v>15</v>
      </c>
      <c r="V57" s="29" t="s">
        <v>883</v>
      </c>
      <c r="W57" s="29" t="s">
        <v>15</v>
      </c>
      <c r="X57" s="29" t="s">
        <v>580</v>
      </c>
      <c r="Y57" s="29" t="s">
        <v>580</v>
      </c>
    </row>
    <row r="58" spans="1:25" ht="10.5" customHeight="1" x14ac:dyDescent="0.25">
      <c r="A58" s="28">
        <v>46027</v>
      </c>
      <c r="B58" s="29" t="s">
        <v>567</v>
      </c>
      <c r="C58" s="30" t="s">
        <v>899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900</v>
      </c>
      <c r="I58" s="36" t="str">
        <f t="shared" si="0"/>
        <v>05/01/2026NL300146</v>
      </c>
      <c r="J58" s="29" t="s">
        <v>677</v>
      </c>
      <c r="K58" s="29" t="s">
        <v>678</v>
      </c>
      <c r="L58" s="29" t="s">
        <v>575</v>
      </c>
      <c r="M58" s="31">
        <v>0.4</v>
      </c>
      <c r="N58" s="20">
        <f>VLOOKUP(J58,[2]Sheet1!$I:$M,5,0)</f>
        <v>65000</v>
      </c>
      <c r="O58" s="32">
        <v>0</v>
      </c>
      <c r="P58" s="33">
        <f t="shared" si="1"/>
        <v>26000</v>
      </c>
      <c r="Q58" s="33">
        <v>0</v>
      </c>
      <c r="R58" s="32">
        <v>65000</v>
      </c>
      <c r="S58" s="29" t="s">
        <v>882</v>
      </c>
      <c r="T58" s="29" t="s">
        <v>577</v>
      </c>
      <c r="U58" s="29" t="s">
        <v>15</v>
      </c>
      <c r="V58" s="29" t="s">
        <v>883</v>
      </c>
      <c r="W58" s="29" t="s">
        <v>15</v>
      </c>
      <c r="X58" s="29" t="s">
        <v>580</v>
      </c>
      <c r="Y58" s="29" t="s">
        <v>580</v>
      </c>
    </row>
    <row r="59" spans="1:25" ht="10.5" customHeight="1" x14ac:dyDescent="0.25">
      <c r="A59" s="28">
        <v>46027</v>
      </c>
      <c r="B59" s="29" t="s">
        <v>567</v>
      </c>
      <c r="C59" s="30" t="s">
        <v>899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900</v>
      </c>
      <c r="I59" s="36" t="str">
        <f t="shared" si="0"/>
        <v>05/01/2026NL300147</v>
      </c>
      <c r="J59" s="29" t="s">
        <v>886</v>
      </c>
      <c r="K59" s="29" t="s">
        <v>887</v>
      </c>
      <c r="L59" s="29" t="s">
        <v>575</v>
      </c>
      <c r="M59" s="31">
        <v>0.7</v>
      </c>
      <c r="N59" s="20">
        <f>VLOOKUP(J59,[2]Sheet1!$I:$M,5,0)</f>
        <v>62000</v>
      </c>
      <c r="O59" s="32">
        <v>0</v>
      </c>
      <c r="P59" s="33">
        <f t="shared" si="1"/>
        <v>43400</v>
      </c>
      <c r="Q59" s="33">
        <v>0</v>
      </c>
      <c r="R59" s="32">
        <v>62000</v>
      </c>
      <c r="S59" s="29" t="s">
        <v>882</v>
      </c>
      <c r="T59" s="29" t="s">
        <v>577</v>
      </c>
      <c r="U59" s="29" t="s">
        <v>15</v>
      </c>
      <c r="V59" s="29" t="s">
        <v>883</v>
      </c>
      <c r="W59" s="29" t="s">
        <v>15</v>
      </c>
      <c r="X59" s="29" t="s">
        <v>580</v>
      </c>
      <c r="Y59" s="29" t="s">
        <v>580</v>
      </c>
    </row>
    <row r="60" spans="1:25" ht="10.5" customHeight="1" x14ac:dyDescent="0.25">
      <c r="A60" s="28">
        <v>46027</v>
      </c>
      <c r="B60" s="29" t="s">
        <v>567</v>
      </c>
      <c r="C60" s="30" t="s">
        <v>899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900</v>
      </c>
      <c r="I60" s="36" t="str">
        <f t="shared" si="0"/>
        <v>05/01/2026NL300017</v>
      </c>
      <c r="J60" s="29" t="s">
        <v>888</v>
      </c>
      <c r="K60" s="29" t="s">
        <v>889</v>
      </c>
      <c r="L60" s="29" t="s">
        <v>575</v>
      </c>
      <c r="M60" s="31">
        <v>0.9</v>
      </c>
      <c r="N60" s="20">
        <f>VLOOKUP(J60,[2]Sheet1!$I:$M,5,0)</f>
        <v>25000</v>
      </c>
      <c r="O60" s="32">
        <v>0</v>
      </c>
      <c r="P60" s="33">
        <f t="shared" si="1"/>
        <v>22500</v>
      </c>
      <c r="Q60" s="33">
        <v>0</v>
      </c>
      <c r="R60" s="32">
        <v>25000</v>
      </c>
      <c r="S60" s="29" t="s">
        <v>882</v>
      </c>
      <c r="T60" s="29" t="s">
        <v>577</v>
      </c>
      <c r="U60" s="29" t="s">
        <v>15</v>
      </c>
      <c r="V60" s="29" t="s">
        <v>883</v>
      </c>
      <c r="W60" s="29" t="s">
        <v>15</v>
      </c>
      <c r="X60" s="29" t="s">
        <v>580</v>
      </c>
      <c r="Y60" s="29" t="s">
        <v>580</v>
      </c>
    </row>
    <row r="61" spans="1:25" ht="10.5" customHeight="1" x14ac:dyDescent="0.25">
      <c r="A61" s="28">
        <v>46027</v>
      </c>
      <c r="B61" s="29" t="s">
        <v>567</v>
      </c>
      <c r="C61" s="30" t="s">
        <v>899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900</v>
      </c>
      <c r="I61" s="36" t="str">
        <f t="shared" si="0"/>
        <v>05/01/2026NL300054</v>
      </c>
      <c r="J61" s="29" t="s">
        <v>719</v>
      </c>
      <c r="K61" s="29" t="s">
        <v>720</v>
      </c>
      <c r="L61" s="29" t="s">
        <v>575</v>
      </c>
      <c r="M61" s="31">
        <v>0.1</v>
      </c>
      <c r="N61" s="20">
        <f>VLOOKUP(J61,[2]Sheet1!$I:$M,5,0)</f>
        <v>38000</v>
      </c>
      <c r="O61" s="32">
        <v>0</v>
      </c>
      <c r="P61" s="33">
        <f t="shared" si="1"/>
        <v>3800</v>
      </c>
      <c r="Q61" s="33">
        <v>0</v>
      </c>
      <c r="R61" s="32">
        <v>38000</v>
      </c>
      <c r="S61" s="29" t="s">
        <v>882</v>
      </c>
      <c r="T61" s="29" t="s">
        <v>577</v>
      </c>
      <c r="U61" s="29" t="s">
        <v>15</v>
      </c>
      <c r="V61" s="29" t="s">
        <v>883</v>
      </c>
      <c r="W61" s="29" t="s">
        <v>15</v>
      </c>
      <c r="X61" s="29" t="s">
        <v>580</v>
      </c>
      <c r="Y61" s="29" t="s">
        <v>580</v>
      </c>
    </row>
    <row r="62" spans="1:25" ht="10.5" customHeight="1" x14ac:dyDescent="0.25">
      <c r="A62" s="28">
        <v>46027</v>
      </c>
      <c r="B62" s="29" t="s">
        <v>567</v>
      </c>
      <c r="C62" s="30" t="s">
        <v>899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900</v>
      </c>
      <c r="I62" s="36" t="str">
        <f t="shared" si="0"/>
        <v>05/01/2026NL300167</v>
      </c>
      <c r="J62" s="29" t="s">
        <v>890</v>
      </c>
      <c r="K62" s="29" t="s">
        <v>891</v>
      </c>
      <c r="L62" s="29" t="s">
        <v>575</v>
      </c>
      <c r="M62" s="31">
        <v>0.2</v>
      </c>
      <c r="N62" s="20">
        <f>VLOOKUP(J62,[2]Sheet1!$I:$M,5,0)</f>
        <v>75000</v>
      </c>
      <c r="O62" s="32">
        <v>0</v>
      </c>
      <c r="P62" s="33">
        <f t="shared" si="1"/>
        <v>15000</v>
      </c>
      <c r="Q62" s="33">
        <v>0</v>
      </c>
      <c r="R62" s="32">
        <v>75000</v>
      </c>
      <c r="S62" s="29" t="s">
        <v>882</v>
      </c>
      <c r="T62" s="29" t="s">
        <v>577</v>
      </c>
      <c r="U62" s="29" t="s">
        <v>15</v>
      </c>
      <c r="V62" s="29" t="s">
        <v>883</v>
      </c>
      <c r="W62" s="29" t="s">
        <v>15</v>
      </c>
      <c r="X62" s="29" t="s">
        <v>580</v>
      </c>
      <c r="Y62" s="29" t="s">
        <v>580</v>
      </c>
    </row>
    <row r="63" spans="1:25" ht="10.5" customHeight="1" x14ac:dyDescent="0.25">
      <c r="A63" s="28">
        <v>46028</v>
      </c>
      <c r="B63" s="29" t="s">
        <v>567</v>
      </c>
      <c r="C63" s="30" t="s">
        <v>901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902</v>
      </c>
      <c r="I63" s="36" t="str">
        <f t="shared" si="0"/>
        <v>06/01/2026NL300014</v>
      </c>
      <c r="J63" s="29" t="s">
        <v>584</v>
      </c>
      <c r="K63" s="29" t="s">
        <v>31</v>
      </c>
      <c r="L63" s="29" t="s">
        <v>575</v>
      </c>
      <c r="M63" s="31">
        <v>0.2</v>
      </c>
      <c r="N63" s="20">
        <f>VLOOKUP(J63,[2]Sheet1!$I:$M,5,0)</f>
        <v>55000</v>
      </c>
      <c r="O63" s="32">
        <v>0</v>
      </c>
      <c r="P63" s="33">
        <f t="shared" si="1"/>
        <v>11000</v>
      </c>
      <c r="Q63" s="33">
        <v>0</v>
      </c>
      <c r="R63" s="32">
        <v>55000</v>
      </c>
      <c r="S63" s="29" t="s">
        <v>882</v>
      </c>
      <c r="T63" s="29" t="s">
        <v>577</v>
      </c>
      <c r="U63" s="29" t="s">
        <v>15</v>
      </c>
      <c r="V63" s="29" t="s">
        <v>883</v>
      </c>
      <c r="W63" s="29" t="s">
        <v>15</v>
      </c>
      <c r="X63" s="29" t="s">
        <v>580</v>
      </c>
      <c r="Y63" s="29" t="s">
        <v>580</v>
      </c>
    </row>
    <row r="64" spans="1:25" ht="10.5" customHeight="1" x14ac:dyDescent="0.25">
      <c r="A64" s="28">
        <v>46028</v>
      </c>
      <c r="B64" s="29" t="s">
        <v>567</v>
      </c>
      <c r="C64" s="30" t="s">
        <v>901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902</v>
      </c>
      <c r="I64" s="36" t="str">
        <f t="shared" si="0"/>
        <v>06/01/2026NL300034</v>
      </c>
      <c r="J64" s="29" t="s">
        <v>590</v>
      </c>
      <c r="K64" s="29" t="s">
        <v>591</v>
      </c>
      <c r="L64" s="29" t="s">
        <v>575</v>
      </c>
      <c r="M64" s="31">
        <v>0.2</v>
      </c>
      <c r="N64" s="20">
        <f>VLOOKUP(J64,[2]Sheet1!$I:$M,5,0)</f>
        <v>40000</v>
      </c>
      <c r="O64" s="32">
        <v>0</v>
      </c>
      <c r="P64" s="33">
        <f t="shared" si="1"/>
        <v>8000</v>
      </c>
      <c r="Q64" s="33">
        <v>0</v>
      </c>
      <c r="R64" s="32">
        <v>40000</v>
      </c>
      <c r="S64" s="29" t="s">
        <v>882</v>
      </c>
      <c r="T64" s="29" t="s">
        <v>577</v>
      </c>
      <c r="U64" s="29" t="s">
        <v>15</v>
      </c>
      <c r="V64" s="29" t="s">
        <v>883</v>
      </c>
      <c r="W64" s="29" t="s">
        <v>15</v>
      </c>
      <c r="X64" s="29" t="s">
        <v>580</v>
      </c>
      <c r="Y64" s="29" t="s">
        <v>580</v>
      </c>
    </row>
    <row r="65" spans="1:25" ht="10.5" customHeight="1" x14ac:dyDescent="0.25">
      <c r="A65" s="28">
        <v>46028</v>
      </c>
      <c r="B65" s="29" t="s">
        <v>567</v>
      </c>
      <c r="C65" s="30" t="s">
        <v>901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902</v>
      </c>
      <c r="I65" s="36" t="str">
        <f t="shared" si="0"/>
        <v>06/01/2026NL300041</v>
      </c>
      <c r="J65" s="29" t="s">
        <v>892</v>
      </c>
      <c r="K65" s="29" t="s">
        <v>893</v>
      </c>
      <c r="L65" s="29" t="s">
        <v>641</v>
      </c>
      <c r="M65" s="31">
        <v>4</v>
      </c>
      <c r="N65" s="20">
        <f>VLOOKUP(J65,[2]Sheet1!$I:$M,5,0)</f>
        <v>15000</v>
      </c>
      <c r="O65" s="32">
        <v>0</v>
      </c>
      <c r="P65" s="33">
        <f t="shared" si="1"/>
        <v>60000</v>
      </c>
      <c r="Q65" s="33">
        <v>0</v>
      </c>
      <c r="R65" s="32">
        <v>15000</v>
      </c>
      <c r="S65" s="29" t="s">
        <v>882</v>
      </c>
      <c r="T65" s="29" t="s">
        <v>577</v>
      </c>
      <c r="U65" s="29" t="s">
        <v>15</v>
      </c>
      <c r="V65" s="29" t="s">
        <v>883</v>
      </c>
      <c r="W65" s="29" t="s">
        <v>15</v>
      </c>
      <c r="X65" s="29" t="s">
        <v>580</v>
      </c>
      <c r="Y65" s="29" t="s">
        <v>580</v>
      </c>
    </row>
    <row r="66" spans="1:25" ht="10.5" customHeight="1" x14ac:dyDescent="0.25">
      <c r="A66" s="28">
        <v>46028</v>
      </c>
      <c r="B66" s="29" t="s">
        <v>567</v>
      </c>
      <c r="C66" s="30" t="s">
        <v>901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902</v>
      </c>
      <c r="I66" s="36" t="str">
        <f t="shared" si="0"/>
        <v>06/01/2026NL300048</v>
      </c>
      <c r="J66" s="29" t="s">
        <v>606</v>
      </c>
      <c r="K66" s="29" t="s">
        <v>607</v>
      </c>
      <c r="L66" s="29" t="s">
        <v>575</v>
      </c>
      <c r="M66" s="31">
        <v>7.9</v>
      </c>
      <c r="N66" s="20">
        <f>VLOOKUP(J66,[2]Sheet1!$I:$M,5,0)</f>
        <v>18000</v>
      </c>
      <c r="O66" s="32">
        <v>0</v>
      </c>
      <c r="P66" s="33">
        <f t="shared" si="1"/>
        <v>142200</v>
      </c>
      <c r="Q66" s="33">
        <v>0</v>
      </c>
      <c r="R66" s="32">
        <v>18000</v>
      </c>
      <c r="S66" s="29" t="s">
        <v>882</v>
      </c>
      <c r="T66" s="29" t="s">
        <v>577</v>
      </c>
      <c r="U66" s="29" t="s">
        <v>15</v>
      </c>
      <c r="V66" s="29" t="s">
        <v>883</v>
      </c>
      <c r="W66" s="29" t="s">
        <v>15</v>
      </c>
      <c r="X66" s="29" t="s">
        <v>580</v>
      </c>
      <c r="Y66" s="29" t="s">
        <v>580</v>
      </c>
    </row>
    <row r="67" spans="1:25" ht="10.5" customHeight="1" x14ac:dyDescent="0.25">
      <c r="A67" s="28">
        <v>46028</v>
      </c>
      <c r="B67" s="29" t="s">
        <v>567</v>
      </c>
      <c r="C67" s="30" t="s">
        <v>901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902</v>
      </c>
      <c r="I67" s="36" t="str">
        <f t="shared" si="0"/>
        <v>06/01/2026NL300059</v>
      </c>
      <c r="J67" s="29" t="s">
        <v>611</v>
      </c>
      <c r="K67" s="29" t="s">
        <v>48</v>
      </c>
      <c r="L67" s="29" t="s">
        <v>575</v>
      </c>
      <c r="M67" s="31">
        <v>0.42</v>
      </c>
      <c r="N67" s="20">
        <f>VLOOKUP(J67,[2]Sheet1!$I:$M,5,0)</f>
        <v>13000</v>
      </c>
      <c r="O67" s="32">
        <v>0</v>
      </c>
      <c r="P67" s="33">
        <f t="shared" si="1"/>
        <v>5460</v>
      </c>
      <c r="Q67" s="33">
        <v>0</v>
      </c>
      <c r="R67" s="32">
        <v>13000</v>
      </c>
      <c r="S67" s="29" t="s">
        <v>882</v>
      </c>
      <c r="T67" s="29" t="s">
        <v>577</v>
      </c>
      <c r="U67" s="29" t="s">
        <v>15</v>
      </c>
      <c r="V67" s="29" t="s">
        <v>883</v>
      </c>
      <c r="W67" s="29" t="s">
        <v>15</v>
      </c>
      <c r="X67" s="29" t="s">
        <v>580</v>
      </c>
      <c r="Y67" s="29" t="s">
        <v>580</v>
      </c>
    </row>
    <row r="68" spans="1:25" ht="10.5" customHeight="1" x14ac:dyDescent="0.25">
      <c r="A68" s="28">
        <v>46028</v>
      </c>
      <c r="B68" s="29" t="s">
        <v>567</v>
      </c>
      <c r="C68" s="30" t="s">
        <v>901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902</v>
      </c>
      <c r="I68" s="36" t="str">
        <f t="shared" si="0"/>
        <v>06/01/2026NL300094</v>
      </c>
      <c r="J68" s="29" t="s">
        <v>884</v>
      </c>
      <c r="K68" s="29" t="s">
        <v>885</v>
      </c>
      <c r="L68" s="29" t="s">
        <v>575</v>
      </c>
      <c r="M68" s="31">
        <v>0.5</v>
      </c>
      <c r="N68" s="20">
        <f>VLOOKUP(J68,[2]Sheet1!$I:$M,5,0)</f>
        <v>80000</v>
      </c>
      <c r="O68" s="32">
        <v>0</v>
      </c>
      <c r="P68" s="33">
        <f t="shared" si="1"/>
        <v>40000</v>
      </c>
      <c r="Q68" s="33">
        <v>0</v>
      </c>
      <c r="R68" s="32">
        <v>80000</v>
      </c>
      <c r="S68" s="29" t="s">
        <v>882</v>
      </c>
      <c r="T68" s="29" t="s">
        <v>577</v>
      </c>
      <c r="U68" s="29" t="s">
        <v>15</v>
      </c>
      <c r="V68" s="29" t="s">
        <v>883</v>
      </c>
      <c r="W68" s="29" t="s">
        <v>15</v>
      </c>
      <c r="X68" s="29" t="s">
        <v>580</v>
      </c>
      <c r="Y68" s="29" t="s">
        <v>580</v>
      </c>
    </row>
    <row r="69" spans="1:25" ht="10.5" customHeight="1" x14ac:dyDescent="0.25">
      <c r="A69" s="28">
        <v>46028</v>
      </c>
      <c r="B69" s="29" t="s">
        <v>567</v>
      </c>
      <c r="C69" s="30" t="s">
        <v>901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902</v>
      </c>
      <c r="I69" s="36" t="str">
        <f t="shared" si="0"/>
        <v>06/01/2026NL300119</v>
      </c>
      <c r="J69" s="29" t="s">
        <v>689</v>
      </c>
      <c r="K69" s="29" t="s">
        <v>690</v>
      </c>
      <c r="L69" s="29" t="s">
        <v>575</v>
      </c>
      <c r="M69" s="31">
        <v>0.5</v>
      </c>
      <c r="N69" s="20">
        <f>VLOOKUP(J69,[2]Sheet1!$I:$M,5,0)</f>
        <v>21000</v>
      </c>
      <c r="O69" s="32">
        <v>0</v>
      </c>
      <c r="P69" s="33">
        <f t="shared" si="1"/>
        <v>10500</v>
      </c>
      <c r="Q69" s="33">
        <v>0</v>
      </c>
      <c r="R69" s="32">
        <v>21000</v>
      </c>
      <c r="S69" s="29" t="s">
        <v>882</v>
      </c>
      <c r="T69" s="29" t="s">
        <v>577</v>
      </c>
      <c r="U69" s="29" t="s">
        <v>15</v>
      </c>
      <c r="V69" s="29" t="s">
        <v>883</v>
      </c>
      <c r="W69" s="29" t="s">
        <v>15</v>
      </c>
      <c r="X69" s="29" t="s">
        <v>580</v>
      </c>
      <c r="Y69" s="29" t="s">
        <v>580</v>
      </c>
    </row>
    <row r="70" spans="1:25" ht="10.5" customHeight="1" x14ac:dyDescent="0.25">
      <c r="A70" s="28">
        <v>46028</v>
      </c>
      <c r="B70" s="29" t="s">
        <v>567</v>
      </c>
      <c r="C70" s="30" t="s">
        <v>901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902</v>
      </c>
      <c r="I70" s="36" t="str">
        <f t="shared" si="0"/>
        <v>06/01/2026NL300017</v>
      </c>
      <c r="J70" s="29" t="s">
        <v>888</v>
      </c>
      <c r="K70" s="29" t="s">
        <v>889</v>
      </c>
      <c r="L70" s="29" t="s">
        <v>575</v>
      </c>
      <c r="M70" s="31">
        <v>0.8</v>
      </c>
      <c r="N70" s="20">
        <f>VLOOKUP(J70,[2]Sheet1!$I:$M,5,0)</f>
        <v>25000</v>
      </c>
      <c r="O70" s="32">
        <v>0</v>
      </c>
      <c r="P70" s="33">
        <f t="shared" si="1"/>
        <v>20000</v>
      </c>
      <c r="Q70" s="33">
        <v>0</v>
      </c>
      <c r="R70" s="32">
        <v>25000</v>
      </c>
      <c r="S70" s="29" t="s">
        <v>882</v>
      </c>
      <c r="T70" s="29" t="s">
        <v>577</v>
      </c>
      <c r="U70" s="29" t="s">
        <v>15</v>
      </c>
      <c r="V70" s="29" t="s">
        <v>883</v>
      </c>
      <c r="W70" s="29" t="s">
        <v>15</v>
      </c>
      <c r="X70" s="29" t="s">
        <v>580</v>
      </c>
      <c r="Y70" s="29" t="s">
        <v>580</v>
      </c>
    </row>
    <row r="71" spans="1:25" ht="10.5" customHeight="1" x14ac:dyDescent="0.25">
      <c r="A71" s="28">
        <v>46029</v>
      </c>
      <c r="B71" s="29" t="s">
        <v>567</v>
      </c>
      <c r="C71" s="30" t="s">
        <v>903</v>
      </c>
      <c r="D71" s="30" t="s">
        <v>15</v>
      </c>
      <c r="E71" s="30" t="s">
        <v>569</v>
      </c>
      <c r="F71" s="29" t="s">
        <v>570</v>
      </c>
      <c r="G71" s="29" t="s">
        <v>571</v>
      </c>
      <c r="H71" s="29" t="s">
        <v>904</v>
      </c>
      <c r="I71" s="36" t="str">
        <f t="shared" ref="I71:I134" si="2">TEXT(A71,"dd/mm/yyyy")&amp;J71</f>
        <v>07/01/2026NL300048</v>
      </c>
      <c r="J71" s="29" t="s">
        <v>606</v>
      </c>
      <c r="K71" s="29" t="s">
        <v>607</v>
      </c>
      <c r="L71" s="29" t="s">
        <v>575</v>
      </c>
      <c r="M71" s="31">
        <v>8.1</v>
      </c>
      <c r="N71" s="20">
        <f>VLOOKUP(J71,[2]Sheet1!$I:$M,5,0)</f>
        <v>18000</v>
      </c>
      <c r="O71" s="32">
        <v>0</v>
      </c>
      <c r="P71" s="33">
        <f t="shared" si="1"/>
        <v>145800</v>
      </c>
      <c r="Q71" s="33">
        <v>0</v>
      </c>
      <c r="R71" s="32">
        <v>18000</v>
      </c>
      <c r="S71" s="29" t="s">
        <v>882</v>
      </c>
      <c r="T71" s="29" t="s">
        <v>577</v>
      </c>
      <c r="U71" s="29" t="s">
        <v>15</v>
      </c>
      <c r="V71" s="29" t="s">
        <v>883</v>
      </c>
      <c r="W71" s="29" t="s">
        <v>15</v>
      </c>
      <c r="X71" s="29" t="s">
        <v>580</v>
      </c>
      <c r="Y71" s="29" t="s">
        <v>580</v>
      </c>
    </row>
    <row r="72" spans="1:25" ht="10.5" customHeight="1" x14ac:dyDescent="0.25">
      <c r="A72" s="28">
        <v>46029</v>
      </c>
      <c r="B72" s="29" t="s">
        <v>567</v>
      </c>
      <c r="C72" s="30" t="s">
        <v>903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904</v>
      </c>
      <c r="I72" s="36" t="str">
        <f t="shared" si="2"/>
        <v>07/01/2026NL300059</v>
      </c>
      <c r="J72" s="29" t="s">
        <v>611</v>
      </c>
      <c r="K72" s="29" t="s">
        <v>48</v>
      </c>
      <c r="L72" s="29" t="s">
        <v>575</v>
      </c>
      <c r="M72" s="31">
        <v>1.5</v>
      </c>
      <c r="N72" s="20">
        <f>VLOOKUP(J72,[2]Sheet1!$I:$M,5,0)</f>
        <v>13000</v>
      </c>
      <c r="O72" s="32">
        <v>0</v>
      </c>
      <c r="P72" s="33">
        <f t="shared" ref="P72:P135" si="3">M72*N72</f>
        <v>19500</v>
      </c>
      <c r="Q72" s="33">
        <v>0</v>
      </c>
      <c r="R72" s="32">
        <v>13000</v>
      </c>
      <c r="S72" s="29" t="s">
        <v>882</v>
      </c>
      <c r="T72" s="29" t="s">
        <v>577</v>
      </c>
      <c r="U72" s="29" t="s">
        <v>15</v>
      </c>
      <c r="V72" s="29" t="s">
        <v>883</v>
      </c>
      <c r="W72" s="29" t="s">
        <v>15</v>
      </c>
      <c r="X72" s="29" t="s">
        <v>580</v>
      </c>
      <c r="Y72" s="29" t="s">
        <v>580</v>
      </c>
    </row>
    <row r="73" spans="1:25" ht="10.5" customHeight="1" x14ac:dyDescent="0.25">
      <c r="A73" s="28">
        <v>46029</v>
      </c>
      <c r="B73" s="29" t="s">
        <v>567</v>
      </c>
      <c r="C73" s="30" t="s">
        <v>903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904</v>
      </c>
      <c r="I73" s="36" t="str">
        <f t="shared" si="2"/>
        <v>07/01/2026NL300085</v>
      </c>
      <c r="J73" s="29" t="s">
        <v>739</v>
      </c>
      <c r="K73" s="29" t="s">
        <v>740</v>
      </c>
      <c r="L73" s="29" t="s">
        <v>575</v>
      </c>
      <c r="M73" s="31">
        <v>0.1</v>
      </c>
      <c r="N73" s="20">
        <f>VLOOKUP(J73,[2]Sheet1!$I:$M,5,0)</f>
        <v>45000</v>
      </c>
      <c r="O73" s="32">
        <v>0</v>
      </c>
      <c r="P73" s="33">
        <f t="shared" si="3"/>
        <v>4500</v>
      </c>
      <c r="Q73" s="33">
        <v>0</v>
      </c>
      <c r="R73" s="32">
        <v>45000</v>
      </c>
      <c r="S73" s="29" t="s">
        <v>882</v>
      </c>
      <c r="T73" s="29" t="s">
        <v>577</v>
      </c>
      <c r="U73" s="29" t="s">
        <v>15</v>
      </c>
      <c r="V73" s="29" t="s">
        <v>883</v>
      </c>
      <c r="W73" s="29" t="s">
        <v>15</v>
      </c>
      <c r="X73" s="29" t="s">
        <v>580</v>
      </c>
      <c r="Y73" s="29" t="s">
        <v>580</v>
      </c>
    </row>
    <row r="74" spans="1:25" ht="10.5" customHeight="1" x14ac:dyDescent="0.25">
      <c r="A74" s="28">
        <v>46029</v>
      </c>
      <c r="B74" s="29" t="s">
        <v>567</v>
      </c>
      <c r="C74" s="30" t="s">
        <v>903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904</v>
      </c>
      <c r="I74" s="36" t="str">
        <f t="shared" si="2"/>
        <v>07/01/2026NL300189</v>
      </c>
      <c r="J74" s="29" t="s">
        <v>896</v>
      </c>
      <c r="K74" s="29" t="s">
        <v>485</v>
      </c>
      <c r="L74" s="29" t="s">
        <v>575</v>
      </c>
      <c r="M74" s="31">
        <v>1</v>
      </c>
      <c r="N74" s="20">
        <f>VLOOKUP(J74,[2]Sheet1!$I:$M,5,0)</f>
        <v>15000</v>
      </c>
      <c r="O74" s="32">
        <v>0</v>
      </c>
      <c r="P74" s="33">
        <f t="shared" si="3"/>
        <v>15000</v>
      </c>
      <c r="Q74" s="33">
        <v>0</v>
      </c>
      <c r="R74" s="32">
        <v>15000</v>
      </c>
      <c r="S74" s="29" t="s">
        <v>882</v>
      </c>
      <c r="T74" s="29" t="s">
        <v>577</v>
      </c>
      <c r="U74" s="29" t="s">
        <v>15</v>
      </c>
      <c r="V74" s="29" t="s">
        <v>883</v>
      </c>
      <c r="W74" s="29" t="s">
        <v>15</v>
      </c>
      <c r="X74" s="29" t="s">
        <v>580</v>
      </c>
      <c r="Y74" s="29" t="s">
        <v>580</v>
      </c>
    </row>
    <row r="75" spans="1:25" ht="10.5" customHeight="1" x14ac:dyDescent="0.25">
      <c r="A75" s="28">
        <v>46030</v>
      </c>
      <c r="B75" s="29" t="s">
        <v>567</v>
      </c>
      <c r="C75" s="30" t="s">
        <v>905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906</v>
      </c>
      <c r="I75" s="36" t="str">
        <f t="shared" si="2"/>
        <v>08/01/2026NL300041</v>
      </c>
      <c r="J75" s="29" t="s">
        <v>892</v>
      </c>
      <c r="K75" s="29" t="s">
        <v>893</v>
      </c>
      <c r="L75" s="29" t="s">
        <v>641</v>
      </c>
      <c r="M75" s="31">
        <v>3</v>
      </c>
      <c r="N75" s="20">
        <f>VLOOKUP(J75,[2]Sheet1!$I:$M,5,0)</f>
        <v>15000</v>
      </c>
      <c r="O75" s="32">
        <v>0</v>
      </c>
      <c r="P75" s="33">
        <f t="shared" si="3"/>
        <v>45000</v>
      </c>
      <c r="Q75" s="33">
        <v>0</v>
      </c>
      <c r="R75" s="32">
        <v>15000</v>
      </c>
      <c r="S75" s="29" t="s">
        <v>882</v>
      </c>
      <c r="T75" s="29" t="s">
        <v>577</v>
      </c>
      <c r="U75" s="29" t="s">
        <v>15</v>
      </c>
      <c r="V75" s="29" t="s">
        <v>883</v>
      </c>
      <c r="W75" s="29" t="s">
        <v>15</v>
      </c>
      <c r="X75" s="29" t="s">
        <v>580</v>
      </c>
      <c r="Y75" s="29" t="s">
        <v>580</v>
      </c>
    </row>
    <row r="76" spans="1:25" ht="10.5" customHeight="1" x14ac:dyDescent="0.25">
      <c r="A76" s="28">
        <v>46030</v>
      </c>
      <c r="B76" s="29" t="s">
        <v>567</v>
      </c>
      <c r="C76" s="30" t="s">
        <v>905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906</v>
      </c>
      <c r="I76" s="36" t="str">
        <f t="shared" si="2"/>
        <v>08/01/2026NL300048</v>
      </c>
      <c r="J76" s="29" t="s">
        <v>606</v>
      </c>
      <c r="K76" s="29" t="s">
        <v>607</v>
      </c>
      <c r="L76" s="29" t="s">
        <v>575</v>
      </c>
      <c r="M76" s="31">
        <v>8.1</v>
      </c>
      <c r="N76" s="20">
        <f>VLOOKUP(J76,[2]Sheet1!$I:$M,5,0)</f>
        <v>18000</v>
      </c>
      <c r="O76" s="32">
        <v>0</v>
      </c>
      <c r="P76" s="33">
        <f t="shared" si="3"/>
        <v>145800</v>
      </c>
      <c r="Q76" s="33">
        <v>0</v>
      </c>
      <c r="R76" s="32">
        <v>18000</v>
      </c>
      <c r="S76" s="29" t="s">
        <v>882</v>
      </c>
      <c r="T76" s="29" t="s">
        <v>577</v>
      </c>
      <c r="U76" s="29" t="s">
        <v>15</v>
      </c>
      <c r="V76" s="29" t="s">
        <v>883</v>
      </c>
      <c r="W76" s="29" t="s">
        <v>15</v>
      </c>
      <c r="X76" s="29" t="s">
        <v>580</v>
      </c>
      <c r="Y76" s="29" t="s">
        <v>580</v>
      </c>
    </row>
    <row r="77" spans="1:25" ht="10.5" customHeight="1" x14ac:dyDescent="0.25">
      <c r="A77" s="28">
        <v>46030</v>
      </c>
      <c r="B77" s="29" t="s">
        <v>567</v>
      </c>
      <c r="C77" s="30" t="s">
        <v>905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906</v>
      </c>
      <c r="I77" s="36" t="str">
        <f t="shared" si="2"/>
        <v>08/01/2026NL300059</v>
      </c>
      <c r="J77" s="29" t="s">
        <v>611</v>
      </c>
      <c r="K77" s="29" t="s">
        <v>48</v>
      </c>
      <c r="L77" s="29" t="s">
        <v>575</v>
      </c>
      <c r="M77" s="31">
        <v>2.2999999999999998</v>
      </c>
      <c r="N77" s="20">
        <f>VLOOKUP(J77,[2]Sheet1!$I:$M,5,0)</f>
        <v>13000</v>
      </c>
      <c r="O77" s="32">
        <v>0</v>
      </c>
      <c r="P77" s="33">
        <f t="shared" si="3"/>
        <v>29899.999999999996</v>
      </c>
      <c r="Q77" s="33">
        <v>0</v>
      </c>
      <c r="R77" s="32">
        <v>13000</v>
      </c>
      <c r="S77" s="29" t="s">
        <v>882</v>
      </c>
      <c r="T77" s="29" t="s">
        <v>577</v>
      </c>
      <c r="U77" s="29" t="s">
        <v>15</v>
      </c>
      <c r="V77" s="29" t="s">
        <v>883</v>
      </c>
      <c r="W77" s="29" t="s">
        <v>15</v>
      </c>
      <c r="X77" s="29" t="s">
        <v>580</v>
      </c>
      <c r="Y77" s="29" t="s">
        <v>580</v>
      </c>
    </row>
    <row r="78" spans="1:25" ht="10.5" customHeight="1" x14ac:dyDescent="0.25">
      <c r="A78" s="28">
        <v>46030</v>
      </c>
      <c r="B78" s="29" t="s">
        <v>567</v>
      </c>
      <c r="C78" s="30" t="s">
        <v>905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906</v>
      </c>
      <c r="I78" s="36" t="str">
        <f t="shared" si="2"/>
        <v>08/01/2026NL300085</v>
      </c>
      <c r="J78" s="29" t="s">
        <v>739</v>
      </c>
      <c r="K78" s="29" t="s">
        <v>740</v>
      </c>
      <c r="L78" s="29" t="s">
        <v>575</v>
      </c>
      <c r="M78" s="31">
        <v>0.1</v>
      </c>
      <c r="N78" s="20">
        <f>VLOOKUP(J78,[2]Sheet1!$I:$M,5,0)</f>
        <v>45000</v>
      </c>
      <c r="O78" s="32">
        <v>0</v>
      </c>
      <c r="P78" s="33">
        <f t="shared" si="3"/>
        <v>4500</v>
      </c>
      <c r="Q78" s="33">
        <v>0</v>
      </c>
      <c r="R78" s="32">
        <v>45000</v>
      </c>
      <c r="S78" s="29" t="s">
        <v>882</v>
      </c>
      <c r="T78" s="29" t="s">
        <v>577</v>
      </c>
      <c r="U78" s="29" t="s">
        <v>15</v>
      </c>
      <c r="V78" s="29" t="s">
        <v>883</v>
      </c>
      <c r="W78" s="29" t="s">
        <v>15</v>
      </c>
      <c r="X78" s="29" t="s">
        <v>580</v>
      </c>
      <c r="Y78" s="29" t="s">
        <v>580</v>
      </c>
    </row>
    <row r="79" spans="1:25" ht="10.5" customHeight="1" x14ac:dyDescent="0.25">
      <c r="A79" s="28">
        <v>46030</v>
      </c>
      <c r="B79" s="29" t="s">
        <v>567</v>
      </c>
      <c r="C79" s="30" t="s">
        <v>905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906</v>
      </c>
      <c r="I79" s="36" t="str">
        <f t="shared" si="2"/>
        <v>08/01/2026NL300091</v>
      </c>
      <c r="J79" s="29" t="s">
        <v>637</v>
      </c>
      <c r="K79" s="29" t="s">
        <v>153</v>
      </c>
      <c r="L79" s="29" t="s">
        <v>575</v>
      </c>
      <c r="M79" s="31">
        <v>1</v>
      </c>
      <c r="N79" s="20">
        <f>VLOOKUP(J79,[2]Sheet1!$I:$M,5,0)</f>
        <v>47000</v>
      </c>
      <c r="O79" s="32">
        <v>0</v>
      </c>
      <c r="P79" s="33">
        <f t="shared" si="3"/>
        <v>47000</v>
      </c>
      <c r="Q79" s="33">
        <v>0</v>
      </c>
      <c r="R79" s="32">
        <v>47000</v>
      </c>
      <c r="S79" s="29" t="s">
        <v>882</v>
      </c>
      <c r="T79" s="29" t="s">
        <v>577</v>
      </c>
      <c r="U79" s="29" t="s">
        <v>15</v>
      </c>
      <c r="V79" s="29" t="s">
        <v>883</v>
      </c>
      <c r="W79" s="29" t="s">
        <v>15</v>
      </c>
      <c r="X79" s="29" t="s">
        <v>580</v>
      </c>
      <c r="Y79" s="29" t="s">
        <v>580</v>
      </c>
    </row>
    <row r="80" spans="1:25" ht="10.5" customHeight="1" x14ac:dyDescent="0.25">
      <c r="A80" s="28">
        <v>46030</v>
      </c>
      <c r="B80" s="29" t="s">
        <v>567</v>
      </c>
      <c r="C80" s="30" t="s">
        <v>905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906</v>
      </c>
      <c r="I80" s="36" t="str">
        <f t="shared" si="2"/>
        <v>08/01/2026NL300094</v>
      </c>
      <c r="J80" s="29" t="s">
        <v>884</v>
      </c>
      <c r="K80" s="29" t="s">
        <v>885</v>
      </c>
      <c r="L80" s="29" t="s">
        <v>575</v>
      </c>
      <c r="M80" s="31">
        <v>0.33500000000000002</v>
      </c>
      <c r="N80" s="20">
        <f>VLOOKUP(J80,[2]Sheet1!$I:$M,5,0)</f>
        <v>80000</v>
      </c>
      <c r="O80" s="32">
        <v>0</v>
      </c>
      <c r="P80" s="33">
        <f t="shared" si="3"/>
        <v>26800</v>
      </c>
      <c r="Q80" s="33">
        <v>0</v>
      </c>
      <c r="R80" s="32">
        <v>80000</v>
      </c>
      <c r="S80" s="29" t="s">
        <v>882</v>
      </c>
      <c r="T80" s="29" t="s">
        <v>577</v>
      </c>
      <c r="U80" s="29" t="s">
        <v>15</v>
      </c>
      <c r="V80" s="29" t="s">
        <v>883</v>
      </c>
      <c r="W80" s="29" t="s">
        <v>15</v>
      </c>
      <c r="X80" s="29" t="s">
        <v>580</v>
      </c>
      <c r="Y80" s="29" t="s">
        <v>580</v>
      </c>
    </row>
    <row r="81" spans="1:25" ht="10.5" customHeight="1" x14ac:dyDescent="0.25">
      <c r="A81" s="28">
        <v>46030</v>
      </c>
      <c r="B81" s="29" t="s">
        <v>567</v>
      </c>
      <c r="C81" s="30" t="s">
        <v>905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906</v>
      </c>
      <c r="I81" s="36" t="str">
        <f t="shared" si="2"/>
        <v>08/01/2026NL300126</v>
      </c>
      <c r="J81" s="29" t="s">
        <v>655</v>
      </c>
      <c r="K81" s="29" t="s">
        <v>656</v>
      </c>
      <c r="L81" s="29" t="s">
        <v>575</v>
      </c>
      <c r="M81" s="31">
        <v>0.1</v>
      </c>
      <c r="N81" s="20">
        <f>VLOOKUP(J81,[2]Sheet1!$I:$M,5,0)</f>
        <v>70000</v>
      </c>
      <c r="O81" s="32">
        <v>0</v>
      </c>
      <c r="P81" s="33">
        <f t="shared" si="3"/>
        <v>7000</v>
      </c>
      <c r="Q81" s="33">
        <v>0</v>
      </c>
      <c r="R81" s="32">
        <v>70000</v>
      </c>
      <c r="S81" s="29" t="s">
        <v>882</v>
      </c>
      <c r="T81" s="29" t="s">
        <v>577</v>
      </c>
      <c r="U81" s="29" t="s">
        <v>15</v>
      </c>
      <c r="V81" s="29" t="s">
        <v>883</v>
      </c>
      <c r="W81" s="29" t="s">
        <v>15</v>
      </c>
      <c r="X81" s="29" t="s">
        <v>580</v>
      </c>
      <c r="Y81" s="29" t="s">
        <v>580</v>
      </c>
    </row>
    <row r="82" spans="1:25" ht="10.5" customHeight="1" x14ac:dyDescent="0.25">
      <c r="A82" s="28">
        <v>46030</v>
      </c>
      <c r="B82" s="29" t="s">
        <v>567</v>
      </c>
      <c r="C82" s="30" t="s">
        <v>905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906</v>
      </c>
      <c r="I82" s="36" t="str">
        <f t="shared" si="2"/>
        <v>08/01/2026NL300146</v>
      </c>
      <c r="J82" s="29" t="s">
        <v>677</v>
      </c>
      <c r="K82" s="29" t="s">
        <v>678</v>
      </c>
      <c r="L82" s="29" t="s">
        <v>575</v>
      </c>
      <c r="M82" s="31">
        <v>0.4</v>
      </c>
      <c r="N82" s="20">
        <f>VLOOKUP(J82,[2]Sheet1!$I:$M,5,0)</f>
        <v>65000</v>
      </c>
      <c r="O82" s="32">
        <v>0</v>
      </c>
      <c r="P82" s="33">
        <f t="shared" si="3"/>
        <v>26000</v>
      </c>
      <c r="Q82" s="33">
        <v>0</v>
      </c>
      <c r="R82" s="32">
        <v>65000</v>
      </c>
      <c r="S82" s="29" t="s">
        <v>882</v>
      </c>
      <c r="T82" s="29" t="s">
        <v>577</v>
      </c>
      <c r="U82" s="29" t="s">
        <v>15</v>
      </c>
      <c r="V82" s="29" t="s">
        <v>883</v>
      </c>
      <c r="W82" s="29" t="s">
        <v>15</v>
      </c>
      <c r="X82" s="29" t="s">
        <v>580</v>
      </c>
      <c r="Y82" s="29" t="s">
        <v>580</v>
      </c>
    </row>
    <row r="83" spans="1:25" ht="10.5" customHeight="1" x14ac:dyDescent="0.25">
      <c r="A83" s="28">
        <v>46030</v>
      </c>
      <c r="B83" s="29" t="s">
        <v>567</v>
      </c>
      <c r="C83" s="30" t="s">
        <v>905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906</v>
      </c>
      <c r="I83" s="36" t="str">
        <f t="shared" si="2"/>
        <v>08/01/2026NL300147</v>
      </c>
      <c r="J83" s="29" t="s">
        <v>886</v>
      </c>
      <c r="K83" s="29" t="s">
        <v>887</v>
      </c>
      <c r="L83" s="29" t="s">
        <v>575</v>
      </c>
      <c r="M83" s="31">
        <v>0.6</v>
      </c>
      <c r="N83" s="20">
        <f>VLOOKUP(J83,[2]Sheet1!$I:$M,5,0)</f>
        <v>62000</v>
      </c>
      <c r="O83" s="32">
        <v>0</v>
      </c>
      <c r="P83" s="33">
        <f t="shared" si="3"/>
        <v>37200</v>
      </c>
      <c r="Q83" s="33">
        <v>0</v>
      </c>
      <c r="R83" s="32">
        <v>62000</v>
      </c>
      <c r="S83" s="29" t="s">
        <v>882</v>
      </c>
      <c r="T83" s="29" t="s">
        <v>577</v>
      </c>
      <c r="U83" s="29" t="s">
        <v>15</v>
      </c>
      <c r="V83" s="29" t="s">
        <v>883</v>
      </c>
      <c r="W83" s="29" t="s">
        <v>15</v>
      </c>
      <c r="X83" s="29" t="s">
        <v>580</v>
      </c>
      <c r="Y83" s="29" t="s">
        <v>580</v>
      </c>
    </row>
    <row r="84" spans="1:25" ht="10.5" customHeight="1" x14ac:dyDescent="0.25">
      <c r="A84" s="28">
        <v>46030</v>
      </c>
      <c r="B84" s="29" t="s">
        <v>567</v>
      </c>
      <c r="C84" s="30" t="s">
        <v>905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906</v>
      </c>
      <c r="I84" s="36" t="str">
        <f t="shared" si="2"/>
        <v>08/01/2026NL300058</v>
      </c>
      <c r="J84" s="29" t="s">
        <v>610</v>
      </c>
      <c r="K84" s="29" t="s">
        <v>46</v>
      </c>
      <c r="L84" s="29" t="s">
        <v>575</v>
      </c>
      <c r="M84" s="31">
        <v>0.1</v>
      </c>
      <c r="N84" s="20">
        <f>VLOOKUP(J84,[2]Sheet1!$I:$M,5,0)</f>
        <v>55000</v>
      </c>
      <c r="O84" s="32">
        <v>0</v>
      </c>
      <c r="P84" s="33">
        <f t="shared" si="3"/>
        <v>5500</v>
      </c>
      <c r="Q84" s="33">
        <v>0</v>
      </c>
      <c r="R84" s="32">
        <v>55000</v>
      </c>
      <c r="S84" s="29" t="s">
        <v>882</v>
      </c>
      <c r="T84" s="29" t="s">
        <v>577</v>
      </c>
      <c r="U84" s="29" t="s">
        <v>15</v>
      </c>
      <c r="V84" s="29" t="s">
        <v>883</v>
      </c>
      <c r="W84" s="29" t="s">
        <v>15</v>
      </c>
      <c r="X84" s="29" t="s">
        <v>580</v>
      </c>
      <c r="Y84" s="29" t="s">
        <v>580</v>
      </c>
    </row>
    <row r="85" spans="1:25" ht="10.5" customHeight="1" x14ac:dyDescent="0.25">
      <c r="A85" s="28">
        <v>46030</v>
      </c>
      <c r="B85" s="29" t="s">
        <v>567</v>
      </c>
      <c r="C85" s="30" t="s">
        <v>905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906</v>
      </c>
      <c r="I85" s="36" t="str">
        <f t="shared" si="2"/>
        <v>08/01/2026NL300054</v>
      </c>
      <c r="J85" s="29" t="s">
        <v>719</v>
      </c>
      <c r="K85" s="29" t="s">
        <v>720</v>
      </c>
      <c r="L85" s="29" t="s">
        <v>575</v>
      </c>
      <c r="M85" s="31">
        <v>0.2</v>
      </c>
      <c r="N85" s="20">
        <f>VLOOKUP(J85,[2]Sheet1!$I:$M,5,0)</f>
        <v>38000</v>
      </c>
      <c r="O85" s="32">
        <v>0</v>
      </c>
      <c r="P85" s="33">
        <f t="shared" si="3"/>
        <v>7600</v>
      </c>
      <c r="Q85" s="33">
        <v>0</v>
      </c>
      <c r="R85" s="32">
        <v>38000</v>
      </c>
      <c r="S85" s="29" t="s">
        <v>882</v>
      </c>
      <c r="T85" s="29" t="s">
        <v>577</v>
      </c>
      <c r="U85" s="29" t="s">
        <v>15</v>
      </c>
      <c r="V85" s="29" t="s">
        <v>883</v>
      </c>
      <c r="W85" s="29" t="s">
        <v>15</v>
      </c>
      <c r="X85" s="29" t="s">
        <v>580</v>
      </c>
      <c r="Y85" s="29" t="s">
        <v>580</v>
      </c>
    </row>
    <row r="86" spans="1:25" ht="10.5" customHeight="1" x14ac:dyDescent="0.25">
      <c r="A86" s="28">
        <v>46031</v>
      </c>
      <c r="B86" s="29" t="s">
        <v>567</v>
      </c>
      <c r="C86" s="30" t="s">
        <v>907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908</v>
      </c>
      <c r="I86" s="36" t="str">
        <f t="shared" si="2"/>
        <v>09/01/2026NL300048</v>
      </c>
      <c r="J86" s="29" t="s">
        <v>606</v>
      </c>
      <c r="K86" s="29" t="s">
        <v>607</v>
      </c>
      <c r="L86" s="29" t="s">
        <v>575</v>
      </c>
      <c r="M86" s="31">
        <v>7.1</v>
      </c>
      <c r="N86" s="20">
        <f>VLOOKUP(J86,[2]Sheet1!$I:$M,5,0)</f>
        <v>18000</v>
      </c>
      <c r="O86" s="32">
        <v>0</v>
      </c>
      <c r="P86" s="33">
        <f t="shared" si="3"/>
        <v>127800</v>
      </c>
      <c r="Q86" s="33">
        <v>0</v>
      </c>
      <c r="R86" s="32">
        <v>18000</v>
      </c>
      <c r="S86" s="29" t="s">
        <v>882</v>
      </c>
      <c r="T86" s="29" t="s">
        <v>577</v>
      </c>
      <c r="U86" s="29" t="s">
        <v>15</v>
      </c>
      <c r="V86" s="29" t="s">
        <v>883</v>
      </c>
      <c r="W86" s="29" t="s">
        <v>15</v>
      </c>
      <c r="X86" s="29" t="s">
        <v>580</v>
      </c>
      <c r="Y86" s="29" t="s">
        <v>580</v>
      </c>
    </row>
    <row r="87" spans="1:25" ht="10.5" customHeight="1" x14ac:dyDescent="0.25">
      <c r="A87" s="28">
        <v>46031</v>
      </c>
      <c r="B87" s="29" t="s">
        <v>567</v>
      </c>
      <c r="C87" s="30" t="s">
        <v>907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908</v>
      </c>
      <c r="I87" s="36" t="str">
        <f t="shared" si="2"/>
        <v>09/01/2026NL300059</v>
      </c>
      <c r="J87" s="29" t="s">
        <v>611</v>
      </c>
      <c r="K87" s="29" t="s">
        <v>48</v>
      </c>
      <c r="L87" s="29" t="s">
        <v>575</v>
      </c>
      <c r="M87" s="31">
        <v>1.2</v>
      </c>
      <c r="N87" s="20">
        <f>VLOOKUP(J87,[2]Sheet1!$I:$M,5,0)</f>
        <v>13000</v>
      </c>
      <c r="O87" s="32">
        <v>0</v>
      </c>
      <c r="P87" s="33">
        <f t="shared" si="3"/>
        <v>15600</v>
      </c>
      <c r="Q87" s="33">
        <v>0</v>
      </c>
      <c r="R87" s="32">
        <v>13000</v>
      </c>
      <c r="S87" s="29" t="s">
        <v>882</v>
      </c>
      <c r="T87" s="29" t="s">
        <v>577</v>
      </c>
      <c r="U87" s="29" t="s">
        <v>15</v>
      </c>
      <c r="V87" s="29" t="s">
        <v>883</v>
      </c>
      <c r="W87" s="29" t="s">
        <v>15</v>
      </c>
      <c r="X87" s="29" t="s">
        <v>580</v>
      </c>
      <c r="Y87" s="29" t="s">
        <v>580</v>
      </c>
    </row>
    <row r="88" spans="1:25" ht="10.5" customHeight="1" x14ac:dyDescent="0.25">
      <c r="A88" s="28">
        <v>46031</v>
      </c>
      <c r="B88" s="29" t="s">
        <v>567</v>
      </c>
      <c r="C88" s="30" t="s">
        <v>907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908</v>
      </c>
      <c r="I88" s="36" t="str">
        <f t="shared" si="2"/>
        <v>09/01/2026NL300146</v>
      </c>
      <c r="J88" s="29" t="s">
        <v>677</v>
      </c>
      <c r="K88" s="29" t="s">
        <v>678</v>
      </c>
      <c r="L88" s="29" t="s">
        <v>575</v>
      </c>
      <c r="M88" s="31">
        <v>0.2</v>
      </c>
      <c r="N88" s="20">
        <f>VLOOKUP(J88,[2]Sheet1!$I:$M,5,0)</f>
        <v>65000</v>
      </c>
      <c r="O88" s="32">
        <v>0</v>
      </c>
      <c r="P88" s="33">
        <f t="shared" si="3"/>
        <v>13000</v>
      </c>
      <c r="Q88" s="33">
        <v>0</v>
      </c>
      <c r="R88" s="32">
        <v>65000</v>
      </c>
      <c r="S88" s="29" t="s">
        <v>882</v>
      </c>
      <c r="T88" s="29" t="s">
        <v>577</v>
      </c>
      <c r="U88" s="29" t="s">
        <v>15</v>
      </c>
      <c r="V88" s="29" t="s">
        <v>883</v>
      </c>
      <c r="W88" s="29" t="s">
        <v>15</v>
      </c>
      <c r="X88" s="29" t="s">
        <v>580</v>
      </c>
      <c r="Y88" s="29" t="s">
        <v>580</v>
      </c>
    </row>
    <row r="89" spans="1:25" ht="10.5" customHeight="1" x14ac:dyDescent="0.25">
      <c r="A89" s="28">
        <v>46031</v>
      </c>
      <c r="B89" s="29" t="s">
        <v>567</v>
      </c>
      <c r="C89" s="30" t="s">
        <v>907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908</v>
      </c>
      <c r="I89" s="36" t="str">
        <f t="shared" si="2"/>
        <v>09/01/2026NL300147</v>
      </c>
      <c r="J89" s="29" t="s">
        <v>886</v>
      </c>
      <c r="K89" s="29" t="s">
        <v>887</v>
      </c>
      <c r="L89" s="29" t="s">
        <v>575</v>
      </c>
      <c r="M89" s="31">
        <v>0.5</v>
      </c>
      <c r="N89" s="20">
        <f>VLOOKUP(J89,[2]Sheet1!$I:$M,5,0)</f>
        <v>62000</v>
      </c>
      <c r="O89" s="32">
        <v>0</v>
      </c>
      <c r="P89" s="33">
        <f t="shared" si="3"/>
        <v>31000</v>
      </c>
      <c r="Q89" s="33">
        <v>0</v>
      </c>
      <c r="R89" s="32">
        <v>62000</v>
      </c>
      <c r="S89" s="29" t="s">
        <v>882</v>
      </c>
      <c r="T89" s="29" t="s">
        <v>577</v>
      </c>
      <c r="U89" s="29" t="s">
        <v>15</v>
      </c>
      <c r="V89" s="29" t="s">
        <v>883</v>
      </c>
      <c r="W89" s="29" t="s">
        <v>15</v>
      </c>
      <c r="X89" s="29" t="s">
        <v>580</v>
      </c>
      <c r="Y89" s="29" t="s">
        <v>580</v>
      </c>
    </row>
    <row r="90" spans="1:25" ht="10.5" customHeight="1" x14ac:dyDescent="0.25">
      <c r="A90" s="28">
        <v>46031</v>
      </c>
      <c r="B90" s="29" t="s">
        <v>567</v>
      </c>
      <c r="C90" s="30" t="s">
        <v>907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908</v>
      </c>
      <c r="I90" s="36" t="str">
        <f t="shared" si="2"/>
        <v>09/01/2026NL300017</v>
      </c>
      <c r="J90" s="29" t="s">
        <v>888</v>
      </c>
      <c r="K90" s="29" t="s">
        <v>889</v>
      </c>
      <c r="L90" s="29" t="s">
        <v>575</v>
      </c>
      <c r="M90" s="31">
        <v>4</v>
      </c>
      <c r="N90" s="20">
        <f>VLOOKUP(J90,[2]Sheet1!$I:$M,5,0)</f>
        <v>25000</v>
      </c>
      <c r="O90" s="32">
        <v>0</v>
      </c>
      <c r="P90" s="33">
        <f t="shared" si="3"/>
        <v>100000</v>
      </c>
      <c r="Q90" s="33">
        <v>0</v>
      </c>
      <c r="R90" s="32">
        <v>25000</v>
      </c>
      <c r="S90" s="29" t="s">
        <v>882</v>
      </c>
      <c r="T90" s="29" t="s">
        <v>577</v>
      </c>
      <c r="U90" s="29" t="s">
        <v>15</v>
      </c>
      <c r="V90" s="29" t="s">
        <v>883</v>
      </c>
      <c r="W90" s="29" t="s">
        <v>15</v>
      </c>
      <c r="X90" s="29" t="s">
        <v>580</v>
      </c>
      <c r="Y90" s="29" t="s">
        <v>580</v>
      </c>
    </row>
    <row r="91" spans="1:25" ht="10.5" customHeight="1" x14ac:dyDescent="0.25">
      <c r="A91" s="28">
        <v>46032</v>
      </c>
      <c r="B91" s="29" t="s">
        <v>567</v>
      </c>
      <c r="C91" s="30" t="s">
        <v>909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910</v>
      </c>
      <c r="I91" s="36" t="str">
        <f t="shared" si="2"/>
        <v>10/01/2026NL300014</v>
      </c>
      <c r="J91" s="29" t="s">
        <v>584</v>
      </c>
      <c r="K91" s="29" t="s">
        <v>31</v>
      </c>
      <c r="L91" s="29" t="s">
        <v>575</v>
      </c>
      <c r="M91" s="31">
        <v>0.1</v>
      </c>
      <c r="N91" s="20">
        <f>VLOOKUP(J91,[2]Sheet1!$I:$M,5,0)</f>
        <v>55000</v>
      </c>
      <c r="O91" s="32">
        <v>0</v>
      </c>
      <c r="P91" s="33">
        <f t="shared" si="3"/>
        <v>5500</v>
      </c>
      <c r="Q91" s="33">
        <v>0</v>
      </c>
      <c r="R91" s="32">
        <v>55000</v>
      </c>
      <c r="S91" s="29" t="s">
        <v>882</v>
      </c>
      <c r="T91" s="29" t="s">
        <v>577</v>
      </c>
      <c r="U91" s="29" t="s">
        <v>15</v>
      </c>
      <c r="V91" s="29" t="s">
        <v>883</v>
      </c>
      <c r="W91" s="29" t="s">
        <v>15</v>
      </c>
      <c r="X91" s="29" t="s">
        <v>580</v>
      </c>
      <c r="Y91" s="29" t="s">
        <v>580</v>
      </c>
    </row>
    <row r="92" spans="1:25" ht="10.5" customHeight="1" x14ac:dyDescent="0.25">
      <c r="A92" s="28">
        <v>46032</v>
      </c>
      <c r="B92" s="29" t="s">
        <v>567</v>
      </c>
      <c r="C92" s="30" t="s">
        <v>909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910</v>
      </c>
      <c r="I92" s="36" t="str">
        <f t="shared" si="2"/>
        <v>10/01/2026NL300027</v>
      </c>
      <c r="J92" s="29" t="s">
        <v>585</v>
      </c>
      <c r="K92" s="29" t="s">
        <v>33</v>
      </c>
      <c r="L92" s="29" t="s">
        <v>575</v>
      </c>
      <c r="M92" s="31">
        <v>0.4</v>
      </c>
      <c r="N92" s="20">
        <f>VLOOKUP(J92,[2]Sheet1!$I:$M,5,0)</f>
        <v>18000</v>
      </c>
      <c r="O92" s="32">
        <v>0</v>
      </c>
      <c r="P92" s="33">
        <f t="shared" si="3"/>
        <v>7200</v>
      </c>
      <c r="Q92" s="33">
        <v>0</v>
      </c>
      <c r="R92" s="32">
        <v>18000</v>
      </c>
      <c r="S92" s="29" t="s">
        <v>882</v>
      </c>
      <c r="T92" s="29" t="s">
        <v>577</v>
      </c>
      <c r="U92" s="29" t="s">
        <v>15</v>
      </c>
      <c r="V92" s="29" t="s">
        <v>883</v>
      </c>
      <c r="W92" s="29" t="s">
        <v>15</v>
      </c>
      <c r="X92" s="29" t="s">
        <v>580</v>
      </c>
      <c r="Y92" s="29" t="s">
        <v>580</v>
      </c>
    </row>
    <row r="93" spans="1:25" ht="10.5" customHeight="1" x14ac:dyDescent="0.25">
      <c r="A93" s="28">
        <v>46032</v>
      </c>
      <c r="B93" s="29" t="s">
        <v>567</v>
      </c>
      <c r="C93" s="30" t="s">
        <v>909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910</v>
      </c>
      <c r="I93" s="36" t="str">
        <f t="shared" si="2"/>
        <v>10/01/2026NL300034</v>
      </c>
      <c r="J93" s="29" t="s">
        <v>590</v>
      </c>
      <c r="K93" s="29" t="s">
        <v>591</v>
      </c>
      <c r="L93" s="29" t="s">
        <v>575</v>
      </c>
      <c r="M93" s="31">
        <v>0</v>
      </c>
      <c r="N93" s="20">
        <f>VLOOKUP(J93,[2]Sheet1!$I:$M,5,0)</f>
        <v>40000</v>
      </c>
      <c r="O93" s="32">
        <v>0</v>
      </c>
      <c r="P93" s="33">
        <f t="shared" si="3"/>
        <v>0</v>
      </c>
      <c r="Q93" s="33">
        <v>0</v>
      </c>
      <c r="R93" s="32">
        <v>40000</v>
      </c>
      <c r="S93" s="29" t="s">
        <v>882</v>
      </c>
      <c r="T93" s="29" t="s">
        <v>577</v>
      </c>
      <c r="U93" s="29" t="s">
        <v>15</v>
      </c>
      <c r="V93" s="29" t="s">
        <v>883</v>
      </c>
      <c r="W93" s="29" t="s">
        <v>15</v>
      </c>
      <c r="X93" s="29" t="s">
        <v>580</v>
      </c>
      <c r="Y93" s="29" t="s">
        <v>580</v>
      </c>
    </row>
    <row r="94" spans="1:25" ht="10.5" customHeight="1" x14ac:dyDescent="0.25">
      <c r="A94" s="28">
        <v>46032</v>
      </c>
      <c r="B94" s="29" t="s">
        <v>567</v>
      </c>
      <c r="C94" s="30" t="s">
        <v>909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910</v>
      </c>
      <c r="I94" s="36" t="str">
        <f t="shared" si="2"/>
        <v>10/01/2026NL300041</v>
      </c>
      <c r="J94" s="29" t="s">
        <v>892</v>
      </c>
      <c r="K94" s="29" t="s">
        <v>893</v>
      </c>
      <c r="L94" s="29" t="s">
        <v>641</v>
      </c>
      <c r="M94" s="31">
        <v>6</v>
      </c>
      <c r="N94" s="20">
        <f>VLOOKUP(J94,[2]Sheet1!$I:$M,5,0)</f>
        <v>15000</v>
      </c>
      <c r="O94" s="32">
        <v>0</v>
      </c>
      <c r="P94" s="33">
        <f t="shared" si="3"/>
        <v>90000</v>
      </c>
      <c r="Q94" s="33">
        <v>0</v>
      </c>
      <c r="R94" s="32">
        <v>15000</v>
      </c>
      <c r="S94" s="29" t="s">
        <v>882</v>
      </c>
      <c r="T94" s="29" t="s">
        <v>577</v>
      </c>
      <c r="U94" s="29" t="s">
        <v>15</v>
      </c>
      <c r="V94" s="29" t="s">
        <v>883</v>
      </c>
      <c r="W94" s="29" t="s">
        <v>15</v>
      </c>
      <c r="X94" s="29" t="s">
        <v>580</v>
      </c>
      <c r="Y94" s="29" t="s">
        <v>580</v>
      </c>
    </row>
    <row r="95" spans="1:25" ht="10.5" customHeight="1" x14ac:dyDescent="0.25">
      <c r="A95" s="28">
        <v>46032</v>
      </c>
      <c r="B95" s="29" t="s">
        <v>567</v>
      </c>
      <c r="C95" s="30" t="s">
        <v>909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910</v>
      </c>
      <c r="I95" s="36" t="str">
        <f t="shared" si="2"/>
        <v>10/01/2026NL300059</v>
      </c>
      <c r="J95" s="29" t="s">
        <v>611</v>
      </c>
      <c r="K95" s="29" t="s">
        <v>48</v>
      </c>
      <c r="L95" s="29" t="s">
        <v>575</v>
      </c>
      <c r="M95" s="31">
        <v>1.6</v>
      </c>
      <c r="N95" s="20">
        <f>VLOOKUP(J95,[2]Sheet1!$I:$M,5,0)</f>
        <v>13000</v>
      </c>
      <c r="O95" s="32">
        <v>0</v>
      </c>
      <c r="P95" s="33">
        <f t="shared" si="3"/>
        <v>20800</v>
      </c>
      <c r="Q95" s="33">
        <v>0</v>
      </c>
      <c r="R95" s="32">
        <v>13000</v>
      </c>
      <c r="S95" s="29" t="s">
        <v>882</v>
      </c>
      <c r="T95" s="29" t="s">
        <v>577</v>
      </c>
      <c r="U95" s="29" t="s">
        <v>15</v>
      </c>
      <c r="V95" s="29" t="s">
        <v>883</v>
      </c>
      <c r="W95" s="29" t="s">
        <v>15</v>
      </c>
      <c r="X95" s="29" t="s">
        <v>580</v>
      </c>
      <c r="Y95" s="29" t="s">
        <v>580</v>
      </c>
    </row>
    <row r="96" spans="1:25" ht="10.5" customHeight="1" x14ac:dyDescent="0.25">
      <c r="A96" s="28">
        <v>46032</v>
      </c>
      <c r="B96" s="29" t="s">
        <v>567</v>
      </c>
      <c r="C96" s="30" t="s">
        <v>909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910</v>
      </c>
      <c r="I96" s="36" t="str">
        <f t="shared" si="2"/>
        <v>10/01/2026NL300085</v>
      </c>
      <c r="J96" s="29" t="s">
        <v>739</v>
      </c>
      <c r="K96" s="29" t="s">
        <v>740</v>
      </c>
      <c r="L96" s="29" t="s">
        <v>575</v>
      </c>
      <c r="M96" s="31">
        <v>0.1</v>
      </c>
      <c r="N96" s="20">
        <f>VLOOKUP(J96,[2]Sheet1!$I:$M,5,0)</f>
        <v>45000</v>
      </c>
      <c r="O96" s="32">
        <v>0</v>
      </c>
      <c r="P96" s="33">
        <f t="shared" si="3"/>
        <v>4500</v>
      </c>
      <c r="Q96" s="33">
        <v>0</v>
      </c>
      <c r="R96" s="32">
        <v>45000</v>
      </c>
      <c r="S96" s="29" t="s">
        <v>882</v>
      </c>
      <c r="T96" s="29" t="s">
        <v>577</v>
      </c>
      <c r="U96" s="29" t="s">
        <v>15</v>
      </c>
      <c r="V96" s="29" t="s">
        <v>883</v>
      </c>
      <c r="W96" s="29" t="s">
        <v>15</v>
      </c>
      <c r="X96" s="29" t="s">
        <v>580</v>
      </c>
      <c r="Y96" s="29" t="s">
        <v>580</v>
      </c>
    </row>
    <row r="97" spans="1:25" ht="10.5" customHeight="1" x14ac:dyDescent="0.25">
      <c r="A97" s="28">
        <v>46032</v>
      </c>
      <c r="B97" s="29" t="s">
        <v>567</v>
      </c>
      <c r="C97" s="30" t="s">
        <v>909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910</v>
      </c>
      <c r="I97" s="36" t="str">
        <f t="shared" si="2"/>
        <v>10/01/2026NL300094</v>
      </c>
      <c r="J97" s="29" t="s">
        <v>884</v>
      </c>
      <c r="K97" s="29" t="s">
        <v>885</v>
      </c>
      <c r="L97" s="29" t="s">
        <v>575</v>
      </c>
      <c r="M97" s="31">
        <v>0.3</v>
      </c>
      <c r="N97" s="20">
        <f>VLOOKUP(J97,[2]Sheet1!$I:$M,5,0)</f>
        <v>80000</v>
      </c>
      <c r="O97" s="32">
        <v>0</v>
      </c>
      <c r="P97" s="33">
        <f t="shared" si="3"/>
        <v>24000</v>
      </c>
      <c r="Q97" s="33">
        <v>0</v>
      </c>
      <c r="R97" s="32">
        <v>80000</v>
      </c>
      <c r="S97" s="29" t="s">
        <v>882</v>
      </c>
      <c r="T97" s="29" t="s">
        <v>577</v>
      </c>
      <c r="U97" s="29" t="s">
        <v>15</v>
      </c>
      <c r="V97" s="29" t="s">
        <v>883</v>
      </c>
      <c r="W97" s="29" t="s">
        <v>15</v>
      </c>
      <c r="X97" s="29" t="s">
        <v>580</v>
      </c>
      <c r="Y97" s="29" t="s">
        <v>580</v>
      </c>
    </row>
    <row r="98" spans="1:25" ht="10.5" customHeight="1" x14ac:dyDescent="0.25">
      <c r="A98" s="28">
        <v>46032</v>
      </c>
      <c r="B98" s="29" t="s">
        <v>567</v>
      </c>
      <c r="C98" s="30" t="s">
        <v>909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910</v>
      </c>
      <c r="I98" s="36" t="str">
        <f t="shared" si="2"/>
        <v>10/01/2026NL300107</v>
      </c>
      <c r="J98" s="29" t="s">
        <v>639</v>
      </c>
      <c r="K98" s="29" t="s">
        <v>640</v>
      </c>
      <c r="L98" s="29" t="s">
        <v>641</v>
      </c>
      <c r="M98" s="31">
        <v>1</v>
      </c>
      <c r="N98" s="20">
        <f>VLOOKUP(J98,[2]Sheet1!$I:$M,5,0)</f>
        <v>8500</v>
      </c>
      <c r="O98" s="32">
        <v>0</v>
      </c>
      <c r="P98" s="33">
        <f t="shared" si="3"/>
        <v>8500</v>
      </c>
      <c r="Q98" s="33">
        <v>0</v>
      </c>
      <c r="R98" s="32">
        <v>8500</v>
      </c>
      <c r="S98" s="29" t="s">
        <v>882</v>
      </c>
      <c r="T98" s="29" t="s">
        <v>577</v>
      </c>
      <c r="U98" s="29" t="s">
        <v>15</v>
      </c>
      <c r="V98" s="29" t="s">
        <v>883</v>
      </c>
      <c r="W98" s="29" t="s">
        <v>15</v>
      </c>
      <c r="X98" s="29" t="s">
        <v>580</v>
      </c>
      <c r="Y98" s="29" t="s">
        <v>580</v>
      </c>
    </row>
    <row r="99" spans="1:25" ht="10.5" customHeight="1" x14ac:dyDescent="0.25">
      <c r="A99" s="28">
        <v>46032</v>
      </c>
      <c r="B99" s="29" t="s">
        <v>567</v>
      </c>
      <c r="C99" s="30" t="s">
        <v>909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910</v>
      </c>
      <c r="I99" s="36" t="str">
        <f t="shared" si="2"/>
        <v>10/01/2026NL300119</v>
      </c>
      <c r="J99" s="29" t="s">
        <v>689</v>
      </c>
      <c r="K99" s="29" t="s">
        <v>690</v>
      </c>
      <c r="L99" s="29" t="s">
        <v>575</v>
      </c>
      <c r="M99" s="31">
        <v>0.3</v>
      </c>
      <c r="N99" s="20">
        <f>VLOOKUP(J99,[2]Sheet1!$I:$M,5,0)</f>
        <v>21000</v>
      </c>
      <c r="O99" s="32">
        <v>0</v>
      </c>
      <c r="P99" s="33">
        <f t="shared" si="3"/>
        <v>6300</v>
      </c>
      <c r="Q99" s="33">
        <v>0</v>
      </c>
      <c r="R99" s="32">
        <v>21000</v>
      </c>
      <c r="S99" s="29" t="s">
        <v>882</v>
      </c>
      <c r="T99" s="29" t="s">
        <v>577</v>
      </c>
      <c r="U99" s="29" t="s">
        <v>15</v>
      </c>
      <c r="V99" s="29" t="s">
        <v>883</v>
      </c>
      <c r="W99" s="29" t="s">
        <v>15</v>
      </c>
      <c r="X99" s="29" t="s">
        <v>580</v>
      </c>
      <c r="Y99" s="29" t="s">
        <v>580</v>
      </c>
    </row>
    <row r="100" spans="1:25" ht="10.5" customHeight="1" x14ac:dyDescent="0.25">
      <c r="A100" s="28">
        <v>46032</v>
      </c>
      <c r="B100" s="29" t="s">
        <v>567</v>
      </c>
      <c r="C100" s="30" t="s">
        <v>909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910</v>
      </c>
      <c r="I100" s="36" t="str">
        <f t="shared" si="2"/>
        <v>10/01/2026NL300126</v>
      </c>
      <c r="J100" s="29" t="s">
        <v>655</v>
      </c>
      <c r="K100" s="29" t="s">
        <v>656</v>
      </c>
      <c r="L100" s="29" t="s">
        <v>575</v>
      </c>
      <c r="M100" s="31">
        <v>0</v>
      </c>
      <c r="N100" s="20">
        <f>VLOOKUP(J100,[2]Sheet1!$I:$M,5,0)</f>
        <v>70000</v>
      </c>
      <c r="O100" s="32">
        <v>0</v>
      </c>
      <c r="P100" s="33">
        <f t="shared" si="3"/>
        <v>0</v>
      </c>
      <c r="Q100" s="33">
        <v>0</v>
      </c>
      <c r="R100" s="32">
        <v>70000</v>
      </c>
      <c r="S100" s="29" t="s">
        <v>882</v>
      </c>
      <c r="T100" s="29" t="s">
        <v>577</v>
      </c>
      <c r="U100" s="29" t="s">
        <v>15</v>
      </c>
      <c r="V100" s="29" t="s">
        <v>883</v>
      </c>
      <c r="W100" s="29" t="s">
        <v>15</v>
      </c>
      <c r="X100" s="29" t="s">
        <v>580</v>
      </c>
      <c r="Y100" s="29" t="s">
        <v>580</v>
      </c>
    </row>
    <row r="101" spans="1:25" ht="10.5" customHeight="1" x14ac:dyDescent="0.25">
      <c r="A101" s="28">
        <v>46032</v>
      </c>
      <c r="B101" s="29" t="s">
        <v>567</v>
      </c>
      <c r="C101" s="30" t="s">
        <v>909</v>
      </c>
      <c r="D101" s="30" t="s">
        <v>15</v>
      </c>
      <c r="E101" s="30" t="s">
        <v>569</v>
      </c>
      <c r="F101" s="29" t="s">
        <v>570</v>
      </c>
      <c r="G101" s="29" t="s">
        <v>571</v>
      </c>
      <c r="H101" s="29" t="s">
        <v>910</v>
      </c>
      <c r="I101" s="36" t="str">
        <f t="shared" si="2"/>
        <v>10/01/2026NL300142</v>
      </c>
      <c r="J101" s="29" t="s">
        <v>671</v>
      </c>
      <c r="K101" s="29" t="s">
        <v>672</v>
      </c>
      <c r="L101" s="29" t="s">
        <v>575</v>
      </c>
      <c r="M101" s="31">
        <v>1</v>
      </c>
      <c r="N101" s="20">
        <f>VLOOKUP(J101,[2]Sheet1!$I:$M,5,0)</f>
        <v>50000</v>
      </c>
      <c r="O101" s="32">
        <v>0</v>
      </c>
      <c r="P101" s="33">
        <f t="shared" si="3"/>
        <v>50000</v>
      </c>
      <c r="Q101" s="33">
        <v>0</v>
      </c>
      <c r="R101" s="32">
        <v>50000</v>
      </c>
      <c r="S101" s="29" t="s">
        <v>882</v>
      </c>
      <c r="T101" s="29" t="s">
        <v>577</v>
      </c>
      <c r="U101" s="29" t="s">
        <v>15</v>
      </c>
      <c r="V101" s="29" t="s">
        <v>883</v>
      </c>
      <c r="W101" s="29" t="s">
        <v>15</v>
      </c>
      <c r="X101" s="29" t="s">
        <v>580</v>
      </c>
      <c r="Y101" s="29" t="s">
        <v>580</v>
      </c>
    </row>
    <row r="102" spans="1:25" ht="10.5" customHeight="1" x14ac:dyDescent="0.25">
      <c r="A102" s="28">
        <v>46032</v>
      </c>
      <c r="B102" s="29" t="s">
        <v>567</v>
      </c>
      <c r="C102" s="30" t="s">
        <v>909</v>
      </c>
      <c r="D102" s="30" t="s">
        <v>15</v>
      </c>
      <c r="E102" s="30" t="s">
        <v>569</v>
      </c>
      <c r="F102" s="29" t="s">
        <v>570</v>
      </c>
      <c r="G102" s="29" t="s">
        <v>571</v>
      </c>
      <c r="H102" s="29" t="s">
        <v>910</v>
      </c>
      <c r="I102" s="36" t="str">
        <f t="shared" si="2"/>
        <v>10/01/2026NL300146</v>
      </c>
      <c r="J102" s="29" t="s">
        <v>677</v>
      </c>
      <c r="K102" s="29" t="s">
        <v>678</v>
      </c>
      <c r="L102" s="29" t="s">
        <v>575</v>
      </c>
      <c r="M102" s="31">
        <v>0.3</v>
      </c>
      <c r="N102" s="20">
        <f>VLOOKUP(J102,[2]Sheet1!$I:$M,5,0)</f>
        <v>65000</v>
      </c>
      <c r="O102" s="32">
        <v>0</v>
      </c>
      <c r="P102" s="33">
        <f t="shared" si="3"/>
        <v>19500</v>
      </c>
      <c r="Q102" s="33">
        <v>0</v>
      </c>
      <c r="R102" s="32">
        <v>65000</v>
      </c>
      <c r="S102" s="29" t="s">
        <v>882</v>
      </c>
      <c r="T102" s="29" t="s">
        <v>577</v>
      </c>
      <c r="U102" s="29" t="s">
        <v>15</v>
      </c>
      <c r="V102" s="29" t="s">
        <v>883</v>
      </c>
      <c r="W102" s="29" t="s">
        <v>15</v>
      </c>
      <c r="X102" s="29" t="s">
        <v>580</v>
      </c>
      <c r="Y102" s="29" t="s">
        <v>580</v>
      </c>
    </row>
    <row r="103" spans="1:25" ht="10.5" customHeight="1" x14ac:dyDescent="0.25">
      <c r="A103" s="28">
        <v>46032</v>
      </c>
      <c r="B103" s="29" t="s">
        <v>567</v>
      </c>
      <c r="C103" s="30" t="s">
        <v>909</v>
      </c>
      <c r="D103" s="30" t="s">
        <v>15</v>
      </c>
      <c r="E103" s="30" t="s">
        <v>569</v>
      </c>
      <c r="F103" s="29" t="s">
        <v>570</v>
      </c>
      <c r="G103" s="29" t="s">
        <v>571</v>
      </c>
      <c r="H103" s="29" t="s">
        <v>910</v>
      </c>
      <c r="I103" s="36" t="str">
        <f t="shared" si="2"/>
        <v>10/01/2026NL300147</v>
      </c>
      <c r="J103" s="29" t="s">
        <v>886</v>
      </c>
      <c r="K103" s="29" t="s">
        <v>887</v>
      </c>
      <c r="L103" s="29" t="s">
        <v>575</v>
      </c>
      <c r="M103" s="31">
        <v>0.3</v>
      </c>
      <c r="N103" s="20">
        <f>VLOOKUP(J103,[2]Sheet1!$I:$M,5,0)</f>
        <v>62000</v>
      </c>
      <c r="O103" s="32">
        <v>0</v>
      </c>
      <c r="P103" s="33">
        <f t="shared" si="3"/>
        <v>18600</v>
      </c>
      <c r="Q103" s="33">
        <v>0</v>
      </c>
      <c r="R103" s="32">
        <v>62000</v>
      </c>
      <c r="S103" s="29" t="s">
        <v>882</v>
      </c>
      <c r="T103" s="29" t="s">
        <v>577</v>
      </c>
      <c r="U103" s="29" t="s">
        <v>15</v>
      </c>
      <c r="V103" s="29" t="s">
        <v>883</v>
      </c>
      <c r="W103" s="29" t="s">
        <v>15</v>
      </c>
      <c r="X103" s="29" t="s">
        <v>580</v>
      </c>
      <c r="Y103" s="29" t="s">
        <v>580</v>
      </c>
    </row>
    <row r="104" spans="1:25" ht="10.5" customHeight="1" x14ac:dyDescent="0.25">
      <c r="A104" s="28">
        <v>46032</v>
      </c>
      <c r="B104" s="29" t="s">
        <v>567</v>
      </c>
      <c r="C104" s="30" t="s">
        <v>909</v>
      </c>
      <c r="D104" s="30" t="s">
        <v>15</v>
      </c>
      <c r="E104" s="30" t="s">
        <v>569</v>
      </c>
      <c r="F104" s="29" t="s">
        <v>570</v>
      </c>
      <c r="G104" s="29" t="s">
        <v>571</v>
      </c>
      <c r="H104" s="29" t="s">
        <v>910</v>
      </c>
      <c r="I104" s="36" t="str">
        <f t="shared" si="2"/>
        <v>10/01/2026NL300017</v>
      </c>
      <c r="J104" s="29" t="s">
        <v>888</v>
      </c>
      <c r="K104" s="29" t="s">
        <v>889</v>
      </c>
      <c r="L104" s="29" t="s">
        <v>575</v>
      </c>
      <c r="M104" s="31">
        <v>2.2999999999999998</v>
      </c>
      <c r="N104" s="20">
        <f>VLOOKUP(J104,[2]Sheet1!$I:$M,5,0)</f>
        <v>25000</v>
      </c>
      <c r="O104" s="32">
        <v>0</v>
      </c>
      <c r="P104" s="33">
        <f t="shared" si="3"/>
        <v>57499.999999999993</v>
      </c>
      <c r="Q104" s="33">
        <v>0</v>
      </c>
      <c r="R104" s="32">
        <v>25000</v>
      </c>
      <c r="S104" s="29" t="s">
        <v>882</v>
      </c>
      <c r="T104" s="29" t="s">
        <v>577</v>
      </c>
      <c r="U104" s="29" t="s">
        <v>15</v>
      </c>
      <c r="V104" s="29" t="s">
        <v>883</v>
      </c>
      <c r="W104" s="29" t="s">
        <v>15</v>
      </c>
      <c r="X104" s="29" t="s">
        <v>580</v>
      </c>
      <c r="Y104" s="29" t="s">
        <v>580</v>
      </c>
    </row>
    <row r="105" spans="1:25" ht="10.5" customHeight="1" x14ac:dyDescent="0.25">
      <c r="A105" s="28">
        <v>46032</v>
      </c>
      <c r="B105" s="29" t="s">
        <v>567</v>
      </c>
      <c r="C105" s="30" t="s">
        <v>909</v>
      </c>
      <c r="D105" s="30" t="s">
        <v>15</v>
      </c>
      <c r="E105" s="30" t="s">
        <v>569</v>
      </c>
      <c r="F105" s="29" t="s">
        <v>570</v>
      </c>
      <c r="G105" s="29" t="s">
        <v>571</v>
      </c>
      <c r="H105" s="29" t="s">
        <v>910</v>
      </c>
      <c r="I105" s="36" t="str">
        <f t="shared" si="2"/>
        <v>10/01/2026NL300167</v>
      </c>
      <c r="J105" s="29" t="s">
        <v>890</v>
      </c>
      <c r="K105" s="29" t="s">
        <v>891</v>
      </c>
      <c r="L105" s="29" t="s">
        <v>575</v>
      </c>
      <c r="M105" s="31">
        <v>0.2</v>
      </c>
      <c r="N105" s="20">
        <f>VLOOKUP(J105,[2]Sheet1!$I:$M,5,0)</f>
        <v>75000</v>
      </c>
      <c r="O105" s="32">
        <v>0</v>
      </c>
      <c r="P105" s="33">
        <f t="shared" si="3"/>
        <v>15000</v>
      </c>
      <c r="Q105" s="33">
        <v>0</v>
      </c>
      <c r="R105" s="32">
        <v>75000</v>
      </c>
      <c r="S105" s="29" t="s">
        <v>882</v>
      </c>
      <c r="T105" s="29" t="s">
        <v>577</v>
      </c>
      <c r="U105" s="29" t="s">
        <v>15</v>
      </c>
      <c r="V105" s="29" t="s">
        <v>883</v>
      </c>
      <c r="W105" s="29" t="s">
        <v>15</v>
      </c>
      <c r="X105" s="29" t="s">
        <v>580</v>
      </c>
      <c r="Y105" s="29" t="s">
        <v>580</v>
      </c>
    </row>
    <row r="106" spans="1:25" ht="10.5" customHeight="1" x14ac:dyDescent="0.25">
      <c r="A106" s="28">
        <v>46033</v>
      </c>
      <c r="B106" s="29" t="s">
        <v>567</v>
      </c>
      <c r="C106" s="30" t="s">
        <v>911</v>
      </c>
      <c r="D106" s="30" t="s">
        <v>15</v>
      </c>
      <c r="E106" s="30" t="s">
        <v>569</v>
      </c>
      <c r="F106" s="29" t="s">
        <v>570</v>
      </c>
      <c r="G106" s="29" t="s">
        <v>571</v>
      </c>
      <c r="H106" s="29" t="s">
        <v>912</v>
      </c>
      <c r="I106" s="36" t="str">
        <f t="shared" si="2"/>
        <v>11/01/2026NL300027</v>
      </c>
      <c r="J106" s="29" t="s">
        <v>585</v>
      </c>
      <c r="K106" s="29" t="s">
        <v>33</v>
      </c>
      <c r="L106" s="29" t="s">
        <v>575</v>
      </c>
      <c r="M106" s="31">
        <v>0.3</v>
      </c>
      <c r="N106" s="20">
        <f>VLOOKUP(J106,[2]Sheet1!$I:$M,5,0)</f>
        <v>18000</v>
      </c>
      <c r="O106" s="32">
        <v>0</v>
      </c>
      <c r="P106" s="33">
        <f t="shared" si="3"/>
        <v>5400</v>
      </c>
      <c r="Q106" s="33">
        <v>0</v>
      </c>
      <c r="R106" s="32">
        <v>18000</v>
      </c>
      <c r="S106" s="29" t="s">
        <v>882</v>
      </c>
      <c r="T106" s="29" t="s">
        <v>577</v>
      </c>
      <c r="U106" s="29" t="s">
        <v>15</v>
      </c>
      <c r="V106" s="29" t="s">
        <v>883</v>
      </c>
      <c r="W106" s="29" t="s">
        <v>15</v>
      </c>
      <c r="X106" s="29" t="s">
        <v>580</v>
      </c>
      <c r="Y106" s="29" t="s">
        <v>580</v>
      </c>
    </row>
    <row r="107" spans="1:25" ht="10.5" customHeight="1" x14ac:dyDescent="0.25">
      <c r="A107" s="28">
        <v>46033</v>
      </c>
      <c r="B107" s="29" t="s">
        <v>567</v>
      </c>
      <c r="C107" s="30" t="s">
        <v>911</v>
      </c>
      <c r="D107" s="30" t="s">
        <v>15</v>
      </c>
      <c r="E107" s="30" t="s">
        <v>569</v>
      </c>
      <c r="F107" s="29" t="s">
        <v>570</v>
      </c>
      <c r="G107" s="29" t="s">
        <v>571</v>
      </c>
      <c r="H107" s="29" t="s">
        <v>912</v>
      </c>
      <c r="I107" s="36" t="str">
        <f t="shared" si="2"/>
        <v>11/01/2026NL300034</v>
      </c>
      <c r="J107" s="29" t="s">
        <v>590</v>
      </c>
      <c r="K107" s="29" t="s">
        <v>591</v>
      </c>
      <c r="L107" s="29" t="s">
        <v>575</v>
      </c>
      <c r="M107" s="31">
        <v>0.1</v>
      </c>
      <c r="N107" s="20">
        <f>VLOOKUP(J107,[2]Sheet1!$I:$M,5,0)</f>
        <v>40000</v>
      </c>
      <c r="O107" s="32">
        <v>0</v>
      </c>
      <c r="P107" s="33">
        <f t="shared" si="3"/>
        <v>4000</v>
      </c>
      <c r="Q107" s="33">
        <v>0</v>
      </c>
      <c r="R107" s="32">
        <v>40000</v>
      </c>
      <c r="S107" s="29" t="s">
        <v>882</v>
      </c>
      <c r="T107" s="29" t="s">
        <v>577</v>
      </c>
      <c r="U107" s="29" t="s">
        <v>15</v>
      </c>
      <c r="V107" s="29" t="s">
        <v>883</v>
      </c>
      <c r="W107" s="29" t="s">
        <v>15</v>
      </c>
      <c r="X107" s="29" t="s">
        <v>580</v>
      </c>
      <c r="Y107" s="29" t="s">
        <v>580</v>
      </c>
    </row>
    <row r="108" spans="1:25" ht="10.5" customHeight="1" x14ac:dyDescent="0.25">
      <c r="A108" s="28">
        <v>46033</v>
      </c>
      <c r="B108" s="29" t="s">
        <v>567</v>
      </c>
      <c r="C108" s="30" t="s">
        <v>911</v>
      </c>
      <c r="D108" s="30" t="s">
        <v>15</v>
      </c>
      <c r="E108" s="30" t="s">
        <v>569</v>
      </c>
      <c r="F108" s="29" t="s">
        <v>570</v>
      </c>
      <c r="G108" s="29" t="s">
        <v>571</v>
      </c>
      <c r="H108" s="29" t="s">
        <v>912</v>
      </c>
      <c r="I108" s="36" t="str">
        <f t="shared" si="2"/>
        <v>11/01/2026NL300041</v>
      </c>
      <c r="J108" s="29" t="s">
        <v>892</v>
      </c>
      <c r="K108" s="29" t="s">
        <v>893</v>
      </c>
      <c r="L108" s="29" t="s">
        <v>641</v>
      </c>
      <c r="M108" s="31">
        <v>4</v>
      </c>
      <c r="N108" s="20">
        <f>VLOOKUP(J108,[2]Sheet1!$I:$M,5,0)</f>
        <v>15000</v>
      </c>
      <c r="O108" s="32">
        <v>0</v>
      </c>
      <c r="P108" s="33">
        <f t="shared" si="3"/>
        <v>60000</v>
      </c>
      <c r="Q108" s="33">
        <v>0</v>
      </c>
      <c r="R108" s="32">
        <v>15000</v>
      </c>
      <c r="S108" s="29" t="s">
        <v>882</v>
      </c>
      <c r="T108" s="29" t="s">
        <v>577</v>
      </c>
      <c r="U108" s="29" t="s">
        <v>15</v>
      </c>
      <c r="V108" s="29" t="s">
        <v>883</v>
      </c>
      <c r="W108" s="29" t="s">
        <v>15</v>
      </c>
      <c r="X108" s="29" t="s">
        <v>580</v>
      </c>
      <c r="Y108" s="29" t="s">
        <v>580</v>
      </c>
    </row>
    <row r="109" spans="1:25" ht="10.5" customHeight="1" x14ac:dyDescent="0.25">
      <c r="A109" s="28">
        <v>46033</v>
      </c>
      <c r="B109" s="29" t="s">
        <v>567</v>
      </c>
      <c r="C109" s="30" t="s">
        <v>911</v>
      </c>
      <c r="D109" s="30" t="s">
        <v>15</v>
      </c>
      <c r="E109" s="30" t="s">
        <v>569</v>
      </c>
      <c r="F109" s="29" t="s">
        <v>570</v>
      </c>
      <c r="G109" s="29" t="s">
        <v>571</v>
      </c>
      <c r="H109" s="29" t="s">
        <v>912</v>
      </c>
      <c r="I109" s="36" t="str">
        <f t="shared" si="2"/>
        <v>11/01/2026NL300059</v>
      </c>
      <c r="J109" s="29" t="s">
        <v>611</v>
      </c>
      <c r="K109" s="29" t="s">
        <v>48</v>
      </c>
      <c r="L109" s="29" t="s">
        <v>575</v>
      </c>
      <c r="M109" s="31">
        <v>1.2</v>
      </c>
      <c r="N109" s="20">
        <f>VLOOKUP(J109,[2]Sheet1!$I:$M,5,0)</f>
        <v>13000</v>
      </c>
      <c r="O109" s="32">
        <v>0</v>
      </c>
      <c r="P109" s="33">
        <f t="shared" si="3"/>
        <v>15600</v>
      </c>
      <c r="Q109" s="33">
        <v>0</v>
      </c>
      <c r="R109" s="32">
        <v>13000</v>
      </c>
      <c r="S109" s="29" t="s">
        <v>882</v>
      </c>
      <c r="T109" s="29" t="s">
        <v>577</v>
      </c>
      <c r="U109" s="29" t="s">
        <v>15</v>
      </c>
      <c r="V109" s="29" t="s">
        <v>883</v>
      </c>
      <c r="W109" s="29" t="s">
        <v>15</v>
      </c>
      <c r="X109" s="29" t="s">
        <v>580</v>
      </c>
      <c r="Y109" s="29" t="s">
        <v>580</v>
      </c>
    </row>
    <row r="110" spans="1:25" ht="10.5" customHeight="1" x14ac:dyDescent="0.25">
      <c r="A110" s="28">
        <v>46033</v>
      </c>
      <c r="B110" s="29" t="s">
        <v>567</v>
      </c>
      <c r="C110" s="30" t="s">
        <v>911</v>
      </c>
      <c r="D110" s="30" t="s">
        <v>15</v>
      </c>
      <c r="E110" s="30" t="s">
        <v>569</v>
      </c>
      <c r="F110" s="29" t="s">
        <v>570</v>
      </c>
      <c r="G110" s="29" t="s">
        <v>571</v>
      </c>
      <c r="H110" s="29" t="s">
        <v>912</v>
      </c>
      <c r="I110" s="36" t="str">
        <f t="shared" si="2"/>
        <v>11/01/2026NL300085</v>
      </c>
      <c r="J110" s="29" t="s">
        <v>739</v>
      </c>
      <c r="K110" s="29" t="s">
        <v>740</v>
      </c>
      <c r="L110" s="29" t="s">
        <v>575</v>
      </c>
      <c r="M110" s="31">
        <v>0.2</v>
      </c>
      <c r="N110" s="20">
        <f>VLOOKUP(J110,[2]Sheet1!$I:$M,5,0)</f>
        <v>45000</v>
      </c>
      <c r="O110" s="32">
        <v>0</v>
      </c>
      <c r="P110" s="33">
        <f t="shared" si="3"/>
        <v>9000</v>
      </c>
      <c r="Q110" s="33">
        <v>0</v>
      </c>
      <c r="R110" s="32">
        <v>45000</v>
      </c>
      <c r="S110" s="29" t="s">
        <v>882</v>
      </c>
      <c r="T110" s="29" t="s">
        <v>577</v>
      </c>
      <c r="U110" s="29" t="s">
        <v>15</v>
      </c>
      <c r="V110" s="29" t="s">
        <v>883</v>
      </c>
      <c r="W110" s="29" t="s">
        <v>15</v>
      </c>
      <c r="X110" s="29" t="s">
        <v>580</v>
      </c>
      <c r="Y110" s="29" t="s">
        <v>580</v>
      </c>
    </row>
    <row r="111" spans="1:25" ht="10.5" customHeight="1" x14ac:dyDescent="0.25">
      <c r="A111" s="28">
        <v>46033</v>
      </c>
      <c r="B111" s="29" t="s">
        <v>567</v>
      </c>
      <c r="C111" s="30" t="s">
        <v>911</v>
      </c>
      <c r="D111" s="30" t="s">
        <v>15</v>
      </c>
      <c r="E111" s="30" t="s">
        <v>569</v>
      </c>
      <c r="F111" s="29" t="s">
        <v>570</v>
      </c>
      <c r="G111" s="29" t="s">
        <v>571</v>
      </c>
      <c r="H111" s="29" t="s">
        <v>912</v>
      </c>
      <c r="I111" s="36" t="str">
        <f t="shared" si="2"/>
        <v>11/01/2026NL300094</v>
      </c>
      <c r="J111" s="29" t="s">
        <v>884</v>
      </c>
      <c r="K111" s="29" t="s">
        <v>885</v>
      </c>
      <c r="L111" s="29" t="s">
        <v>575</v>
      </c>
      <c r="M111" s="31">
        <v>0.3</v>
      </c>
      <c r="N111" s="20">
        <f>VLOOKUP(J111,[2]Sheet1!$I:$M,5,0)</f>
        <v>80000</v>
      </c>
      <c r="O111" s="32">
        <v>0</v>
      </c>
      <c r="P111" s="33">
        <f t="shared" si="3"/>
        <v>24000</v>
      </c>
      <c r="Q111" s="33">
        <v>0</v>
      </c>
      <c r="R111" s="32">
        <v>80000</v>
      </c>
      <c r="S111" s="29" t="s">
        <v>882</v>
      </c>
      <c r="T111" s="29" t="s">
        <v>577</v>
      </c>
      <c r="U111" s="29" t="s">
        <v>15</v>
      </c>
      <c r="V111" s="29" t="s">
        <v>883</v>
      </c>
      <c r="W111" s="29" t="s">
        <v>15</v>
      </c>
      <c r="X111" s="29" t="s">
        <v>580</v>
      </c>
      <c r="Y111" s="29" t="s">
        <v>580</v>
      </c>
    </row>
    <row r="112" spans="1:25" ht="10.5" customHeight="1" x14ac:dyDescent="0.25">
      <c r="A112" s="28">
        <v>46033</v>
      </c>
      <c r="B112" s="29" t="s">
        <v>567</v>
      </c>
      <c r="C112" s="30" t="s">
        <v>911</v>
      </c>
      <c r="D112" s="30" t="s">
        <v>15</v>
      </c>
      <c r="E112" s="30" t="s">
        <v>569</v>
      </c>
      <c r="F112" s="29" t="s">
        <v>570</v>
      </c>
      <c r="G112" s="29" t="s">
        <v>571</v>
      </c>
      <c r="H112" s="29" t="s">
        <v>912</v>
      </c>
      <c r="I112" s="36" t="str">
        <f t="shared" si="2"/>
        <v>11/01/2026NL300017</v>
      </c>
      <c r="J112" s="29" t="s">
        <v>888</v>
      </c>
      <c r="K112" s="29" t="s">
        <v>889</v>
      </c>
      <c r="L112" s="29" t="s">
        <v>575</v>
      </c>
      <c r="M112" s="31">
        <v>3</v>
      </c>
      <c r="N112" s="20">
        <f>VLOOKUP(J112,[2]Sheet1!$I:$M,5,0)</f>
        <v>25000</v>
      </c>
      <c r="O112" s="32">
        <v>0</v>
      </c>
      <c r="P112" s="33">
        <f t="shared" si="3"/>
        <v>75000</v>
      </c>
      <c r="Q112" s="33">
        <v>0</v>
      </c>
      <c r="R112" s="32">
        <v>25000</v>
      </c>
      <c r="S112" s="29" t="s">
        <v>882</v>
      </c>
      <c r="T112" s="29" t="s">
        <v>577</v>
      </c>
      <c r="U112" s="29" t="s">
        <v>15</v>
      </c>
      <c r="V112" s="29" t="s">
        <v>883</v>
      </c>
      <c r="W112" s="29" t="s">
        <v>15</v>
      </c>
      <c r="X112" s="29" t="s">
        <v>580</v>
      </c>
      <c r="Y112" s="29" t="s">
        <v>580</v>
      </c>
    </row>
    <row r="113" spans="1:25" ht="10.5" customHeight="1" x14ac:dyDescent="0.25">
      <c r="A113" s="28">
        <v>46033</v>
      </c>
      <c r="B113" s="29" t="s">
        <v>567</v>
      </c>
      <c r="C113" s="30" t="s">
        <v>911</v>
      </c>
      <c r="D113" s="30" t="s">
        <v>15</v>
      </c>
      <c r="E113" s="30" t="s">
        <v>569</v>
      </c>
      <c r="F113" s="29" t="s">
        <v>570</v>
      </c>
      <c r="G113" s="29" t="s">
        <v>571</v>
      </c>
      <c r="H113" s="29" t="s">
        <v>912</v>
      </c>
      <c r="I113" s="36" t="str">
        <f t="shared" si="2"/>
        <v>11/01/2026NL300167</v>
      </c>
      <c r="J113" s="29" t="s">
        <v>890</v>
      </c>
      <c r="K113" s="29" t="s">
        <v>891</v>
      </c>
      <c r="L113" s="29" t="s">
        <v>575</v>
      </c>
      <c r="M113" s="31">
        <v>0.1</v>
      </c>
      <c r="N113" s="20">
        <f>VLOOKUP(J113,[2]Sheet1!$I:$M,5,0)</f>
        <v>75000</v>
      </c>
      <c r="O113" s="32">
        <v>0</v>
      </c>
      <c r="P113" s="33">
        <f t="shared" si="3"/>
        <v>7500</v>
      </c>
      <c r="Q113" s="33">
        <v>0</v>
      </c>
      <c r="R113" s="32">
        <v>75000</v>
      </c>
      <c r="S113" s="29" t="s">
        <v>882</v>
      </c>
      <c r="T113" s="29" t="s">
        <v>577</v>
      </c>
      <c r="U113" s="29" t="s">
        <v>15</v>
      </c>
      <c r="V113" s="29" t="s">
        <v>883</v>
      </c>
      <c r="W113" s="29" t="s">
        <v>15</v>
      </c>
      <c r="X113" s="29" t="s">
        <v>580</v>
      </c>
      <c r="Y113" s="29" t="s">
        <v>580</v>
      </c>
    </row>
    <row r="114" spans="1:25" ht="10.5" customHeight="1" x14ac:dyDescent="0.25">
      <c r="A114" s="28">
        <v>46034</v>
      </c>
      <c r="B114" s="29" t="s">
        <v>567</v>
      </c>
      <c r="C114" s="30" t="s">
        <v>913</v>
      </c>
      <c r="D114" s="30" t="s">
        <v>15</v>
      </c>
      <c r="E114" s="30" t="s">
        <v>569</v>
      </c>
      <c r="F114" s="29" t="s">
        <v>570</v>
      </c>
      <c r="G114" s="29" t="s">
        <v>571</v>
      </c>
      <c r="H114" s="29" t="s">
        <v>914</v>
      </c>
      <c r="I114" s="36" t="str">
        <f t="shared" si="2"/>
        <v>12/01/2026NL300014</v>
      </c>
      <c r="J114" s="29" t="s">
        <v>584</v>
      </c>
      <c r="K114" s="29" t="s">
        <v>31</v>
      </c>
      <c r="L114" s="29" t="s">
        <v>575</v>
      </c>
      <c r="M114" s="31">
        <v>0.1</v>
      </c>
      <c r="N114" s="20">
        <f>VLOOKUP(J114,[2]Sheet1!$I:$M,5,0)</f>
        <v>55000</v>
      </c>
      <c r="O114" s="32">
        <v>0</v>
      </c>
      <c r="P114" s="33">
        <f t="shared" si="3"/>
        <v>5500</v>
      </c>
      <c r="Q114" s="33">
        <v>0</v>
      </c>
      <c r="R114" s="32">
        <v>55000</v>
      </c>
      <c r="S114" s="29" t="s">
        <v>882</v>
      </c>
      <c r="T114" s="29" t="s">
        <v>577</v>
      </c>
      <c r="U114" s="29" t="s">
        <v>15</v>
      </c>
      <c r="V114" s="29" t="s">
        <v>883</v>
      </c>
      <c r="W114" s="29" t="s">
        <v>15</v>
      </c>
      <c r="X114" s="29" t="s">
        <v>580</v>
      </c>
      <c r="Y114" s="29" t="s">
        <v>580</v>
      </c>
    </row>
    <row r="115" spans="1:25" ht="10.5" customHeight="1" x14ac:dyDescent="0.25">
      <c r="A115" s="28">
        <v>46034</v>
      </c>
      <c r="B115" s="29" t="s">
        <v>567</v>
      </c>
      <c r="C115" s="30" t="s">
        <v>913</v>
      </c>
      <c r="D115" s="30" t="s">
        <v>15</v>
      </c>
      <c r="E115" s="30" t="s">
        <v>569</v>
      </c>
      <c r="F115" s="29" t="s">
        <v>570</v>
      </c>
      <c r="G115" s="29" t="s">
        <v>571</v>
      </c>
      <c r="H115" s="29" t="s">
        <v>914</v>
      </c>
      <c r="I115" s="36" t="str">
        <f t="shared" si="2"/>
        <v>12/01/2026NL300027</v>
      </c>
      <c r="J115" s="29" t="s">
        <v>585</v>
      </c>
      <c r="K115" s="29" t="s">
        <v>33</v>
      </c>
      <c r="L115" s="29" t="s">
        <v>575</v>
      </c>
      <c r="M115" s="31">
        <v>0.25</v>
      </c>
      <c r="N115" s="20">
        <f>VLOOKUP(J115,[2]Sheet1!$I:$M,5,0)</f>
        <v>18000</v>
      </c>
      <c r="O115" s="32">
        <v>0</v>
      </c>
      <c r="P115" s="33">
        <f t="shared" si="3"/>
        <v>4500</v>
      </c>
      <c r="Q115" s="33">
        <v>0</v>
      </c>
      <c r="R115" s="32">
        <v>18000</v>
      </c>
      <c r="S115" s="29" t="s">
        <v>882</v>
      </c>
      <c r="T115" s="29" t="s">
        <v>577</v>
      </c>
      <c r="U115" s="29" t="s">
        <v>15</v>
      </c>
      <c r="V115" s="29" t="s">
        <v>883</v>
      </c>
      <c r="W115" s="29" t="s">
        <v>15</v>
      </c>
      <c r="X115" s="29" t="s">
        <v>580</v>
      </c>
      <c r="Y115" s="29" t="s">
        <v>580</v>
      </c>
    </row>
    <row r="116" spans="1:25" ht="10.5" customHeight="1" x14ac:dyDescent="0.25">
      <c r="A116" s="28">
        <v>46034</v>
      </c>
      <c r="B116" s="29" t="s">
        <v>567</v>
      </c>
      <c r="C116" s="30" t="s">
        <v>913</v>
      </c>
      <c r="D116" s="30" t="s">
        <v>15</v>
      </c>
      <c r="E116" s="30" t="s">
        <v>569</v>
      </c>
      <c r="F116" s="29" t="s">
        <v>570</v>
      </c>
      <c r="G116" s="29" t="s">
        <v>571</v>
      </c>
      <c r="H116" s="29" t="s">
        <v>914</v>
      </c>
      <c r="I116" s="36" t="str">
        <f t="shared" si="2"/>
        <v>12/01/2026NL300034</v>
      </c>
      <c r="J116" s="29" t="s">
        <v>590</v>
      </c>
      <c r="K116" s="29" t="s">
        <v>591</v>
      </c>
      <c r="L116" s="29" t="s">
        <v>575</v>
      </c>
      <c r="M116" s="31">
        <v>0.1</v>
      </c>
      <c r="N116" s="20">
        <f>VLOOKUP(J116,[2]Sheet1!$I:$M,5,0)</f>
        <v>40000</v>
      </c>
      <c r="O116" s="32">
        <v>0</v>
      </c>
      <c r="P116" s="33">
        <f t="shared" si="3"/>
        <v>4000</v>
      </c>
      <c r="Q116" s="33">
        <v>0</v>
      </c>
      <c r="R116" s="32">
        <v>40000</v>
      </c>
      <c r="S116" s="29" t="s">
        <v>882</v>
      </c>
      <c r="T116" s="29" t="s">
        <v>577</v>
      </c>
      <c r="U116" s="29" t="s">
        <v>15</v>
      </c>
      <c r="V116" s="29" t="s">
        <v>883</v>
      </c>
      <c r="W116" s="29" t="s">
        <v>15</v>
      </c>
      <c r="X116" s="29" t="s">
        <v>580</v>
      </c>
      <c r="Y116" s="29" t="s">
        <v>580</v>
      </c>
    </row>
    <row r="117" spans="1:25" ht="10.5" customHeight="1" x14ac:dyDescent="0.25">
      <c r="A117" s="28">
        <v>46034</v>
      </c>
      <c r="B117" s="29" t="s">
        <v>567</v>
      </c>
      <c r="C117" s="30" t="s">
        <v>913</v>
      </c>
      <c r="D117" s="30" t="s">
        <v>15</v>
      </c>
      <c r="E117" s="30" t="s">
        <v>569</v>
      </c>
      <c r="F117" s="29" t="s">
        <v>570</v>
      </c>
      <c r="G117" s="29" t="s">
        <v>571</v>
      </c>
      <c r="H117" s="29" t="s">
        <v>914</v>
      </c>
      <c r="I117" s="36" t="str">
        <f t="shared" si="2"/>
        <v>12/01/2026NL300048</v>
      </c>
      <c r="J117" s="29" t="s">
        <v>606</v>
      </c>
      <c r="K117" s="29" t="s">
        <v>607</v>
      </c>
      <c r="L117" s="29" t="s">
        <v>575</v>
      </c>
      <c r="M117" s="31">
        <v>6</v>
      </c>
      <c r="N117" s="20">
        <f>VLOOKUP(J117,[2]Sheet1!$I:$M,5,0)</f>
        <v>18000</v>
      </c>
      <c r="O117" s="32">
        <v>0</v>
      </c>
      <c r="P117" s="33">
        <f t="shared" si="3"/>
        <v>108000</v>
      </c>
      <c r="Q117" s="33">
        <v>0</v>
      </c>
      <c r="R117" s="32">
        <v>18000</v>
      </c>
      <c r="S117" s="29" t="s">
        <v>882</v>
      </c>
      <c r="T117" s="29" t="s">
        <v>577</v>
      </c>
      <c r="U117" s="29" t="s">
        <v>15</v>
      </c>
      <c r="V117" s="29" t="s">
        <v>883</v>
      </c>
      <c r="W117" s="29" t="s">
        <v>15</v>
      </c>
      <c r="X117" s="29" t="s">
        <v>580</v>
      </c>
      <c r="Y117" s="29" t="s">
        <v>580</v>
      </c>
    </row>
    <row r="118" spans="1:25" ht="10.5" customHeight="1" x14ac:dyDescent="0.25">
      <c r="A118" s="28">
        <v>46034</v>
      </c>
      <c r="B118" s="29" t="s">
        <v>567</v>
      </c>
      <c r="C118" s="30" t="s">
        <v>913</v>
      </c>
      <c r="D118" s="30" t="s">
        <v>15</v>
      </c>
      <c r="E118" s="30" t="s">
        <v>569</v>
      </c>
      <c r="F118" s="29" t="s">
        <v>570</v>
      </c>
      <c r="G118" s="29" t="s">
        <v>571</v>
      </c>
      <c r="H118" s="29" t="s">
        <v>914</v>
      </c>
      <c r="I118" s="36" t="str">
        <f t="shared" si="2"/>
        <v>12/01/2026NL300059</v>
      </c>
      <c r="J118" s="29" t="s">
        <v>611</v>
      </c>
      <c r="K118" s="29" t="s">
        <v>48</v>
      </c>
      <c r="L118" s="29" t="s">
        <v>575</v>
      </c>
      <c r="M118" s="31">
        <v>2.5</v>
      </c>
      <c r="N118" s="20">
        <f>VLOOKUP(J118,[2]Sheet1!$I:$M,5,0)</f>
        <v>13000</v>
      </c>
      <c r="O118" s="32">
        <v>0</v>
      </c>
      <c r="P118" s="33">
        <f t="shared" si="3"/>
        <v>32500</v>
      </c>
      <c r="Q118" s="33">
        <v>0</v>
      </c>
      <c r="R118" s="32">
        <v>13000</v>
      </c>
      <c r="S118" s="29" t="s">
        <v>882</v>
      </c>
      <c r="T118" s="29" t="s">
        <v>577</v>
      </c>
      <c r="U118" s="29" t="s">
        <v>15</v>
      </c>
      <c r="V118" s="29" t="s">
        <v>883</v>
      </c>
      <c r="W118" s="29" t="s">
        <v>15</v>
      </c>
      <c r="X118" s="29" t="s">
        <v>580</v>
      </c>
      <c r="Y118" s="29" t="s">
        <v>580</v>
      </c>
    </row>
    <row r="119" spans="1:25" ht="10.5" customHeight="1" x14ac:dyDescent="0.25">
      <c r="A119" s="28">
        <v>46034</v>
      </c>
      <c r="B119" s="29" t="s">
        <v>567</v>
      </c>
      <c r="C119" s="30" t="s">
        <v>913</v>
      </c>
      <c r="D119" s="30" t="s">
        <v>15</v>
      </c>
      <c r="E119" s="30" t="s">
        <v>569</v>
      </c>
      <c r="F119" s="29" t="s">
        <v>570</v>
      </c>
      <c r="G119" s="29" t="s">
        <v>571</v>
      </c>
      <c r="H119" s="29" t="s">
        <v>914</v>
      </c>
      <c r="I119" s="36" t="str">
        <f t="shared" si="2"/>
        <v>12/01/2026NL300085</v>
      </c>
      <c r="J119" s="29" t="s">
        <v>739</v>
      </c>
      <c r="K119" s="29" t="s">
        <v>740</v>
      </c>
      <c r="L119" s="29" t="s">
        <v>575</v>
      </c>
      <c r="M119" s="31">
        <v>0.1</v>
      </c>
      <c r="N119" s="20">
        <f>VLOOKUP(J119,[2]Sheet1!$I:$M,5,0)</f>
        <v>45000</v>
      </c>
      <c r="O119" s="32">
        <v>0</v>
      </c>
      <c r="P119" s="33">
        <f t="shared" si="3"/>
        <v>4500</v>
      </c>
      <c r="Q119" s="33">
        <v>0</v>
      </c>
      <c r="R119" s="32">
        <v>45000</v>
      </c>
      <c r="S119" s="29" t="s">
        <v>882</v>
      </c>
      <c r="T119" s="29" t="s">
        <v>577</v>
      </c>
      <c r="U119" s="29" t="s">
        <v>15</v>
      </c>
      <c r="V119" s="29" t="s">
        <v>883</v>
      </c>
      <c r="W119" s="29" t="s">
        <v>15</v>
      </c>
      <c r="X119" s="29" t="s">
        <v>580</v>
      </c>
      <c r="Y119" s="29" t="s">
        <v>580</v>
      </c>
    </row>
    <row r="120" spans="1:25" ht="10.5" customHeight="1" x14ac:dyDescent="0.25">
      <c r="A120" s="28">
        <v>46034</v>
      </c>
      <c r="B120" s="29" t="s">
        <v>567</v>
      </c>
      <c r="C120" s="30" t="s">
        <v>913</v>
      </c>
      <c r="D120" s="30" t="s">
        <v>15</v>
      </c>
      <c r="E120" s="30" t="s">
        <v>569</v>
      </c>
      <c r="F120" s="29" t="s">
        <v>570</v>
      </c>
      <c r="G120" s="29" t="s">
        <v>571</v>
      </c>
      <c r="H120" s="29" t="s">
        <v>914</v>
      </c>
      <c r="I120" s="36" t="str">
        <f t="shared" si="2"/>
        <v>12/01/2026NL300091</v>
      </c>
      <c r="J120" s="29" t="s">
        <v>637</v>
      </c>
      <c r="K120" s="29" t="s">
        <v>153</v>
      </c>
      <c r="L120" s="29" t="s">
        <v>575</v>
      </c>
      <c r="M120" s="31">
        <v>0.5</v>
      </c>
      <c r="N120" s="20">
        <f>VLOOKUP(J120,[2]Sheet1!$I:$M,5,0)</f>
        <v>47000</v>
      </c>
      <c r="O120" s="32">
        <v>0</v>
      </c>
      <c r="P120" s="33">
        <f t="shared" si="3"/>
        <v>23500</v>
      </c>
      <c r="Q120" s="33">
        <v>0</v>
      </c>
      <c r="R120" s="32">
        <v>47000</v>
      </c>
      <c r="S120" s="29" t="s">
        <v>882</v>
      </c>
      <c r="T120" s="29" t="s">
        <v>577</v>
      </c>
      <c r="U120" s="29" t="s">
        <v>15</v>
      </c>
      <c r="V120" s="29" t="s">
        <v>883</v>
      </c>
      <c r="W120" s="29" t="s">
        <v>15</v>
      </c>
      <c r="X120" s="29" t="s">
        <v>580</v>
      </c>
      <c r="Y120" s="29" t="s">
        <v>580</v>
      </c>
    </row>
    <row r="121" spans="1:25" ht="10.5" customHeight="1" x14ac:dyDescent="0.25">
      <c r="A121" s="28">
        <v>46034</v>
      </c>
      <c r="B121" s="29" t="s">
        <v>567</v>
      </c>
      <c r="C121" s="30" t="s">
        <v>913</v>
      </c>
      <c r="D121" s="30" t="s">
        <v>15</v>
      </c>
      <c r="E121" s="30" t="s">
        <v>569</v>
      </c>
      <c r="F121" s="29" t="s">
        <v>570</v>
      </c>
      <c r="G121" s="29" t="s">
        <v>571</v>
      </c>
      <c r="H121" s="29" t="s">
        <v>914</v>
      </c>
      <c r="I121" s="36" t="str">
        <f t="shared" si="2"/>
        <v>12/01/2026NL300094</v>
      </c>
      <c r="J121" s="29" t="s">
        <v>884</v>
      </c>
      <c r="K121" s="29" t="s">
        <v>885</v>
      </c>
      <c r="L121" s="29" t="s">
        <v>575</v>
      </c>
      <c r="M121" s="31">
        <v>1</v>
      </c>
      <c r="N121" s="20">
        <f>VLOOKUP(J121,[2]Sheet1!$I:$M,5,0)</f>
        <v>80000</v>
      </c>
      <c r="O121" s="32">
        <v>0</v>
      </c>
      <c r="P121" s="33">
        <f t="shared" si="3"/>
        <v>80000</v>
      </c>
      <c r="Q121" s="33">
        <v>0</v>
      </c>
      <c r="R121" s="32">
        <v>80000</v>
      </c>
      <c r="S121" s="29" t="s">
        <v>882</v>
      </c>
      <c r="T121" s="29" t="s">
        <v>577</v>
      </c>
      <c r="U121" s="29" t="s">
        <v>15</v>
      </c>
      <c r="V121" s="29" t="s">
        <v>883</v>
      </c>
      <c r="W121" s="29" t="s">
        <v>15</v>
      </c>
      <c r="X121" s="29" t="s">
        <v>580</v>
      </c>
      <c r="Y121" s="29" t="s">
        <v>580</v>
      </c>
    </row>
    <row r="122" spans="1:25" ht="10.5" customHeight="1" x14ac:dyDescent="0.25">
      <c r="A122" s="28">
        <v>46034</v>
      </c>
      <c r="B122" s="29" t="s">
        <v>567</v>
      </c>
      <c r="C122" s="30" t="s">
        <v>913</v>
      </c>
      <c r="D122" s="30" t="s">
        <v>15</v>
      </c>
      <c r="E122" s="30" t="s">
        <v>569</v>
      </c>
      <c r="F122" s="29" t="s">
        <v>570</v>
      </c>
      <c r="G122" s="29" t="s">
        <v>571</v>
      </c>
      <c r="H122" s="29" t="s">
        <v>914</v>
      </c>
      <c r="I122" s="36" t="str">
        <f t="shared" si="2"/>
        <v>12/01/2026NL300107</v>
      </c>
      <c r="J122" s="29" t="s">
        <v>639</v>
      </c>
      <c r="K122" s="29" t="s">
        <v>640</v>
      </c>
      <c r="L122" s="29" t="s">
        <v>641</v>
      </c>
      <c r="M122" s="31">
        <v>1</v>
      </c>
      <c r="N122" s="20">
        <f>VLOOKUP(J122,[2]Sheet1!$I:$M,5,0)</f>
        <v>8500</v>
      </c>
      <c r="O122" s="32">
        <v>0</v>
      </c>
      <c r="P122" s="33">
        <f t="shared" si="3"/>
        <v>8500</v>
      </c>
      <c r="Q122" s="33">
        <v>0</v>
      </c>
      <c r="R122" s="32">
        <v>8500</v>
      </c>
      <c r="S122" s="29" t="s">
        <v>882</v>
      </c>
      <c r="T122" s="29" t="s">
        <v>577</v>
      </c>
      <c r="U122" s="29" t="s">
        <v>15</v>
      </c>
      <c r="V122" s="29" t="s">
        <v>883</v>
      </c>
      <c r="W122" s="29" t="s">
        <v>15</v>
      </c>
      <c r="X122" s="29" t="s">
        <v>580</v>
      </c>
      <c r="Y122" s="29" t="s">
        <v>580</v>
      </c>
    </row>
    <row r="123" spans="1:25" ht="10.5" customHeight="1" x14ac:dyDescent="0.25">
      <c r="A123" s="28">
        <v>46034</v>
      </c>
      <c r="B123" s="29" t="s">
        <v>567</v>
      </c>
      <c r="C123" s="30" t="s">
        <v>913</v>
      </c>
      <c r="D123" s="30" t="s">
        <v>15</v>
      </c>
      <c r="E123" s="30" t="s">
        <v>569</v>
      </c>
      <c r="F123" s="29" t="s">
        <v>570</v>
      </c>
      <c r="G123" s="29" t="s">
        <v>571</v>
      </c>
      <c r="H123" s="29" t="s">
        <v>914</v>
      </c>
      <c r="I123" s="36" t="str">
        <f t="shared" si="2"/>
        <v>12/01/2026NL300113</v>
      </c>
      <c r="J123" s="29" t="s">
        <v>728</v>
      </c>
      <c r="K123" s="29" t="s">
        <v>72</v>
      </c>
      <c r="L123" s="29" t="s">
        <v>575</v>
      </c>
      <c r="M123" s="31">
        <v>0.3</v>
      </c>
      <c r="N123" s="20">
        <f>VLOOKUP(J123,[2]Sheet1!$I:$M,5,0)</f>
        <v>145000</v>
      </c>
      <c r="O123" s="32">
        <v>0</v>
      </c>
      <c r="P123" s="33">
        <f t="shared" si="3"/>
        <v>43500</v>
      </c>
      <c r="Q123" s="33">
        <v>0</v>
      </c>
      <c r="R123" s="32">
        <v>145000</v>
      </c>
      <c r="S123" s="29" t="s">
        <v>882</v>
      </c>
      <c r="T123" s="29" t="s">
        <v>577</v>
      </c>
      <c r="U123" s="29" t="s">
        <v>15</v>
      </c>
      <c r="V123" s="29" t="s">
        <v>883</v>
      </c>
      <c r="W123" s="29" t="s">
        <v>15</v>
      </c>
      <c r="X123" s="29" t="s">
        <v>580</v>
      </c>
      <c r="Y123" s="29" t="s">
        <v>580</v>
      </c>
    </row>
    <row r="124" spans="1:25" ht="10.5" customHeight="1" x14ac:dyDescent="0.25">
      <c r="A124" s="28">
        <v>46034</v>
      </c>
      <c r="B124" s="29" t="s">
        <v>567</v>
      </c>
      <c r="C124" s="30" t="s">
        <v>913</v>
      </c>
      <c r="D124" s="30" t="s">
        <v>15</v>
      </c>
      <c r="E124" s="30" t="s">
        <v>569</v>
      </c>
      <c r="F124" s="29" t="s">
        <v>570</v>
      </c>
      <c r="G124" s="29" t="s">
        <v>571</v>
      </c>
      <c r="H124" s="29" t="s">
        <v>914</v>
      </c>
      <c r="I124" s="36" t="str">
        <f t="shared" si="2"/>
        <v>12/01/2026NL300119</v>
      </c>
      <c r="J124" s="29" t="s">
        <v>689</v>
      </c>
      <c r="K124" s="29" t="s">
        <v>690</v>
      </c>
      <c r="L124" s="29" t="s">
        <v>575</v>
      </c>
      <c r="M124" s="31">
        <v>0.4</v>
      </c>
      <c r="N124" s="20">
        <f>VLOOKUP(J124,[2]Sheet1!$I:$M,5,0)</f>
        <v>21000</v>
      </c>
      <c r="O124" s="32">
        <v>0</v>
      </c>
      <c r="P124" s="33">
        <f t="shared" si="3"/>
        <v>8400</v>
      </c>
      <c r="Q124" s="33">
        <v>0</v>
      </c>
      <c r="R124" s="32">
        <v>21000</v>
      </c>
      <c r="S124" s="29" t="s">
        <v>882</v>
      </c>
      <c r="T124" s="29" t="s">
        <v>577</v>
      </c>
      <c r="U124" s="29" t="s">
        <v>15</v>
      </c>
      <c r="V124" s="29" t="s">
        <v>883</v>
      </c>
      <c r="W124" s="29" t="s">
        <v>15</v>
      </c>
      <c r="X124" s="29" t="s">
        <v>580</v>
      </c>
      <c r="Y124" s="29" t="s">
        <v>580</v>
      </c>
    </row>
    <row r="125" spans="1:25" ht="10.5" customHeight="1" x14ac:dyDescent="0.25">
      <c r="A125" s="28">
        <v>46034</v>
      </c>
      <c r="B125" s="29" t="s">
        <v>567</v>
      </c>
      <c r="C125" s="30" t="s">
        <v>913</v>
      </c>
      <c r="D125" s="30" t="s">
        <v>15</v>
      </c>
      <c r="E125" s="30" t="s">
        <v>569</v>
      </c>
      <c r="F125" s="29" t="s">
        <v>570</v>
      </c>
      <c r="G125" s="29" t="s">
        <v>571</v>
      </c>
      <c r="H125" s="29" t="s">
        <v>914</v>
      </c>
      <c r="I125" s="36" t="str">
        <f t="shared" si="2"/>
        <v>12/01/2026NL300126</v>
      </c>
      <c r="J125" s="29" t="s">
        <v>655</v>
      </c>
      <c r="K125" s="29" t="s">
        <v>656</v>
      </c>
      <c r="L125" s="29" t="s">
        <v>575</v>
      </c>
      <c r="M125" s="31">
        <v>0.2</v>
      </c>
      <c r="N125" s="20">
        <f>VLOOKUP(J125,[2]Sheet1!$I:$M,5,0)</f>
        <v>70000</v>
      </c>
      <c r="O125" s="32">
        <v>0</v>
      </c>
      <c r="P125" s="33">
        <f t="shared" si="3"/>
        <v>14000</v>
      </c>
      <c r="Q125" s="33">
        <v>0</v>
      </c>
      <c r="R125" s="32">
        <v>70000</v>
      </c>
      <c r="S125" s="29" t="s">
        <v>882</v>
      </c>
      <c r="T125" s="29" t="s">
        <v>577</v>
      </c>
      <c r="U125" s="29" t="s">
        <v>15</v>
      </c>
      <c r="V125" s="29" t="s">
        <v>883</v>
      </c>
      <c r="W125" s="29" t="s">
        <v>15</v>
      </c>
      <c r="X125" s="29" t="s">
        <v>580</v>
      </c>
      <c r="Y125" s="29" t="s">
        <v>580</v>
      </c>
    </row>
    <row r="126" spans="1:25" ht="10.5" customHeight="1" x14ac:dyDescent="0.25">
      <c r="A126" s="28">
        <v>46034</v>
      </c>
      <c r="B126" s="29" t="s">
        <v>567</v>
      </c>
      <c r="C126" s="30" t="s">
        <v>913</v>
      </c>
      <c r="D126" s="30" t="s">
        <v>15</v>
      </c>
      <c r="E126" s="30" t="s">
        <v>569</v>
      </c>
      <c r="F126" s="29" t="s">
        <v>570</v>
      </c>
      <c r="G126" s="29" t="s">
        <v>571</v>
      </c>
      <c r="H126" s="29" t="s">
        <v>914</v>
      </c>
      <c r="I126" s="36" t="str">
        <f t="shared" si="2"/>
        <v>12/01/2026NL300142</v>
      </c>
      <c r="J126" s="29" t="s">
        <v>671</v>
      </c>
      <c r="K126" s="29" t="s">
        <v>672</v>
      </c>
      <c r="L126" s="29" t="s">
        <v>575</v>
      </c>
      <c r="M126" s="31">
        <v>1</v>
      </c>
      <c r="N126" s="20">
        <f>VLOOKUP(J126,[2]Sheet1!$I:$M,5,0)</f>
        <v>50000</v>
      </c>
      <c r="O126" s="32">
        <v>0</v>
      </c>
      <c r="P126" s="33">
        <f t="shared" si="3"/>
        <v>50000</v>
      </c>
      <c r="Q126" s="33">
        <v>0</v>
      </c>
      <c r="R126" s="32">
        <v>50000</v>
      </c>
      <c r="S126" s="29" t="s">
        <v>882</v>
      </c>
      <c r="T126" s="29" t="s">
        <v>577</v>
      </c>
      <c r="U126" s="29" t="s">
        <v>15</v>
      </c>
      <c r="V126" s="29" t="s">
        <v>883</v>
      </c>
      <c r="W126" s="29" t="s">
        <v>15</v>
      </c>
      <c r="X126" s="29" t="s">
        <v>580</v>
      </c>
      <c r="Y126" s="29" t="s">
        <v>580</v>
      </c>
    </row>
    <row r="127" spans="1:25" ht="10.5" customHeight="1" x14ac:dyDescent="0.25">
      <c r="A127" s="28">
        <v>46034</v>
      </c>
      <c r="B127" s="29" t="s">
        <v>567</v>
      </c>
      <c r="C127" s="30" t="s">
        <v>913</v>
      </c>
      <c r="D127" s="30" t="s">
        <v>15</v>
      </c>
      <c r="E127" s="30" t="s">
        <v>569</v>
      </c>
      <c r="F127" s="29" t="s">
        <v>570</v>
      </c>
      <c r="G127" s="29" t="s">
        <v>571</v>
      </c>
      <c r="H127" s="29" t="s">
        <v>914</v>
      </c>
      <c r="I127" s="36" t="str">
        <f t="shared" si="2"/>
        <v>12/01/2026NL300146</v>
      </c>
      <c r="J127" s="29" t="s">
        <v>677</v>
      </c>
      <c r="K127" s="29" t="s">
        <v>678</v>
      </c>
      <c r="L127" s="29" t="s">
        <v>575</v>
      </c>
      <c r="M127" s="31">
        <v>0.39</v>
      </c>
      <c r="N127" s="20">
        <f>VLOOKUP(J127,[2]Sheet1!$I:$M,5,0)</f>
        <v>65000</v>
      </c>
      <c r="O127" s="32">
        <v>0</v>
      </c>
      <c r="P127" s="33">
        <f t="shared" si="3"/>
        <v>25350</v>
      </c>
      <c r="Q127" s="33">
        <v>0</v>
      </c>
      <c r="R127" s="32">
        <v>65000</v>
      </c>
      <c r="S127" s="29" t="s">
        <v>882</v>
      </c>
      <c r="T127" s="29" t="s">
        <v>577</v>
      </c>
      <c r="U127" s="29" t="s">
        <v>15</v>
      </c>
      <c r="V127" s="29" t="s">
        <v>883</v>
      </c>
      <c r="W127" s="29" t="s">
        <v>15</v>
      </c>
      <c r="X127" s="29" t="s">
        <v>580</v>
      </c>
      <c r="Y127" s="29" t="s">
        <v>580</v>
      </c>
    </row>
    <row r="128" spans="1:25" ht="10.5" customHeight="1" x14ac:dyDescent="0.25">
      <c r="A128" s="28">
        <v>46034</v>
      </c>
      <c r="B128" s="29" t="s">
        <v>567</v>
      </c>
      <c r="C128" s="30" t="s">
        <v>913</v>
      </c>
      <c r="D128" s="30" t="s">
        <v>15</v>
      </c>
      <c r="E128" s="30" t="s">
        <v>569</v>
      </c>
      <c r="F128" s="29" t="s">
        <v>570</v>
      </c>
      <c r="G128" s="29" t="s">
        <v>571</v>
      </c>
      <c r="H128" s="29" t="s">
        <v>914</v>
      </c>
      <c r="I128" s="36" t="str">
        <f t="shared" si="2"/>
        <v>12/01/2026NL300147</v>
      </c>
      <c r="J128" s="29" t="s">
        <v>886</v>
      </c>
      <c r="K128" s="29" t="s">
        <v>887</v>
      </c>
      <c r="L128" s="29" t="s">
        <v>575</v>
      </c>
      <c r="M128" s="31">
        <v>0.4</v>
      </c>
      <c r="N128" s="20">
        <f>VLOOKUP(J128,[2]Sheet1!$I:$M,5,0)</f>
        <v>62000</v>
      </c>
      <c r="O128" s="32">
        <v>0</v>
      </c>
      <c r="P128" s="33">
        <f t="shared" si="3"/>
        <v>24800</v>
      </c>
      <c r="Q128" s="33">
        <v>0</v>
      </c>
      <c r="R128" s="32">
        <v>62000</v>
      </c>
      <c r="S128" s="29" t="s">
        <v>882</v>
      </c>
      <c r="T128" s="29" t="s">
        <v>577</v>
      </c>
      <c r="U128" s="29" t="s">
        <v>15</v>
      </c>
      <c r="V128" s="29" t="s">
        <v>883</v>
      </c>
      <c r="W128" s="29" t="s">
        <v>15</v>
      </c>
      <c r="X128" s="29" t="s">
        <v>580</v>
      </c>
      <c r="Y128" s="29" t="s">
        <v>580</v>
      </c>
    </row>
    <row r="129" spans="1:25" ht="10.5" customHeight="1" x14ac:dyDescent="0.25">
      <c r="A129" s="28">
        <v>46034</v>
      </c>
      <c r="B129" s="29" t="s">
        <v>567</v>
      </c>
      <c r="C129" s="30" t="s">
        <v>913</v>
      </c>
      <c r="D129" s="30" t="s">
        <v>15</v>
      </c>
      <c r="E129" s="30" t="s">
        <v>569</v>
      </c>
      <c r="F129" s="29" t="s">
        <v>570</v>
      </c>
      <c r="G129" s="29" t="s">
        <v>571</v>
      </c>
      <c r="H129" s="29" t="s">
        <v>914</v>
      </c>
      <c r="I129" s="36" t="str">
        <f t="shared" si="2"/>
        <v>12/01/2026NL300017</v>
      </c>
      <c r="J129" s="29" t="s">
        <v>888</v>
      </c>
      <c r="K129" s="29" t="s">
        <v>889</v>
      </c>
      <c r="L129" s="29" t="s">
        <v>575</v>
      </c>
      <c r="M129" s="31">
        <v>3</v>
      </c>
      <c r="N129" s="20">
        <f>VLOOKUP(J129,[2]Sheet1!$I:$M,5,0)</f>
        <v>25000</v>
      </c>
      <c r="O129" s="32">
        <v>0</v>
      </c>
      <c r="P129" s="33">
        <f t="shared" si="3"/>
        <v>75000</v>
      </c>
      <c r="Q129" s="33">
        <v>0</v>
      </c>
      <c r="R129" s="32">
        <v>25000</v>
      </c>
      <c r="S129" s="29" t="s">
        <v>882</v>
      </c>
      <c r="T129" s="29" t="s">
        <v>577</v>
      </c>
      <c r="U129" s="29" t="s">
        <v>15</v>
      </c>
      <c r="V129" s="29" t="s">
        <v>883</v>
      </c>
      <c r="W129" s="29" t="s">
        <v>15</v>
      </c>
      <c r="X129" s="29" t="s">
        <v>580</v>
      </c>
      <c r="Y129" s="29" t="s">
        <v>580</v>
      </c>
    </row>
    <row r="130" spans="1:25" ht="10.5" customHeight="1" x14ac:dyDescent="0.25">
      <c r="A130" s="28">
        <v>46034</v>
      </c>
      <c r="B130" s="29" t="s">
        <v>567</v>
      </c>
      <c r="C130" s="30" t="s">
        <v>913</v>
      </c>
      <c r="D130" s="30" t="s">
        <v>15</v>
      </c>
      <c r="E130" s="30" t="s">
        <v>569</v>
      </c>
      <c r="F130" s="29" t="s">
        <v>570</v>
      </c>
      <c r="G130" s="29" t="s">
        <v>571</v>
      </c>
      <c r="H130" s="29" t="s">
        <v>914</v>
      </c>
      <c r="I130" s="36" t="str">
        <f t="shared" si="2"/>
        <v>12/01/2026NL300058</v>
      </c>
      <c r="J130" s="29" t="s">
        <v>610</v>
      </c>
      <c r="K130" s="29" t="s">
        <v>46</v>
      </c>
      <c r="L130" s="29" t="s">
        <v>575</v>
      </c>
      <c r="M130" s="31">
        <v>0.1</v>
      </c>
      <c r="N130" s="20">
        <f>VLOOKUP(J130,[2]Sheet1!$I:$M,5,0)</f>
        <v>55000</v>
      </c>
      <c r="O130" s="32">
        <v>0</v>
      </c>
      <c r="P130" s="33">
        <f t="shared" si="3"/>
        <v>5500</v>
      </c>
      <c r="Q130" s="33">
        <v>0</v>
      </c>
      <c r="R130" s="32">
        <v>55000</v>
      </c>
      <c r="S130" s="29" t="s">
        <v>882</v>
      </c>
      <c r="T130" s="29" t="s">
        <v>577</v>
      </c>
      <c r="U130" s="29" t="s">
        <v>15</v>
      </c>
      <c r="V130" s="29" t="s">
        <v>883</v>
      </c>
      <c r="W130" s="29" t="s">
        <v>15</v>
      </c>
      <c r="X130" s="29" t="s">
        <v>580</v>
      </c>
      <c r="Y130" s="29" t="s">
        <v>580</v>
      </c>
    </row>
    <row r="131" spans="1:25" ht="10.5" customHeight="1" x14ac:dyDescent="0.25">
      <c r="A131" s="28">
        <v>46034</v>
      </c>
      <c r="B131" s="29" t="s">
        <v>567</v>
      </c>
      <c r="C131" s="30" t="s">
        <v>913</v>
      </c>
      <c r="D131" s="30" t="s">
        <v>15</v>
      </c>
      <c r="E131" s="30" t="s">
        <v>569</v>
      </c>
      <c r="F131" s="29" t="s">
        <v>570</v>
      </c>
      <c r="G131" s="29" t="s">
        <v>571</v>
      </c>
      <c r="H131" s="29" t="s">
        <v>914</v>
      </c>
      <c r="I131" s="36" t="str">
        <f t="shared" si="2"/>
        <v>12/01/2026NL300167</v>
      </c>
      <c r="J131" s="29" t="s">
        <v>890</v>
      </c>
      <c r="K131" s="29" t="s">
        <v>891</v>
      </c>
      <c r="L131" s="29" t="s">
        <v>575</v>
      </c>
      <c r="M131" s="31">
        <v>0.1</v>
      </c>
      <c r="N131" s="20">
        <f>VLOOKUP(J131,[2]Sheet1!$I:$M,5,0)</f>
        <v>75000</v>
      </c>
      <c r="O131" s="32">
        <v>0</v>
      </c>
      <c r="P131" s="33">
        <f t="shared" si="3"/>
        <v>7500</v>
      </c>
      <c r="Q131" s="33">
        <v>0</v>
      </c>
      <c r="R131" s="32">
        <v>75000</v>
      </c>
      <c r="S131" s="29" t="s">
        <v>882</v>
      </c>
      <c r="T131" s="29" t="s">
        <v>577</v>
      </c>
      <c r="U131" s="29" t="s">
        <v>15</v>
      </c>
      <c r="V131" s="29" t="s">
        <v>883</v>
      </c>
      <c r="W131" s="29" t="s">
        <v>15</v>
      </c>
      <c r="X131" s="29" t="s">
        <v>580</v>
      </c>
      <c r="Y131" s="29" t="s">
        <v>580</v>
      </c>
    </row>
    <row r="132" spans="1:25" ht="10.5" customHeight="1" x14ac:dyDescent="0.25">
      <c r="A132" s="28">
        <v>46034</v>
      </c>
      <c r="B132" s="29" t="s">
        <v>567</v>
      </c>
      <c r="C132" s="30" t="s">
        <v>913</v>
      </c>
      <c r="D132" s="30" t="s">
        <v>15</v>
      </c>
      <c r="E132" s="30" t="s">
        <v>569</v>
      </c>
      <c r="F132" s="29" t="s">
        <v>570</v>
      </c>
      <c r="G132" s="29" t="s">
        <v>571</v>
      </c>
      <c r="H132" s="29" t="s">
        <v>914</v>
      </c>
      <c r="I132" s="36" t="str">
        <f t="shared" si="2"/>
        <v>12/01/2026NL300189</v>
      </c>
      <c r="J132" s="29" t="s">
        <v>896</v>
      </c>
      <c r="K132" s="29" t="s">
        <v>485</v>
      </c>
      <c r="L132" s="29" t="s">
        <v>575</v>
      </c>
      <c r="M132" s="31">
        <v>0.8</v>
      </c>
      <c r="N132" s="20">
        <f>VLOOKUP(J132,[2]Sheet1!$I:$M,5,0)</f>
        <v>15000</v>
      </c>
      <c r="O132" s="32">
        <v>0</v>
      </c>
      <c r="P132" s="33">
        <f t="shared" si="3"/>
        <v>12000</v>
      </c>
      <c r="Q132" s="33">
        <v>0</v>
      </c>
      <c r="R132" s="32">
        <v>15000</v>
      </c>
      <c r="S132" s="29" t="s">
        <v>882</v>
      </c>
      <c r="T132" s="29" t="s">
        <v>577</v>
      </c>
      <c r="U132" s="29" t="s">
        <v>15</v>
      </c>
      <c r="V132" s="29" t="s">
        <v>883</v>
      </c>
      <c r="W132" s="29" t="s">
        <v>15</v>
      </c>
      <c r="X132" s="29" t="s">
        <v>580</v>
      </c>
      <c r="Y132" s="29" t="s">
        <v>580</v>
      </c>
    </row>
    <row r="133" spans="1:25" ht="10.5" customHeight="1" x14ac:dyDescent="0.25">
      <c r="A133" s="28">
        <v>46035</v>
      </c>
      <c r="B133" s="29" t="s">
        <v>567</v>
      </c>
      <c r="C133" s="30" t="s">
        <v>915</v>
      </c>
      <c r="D133" s="30" t="s">
        <v>15</v>
      </c>
      <c r="E133" s="30" t="s">
        <v>569</v>
      </c>
      <c r="F133" s="29" t="s">
        <v>570</v>
      </c>
      <c r="G133" s="29" t="s">
        <v>571</v>
      </c>
      <c r="H133" s="29" t="s">
        <v>916</v>
      </c>
      <c r="I133" s="36" t="str">
        <f t="shared" si="2"/>
        <v>13/01/2026NL300014</v>
      </c>
      <c r="J133" s="29" t="s">
        <v>584</v>
      </c>
      <c r="K133" s="29" t="s">
        <v>31</v>
      </c>
      <c r="L133" s="29" t="s">
        <v>575</v>
      </c>
      <c r="M133" s="31">
        <v>0.3</v>
      </c>
      <c r="N133" s="20">
        <f>VLOOKUP(J133,[2]Sheet1!$I:$M,5,0)</f>
        <v>55000</v>
      </c>
      <c r="O133" s="32">
        <v>0</v>
      </c>
      <c r="P133" s="33">
        <f t="shared" si="3"/>
        <v>16500</v>
      </c>
      <c r="Q133" s="33">
        <v>0</v>
      </c>
      <c r="R133" s="32">
        <v>55000</v>
      </c>
      <c r="S133" s="29" t="s">
        <v>882</v>
      </c>
      <c r="T133" s="29" t="s">
        <v>577</v>
      </c>
      <c r="U133" s="29" t="s">
        <v>15</v>
      </c>
      <c r="V133" s="29" t="s">
        <v>883</v>
      </c>
      <c r="W133" s="29" t="s">
        <v>15</v>
      </c>
      <c r="X133" s="29" t="s">
        <v>580</v>
      </c>
      <c r="Y133" s="29" t="s">
        <v>580</v>
      </c>
    </row>
    <row r="134" spans="1:25" ht="10.5" customHeight="1" x14ac:dyDescent="0.25">
      <c r="A134" s="28">
        <v>46035</v>
      </c>
      <c r="B134" s="29" t="s">
        <v>567</v>
      </c>
      <c r="C134" s="30" t="s">
        <v>915</v>
      </c>
      <c r="D134" s="30" t="s">
        <v>15</v>
      </c>
      <c r="E134" s="30" t="s">
        <v>569</v>
      </c>
      <c r="F134" s="29" t="s">
        <v>570</v>
      </c>
      <c r="G134" s="29" t="s">
        <v>571</v>
      </c>
      <c r="H134" s="29" t="s">
        <v>916</v>
      </c>
      <c r="I134" s="36" t="str">
        <f t="shared" si="2"/>
        <v>13/01/2026NL300027</v>
      </c>
      <c r="J134" s="29" t="s">
        <v>585</v>
      </c>
      <c r="K134" s="29" t="s">
        <v>33</v>
      </c>
      <c r="L134" s="29" t="s">
        <v>575</v>
      </c>
      <c r="M134" s="31">
        <v>0.3</v>
      </c>
      <c r="N134" s="20">
        <f>VLOOKUP(J134,[2]Sheet1!$I:$M,5,0)</f>
        <v>18000</v>
      </c>
      <c r="O134" s="32">
        <v>0</v>
      </c>
      <c r="P134" s="33">
        <f t="shared" si="3"/>
        <v>5400</v>
      </c>
      <c r="Q134" s="33">
        <v>0</v>
      </c>
      <c r="R134" s="32">
        <v>18000</v>
      </c>
      <c r="S134" s="29" t="s">
        <v>882</v>
      </c>
      <c r="T134" s="29" t="s">
        <v>577</v>
      </c>
      <c r="U134" s="29" t="s">
        <v>15</v>
      </c>
      <c r="V134" s="29" t="s">
        <v>883</v>
      </c>
      <c r="W134" s="29" t="s">
        <v>15</v>
      </c>
      <c r="X134" s="29" t="s">
        <v>580</v>
      </c>
      <c r="Y134" s="29" t="s">
        <v>580</v>
      </c>
    </row>
    <row r="135" spans="1:25" ht="10.5" customHeight="1" x14ac:dyDescent="0.25">
      <c r="A135" s="28">
        <v>46035</v>
      </c>
      <c r="B135" s="29" t="s">
        <v>567</v>
      </c>
      <c r="C135" s="30" t="s">
        <v>915</v>
      </c>
      <c r="D135" s="30" t="s">
        <v>15</v>
      </c>
      <c r="E135" s="30" t="s">
        <v>569</v>
      </c>
      <c r="F135" s="29" t="s">
        <v>570</v>
      </c>
      <c r="G135" s="29" t="s">
        <v>571</v>
      </c>
      <c r="H135" s="29" t="s">
        <v>916</v>
      </c>
      <c r="I135" s="36" t="str">
        <f t="shared" ref="I135:I154" si="4">TEXT(A135,"dd/mm/yyyy")&amp;J135</f>
        <v>13/01/2026NL300034</v>
      </c>
      <c r="J135" s="29" t="s">
        <v>590</v>
      </c>
      <c r="K135" s="29" t="s">
        <v>591</v>
      </c>
      <c r="L135" s="29" t="s">
        <v>575</v>
      </c>
      <c r="M135" s="31">
        <v>0.1</v>
      </c>
      <c r="N135" s="20">
        <f>VLOOKUP(J135,[2]Sheet1!$I:$M,5,0)</f>
        <v>40000</v>
      </c>
      <c r="O135" s="32">
        <v>0</v>
      </c>
      <c r="P135" s="33">
        <f t="shared" si="3"/>
        <v>4000</v>
      </c>
      <c r="Q135" s="33">
        <v>0</v>
      </c>
      <c r="R135" s="32">
        <v>40000</v>
      </c>
      <c r="S135" s="29" t="s">
        <v>882</v>
      </c>
      <c r="T135" s="29" t="s">
        <v>577</v>
      </c>
      <c r="U135" s="29" t="s">
        <v>15</v>
      </c>
      <c r="V135" s="29" t="s">
        <v>883</v>
      </c>
      <c r="W135" s="29" t="s">
        <v>15</v>
      </c>
      <c r="X135" s="29" t="s">
        <v>580</v>
      </c>
      <c r="Y135" s="29" t="s">
        <v>580</v>
      </c>
    </row>
    <row r="136" spans="1:25" ht="10.5" customHeight="1" x14ac:dyDescent="0.25">
      <c r="A136" s="28">
        <v>46035</v>
      </c>
      <c r="B136" s="29" t="s">
        <v>567</v>
      </c>
      <c r="C136" s="30" t="s">
        <v>915</v>
      </c>
      <c r="D136" s="30" t="s">
        <v>15</v>
      </c>
      <c r="E136" s="30" t="s">
        <v>569</v>
      </c>
      <c r="F136" s="29" t="s">
        <v>570</v>
      </c>
      <c r="G136" s="29" t="s">
        <v>571</v>
      </c>
      <c r="H136" s="29" t="s">
        <v>916</v>
      </c>
      <c r="I136" s="36" t="str">
        <f t="shared" si="4"/>
        <v>13/01/2026NL300041</v>
      </c>
      <c r="J136" s="29" t="s">
        <v>892</v>
      </c>
      <c r="K136" s="29" t="s">
        <v>893</v>
      </c>
      <c r="L136" s="29" t="s">
        <v>641</v>
      </c>
      <c r="M136" s="31">
        <v>3</v>
      </c>
      <c r="N136" s="20">
        <f>VLOOKUP(J136,[2]Sheet1!$I:$M,5,0)</f>
        <v>15000</v>
      </c>
      <c r="O136" s="32">
        <v>0</v>
      </c>
      <c r="P136" s="33">
        <f t="shared" ref="P136:P154" si="5">M136*N136</f>
        <v>45000</v>
      </c>
      <c r="Q136" s="33">
        <v>0</v>
      </c>
      <c r="R136" s="32">
        <v>15000</v>
      </c>
      <c r="S136" s="29" t="s">
        <v>882</v>
      </c>
      <c r="T136" s="29" t="s">
        <v>577</v>
      </c>
      <c r="U136" s="29" t="s">
        <v>15</v>
      </c>
      <c r="V136" s="29" t="s">
        <v>883</v>
      </c>
      <c r="W136" s="29" t="s">
        <v>15</v>
      </c>
      <c r="X136" s="29" t="s">
        <v>580</v>
      </c>
      <c r="Y136" s="29" t="s">
        <v>580</v>
      </c>
    </row>
    <row r="137" spans="1:25" ht="10.5" customHeight="1" x14ac:dyDescent="0.25">
      <c r="A137" s="28">
        <v>46035</v>
      </c>
      <c r="B137" s="29" t="s">
        <v>567</v>
      </c>
      <c r="C137" s="30" t="s">
        <v>915</v>
      </c>
      <c r="D137" s="30" t="s">
        <v>15</v>
      </c>
      <c r="E137" s="30" t="s">
        <v>569</v>
      </c>
      <c r="F137" s="29" t="s">
        <v>570</v>
      </c>
      <c r="G137" s="29" t="s">
        <v>571</v>
      </c>
      <c r="H137" s="29" t="s">
        <v>916</v>
      </c>
      <c r="I137" s="36" t="str">
        <f t="shared" si="4"/>
        <v>13/01/2026NL300048</v>
      </c>
      <c r="J137" s="29" t="s">
        <v>606</v>
      </c>
      <c r="K137" s="29" t="s">
        <v>607</v>
      </c>
      <c r="L137" s="29" t="s">
        <v>575</v>
      </c>
      <c r="M137" s="31">
        <v>7</v>
      </c>
      <c r="N137" s="20">
        <f>VLOOKUP(J137,[2]Sheet1!$I:$M,5,0)</f>
        <v>18000</v>
      </c>
      <c r="O137" s="32">
        <v>0</v>
      </c>
      <c r="P137" s="33">
        <f t="shared" si="5"/>
        <v>126000</v>
      </c>
      <c r="Q137" s="33">
        <v>0</v>
      </c>
      <c r="R137" s="32">
        <v>18000</v>
      </c>
      <c r="S137" s="29" t="s">
        <v>882</v>
      </c>
      <c r="T137" s="29" t="s">
        <v>577</v>
      </c>
      <c r="U137" s="29" t="s">
        <v>15</v>
      </c>
      <c r="V137" s="29" t="s">
        <v>883</v>
      </c>
      <c r="W137" s="29" t="s">
        <v>15</v>
      </c>
      <c r="X137" s="29" t="s">
        <v>580</v>
      </c>
      <c r="Y137" s="29" t="s">
        <v>580</v>
      </c>
    </row>
    <row r="138" spans="1:25" ht="10.5" customHeight="1" x14ac:dyDescent="0.25">
      <c r="A138" s="28">
        <v>46035</v>
      </c>
      <c r="B138" s="29" t="s">
        <v>567</v>
      </c>
      <c r="C138" s="30" t="s">
        <v>915</v>
      </c>
      <c r="D138" s="30" t="s">
        <v>15</v>
      </c>
      <c r="E138" s="30" t="s">
        <v>569</v>
      </c>
      <c r="F138" s="29" t="s">
        <v>570</v>
      </c>
      <c r="G138" s="29" t="s">
        <v>571</v>
      </c>
      <c r="H138" s="29" t="s">
        <v>916</v>
      </c>
      <c r="I138" s="36" t="str">
        <f t="shared" si="4"/>
        <v>13/01/2026NL300085</v>
      </c>
      <c r="J138" s="29" t="s">
        <v>739</v>
      </c>
      <c r="K138" s="29" t="s">
        <v>740</v>
      </c>
      <c r="L138" s="29" t="s">
        <v>575</v>
      </c>
      <c r="M138" s="31">
        <v>0.1</v>
      </c>
      <c r="N138" s="20">
        <f>VLOOKUP(J138,[2]Sheet1!$I:$M,5,0)</f>
        <v>45000</v>
      </c>
      <c r="O138" s="32">
        <v>0</v>
      </c>
      <c r="P138" s="33">
        <f t="shared" si="5"/>
        <v>4500</v>
      </c>
      <c r="Q138" s="33">
        <v>0</v>
      </c>
      <c r="R138" s="32">
        <v>45000</v>
      </c>
      <c r="S138" s="29" t="s">
        <v>882</v>
      </c>
      <c r="T138" s="29" t="s">
        <v>577</v>
      </c>
      <c r="U138" s="29" t="s">
        <v>15</v>
      </c>
      <c r="V138" s="29" t="s">
        <v>883</v>
      </c>
      <c r="W138" s="29" t="s">
        <v>15</v>
      </c>
      <c r="X138" s="29" t="s">
        <v>580</v>
      </c>
      <c r="Y138" s="29" t="s">
        <v>580</v>
      </c>
    </row>
    <row r="139" spans="1:25" ht="10.5" customHeight="1" x14ac:dyDescent="0.25">
      <c r="A139" s="28">
        <v>46035</v>
      </c>
      <c r="B139" s="29" t="s">
        <v>567</v>
      </c>
      <c r="C139" s="30" t="s">
        <v>915</v>
      </c>
      <c r="D139" s="30" t="s">
        <v>15</v>
      </c>
      <c r="E139" s="30" t="s">
        <v>569</v>
      </c>
      <c r="F139" s="29" t="s">
        <v>570</v>
      </c>
      <c r="G139" s="29" t="s">
        <v>571</v>
      </c>
      <c r="H139" s="29" t="s">
        <v>916</v>
      </c>
      <c r="I139" s="36" t="str">
        <f t="shared" si="4"/>
        <v>13/01/2026NL300091</v>
      </c>
      <c r="J139" s="29" t="s">
        <v>637</v>
      </c>
      <c r="K139" s="29" t="s">
        <v>153</v>
      </c>
      <c r="L139" s="29" t="s">
        <v>575</v>
      </c>
      <c r="M139" s="31">
        <v>0.5</v>
      </c>
      <c r="N139" s="20">
        <f>VLOOKUP(J139,[2]Sheet1!$I:$M,5,0)</f>
        <v>47000</v>
      </c>
      <c r="O139" s="32">
        <v>0</v>
      </c>
      <c r="P139" s="33">
        <f t="shared" si="5"/>
        <v>23500</v>
      </c>
      <c r="Q139" s="33">
        <v>0</v>
      </c>
      <c r="R139" s="32">
        <v>47000</v>
      </c>
      <c r="S139" s="29" t="s">
        <v>882</v>
      </c>
      <c r="T139" s="29" t="s">
        <v>577</v>
      </c>
      <c r="U139" s="29" t="s">
        <v>15</v>
      </c>
      <c r="V139" s="29" t="s">
        <v>883</v>
      </c>
      <c r="W139" s="29" t="s">
        <v>15</v>
      </c>
      <c r="X139" s="29" t="s">
        <v>580</v>
      </c>
      <c r="Y139" s="29" t="s">
        <v>580</v>
      </c>
    </row>
    <row r="140" spans="1:25" ht="10.5" customHeight="1" x14ac:dyDescent="0.25">
      <c r="A140" s="28">
        <v>46035</v>
      </c>
      <c r="B140" s="29" t="s">
        <v>567</v>
      </c>
      <c r="C140" s="30" t="s">
        <v>915</v>
      </c>
      <c r="D140" s="30" t="s">
        <v>15</v>
      </c>
      <c r="E140" s="30" t="s">
        <v>569</v>
      </c>
      <c r="F140" s="29" t="s">
        <v>570</v>
      </c>
      <c r="G140" s="29" t="s">
        <v>571</v>
      </c>
      <c r="H140" s="29" t="s">
        <v>916</v>
      </c>
      <c r="I140" s="36" t="str">
        <f t="shared" si="4"/>
        <v>13/01/2026NL300017</v>
      </c>
      <c r="J140" s="29" t="s">
        <v>888</v>
      </c>
      <c r="K140" s="29" t="s">
        <v>889</v>
      </c>
      <c r="L140" s="29" t="s">
        <v>575</v>
      </c>
      <c r="M140" s="31">
        <v>2</v>
      </c>
      <c r="N140" s="20">
        <f>VLOOKUP(J140,[2]Sheet1!$I:$M,5,0)</f>
        <v>25000</v>
      </c>
      <c r="O140" s="32">
        <v>0</v>
      </c>
      <c r="P140" s="33">
        <f t="shared" si="5"/>
        <v>50000</v>
      </c>
      <c r="Q140" s="33">
        <v>0</v>
      </c>
      <c r="R140" s="32">
        <v>25000</v>
      </c>
      <c r="S140" s="29" t="s">
        <v>882</v>
      </c>
      <c r="T140" s="29" t="s">
        <v>577</v>
      </c>
      <c r="U140" s="29" t="s">
        <v>15</v>
      </c>
      <c r="V140" s="29" t="s">
        <v>883</v>
      </c>
      <c r="W140" s="29" t="s">
        <v>15</v>
      </c>
      <c r="X140" s="29" t="s">
        <v>580</v>
      </c>
      <c r="Y140" s="29" t="s">
        <v>580</v>
      </c>
    </row>
    <row r="141" spans="1:25" ht="10.5" customHeight="1" x14ac:dyDescent="0.25">
      <c r="A141" s="28">
        <v>46035</v>
      </c>
      <c r="B141" s="29" t="s">
        <v>567</v>
      </c>
      <c r="C141" s="30" t="s">
        <v>915</v>
      </c>
      <c r="D141" s="30" t="s">
        <v>15</v>
      </c>
      <c r="E141" s="30" t="s">
        <v>569</v>
      </c>
      <c r="F141" s="29" t="s">
        <v>570</v>
      </c>
      <c r="G141" s="29" t="s">
        <v>571</v>
      </c>
      <c r="H141" s="29" t="s">
        <v>916</v>
      </c>
      <c r="I141" s="36" t="str">
        <f t="shared" si="4"/>
        <v>13/01/2026NL300054</v>
      </c>
      <c r="J141" s="29" t="s">
        <v>719</v>
      </c>
      <c r="K141" s="29" t="s">
        <v>720</v>
      </c>
      <c r="L141" s="29" t="s">
        <v>575</v>
      </c>
      <c r="M141" s="31">
        <v>0.1</v>
      </c>
      <c r="N141" s="20">
        <f>VLOOKUP(J141,[2]Sheet1!$I:$M,5,0)</f>
        <v>38000</v>
      </c>
      <c r="O141" s="32">
        <v>0</v>
      </c>
      <c r="P141" s="33">
        <f t="shared" si="5"/>
        <v>3800</v>
      </c>
      <c r="Q141" s="33">
        <v>0</v>
      </c>
      <c r="R141" s="32">
        <v>38000</v>
      </c>
      <c r="S141" s="29" t="s">
        <v>882</v>
      </c>
      <c r="T141" s="29" t="s">
        <v>577</v>
      </c>
      <c r="U141" s="29" t="s">
        <v>15</v>
      </c>
      <c r="V141" s="29" t="s">
        <v>883</v>
      </c>
      <c r="W141" s="29" t="s">
        <v>15</v>
      </c>
      <c r="X141" s="29" t="s">
        <v>580</v>
      </c>
      <c r="Y141" s="29" t="s">
        <v>580</v>
      </c>
    </row>
    <row r="142" spans="1:25" ht="10.5" customHeight="1" x14ac:dyDescent="0.25">
      <c r="A142" s="28">
        <v>46036</v>
      </c>
      <c r="B142" s="29" t="s">
        <v>567</v>
      </c>
      <c r="C142" s="30" t="s">
        <v>917</v>
      </c>
      <c r="D142" s="30" t="s">
        <v>15</v>
      </c>
      <c r="E142" s="30" t="s">
        <v>569</v>
      </c>
      <c r="F142" s="29" t="s">
        <v>570</v>
      </c>
      <c r="G142" s="29" t="s">
        <v>571</v>
      </c>
      <c r="H142" s="29" t="s">
        <v>918</v>
      </c>
      <c r="I142" s="36" t="str">
        <f t="shared" si="4"/>
        <v>14/01/2026NL300003</v>
      </c>
      <c r="J142" s="29" t="s">
        <v>581</v>
      </c>
      <c r="K142" s="29" t="s">
        <v>19</v>
      </c>
      <c r="L142" s="29" t="s">
        <v>575</v>
      </c>
      <c r="M142" s="31">
        <v>1</v>
      </c>
      <c r="N142" s="20">
        <f>VLOOKUP(J142,[2]Sheet1!$I:$M,5,0)</f>
        <v>26000</v>
      </c>
      <c r="O142" s="32">
        <v>0</v>
      </c>
      <c r="P142" s="33">
        <f t="shared" si="5"/>
        <v>26000</v>
      </c>
      <c r="Q142" s="33">
        <v>0</v>
      </c>
      <c r="R142" s="32">
        <v>26000</v>
      </c>
      <c r="S142" s="29" t="s">
        <v>882</v>
      </c>
      <c r="T142" s="29" t="s">
        <v>577</v>
      </c>
      <c r="U142" s="29" t="s">
        <v>15</v>
      </c>
      <c r="V142" s="29" t="s">
        <v>883</v>
      </c>
      <c r="W142" s="29" t="s">
        <v>15</v>
      </c>
      <c r="X142" s="29" t="s">
        <v>580</v>
      </c>
      <c r="Y142" s="29" t="s">
        <v>580</v>
      </c>
    </row>
    <row r="143" spans="1:25" ht="10.5" customHeight="1" x14ac:dyDescent="0.25">
      <c r="A143" s="28">
        <v>46036</v>
      </c>
      <c r="B143" s="29" t="s">
        <v>567</v>
      </c>
      <c r="C143" s="30" t="s">
        <v>917</v>
      </c>
      <c r="D143" s="30" t="s">
        <v>15</v>
      </c>
      <c r="E143" s="30" t="s">
        <v>569</v>
      </c>
      <c r="F143" s="29" t="s">
        <v>570</v>
      </c>
      <c r="G143" s="29" t="s">
        <v>571</v>
      </c>
      <c r="H143" s="29" t="s">
        <v>918</v>
      </c>
      <c r="I143" s="36" t="str">
        <f t="shared" si="4"/>
        <v>14/01/2026NL300027</v>
      </c>
      <c r="J143" s="29" t="s">
        <v>585</v>
      </c>
      <c r="K143" s="29" t="s">
        <v>33</v>
      </c>
      <c r="L143" s="29" t="s">
        <v>575</v>
      </c>
      <c r="M143" s="31">
        <v>0.75</v>
      </c>
      <c r="N143" s="20">
        <f>VLOOKUP(J143,[2]Sheet1!$I:$M,5,0)</f>
        <v>18000</v>
      </c>
      <c r="O143" s="32">
        <v>0</v>
      </c>
      <c r="P143" s="33">
        <f t="shared" si="5"/>
        <v>13500</v>
      </c>
      <c r="Q143" s="33">
        <v>0</v>
      </c>
      <c r="R143" s="32">
        <v>18000</v>
      </c>
      <c r="S143" s="29" t="s">
        <v>882</v>
      </c>
      <c r="T143" s="29" t="s">
        <v>577</v>
      </c>
      <c r="U143" s="29" t="s">
        <v>15</v>
      </c>
      <c r="V143" s="29" t="s">
        <v>883</v>
      </c>
      <c r="W143" s="29" t="s">
        <v>15</v>
      </c>
      <c r="X143" s="29" t="s">
        <v>580</v>
      </c>
      <c r="Y143" s="29" t="s">
        <v>580</v>
      </c>
    </row>
    <row r="144" spans="1:25" ht="10.5" customHeight="1" x14ac:dyDescent="0.25">
      <c r="A144" s="28">
        <v>46036</v>
      </c>
      <c r="B144" s="29" t="s">
        <v>567</v>
      </c>
      <c r="C144" s="30" t="s">
        <v>917</v>
      </c>
      <c r="D144" s="30" t="s">
        <v>15</v>
      </c>
      <c r="E144" s="30" t="s">
        <v>569</v>
      </c>
      <c r="F144" s="29" t="s">
        <v>570</v>
      </c>
      <c r="G144" s="29" t="s">
        <v>571</v>
      </c>
      <c r="H144" s="29" t="s">
        <v>918</v>
      </c>
      <c r="I144" s="36" t="str">
        <f t="shared" si="4"/>
        <v>14/01/2026NL300041</v>
      </c>
      <c r="J144" s="29" t="s">
        <v>892</v>
      </c>
      <c r="K144" s="29" t="s">
        <v>893</v>
      </c>
      <c r="L144" s="29" t="s">
        <v>641</v>
      </c>
      <c r="M144" s="31">
        <v>3</v>
      </c>
      <c r="N144" s="20">
        <f>VLOOKUP(J144,[2]Sheet1!$I:$M,5,0)</f>
        <v>15000</v>
      </c>
      <c r="O144" s="32">
        <v>0</v>
      </c>
      <c r="P144" s="33">
        <f t="shared" si="5"/>
        <v>45000</v>
      </c>
      <c r="Q144" s="33">
        <v>0</v>
      </c>
      <c r="R144" s="32">
        <v>15000</v>
      </c>
      <c r="S144" s="29" t="s">
        <v>882</v>
      </c>
      <c r="T144" s="29" t="s">
        <v>577</v>
      </c>
      <c r="U144" s="29" t="s">
        <v>15</v>
      </c>
      <c r="V144" s="29" t="s">
        <v>883</v>
      </c>
      <c r="W144" s="29" t="s">
        <v>15</v>
      </c>
      <c r="X144" s="29" t="s">
        <v>580</v>
      </c>
      <c r="Y144" s="29" t="s">
        <v>580</v>
      </c>
    </row>
    <row r="145" spans="1:25" ht="10.5" customHeight="1" x14ac:dyDescent="0.25">
      <c r="A145" s="28">
        <v>46036</v>
      </c>
      <c r="B145" s="29" t="s">
        <v>567</v>
      </c>
      <c r="C145" s="30" t="s">
        <v>917</v>
      </c>
      <c r="D145" s="30" t="s">
        <v>15</v>
      </c>
      <c r="E145" s="30" t="s">
        <v>569</v>
      </c>
      <c r="F145" s="29" t="s">
        <v>570</v>
      </c>
      <c r="G145" s="29" t="s">
        <v>571</v>
      </c>
      <c r="H145" s="29" t="s">
        <v>918</v>
      </c>
      <c r="I145" s="36" t="str">
        <f t="shared" si="4"/>
        <v>14/01/2026NL300048</v>
      </c>
      <c r="J145" s="29" t="s">
        <v>606</v>
      </c>
      <c r="K145" s="29" t="s">
        <v>607</v>
      </c>
      <c r="L145" s="29" t="s">
        <v>575</v>
      </c>
      <c r="M145" s="31">
        <v>8</v>
      </c>
      <c r="N145" s="20">
        <f>VLOOKUP(J145,[2]Sheet1!$I:$M,5,0)</f>
        <v>18000</v>
      </c>
      <c r="O145" s="32">
        <v>0</v>
      </c>
      <c r="P145" s="33">
        <f t="shared" si="5"/>
        <v>144000</v>
      </c>
      <c r="Q145" s="33">
        <v>0</v>
      </c>
      <c r="R145" s="32">
        <v>18000</v>
      </c>
      <c r="S145" s="29" t="s">
        <v>882</v>
      </c>
      <c r="T145" s="29" t="s">
        <v>577</v>
      </c>
      <c r="U145" s="29" t="s">
        <v>15</v>
      </c>
      <c r="V145" s="29" t="s">
        <v>883</v>
      </c>
      <c r="W145" s="29" t="s">
        <v>15</v>
      </c>
      <c r="X145" s="29" t="s">
        <v>580</v>
      </c>
      <c r="Y145" s="29" t="s">
        <v>580</v>
      </c>
    </row>
    <row r="146" spans="1:25" ht="10.5" customHeight="1" x14ac:dyDescent="0.25">
      <c r="A146" s="28">
        <v>46036</v>
      </c>
      <c r="B146" s="29" t="s">
        <v>567</v>
      </c>
      <c r="C146" s="30" t="s">
        <v>917</v>
      </c>
      <c r="D146" s="30" t="s">
        <v>15</v>
      </c>
      <c r="E146" s="30" t="s">
        <v>569</v>
      </c>
      <c r="F146" s="29" t="s">
        <v>570</v>
      </c>
      <c r="G146" s="29" t="s">
        <v>571</v>
      </c>
      <c r="H146" s="29" t="s">
        <v>918</v>
      </c>
      <c r="I146" s="36" t="str">
        <f t="shared" si="4"/>
        <v>14/01/2026NL300107</v>
      </c>
      <c r="J146" s="29" t="s">
        <v>639</v>
      </c>
      <c r="K146" s="29" t="s">
        <v>640</v>
      </c>
      <c r="L146" s="29" t="s">
        <v>641</v>
      </c>
      <c r="M146" s="31">
        <v>1</v>
      </c>
      <c r="N146" s="20">
        <f>VLOOKUP(J146,[2]Sheet1!$I:$M,5,0)</f>
        <v>8500</v>
      </c>
      <c r="O146" s="32">
        <v>0</v>
      </c>
      <c r="P146" s="33">
        <f t="shared" si="5"/>
        <v>8500</v>
      </c>
      <c r="Q146" s="33">
        <v>0</v>
      </c>
      <c r="R146" s="32">
        <v>8500</v>
      </c>
      <c r="S146" s="29" t="s">
        <v>882</v>
      </c>
      <c r="T146" s="29" t="s">
        <v>577</v>
      </c>
      <c r="U146" s="29" t="s">
        <v>15</v>
      </c>
      <c r="V146" s="29" t="s">
        <v>883</v>
      </c>
      <c r="W146" s="29" t="s">
        <v>15</v>
      </c>
      <c r="X146" s="29" t="s">
        <v>580</v>
      </c>
      <c r="Y146" s="29" t="s">
        <v>580</v>
      </c>
    </row>
    <row r="147" spans="1:25" ht="10.5" customHeight="1" x14ac:dyDescent="0.25">
      <c r="A147" s="28">
        <v>46036</v>
      </c>
      <c r="B147" s="29" t="s">
        <v>567</v>
      </c>
      <c r="C147" s="30" t="s">
        <v>917</v>
      </c>
      <c r="D147" s="30" t="s">
        <v>15</v>
      </c>
      <c r="E147" s="30" t="s">
        <v>569</v>
      </c>
      <c r="F147" s="29" t="s">
        <v>570</v>
      </c>
      <c r="G147" s="29" t="s">
        <v>571</v>
      </c>
      <c r="H147" s="29" t="s">
        <v>918</v>
      </c>
      <c r="I147" s="36" t="str">
        <f t="shared" si="4"/>
        <v>14/01/2026NL300147</v>
      </c>
      <c r="J147" s="29" t="s">
        <v>886</v>
      </c>
      <c r="K147" s="29" t="s">
        <v>887</v>
      </c>
      <c r="L147" s="29" t="s">
        <v>575</v>
      </c>
      <c r="M147" s="31">
        <v>0.4</v>
      </c>
      <c r="N147" s="20">
        <f>VLOOKUP(J147,[2]Sheet1!$I:$M,5,0)</f>
        <v>62000</v>
      </c>
      <c r="O147" s="32">
        <v>0</v>
      </c>
      <c r="P147" s="33">
        <f t="shared" si="5"/>
        <v>24800</v>
      </c>
      <c r="Q147" s="33">
        <v>0</v>
      </c>
      <c r="R147" s="32">
        <v>62000</v>
      </c>
      <c r="S147" s="29" t="s">
        <v>882</v>
      </c>
      <c r="T147" s="29" t="s">
        <v>577</v>
      </c>
      <c r="U147" s="29" t="s">
        <v>15</v>
      </c>
      <c r="V147" s="29" t="s">
        <v>883</v>
      </c>
      <c r="W147" s="29" t="s">
        <v>15</v>
      </c>
      <c r="X147" s="29" t="s">
        <v>580</v>
      </c>
      <c r="Y147" s="29" t="s">
        <v>580</v>
      </c>
    </row>
    <row r="148" spans="1:25" ht="10.5" customHeight="1" x14ac:dyDescent="0.25">
      <c r="A148" s="28">
        <v>46036</v>
      </c>
      <c r="B148" s="29" t="s">
        <v>567</v>
      </c>
      <c r="C148" s="30" t="s">
        <v>917</v>
      </c>
      <c r="D148" s="30" t="s">
        <v>15</v>
      </c>
      <c r="E148" s="30" t="s">
        <v>569</v>
      </c>
      <c r="F148" s="29" t="s">
        <v>570</v>
      </c>
      <c r="G148" s="29" t="s">
        <v>571</v>
      </c>
      <c r="H148" s="29" t="s">
        <v>918</v>
      </c>
      <c r="I148" s="36" t="str">
        <f t="shared" si="4"/>
        <v>14/01/2026NL300058</v>
      </c>
      <c r="J148" s="29" t="s">
        <v>610</v>
      </c>
      <c r="K148" s="29" t="s">
        <v>46</v>
      </c>
      <c r="L148" s="29" t="s">
        <v>575</v>
      </c>
      <c r="M148" s="31">
        <v>0.1</v>
      </c>
      <c r="N148" s="20">
        <f>VLOOKUP(J148,[2]Sheet1!$I:$M,5,0)</f>
        <v>55000</v>
      </c>
      <c r="O148" s="32">
        <v>0</v>
      </c>
      <c r="P148" s="33">
        <f t="shared" si="5"/>
        <v>5500</v>
      </c>
      <c r="Q148" s="33">
        <v>0</v>
      </c>
      <c r="R148" s="32">
        <v>55000</v>
      </c>
      <c r="S148" s="29" t="s">
        <v>882</v>
      </c>
      <c r="T148" s="29" t="s">
        <v>577</v>
      </c>
      <c r="U148" s="29" t="s">
        <v>15</v>
      </c>
      <c r="V148" s="29" t="s">
        <v>883</v>
      </c>
      <c r="W148" s="29" t="s">
        <v>15</v>
      </c>
      <c r="X148" s="29" t="s">
        <v>580</v>
      </c>
      <c r="Y148" s="29" t="s">
        <v>580</v>
      </c>
    </row>
    <row r="149" spans="1:25" ht="10.5" customHeight="1" x14ac:dyDescent="0.25">
      <c r="A149" s="28">
        <v>46036</v>
      </c>
      <c r="B149" s="29" t="s">
        <v>567</v>
      </c>
      <c r="C149" s="30" t="s">
        <v>917</v>
      </c>
      <c r="D149" s="30" t="s">
        <v>15</v>
      </c>
      <c r="E149" s="30" t="s">
        <v>569</v>
      </c>
      <c r="F149" s="29" t="s">
        <v>570</v>
      </c>
      <c r="G149" s="29" t="s">
        <v>571</v>
      </c>
      <c r="H149" s="29" t="s">
        <v>918</v>
      </c>
      <c r="I149" s="36" t="str">
        <f t="shared" si="4"/>
        <v>14/01/2026NL300189</v>
      </c>
      <c r="J149" s="29" t="s">
        <v>896</v>
      </c>
      <c r="K149" s="29" t="s">
        <v>485</v>
      </c>
      <c r="L149" s="29" t="s">
        <v>575</v>
      </c>
      <c r="M149" s="31">
        <v>0.8</v>
      </c>
      <c r="N149" s="20">
        <f>VLOOKUP(J149,[2]Sheet1!$I:$M,5,0)</f>
        <v>15000</v>
      </c>
      <c r="O149" s="32">
        <v>0</v>
      </c>
      <c r="P149" s="33">
        <f t="shared" si="5"/>
        <v>12000</v>
      </c>
      <c r="Q149" s="33">
        <v>0</v>
      </c>
      <c r="R149" s="32">
        <v>15000</v>
      </c>
      <c r="S149" s="29" t="s">
        <v>882</v>
      </c>
      <c r="T149" s="29" t="s">
        <v>577</v>
      </c>
      <c r="U149" s="29" t="s">
        <v>15</v>
      </c>
      <c r="V149" s="29" t="s">
        <v>883</v>
      </c>
      <c r="W149" s="29" t="s">
        <v>15</v>
      </c>
      <c r="X149" s="29" t="s">
        <v>580</v>
      </c>
      <c r="Y149" s="29" t="s">
        <v>580</v>
      </c>
    </row>
    <row r="150" spans="1:25" ht="10.5" customHeight="1" x14ac:dyDescent="0.25">
      <c r="A150" s="28">
        <v>46037</v>
      </c>
      <c r="B150" s="29" t="s">
        <v>567</v>
      </c>
      <c r="C150" s="30" t="s">
        <v>919</v>
      </c>
      <c r="D150" s="30" t="s">
        <v>15</v>
      </c>
      <c r="E150" s="30" t="s">
        <v>569</v>
      </c>
      <c r="F150" s="29" t="s">
        <v>570</v>
      </c>
      <c r="G150" s="29" t="s">
        <v>571</v>
      </c>
      <c r="H150" s="29" t="s">
        <v>920</v>
      </c>
      <c r="I150" s="36" t="str">
        <f t="shared" si="4"/>
        <v>15/01/2026NL300048</v>
      </c>
      <c r="J150" s="29" t="s">
        <v>606</v>
      </c>
      <c r="K150" s="29" t="s">
        <v>607</v>
      </c>
      <c r="L150" s="29" t="s">
        <v>575</v>
      </c>
      <c r="M150" s="31">
        <v>7</v>
      </c>
      <c r="N150" s="20">
        <f>VLOOKUP(J150,[2]Sheet1!$I:$M,5,0)</f>
        <v>18000</v>
      </c>
      <c r="O150" s="32">
        <v>0</v>
      </c>
      <c r="P150" s="33">
        <f t="shared" si="5"/>
        <v>126000</v>
      </c>
      <c r="Q150" s="33">
        <v>0</v>
      </c>
      <c r="R150" s="32">
        <v>18000</v>
      </c>
      <c r="S150" s="29" t="s">
        <v>882</v>
      </c>
      <c r="T150" s="29" t="s">
        <v>577</v>
      </c>
      <c r="U150" s="29" t="s">
        <v>15</v>
      </c>
      <c r="V150" s="29" t="s">
        <v>883</v>
      </c>
      <c r="W150" s="29" t="s">
        <v>15</v>
      </c>
      <c r="X150" s="29" t="s">
        <v>580</v>
      </c>
      <c r="Y150" s="29" t="s">
        <v>580</v>
      </c>
    </row>
    <row r="151" spans="1:25" ht="10.5" customHeight="1" x14ac:dyDescent="0.25">
      <c r="A151" s="28">
        <v>46037</v>
      </c>
      <c r="B151" s="29" t="s">
        <v>567</v>
      </c>
      <c r="C151" s="30" t="s">
        <v>919</v>
      </c>
      <c r="D151" s="30" t="s">
        <v>15</v>
      </c>
      <c r="E151" s="30" t="s">
        <v>569</v>
      </c>
      <c r="F151" s="29" t="s">
        <v>570</v>
      </c>
      <c r="G151" s="29" t="s">
        <v>571</v>
      </c>
      <c r="H151" s="29" t="s">
        <v>920</v>
      </c>
      <c r="I151" s="36" t="str">
        <f t="shared" si="4"/>
        <v>15/01/2026NL300085</v>
      </c>
      <c r="J151" s="29" t="s">
        <v>739</v>
      </c>
      <c r="K151" s="29" t="s">
        <v>740</v>
      </c>
      <c r="L151" s="29" t="s">
        <v>575</v>
      </c>
      <c r="M151" s="31">
        <v>0.1</v>
      </c>
      <c r="N151" s="20">
        <f>VLOOKUP(J151,[2]Sheet1!$I:$M,5,0)</f>
        <v>45000</v>
      </c>
      <c r="O151" s="32">
        <v>0</v>
      </c>
      <c r="P151" s="33">
        <f t="shared" si="5"/>
        <v>4500</v>
      </c>
      <c r="Q151" s="33">
        <v>0</v>
      </c>
      <c r="R151" s="32">
        <v>45000</v>
      </c>
      <c r="S151" s="29" t="s">
        <v>882</v>
      </c>
      <c r="T151" s="29" t="s">
        <v>577</v>
      </c>
      <c r="U151" s="29" t="s">
        <v>15</v>
      </c>
      <c r="V151" s="29" t="s">
        <v>883</v>
      </c>
      <c r="W151" s="29" t="s">
        <v>15</v>
      </c>
      <c r="X151" s="29" t="s">
        <v>580</v>
      </c>
      <c r="Y151" s="29" t="s">
        <v>580</v>
      </c>
    </row>
    <row r="152" spans="1:25" ht="10.5" customHeight="1" x14ac:dyDescent="0.25">
      <c r="A152" s="28">
        <v>46037</v>
      </c>
      <c r="B152" s="29" t="s">
        <v>567</v>
      </c>
      <c r="C152" s="30" t="s">
        <v>919</v>
      </c>
      <c r="D152" s="30" t="s">
        <v>15</v>
      </c>
      <c r="E152" s="30" t="s">
        <v>569</v>
      </c>
      <c r="F152" s="29" t="s">
        <v>570</v>
      </c>
      <c r="G152" s="29" t="s">
        <v>571</v>
      </c>
      <c r="H152" s="29" t="s">
        <v>920</v>
      </c>
      <c r="I152" s="36" t="str">
        <f t="shared" si="4"/>
        <v>15/01/2026NL300119</v>
      </c>
      <c r="J152" s="29" t="s">
        <v>689</v>
      </c>
      <c r="K152" s="29" t="s">
        <v>690</v>
      </c>
      <c r="L152" s="29" t="s">
        <v>575</v>
      </c>
      <c r="M152" s="31">
        <v>0.3</v>
      </c>
      <c r="N152" s="20">
        <f>VLOOKUP(J152,[2]Sheet1!$I:$M,5,0)</f>
        <v>21000</v>
      </c>
      <c r="O152" s="32">
        <v>0</v>
      </c>
      <c r="P152" s="33">
        <f t="shared" si="5"/>
        <v>6300</v>
      </c>
      <c r="Q152" s="33">
        <v>0</v>
      </c>
      <c r="R152" s="32">
        <v>21000</v>
      </c>
      <c r="S152" s="29" t="s">
        <v>882</v>
      </c>
      <c r="T152" s="29" t="s">
        <v>577</v>
      </c>
      <c r="U152" s="29" t="s">
        <v>15</v>
      </c>
      <c r="V152" s="29" t="s">
        <v>883</v>
      </c>
      <c r="W152" s="29" t="s">
        <v>15</v>
      </c>
      <c r="X152" s="29" t="s">
        <v>580</v>
      </c>
      <c r="Y152" s="29" t="s">
        <v>580</v>
      </c>
    </row>
    <row r="153" spans="1:25" ht="10.5" customHeight="1" x14ac:dyDescent="0.25">
      <c r="A153" s="28">
        <v>46037</v>
      </c>
      <c r="B153" s="29" t="s">
        <v>567</v>
      </c>
      <c r="C153" s="30" t="s">
        <v>919</v>
      </c>
      <c r="D153" s="30" t="s">
        <v>15</v>
      </c>
      <c r="E153" s="30" t="s">
        <v>569</v>
      </c>
      <c r="F153" s="29" t="s">
        <v>570</v>
      </c>
      <c r="G153" s="29" t="s">
        <v>571</v>
      </c>
      <c r="H153" s="29" t="s">
        <v>920</v>
      </c>
      <c r="I153" s="36" t="str">
        <f t="shared" si="4"/>
        <v>15/01/2026NL300167</v>
      </c>
      <c r="J153" s="29" t="s">
        <v>890</v>
      </c>
      <c r="K153" s="29" t="s">
        <v>891</v>
      </c>
      <c r="L153" s="29" t="s">
        <v>575</v>
      </c>
      <c r="M153" s="31">
        <v>0.3</v>
      </c>
      <c r="N153" s="20">
        <f>VLOOKUP(J153,[2]Sheet1!$I:$M,5,0)</f>
        <v>75000</v>
      </c>
      <c r="O153" s="32">
        <v>0</v>
      </c>
      <c r="P153" s="33">
        <f t="shared" si="5"/>
        <v>22500</v>
      </c>
      <c r="Q153" s="33">
        <v>0</v>
      </c>
      <c r="R153" s="32">
        <v>75000</v>
      </c>
      <c r="S153" s="29" t="s">
        <v>882</v>
      </c>
      <c r="T153" s="29" t="s">
        <v>577</v>
      </c>
      <c r="U153" s="29" t="s">
        <v>15</v>
      </c>
      <c r="V153" s="29" t="s">
        <v>883</v>
      </c>
      <c r="W153" s="29" t="s">
        <v>15</v>
      </c>
      <c r="X153" s="29" t="s">
        <v>580</v>
      </c>
      <c r="Y153" s="29" t="s">
        <v>580</v>
      </c>
    </row>
    <row r="154" spans="1:25" x14ac:dyDescent="0.25">
      <c r="A154" s="34" t="s">
        <v>15</v>
      </c>
      <c r="B154" s="34" t="s">
        <v>15</v>
      </c>
      <c r="C154" s="34" t="s">
        <v>15</v>
      </c>
      <c r="D154" s="34" t="s">
        <v>15</v>
      </c>
      <c r="E154" s="34" t="s">
        <v>15</v>
      </c>
      <c r="F154" s="34" t="s">
        <v>15</v>
      </c>
      <c r="G154" s="34" t="s">
        <v>15</v>
      </c>
      <c r="H154" s="34" t="s">
        <v>15</v>
      </c>
      <c r="I154" s="36" t="str">
        <f t="shared" si="4"/>
        <v/>
      </c>
      <c r="J154" s="34" t="s">
        <v>15</v>
      </c>
      <c r="K154" s="34" t="s">
        <v>15</v>
      </c>
      <c r="L154" s="34" t="s">
        <v>15</v>
      </c>
      <c r="M154" s="34" t="s">
        <v>15</v>
      </c>
      <c r="N154" s="20" t="str">
        <f>VLOOKUP(J154,[2]Sheet1!$I:$M,5,0)</f>
        <v/>
      </c>
      <c r="O154" s="34" t="s">
        <v>15</v>
      </c>
      <c r="P154" s="33"/>
      <c r="Q154" s="34" t="s">
        <v>15</v>
      </c>
      <c r="R154" s="34" t="s">
        <v>15</v>
      </c>
      <c r="S154" s="34" t="s">
        <v>15</v>
      </c>
      <c r="T154" s="34" t="s">
        <v>15</v>
      </c>
      <c r="U154" s="34" t="s">
        <v>15</v>
      </c>
      <c r="V154" s="34" t="s">
        <v>15</v>
      </c>
      <c r="W154" s="34" t="s">
        <v>15</v>
      </c>
      <c r="X154" s="34" t="s">
        <v>15</v>
      </c>
      <c r="Y154" s="34" t="s">
        <v>15</v>
      </c>
    </row>
  </sheetData>
  <autoFilter ref="A6:Y154" xr:uid="{8CFCCFB7-32B0-4C23-9488-F49F860AF27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20E8-07FD-476E-AAF5-0762D2D3356D}">
  <sheetPr>
    <tabColor rgb="FFC00000"/>
  </sheetPr>
  <dimension ref="A1:R111"/>
  <sheetViews>
    <sheetView zoomScale="85" zoomScaleNormal="85" workbookViewId="0">
      <selection activeCell="P15" sqref="P15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29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  <col min="17" max="17" width="13.28515625" bestFit="1" customWidth="1"/>
  </cols>
  <sheetData>
    <row r="1" spans="1:18" ht="9.6" customHeight="1" x14ac:dyDescent="0.25"/>
    <row r="2" spans="1:18" ht="102.95" customHeight="1" x14ac:dyDescent="0.25">
      <c r="A2" s="52"/>
      <c r="B2" s="50"/>
      <c r="C2" s="51"/>
      <c r="D2" s="53" t="s">
        <v>0</v>
      </c>
      <c r="E2" s="50"/>
      <c r="F2" s="50"/>
      <c r="G2" s="50"/>
      <c r="H2" s="50"/>
      <c r="I2" s="50"/>
      <c r="J2" s="50"/>
      <c r="K2" s="51"/>
    </row>
    <row r="3" spans="1:18" ht="1.1499999999999999" customHeight="1" x14ac:dyDescent="0.25"/>
    <row r="4" spans="1:18" ht="24.75" customHeight="1" x14ac:dyDescent="0.25">
      <c r="A4" s="54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8" ht="2.1" customHeight="1" x14ac:dyDescent="0.25"/>
    <row r="6" spans="1:18" ht="22.5" customHeight="1" x14ac:dyDescent="0.25">
      <c r="A6" s="55" t="s">
        <v>479</v>
      </c>
      <c r="B6" s="50"/>
      <c r="C6" s="50"/>
      <c r="D6" s="50"/>
      <c r="E6" s="50"/>
      <c r="F6" s="50"/>
      <c r="G6" s="50"/>
      <c r="H6" s="50"/>
      <c r="I6" s="50"/>
      <c r="J6" s="50"/>
      <c r="K6" s="51"/>
    </row>
    <row r="7" spans="1:18" ht="3" customHeight="1" x14ac:dyDescent="0.25"/>
    <row r="8" spans="1:18" ht="24.95" customHeight="1" x14ac:dyDescent="0.25">
      <c r="A8" s="49" t="s">
        <v>480</v>
      </c>
      <c r="B8" s="50"/>
      <c r="C8" s="50"/>
      <c r="D8" s="50"/>
      <c r="E8" s="50"/>
      <c r="F8" s="50"/>
      <c r="G8" s="50"/>
      <c r="H8" s="50"/>
      <c r="I8" s="50"/>
      <c r="J8" s="50"/>
      <c r="K8" s="51"/>
    </row>
    <row r="9" spans="1:18" ht="4.1500000000000004" customHeight="1" x14ac:dyDescent="0.25"/>
    <row r="10" spans="1:18" ht="23.25" customHeight="1" x14ac:dyDescent="0.25">
      <c r="A10" s="49" t="s">
        <v>2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8" ht="3.95" customHeight="1" x14ac:dyDescent="0.25"/>
    <row r="12" spans="1:18" ht="23.85" customHeight="1" x14ac:dyDescent="0.25">
      <c r="A12" s="49" t="s">
        <v>3</v>
      </c>
      <c r="B12" s="50"/>
      <c r="C12" s="50"/>
      <c r="D12" s="50"/>
      <c r="E12" s="50"/>
      <c r="F12" s="50"/>
      <c r="G12" s="50"/>
      <c r="H12" s="50"/>
      <c r="I12" s="50"/>
      <c r="J12" s="50"/>
      <c r="K12" s="51"/>
    </row>
    <row r="13" spans="1:18" ht="24.75" customHeight="1" x14ac:dyDescent="0.25">
      <c r="J13" s="10">
        <f>SUBTOTAL(9,J15:J111)</f>
        <v>2663000</v>
      </c>
      <c r="L13" s="12"/>
      <c r="N13" s="13">
        <f>SUBTOTAL(9,N15:N987)</f>
        <v>97.49</v>
      </c>
      <c r="O13" s="13">
        <f>N13-Sheet8!M5</f>
        <v>0</v>
      </c>
      <c r="Q13" s="23">
        <f>SUBTOTAL(9,Q15:Q987)</f>
        <v>2392720</v>
      </c>
      <c r="R13" s="14">
        <f>Q13-Sheet8!P5</f>
        <v>0</v>
      </c>
    </row>
    <row r="14" spans="1:18" ht="24" x14ac:dyDescent="0.25">
      <c r="A14" s="1" t="s">
        <v>5</v>
      </c>
      <c r="B14" s="1" t="s">
        <v>180</v>
      </c>
      <c r="C14" s="1" t="s">
        <v>181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182</v>
      </c>
      <c r="I14" s="1" t="s">
        <v>9</v>
      </c>
      <c r="J14" s="1" t="s">
        <v>10</v>
      </c>
      <c r="K14" s="1" t="s">
        <v>11</v>
      </c>
      <c r="L14" s="15"/>
      <c r="N14" s="16" t="s">
        <v>536</v>
      </c>
      <c r="O14" s="16" t="s">
        <v>537</v>
      </c>
      <c r="P14" s="16" t="s">
        <v>538</v>
      </c>
      <c r="Q14" s="17" t="s">
        <v>539</v>
      </c>
      <c r="R14" s="16" t="s">
        <v>540</v>
      </c>
    </row>
    <row r="15" spans="1:18" x14ac:dyDescent="0.25">
      <c r="A15" s="4" t="s">
        <v>256</v>
      </c>
      <c r="B15" s="5" t="s">
        <v>481</v>
      </c>
      <c r="C15" s="4" t="s">
        <v>482</v>
      </c>
      <c r="D15" s="5" t="s">
        <v>483</v>
      </c>
      <c r="E15" s="4" t="s">
        <v>484</v>
      </c>
      <c r="F15" s="4" t="s">
        <v>485</v>
      </c>
      <c r="G15" s="4" t="s">
        <v>14</v>
      </c>
      <c r="H15" s="6">
        <v>1</v>
      </c>
      <c r="I15" s="7">
        <v>15000</v>
      </c>
      <c r="J15" s="7">
        <f>H15*I15</f>
        <v>15000</v>
      </c>
      <c r="K15" s="8" t="s">
        <v>15</v>
      </c>
      <c r="L15" s="15" t="str">
        <f>VLOOKUP(F15,[1]Sheet1!$D:$J,7,0)</f>
        <v>NL300189</v>
      </c>
      <c r="M15" s="18" t="str">
        <f>A15&amp;L15</f>
        <v>01/01/2026NL300189</v>
      </c>
      <c r="N15" s="15">
        <f>VLOOKUP(M15,Sheet8!I:N,5,0)</f>
        <v>1</v>
      </c>
      <c r="O15" s="19">
        <f>H15-N15</f>
        <v>0</v>
      </c>
      <c r="P15" s="20">
        <f>VLOOKUP(L15,[2]Sheet1!$I:$M,5,0)</f>
        <v>15000</v>
      </c>
      <c r="Q15" s="21">
        <f>N15*P15</f>
        <v>15000</v>
      </c>
      <c r="R15" s="22">
        <f>J15-Q15</f>
        <v>0</v>
      </c>
    </row>
    <row r="16" spans="1:18" x14ac:dyDescent="0.25">
      <c r="A16" s="4" t="s">
        <v>256</v>
      </c>
      <c r="B16" s="5" t="s">
        <v>481</v>
      </c>
      <c r="C16" s="4" t="s">
        <v>482</v>
      </c>
      <c r="D16" s="5" t="s">
        <v>483</v>
      </c>
      <c r="E16" s="4" t="s">
        <v>486</v>
      </c>
      <c r="F16" s="4" t="s">
        <v>487</v>
      </c>
      <c r="G16" s="4" t="s">
        <v>14</v>
      </c>
      <c r="H16" s="6">
        <v>2</v>
      </c>
      <c r="I16" s="7">
        <v>25000</v>
      </c>
      <c r="J16" s="7">
        <f t="shared" ref="J16:J79" si="0">H16*I16</f>
        <v>50000</v>
      </c>
      <c r="K16" s="8" t="s">
        <v>15</v>
      </c>
      <c r="L16" s="15" t="str">
        <f>VLOOKUP(F16,[1]Sheet1!$D:$J,7,0)</f>
        <v>NL300017</v>
      </c>
      <c r="M16" s="18" t="str">
        <f t="shared" ref="M16:M24" si="1">A16&amp;L16</f>
        <v>01/01/2026NL300017</v>
      </c>
      <c r="N16" s="15">
        <f>VLOOKUP(M16,Sheet8!I:N,5,0)</f>
        <v>2</v>
      </c>
      <c r="O16" s="19">
        <f t="shared" ref="O16:O24" si="2">H16-N16</f>
        <v>0</v>
      </c>
      <c r="P16" s="20">
        <f>VLOOKUP(L16,[2]Sheet1!$I:$M,5,0)</f>
        <v>25000</v>
      </c>
      <c r="Q16" s="21">
        <f t="shared" ref="Q16:Q24" si="3">N16*P16</f>
        <v>50000</v>
      </c>
      <c r="R16" s="22">
        <f t="shared" ref="R16:R24" si="4">J16-Q16</f>
        <v>0</v>
      </c>
    </row>
    <row r="17" spans="1:18" x14ac:dyDescent="0.25">
      <c r="A17" s="4" t="s">
        <v>256</v>
      </c>
      <c r="B17" s="5" t="s">
        <v>481</v>
      </c>
      <c r="C17" s="4" t="s">
        <v>482</v>
      </c>
      <c r="D17" s="5" t="s">
        <v>483</v>
      </c>
      <c r="E17" s="4" t="s">
        <v>47</v>
      </c>
      <c r="F17" s="4" t="s">
        <v>48</v>
      </c>
      <c r="G17" s="4" t="s">
        <v>14</v>
      </c>
      <c r="H17" s="6">
        <v>3</v>
      </c>
      <c r="I17" s="7">
        <v>13000</v>
      </c>
      <c r="J17" s="7">
        <f t="shared" si="0"/>
        <v>39000</v>
      </c>
      <c r="K17" s="8" t="s">
        <v>15</v>
      </c>
      <c r="L17" s="15" t="str">
        <f>VLOOKUP(F17,[1]Sheet1!$D:$J,7,0)</f>
        <v>NL300059</v>
      </c>
      <c r="M17" s="18" t="str">
        <f t="shared" si="1"/>
        <v>01/01/2026NL300059</v>
      </c>
      <c r="N17" s="15">
        <f>VLOOKUP(M17,Sheet8!I:N,5,0)</f>
        <v>3</v>
      </c>
      <c r="O17" s="19">
        <f t="shared" si="2"/>
        <v>0</v>
      </c>
      <c r="P17" s="20">
        <f>VLOOKUP(L17,[2]Sheet1!$I:$M,5,0)</f>
        <v>13000</v>
      </c>
      <c r="Q17" s="21">
        <f t="shared" si="3"/>
        <v>39000</v>
      </c>
      <c r="R17" s="22">
        <f t="shared" si="4"/>
        <v>0</v>
      </c>
    </row>
    <row r="18" spans="1:18" x14ac:dyDescent="0.25">
      <c r="A18" s="4" t="s">
        <v>256</v>
      </c>
      <c r="B18" s="5" t="s">
        <v>481</v>
      </c>
      <c r="C18" s="4" t="s">
        <v>482</v>
      </c>
      <c r="D18" s="5" t="s">
        <v>483</v>
      </c>
      <c r="E18" s="4" t="s">
        <v>154</v>
      </c>
      <c r="F18" s="4" t="s">
        <v>153</v>
      </c>
      <c r="G18" s="4" t="s">
        <v>14</v>
      </c>
      <c r="H18" s="6">
        <v>1</v>
      </c>
      <c r="I18" s="7">
        <v>47000</v>
      </c>
      <c r="J18" s="7">
        <f t="shared" si="0"/>
        <v>47000</v>
      </c>
      <c r="K18" s="8" t="s">
        <v>15</v>
      </c>
      <c r="L18" s="15" t="str">
        <f>VLOOKUP(F18,[1]Sheet1!$D:$J,7,0)</f>
        <v>NL300091</v>
      </c>
      <c r="M18" s="18" t="str">
        <f t="shared" si="1"/>
        <v>01/01/2026NL300091</v>
      </c>
      <c r="N18" s="15">
        <f>VLOOKUP(M18,Sheet8!I:N,5,0)</f>
        <v>1</v>
      </c>
      <c r="O18" s="19">
        <f t="shared" si="2"/>
        <v>0</v>
      </c>
      <c r="P18" s="20">
        <f>VLOOKUP(L18,[2]Sheet1!$I:$M,5,0)</f>
        <v>47000</v>
      </c>
      <c r="Q18" s="21">
        <f t="shared" si="3"/>
        <v>47000</v>
      </c>
      <c r="R18" s="22">
        <f t="shared" si="4"/>
        <v>0</v>
      </c>
    </row>
    <row r="19" spans="1:18" x14ac:dyDescent="0.25">
      <c r="A19" s="4" t="s">
        <v>256</v>
      </c>
      <c r="B19" s="5" t="s">
        <v>481</v>
      </c>
      <c r="C19" s="4" t="s">
        <v>482</v>
      </c>
      <c r="D19" s="5" t="s">
        <v>483</v>
      </c>
      <c r="E19" s="4" t="s">
        <v>101</v>
      </c>
      <c r="F19" s="4" t="s">
        <v>102</v>
      </c>
      <c r="G19" s="4" t="s">
        <v>14</v>
      </c>
      <c r="H19" s="6">
        <v>0.1</v>
      </c>
      <c r="I19" s="7">
        <v>45000</v>
      </c>
      <c r="J19" s="7">
        <f t="shared" si="0"/>
        <v>4500</v>
      </c>
      <c r="K19" s="8" t="s">
        <v>15</v>
      </c>
      <c r="L19" s="15" t="str">
        <f>VLOOKUP(F19,[1]Sheet1!$D:$J,7,0)</f>
        <v>NL300085</v>
      </c>
      <c r="M19" s="18" t="str">
        <f t="shared" si="1"/>
        <v>01/01/2026NL300085</v>
      </c>
      <c r="N19" s="15">
        <f>VLOOKUP(M19,Sheet8!I:N,5,0)</f>
        <v>0.1</v>
      </c>
      <c r="O19" s="19">
        <f t="shared" si="2"/>
        <v>0</v>
      </c>
      <c r="P19" s="20">
        <f>VLOOKUP(L19,[2]Sheet1!$I:$M,5,0)</f>
        <v>45000</v>
      </c>
      <c r="Q19" s="21">
        <f t="shared" si="3"/>
        <v>4500</v>
      </c>
      <c r="R19" s="22">
        <f t="shared" si="4"/>
        <v>0</v>
      </c>
    </row>
    <row r="20" spans="1:18" x14ac:dyDescent="0.25">
      <c r="A20" s="4" t="s">
        <v>256</v>
      </c>
      <c r="B20" s="5" t="s">
        <v>481</v>
      </c>
      <c r="C20" s="4" t="s">
        <v>482</v>
      </c>
      <c r="D20" s="5" t="s">
        <v>483</v>
      </c>
      <c r="E20" s="4" t="s">
        <v>131</v>
      </c>
      <c r="F20" s="4" t="s">
        <v>132</v>
      </c>
      <c r="G20" s="4" t="s">
        <v>14</v>
      </c>
      <c r="H20" s="6">
        <v>0.1</v>
      </c>
      <c r="I20" s="7">
        <v>70000</v>
      </c>
      <c r="J20" s="7">
        <f t="shared" si="0"/>
        <v>7000</v>
      </c>
      <c r="K20" s="8" t="s">
        <v>15</v>
      </c>
      <c r="L20" s="15" t="str">
        <f>VLOOKUP(F20,[1]Sheet1!$D:$J,7,0)</f>
        <v>NL300126</v>
      </c>
      <c r="M20" s="18" t="str">
        <f t="shared" si="1"/>
        <v>01/01/2026NL300126</v>
      </c>
      <c r="N20" s="15">
        <f>VLOOKUP(M20,Sheet8!I:N,5,0)</f>
        <v>0.1</v>
      </c>
      <c r="O20" s="19">
        <f t="shared" si="2"/>
        <v>0</v>
      </c>
      <c r="P20" s="20">
        <f>VLOOKUP(L20,[2]Sheet1!$I:$M,5,0)</f>
        <v>70000</v>
      </c>
      <c r="Q20" s="21">
        <f t="shared" si="3"/>
        <v>7000</v>
      </c>
      <c r="R20" s="22">
        <f t="shared" si="4"/>
        <v>0</v>
      </c>
    </row>
    <row r="21" spans="1:18" x14ac:dyDescent="0.25">
      <c r="A21" s="4" t="s">
        <v>256</v>
      </c>
      <c r="B21" s="5" t="s">
        <v>481</v>
      </c>
      <c r="C21" s="4" t="s">
        <v>482</v>
      </c>
      <c r="D21" s="5" t="s">
        <v>483</v>
      </c>
      <c r="E21" s="4" t="s">
        <v>71</v>
      </c>
      <c r="F21" s="4" t="s">
        <v>72</v>
      </c>
      <c r="G21" s="4" t="s">
        <v>14</v>
      </c>
      <c r="H21" s="6">
        <v>0.1</v>
      </c>
      <c r="I21" s="7">
        <v>145000</v>
      </c>
      <c r="J21" s="7">
        <f t="shared" si="0"/>
        <v>14500</v>
      </c>
      <c r="K21" s="8" t="s">
        <v>15</v>
      </c>
      <c r="L21" s="15" t="str">
        <f>VLOOKUP(F21,[1]Sheet1!$D:$J,7,0)</f>
        <v>NL300113</v>
      </c>
      <c r="M21" s="18" t="str">
        <f t="shared" si="1"/>
        <v>01/01/2026NL300113</v>
      </c>
      <c r="N21" s="15">
        <f>VLOOKUP(M21,Sheet8!I:N,5,0)</f>
        <v>0.1</v>
      </c>
      <c r="O21" s="19">
        <f t="shared" si="2"/>
        <v>0</v>
      </c>
      <c r="P21" s="20">
        <f>VLOOKUP(L21,[2]Sheet1!$I:$M,5,0)</f>
        <v>145000</v>
      </c>
      <c r="Q21" s="21">
        <f t="shared" si="3"/>
        <v>14500</v>
      </c>
      <c r="R21" s="22">
        <f t="shared" si="4"/>
        <v>0</v>
      </c>
    </row>
    <row r="22" spans="1:18" x14ac:dyDescent="0.25">
      <c r="A22" s="4" t="s">
        <v>256</v>
      </c>
      <c r="B22" s="5" t="s">
        <v>481</v>
      </c>
      <c r="C22" s="4" t="s">
        <v>482</v>
      </c>
      <c r="D22" s="5" t="s">
        <v>483</v>
      </c>
      <c r="E22" s="4" t="s">
        <v>105</v>
      </c>
      <c r="F22" s="4" t="s">
        <v>106</v>
      </c>
      <c r="G22" s="4" t="s">
        <v>14</v>
      </c>
      <c r="H22" s="6">
        <v>0.5</v>
      </c>
      <c r="I22" s="7">
        <v>50000</v>
      </c>
      <c r="J22" s="7">
        <f t="shared" si="0"/>
        <v>25000</v>
      </c>
      <c r="K22" s="8" t="s">
        <v>15</v>
      </c>
      <c r="L22" s="15" t="str">
        <f>VLOOKUP(F22,[1]Sheet1!$D:$J,7,0)</f>
        <v>NL300142</v>
      </c>
      <c r="M22" s="18" t="str">
        <f t="shared" si="1"/>
        <v>01/01/2026NL300142</v>
      </c>
      <c r="N22" s="15">
        <f>VLOOKUP(M22,Sheet8!I:N,5,0)</f>
        <v>0.5</v>
      </c>
      <c r="O22" s="19">
        <f t="shared" si="2"/>
        <v>0</v>
      </c>
      <c r="P22" s="20">
        <f>VLOOKUP(L22,[2]Sheet1!$I:$M,5,0)</f>
        <v>50000</v>
      </c>
      <c r="Q22" s="21">
        <f t="shared" si="3"/>
        <v>25000</v>
      </c>
      <c r="R22" s="22">
        <f t="shared" si="4"/>
        <v>0</v>
      </c>
    </row>
    <row r="23" spans="1:18" x14ac:dyDescent="0.25">
      <c r="A23" s="4" t="s">
        <v>256</v>
      </c>
      <c r="B23" s="5" t="s">
        <v>481</v>
      </c>
      <c r="C23" s="4" t="s">
        <v>482</v>
      </c>
      <c r="D23" s="5" t="s">
        <v>483</v>
      </c>
      <c r="E23" s="4" t="s">
        <v>107</v>
      </c>
      <c r="F23" s="4" t="s">
        <v>108</v>
      </c>
      <c r="G23" s="4" t="s">
        <v>14</v>
      </c>
      <c r="H23" s="6">
        <v>0.3</v>
      </c>
      <c r="I23" s="7">
        <v>65000</v>
      </c>
      <c r="J23" s="7">
        <f t="shared" si="0"/>
        <v>19500</v>
      </c>
      <c r="K23" s="8" t="s">
        <v>15</v>
      </c>
      <c r="L23" s="15" t="str">
        <f>VLOOKUP(F23,[1]Sheet1!$D:$J,7,0)</f>
        <v>NL300146</v>
      </c>
      <c r="M23" s="18" t="str">
        <f t="shared" si="1"/>
        <v>01/01/2026NL300146</v>
      </c>
      <c r="N23" s="15">
        <f>VLOOKUP(M23,Sheet8!I:N,5,0)</f>
        <v>0.3</v>
      </c>
      <c r="O23" s="19">
        <f t="shared" si="2"/>
        <v>0</v>
      </c>
      <c r="P23" s="20">
        <f>VLOOKUP(L23,[2]Sheet1!$I:$M,5,0)</f>
        <v>65000</v>
      </c>
      <c r="Q23" s="21">
        <f t="shared" si="3"/>
        <v>19500</v>
      </c>
      <c r="R23" s="22">
        <f t="shared" si="4"/>
        <v>0</v>
      </c>
    </row>
    <row r="24" spans="1:18" x14ac:dyDescent="0.25">
      <c r="A24" s="4" t="s">
        <v>256</v>
      </c>
      <c r="B24" s="5" t="s">
        <v>481</v>
      </c>
      <c r="C24" s="4" t="s">
        <v>482</v>
      </c>
      <c r="D24" s="5" t="s">
        <v>483</v>
      </c>
      <c r="E24" s="4" t="s">
        <v>488</v>
      </c>
      <c r="F24" s="4" t="s">
        <v>489</v>
      </c>
      <c r="G24" s="4" t="s">
        <v>14</v>
      </c>
      <c r="H24" s="6">
        <v>0.59</v>
      </c>
      <c r="I24" s="7">
        <v>62000</v>
      </c>
      <c r="J24" s="7">
        <f t="shared" si="0"/>
        <v>36580</v>
      </c>
      <c r="K24" s="8" t="s">
        <v>15</v>
      </c>
      <c r="L24" s="15" t="str">
        <f>VLOOKUP(F24,[1]Sheet1!$D:$J,7,0)</f>
        <v>NL300147</v>
      </c>
      <c r="M24" s="18" t="str">
        <f t="shared" si="1"/>
        <v>01/01/2026NL300147</v>
      </c>
      <c r="N24" s="15">
        <f>VLOOKUP(M24,Sheet8!I:N,5,0)</f>
        <v>0.5</v>
      </c>
      <c r="O24" s="19">
        <f t="shared" si="2"/>
        <v>8.9999999999999969E-2</v>
      </c>
      <c r="P24" s="20">
        <f>VLOOKUP(L24,[2]Sheet1!$I:$M,5,0)</f>
        <v>62000</v>
      </c>
      <c r="Q24" s="21">
        <f t="shared" si="3"/>
        <v>31000</v>
      </c>
      <c r="R24" s="22">
        <f t="shared" si="4"/>
        <v>5580</v>
      </c>
    </row>
    <row r="25" spans="1:18" x14ac:dyDescent="0.25">
      <c r="A25" s="4" t="s">
        <v>261</v>
      </c>
      <c r="B25" s="5" t="s">
        <v>481</v>
      </c>
      <c r="C25" s="4" t="s">
        <v>482</v>
      </c>
      <c r="D25" s="5" t="s">
        <v>490</v>
      </c>
      <c r="E25" s="4" t="s">
        <v>113</v>
      </c>
      <c r="F25" s="4" t="s">
        <v>114</v>
      </c>
      <c r="G25" s="4" t="s">
        <v>115</v>
      </c>
      <c r="H25" s="6">
        <v>1</v>
      </c>
      <c r="I25" s="7">
        <v>8500</v>
      </c>
      <c r="J25" s="7">
        <f t="shared" si="0"/>
        <v>8500</v>
      </c>
      <c r="K25" s="8" t="s">
        <v>15</v>
      </c>
      <c r="L25" s="15" t="str">
        <f>VLOOKUP(F25,[1]Sheet1!$D:$J,7,0)</f>
        <v>NL300107</v>
      </c>
      <c r="M25" s="18" t="str">
        <f t="shared" ref="M25:M88" si="5">A25&amp;L25</f>
        <v>03/01/2026NL300107</v>
      </c>
      <c r="N25" s="15">
        <f>VLOOKUP(M25,Sheet8!I:N,5,0)</f>
        <v>1</v>
      </c>
      <c r="O25" s="19">
        <f t="shared" ref="O25:O88" si="6">H25-N25</f>
        <v>0</v>
      </c>
      <c r="P25" s="20">
        <f>VLOOKUP(L25,[2]Sheet1!$I:$M,5,0)</f>
        <v>8500</v>
      </c>
      <c r="Q25" s="21">
        <f t="shared" ref="Q25:Q88" si="7">N25*P25</f>
        <v>8500</v>
      </c>
      <c r="R25" s="22">
        <f t="shared" ref="R25:R88" si="8">J25-Q25</f>
        <v>0</v>
      </c>
    </row>
    <row r="26" spans="1:18" x14ac:dyDescent="0.25">
      <c r="A26" s="4" t="s">
        <v>261</v>
      </c>
      <c r="B26" s="5" t="s">
        <v>481</v>
      </c>
      <c r="C26" s="4" t="s">
        <v>482</v>
      </c>
      <c r="D26" s="5" t="s">
        <v>490</v>
      </c>
      <c r="E26" s="4" t="s">
        <v>30</v>
      </c>
      <c r="F26" s="4" t="s">
        <v>31</v>
      </c>
      <c r="G26" s="4" t="s">
        <v>14</v>
      </c>
      <c r="H26" s="6">
        <v>0.1</v>
      </c>
      <c r="I26" s="7">
        <v>55000</v>
      </c>
      <c r="J26" s="7">
        <f t="shared" si="0"/>
        <v>5500</v>
      </c>
      <c r="K26" s="8" t="s">
        <v>15</v>
      </c>
      <c r="L26" s="15" t="str">
        <f>VLOOKUP(F26,[1]Sheet1!$D:$J,7,0)</f>
        <v>NL300014</v>
      </c>
      <c r="M26" s="18" t="str">
        <f t="shared" si="5"/>
        <v>03/01/2026NL300014</v>
      </c>
      <c r="N26" s="15">
        <f>VLOOKUP(M26,Sheet8!I:N,5,0)</f>
        <v>0.1</v>
      </c>
      <c r="O26" s="19">
        <f t="shared" si="6"/>
        <v>0</v>
      </c>
      <c r="P26" s="20">
        <f>VLOOKUP(L26,[2]Sheet1!$I:$M,5,0)</f>
        <v>55000</v>
      </c>
      <c r="Q26" s="21">
        <f t="shared" si="7"/>
        <v>5500</v>
      </c>
      <c r="R26" s="22">
        <f t="shared" si="8"/>
        <v>0</v>
      </c>
    </row>
    <row r="27" spans="1:18" x14ac:dyDescent="0.25">
      <c r="A27" s="4" t="s">
        <v>261</v>
      </c>
      <c r="B27" s="5" t="s">
        <v>481</v>
      </c>
      <c r="C27" s="4" t="s">
        <v>482</v>
      </c>
      <c r="D27" s="5" t="s">
        <v>490</v>
      </c>
      <c r="E27" s="4" t="s">
        <v>486</v>
      </c>
      <c r="F27" s="4" t="s">
        <v>487</v>
      </c>
      <c r="G27" s="4" t="s">
        <v>14</v>
      </c>
      <c r="H27" s="6">
        <v>0.2</v>
      </c>
      <c r="I27" s="7">
        <v>25000</v>
      </c>
      <c r="J27" s="7">
        <f t="shared" si="0"/>
        <v>5000</v>
      </c>
      <c r="K27" s="8" t="s">
        <v>15</v>
      </c>
      <c r="L27" s="15" t="str">
        <f>VLOOKUP(F27,[1]Sheet1!$D:$J,7,0)</f>
        <v>NL300017</v>
      </c>
      <c r="M27" s="18" t="str">
        <f t="shared" si="5"/>
        <v>03/01/2026NL300017</v>
      </c>
      <c r="N27" s="15">
        <f>VLOOKUP(M27,Sheet8!I:N,5,0)</f>
        <v>0.2</v>
      </c>
      <c r="O27" s="19">
        <f t="shared" si="6"/>
        <v>0</v>
      </c>
      <c r="P27" s="20">
        <f>VLOOKUP(L27,[2]Sheet1!$I:$M,5,0)</f>
        <v>25000</v>
      </c>
      <c r="Q27" s="21">
        <f t="shared" si="7"/>
        <v>5000</v>
      </c>
      <c r="R27" s="22">
        <f t="shared" si="8"/>
        <v>0</v>
      </c>
    </row>
    <row r="28" spans="1:18" x14ac:dyDescent="0.25">
      <c r="A28" s="4" t="s">
        <v>261</v>
      </c>
      <c r="B28" s="5" t="s">
        <v>481</v>
      </c>
      <c r="C28" s="4" t="s">
        <v>482</v>
      </c>
      <c r="D28" s="5" t="s">
        <v>490</v>
      </c>
      <c r="E28" s="4" t="s">
        <v>116</v>
      </c>
      <c r="F28" s="4" t="s">
        <v>117</v>
      </c>
      <c r="G28" s="4" t="s">
        <v>14</v>
      </c>
      <c r="H28" s="6">
        <v>0.1</v>
      </c>
      <c r="I28" s="7">
        <v>40000</v>
      </c>
      <c r="J28" s="7">
        <f t="shared" si="0"/>
        <v>4000</v>
      </c>
      <c r="K28" s="8" t="s">
        <v>15</v>
      </c>
      <c r="L28" s="15" t="str">
        <f>VLOOKUP(F28,[1]Sheet1!$D:$J,7,0)</f>
        <v>NL300034</v>
      </c>
      <c r="M28" s="18" t="str">
        <f t="shared" si="5"/>
        <v>03/01/2026NL300034</v>
      </c>
      <c r="N28" s="15">
        <f>VLOOKUP(M28,Sheet8!I:N,5,0)</f>
        <v>0.1</v>
      </c>
      <c r="O28" s="19">
        <f t="shared" si="6"/>
        <v>0</v>
      </c>
      <c r="P28" s="20">
        <f>VLOOKUP(L28,[2]Sheet1!$I:$M,5,0)</f>
        <v>40000</v>
      </c>
      <c r="Q28" s="21">
        <f t="shared" si="7"/>
        <v>4000</v>
      </c>
      <c r="R28" s="22">
        <f t="shared" si="8"/>
        <v>0</v>
      </c>
    </row>
    <row r="29" spans="1:18" ht="28.5" x14ac:dyDescent="0.25">
      <c r="A29" s="4" t="s">
        <v>261</v>
      </c>
      <c r="B29" s="5" t="s">
        <v>481</v>
      </c>
      <c r="C29" s="4" t="s">
        <v>482</v>
      </c>
      <c r="D29" s="5" t="s">
        <v>490</v>
      </c>
      <c r="E29" s="4" t="s">
        <v>491</v>
      </c>
      <c r="F29" s="4" t="s">
        <v>492</v>
      </c>
      <c r="G29" s="4" t="s">
        <v>493</v>
      </c>
      <c r="H29" s="6">
        <v>3</v>
      </c>
      <c r="I29" s="7">
        <v>15000</v>
      </c>
      <c r="J29" s="7">
        <f t="shared" si="0"/>
        <v>45000</v>
      </c>
      <c r="K29" s="8" t="s">
        <v>15</v>
      </c>
      <c r="L29" s="15" t="str">
        <f>VLOOKUP(F29,[1]Sheet1!$D:$J,7,0)</f>
        <v>NL300041</v>
      </c>
      <c r="M29" s="18" t="str">
        <f t="shared" si="5"/>
        <v>03/01/2026NL300041</v>
      </c>
      <c r="N29" s="15">
        <f>VLOOKUP(M29,Sheet8!I:N,5,0)</f>
        <v>3</v>
      </c>
      <c r="O29" s="19">
        <f t="shared" si="6"/>
        <v>0</v>
      </c>
      <c r="P29" s="20">
        <f>VLOOKUP(L29,[2]Sheet1!$I:$M,5,0)</f>
        <v>15000</v>
      </c>
      <c r="Q29" s="21">
        <f t="shared" si="7"/>
        <v>45000</v>
      </c>
      <c r="R29" s="22">
        <f t="shared" si="8"/>
        <v>0</v>
      </c>
    </row>
    <row r="30" spans="1:18" x14ac:dyDescent="0.25">
      <c r="A30" s="4" t="s">
        <v>261</v>
      </c>
      <c r="B30" s="5" t="s">
        <v>481</v>
      </c>
      <c r="C30" s="4" t="s">
        <v>482</v>
      </c>
      <c r="D30" s="5" t="s">
        <v>490</v>
      </c>
      <c r="E30" s="4" t="s">
        <v>43</v>
      </c>
      <c r="F30" s="4" t="s">
        <v>44</v>
      </c>
      <c r="G30" s="4" t="s">
        <v>14</v>
      </c>
      <c r="H30" s="6">
        <v>5</v>
      </c>
      <c r="I30" s="7">
        <v>18000</v>
      </c>
      <c r="J30" s="7">
        <f t="shared" si="0"/>
        <v>90000</v>
      </c>
      <c r="K30" s="8" t="s">
        <v>15</v>
      </c>
      <c r="L30" s="15" t="str">
        <f>VLOOKUP(F30,[1]Sheet1!$D:$J,7,0)</f>
        <v>NL300048</v>
      </c>
      <c r="M30" s="18" t="str">
        <f t="shared" si="5"/>
        <v>03/01/2026NL300048</v>
      </c>
      <c r="N30" s="15">
        <f>VLOOKUP(M30,Sheet8!I:N,5,0)</f>
        <v>5</v>
      </c>
      <c r="O30" s="19">
        <f t="shared" si="6"/>
        <v>0</v>
      </c>
      <c r="P30" s="20">
        <f>VLOOKUP(L30,[2]Sheet1!$I:$M,5,0)</f>
        <v>18000</v>
      </c>
      <c r="Q30" s="21">
        <f t="shared" si="7"/>
        <v>90000</v>
      </c>
      <c r="R30" s="22">
        <f t="shared" si="8"/>
        <v>0</v>
      </c>
    </row>
    <row r="31" spans="1:18" x14ac:dyDescent="0.25">
      <c r="A31" s="4" t="s">
        <v>261</v>
      </c>
      <c r="B31" s="5" t="s">
        <v>481</v>
      </c>
      <c r="C31" s="4" t="s">
        <v>482</v>
      </c>
      <c r="D31" s="5" t="s">
        <v>490</v>
      </c>
      <c r="E31" s="4" t="s">
        <v>45</v>
      </c>
      <c r="F31" s="4" t="s">
        <v>46</v>
      </c>
      <c r="G31" s="4" t="s">
        <v>14</v>
      </c>
      <c r="H31" s="6">
        <v>0.1</v>
      </c>
      <c r="I31" s="7">
        <v>55000</v>
      </c>
      <c r="J31" s="7">
        <f t="shared" si="0"/>
        <v>5500</v>
      </c>
      <c r="K31" s="8" t="s">
        <v>15</v>
      </c>
      <c r="L31" s="15" t="str">
        <f>VLOOKUP(F31,[1]Sheet1!$D:$J,7,0)</f>
        <v>NL300058</v>
      </c>
      <c r="M31" s="18" t="str">
        <f t="shared" si="5"/>
        <v>03/01/2026NL300058</v>
      </c>
      <c r="N31" s="15">
        <f>VLOOKUP(M31,Sheet8!I:N,5,0)</f>
        <v>0.1</v>
      </c>
      <c r="O31" s="19">
        <f t="shared" si="6"/>
        <v>0</v>
      </c>
      <c r="P31" s="20">
        <f>VLOOKUP(L31,[2]Sheet1!$I:$M,5,0)</f>
        <v>55000</v>
      </c>
      <c r="Q31" s="21">
        <f t="shared" si="7"/>
        <v>5500</v>
      </c>
      <c r="R31" s="22">
        <f t="shared" si="8"/>
        <v>0</v>
      </c>
    </row>
    <row r="32" spans="1:18" x14ac:dyDescent="0.25">
      <c r="A32" s="4" t="s">
        <v>261</v>
      </c>
      <c r="B32" s="5" t="s">
        <v>481</v>
      </c>
      <c r="C32" s="4" t="s">
        <v>482</v>
      </c>
      <c r="D32" s="5" t="s">
        <v>490</v>
      </c>
      <c r="E32" s="4" t="s">
        <v>494</v>
      </c>
      <c r="F32" s="4" t="s">
        <v>495</v>
      </c>
      <c r="G32" s="4" t="s">
        <v>14</v>
      </c>
      <c r="H32" s="6">
        <v>0.2</v>
      </c>
      <c r="I32" s="7">
        <v>35000</v>
      </c>
      <c r="J32" s="7">
        <f t="shared" si="0"/>
        <v>7000</v>
      </c>
      <c r="K32" s="8" t="s">
        <v>15</v>
      </c>
      <c r="L32" s="15" t="str">
        <f>VLOOKUP(F32,[1]Sheet1!$D:$J,7,0)</f>
        <v>NL300071</v>
      </c>
      <c r="M32" s="18" t="str">
        <f t="shared" si="5"/>
        <v>03/01/2026NL300071</v>
      </c>
      <c r="N32" s="15">
        <f>VLOOKUP(M32,Sheet8!I:N,5,0)</f>
        <v>0.2</v>
      </c>
      <c r="O32" s="19">
        <f t="shared" si="6"/>
        <v>0</v>
      </c>
      <c r="P32" s="20">
        <f>VLOOKUP(L32,[2]Sheet1!$I:$M,5,0)</f>
        <v>20000</v>
      </c>
      <c r="Q32" s="21">
        <f t="shared" si="7"/>
        <v>4000</v>
      </c>
      <c r="R32" s="22">
        <f t="shared" si="8"/>
        <v>3000</v>
      </c>
    </row>
    <row r="33" spans="1:18" x14ac:dyDescent="0.25">
      <c r="A33" s="4" t="s">
        <v>261</v>
      </c>
      <c r="B33" s="5" t="s">
        <v>481</v>
      </c>
      <c r="C33" s="4" t="s">
        <v>482</v>
      </c>
      <c r="D33" s="5" t="s">
        <v>490</v>
      </c>
      <c r="E33" s="4" t="s">
        <v>101</v>
      </c>
      <c r="F33" s="4" t="s">
        <v>102</v>
      </c>
      <c r="G33" s="4" t="s">
        <v>14</v>
      </c>
      <c r="H33" s="6">
        <v>0.2</v>
      </c>
      <c r="I33" s="7">
        <v>45000</v>
      </c>
      <c r="J33" s="7">
        <f t="shared" si="0"/>
        <v>9000</v>
      </c>
      <c r="K33" s="8" t="s">
        <v>15</v>
      </c>
      <c r="L33" s="15" t="str">
        <f>VLOOKUP(F33,[1]Sheet1!$D:$J,7,0)</f>
        <v>NL300085</v>
      </c>
      <c r="M33" s="18" t="str">
        <f t="shared" si="5"/>
        <v>03/01/2026NL300085</v>
      </c>
      <c r="N33" s="15">
        <f>VLOOKUP(M33,Sheet8!I:N,5,0)</f>
        <v>0.2</v>
      </c>
      <c r="O33" s="19">
        <f t="shared" si="6"/>
        <v>0</v>
      </c>
      <c r="P33" s="20">
        <f>VLOOKUP(L33,[2]Sheet1!$I:$M,5,0)</f>
        <v>45000</v>
      </c>
      <c r="Q33" s="21">
        <f t="shared" si="7"/>
        <v>9000</v>
      </c>
      <c r="R33" s="22">
        <f t="shared" si="8"/>
        <v>0</v>
      </c>
    </row>
    <row r="34" spans="1:18" x14ac:dyDescent="0.25">
      <c r="A34" s="4" t="s">
        <v>264</v>
      </c>
      <c r="B34" s="5" t="s">
        <v>481</v>
      </c>
      <c r="C34" s="4" t="s">
        <v>482</v>
      </c>
      <c r="D34" s="5" t="s">
        <v>496</v>
      </c>
      <c r="E34" s="4" t="s">
        <v>116</v>
      </c>
      <c r="F34" s="4" t="s">
        <v>117</v>
      </c>
      <c r="G34" s="4" t="s">
        <v>14</v>
      </c>
      <c r="H34" s="6">
        <v>0.1</v>
      </c>
      <c r="I34" s="7">
        <v>40000</v>
      </c>
      <c r="J34" s="7">
        <f t="shared" si="0"/>
        <v>4000</v>
      </c>
      <c r="K34" s="8" t="s">
        <v>15</v>
      </c>
      <c r="L34" s="15" t="str">
        <f>VLOOKUP(F34,[1]Sheet1!$D:$J,7,0)</f>
        <v>NL300034</v>
      </c>
      <c r="M34" s="18" t="str">
        <f t="shared" si="5"/>
        <v>04/01/2026NL300034</v>
      </c>
      <c r="N34" s="15">
        <f>VLOOKUP(M34,Sheet8!I:N,5,0)</f>
        <v>0.1</v>
      </c>
      <c r="O34" s="19">
        <f t="shared" si="6"/>
        <v>0</v>
      </c>
      <c r="P34" s="20">
        <f>VLOOKUP(L34,[2]Sheet1!$I:$M,5,0)</f>
        <v>40000</v>
      </c>
      <c r="Q34" s="21">
        <f t="shared" si="7"/>
        <v>4000</v>
      </c>
      <c r="R34" s="22">
        <f t="shared" si="8"/>
        <v>0</v>
      </c>
    </row>
    <row r="35" spans="1:18" ht="28.5" x14ac:dyDescent="0.25">
      <c r="A35" s="4" t="s">
        <v>264</v>
      </c>
      <c r="B35" s="5" t="s">
        <v>481</v>
      </c>
      <c r="C35" s="4" t="s">
        <v>482</v>
      </c>
      <c r="D35" s="5" t="s">
        <v>496</v>
      </c>
      <c r="E35" s="4" t="s">
        <v>491</v>
      </c>
      <c r="F35" s="4" t="s">
        <v>492</v>
      </c>
      <c r="G35" s="4" t="s">
        <v>493</v>
      </c>
      <c r="H35" s="6">
        <v>3</v>
      </c>
      <c r="I35" s="7">
        <v>15000</v>
      </c>
      <c r="J35" s="7">
        <f t="shared" si="0"/>
        <v>45000</v>
      </c>
      <c r="K35" s="8" t="s">
        <v>15</v>
      </c>
      <c r="L35" s="15" t="str">
        <f>VLOOKUP(F35,[1]Sheet1!$D:$J,7,0)</f>
        <v>NL300041</v>
      </c>
      <c r="M35" s="18" t="str">
        <f t="shared" si="5"/>
        <v>04/01/2026NL300041</v>
      </c>
      <c r="N35" s="15">
        <f>VLOOKUP(M35,Sheet8!I:N,5,0)</f>
        <v>3</v>
      </c>
      <c r="O35" s="19">
        <f t="shared" si="6"/>
        <v>0</v>
      </c>
      <c r="P35" s="20">
        <f>VLOOKUP(L35,[2]Sheet1!$I:$M,5,0)</f>
        <v>15000</v>
      </c>
      <c r="Q35" s="21">
        <f t="shared" si="7"/>
        <v>45000</v>
      </c>
      <c r="R35" s="22">
        <f t="shared" si="8"/>
        <v>0</v>
      </c>
    </row>
    <row r="36" spans="1:18" x14ac:dyDescent="0.25">
      <c r="A36" s="4" t="s">
        <v>264</v>
      </c>
      <c r="B36" s="5" t="s">
        <v>481</v>
      </c>
      <c r="C36" s="4" t="s">
        <v>482</v>
      </c>
      <c r="D36" s="5" t="s">
        <v>496</v>
      </c>
      <c r="E36" s="4" t="s">
        <v>497</v>
      </c>
      <c r="F36" s="4" t="s">
        <v>498</v>
      </c>
      <c r="G36" s="4" t="s">
        <v>14</v>
      </c>
      <c r="H36" s="6">
        <v>0.6</v>
      </c>
      <c r="I36" s="7">
        <v>18000</v>
      </c>
      <c r="J36" s="7">
        <f t="shared" si="0"/>
        <v>10800</v>
      </c>
      <c r="K36" s="8" t="s">
        <v>15</v>
      </c>
      <c r="L36" s="15" t="str">
        <f>VLOOKUP(F36,[1]Sheet1!$D:$J,7,0)</f>
        <v>NL300184</v>
      </c>
      <c r="M36" s="18" t="str">
        <f t="shared" si="5"/>
        <v>04/01/2026NL300184</v>
      </c>
      <c r="N36" s="15">
        <f>VLOOKUP(M36,Sheet8!I:N,5,0)</f>
        <v>0.6</v>
      </c>
      <c r="O36" s="19">
        <f t="shared" si="6"/>
        <v>0</v>
      </c>
      <c r="P36" s="20">
        <f>VLOOKUP(L36,[2]Sheet1!$I:$M,5,0)</f>
        <v>18000</v>
      </c>
      <c r="Q36" s="21">
        <f t="shared" si="7"/>
        <v>10800</v>
      </c>
      <c r="R36" s="22">
        <f t="shared" si="8"/>
        <v>0</v>
      </c>
    </row>
    <row r="37" spans="1:18" x14ac:dyDescent="0.25">
      <c r="A37" s="4" t="s">
        <v>264</v>
      </c>
      <c r="B37" s="5" t="s">
        <v>481</v>
      </c>
      <c r="C37" s="4" t="s">
        <v>482</v>
      </c>
      <c r="D37" s="5" t="s">
        <v>496</v>
      </c>
      <c r="E37" s="4" t="s">
        <v>85</v>
      </c>
      <c r="F37" s="4" t="s">
        <v>86</v>
      </c>
      <c r="G37" s="4" t="s">
        <v>14</v>
      </c>
      <c r="H37" s="6">
        <v>0.3</v>
      </c>
      <c r="I37" s="7">
        <v>21000</v>
      </c>
      <c r="J37" s="7">
        <f t="shared" si="0"/>
        <v>6300</v>
      </c>
      <c r="K37" s="8" t="s">
        <v>15</v>
      </c>
      <c r="L37" s="15" t="str">
        <f>VLOOKUP(F37,[1]Sheet1!$D:$J,7,0)</f>
        <v>NL300119</v>
      </c>
      <c r="M37" s="18" t="str">
        <f t="shared" si="5"/>
        <v>04/01/2026NL300119</v>
      </c>
      <c r="N37" s="15">
        <f>VLOOKUP(M37,Sheet8!I:N,5,0)</f>
        <v>0.3</v>
      </c>
      <c r="O37" s="19">
        <f t="shared" si="6"/>
        <v>0</v>
      </c>
      <c r="P37" s="20">
        <f>VLOOKUP(L37,[2]Sheet1!$I:$M,5,0)</f>
        <v>21000</v>
      </c>
      <c r="Q37" s="21">
        <f t="shared" si="7"/>
        <v>6300</v>
      </c>
      <c r="R37" s="22">
        <f t="shared" si="8"/>
        <v>0</v>
      </c>
    </row>
    <row r="38" spans="1:18" x14ac:dyDescent="0.25">
      <c r="A38" s="4" t="s">
        <v>264</v>
      </c>
      <c r="B38" s="5" t="s">
        <v>481</v>
      </c>
      <c r="C38" s="4" t="s">
        <v>482</v>
      </c>
      <c r="D38" s="5" t="s">
        <v>496</v>
      </c>
      <c r="E38" s="4" t="s">
        <v>488</v>
      </c>
      <c r="F38" s="4" t="s">
        <v>489</v>
      </c>
      <c r="G38" s="4" t="s">
        <v>14</v>
      </c>
      <c r="H38" s="6">
        <v>0.5</v>
      </c>
      <c r="I38" s="7">
        <v>62000</v>
      </c>
      <c r="J38" s="7">
        <f t="shared" si="0"/>
        <v>31000</v>
      </c>
      <c r="K38" s="8" t="s">
        <v>15</v>
      </c>
      <c r="L38" s="15" t="str">
        <f>VLOOKUP(F38,[1]Sheet1!$D:$J,7,0)</f>
        <v>NL300147</v>
      </c>
      <c r="M38" s="18" t="str">
        <f t="shared" si="5"/>
        <v>04/01/2026NL300147</v>
      </c>
      <c r="N38" s="15">
        <f>VLOOKUP(M38,Sheet8!I:N,5,0)</f>
        <v>0.5</v>
      </c>
      <c r="O38" s="19">
        <f t="shared" si="6"/>
        <v>0</v>
      </c>
      <c r="P38" s="20">
        <f>VLOOKUP(L38,[2]Sheet1!$I:$M,5,0)</f>
        <v>62000</v>
      </c>
      <c r="Q38" s="21">
        <f t="shared" si="7"/>
        <v>31000</v>
      </c>
      <c r="R38" s="22">
        <f t="shared" si="8"/>
        <v>0</v>
      </c>
    </row>
    <row r="39" spans="1:18" x14ac:dyDescent="0.25">
      <c r="A39" s="4" t="s">
        <v>266</v>
      </c>
      <c r="B39" s="5" t="s">
        <v>481</v>
      </c>
      <c r="C39" s="4" t="s">
        <v>482</v>
      </c>
      <c r="D39" s="5" t="s">
        <v>499</v>
      </c>
      <c r="E39" s="4" t="s">
        <v>32</v>
      </c>
      <c r="F39" s="4" t="s">
        <v>33</v>
      </c>
      <c r="G39" s="4" t="s">
        <v>14</v>
      </c>
      <c r="H39" s="6">
        <v>0.4</v>
      </c>
      <c r="I39" s="7">
        <v>18000</v>
      </c>
      <c r="J39" s="7">
        <f t="shared" si="0"/>
        <v>7200</v>
      </c>
      <c r="K39" s="8" t="s">
        <v>15</v>
      </c>
      <c r="L39" s="15" t="str">
        <f>VLOOKUP(F39,[1]Sheet1!$D:$J,7,0)</f>
        <v>NL300027</v>
      </c>
      <c r="M39" s="18" t="str">
        <f t="shared" si="5"/>
        <v>05/01/2026NL300027</v>
      </c>
      <c r="N39" s="15">
        <f>VLOOKUP(M39,Sheet8!I:N,5,0)</f>
        <v>0.4</v>
      </c>
      <c r="O39" s="19">
        <f t="shared" si="6"/>
        <v>0</v>
      </c>
      <c r="P39" s="20">
        <f>VLOOKUP(L39,[2]Sheet1!$I:$M,5,0)</f>
        <v>18000</v>
      </c>
      <c r="Q39" s="21">
        <f t="shared" si="7"/>
        <v>7200</v>
      </c>
      <c r="R39" s="22">
        <f t="shared" si="8"/>
        <v>0</v>
      </c>
    </row>
    <row r="40" spans="1:18" x14ac:dyDescent="0.25">
      <c r="A40" s="4" t="s">
        <v>266</v>
      </c>
      <c r="B40" s="5" t="s">
        <v>481</v>
      </c>
      <c r="C40" s="4" t="s">
        <v>482</v>
      </c>
      <c r="D40" s="5" t="s">
        <v>499</v>
      </c>
      <c r="E40" s="4" t="s">
        <v>486</v>
      </c>
      <c r="F40" s="4" t="s">
        <v>487</v>
      </c>
      <c r="G40" s="4" t="s">
        <v>14</v>
      </c>
      <c r="H40" s="6">
        <v>4</v>
      </c>
      <c r="I40" s="7">
        <v>25000</v>
      </c>
      <c r="J40" s="7">
        <f t="shared" si="0"/>
        <v>100000</v>
      </c>
      <c r="K40" s="8" t="s">
        <v>15</v>
      </c>
      <c r="L40" s="15" t="str">
        <f>VLOOKUP(F40,[1]Sheet1!$D:$J,7,0)</f>
        <v>NL300017</v>
      </c>
      <c r="M40" s="18" t="str">
        <f t="shared" si="5"/>
        <v>05/01/2026NL300017</v>
      </c>
      <c r="N40" s="15">
        <f>VLOOKUP(M40,Sheet8!I:N,5,0)</f>
        <v>4</v>
      </c>
      <c r="O40" s="19">
        <f t="shared" si="6"/>
        <v>0</v>
      </c>
      <c r="P40" s="20">
        <f>VLOOKUP(L40,[2]Sheet1!$I:$M,5,0)</f>
        <v>25000</v>
      </c>
      <c r="Q40" s="21">
        <f t="shared" si="7"/>
        <v>100000</v>
      </c>
      <c r="R40" s="22">
        <f t="shared" si="8"/>
        <v>0</v>
      </c>
    </row>
    <row r="41" spans="1:18" ht="28.5" x14ac:dyDescent="0.25">
      <c r="A41" s="4" t="s">
        <v>266</v>
      </c>
      <c r="B41" s="5" t="s">
        <v>481</v>
      </c>
      <c r="C41" s="4" t="s">
        <v>482</v>
      </c>
      <c r="D41" s="5" t="s">
        <v>499</v>
      </c>
      <c r="E41" s="4" t="s">
        <v>491</v>
      </c>
      <c r="F41" s="4" t="s">
        <v>492</v>
      </c>
      <c r="G41" s="4" t="s">
        <v>493</v>
      </c>
      <c r="H41" s="6">
        <v>3</v>
      </c>
      <c r="I41" s="7">
        <v>15000</v>
      </c>
      <c r="J41" s="7">
        <f t="shared" si="0"/>
        <v>45000</v>
      </c>
      <c r="K41" s="8" t="s">
        <v>15</v>
      </c>
      <c r="L41" s="15" t="str">
        <f>VLOOKUP(F41,[1]Sheet1!$D:$J,7,0)</f>
        <v>NL300041</v>
      </c>
      <c r="M41" s="18" t="str">
        <f t="shared" si="5"/>
        <v>05/01/2026NL300041</v>
      </c>
      <c r="N41" s="15">
        <f>VLOOKUP(M41,Sheet8!I:N,5,0)</f>
        <v>3</v>
      </c>
      <c r="O41" s="19">
        <f t="shared" si="6"/>
        <v>0</v>
      </c>
      <c r="P41" s="20">
        <f>VLOOKUP(L41,[2]Sheet1!$I:$M,5,0)</f>
        <v>15000</v>
      </c>
      <c r="Q41" s="21">
        <f t="shared" si="7"/>
        <v>45000</v>
      </c>
      <c r="R41" s="22">
        <f t="shared" si="8"/>
        <v>0</v>
      </c>
    </row>
    <row r="42" spans="1:18" x14ac:dyDescent="0.25">
      <c r="A42" s="4" t="s">
        <v>266</v>
      </c>
      <c r="B42" s="5" t="s">
        <v>481</v>
      </c>
      <c r="C42" s="4" t="s">
        <v>482</v>
      </c>
      <c r="D42" s="5" t="s">
        <v>499</v>
      </c>
      <c r="E42" s="4" t="s">
        <v>45</v>
      </c>
      <c r="F42" s="4" t="s">
        <v>46</v>
      </c>
      <c r="G42" s="4" t="s">
        <v>14</v>
      </c>
      <c r="H42" s="6">
        <v>0.1</v>
      </c>
      <c r="I42" s="7">
        <v>55000</v>
      </c>
      <c r="J42" s="7">
        <f t="shared" si="0"/>
        <v>5500</v>
      </c>
      <c r="K42" s="8" t="s">
        <v>15</v>
      </c>
      <c r="L42" s="15" t="str">
        <f>VLOOKUP(F42,[1]Sheet1!$D:$J,7,0)</f>
        <v>NL300058</v>
      </c>
      <c r="M42" s="18" t="str">
        <f t="shared" si="5"/>
        <v>05/01/2026NL300058</v>
      </c>
      <c r="N42" s="15">
        <f>VLOOKUP(M42,Sheet8!I:N,5,0)</f>
        <v>0.1</v>
      </c>
      <c r="O42" s="19">
        <f t="shared" si="6"/>
        <v>0</v>
      </c>
      <c r="P42" s="20">
        <f>VLOOKUP(L42,[2]Sheet1!$I:$M,5,0)</f>
        <v>55000</v>
      </c>
      <c r="Q42" s="21">
        <f t="shared" si="7"/>
        <v>5500</v>
      </c>
      <c r="R42" s="22">
        <f t="shared" si="8"/>
        <v>0</v>
      </c>
    </row>
    <row r="43" spans="1:18" x14ac:dyDescent="0.25">
      <c r="A43" s="4" t="s">
        <v>266</v>
      </c>
      <c r="B43" s="5" t="s">
        <v>481</v>
      </c>
      <c r="C43" s="4" t="s">
        <v>482</v>
      </c>
      <c r="D43" s="5" t="s">
        <v>499</v>
      </c>
      <c r="E43" s="4" t="s">
        <v>494</v>
      </c>
      <c r="F43" s="4" t="s">
        <v>495</v>
      </c>
      <c r="G43" s="4" t="s">
        <v>14</v>
      </c>
      <c r="H43" s="6">
        <v>0.2</v>
      </c>
      <c r="I43" s="7">
        <v>35000</v>
      </c>
      <c r="J43" s="7">
        <f t="shared" si="0"/>
        <v>7000</v>
      </c>
      <c r="K43" s="8" t="s">
        <v>15</v>
      </c>
      <c r="L43" s="15" t="str">
        <f>VLOOKUP(F43,[1]Sheet1!$D:$J,7,0)</f>
        <v>NL300071</v>
      </c>
      <c r="M43" s="18" t="str">
        <f t="shared" si="5"/>
        <v>05/01/2026NL300071</v>
      </c>
      <c r="N43" s="15">
        <f>VLOOKUP(M43,Sheet8!I:N,5,0)</f>
        <v>0.2</v>
      </c>
      <c r="O43" s="19">
        <f t="shared" si="6"/>
        <v>0</v>
      </c>
      <c r="P43" s="20">
        <f>VLOOKUP(L43,[2]Sheet1!$I:$M,5,0)</f>
        <v>20000</v>
      </c>
      <c r="Q43" s="21">
        <f t="shared" si="7"/>
        <v>4000</v>
      </c>
      <c r="R43" s="22">
        <f t="shared" si="8"/>
        <v>3000</v>
      </c>
    </row>
    <row r="44" spans="1:18" x14ac:dyDescent="0.25">
      <c r="A44" s="4" t="s">
        <v>266</v>
      </c>
      <c r="B44" s="5" t="s">
        <v>481</v>
      </c>
      <c r="C44" s="4" t="s">
        <v>482</v>
      </c>
      <c r="D44" s="5" t="s">
        <v>499</v>
      </c>
      <c r="E44" s="4" t="s">
        <v>101</v>
      </c>
      <c r="F44" s="4" t="s">
        <v>102</v>
      </c>
      <c r="G44" s="4" t="s">
        <v>14</v>
      </c>
      <c r="H44" s="6">
        <v>0.1</v>
      </c>
      <c r="I44" s="7">
        <v>45000</v>
      </c>
      <c r="J44" s="7">
        <f t="shared" si="0"/>
        <v>4500</v>
      </c>
      <c r="K44" s="8" t="s">
        <v>15</v>
      </c>
      <c r="L44" s="15" t="str">
        <f>VLOOKUP(F44,[1]Sheet1!$D:$J,7,0)</f>
        <v>NL300085</v>
      </c>
      <c r="M44" s="18" t="str">
        <f t="shared" si="5"/>
        <v>05/01/2026NL300085</v>
      </c>
      <c r="N44" s="15">
        <f>VLOOKUP(M44,Sheet8!I:N,5,0)</f>
        <v>0.1</v>
      </c>
      <c r="O44" s="19">
        <f t="shared" si="6"/>
        <v>0</v>
      </c>
      <c r="P44" s="20">
        <f>VLOOKUP(L44,[2]Sheet1!$I:$M,5,0)</f>
        <v>45000</v>
      </c>
      <c r="Q44" s="21">
        <f t="shared" si="7"/>
        <v>4500</v>
      </c>
      <c r="R44" s="22">
        <f t="shared" si="8"/>
        <v>0</v>
      </c>
    </row>
    <row r="45" spans="1:18" x14ac:dyDescent="0.25">
      <c r="A45" s="4" t="s">
        <v>266</v>
      </c>
      <c r="B45" s="5" t="s">
        <v>481</v>
      </c>
      <c r="C45" s="4" t="s">
        <v>482</v>
      </c>
      <c r="D45" s="5" t="s">
        <v>499</v>
      </c>
      <c r="E45" s="4" t="s">
        <v>131</v>
      </c>
      <c r="F45" s="4" t="s">
        <v>132</v>
      </c>
      <c r="G45" s="4" t="s">
        <v>14</v>
      </c>
      <c r="H45" s="6">
        <v>0.1</v>
      </c>
      <c r="I45" s="7">
        <v>70000</v>
      </c>
      <c r="J45" s="7">
        <f t="shared" si="0"/>
        <v>7000</v>
      </c>
      <c r="K45" s="8" t="s">
        <v>15</v>
      </c>
      <c r="L45" s="15" t="str">
        <f>VLOOKUP(F45,[1]Sheet1!$D:$J,7,0)</f>
        <v>NL300126</v>
      </c>
      <c r="M45" s="18" t="str">
        <f t="shared" si="5"/>
        <v>05/01/2026NL300126</v>
      </c>
      <c r="N45" s="15">
        <f>VLOOKUP(M45,Sheet8!I:N,5,0)</f>
        <v>0.1</v>
      </c>
      <c r="O45" s="19">
        <f t="shared" si="6"/>
        <v>0</v>
      </c>
      <c r="P45" s="20">
        <f>VLOOKUP(L45,[2]Sheet1!$I:$M,5,0)</f>
        <v>70000</v>
      </c>
      <c r="Q45" s="21">
        <f t="shared" si="7"/>
        <v>7000</v>
      </c>
      <c r="R45" s="22">
        <f t="shared" si="8"/>
        <v>0</v>
      </c>
    </row>
    <row r="46" spans="1:18" x14ac:dyDescent="0.25">
      <c r="A46" s="4" t="s">
        <v>266</v>
      </c>
      <c r="B46" s="5" t="s">
        <v>481</v>
      </c>
      <c r="C46" s="4" t="s">
        <v>482</v>
      </c>
      <c r="D46" s="5" t="s">
        <v>499</v>
      </c>
      <c r="E46" s="4" t="s">
        <v>105</v>
      </c>
      <c r="F46" s="4" t="s">
        <v>106</v>
      </c>
      <c r="G46" s="4" t="s">
        <v>14</v>
      </c>
      <c r="H46" s="6">
        <v>0.7</v>
      </c>
      <c r="I46" s="7">
        <v>50000</v>
      </c>
      <c r="J46" s="7">
        <f t="shared" si="0"/>
        <v>35000</v>
      </c>
      <c r="K46" s="8" t="s">
        <v>15</v>
      </c>
      <c r="L46" s="15" t="str">
        <f>VLOOKUP(F46,[1]Sheet1!$D:$J,7,0)</f>
        <v>NL300142</v>
      </c>
      <c r="M46" s="18" t="str">
        <f t="shared" si="5"/>
        <v>05/01/2026NL300142</v>
      </c>
      <c r="N46" s="15">
        <f>VLOOKUP(M46,Sheet8!I:N,5,0)</f>
        <v>0.7</v>
      </c>
      <c r="O46" s="19">
        <f t="shared" si="6"/>
        <v>0</v>
      </c>
      <c r="P46" s="20">
        <f>VLOOKUP(L46,[2]Sheet1!$I:$M,5,0)</f>
        <v>50000</v>
      </c>
      <c r="Q46" s="21">
        <f t="shared" si="7"/>
        <v>35000</v>
      </c>
      <c r="R46" s="22">
        <f t="shared" si="8"/>
        <v>0</v>
      </c>
    </row>
    <row r="47" spans="1:18" x14ac:dyDescent="0.25">
      <c r="A47" s="4" t="s">
        <v>266</v>
      </c>
      <c r="B47" s="5" t="s">
        <v>481</v>
      </c>
      <c r="C47" s="4" t="s">
        <v>482</v>
      </c>
      <c r="D47" s="5" t="s">
        <v>500</v>
      </c>
      <c r="E47" s="4" t="s">
        <v>105</v>
      </c>
      <c r="F47" s="4" t="s">
        <v>106</v>
      </c>
      <c r="G47" s="4" t="s">
        <v>14</v>
      </c>
      <c r="H47" s="6">
        <v>0.85</v>
      </c>
      <c r="I47" s="7">
        <v>50000</v>
      </c>
      <c r="J47" s="7">
        <f t="shared" si="0"/>
        <v>42500</v>
      </c>
      <c r="K47" s="8" t="s">
        <v>15</v>
      </c>
      <c r="L47" s="15" t="str">
        <f>VLOOKUP(F47,[1]Sheet1!$D:$J,7,0)</f>
        <v>NL300142</v>
      </c>
      <c r="M47" s="18" t="str">
        <f t="shared" si="5"/>
        <v>05/01/2026NL300142</v>
      </c>
      <c r="N47" s="15">
        <v>0</v>
      </c>
      <c r="O47" s="19">
        <f t="shared" si="6"/>
        <v>0.85</v>
      </c>
      <c r="P47" s="20">
        <f>VLOOKUP(L47,[2]Sheet1!$I:$M,5,0)</f>
        <v>50000</v>
      </c>
      <c r="Q47" s="21">
        <f t="shared" si="7"/>
        <v>0</v>
      </c>
      <c r="R47" s="22">
        <f t="shared" si="8"/>
        <v>42500</v>
      </c>
    </row>
    <row r="48" spans="1:18" x14ac:dyDescent="0.25">
      <c r="A48" s="4" t="s">
        <v>268</v>
      </c>
      <c r="B48" s="5" t="s">
        <v>481</v>
      </c>
      <c r="C48" s="4" t="s">
        <v>482</v>
      </c>
      <c r="D48" s="5" t="s">
        <v>501</v>
      </c>
      <c r="E48" s="4" t="s">
        <v>124</v>
      </c>
      <c r="F48" s="4" t="s">
        <v>125</v>
      </c>
      <c r="G48" s="4" t="s">
        <v>14</v>
      </c>
      <c r="H48" s="6">
        <v>0.2</v>
      </c>
      <c r="I48" s="7">
        <v>38000</v>
      </c>
      <c r="J48" s="7">
        <f t="shared" si="0"/>
        <v>7600</v>
      </c>
      <c r="K48" s="8" t="s">
        <v>15</v>
      </c>
      <c r="L48" s="15" t="str">
        <f>VLOOKUP(F48,[1]Sheet1!$D:$J,7,0)</f>
        <v>NL300054</v>
      </c>
      <c r="M48" s="18" t="str">
        <f t="shared" si="5"/>
        <v>06/01/2026NL300054</v>
      </c>
      <c r="N48" s="15">
        <f>VLOOKUP(M48,Sheet8!I:N,5,0)</f>
        <v>0.2</v>
      </c>
      <c r="O48" s="19">
        <f t="shared" si="6"/>
        <v>0</v>
      </c>
      <c r="P48" s="20">
        <f>VLOOKUP(L48,[2]Sheet1!$I:$M,5,0)</f>
        <v>38000</v>
      </c>
      <c r="Q48" s="21">
        <f t="shared" si="7"/>
        <v>7600</v>
      </c>
      <c r="R48" s="22">
        <f t="shared" si="8"/>
        <v>0</v>
      </c>
    </row>
    <row r="49" spans="1:18" ht="28.5" x14ac:dyDescent="0.25">
      <c r="A49" s="4" t="s">
        <v>268</v>
      </c>
      <c r="B49" s="5" t="s">
        <v>481</v>
      </c>
      <c r="C49" s="4" t="s">
        <v>482</v>
      </c>
      <c r="D49" s="5" t="s">
        <v>501</v>
      </c>
      <c r="E49" s="4" t="s">
        <v>97</v>
      </c>
      <c r="F49" s="4" t="s">
        <v>98</v>
      </c>
      <c r="G49" s="4" t="s">
        <v>14</v>
      </c>
      <c r="H49" s="6">
        <v>0.1</v>
      </c>
      <c r="I49" s="7">
        <v>75000</v>
      </c>
      <c r="J49" s="7">
        <f t="shared" si="0"/>
        <v>7500</v>
      </c>
      <c r="K49" s="8" t="s">
        <v>15</v>
      </c>
      <c r="L49" s="29" t="s">
        <v>890</v>
      </c>
      <c r="M49" s="18" t="str">
        <f t="shared" si="5"/>
        <v>06/01/2026NL300167</v>
      </c>
      <c r="N49" s="15">
        <f>VLOOKUP(M49,Sheet8!I:N,5,0)</f>
        <v>0.1</v>
      </c>
      <c r="O49" s="19">
        <f t="shared" si="6"/>
        <v>0</v>
      </c>
      <c r="P49" s="20">
        <f>VLOOKUP(L49,[2]Sheet1!$I:$M,5,0)</f>
        <v>75000</v>
      </c>
      <c r="Q49" s="21">
        <f t="shared" si="7"/>
        <v>7500</v>
      </c>
      <c r="R49" s="22">
        <f t="shared" si="8"/>
        <v>0</v>
      </c>
    </row>
    <row r="50" spans="1:18" x14ac:dyDescent="0.25">
      <c r="A50" s="4" t="s">
        <v>268</v>
      </c>
      <c r="B50" s="5" t="s">
        <v>481</v>
      </c>
      <c r="C50" s="4" t="s">
        <v>482</v>
      </c>
      <c r="D50" s="5" t="s">
        <v>501</v>
      </c>
      <c r="E50" s="4" t="s">
        <v>43</v>
      </c>
      <c r="F50" s="4" t="s">
        <v>44</v>
      </c>
      <c r="G50" s="4" t="s">
        <v>14</v>
      </c>
      <c r="H50" s="6">
        <v>5.4</v>
      </c>
      <c r="I50" s="7">
        <v>18000</v>
      </c>
      <c r="J50" s="7">
        <f t="shared" si="0"/>
        <v>97200</v>
      </c>
      <c r="K50" s="8" t="s">
        <v>15</v>
      </c>
      <c r="L50" s="15" t="str">
        <f>VLOOKUP(F50,[1]Sheet1!$D:$J,7,0)</f>
        <v>NL300048</v>
      </c>
      <c r="M50" s="18" t="str">
        <f t="shared" si="5"/>
        <v>06/01/2026NL300048</v>
      </c>
      <c r="N50" s="15">
        <f>VLOOKUP(M50,Sheet8!I:N,5,0)</f>
        <v>5</v>
      </c>
      <c r="O50" s="19">
        <f t="shared" si="6"/>
        <v>0.40000000000000036</v>
      </c>
      <c r="P50" s="20">
        <f>VLOOKUP(L50,[2]Sheet1!$I:$M,5,0)</f>
        <v>18000</v>
      </c>
      <c r="Q50" s="21">
        <f t="shared" si="7"/>
        <v>90000</v>
      </c>
      <c r="R50" s="22">
        <f t="shared" si="8"/>
        <v>7200</v>
      </c>
    </row>
    <row r="51" spans="1:18" x14ac:dyDescent="0.25">
      <c r="A51" s="4" t="s">
        <v>268</v>
      </c>
      <c r="B51" s="5" t="s">
        <v>481</v>
      </c>
      <c r="C51" s="4" t="s">
        <v>482</v>
      </c>
      <c r="D51" s="5" t="s">
        <v>501</v>
      </c>
      <c r="E51" s="4" t="s">
        <v>502</v>
      </c>
      <c r="F51" s="4" t="s">
        <v>503</v>
      </c>
      <c r="G51" s="4" t="s">
        <v>14</v>
      </c>
      <c r="H51" s="6">
        <v>0.9</v>
      </c>
      <c r="I51" s="7">
        <v>80000</v>
      </c>
      <c r="J51" s="7">
        <f t="shared" si="0"/>
        <v>72000</v>
      </c>
      <c r="K51" s="8" t="s">
        <v>15</v>
      </c>
      <c r="L51" s="15" t="str">
        <f>VLOOKUP(F51,[1]Sheet1!$D:$J,7,0)</f>
        <v>NL300094</v>
      </c>
      <c r="M51" s="18" t="str">
        <f t="shared" si="5"/>
        <v>06/01/2026NL300094</v>
      </c>
      <c r="N51" s="15">
        <f>VLOOKUP(M51,Sheet8!I:N,5,0)</f>
        <v>0.9</v>
      </c>
      <c r="O51" s="19">
        <f t="shared" si="6"/>
        <v>0</v>
      </c>
      <c r="P51" s="20">
        <f>VLOOKUP(L51,[2]Sheet1!$I:$M,5,0)</f>
        <v>80000</v>
      </c>
      <c r="Q51" s="21">
        <f t="shared" si="7"/>
        <v>72000</v>
      </c>
      <c r="R51" s="22">
        <f t="shared" si="8"/>
        <v>0</v>
      </c>
    </row>
    <row r="52" spans="1:18" x14ac:dyDescent="0.25">
      <c r="A52" s="4" t="s">
        <v>268</v>
      </c>
      <c r="B52" s="5" t="s">
        <v>481</v>
      </c>
      <c r="C52" s="4" t="s">
        <v>482</v>
      </c>
      <c r="D52" s="5" t="s">
        <v>501</v>
      </c>
      <c r="E52" s="4" t="s">
        <v>101</v>
      </c>
      <c r="F52" s="4" t="s">
        <v>102</v>
      </c>
      <c r="G52" s="4" t="s">
        <v>14</v>
      </c>
      <c r="H52" s="6">
        <v>0.1</v>
      </c>
      <c r="I52" s="7">
        <v>45000</v>
      </c>
      <c r="J52" s="7">
        <f t="shared" si="0"/>
        <v>4500</v>
      </c>
      <c r="K52" s="8" t="s">
        <v>15</v>
      </c>
      <c r="L52" s="15" t="str">
        <f>VLOOKUP(F52,[1]Sheet1!$D:$J,7,0)</f>
        <v>NL300085</v>
      </c>
      <c r="M52" s="18" t="str">
        <f t="shared" si="5"/>
        <v>06/01/2026NL300085</v>
      </c>
      <c r="N52" s="15">
        <f>VLOOKUP(M52,Sheet8!I:N,5,0)</f>
        <v>0.1</v>
      </c>
      <c r="O52" s="19">
        <f t="shared" si="6"/>
        <v>0</v>
      </c>
      <c r="P52" s="20">
        <f>VLOOKUP(L52,[2]Sheet1!$I:$M,5,0)</f>
        <v>45000</v>
      </c>
      <c r="Q52" s="21">
        <f t="shared" si="7"/>
        <v>4500</v>
      </c>
      <c r="R52" s="22">
        <f t="shared" si="8"/>
        <v>0</v>
      </c>
    </row>
    <row r="53" spans="1:18" x14ac:dyDescent="0.25">
      <c r="A53" s="4" t="s">
        <v>270</v>
      </c>
      <c r="B53" s="5" t="s">
        <v>481</v>
      </c>
      <c r="C53" s="4" t="s">
        <v>482</v>
      </c>
      <c r="D53" s="5" t="s">
        <v>504</v>
      </c>
      <c r="E53" s="4" t="s">
        <v>30</v>
      </c>
      <c r="F53" s="4" t="s">
        <v>31</v>
      </c>
      <c r="G53" s="4" t="s">
        <v>14</v>
      </c>
      <c r="H53" s="6">
        <v>0.1</v>
      </c>
      <c r="I53" s="7">
        <v>55000</v>
      </c>
      <c r="J53" s="7">
        <f t="shared" si="0"/>
        <v>5500</v>
      </c>
      <c r="K53" s="8" t="s">
        <v>15</v>
      </c>
      <c r="L53" s="15" t="str">
        <f>VLOOKUP(F53,[1]Sheet1!$D:$J,7,0)</f>
        <v>NL300014</v>
      </c>
      <c r="M53" s="18" t="str">
        <f t="shared" si="5"/>
        <v>07/01/2026NL300014</v>
      </c>
      <c r="N53" s="15">
        <f>VLOOKUP(M53,Sheet8!I:N,5,0)</f>
        <v>0.1</v>
      </c>
      <c r="O53" s="19">
        <f t="shared" si="6"/>
        <v>0</v>
      </c>
      <c r="P53" s="20">
        <f>VLOOKUP(L53,[2]Sheet1!$I:$M,5,0)</f>
        <v>55000</v>
      </c>
      <c r="Q53" s="21">
        <f t="shared" si="7"/>
        <v>5500</v>
      </c>
      <c r="R53" s="22">
        <f t="shared" si="8"/>
        <v>0</v>
      </c>
    </row>
    <row r="54" spans="1:18" x14ac:dyDescent="0.25">
      <c r="A54" s="4" t="s">
        <v>270</v>
      </c>
      <c r="B54" s="5" t="s">
        <v>481</v>
      </c>
      <c r="C54" s="4" t="s">
        <v>482</v>
      </c>
      <c r="D54" s="5" t="s">
        <v>504</v>
      </c>
      <c r="E54" s="4" t="s">
        <v>486</v>
      </c>
      <c r="F54" s="4" t="s">
        <v>487</v>
      </c>
      <c r="G54" s="4" t="s">
        <v>14</v>
      </c>
      <c r="H54" s="6">
        <v>2.7</v>
      </c>
      <c r="I54" s="7">
        <v>25000</v>
      </c>
      <c r="J54" s="7">
        <f t="shared" si="0"/>
        <v>67500</v>
      </c>
      <c r="K54" s="8" t="s">
        <v>15</v>
      </c>
      <c r="L54" s="29" t="s">
        <v>888</v>
      </c>
      <c r="M54" s="18" t="str">
        <f t="shared" si="5"/>
        <v>07/01/2026NL300017</v>
      </c>
      <c r="N54" s="15">
        <v>0</v>
      </c>
      <c r="O54" s="19">
        <f t="shared" si="6"/>
        <v>2.7</v>
      </c>
      <c r="P54" s="20">
        <f>VLOOKUP(L54,[2]Sheet1!$I:$M,5,0)</f>
        <v>25000</v>
      </c>
      <c r="Q54" s="21">
        <f t="shared" si="7"/>
        <v>0</v>
      </c>
      <c r="R54" s="22">
        <f t="shared" si="8"/>
        <v>67500</v>
      </c>
    </row>
    <row r="55" spans="1:18" x14ac:dyDescent="0.25">
      <c r="A55" s="4" t="s">
        <v>270</v>
      </c>
      <c r="B55" s="5" t="s">
        <v>481</v>
      </c>
      <c r="C55" s="4" t="s">
        <v>482</v>
      </c>
      <c r="D55" s="5" t="s">
        <v>504</v>
      </c>
      <c r="E55" s="4" t="s">
        <v>43</v>
      </c>
      <c r="F55" s="4" t="s">
        <v>44</v>
      </c>
      <c r="G55" s="4" t="s">
        <v>14</v>
      </c>
      <c r="H55" s="6">
        <v>5</v>
      </c>
      <c r="I55" s="7">
        <v>18000</v>
      </c>
      <c r="J55" s="7">
        <f t="shared" si="0"/>
        <v>90000</v>
      </c>
      <c r="K55" s="8" t="s">
        <v>15</v>
      </c>
      <c r="L55" s="15" t="str">
        <f>VLOOKUP(F55,[1]Sheet1!$D:$J,7,0)</f>
        <v>NL300048</v>
      </c>
      <c r="M55" s="18" t="str">
        <f t="shared" si="5"/>
        <v>07/01/2026NL300048</v>
      </c>
      <c r="N55" s="15">
        <f>VLOOKUP(M55,Sheet8!I:N,5,0)</f>
        <v>5</v>
      </c>
      <c r="O55" s="19">
        <f t="shared" si="6"/>
        <v>0</v>
      </c>
      <c r="P55" s="20">
        <f>VLOOKUP(L55,[2]Sheet1!$I:$M,5,0)</f>
        <v>18000</v>
      </c>
      <c r="Q55" s="21">
        <f t="shared" si="7"/>
        <v>90000</v>
      </c>
      <c r="R55" s="22">
        <f t="shared" si="8"/>
        <v>0</v>
      </c>
    </row>
    <row r="56" spans="1:18" x14ac:dyDescent="0.25">
      <c r="A56" s="4" t="s">
        <v>270</v>
      </c>
      <c r="B56" s="5" t="s">
        <v>481</v>
      </c>
      <c r="C56" s="4" t="s">
        <v>482</v>
      </c>
      <c r="D56" s="5" t="s">
        <v>504</v>
      </c>
      <c r="E56" s="4" t="s">
        <v>45</v>
      </c>
      <c r="F56" s="4" t="s">
        <v>46</v>
      </c>
      <c r="G56" s="4" t="s">
        <v>14</v>
      </c>
      <c r="H56" s="6">
        <v>0.1</v>
      </c>
      <c r="I56" s="7">
        <v>55000</v>
      </c>
      <c r="J56" s="7">
        <f t="shared" si="0"/>
        <v>5500</v>
      </c>
      <c r="K56" s="8" t="s">
        <v>15</v>
      </c>
      <c r="L56" s="15" t="str">
        <f>VLOOKUP(F56,[1]Sheet1!$D:$J,7,0)</f>
        <v>NL300058</v>
      </c>
      <c r="M56" s="18" t="str">
        <f t="shared" si="5"/>
        <v>07/01/2026NL300058</v>
      </c>
      <c r="N56" s="15">
        <f>VLOOKUP(M56,Sheet8!I:N,5,0)</f>
        <v>0.1</v>
      </c>
      <c r="O56" s="19">
        <f t="shared" si="6"/>
        <v>0</v>
      </c>
      <c r="P56" s="20">
        <f>VLOOKUP(L56,[2]Sheet1!$I:$M,5,0)</f>
        <v>55000</v>
      </c>
      <c r="Q56" s="21">
        <f t="shared" si="7"/>
        <v>5500</v>
      </c>
      <c r="R56" s="22">
        <f t="shared" si="8"/>
        <v>0</v>
      </c>
    </row>
    <row r="57" spans="1:18" x14ac:dyDescent="0.25">
      <c r="A57" s="4" t="s">
        <v>270</v>
      </c>
      <c r="B57" s="5" t="s">
        <v>481</v>
      </c>
      <c r="C57" s="4" t="s">
        <v>482</v>
      </c>
      <c r="D57" s="5" t="s">
        <v>504</v>
      </c>
      <c r="E57" s="4" t="s">
        <v>107</v>
      </c>
      <c r="F57" s="4" t="s">
        <v>108</v>
      </c>
      <c r="G57" s="4" t="s">
        <v>14</v>
      </c>
      <c r="H57" s="6">
        <v>0.5</v>
      </c>
      <c r="I57" s="7">
        <v>65000</v>
      </c>
      <c r="J57" s="7">
        <f t="shared" si="0"/>
        <v>32500</v>
      </c>
      <c r="K57" s="8" t="s">
        <v>15</v>
      </c>
      <c r="L57" s="15" t="str">
        <f>VLOOKUP(F57,[1]Sheet1!$D:$J,7,0)</f>
        <v>NL300146</v>
      </c>
      <c r="M57" s="18" t="str">
        <f t="shared" si="5"/>
        <v>07/01/2026NL300146</v>
      </c>
      <c r="N57" s="15">
        <f>VLOOKUP(M57,Sheet8!I:N,5,0)</f>
        <v>0.5</v>
      </c>
      <c r="O57" s="19">
        <f t="shared" si="6"/>
        <v>0</v>
      </c>
      <c r="P57" s="20">
        <f>VLOOKUP(L57,[2]Sheet1!$I:$M,5,0)</f>
        <v>65000</v>
      </c>
      <c r="Q57" s="21">
        <f t="shared" si="7"/>
        <v>32500</v>
      </c>
      <c r="R57" s="22">
        <f t="shared" si="8"/>
        <v>0</v>
      </c>
    </row>
    <row r="58" spans="1:18" x14ac:dyDescent="0.25">
      <c r="A58" s="4" t="s">
        <v>270</v>
      </c>
      <c r="B58" s="5" t="s">
        <v>481</v>
      </c>
      <c r="C58" s="4" t="s">
        <v>482</v>
      </c>
      <c r="D58" s="5" t="s">
        <v>504</v>
      </c>
      <c r="E58" s="4" t="s">
        <v>488</v>
      </c>
      <c r="F58" s="4" t="s">
        <v>489</v>
      </c>
      <c r="G58" s="4" t="s">
        <v>14</v>
      </c>
      <c r="H58" s="6">
        <v>0.5</v>
      </c>
      <c r="I58" s="7">
        <v>62000</v>
      </c>
      <c r="J58" s="7">
        <f t="shared" si="0"/>
        <v>31000</v>
      </c>
      <c r="K58" s="8" t="s">
        <v>15</v>
      </c>
      <c r="L58" s="15" t="str">
        <f>VLOOKUP(F58,[1]Sheet1!$D:$J,7,0)</f>
        <v>NL300147</v>
      </c>
      <c r="M58" s="18" t="str">
        <f t="shared" si="5"/>
        <v>07/01/2026NL300147</v>
      </c>
      <c r="N58" s="15">
        <f>VLOOKUP(M58,Sheet8!I:N,5,0)</f>
        <v>0.5</v>
      </c>
      <c r="O58" s="19">
        <f t="shared" si="6"/>
        <v>0</v>
      </c>
      <c r="P58" s="20">
        <f>VLOOKUP(L58,[2]Sheet1!$I:$M,5,0)</f>
        <v>62000</v>
      </c>
      <c r="Q58" s="21">
        <f t="shared" si="7"/>
        <v>31000</v>
      </c>
      <c r="R58" s="22">
        <f t="shared" si="8"/>
        <v>0</v>
      </c>
    </row>
    <row r="59" spans="1:18" x14ac:dyDescent="0.25">
      <c r="A59" s="4" t="s">
        <v>270</v>
      </c>
      <c r="B59" s="5" t="s">
        <v>481</v>
      </c>
      <c r="C59" s="4" t="s">
        <v>482</v>
      </c>
      <c r="D59" s="5" t="s">
        <v>505</v>
      </c>
      <c r="E59" s="4" t="s">
        <v>486</v>
      </c>
      <c r="F59" s="4" t="s">
        <v>487</v>
      </c>
      <c r="G59" s="4" t="s">
        <v>14</v>
      </c>
      <c r="H59" s="6">
        <v>2</v>
      </c>
      <c r="I59" s="7">
        <v>25000</v>
      </c>
      <c r="J59" s="7">
        <f t="shared" si="0"/>
        <v>50000</v>
      </c>
      <c r="K59" s="8" t="s">
        <v>15</v>
      </c>
      <c r="L59" s="15" t="str">
        <f>VLOOKUP(F59,[1]Sheet1!$D:$J,7,0)</f>
        <v>NL300017</v>
      </c>
      <c r="M59" s="18" t="str">
        <f t="shared" si="5"/>
        <v>07/01/2026NL300017</v>
      </c>
      <c r="N59" s="15">
        <f>VLOOKUP(M59,Sheet8!I:N,5,0)</f>
        <v>3.4</v>
      </c>
      <c r="O59" s="19">
        <f t="shared" si="6"/>
        <v>-1.4</v>
      </c>
      <c r="P59" s="20">
        <f>VLOOKUP(L59,[2]Sheet1!$I:$M,5,0)</f>
        <v>25000</v>
      </c>
      <c r="Q59" s="21">
        <f t="shared" si="7"/>
        <v>85000</v>
      </c>
      <c r="R59" s="22">
        <f t="shared" si="8"/>
        <v>-35000</v>
      </c>
    </row>
    <row r="60" spans="1:18" x14ac:dyDescent="0.25">
      <c r="A60" s="4" t="s">
        <v>273</v>
      </c>
      <c r="B60" s="5" t="s">
        <v>481</v>
      </c>
      <c r="C60" s="4" t="s">
        <v>482</v>
      </c>
      <c r="D60" s="5" t="s">
        <v>506</v>
      </c>
      <c r="E60" s="4" t="s">
        <v>47</v>
      </c>
      <c r="F60" s="4" t="s">
        <v>48</v>
      </c>
      <c r="G60" s="4" t="s">
        <v>14</v>
      </c>
      <c r="H60" s="6">
        <v>1</v>
      </c>
      <c r="I60" s="7">
        <v>13000</v>
      </c>
      <c r="J60" s="7">
        <f t="shared" si="0"/>
        <v>13000</v>
      </c>
      <c r="K60" s="8" t="s">
        <v>15</v>
      </c>
      <c r="L60" s="15" t="str">
        <f>VLOOKUP(F60,[1]Sheet1!$D:$J,7,0)</f>
        <v>NL300059</v>
      </c>
      <c r="M60" s="18" t="str">
        <f t="shared" si="5"/>
        <v>08/01/2026NL300059</v>
      </c>
      <c r="N60" s="15">
        <f>VLOOKUP(M60,Sheet8!I:N,5,0)</f>
        <v>1</v>
      </c>
      <c r="O60" s="19">
        <f t="shared" si="6"/>
        <v>0</v>
      </c>
      <c r="P60" s="20">
        <f>VLOOKUP(L60,[2]Sheet1!$I:$M,5,0)</f>
        <v>13000</v>
      </c>
      <c r="Q60" s="21">
        <f t="shared" si="7"/>
        <v>13000</v>
      </c>
      <c r="R60" s="22">
        <f t="shared" si="8"/>
        <v>0</v>
      </c>
    </row>
    <row r="61" spans="1:18" x14ac:dyDescent="0.25">
      <c r="A61" s="4" t="s">
        <v>273</v>
      </c>
      <c r="B61" s="5" t="s">
        <v>481</v>
      </c>
      <c r="C61" s="4" t="s">
        <v>482</v>
      </c>
      <c r="D61" s="5" t="s">
        <v>506</v>
      </c>
      <c r="E61" s="4" t="s">
        <v>154</v>
      </c>
      <c r="F61" s="4" t="s">
        <v>153</v>
      </c>
      <c r="G61" s="4" t="s">
        <v>14</v>
      </c>
      <c r="H61" s="6">
        <v>0.5</v>
      </c>
      <c r="I61" s="7">
        <v>47000</v>
      </c>
      <c r="J61" s="7">
        <f t="shared" si="0"/>
        <v>23500</v>
      </c>
      <c r="K61" s="8" t="s">
        <v>15</v>
      </c>
      <c r="L61" s="15" t="str">
        <f>VLOOKUP(F61,[1]Sheet1!$D:$J,7,0)</f>
        <v>NL300091</v>
      </c>
      <c r="M61" s="18" t="str">
        <f t="shared" si="5"/>
        <v>08/01/2026NL300091</v>
      </c>
      <c r="N61" s="15">
        <f>VLOOKUP(M61,Sheet8!I:N,5,0)</f>
        <v>1</v>
      </c>
      <c r="O61" s="19">
        <f t="shared" si="6"/>
        <v>-0.5</v>
      </c>
      <c r="P61" s="20">
        <f>VLOOKUP(L61,[2]Sheet1!$I:$M,5,0)</f>
        <v>47000</v>
      </c>
      <c r="Q61" s="21">
        <f t="shared" si="7"/>
        <v>47000</v>
      </c>
      <c r="R61" s="22">
        <f t="shared" si="8"/>
        <v>-23500</v>
      </c>
    </row>
    <row r="62" spans="1:18" x14ac:dyDescent="0.25">
      <c r="A62" s="4" t="s">
        <v>273</v>
      </c>
      <c r="B62" s="5" t="s">
        <v>481</v>
      </c>
      <c r="C62" s="4" t="s">
        <v>482</v>
      </c>
      <c r="D62" s="5" t="s">
        <v>506</v>
      </c>
      <c r="E62" s="4" t="s">
        <v>101</v>
      </c>
      <c r="F62" s="4" t="s">
        <v>102</v>
      </c>
      <c r="G62" s="4" t="s">
        <v>14</v>
      </c>
      <c r="H62" s="6">
        <v>0.1</v>
      </c>
      <c r="I62" s="7">
        <v>45000</v>
      </c>
      <c r="J62" s="7">
        <f t="shared" si="0"/>
        <v>4500</v>
      </c>
      <c r="K62" s="8" t="s">
        <v>15</v>
      </c>
      <c r="L62" s="15" t="str">
        <f>VLOOKUP(F62,[1]Sheet1!$D:$J,7,0)</f>
        <v>NL300085</v>
      </c>
      <c r="M62" s="18" t="str">
        <f t="shared" si="5"/>
        <v>08/01/2026NL300085</v>
      </c>
      <c r="N62" s="15">
        <f>VLOOKUP(M62,Sheet8!I:N,5,0)</f>
        <v>0.1</v>
      </c>
      <c r="O62" s="19">
        <f t="shared" si="6"/>
        <v>0</v>
      </c>
      <c r="P62" s="20">
        <f>VLOOKUP(L62,[2]Sheet1!$I:$M,5,0)</f>
        <v>45000</v>
      </c>
      <c r="Q62" s="21">
        <f t="shared" si="7"/>
        <v>4500</v>
      </c>
      <c r="R62" s="22">
        <f t="shared" si="8"/>
        <v>0</v>
      </c>
    </row>
    <row r="63" spans="1:18" x14ac:dyDescent="0.25">
      <c r="A63" s="4" t="s">
        <v>273</v>
      </c>
      <c r="B63" s="5" t="s">
        <v>481</v>
      </c>
      <c r="C63" s="4" t="s">
        <v>482</v>
      </c>
      <c r="D63" s="5" t="s">
        <v>506</v>
      </c>
      <c r="E63" s="4" t="s">
        <v>73</v>
      </c>
      <c r="F63" s="4" t="s">
        <v>74</v>
      </c>
      <c r="G63" s="4" t="s">
        <v>14</v>
      </c>
      <c r="H63" s="6">
        <v>0.1</v>
      </c>
      <c r="I63" s="7">
        <v>148000</v>
      </c>
      <c r="J63" s="7">
        <f t="shared" si="0"/>
        <v>14800</v>
      </c>
      <c r="K63" s="8" t="s">
        <v>15</v>
      </c>
      <c r="L63" s="15" t="str">
        <f>VLOOKUP(F63,[1]Sheet1!$D:$J,7,0)</f>
        <v>NL300116</v>
      </c>
      <c r="M63" s="18" t="str">
        <f t="shared" si="5"/>
        <v>08/01/2026NL300116</v>
      </c>
      <c r="N63" s="15">
        <f>VLOOKUP(M63,Sheet8!I:N,5,0)</f>
        <v>0.1</v>
      </c>
      <c r="O63" s="19">
        <f t="shared" si="6"/>
        <v>0</v>
      </c>
      <c r="P63" s="20">
        <f>VLOOKUP(L63,[2]Sheet1!$I:$M,5,0)</f>
        <v>148000</v>
      </c>
      <c r="Q63" s="21">
        <f t="shared" si="7"/>
        <v>14800</v>
      </c>
      <c r="R63" s="22">
        <f t="shared" si="8"/>
        <v>0</v>
      </c>
    </row>
    <row r="64" spans="1:18" x14ac:dyDescent="0.25">
      <c r="A64" s="4" t="s">
        <v>273</v>
      </c>
      <c r="B64" s="5" t="s">
        <v>481</v>
      </c>
      <c r="C64" s="4" t="s">
        <v>482</v>
      </c>
      <c r="D64" s="5" t="s">
        <v>506</v>
      </c>
      <c r="E64" s="4" t="s">
        <v>85</v>
      </c>
      <c r="F64" s="4" t="s">
        <v>86</v>
      </c>
      <c r="G64" s="4" t="s">
        <v>14</v>
      </c>
      <c r="H64" s="6">
        <v>0.2</v>
      </c>
      <c r="I64" s="7">
        <v>21000</v>
      </c>
      <c r="J64" s="7">
        <f t="shared" si="0"/>
        <v>4200</v>
      </c>
      <c r="K64" s="8" t="s">
        <v>15</v>
      </c>
      <c r="L64" s="15" t="str">
        <f>VLOOKUP(F64,[1]Sheet1!$D:$J,7,0)</f>
        <v>NL300119</v>
      </c>
      <c r="M64" s="18" t="str">
        <f t="shared" si="5"/>
        <v>08/01/2026NL300119</v>
      </c>
      <c r="N64" s="15">
        <f>VLOOKUP(M64,Sheet8!I:N,5,0)</f>
        <v>0.2</v>
      </c>
      <c r="O64" s="19">
        <f t="shared" si="6"/>
        <v>0</v>
      </c>
      <c r="P64" s="20">
        <f>VLOOKUP(L64,[2]Sheet1!$I:$M,5,0)</f>
        <v>21000</v>
      </c>
      <c r="Q64" s="21">
        <f t="shared" si="7"/>
        <v>4200</v>
      </c>
      <c r="R64" s="22">
        <f t="shared" si="8"/>
        <v>0</v>
      </c>
    </row>
    <row r="65" spans="1:18" x14ac:dyDescent="0.25">
      <c r="A65" s="4" t="s">
        <v>273</v>
      </c>
      <c r="B65" s="5" t="s">
        <v>481</v>
      </c>
      <c r="C65" s="4" t="s">
        <v>482</v>
      </c>
      <c r="D65" s="5" t="s">
        <v>506</v>
      </c>
      <c r="E65" s="4" t="s">
        <v>105</v>
      </c>
      <c r="F65" s="4" t="s">
        <v>106</v>
      </c>
      <c r="G65" s="4" t="s">
        <v>14</v>
      </c>
      <c r="H65" s="6">
        <v>0.3</v>
      </c>
      <c r="I65" s="7">
        <v>50000</v>
      </c>
      <c r="J65" s="7">
        <f t="shared" si="0"/>
        <v>15000</v>
      </c>
      <c r="K65" s="8" t="s">
        <v>15</v>
      </c>
      <c r="L65" s="15" t="str">
        <f>VLOOKUP(F65,[1]Sheet1!$D:$J,7,0)</f>
        <v>NL300142</v>
      </c>
      <c r="M65" s="18" t="str">
        <f t="shared" si="5"/>
        <v>08/01/2026NL300142</v>
      </c>
      <c r="N65" s="15">
        <f>VLOOKUP(M65,Sheet8!I:N,5,0)</f>
        <v>0.2</v>
      </c>
      <c r="O65" s="19">
        <f t="shared" si="6"/>
        <v>9.9999999999999978E-2</v>
      </c>
      <c r="P65" s="20">
        <f>VLOOKUP(L65,[2]Sheet1!$I:$M,5,0)</f>
        <v>50000</v>
      </c>
      <c r="Q65" s="21">
        <f t="shared" si="7"/>
        <v>10000</v>
      </c>
      <c r="R65" s="22">
        <f t="shared" si="8"/>
        <v>5000</v>
      </c>
    </row>
    <row r="66" spans="1:18" x14ac:dyDescent="0.25">
      <c r="A66" s="4" t="s">
        <v>273</v>
      </c>
      <c r="B66" s="5" t="s">
        <v>481</v>
      </c>
      <c r="C66" s="4" t="s">
        <v>482</v>
      </c>
      <c r="D66" s="5" t="s">
        <v>507</v>
      </c>
      <c r="E66" s="4" t="s">
        <v>154</v>
      </c>
      <c r="F66" s="4" t="s">
        <v>153</v>
      </c>
      <c r="G66" s="4" t="s">
        <v>14</v>
      </c>
      <c r="H66" s="6">
        <v>1</v>
      </c>
      <c r="I66" s="7">
        <v>47000</v>
      </c>
      <c r="J66" s="7">
        <f t="shared" si="0"/>
        <v>47000</v>
      </c>
      <c r="K66" s="8" t="s">
        <v>15</v>
      </c>
      <c r="L66" s="15" t="str">
        <f>VLOOKUP(F66,[1]Sheet1!$D:$J,7,0)</f>
        <v>NL300091</v>
      </c>
      <c r="M66" s="18" t="str">
        <f t="shared" si="5"/>
        <v>08/01/2026NL300091</v>
      </c>
      <c r="N66" s="15">
        <v>0</v>
      </c>
      <c r="O66" s="19">
        <f t="shared" si="6"/>
        <v>1</v>
      </c>
      <c r="P66" s="20">
        <f>VLOOKUP(L66,[2]Sheet1!$I:$M,5,0)</f>
        <v>47000</v>
      </c>
      <c r="Q66" s="21">
        <f t="shared" si="7"/>
        <v>0</v>
      </c>
      <c r="R66" s="22">
        <f t="shared" si="8"/>
        <v>47000</v>
      </c>
    </row>
    <row r="67" spans="1:18" x14ac:dyDescent="0.25">
      <c r="A67" s="4" t="s">
        <v>276</v>
      </c>
      <c r="B67" s="5" t="s">
        <v>481</v>
      </c>
      <c r="C67" s="4" t="s">
        <v>482</v>
      </c>
      <c r="D67" s="5" t="s">
        <v>508</v>
      </c>
      <c r="E67" s="4" t="s">
        <v>484</v>
      </c>
      <c r="F67" s="4" t="s">
        <v>485</v>
      </c>
      <c r="G67" s="4" t="s">
        <v>14</v>
      </c>
      <c r="H67" s="6">
        <v>1</v>
      </c>
      <c r="I67" s="7">
        <v>15000</v>
      </c>
      <c r="J67" s="7">
        <f t="shared" si="0"/>
        <v>15000</v>
      </c>
      <c r="K67" s="8" t="s">
        <v>15</v>
      </c>
      <c r="L67" s="15" t="str">
        <f>VLOOKUP(F67,[1]Sheet1!$D:$J,7,0)</f>
        <v>NL300189</v>
      </c>
      <c r="M67" s="18" t="str">
        <f t="shared" si="5"/>
        <v>09/01/2026NL300189</v>
      </c>
      <c r="N67" s="15">
        <f>VLOOKUP(M67,Sheet8!I:N,5,0)</f>
        <v>1</v>
      </c>
      <c r="O67" s="19">
        <f t="shared" si="6"/>
        <v>0</v>
      </c>
      <c r="P67" s="20">
        <f>VLOOKUP(L67,[2]Sheet1!$I:$M,5,0)</f>
        <v>15000</v>
      </c>
      <c r="Q67" s="21">
        <f t="shared" si="7"/>
        <v>15000</v>
      </c>
      <c r="R67" s="22">
        <f t="shared" si="8"/>
        <v>0</v>
      </c>
    </row>
    <row r="68" spans="1:18" x14ac:dyDescent="0.25">
      <c r="A68" s="4" t="s">
        <v>276</v>
      </c>
      <c r="B68" s="5" t="s">
        <v>481</v>
      </c>
      <c r="C68" s="4" t="s">
        <v>482</v>
      </c>
      <c r="D68" s="5" t="s">
        <v>508</v>
      </c>
      <c r="E68" s="4" t="s">
        <v>509</v>
      </c>
      <c r="F68" s="4" t="s">
        <v>510</v>
      </c>
      <c r="G68" s="4" t="s">
        <v>115</v>
      </c>
      <c r="H68" s="6">
        <v>1</v>
      </c>
      <c r="I68" s="7">
        <v>18000</v>
      </c>
      <c r="J68" s="7">
        <f t="shared" si="0"/>
        <v>18000</v>
      </c>
      <c r="K68" s="8" t="s">
        <v>15</v>
      </c>
      <c r="L68" s="29" t="s">
        <v>979</v>
      </c>
      <c r="M68" s="18" t="str">
        <f t="shared" si="5"/>
        <v>09/01/2026NL300047</v>
      </c>
      <c r="N68" s="15">
        <f>VLOOKUP(M68,Sheet8!I:N,5,0)</f>
        <v>1</v>
      </c>
      <c r="O68" s="19">
        <f t="shared" si="6"/>
        <v>0</v>
      </c>
      <c r="P68" s="20">
        <f>VLOOKUP(L68,[2]Sheet1!$I:$M,5,0)</f>
        <v>18000</v>
      </c>
      <c r="Q68" s="21">
        <f t="shared" si="7"/>
        <v>18000</v>
      </c>
      <c r="R68" s="22">
        <f t="shared" si="8"/>
        <v>0</v>
      </c>
    </row>
    <row r="69" spans="1:18" x14ac:dyDescent="0.25">
      <c r="A69" s="4" t="s">
        <v>281</v>
      </c>
      <c r="B69" s="5" t="s">
        <v>481</v>
      </c>
      <c r="C69" s="4" t="s">
        <v>482</v>
      </c>
      <c r="D69" s="5" t="s">
        <v>511</v>
      </c>
      <c r="E69" s="4" t="s">
        <v>113</v>
      </c>
      <c r="F69" s="4" t="s">
        <v>114</v>
      </c>
      <c r="G69" s="4" t="s">
        <v>115</v>
      </c>
      <c r="H69" s="6">
        <v>1</v>
      </c>
      <c r="I69" s="7">
        <v>8500</v>
      </c>
      <c r="J69" s="7">
        <f t="shared" si="0"/>
        <v>8500</v>
      </c>
      <c r="K69" s="8" t="s">
        <v>15</v>
      </c>
      <c r="L69" s="15" t="str">
        <f>VLOOKUP(F69,[1]Sheet1!$D:$J,7,0)</f>
        <v>NL300107</v>
      </c>
      <c r="M69" s="18" t="str">
        <f t="shared" si="5"/>
        <v>10/01/2026NL300107</v>
      </c>
      <c r="N69" s="15">
        <f>VLOOKUP(M69,Sheet8!I:N,5,0)</f>
        <v>1</v>
      </c>
      <c r="O69" s="19">
        <f t="shared" si="6"/>
        <v>0</v>
      </c>
      <c r="P69" s="20">
        <f>VLOOKUP(L69,[2]Sheet1!$I:$M,5,0)</f>
        <v>8500</v>
      </c>
      <c r="Q69" s="21">
        <f t="shared" si="7"/>
        <v>8500</v>
      </c>
      <c r="R69" s="22">
        <f t="shared" si="8"/>
        <v>0</v>
      </c>
    </row>
    <row r="70" spans="1:18" x14ac:dyDescent="0.25">
      <c r="A70" s="4" t="s">
        <v>281</v>
      </c>
      <c r="B70" s="5" t="s">
        <v>481</v>
      </c>
      <c r="C70" s="4" t="s">
        <v>482</v>
      </c>
      <c r="D70" s="5" t="s">
        <v>511</v>
      </c>
      <c r="E70" s="4" t="s">
        <v>124</v>
      </c>
      <c r="F70" s="4" t="s">
        <v>125</v>
      </c>
      <c r="G70" s="4" t="s">
        <v>14</v>
      </c>
      <c r="H70" s="6">
        <v>0.1</v>
      </c>
      <c r="I70" s="7">
        <v>38000</v>
      </c>
      <c r="J70" s="7">
        <f t="shared" si="0"/>
        <v>3800</v>
      </c>
      <c r="K70" s="8" t="s">
        <v>15</v>
      </c>
      <c r="L70" s="15" t="str">
        <f>VLOOKUP(F70,[1]Sheet1!$D:$J,7,0)</f>
        <v>NL300054</v>
      </c>
      <c r="M70" s="18" t="str">
        <f t="shared" si="5"/>
        <v>10/01/2026NL300054</v>
      </c>
      <c r="N70" s="15">
        <f>VLOOKUP(M70,Sheet8!I:N,5,0)</f>
        <v>0.1</v>
      </c>
      <c r="O70" s="19">
        <f t="shared" si="6"/>
        <v>0</v>
      </c>
      <c r="P70" s="20">
        <f>VLOOKUP(L70,[2]Sheet1!$I:$M,5,0)</f>
        <v>38000</v>
      </c>
      <c r="Q70" s="21">
        <f t="shared" si="7"/>
        <v>3800</v>
      </c>
      <c r="R70" s="22">
        <f t="shared" si="8"/>
        <v>0</v>
      </c>
    </row>
    <row r="71" spans="1:18" ht="28.5" x14ac:dyDescent="0.25">
      <c r="A71" s="4" t="s">
        <v>281</v>
      </c>
      <c r="B71" s="5" t="s">
        <v>481</v>
      </c>
      <c r="C71" s="4" t="s">
        <v>482</v>
      </c>
      <c r="D71" s="5" t="s">
        <v>511</v>
      </c>
      <c r="E71" s="4" t="s">
        <v>491</v>
      </c>
      <c r="F71" s="4" t="s">
        <v>492</v>
      </c>
      <c r="G71" s="4" t="s">
        <v>493</v>
      </c>
      <c r="H71" s="6">
        <v>6</v>
      </c>
      <c r="I71" s="7">
        <v>15000</v>
      </c>
      <c r="J71" s="7">
        <f t="shared" si="0"/>
        <v>90000</v>
      </c>
      <c r="K71" s="8" t="s">
        <v>15</v>
      </c>
      <c r="L71" s="15" t="str">
        <f>VLOOKUP(F71,[1]Sheet1!$D:$J,7,0)</f>
        <v>NL300041</v>
      </c>
      <c r="M71" s="18" t="str">
        <f t="shared" si="5"/>
        <v>10/01/2026NL300041</v>
      </c>
      <c r="N71" s="15">
        <f>VLOOKUP(M71,Sheet8!I:N,5,0)</f>
        <v>6</v>
      </c>
      <c r="O71" s="19">
        <f t="shared" si="6"/>
        <v>0</v>
      </c>
      <c r="P71" s="20">
        <f>VLOOKUP(L71,[2]Sheet1!$I:$M,5,0)</f>
        <v>15000</v>
      </c>
      <c r="Q71" s="21">
        <f t="shared" si="7"/>
        <v>90000</v>
      </c>
      <c r="R71" s="22">
        <f t="shared" si="8"/>
        <v>0</v>
      </c>
    </row>
    <row r="72" spans="1:18" x14ac:dyDescent="0.25">
      <c r="A72" s="4" t="s">
        <v>281</v>
      </c>
      <c r="B72" s="5" t="s">
        <v>481</v>
      </c>
      <c r="C72" s="4" t="s">
        <v>482</v>
      </c>
      <c r="D72" s="5" t="s">
        <v>511</v>
      </c>
      <c r="E72" s="4" t="s">
        <v>43</v>
      </c>
      <c r="F72" s="4" t="s">
        <v>44</v>
      </c>
      <c r="G72" s="4" t="s">
        <v>14</v>
      </c>
      <c r="H72" s="6">
        <v>5</v>
      </c>
      <c r="I72" s="7">
        <v>18000</v>
      </c>
      <c r="J72" s="7">
        <f t="shared" si="0"/>
        <v>90000</v>
      </c>
      <c r="K72" s="8" t="s">
        <v>15</v>
      </c>
      <c r="L72" s="15" t="str">
        <f>VLOOKUP(F72,[1]Sheet1!$D:$J,7,0)</f>
        <v>NL300048</v>
      </c>
      <c r="M72" s="18" t="str">
        <f t="shared" si="5"/>
        <v>10/01/2026NL300048</v>
      </c>
      <c r="N72" s="15">
        <f>VLOOKUP(M72,Sheet8!I:N,5,0)</f>
        <v>4.5</v>
      </c>
      <c r="O72" s="19">
        <f t="shared" si="6"/>
        <v>0.5</v>
      </c>
      <c r="P72" s="20">
        <f>VLOOKUP(L72,[2]Sheet1!$I:$M,5,0)</f>
        <v>18000</v>
      </c>
      <c r="Q72" s="21">
        <f t="shared" si="7"/>
        <v>81000</v>
      </c>
      <c r="R72" s="22">
        <f t="shared" si="8"/>
        <v>9000</v>
      </c>
    </row>
    <row r="73" spans="1:18" x14ac:dyDescent="0.25">
      <c r="A73" s="4" t="s">
        <v>281</v>
      </c>
      <c r="B73" s="5" t="s">
        <v>481</v>
      </c>
      <c r="C73" s="4" t="s">
        <v>482</v>
      </c>
      <c r="D73" s="5" t="s">
        <v>511</v>
      </c>
      <c r="E73" s="4" t="s">
        <v>45</v>
      </c>
      <c r="F73" s="4" t="s">
        <v>46</v>
      </c>
      <c r="G73" s="4" t="s">
        <v>14</v>
      </c>
      <c r="H73" s="6">
        <v>0.1</v>
      </c>
      <c r="I73" s="7">
        <v>55000</v>
      </c>
      <c r="J73" s="7">
        <f t="shared" si="0"/>
        <v>5500</v>
      </c>
      <c r="K73" s="8" t="s">
        <v>15</v>
      </c>
      <c r="L73" s="15" t="str">
        <f>VLOOKUP(F73,[1]Sheet1!$D:$J,7,0)</f>
        <v>NL300058</v>
      </c>
      <c r="M73" s="18" t="str">
        <f t="shared" si="5"/>
        <v>10/01/2026NL300058</v>
      </c>
      <c r="N73" s="15">
        <f>VLOOKUP(M73,Sheet8!I:N,5,0)</f>
        <v>0.1</v>
      </c>
      <c r="O73" s="19">
        <f t="shared" si="6"/>
        <v>0</v>
      </c>
      <c r="P73" s="20">
        <f>VLOOKUP(L73,[2]Sheet1!$I:$M,5,0)</f>
        <v>55000</v>
      </c>
      <c r="Q73" s="21">
        <f t="shared" si="7"/>
        <v>5500</v>
      </c>
      <c r="R73" s="22">
        <f t="shared" si="8"/>
        <v>0</v>
      </c>
    </row>
    <row r="74" spans="1:18" x14ac:dyDescent="0.25">
      <c r="A74" s="4" t="s">
        <v>281</v>
      </c>
      <c r="B74" s="5" t="s">
        <v>481</v>
      </c>
      <c r="C74" s="4" t="s">
        <v>482</v>
      </c>
      <c r="D74" s="5" t="s">
        <v>511</v>
      </c>
      <c r="E74" s="4" t="s">
        <v>47</v>
      </c>
      <c r="F74" s="4" t="s">
        <v>48</v>
      </c>
      <c r="G74" s="4" t="s">
        <v>14</v>
      </c>
      <c r="H74" s="6">
        <v>3.2</v>
      </c>
      <c r="I74" s="7">
        <v>13000</v>
      </c>
      <c r="J74" s="7">
        <f t="shared" si="0"/>
        <v>41600</v>
      </c>
      <c r="K74" s="8" t="s">
        <v>15</v>
      </c>
      <c r="L74" s="15" t="str">
        <f>VLOOKUP(F74,[1]Sheet1!$D:$J,7,0)</f>
        <v>NL300059</v>
      </c>
      <c r="M74" s="18" t="str">
        <f t="shared" si="5"/>
        <v>10/01/2026NL300059</v>
      </c>
      <c r="N74" s="15">
        <f>VLOOKUP(M74,Sheet8!I:N,5,0)</f>
        <v>3</v>
      </c>
      <c r="O74" s="19">
        <f t="shared" si="6"/>
        <v>0.20000000000000018</v>
      </c>
      <c r="P74" s="20">
        <f>VLOOKUP(L74,[2]Sheet1!$I:$M,5,0)</f>
        <v>13000</v>
      </c>
      <c r="Q74" s="21">
        <f t="shared" si="7"/>
        <v>39000</v>
      </c>
      <c r="R74" s="22">
        <f t="shared" si="8"/>
        <v>2600</v>
      </c>
    </row>
    <row r="75" spans="1:18" x14ac:dyDescent="0.25">
      <c r="A75" s="4" t="s">
        <v>281</v>
      </c>
      <c r="B75" s="5" t="s">
        <v>481</v>
      </c>
      <c r="C75" s="4" t="s">
        <v>482</v>
      </c>
      <c r="D75" s="5" t="s">
        <v>511</v>
      </c>
      <c r="E75" s="4" t="s">
        <v>502</v>
      </c>
      <c r="F75" s="4" t="s">
        <v>503</v>
      </c>
      <c r="G75" s="4" t="s">
        <v>14</v>
      </c>
      <c r="H75" s="6">
        <v>0.9</v>
      </c>
      <c r="I75" s="7">
        <v>80000</v>
      </c>
      <c r="J75" s="7">
        <f t="shared" si="0"/>
        <v>72000</v>
      </c>
      <c r="K75" s="8" t="s">
        <v>15</v>
      </c>
      <c r="L75" s="15" t="str">
        <f>VLOOKUP(F75,[1]Sheet1!$D:$J,7,0)</f>
        <v>NL300094</v>
      </c>
      <c r="M75" s="18" t="str">
        <f t="shared" si="5"/>
        <v>10/01/2026NL300094</v>
      </c>
      <c r="N75" s="15">
        <f>VLOOKUP(M75,Sheet8!I:N,5,0)</f>
        <v>0.9</v>
      </c>
      <c r="O75" s="19">
        <f t="shared" si="6"/>
        <v>0</v>
      </c>
      <c r="P75" s="20">
        <f>VLOOKUP(L75,[2]Sheet1!$I:$M,5,0)</f>
        <v>80000</v>
      </c>
      <c r="Q75" s="21">
        <f t="shared" si="7"/>
        <v>72000</v>
      </c>
      <c r="R75" s="22">
        <f t="shared" si="8"/>
        <v>0</v>
      </c>
    </row>
    <row r="76" spans="1:18" x14ac:dyDescent="0.25">
      <c r="A76" s="4" t="s">
        <v>281</v>
      </c>
      <c r="B76" s="5" t="s">
        <v>481</v>
      </c>
      <c r="C76" s="4" t="s">
        <v>482</v>
      </c>
      <c r="D76" s="5" t="s">
        <v>511</v>
      </c>
      <c r="E76" s="4" t="s">
        <v>101</v>
      </c>
      <c r="F76" s="4" t="s">
        <v>102</v>
      </c>
      <c r="G76" s="4" t="s">
        <v>14</v>
      </c>
      <c r="H76" s="6">
        <v>0.1</v>
      </c>
      <c r="I76" s="7">
        <v>45000</v>
      </c>
      <c r="J76" s="7">
        <f t="shared" si="0"/>
        <v>4500</v>
      </c>
      <c r="K76" s="8" t="s">
        <v>15</v>
      </c>
      <c r="L76" s="15" t="str">
        <f>VLOOKUP(F76,[1]Sheet1!$D:$J,7,0)</f>
        <v>NL300085</v>
      </c>
      <c r="M76" s="18" t="str">
        <f t="shared" si="5"/>
        <v>10/01/2026NL300085</v>
      </c>
      <c r="N76" s="15">
        <f>VLOOKUP(M76,Sheet8!I:N,5,0)</f>
        <v>0.1</v>
      </c>
      <c r="O76" s="19">
        <f t="shared" si="6"/>
        <v>0</v>
      </c>
      <c r="P76" s="20">
        <f>VLOOKUP(L76,[2]Sheet1!$I:$M,5,0)</f>
        <v>45000</v>
      </c>
      <c r="Q76" s="21">
        <f t="shared" si="7"/>
        <v>4500</v>
      </c>
      <c r="R76" s="22">
        <f t="shared" si="8"/>
        <v>0</v>
      </c>
    </row>
    <row r="77" spans="1:18" x14ac:dyDescent="0.25">
      <c r="A77" s="4" t="s">
        <v>281</v>
      </c>
      <c r="B77" s="5" t="s">
        <v>481</v>
      </c>
      <c r="C77" s="4" t="s">
        <v>482</v>
      </c>
      <c r="D77" s="5" t="s">
        <v>511</v>
      </c>
      <c r="E77" s="4" t="s">
        <v>131</v>
      </c>
      <c r="F77" s="4" t="s">
        <v>132</v>
      </c>
      <c r="G77" s="4" t="s">
        <v>14</v>
      </c>
      <c r="H77" s="6">
        <v>0.1</v>
      </c>
      <c r="I77" s="7">
        <v>70000</v>
      </c>
      <c r="J77" s="7">
        <f t="shared" si="0"/>
        <v>7000</v>
      </c>
      <c r="K77" s="8" t="s">
        <v>15</v>
      </c>
      <c r="L77" s="15" t="str">
        <f>VLOOKUP(F77,[1]Sheet1!$D:$J,7,0)</f>
        <v>NL300126</v>
      </c>
      <c r="M77" s="18" t="str">
        <f t="shared" si="5"/>
        <v>10/01/2026NL300126</v>
      </c>
      <c r="N77" s="15">
        <f>VLOOKUP(M77,Sheet8!I:N,5,0)</f>
        <v>0.1</v>
      </c>
      <c r="O77" s="19">
        <f t="shared" si="6"/>
        <v>0</v>
      </c>
      <c r="P77" s="20">
        <f>VLOOKUP(L77,[2]Sheet1!$I:$M,5,0)</f>
        <v>70000</v>
      </c>
      <c r="Q77" s="21">
        <f t="shared" si="7"/>
        <v>7000</v>
      </c>
      <c r="R77" s="22">
        <f t="shared" si="8"/>
        <v>0</v>
      </c>
    </row>
    <row r="78" spans="1:18" x14ac:dyDescent="0.25">
      <c r="A78" s="4" t="s">
        <v>281</v>
      </c>
      <c r="B78" s="5" t="s">
        <v>481</v>
      </c>
      <c r="C78" s="4" t="s">
        <v>482</v>
      </c>
      <c r="D78" s="5" t="s">
        <v>511</v>
      </c>
      <c r="E78" s="4" t="s">
        <v>71</v>
      </c>
      <c r="F78" s="4" t="s">
        <v>72</v>
      </c>
      <c r="G78" s="4" t="s">
        <v>14</v>
      </c>
      <c r="H78" s="6">
        <v>0.1</v>
      </c>
      <c r="I78" s="7">
        <v>145000</v>
      </c>
      <c r="J78" s="7">
        <f t="shared" si="0"/>
        <v>14500</v>
      </c>
      <c r="K78" s="8" t="s">
        <v>15</v>
      </c>
      <c r="L78" s="15" t="str">
        <f>VLOOKUP(F78,[1]Sheet1!$D:$J,7,0)</f>
        <v>NL300113</v>
      </c>
      <c r="M78" s="18" t="str">
        <f t="shared" si="5"/>
        <v>10/01/2026NL300113</v>
      </c>
      <c r="N78" s="15">
        <f>VLOOKUP(M78,Sheet8!I:N,5,0)</f>
        <v>0.1</v>
      </c>
      <c r="O78" s="19">
        <f t="shared" si="6"/>
        <v>0</v>
      </c>
      <c r="P78" s="20">
        <f>VLOOKUP(L78,[2]Sheet1!$I:$M,5,0)</f>
        <v>145000</v>
      </c>
      <c r="Q78" s="21">
        <f t="shared" si="7"/>
        <v>14500</v>
      </c>
      <c r="R78" s="22">
        <f t="shared" si="8"/>
        <v>0</v>
      </c>
    </row>
    <row r="79" spans="1:18" x14ac:dyDescent="0.25">
      <c r="A79" s="4" t="s">
        <v>281</v>
      </c>
      <c r="B79" s="5" t="s">
        <v>481</v>
      </c>
      <c r="C79" s="4" t="s">
        <v>482</v>
      </c>
      <c r="D79" s="5" t="s">
        <v>511</v>
      </c>
      <c r="E79" s="4" t="s">
        <v>73</v>
      </c>
      <c r="F79" s="4" t="s">
        <v>74</v>
      </c>
      <c r="G79" s="4" t="s">
        <v>14</v>
      </c>
      <c r="H79" s="6">
        <v>0.1</v>
      </c>
      <c r="I79" s="7">
        <v>148000</v>
      </c>
      <c r="J79" s="7">
        <f t="shared" si="0"/>
        <v>14800</v>
      </c>
      <c r="K79" s="8" t="s">
        <v>15</v>
      </c>
      <c r="L79" s="15" t="str">
        <f>VLOOKUP(F79,[1]Sheet1!$D:$J,7,0)</f>
        <v>NL300116</v>
      </c>
      <c r="M79" s="18" t="str">
        <f t="shared" si="5"/>
        <v>10/01/2026NL300116</v>
      </c>
      <c r="N79" s="15">
        <f>VLOOKUP(M79,Sheet8!I:N,5,0)</f>
        <v>0.1</v>
      </c>
      <c r="O79" s="19">
        <f t="shared" si="6"/>
        <v>0</v>
      </c>
      <c r="P79" s="20">
        <f>VLOOKUP(L79,[2]Sheet1!$I:$M,5,0)</f>
        <v>148000</v>
      </c>
      <c r="Q79" s="21">
        <f t="shared" si="7"/>
        <v>14800</v>
      </c>
      <c r="R79" s="22">
        <f t="shared" si="8"/>
        <v>0</v>
      </c>
    </row>
    <row r="80" spans="1:18" x14ac:dyDescent="0.25">
      <c r="A80" s="4" t="s">
        <v>281</v>
      </c>
      <c r="B80" s="5" t="s">
        <v>481</v>
      </c>
      <c r="C80" s="4" t="s">
        <v>482</v>
      </c>
      <c r="D80" s="5" t="s">
        <v>511</v>
      </c>
      <c r="E80" s="4" t="s">
        <v>105</v>
      </c>
      <c r="F80" s="4" t="s">
        <v>106</v>
      </c>
      <c r="G80" s="4" t="s">
        <v>14</v>
      </c>
      <c r="H80" s="6">
        <v>0.3</v>
      </c>
      <c r="I80" s="7">
        <v>50000</v>
      </c>
      <c r="J80" s="7">
        <f t="shared" ref="J80:J111" si="9">H80*I80</f>
        <v>15000</v>
      </c>
      <c r="K80" s="8" t="s">
        <v>15</v>
      </c>
      <c r="L80" s="15" t="str">
        <f>VLOOKUP(F80,[1]Sheet1!$D:$J,7,0)</f>
        <v>NL300142</v>
      </c>
      <c r="M80" s="18" t="str">
        <f t="shared" si="5"/>
        <v>10/01/2026NL300142</v>
      </c>
      <c r="N80" s="15">
        <f>VLOOKUP(M80,Sheet8!I:N,5,0)</f>
        <v>0.3</v>
      </c>
      <c r="O80" s="19">
        <f t="shared" si="6"/>
        <v>0</v>
      </c>
      <c r="P80" s="20">
        <f>VLOOKUP(L80,[2]Sheet1!$I:$M,5,0)</f>
        <v>50000</v>
      </c>
      <c r="Q80" s="21">
        <f t="shared" si="7"/>
        <v>15000</v>
      </c>
      <c r="R80" s="22">
        <f t="shared" si="8"/>
        <v>0</v>
      </c>
    </row>
    <row r="81" spans="1:18" x14ac:dyDescent="0.25">
      <c r="A81" s="4" t="s">
        <v>284</v>
      </c>
      <c r="B81" s="5" t="s">
        <v>481</v>
      </c>
      <c r="C81" s="4" t="s">
        <v>482</v>
      </c>
      <c r="D81" s="5" t="s">
        <v>512</v>
      </c>
      <c r="E81" s="4" t="s">
        <v>484</v>
      </c>
      <c r="F81" s="4" t="s">
        <v>485</v>
      </c>
      <c r="G81" s="4" t="s">
        <v>14</v>
      </c>
      <c r="H81" s="6">
        <v>1.2</v>
      </c>
      <c r="I81" s="7">
        <v>15000</v>
      </c>
      <c r="J81" s="7">
        <f t="shared" si="9"/>
        <v>18000</v>
      </c>
      <c r="K81" s="8" t="s">
        <v>15</v>
      </c>
      <c r="L81" s="15" t="str">
        <f>VLOOKUP(F81,[1]Sheet1!$D:$J,7,0)</f>
        <v>NL300189</v>
      </c>
      <c r="M81" s="18" t="str">
        <f t="shared" si="5"/>
        <v>11/01/2026NL300189</v>
      </c>
      <c r="N81" s="15">
        <f>VLOOKUP(M81,Sheet8!I:N,5,0)</f>
        <v>1</v>
      </c>
      <c r="O81" s="19">
        <f t="shared" si="6"/>
        <v>0.19999999999999996</v>
      </c>
      <c r="P81" s="20">
        <f>VLOOKUP(L81,[2]Sheet1!$I:$M,5,0)</f>
        <v>15000</v>
      </c>
      <c r="Q81" s="21">
        <f t="shared" si="7"/>
        <v>15000</v>
      </c>
      <c r="R81" s="22">
        <f t="shared" si="8"/>
        <v>3000</v>
      </c>
    </row>
    <row r="82" spans="1:18" x14ac:dyDescent="0.25">
      <c r="A82" s="4" t="s">
        <v>284</v>
      </c>
      <c r="B82" s="5" t="s">
        <v>481</v>
      </c>
      <c r="C82" s="4" t="s">
        <v>482</v>
      </c>
      <c r="D82" s="5" t="s">
        <v>512</v>
      </c>
      <c r="E82" s="4" t="s">
        <v>32</v>
      </c>
      <c r="F82" s="4" t="s">
        <v>33</v>
      </c>
      <c r="G82" s="4" t="s">
        <v>14</v>
      </c>
      <c r="H82" s="6">
        <v>0.4</v>
      </c>
      <c r="I82" s="7">
        <v>18000</v>
      </c>
      <c r="J82" s="7">
        <f t="shared" si="9"/>
        <v>7200</v>
      </c>
      <c r="K82" s="8" t="s">
        <v>15</v>
      </c>
      <c r="L82" s="15" t="str">
        <f>VLOOKUP(F82,[1]Sheet1!$D:$J,7,0)</f>
        <v>NL300027</v>
      </c>
      <c r="M82" s="18" t="str">
        <f t="shared" si="5"/>
        <v>11/01/2026NL300027</v>
      </c>
      <c r="N82" s="15">
        <f>VLOOKUP(M82,Sheet8!I:N,5,0)</f>
        <v>0.4</v>
      </c>
      <c r="O82" s="19">
        <f t="shared" si="6"/>
        <v>0</v>
      </c>
      <c r="P82" s="20">
        <f>VLOOKUP(L82,[2]Sheet1!$I:$M,5,0)</f>
        <v>18000</v>
      </c>
      <c r="Q82" s="21">
        <f t="shared" si="7"/>
        <v>7200</v>
      </c>
      <c r="R82" s="22">
        <f t="shared" si="8"/>
        <v>0</v>
      </c>
    </row>
    <row r="83" spans="1:18" x14ac:dyDescent="0.25">
      <c r="A83" s="4" t="s">
        <v>284</v>
      </c>
      <c r="B83" s="5" t="s">
        <v>481</v>
      </c>
      <c r="C83" s="4" t="s">
        <v>482</v>
      </c>
      <c r="D83" s="5" t="s">
        <v>512</v>
      </c>
      <c r="E83" s="4" t="s">
        <v>486</v>
      </c>
      <c r="F83" s="4" t="s">
        <v>487</v>
      </c>
      <c r="G83" s="4" t="s">
        <v>14</v>
      </c>
      <c r="H83" s="6">
        <v>2</v>
      </c>
      <c r="I83" s="7">
        <v>25000</v>
      </c>
      <c r="J83" s="7">
        <f t="shared" si="9"/>
        <v>50000</v>
      </c>
      <c r="K83" s="8" t="s">
        <v>15</v>
      </c>
      <c r="L83" s="15" t="str">
        <f>VLOOKUP(F83,[1]Sheet1!$D:$J,7,0)</f>
        <v>NL300017</v>
      </c>
      <c r="M83" s="18" t="str">
        <f t="shared" si="5"/>
        <v>11/01/2026NL300017</v>
      </c>
      <c r="N83" s="15">
        <f>VLOOKUP(M83,Sheet8!I:N,5,0)</f>
        <v>1.5</v>
      </c>
      <c r="O83" s="19">
        <f t="shared" si="6"/>
        <v>0.5</v>
      </c>
      <c r="P83" s="20">
        <f>VLOOKUP(L83,[2]Sheet1!$I:$M,5,0)</f>
        <v>25000</v>
      </c>
      <c r="Q83" s="21">
        <f t="shared" si="7"/>
        <v>37500</v>
      </c>
      <c r="R83" s="22">
        <f t="shared" si="8"/>
        <v>12500</v>
      </c>
    </row>
    <row r="84" spans="1:18" x14ac:dyDescent="0.25">
      <c r="A84" s="4" t="s">
        <v>284</v>
      </c>
      <c r="B84" s="5" t="s">
        <v>481</v>
      </c>
      <c r="C84" s="4" t="s">
        <v>482</v>
      </c>
      <c r="D84" s="5" t="s">
        <v>512</v>
      </c>
      <c r="E84" s="4" t="s">
        <v>43</v>
      </c>
      <c r="F84" s="4" t="s">
        <v>44</v>
      </c>
      <c r="G84" s="4" t="s">
        <v>14</v>
      </c>
      <c r="H84" s="6">
        <v>5</v>
      </c>
      <c r="I84" s="7">
        <v>18000</v>
      </c>
      <c r="J84" s="7">
        <f t="shared" si="9"/>
        <v>90000</v>
      </c>
      <c r="K84" s="8" t="s">
        <v>15</v>
      </c>
      <c r="L84" s="15" t="str">
        <f>VLOOKUP(F84,[1]Sheet1!$D:$J,7,0)</f>
        <v>NL300048</v>
      </c>
      <c r="M84" s="18" t="str">
        <f t="shared" si="5"/>
        <v>11/01/2026NL300048</v>
      </c>
      <c r="N84" s="15">
        <f>VLOOKUP(M84,Sheet8!I:N,5,0)</f>
        <v>4.5</v>
      </c>
      <c r="O84" s="19">
        <f t="shared" si="6"/>
        <v>0.5</v>
      </c>
      <c r="P84" s="20">
        <f>VLOOKUP(L84,[2]Sheet1!$I:$M,5,0)</f>
        <v>18000</v>
      </c>
      <c r="Q84" s="21">
        <f t="shared" si="7"/>
        <v>81000</v>
      </c>
      <c r="R84" s="22">
        <f t="shared" si="8"/>
        <v>9000</v>
      </c>
    </row>
    <row r="85" spans="1:18" x14ac:dyDescent="0.25">
      <c r="A85" s="4" t="s">
        <v>284</v>
      </c>
      <c r="B85" s="5" t="s">
        <v>481</v>
      </c>
      <c r="C85" s="4" t="s">
        <v>482</v>
      </c>
      <c r="D85" s="5" t="s">
        <v>512</v>
      </c>
      <c r="E85" s="4" t="s">
        <v>105</v>
      </c>
      <c r="F85" s="4" t="s">
        <v>106</v>
      </c>
      <c r="G85" s="4" t="s">
        <v>14</v>
      </c>
      <c r="H85" s="6">
        <v>0.3</v>
      </c>
      <c r="I85" s="7">
        <v>50000</v>
      </c>
      <c r="J85" s="7">
        <f t="shared" si="9"/>
        <v>15000</v>
      </c>
      <c r="K85" s="8" t="s">
        <v>15</v>
      </c>
      <c r="L85" s="15" t="str">
        <f>VLOOKUP(F85,[1]Sheet1!$D:$J,7,0)</f>
        <v>NL300142</v>
      </c>
      <c r="M85" s="18" t="str">
        <f t="shared" si="5"/>
        <v>11/01/2026NL300142</v>
      </c>
      <c r="N85" s="15">
        <f>VLOOKUP(M85,Sheet8!I:N,5,0)</f>
        <v>0.3</v>
      </c>
      <c r="O85" s="19">
        <f t="shared" si="6"/>
        <v>0</v>
      </c>
      <c r="P85" s="20">
        <f>VLOOKUP(L85,[2]Sheet1!$I:$M,5,0)</f>
        <v>50000</v>
      </c>
      <c r="Q85" s="21">
        <f t="shared" si="7"/>
        <v>15000</v>
      </c>
      <c r="R85" s="22">
        <f t="shared" si="8"/>
        <v>0</v>
      </c>
    </row>
    <row r="86" spans="1:18" x14ac:dyDescent="0.25">
      <c r="A86" s="4" t="s">
        <v>284</v>
      </c>
      <c r="B86" s="5" t="s">
        <v>481</v>
      </c>
      <c r="C86" s="4" t="s">
        <v>482</v>
      </c>
      <c r="D86" s="5" t="s">
        <v>512</v>
      </c>
      <c r="E86" s="4" t="s">
        <v>488</v>
      </c>
      <c r="F86" s="4" t="s">
        <v>489</v>
      </c>
      <c r="G86" s="4" t="s">
        <v>14</v>
      </c>
      <c r="H86" s="6">
        <v>0.6</v>
      </c>
      <c r="I86" s="7">
        <v>62000</v>
      </c>
      <c r="J86" s="7">
        <f t="shared" si="9"/>
        <v>37200</v>
      </c>
      <c r="K86" s="8" t="s">
        <v>15</v>
      </c>
      <c r="L86" s="15" t="str">
        <f>VLOOKUP(F86,[1]Sheet1!$D:$J,7,0)</f>
        <v>NL300147</v>
      </c>
      <c r="M86" s="18" t="str">
        <f t="shared" si="5"/>
        <v>11/01/2026NL300147</v>
      </c>
      <c r="N86" s="15">
        <f>VLOOKUP(M86,Sheet8!I:N,5,0)</f>
        <v>0.6</v>
      </c>
      <c r="O86" s="19">
        <f t="shared" si="6"/>
        <v>0</v>
      </c>
      <c r="P86" s="20">
        <f>VLOOKUP(L86,[2]Sheet1!$I:$M,5,0)</f>
        <v>62000</v>
      </c>
      <c r="Q86" s="21">
        <f t="shared" si="7"/>
        <v>37200</v>
      </c>
      <c r="R86" s="22">
        <f t="shared" si="8"/>
        <v>0</v>
      </c>
    </row>
    <row r="87" spans="1:18" x14ac:dyDescent="0.25">
      <c r="A87" s="4" t="s">
        <v>289</v>
      </c>
      <c r="B87" s="5" t="s">
        <v>481</v>
      </c>
      <c r="C87" s="4" t="s">
        <v>482</v>
      </c>
      <c r="D87" s="5" t="s">
        <v>513</v>
      </c>
      <c r="E87" s="4" t="s">
        <v>30</v>
      </c>
      <c r="F87" s="4" t="s">
        <v>31</v>
      </c>
      <c r="G87" s="4" t="s">
        <v>14</v>
      </c>
      <c r="H87" s="6">
        <v>0.1</v>
      </c>
      <c r="I87" s="7">
        <v>55000</v>
      </c>
      <c r="J87" s="7">
        <f t="shared" si="9"/>
        <v>5500</v>
      </c>
      <c r="K87" s="8" t="s">
        <v>15</v>
      </c>
      <c r="L87" s="15" t="str">
        <f>VLOOKUP(F87,[1]Sheet1!$D:$J,7,0)</f>
        <v>NL300014</v>
      </c>
      <c r="M87" s="18" t="str">
        <f t="shared" si="5"/>
        <v>13/01/2026NL300014</v>
      </c>
      <c r="N87" s="15">
        <f>VLOOKUP(M87,Sheet8!I:N,5,0)</f>
        <v>0.1</v>
      </c>
      <c r="O87" s="19">
        <f t="shared" si="6"/>
        <v>0</v>
      </c>
      <c r="P87" s="20">
        <f>VLOOKUP(L87,[2]Sheet1!$I:$M,5,0)</f>
        <v>55000</v>
      </c>
      <c r="Q87" s="21">
        <f t="shared" si="7"/>
        <v>5500</v>
      </c>
      <c r="R87" s="22">
        <f t="shared" si="8"/>
        <v>0</v>
      </c>
    </row>
    <row r="88" spans="1:18" x14ac:dyDescent="0.25">
      <c r="A88" s="4" t="s">
        <v>289</v>
      </c>
      <c r="B88" s="5" t="s">
        <v>481</v>
      </c>
      <c r="C88" s="4" t="s">
        <v>482</v>
      </c>
      <c r="D88" s="5" t="s">
        <v>513</v>
      </c>
      <c r="E88" s="4" t="s">
        <v>486</v>
      </c>
      <c r="F88" s="4" t="s">
        <v>487</v>
      </c>
      <c r="G88" s="4" t="s">
        <v>14</v>
      </c>
      <c r="H88" s="6">
        <v>2</v>
      </c>
      <c r="I88" s="7">
        <v>25000</v>
      </c>
      <c r="J88" s="7">
        <f t="shared" si="9"/>
        <v>50000</v>
      </c>
      <c r="K88" s="8" t="s">
        <v>15</v>
      </c>
      <c r="L88" s="29" t="s">
        <v>888</v>
      </c>
      <c r="M88" s="18" t="str">
        <f t="shared" si="5"/>
        <v>13/01/2026NL300017</v>
      </c>
      <c r="N88" s="15">
        <v>0</v>
      </c>
      <c r="O88" s="19">
        <f t="shared" si="6"/>
        <v>2</v>
      </c>
      <c r="P88" s="20">
        <f>VLOOKUP(L88,[2]Sheet1!$I:$M,5,0)</f>
        <v>25000</v>
      </c>
      <c r="Q88" s="21">
        <f t="shared" si="7"/>
        <v>0</v>
      </c>
      <c r="R88" s="22">
        <f t="shared" si="8"/>
        <v>50000</v>
      </c>
    </row>
    <row r="89" spans="1:18" x14ac:dyDescent="0.25">
      <c r="A89" s="4" t="s">
        <v>289</v>
      </c>
      <c r="B89" s="5" t="s">
        <v>481</v>
      </c>
      <c r="C89" s="4" t="s">
        <v>482</v>
      </c>
      <c r="D89" s="5" t="s">
        <v>513</v>
      </c>
      <c r="E89" s="4" t="s">
        <v>116</v>
      </c>
      <c r="F89" s="4" t="s">
        <v>117</v>
      </c>
      <c r="G89" s="4" t="s">
        <v>14</v>
      </c>
      <c r="H89" s="6">
        <v>0.2</v>
      </c>
      <c r="I89" s="7">
        <v>40000</v>
      </c>
      <c r="J89" s="7">
        <f t="shared" si="9"/>
        <v>8000</v>
      </c>
      <c r="K89" s="8" t="s">
        <v>15</v>
      </c>
      <c r="L89" s="15" t="str">
        <f>VLOOKUP(F89,[1]Sheet1!$D:$J,7,0)</f>
        <v>NL300034</v>
      </c>
      <c r="M89" s="18" t="str">
        <f t="shared" ref="M89:M111" si="10">A89&amp;L89</f>
        <v>13/01/2026NL300034</v>
      </c>
      <c r="N89" s="15">
        <f>VLOOKUP(M89,Sheet8!I:N,5,0)</f>
        <v>0.2</v>
      </c>
      <c r="O89" s="19">
        <f t="shared" ref="O89:O111" si="11">H89-N89</f>
        <v>0</v>
      </c>
      <c r="P89" s="20">
        <f>VLOOKUP(L89,[2]Sheet1!$I:$M,5,0)</f>
        <v>40000</v>
      </c>
      <c r="Q89" s="21">
        <f t="shared" ref="Q89:Q111" si="12">N89*P89</f>
        <v>8000</v>
      </c>
      <c r="R89" s="22">
        <f t="shared" ref="R89:R111" si="13">J89-Q89</f>
        <v>0</v>
      </c>
    </row>
    <row r="90" spans="1:18" x14ac:dyDescent="0.25">
      <c r="A90" s="4" t="s">
        <v>289</v>
      </c>
      <c r="B90" s="5" t="s">
        <v>481</v>
      </c>
      <c r="C90" s="4" t="s">
        <v>482</v>
      </c>
      <c r="D90" s="5" t="s">
        <v>513</v>
      </c>
      <c r="E90" s="4" t="s">
        <v>45</v>
      </c>
      <c r="F90" s="4" t="s">
        <v>46</v>
      </c>
      <c r="G90" s="4" t="s">
        <v>14</v>
      </c>
      <c r="H90" s="6">
        <v>0.1</v>
      </c>
      <c r="I90" s="7">
        <v>55000</v>
      </c>
      <c r="J90" s="7">
        <f t="shared" si="9"/>
        <v>5500</v>
      </c>
      <c r="K90" s="8" t="s">
        <v>15</v>
      </c>
      <c r="L90" s="15" t="str">
        <f>VLOOKUP(F90,[1]Sheet1!$D:$J,7,0)</f>
        <v>NL300058</v>
      </c>
      <c r="M90" s="18" t="str">
        <f t="shared" si="10"/>
        <v>13/01/2026NL300058</v>
      </c>
      <c r="N90" s="15">
        <f>VLOOKUP(M90,Sheet8!I:N,5,0)</f>
        <v>0.1</v>
      </c>
      <c r="O90" s="19">
        <f t="shared" si="11"/>
        <v>0</v>
      </c>
      <c r="P90" s="20">
        <f>VLOOKUP(L90,[2]Sheet1!$I:$M,5,0)</f>
        <v>55000</v>
      </c>
      <c r="Q90" s="21">
        <f t="shared" si="12"/>
        <v>5500</v>
      </c>
      <c r="R90" s="22">
        <f t="shared" si="13"/>
        <v>0</v>
      </c>
    </row>
    <row r="91" spans="1:18" x14ac:dyDescent="0.25">
      <c r="A91" s="4" t="s">
        <v>289</v>
      </c>
      <c r="B91" s="5" t="s">
        <v>481</v>
      </c>
      <c r="C91" s="4" t="s">
        <v>482</v>
      </c>
      <c r="D91" s="5" t="s">
        <v>513</v>
      </c>
      <c r="E91" s="4" t="s">
        <v>154</v>
      </c>
      <c r="F91" s="4" t="s">
        <v>153</v>
      </c>
      <c r="G91" s="4" t="s">
        <v>14</v>
      </c>
      <c r="H91" s="6">
        <v>1</v>
      </c>
      <c r="I91" s="7">
        <v>47000</v>
      </c>
      <c r="J91" s="7">
        <f t="shared" si="9"/>
        <v>47000</v>
      </c>
      <c r="K91" s="8" t="s">
        <v>15</v>
      </c>
      <c r="L91" s="15" t="str">
        <f>VLOOKUP(F91,[1]Sheet1!$D:$J,7,0)</f>
        <v>NL300091</v>
      </c>
      <c r="M91" s="18" t="str">
        <f t="shared" si="10"/>
        <v>13/01/2026NL300091</v>
      </c>
      <c r="N91" s="15">
        <f>VLOOKUP(M91,Sheet8!I:N,5,0)</f>
        <v>1</v>
      </c>
      <c r="O91" s="19">
        <f t="shared" si="11"/>
        <v>0</v>
      </c>
      <c r="P91" s="20">
        <f>VLOOKUP(L91,[2]Sheet1!$I:$M,5,0)</f>
        <v>47000</v>
      </c>
      <c r="Q91" s="21">
        <f t="shared" si="12"/>
        <v>47000</v>
      </c>
      <c r="R91" s="22">
        <f t="shared" si="13"/>
        <v>0</v>
      </c>
    </row>
    <row r="92" spans="1:18" x14ac:dyDescent="0.25">
      <c r="A92" s="4" t="s">
        <v>289</v>
      </c>
      <c r="B92" s="5" t="s">
        <v>481</v>
      </c>
      <c r="C92" s="4" t="s">
        <v>482</v>
      </c>
      <c r="D92" s="5" t="s">
        <v>513</v>
      </c>
      <c r="E92" s="4" t="s">
        <v>101</v>
      </c>
      <c r="F92" s="4" t="s">
        <v>102</v>
      </c>
      <c r="G92" s="4" t="s">
        <v>14</v>
      </c>
      <c r="H92" s="6">
        <v>0.2</v>
      </c>
      <c r="I92" s="7">
        <v>45000</v>
      </c>
      <c r="J92" s="7">
        <f t="shared" si="9"/>
        <v>9000</v>
      </c>
      <c r="K92" s="8" t="s">
        <v>15</v>
      </c>
      <c r="L92" s="15" t="str">
        <f>VLOOKUP(F92,[1]Sheet1!$D:$J,7,0)</f>
        <v>NL300085</v>
      </c>
      <c r="M92" s="18" t="str">
        <f t="shared" si="10"/>
        <v>13/01/2026NL300085</v>
      </c>
      <c r="N92" s="15">
        <f>VLOOKUP(M92,Sheet8!I:N,5,0)</f>
        <v>0.2</v>
      </c>
      <c r="O92" s="19">
        <f t="shared" si="11"/>
        <v>0</v>
      </c>
      <c r="P92" s="20">
        <f>VLOOKUP(L92,[2]Sheet1!$I:$M,5,0)</f>
        <v>45000</v>
      </c>
      <c r="Q92" s="21">
        <f t="shared" si="12"/>
        <v>9000</v>
      </c>
      <c r="R92" s="22">
        <f t="shared" si="13"/>
        <v>0</v>
      </c>
    </row>
    <row r="93" spans="1:18" x14ac:dyDescent="0.25">
      <c r="A93" s="4" t="s">
        <v>289</v>
      </c>
      <c r="B93" s="5" t="s">
        <v>481</v>
      </c>
      <c r="C93" s="4" t="s">
        <v>482</v>
      </c>
      <c r="D93" s="5" t="s">
        <v>513</v>
      </c>
      <c r="E93" s="4" t="s">
        <v>105</v>
      </c>
      <c r="F93" s="4" t="s">
        <v>106</v>
      </c>
      <c r="G93" s="4" t="s">
        <v>14</v>
      </c>
      <c r="H93" s="6">
        <v>0.4</v>
      </c>
      <c r="I93" s="7">
        <v>50000</v>
      </c>
      <c r="J93" s="7">
        <f t="shared" si="9"/>
        <v>20000</v>
      </c>
      <c r="K93" s="8" t="s">
        <v>15</v>
      </c>
      <c r="L93" s="15" t="str">
        <f>VLOOKUP(F93,[1]Sheet1!$D:$J,7,0)</f>
        <v>NL300142</v>
      </c>
      <c r="M93" s="18" t="str">
        <f t="shared" si="10"/>
        <v>13/01/2026NL300142</v>
      </c>
      <c r="N93" s="15">
        <f>VLOOKUP(M93,Sheet8!I:N,5,0)</f>
        <v>0.4</v>
      </c>
      <c r="O93" s="19">
        <f t="shared" si="11"/>
        <v>0</v>
      </c>
      <c r="P93" s="20">
        <f>VLOOKUP(L93,[2]Sheet1!$I:$M,5,0)</f>
        <v>50000</v>
      </c>
      <c r="Q93" s="21">
        <f t="shared" si="12"/>
        <v>20000</v>
      </c>
      <c r="R93" s="22">
        <f t="shared" si="13"/>
        <v>0</v>
      </c>
    </row>
    <row r="94" spans="1:18" x14ac:dyDescent="0.25">
      <c r="A94" s="4" t="s">
        <v>289</v>
      </c>
      <c r="B94" s="5" t="s">
        <v>481</v>
      </c>
      <c r="C94" s="4" t="s">
        <v>482</v>
      </c>
      <c r="D94" s="5" t="s">
        <v>513</v>
      </c>
      <c r="E94" s="4" t="s">
        <v>107</v>
      </c>
      <c r="F94" s="4" t="s">
        <v>108</v>
      </c>
      <c r="G94" s="4" t="s">
        <v>14</v>
      </c>
      <c r="H94" s="6">
        <v>0.4</v>
      </c>
      <c r="I94" s="7">
        <v>65000</v>
      </c>
      <c r="J94" s="7">
        <f t="shared" si="9"/>
        <v>26000</v>
      </c>
      <c r="K94" s="8" t="s">
        <v>15</v>
      </c>
      <c r="L94" s="15" t="str">
        <f>VLOOKUP(F94,[1]Sheet1!$D:$J,7,0)</f>
        <v>NL300146</v>
      </c>
      <c r="M94" s="18" t="str">
        <f t="shared" si="10"/>
        <v>13/01/2026NL300146</v>
      </c>
      <c r="N94" s="15">
        <f>VLOOKUP(M94,Sheet8!I:N,5,0)</f>
        <v>0.4</v>
      </c>
      <c r="O94" s="19">
        <f t="shared" si="11"/>
        <v>0</v>
      </c>
      <c r="P94" s="20">
        <f>VLOOKUP(L94,[2]Sheet1!$I:$M,5,0)</f>
        <v>65000</v>
      </c>
      <c r="Q94" s="21">
        <f t="shared" si="12"/>
        <v>26000</v>
      </c>
      <c r="R94" s="22">
        <f t="shared" si="13"/>
        <v>0</v>
      </c>
    </row>
    <row r="95" spans="1:18" x14ac:dyDescent="0.25">
      <c r="A95" s="4" t="s">
        <v>289</v>
      </c>
      <c r="B95" s="5" t="s">
        <v>481</v>
      </c>
      <c r="C95" s="4" t="s">
        <v>482</v>
      </c>
      <c r="D95" s="5" t="s">
        <v>513</v>
      </c>
      <c r="E95" s="4" t="s">
        <v>488</v>
      </c>
      <c r="F95" s="4" t="s">
        <v>489</v>
      </c>
      <c r="G95" s="4" t="s">
        <v>14</v>
      </c>
      <c r="H95" s="6">
        <v>0.5</v>
      </c>
      <c r="I95" s="7">
        <v>62000</v>
      </c>
      <c r="J95" s="7">
        <f t="shared" si="9"/>
        <v>31000</v>
      </c>
      <c r="K95" s="8" t="s">
        <v>15</v>
      </c>
      <c r="L95" s="15" t="str">
        <f>VLOOKUP(F95,[1]Sheet1!$D:$J,7,0)</f>
        <v>NL300147</v>
      </c>
      <c r="M95" s="18" t="str">
        <f t="shared" si="10"/>
        <v>13/01/2026NL300147</v>
      </c>
      <c r="N95" s="15">
        <f>VLOOKUP(M95,Sheet8!I:N,5,0)</f>
        <v>0.5</v>
      </c>
      <c r="O95" s="19">
        <f t="shared" si="11"/>
        <v>0</v>
      </c>
      <c r="P95" s="20">
        <f>VLOOKUP(L95,[2]Sheet1!$I:$M,5,0)</f>
        <v>62000</v>
      </c>
      <c r="Q95" s="21">
        <f t="shared" si="12"/>
        <v>31000</v>
      </c>
      <c r="R95" s="22">
        <f t="shared" si="13"/>
        <v>0</v>
      </c>
    </row>
    <row r="96" spans="1:18" x14ac:dyDescent="0.25">
      <c r="A96" s="4" t="s">
        <v>291</v>
      </c>
      <c r="B96" s="5" t="s">
        <v>481</v>
      </c>
      <c r="C96" s="4" t="s">
        <v>482</v>
      </c>
      <c r="D96" s="5" t="s">
        <v>514</v>
      </c>
      <c r="E96" s="4" t="s">
        <v>484</v>
      </c>
      <c r="F96" s="4" t="s">
        <v>485</v>
      </c>
      <c r="G96" s="4" t="s">
        <v>14</v>
      </c>
      <c r="H96" s="6">
        <v>1</v>
      </c>
      <c r="I96" s="7">
        <v>15000</v>
      </c>
      <c r="J96" s="7">
        <f t="shared" si="9"/>
        <v>15000</v>
      </c>
      <c r="K96" s="8" t="s">
        <v>15</v>
      </c>
      <c r="L96" s="15" t="str">
        <f>VLOOKUP(F96,[1]Sheet1!$D:$J,7,0)</f>
        <v>NL300189</v>
      </c>
      <c r="M96" s="18" t="str">
        <f t="shared" si="10"/>
        <v>14/01/2026NL300189</v>
      </c>
      <c r="N96" s="15">
        <f>VLOOKUP(M96,Sheet8!I:N,5,0)</f>
        <v>0.7</v>
      </c>
      <c r="O96" s="19">
        <f t="shared" si="11"/>
        <v>0.30000000000000004</v>
      </c>
      <c r="P96" s="20">
        <f>VLOOKUP(L96,[2]Sheet1!$I:$M,5,0)</f>
        <v>15000</v>
      </c>
      <c r="Q96" s="21">
        <f t="shared" si="12"/>
        <v>10500</v>
      </c>
      <c r="R96" s="22">
        <f t="shared" si="13"/>
        <v>4500</v>
      </c>
    </row>
    <row r="97" spans="1:18" x14ac:dyDescent="0.25">
      <c r="A97" s="4" t="s">
        <v>291</v>
      </c>
      <c r="B97" s="5" t="s">
        <v>481</v>
      </c>
      <c r="C97" s="4" t="s">
        <v>482</v>
      </c>
      <c r="D97" s="5" t="s">
        <v>514</v>
      </c>
      <c r="E97" s="4" t="s">
        <v>486</v>
      </c>
      <c r="F97" s="4" t="s">
        <v>487</v>
      </c>
      <c r="G97" s="4" t="s">
        <v>14</v>
      </c>
      <c r="H97" s="6">
        <v>2.5</v>
      </c>
      <c r="I97" s="7">
        <v>25000</v>
      </c>
      <c r="J97" s="7">
        <f t="shared" si="9"/>
        <v>62500</v>
      </c>
      <c r="K97" s="8" t="s">
        <v>15</v>
      </c>
      <c r="L97" s="15" t="str">
        <f>VLOOKUP(F97,[1]Sheet1!$D:$J,7,0)</f>
        <v>NL300017</v>
      </c>
      <c r="M97" s="18" t="str">
        <f t="shared" si="10"/>
        <v>14/01/2026NL300017</v>
      </c>
      <c r="N97" s="15">
        <f>VLOOKUP(M97,Sheet8!I:N,5,0)</f>
        <v>2</v>
      </c>
      <c r="O97" s="19">
        <f t="shared" si="11"/>
        <v>0.5</v>
      </c>
      <c r="P97" s="20">
        <f>VLOOKUP(L97,[2]Sheet1!$I:$M,5,0)</f>
        <v>25000</v>
      </c>
      <c r="Q97" s="21">
        <f t="shared" si="12"/>
        <v>50000</v>
      </c>
      <c r="R97" s="22">
        <f t="shared" si="13"/>
        <v>12500</v>
      </c>
    </row>
    <row r="98" spans="1:18" x14ac:dyDescent="0.25">
      <c r="A98" s="4" t="s">
        <v>291</v>
      </c>
      <c r="B98" s="5" t="s">
        <v>481</v>
      </c>
      <c r="C98" s="4" t="s">
        <v>482</v>
      </c>
      <c r="D98" s="5" t="s">
        <v>514</v>
      </c>
      <c r="E98" s="4" t="s">
        <v>47</v>
      </c>
      <c r="F98" s="4" t="s">
        <v>48</v>
      </c>
      <c r="G98" s="4" t="s">
        <v>14</v>
      </c>
      <c r="H98" s="6">
        <v>3.2</v>
      </c>
      <c r="I98" s="7">
        <v>13000</v>
      </c>
      <c r="J98" s="7">
        <f t="shared" si="9"/>
        <v>41600</v>
      </c>
      <c r="K98" s="8" t="s">
        <v>15</v>
      </c>
      <c r="L98" s="15" t="str">
        <f>VLOOKUP(F98,[1]Sheet1!$D:$J,7,0)</f>
        <v>NL300059</v>
      </c>
      <c r="M98" s="18" t="str">
        <f t="shared" si="10"/>
        <v>14/01/2026NL300059</v>
      </c>
      <c r="N98" s="15">
        <f>VLOOKUP(M98,Sheet8!I:N,5,0)</f>
        <v>3.2</v>
      </c>
      <c r="O98" s="19">
        <f t="shared" si="11"/>
        <v>0</v>
      </c>
      <c r="P98" s="20">
        <f>VLOOKUP(L98,[2]Sheet1!$I:$M,5,0)</f>
        <v>13000</v>
      </c>
      <c r="Q98" s="21">
        <f t="shared" si="12"/>
        <v>41600</v>
      </c>
      <c r="R98" s="22">
        <f t="shared" si="13"/>
        <v>0</v>
      </c>
    </row>
    <row r="99" spans="1:18" x14ac:dyDescent="0.25">
      <c r="A99" s="4" t="s">
        <v>291</v>
      </c>
      <c r="B99" s="5" t="s">
        <v>481</v>
      </c>
      <c r="C99" s="4" t="s">
        <v>482</v>
      </c>
      <c r="D99" s="5" t="s">
        <v>514</v>
      </c>
      <c r="E99" s="4" t="s">
        <v>131</v>
      </c>
      <c r="F99" s="4" t="s">
        <v>132</v>
      </c>
      <c r="G99" s="4" t="s">
        <v>14</v>
      </c>
      <c r="H99" s="6">
        <v>0.1</v>
      </c>
      <c r="I99" s="7">
        <v>70000</v>
      </c>
      <c r="J99" s="7">
        <f t="shared" si="9"/>
        <v>7000</v>
      </c>
      <c r="K99" s="8" t="s">
        <v>15</v>
      </c>
      <c r="L99" s="15" t="str">
        <f>VLOOKUP(F99,[1]Sheet1!$D:$J,7,0)</f>
        <v>NL300126</v>
      </c>
      <c r="M99" s="18" t="str">
        <f t="shared" si="10"/>
        <v>14/01/2026NL300126</v>
      </c>
      <c r="N99" s="15">
        <f>VLOOKUP(M99,Sheet8!I:N,5,0)</f>
        <v>0.1</v>
      </c>
      <c r="O99" s="19">
        <f t="shared" si="11"/>
        <v>0</v>
      </c>
      <c r="P99" s="20">
        <f>VLOOKUP(L99,[2]Sheet1!$I:$M,5,0)</f>
        <v>70000</v>
      </c>
      <c r="Q99" s="21">
        <f t="shared" si="12"/>
        <v>7000</v>
      </c>
      <c r="R99" s="22">
        <f t="shared" si="13"/>
        <v>0</v>
      </c>
    </row>
    <row r="100" spans="1:18" x14ac:dyDescent="0.25">
      <c r="A100" s="4" t="s">
        <v>291</v>
      </c>
      <c r="B100" s="5" t="s">
        <v>481</v>
      </c>
      <c r="C100" s="4" t="s">
        <v>482</v>
      </c>
      <c r="D100" s="5" t="s">
        <v>514</v>
      </c>
      <c r="E100" s="4" t="s">
        <v>509</v>
      </c>
      <c r="F100" s="4" t="s">
        <v>510</v>
      </c>
      <c r="G100" s="4" t="s">
        <v>115</v>
      </c>
      <c r="H100" s="6">
        <v>1</v>
      </c>
      <c r="I100" s="7">
        <v>18000</v>
      </c>
      <c r="J100" s="7">
        <f t="shared" si="9"/>
        <v>18000</v>
      </c>
      <c r="K100" s="8" t="s">
        <v>15</v>
      </c>
      <c r="L100" s="29" t="s">
        <v>979</v>
      </c>
      <c r="M100" s="18" t="str">
        <f t="shared" si="10"/>
        <v>14/01/2026NL300047</v>
      </c>
      <c r="N100" s="15">
        <f>VLOOKUP(M100,Sheet8!I:N,5,0)</f>
        <v>1</v>
      </c>
      <c r="O100" s="19">
        <f t="shared" si="11"/>
        <v>0</v>
      </c>
      <c r="P100" s="20">
        <f>VLOOKUP(L100,[2]Sheet1!$I:$M,5,0)</f>
        <v>18000</v>
      </c>
      <c r="Q100" s="21">
        <f t="shared" si="12"/>
        <v>18000</v>
      </c>
      <c r="R100" s="22">
        <f t="shared" si="13"/>
        <v>0</v>
      </c>
    </row>
    <row r="101" spans="1:18" x14ac:dyDescent="0.25">
      <c r="A101" s="4" t="s">
        <v>294</v>
      </c>
      <c r="B101" s="5" t="s">
        <v>481</v>
      </c>
      <c r="C101" s="4" t="s">
        <v>482</v>
      </c>
      <c r="D101" s="5" t="s">
        <v>515</v>
      </c>
      <c r="E101" s="4" t="s">
        <v>30</v>
      </c>
      <c r="F101" s="4" t="s">
        <v>31</v>
      </c>
      <c r="G101" s="4" t="s">
        <v>14</v>
      </c>
      <c r="H101" s="6">
        <v>0.2</v>
      </c>
      <c r="I101" s="7">
        <v>55000</v>
      </c>
      <c r="J101" s="7">
        <f t="shared" si="9"/>
        <v>11000</v>
      </c>
      <c r="K101" s="8" t="s">
        <v>15</v>
      </c>
      <c r="L101" s="15" t="str">
        <f>VLOOKUP(F101,[1]Sheet1!$D:$J,7,0)</f>
        <v>NL300014</v>
      </c>
      <c r="M101" s="18" t="str">
        <f t="shared" si="10"/>
        <v>15/01/2026NL300014</v>
      </c>
      <c r="N101" s="15">
        <f>VLOOKUP(M101,Sheet8!I:N,5,0)</f>
        <v>0.2</v>
      </c>
      <c r="O101" s="19">
        <f t="shared" si="11"/>
        <v>0</v>
      </c>
      <c r="P101" s="20">
        <f>VLOOKUP(L101,[2]Sheet1!$I:$M,5,0)</f>
        <v>55000</v>
      </c>
      <c r="Q101" s="21">
        <f t="shared" si="12"/>
        <v>11000</v>
      </c>
      <c r="R101" s="22">
        <f t="shared" si="13"/>
        <v>0</v>
      </c>
    </row>
    <row r="102" spans="1:18" x14ac:dyDescent="0.25">
      <c r="A102" s="4" t="s">
        <v>294</v>
      </c>
      <c r="B102" s="5" t="s">
        <v>481</v>
      </c>
      <c r="C102" s="4" t="s">
        <v>482</v>
      </c>
      <c r="D102" s="5" t="s">
        <v>515</v>
      </c>
      <c r="E102" s="4" t="s">
        <v>486</v>
      </c>
      <c r="F102" s="4" t="s">
        <v>487</v>
      </c>
      <c r="G102" s="4" t="s">
        <v>14</v>
      </c>
      <c r="H102" s="6">
        <v>2</v>
      </c>
      <c r="I102" s="7">
        <v>25000</v>
      </c>
      <c r="J102" s="7">
        <f t="shared" si="9"/>
        <v>50000</v>
      </c>
      <c r="K102" s="8" t="s">
        <v>15</v>
      </c>
      <c r="L102" s="15" t="str">
        <f>VLOOKUP(F102,[1]Sheet1!$D:$J,7,0)</f>
        <v>NL300017</v>
      </c>
      <c r="M102" s="18" t="str">
        <f t="shared" si="10"/>
        <v>15/01/2026NL300017</v>
      </c>
      <c r="N102" s="15">
        <f>VLOOKUP(M102,Sheet8!I:N,5,0)</f>
        <v>1.5</v>
      </c>
      <c r="O102" s="19">
        <f t="shared" si="11"/>
        <v>0.5</v>
      </c>
      <c r="P102" s="20">
        <f>VLOOKUP(L102,[2]Sheet1!$I:$M,5,0)</f>
        <v>25000</v>
      </c>
      <c r="Q102" s="21">
        <f t="shared" si="12"/>
        <v>37500</v>
      </c>
      <c r="R102" s="22">
        <f t="shared" si="13"/>
        <v>12500</v>
      </c>
    </row>
    <row r="103" spans="1:18" ht="28.5" x14ac:dyDescent="0.25">
      <c r="A103" s="4" t="s">
        <v>294</v>
      </c>
      <c r="B103" s="5" t="s">
        <v>481</v>
      </c>
      <c r="C103" s="4" t="s">
        <v>482</v>
      </c>
      <c r="D103" s="5" t="s">
        <v>515</v>
      </c>
      <c r="E103" s="4" t="s">
        <v>97</v>
      </c>
      <c r="F103" s="4" t="s">
        <v>98</v>
      </c>
      <c r="G103" s="4" t="s">
        <v>14</v>
      </c>
      <c r="H103" s="6">
        <v>0.2</v>
      </c>
      <c r="I103" s="7">
        <v>75000</v>
      </c>
      <c r="J103" s="7">
        <f t="shared" si="9"/>
        <v>15000</v>
      </c>
      <c r="K103" s="8" t="s">
        <v>15</v>
      </c>
      <c r="L103" s="29" t="s">
        <v>890</v>
      </c>
      <c r="M103" s="18" t="str">
        <f t="shared" si="10"/>
        <v>15/01/2026NL300167</v>
      </c>
      <c r="N103" s="15">
        <f>VLOOKUP(M103,Sheet8!I:N,5,0)</f>
        <v>0.2</v>
      </c>
      <c r="O103" s="19">
        <f t="shared" si="11"/>
        <v>0</v>
      </c>
      <c r="P103" s="20">
        <f>VLOOKUP(L103,[2]Sheet1!$I:$M,5,0)</f>
        <v>75000</v>
      </c>
      <c r="Q103" s="21">
        <f t="shared" si="12"/>
        <v>15000</v>
      </c>
      <c r="R103" s="22">
        <f t="shared" si="13"/>
        <v>0</v>
      </c>
    </row>
    <row r="104" spans="1:18" ht="28.5" x14ac:dyDescent="0.25">
      <c r="A104" s="4" t="s">
        <v>294</v>
      </c>
      <c r="B104" s="5" t="s">
        <v>481</v>
      </c>
      <c r="C104" s="4" t="s">
        <v>482</v>
      </c>
      <c r="D104" s="5" t="s">
        <v>515</v>
      </c>
      <c r="E104" s="4" t="s">
        <v>491</v>
      </c>
      <c r="F104" s="4" t="s">
        <v>492</v>
      </c>
      <c r="G104" s="4" t="s">
        <v>493</v>
      </c>
      <c r="H104" s="6">
        <v>3</v>
      </c>
      <c r="I104" s="7">
        <v>15000</v>
      </c>
      <c r="J104" s="7">
        <f t="shared" si="9"/>
        <v>45000</v>
      </c>
      <c r="K104" s="8" t="s">
        <v>15</v>
      </c>
      <c r="L104" s="15" t="str">
        <f>VLOOKUP(F104,[1]Sheet1!$D:$J,7,0)</f>
        <v>NL300041</v>
      </c>
      <c r="M104" s="18" t="str">
        <f t="shared" si="10"/>
        <v>15/01/2026NL300041</v>
      </c>
      <c r="N104" s="15">
        <f>VLOOKUP(M104,Sheet8!I:N,5,0)</f>
        <v>3</v>
      </c>
      <c r="O104" s="19">
        <f t="shared" si="11"/>
        <v>0</v>
      </c>
      <c r="P104" s="20">
        <f>VLOOKUP(L104,[2]Sheet1!$I:$M,5,0)</f>
        <v>15000</v>
      </c>
      <c r="Q104" s="21">
        <f t="shared" si="12"/>
        <v>45000</v>
      </c>
      <c r="R104" s="22">
        <f t="shared" si="13"/>
        <v>0</v>
      </c>
    </row>
    <row r="105" spans="1:18" x14ac:dyDescent="0.25">
      <c r="A105" s="4" t="s">
        <v>294</v>
      </c>
      <c r="B105" s="5" t="s">
        <v>481</v>
      </c>
      <c r="C105" s="4" t="s">
        <v>482</v>
      </c>
      <c r="D105" s="5" t="s">
        <v>515</v>
      </c>
      <c r="E105" s="4" t="s">
        <v>43</v>
      </c>
      <c r="F105" s="4" t="s">
        <v>44</v>
      </c>
      <c r="G105" s="4" t="s">
        <v>14</v>
      </c>
      <c r="H105" s="6">
        <v>4.0999999999999996</v>
      </c>
      <c r="I105" s="7">
        <v>18000</v>
      </c>
      <c r="J105" s="7">
        <f t="shared" si="9"/>
        <v>73800</v>
      </c>
      <c r="K105" s="8" t="s">
        <v>15</v>
      </c>
      <c r="L105" s="15" t="str">
        <f>VLOOKUP(F105,[1]Sheet1!$D:$J,7,0)</f>
        <v>NL300048</v>
      </c>
      <c r="M105" s="18" t="str">
        <f t="shared" si="10"/>
        <v>15/01/2026NL300048</v>
      </c>
      <c r="N105" s="15">
        <f>VLOOKUP(M105,Sheet8!I:N,5,0)</f>
        <v>4.0999999999999996</v>
      </c>
      <c r="O105" s="19">
        <f t="shared" si="11"/>
        <v>0</v>
      </c>
      <c r="P105" s="20">
        <f>VLOOKUP(L105,[2]Sheet1!$I:$M,5,0)</f>
        <v>18000</v>
      </c>
      <c r="Q105" s="21">
        <f t="shared" si="12"/>
        <v>73800</v>
      </c>
      <c r="R105" s="22">
        <f t="shared" si="13"/>
        <v>0</v>
      </c>
    </row>
    <row r="106" spans="1:18" x14ac:dyDescent="0.25">
      <c r="A106" s="4" t="s">
        <v>294</v>
      </c>
      <c r="B106" s="5" t="s">
        <v>481</v>
      </c>
      <c r="C106" s="4" t="s">
        <v>482</v>
      </c>
      <c r="D106" s="5" t="s">
        <v>515</v>
      </c>
      <c r="E106" s="4" t="s">
        <v>497</v>
      </c>
      <c r="F106" s="4" t="s">
        <v>498</v>
      </c>
      <c r="G106" s="4" t="s">
        <v>14</v>
      </c>
      <c r="H106" s="6">
        <v>0.28999999999999998</v>
      </c>
      <c r="I106" s="7">
        <v>18000</v>
      </c>
      <c r="J106" s="7">
        <f t="shared" si="9"/>
        <v>5220</v>
      </c>
      <c r="K106" s="8" t="s">
        <v>15</v>
      </c>
      <c r="L106" s="15" t="str">
        <f>VLOOKUP(F106,[1]Sheet1!$D:$J,7,0)</f>
        <v>NL300184</v>
      </c>
      <c r="M106" s="18" t="str">
        <f t="shared" si="10"/>
        <v>15/01/2026NL300184</v>
      </c>
      <c r="N106" s="15">
        <f>VLOOKUP(M106,Sheet8!I:N,5,0)</f>
        <v>0.28999999999999998</v>
      </c>
      <c r="O106" s="19">
        <f t="shared" si="11"/>
        <v>0</v>
      </c>
      <c r="P106" s="20">
        <f>VLOOKUP(L106,[2]Sheet1!$I:$M,5,0)</f>
        <v>18000</v>
      </c>
      <c r="Q106" s="21">
        <f t="shared" si="12"/>
        <v>5220</v>
      </c>
      <c r="R106" s="22">
        <f t="shared" si="13"/>
        <v>0</v>
      </c>
    </row>
    <row r="107" spans="1:18" x14ac:dyDescent="0.25">
      <c r="A107" s="4" t="s">
        <v>294</v>
      </c>
      <c r="B107" s="5" t="s">
        <v>481</v>
      </c>
      <c r="C107" s="4" t="s">
        <v>482</v>
      </c>
      <c r="D107" s="5" t="s">
        <v>515</v>
      </c>
      <c r="E107" s="4" t="s">
        <v>101</v>
      </c>
      <c r="F107" s="4" t="s">
        <v>102</v>
      </c>
      <c r="G107" s="4" t="s">
        <v>14</v>
      </c>
      <c r="H107" s="6">
        <v>0.1</v>
      </c>
      <c r="I107" s="7">
        <v>45000</v>
      </c>
      <c r="J107" s="7">
        <f t="shared" si="9"/>
        <v>4500</v>
      </c>
      <c r="K107" s="8" t="s">
        <v>15</v>
      </c>
      <c r="L107" s="15" t="str">
        <f>VLOOKUP(F107,[1]Sheet1!$D:$J,7,0)</f>
        <v>NL300085</v>
      </c>
      <c r="M107" s="18" t="str">
        <f t="shared" si="10"/>
        <v>15/01/2026NL300085</v>
      </c>
      <c r="N107" s="15">
        <f>VLOOKUP(M107,Sheet8!I:N,5,0)</f>
        <v>0.1</v>
      </c>
      <c r="O107" s="19">
        <f t="shared" si="11"/>
        <v>0</v>
      </c>
      <c r="P107" s="20">
        <f>VLOOKUP(L107,[2]Sheet1!$I:$M,5,0)</f>
        <v>45000</v>
      </c>
      <c r="Q107" s="21">
        <f t="shared" si="12"/>
        <v>4500</v>
      </c>
      <c r="R107" s="22">
        <f t="shared" si="13"/>
        <v>0</v>
      </c>
    </row>
    <row r="108" spans="1:18" x14ac:dyDescent="0.25">
      <c r="A108" s="4" t="s">
        <v>294</v>
      </c>
      <c r="B108" s="5" t="s">
        <v>481</v>
      </c>
      <c r="C108" s="4" t="s">
        <v>482</v>
      </c>
      <c r="D108" s="5" t="s">
        <v>515</v>
      </c>
      <c r="E108" s="4" t="s">
        <v>85</v>
      </c>
      <c r="F108" s="4" t="s">
        <v>86</v>
      </c>
      <c r="G108" s="4" t="s">
        <v>14</v>
      </c>
      <c r="H108" s="6">
        <v>0.2</v>
      </c>
      <c r="I108" s="7">
        <v>21000</v>
      </c>
      <c r="J108" s="7">
        <f t="shared" si="9"/>
        <v>4200</v>
      </c>
      <c r="K108" s="8" t="s">
        <v>15</v>
      </c>
      <c r="L108" s="15" t="str">
        <f>VLOOKUP(F108,[1]Sheet1!$D:$J,7,0)</f>
        <v>NL300119</v>
      </c>
      <c r="M108" s="18" t="str">
        <f t="shared" si="10"/>
        <v>15/01/2026NL300119</v>
      </c>
      <c r="N108" s="15">
        <f>VLOOKUP(M108,Sheet8!I:N,5,0)</f>
        <v>0.2</v>
      </c>
      <c r="O108" s="19">
        <f t="shared" si="11"/>
        <v>0</v>
      </c>
      <c r="P108" s="20">
        <f>VLOOKUP(L108,[2]Sheet1!$I:$M,5,0)</f>
        <v>21000</v>
      </c>
      <c r="Q108" s="21">
        <f t="shared" si="12"/>
        <v>4200</v>
      </c>
      <c r="R108" s="22">
        <f t="shared" si="13"/>
        <v>0</v>
      </c>
    </row>
    <row r="109" spans="1:18" x14ac:dyDescent="0.25">
      <c r="A109" s="4" t="s">
        <v>294</v>
      </c>
      <c r="B109" s="5" t="s">
        <v>481</v>
      </c>
      <c r="C109" s="4" t="s">
        <v>482</v>
      </c>
      <c r="D109" s="5" t="s">
        <v>515</v>
      </c>
      <c r="E109" s="4" t="s">
        <v>105</v>
      </c>
      <c r="F109" s="4" t="s">
        <v>106</v>
      </c>
      <c r="G109" s="4" t="s">
        <v>14</v>
      </c>
      <c r="H109" s="6">
        <v>0.4</v>
      </c>
      <c r="I109" s="7">
        <v>50000</v>
      </c>
      <c r="J109" s="7">
        <f t="shared" si="9"/>
        <v>20000</v>
      </c>
      <c r="K109" s="8"/>
      <c r="L109" s="15" t="str">
        <f>VLOOKUP(F109,[1]Sheet1!$D:$J,7,0)</f>
        <v>NL300142</v>
      </c>
      <c r="M109" s="18" t="str">
        <f t="shared" si="10"/>
        <v>15/01/2026NL300142</v>
      </c>
      <c r="N109" s="15">
        <v>0</v>
      </c>
      <c r="O109" s="19">
        <f t="shared" si="11"/>
        <v>0.4</v>
      </c>
      <c r="P109" s="20">
        <f>VLOOKUP(L109,[2]Sheet1!$I:$M,5,0)</f>
        <v>50000</v>
      </c>
      <c r="Q109" s="21">
        <f t="shared" si="12"/>
        <v>0</v>
      </c>
      <c r="R109" s="22">
        <f t="shared" si="13"/>
        <v>20000</v>
      </c>
    </row>
    <row r="110" spans="1:18" x14ac:dyDescent="0.25">
      <c r="A110" s="4" t="s">
        <v>294</v>
      </c>
      <c r="B110" s="5" t="s">
        <v>481</v>
      </c>
      <c r="C110" s="4" t="s">
        <v>482</v>
      </c>
      <c r="D110" s="5" t="s">
        <v>515</v>
      </c>
      <c r="E110" s="4" t="s">
        <v>488</v>
      </c>
      <c r="F110" s="4" t="s">
        <v>489</v>
      </c>
      <c r="G110" s="4" t="s">
        <v>14</v>
      </c>
      <c r="H110" s="6">
        <v>1.2</v>
      </c>
      <c r="I110" s="7">
        <v>62000</v>
      </c>
      <c r="J110" s="7">
        <f t="shared" si="9"/>
        <v>74400</v>
      </c>
      <c r="K110" s="8"/>
      <c r="L110" s="15" t="str">
        <f>VLOOKUP(F110,[1]Sheet1!$D:$J,7,0)</f>
        <v>NL300147</v>
      </c>
      <c r="M110" s="18" t="str">
        <f t="shared" si="10"/>
        <v>15/01/2026NL300147</v>
      </c>
      <c r="N110" s="15">
        <f>VLOOKUP(M110,Sheet8!I:N,5,0)</f>
        <v>1</v>
      </c>
      <c r="O110" s="19">
        <f t="shared" si="11"/>
        <v>0.19999999999999996</v>
      </c>
      <c r="P110" s="20">
        <f>VLOOKUP(L110,[2]Sheet1!$I:$M,5,0)</f>
        <v>62000</v>
      </c>
      <c r="Q110" s="21">
        <f t="shared" si="12"/>
        <v>62000</v>
      </c>
      <c r="R110" s="22">
        <f t="shared" si="13"/>
        <v>12400</v>
      </c>
    </row>
    <row r="111" spans="1:18" x14ac:dyDescent="0.25">
      <c r="A111" s="4" t="s">
        <v>294</v>
      </c>
      <c r="B111" s="5" t="s">
        <v>481</v>
      </c>
      <c r="C111" s="4" t="s">
        <v>482</v>
      </c>
      <c r="D111" s="5" t="s">
        <v>516</v>
      </c>
      <c r="E111" s="4" t="s">
        <v>105</v>
      </c>
      <c r="F111" s="4" t="s">
        <v>106</v>
      </c>
      <c r="G111" s="4" t="s">
        <v>14</v>
      </c>
      <c r="H111" s="6">
        <v>0.3</v>
      </c>
      <c r="I111" s="7">
        <v>50000</v>
      </c>
      <c r="J111" s="7">
        <f t="shared" si="9"/>
        <v>15000</v>
      </c>
      <c r="K111" s="8"/>
      <c r="L111" s="15" t="str">
        <f>VLOOKUP(F111,[1]Sheet1!$D:$J,7,0)</f>
        <v>NL300142</v>
      </c>
      <c r="M111" s="18" t="str">
        <f t="shared" si="10"/>
        <v>15/01/2026NL300142</v>
      </c>
      <c r="N111" s="15">
        <f>VLOOKUP(M111,Sheet8!I:N,5,0)</f>
        <v>0.3</v>
      </c>
      <c r="O111" s="19">
        <f t="shared" si="11"/>
        <v>0</v>
      </c>
      <c r="P111" s="20">
        <f>VLOOKUP(L111,[2]Sheet1!$I:$M,5,0)</f>
        <v>50000</v>
      </c>
      <c r="Q111" s="21">
        <f t="shared" si="12"/>
        <v>15000</v>
      </c>
      <c r="R111" s="22">
        <f t="shared" si="13"/>
        <v>0</v>
      </c>
    </row>
  </sheetData>
  <autoFilter ref="A14:R111" xr:uid="{4F9420E8-07FD-476E-AAF5-0762D2D3356D}"/>
  <mergeCells count="7">
    <mergeCell ref="A12:K12"/>
    <mergeCell ref="A2:C2"/>
    <mergeCell ref="D2:K2"/>
    <mergeCell ref="A4:K4"/>
    <mergeCell ref="A6:K6"/>
    <mergeCell ref="A8:K8"/>
    <mergeCell ref="A10:K10"/>
  </mergeCells>
  <conditionalFormatting sqref="F60:F66">
    <cfRule type="duplicateValues" dxfId="1" priority="1"/>
  </conditionalFormatting>
  <conditionalFormatting sqref="L14:L111">
    <cfRule type="duplicateValues" dxfId="0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39E9-024F-4CBE-85A1-4BE365364E43}">
  <sheetPr>
    <tabColor rgb="FFC00000"/>
  </sheetPr>
  <dimension ref="A1:Y101"/>
  <sheetViews>
    <sheetView topLeftCell="A68" workbookViewId="0">
      <selection activeCell="P101" sqref="P101"/>
    </sheetView>
  </sheetViews>
  <sheetFormatPr defaultRowHeight="15" x14ac:dyDescent="0.25"/>
  <cols>
    <col min="1" max="1" width="15.28515625" customWidth="1"/>
    <col min="2" max="2" width="11.42578125" customWidth="1"/>
    <col min="3" max="3" width="15.28515625" customWidth="1"/>
    <col min="4" max="5" width="15.28515625" hidden="1" customWidth="1"/>
    <col min="6" max="6" width="19" hidden="1" customWidth="1"/>
    <col min="7" max="8" width="57.140625" hidden="1" customWidth="1"/>
    <col min="9" max="9" width="18.7109375" bestFit="1" customWidth="1"/>
    <col min="10" max="10" width="19" customWidth="1"/>
    <col min="11" max="11" width="57.140625" customWidth="1"/>
    <col min="12" max="15" width="19" customWidth="1"/>
    <col min="16" max="17" width="22.85546875" customWidth="1"/>
    <col min="18" max="25" width="19" customWidth="1"/>
    <col min="26" max="26" width="0" hidden="1" customWidth="1"/>
  </cols>
  <sheetData>
    <row r="1" spans="1:25" ht="10.5" customHeight="1" x14ac:dyDescent="0.25"/>
    <row r="2" spans="1:25" ht="10.5" customHeight="1" x14ac:dyDescent="0.25">
      <c r="A2" s="24" t="s">
        <v>15</v>
      </c>
    </row>
    <row r="3" spans="1:25" ht="10.5" customHeight="1" x14ac:dyDescent="0.25">
      <c r="A3" s="25" t="s">
        <v>541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5" ht="10.5" customHeight="1" x14ac:dyDescent="0.25">
      <c r="A4" s="26" t="s">
        <v>542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5" ht="10.5" customHeight="1" x14ac:dyDescent="0.25">
      <c r="M5">
        <f>SUBTOTAL(9,M7:M825)</f>
        <v>97.49</v>
      </c>
      <c r="N5" s="37">
        <f>M5-'CN3'!N13</f>
        <v>0</v>
      </c>
      <c r="P5">
        <f>SUBTOTAL(9,P7:P825)</f>
        <v>2392720</v>
      </c>
      <c r="Q5" s="38">
        <f>P5-'CN3'!Q13</f>
        <v>0</v>
      </c>
    </row>
    <row r="6" spans="1:25" ht="21" customHeight="1" x14ac:dyDescent="0.25">
      <c r="A6" s="27" t="s">
        <v>543</v>
      </c>
      <c r="B6" s="27" t="s">
        <v>544</v>
      </c>
      <c r="C6" s="27" t="s">
        <v>545</v>
      </c>
      <c r="D6" s="27" t="s">
        <v>546</v>
      </c>
      <c r="E6" s="27" t="s">
        <v>547</v>
      </c>
      <c r="F6" s="27" t="s">
        <v>548</v>
      </c>
      <c r="G6" s="27" t="s">
        <v>549</v>
      </c>
      <c r="H6" s="27" t="s">
        <v>550</v>
      </c>
      <c r="I6" s="27"/>
      <c r="J6" s="27" t="s">
        <v>551</v>
      </c>
      <c r="K6" s="27" t="s">
        <v>552</v>
      </c>
      <c r="L6" s="27" t="s">
        <v>553</v>
      </c>
      <c r="M6" s="27" t="s">
        <v>554</v>
      </c>
      <c r="N6" s="27" t="s">
        <v>555</v>
      </c>
      <c r="O6" s="27" t="s">
        <v>556</v>
      </c>
      <c r="P6" s="27" t="s">
        <v>557</v>
      </c>
      <c r="Q6" s="27" t="s">
        <v>558</v>
      </c>
      <c r="R6" s="27" t="s">
        <v>559</v>
      </c>
      <c r="S6" s="27" t="s">
        <v>560</v>
      </c>
      <c r="T6" s="27" t="s">
        <v>561</v>
      </c>
      <c r="U6" s="27" t="s">
        <v>562</v>
      </c>
      <c r="V6" s="27" t="s">
        <v>563</v>
      </c>
      <c r="W6" s="27" t="s">
        <v>564</v>
      </c>
      <c r="X6" s="27" t="s">
        <v>565</v>
      </c>
      <c r="Y6" s="27" t="s">
        <v>566</v>
      </c>
    </row>
    <row r="7" spans="1:25" ht="10.5" customHeight="1" x14ac:dyDescent="0.25">
      <c r="A7" s="28">
        <v>46023</v>
      </c>
      <c r="B7" s="29" t="s">
        <v>567</v>
      </c>
      <c r="C7" s="30" t="s">
        <v>963</v>
      </c>
      <c r="D7" s="30" t="s">
        <v>15</v>
      </c>
      <c r="E7" s="30" t="s">
        <v>569</v>
      </c>
      <c r="F7" s="29" t="s">
        <v>570</v>
      </c>
      <c r="G7" s="29" t="s">
        <v>571</v>
      </c>
      <c r="H7" s="29" t="s">
        <v>964</v>
      </c>
      <c r="I7" s="36" t="str">
        <f t="shared" ref="I7:I70" si="0">TEXT(A7,"dd/mm/yyyy")&amp;J7</f>
        <v>01/01/2026NL300059</v>
      </c>
      <c r="J7" s="29" t="s">
        <v>611</v>
      </c>
      <c r="K7" s="29" t="s">
        <v>48</v>
      </c>
      <c r="L7" s="29" t="s">
        <v>575</v>
      </c>
      <c r="M7" s="31">
        <v>3</v>
      </c>
      <c r="N7" s="20">
        <f>VLOOKUP(J7,[2]Sheet1!$I:$M,5,0)</f>
        <v>13000</v>
      </c>
      <c r="O7" s="32">
        <v>0</v>
      </c>
      <c r="P7" s="33">
        <f>M7*N7</f>
        <v>39000</v>
      </c>
      <c r="Q7" s="33">
        <v>0</v>
      </c>
      <c r="R7" s="32">
        <v>13000</v>
      </c>
      <c r="S7" s="29" t="s">
        <v>965</v>
      </c>
      <c r="T7" s="29" t="s">
        <v>577</v>
      </c>
      <c r="U7" s="29" t="s">
        <v>15</v>
      </c>
      <c r="V7" s="29" t="s">
        <v>966</v>
      </c>
      <c r="W7" s="29" t="s">
        <v>15</v>
      </c>
      <c r="X7" s="29" t="s">
        <v>579</v>
      </c>
      <c r="Y7" s="29" t="s">
        <v>580</v>
      </c>
    </row>
    <row r="8" spans="1:25" ht="10.5" customHeight="1" x14ac:dyDescent="0.25">
      <c r="A8" s="28">
        <v>46023</v>
      </c>
      <c r="B8" s="29" t="s">
        <v>567</v>
      </c>
      <c r="C8" s="30" t="s">
        <v>963</v>
      </c>
      <c r="D8" s="30" t="s">
        <v>15</v>
      </c>
      <c r="E8" s="30" t="s">
        <v>569</v>
      </c>
      <c r="F8" s="29" t="s">
        <v>570</v>
      </c>
      <c r="G8" s="29" t="s">
        <v>571</v>
      </c>
      <c r="H8" s="29" t="s">
        <v>964</v>
      </c>
      <c r="I8" s="36" t="str">
        <f t="shared" si="0"/>
        <v>01/01/2026NL300085</v>
      </c>
      <c r="J8" s="29" t="s">
        <v>739</v>
      </c>
      <c r="K8" s="29" t="s">
        <v>740</v>
      </c>
      <c r="L8" s="29" t="s">
        <v>575</v>
      </c>
      <c r="M8" s="31">
        <v>0.1</v>
      </c>
      <c r="N8" s="20">
        <f>VLOOKUP(J8,[2]Sheet1!$I:$M,5,0)</f>
        <v>45000</v>
      </c>
      <c r="O8" s="32">
        <v>0</v>
      </c>
      <c r="P8" s="33">
        <f t="shared" ref="P8:P71" si="1">M8*N8</f>
        <v>4500</v>
      </c>
      <c r="Q8" s="33">
        <v>0</v>
      </c>
      <c r="R8" s="32">
        <v>45000</v>
      </c>
      <c r="S8" s="29" t="s">
        <v>965</v>
      </c>
      <c r="T8" s="29" t="s">
        <v>577</v>
      </c>
      <c r="U8" s="29" t="s">
        <v>15</v>
      </c>
      <c r="V8" s="29" t="s">
        <v>966</v>
      </c>
      <c r="W8" s="29" t="s">
        <v>15</v>
      </c>
      <c r="X8" s="29" t="s">
        <v>579</v>
      </c>
      <c r="Y8" s="29" t="s">
        <v>580</v>
      </c>
    </row>
    <row r="9" spans="1:25" ht="10.5" customHeight="1" x14ac:dyDescent="0.25">
      <c r="A9" s="28">
        <v>46023</v>
      </c>
      <c r="B9" s="29" t="s">
        <v>567</v>
      </c>
      <c r="C9" s="30" t="s">
        <v>963</v>
      </c>
      <c r="D9" s="30" t="s">
        <v>15</v>
      </c>
      <c r="E9" s="30" t="s">
        <v>569</v>
      </c>
      <c r="F9" s="29" t="s">
        <v>570</v>
      </c>
      <c r="G9" s="29" t="s">
        <v>571</v>
      </c>
      <c r="H9" s="29" t="s">
        <v>964</v>
      </c>
      <c r="I9" s="36" t="str">
        <f t="shared" si="0"/>
        <v>01/01/2026NL300091</v>
      </c>
      <c r="J9" s="29" t="s">
        <v>637</v>
      </c>
      <c r="K9" s="29" t="s">
        <v>153</v>
      </c>
      <c r="L9" s="29" t="s">
        <v>575</v>
      </c>
      <c r="M9" s="31">
        <v>1</v>
      </c>
      <c r="N9" s="20">
        <f>VLOOKUP(J9,[2]Sheet1!$I:$M,5,0)</f>
        <v>47000</v>
      </c>
      <c r="O9" s="32">
        <v>0</v>
      </c>
      <c r="P9" s="33">
        <f t="shared" si="1"/>
        <v>47000</v>
      </c>
      <c r="Q9" s="33">
        <v>0</v>
      </c>
      <c r="R9" s="32">
        <v>47000</v>
      </c>
      <c r="S9" s="29" t="s">
        <v>965</v>
      </c>
      <c r="T9" s="29" t="s">
        <v>577</v>
      </c>
      <c r="U9" s="29" t="s">
        <v>15</v>
      </c>
      <c r="V9" s="29" t="s">
        <v>966</v>
      </c>
      <c r="W9" s="29" t="s">
        <v>15</v>
      </c>
      <c r="X9" s="29" t="s">
        <v>579</v>
      </c>
      <c r="Y9" s="29" t="s">
        <v>580</v>
      </c>
    </row>
    <row r="10" spans="1:25" ht="10.5" customHeight="1" x14ac:dyDescent="0.25">
      <c r="A10" s="28">
        <v>46023</v>
      </c>
      <c r="B10" s="29" t="s">
        <v>567</v>
      </c>
      <c r="C10" s="30" t="s">
        <v>963</v>
      </c>
      <c r="D10" s="30" t="s">
        <v>15</v>
      </c>
      <c r="E10" s="30" t="s">
        <v>569</v>
      </c>
      <c r="F10" s="29" t="s">
        <v>570</v>
      </c>
      <c r="G10" s="29" t="s">
        <v>571</v>
      </c>
      <c r="H10" s="29" t="s">
        <v>964</v>
      </c>
      <c r="I10" s="36" t="str">
        <f t="shared" si="0"/>
        <v>01/01/2026NL300113</v>
      </c>
      <c r="J10" s="29" t="s">
        <v>728</v>
      </c>
      <c r="K10" s="29" t="s">
        <v>72</v>
      </c>
      <c r="L10" s="29" t="s">
        <v>575</v>
      </c>
      <c r="M10" s="31">
        <v>0.1</v>
      </c>
      <c r="N10" s="20">
        <f>VLOOKUP(J10,[2]Sheet1!$I:$M,5,0)</f>
        <v>145000</v>
      </c>
      <c r="O10" s="32">
        <v>0</v>
      </c>
      <c r="P10" s="33">
        <f t="shared" si="1"/>
        <v>14500</v>
      </c>
      <c r="Q10" s="33">
        <v>0</v>
      </c>
      <c r="R10" s="32">
        <v>145000</v>
      </c>
      <c r="S10" s="29" t="s">
        <v>965</v>
      </c>
      <c r="T10" s="29" t="s">
        <v>577</v>
      </c>
      <c r="U10" s="29" t="s">
        <v>15</v>
      </c>
      <c r="V10" s="29" t="s">
        <v>966</v>
      </c>
      <c r="W10" s="29" t="s">
        <v>15</v>
      </c>
      <c r="X10" s="29" t="s">
        <v>579</v>
      </c>
      <c r="Y10" s="29" t="s">
        <v>580</v>
      </c>
    </row>
    <row r="11" spans="1:25" ht="10.5" customHeight="1" x14ac:dyDescent="0.25">
      <c r="A11" s="28">
        <v>46023</v>
      </c>
      <c r="B11" s="29" t="s">
        <v>567</v>
      </c>
      <c r="C11" s="30" t="s">
        <v>963</v>
      </c>
      <c r="D11" s="30" t="s">
        <v>15</v>
      </c>
      <c r="E11" s="30" t="s">
        <v>569</v>
      </c>
      <c r="F11" s="29" t="s">
        <v>570</v>
      </c>
      <c r="G11" s="29" t="s">
        <v>571</v>
      </c>
      <c r="H11" s="29" t="s">
        <v>964</v>
      </c>
      <c r="I11" s="36" t="str">
        <f t="shared" si="0"/>
        <v>01/01/2026NL300126</v>
      </c>
      <c r="J11" s="29" t="s">
        <v>655</v>
      </c>
      <c r="K11" s="29" t="s">
        <v>656</v>
      </c>
      <c r="L11" s="29" t="s">
        <v>575</v>
      </c>
      <c r="M11" s="31">
        <v>0.1</v>
      </c>
      <c r="N11" s="20">
        <f>VLOOKUP(J11,[2]Sheet1!$I:$M,5,0)</f>
        <v>70000</v>
      </c>
      <c r="O11" s="32">
        <v>0</v>
      </c>
      <c r="P11" s="33">
        <f t="shared" si="1"/>
        <v>7000</v>
      </c>
      <c r="Q11" s="33">
        <v>0</v>
      </c>
      <c r="R11" s="32">
        <v>70000</v>
      </c>
      <c r="S11" s="29" t="s">
        <v>965</v>
      </c>
      <c r="T11" s="29" t="s">
        <v>577</v>
      </c>
      <c r="U11" s="29" t="s">
        <v>15</v>
      </c>
      <c r="V11" s="29" t="s">
        <v>966</v>
      </c>
      <c r="W11" s="29" t="s">
        <v>15</v>
      </c>
      <c r="X11" s="29" t="s">
        <v>579</v>
      </c>
      <c r="Y11" s="29" t="s">
        <v>580</v>
      </c>
    </row>
    <row r="12" spans="1:25" ht="10.5" customHeight="1" x14ac:dyDescent="0.25">
      <c r="A12" s="28">
        <v>46023</v>
      </c>
      <c r="B12" s="29" t="s">
        <v>567</v>
      </c>
      <c r="C12" s="30" t="s">
        <v>963</v>
      </c>
      <c r="D12" s="30" t="s">
        <v>15</v>
      </c>
      <c r="E12" s="30" t="s">
        <v>569</v>
      </c>
      <c r="F12" s="29" t="s">
        <v>570</v>
      </c>
      <c r="G12" s="29" t="s">
        <v>571</v>
      </c>
      <c r="H12" s="29" t="s">
        <v>964</v>
      </c>
      <c r="I12" s="36" t="str">
        <f t="shared" si="0"/>
        <v>01/01/2026NL300142</v>
      </c>
      <c r="J12" s="29" t="s">
        <v>671</v>
      </c>
      <c r="K12" s="29" t="s">
        <v>672</v>
      </c>
      <c r="L12" s="29" t="s">
        <v>575</v>
      </c>
      <c r="M12" s="31">
        <v>0.5</v>
      </c>
      <c r="N12" s="20">
        <f>VLOOKUP(J12,[2]Sheet1!$I:$M,5,0)</f>
        <v>50000</v>
      </c>
      <c r="O12" s="32">
        <v>0</v>
      </c>
      <c r="P12" s="33">
        <f t="shared" si="1"/>
        <v>25000</v>
      </c>
      <c r="Q12" s="33">
        <v>0</v>
      </c>
      <c r="R12" s="32">
        <v>50000</v>
      </c>
      <c r="S12" s="29" t="s">
        <v>965</v>
      </c>
      <c r="T12" s="29" t="s">
        <v>577</v>
      </c>
      <c r="U12" s="29" t="s">
        <v>15</v>
      </c>
      <c r="V12" s="29" t="s">
        <v>966</v>
      </c>
      <c r="W12" s="29" t="s">
        <v>15</v>
      </c>
      <c r="X12" s="29" t="s">
        <v>579</v>
      </c>
      <c r="Y12" s="29" t="s">
        <v>580</v>
      </c>
    </row>
    <row r="13" spans="1:25" ht="10.5" customHeight="1" x14ac:dyDescent="0.25">
      <c r="A13" s="28">
        <v>46023</v>
      </c>
      <c r="B13" s="29" t="s">
        <v>567</v>
      </c>
      <c r="C13" s="30" t="s">
        <v>963</v>
      </c>
      <c r="D13" s="30" t="s">
        <v>15</v>
      </c>
      <c r="E13" s="30" t="s">
        <v>569</v>
      </c>
      <c r="F13" s="29" t="s">
        <v>570</v>
      </c>
      <c r="G13" s="29" t="s">
        <v>571</v>
      </c>
      <c r="H13" s="29" t="s">
        <v>964</v>
      </c>
      <c r="I13" s="36" t="str">
        <f t="shared" si="0"/>
        <v>01/01/2026NL300146</v>
      </c>
      <c r="J13" s="29" t="s">
        <v>677</v>
      </c>
      <c r="K13" s="29" t="s">
        <v>678</v>
      </c>
      <c r="L13" s="29" t="s">
        <v>575</v>
      </c>
      <c r="M13" s="31">
        <v>0.3</v>
      </c>
      <c r="N13" s="20">
        <f>VLOOKUP(J13,[2]Sheet1!$I:$M,5,0)</f>
        <v>65000</v>
      </c>
      <c r="O13" s="32">
        <v>0</v>
      </c>
      <c r="P13" s="33">
        <f t="shared" si="1"/>
        <v>19500</v>
      </c>
      <c r="Q13" s="33">
        <v>0</v>
      </c>
      <c r="R13" s="32">
        <v>65000</v>
      </c>
      <c r="S13" s="29" t="s">
        <v>965</v>
      </c>
      <c r="T13" s="29" t="s">
        <v>577</v>
      </c>
      <c r="U13" s="29" t="s">
        <v>15</v>
      </c>
      <c r="V13" s="29" t="s">
        <v>966</v>
      </c>
      <c r="W13" s="29" t="s">
        <v>15</v>
      </c>
      <c r="X13" s="29" t="s">
        <v>579</v>
      </c>
      <c r="Y13" s="29" t="s">
        <v>580</v>
      </c>
    </row>
    <row r="14" spans="1:25" ht="10.5" customHeight="1" x14ac:dyDescent="0.25">
      <c r="A14" s="28">
        <v>46023</v>
      </c>
      <c r="B14" s="29" t="s">
        <v>567</v>
      </c>
      <c r="C14" s="30" t="s">
        <v>963</v>
      </c>
      <c r="D14" s="30" t="s">
        <v>15</v>
      </c>
      <c r="E14" s="30" t="s">
        <v>569</v>
      </c>
      <c r="F14" s="29" t="s">
        <v>570</v>
      </c>
      <c r="G14" s="29" t="s">
        <v>571</v>
      </c>
      <c r="H14" s="29" t="s">
        <v>964</v>
      </c>
      <c r="I14" s="36" t="str">
        <f t="shared" si="0"/>
        <v>01/01/2026NL300147</v>
      </c>
      <c r="J14" s="29" t="s">
        <v>886</v>
      </c>
      <c r="K14" s="29" t="s">
        <v>887</v>
      </c>
      <c r="L14" s="29" t="s">
        <v>575</v>
      </c>
      <c r="M14" s="31">
        <v>0.5</v>
      </c>
      <c r="N14" s="20">
        <f>VLOOKUP(J14,[2]Sheet1!$I:$M,5,0)</f>
        <v>62000</v>
      </c>
      <c r="O14" s="32">
        <v>0</v>
      </c>
      <c r="P14" s="33">
        <f t="shared" si="1"/>
        <v>31000</v>
      </c>
      <c r="Q14" s="33">
        <v>0</v>
      </c>
      <c r="R14" s="32">
        <v>62000</v>
      </c>
      <c r="S14" s="29" t="s">
        <v>965</v>
      </c>
      <c r="T14" s="29" t="s">
        <v>577</v>
      </c>
      <c r="U14" s="29" t="s">
        <v>15</v>
      </c>
      <c r="V14" s="29" t="s">
        <v>966</v>
      </c>
      <c r="W14" s="29" t="s">
        <v>15</v>
      </c>
      <c r="X14" s="29" t="s">
        <v>579</v>
      </c>
      <c r="Y14" s="29" t="s">
        <v>580</v>
      </c>
    </row>
    <row r="15" spans="1:25" ht="10.5" customHeight="1" x14ac:dyDescent="0.25">
      <c r="A15" s="28">
        <v>46023</v>
      </c>
      <c r="B15" s="29" t="s">
        <v>567</v>
      </c>
      <c r="C15" s="30" t="s">
        <v>963</v>
      </c>
      <c r="D15" s="30" t="s">
        <v>15</v>
      </c>
      <c r="E15" s="30" t="s">
        <v>569</v>
      </c>
      <c r="F15" s="29" t="s">
        <v>570</v>
      </c>
      <c r="G15" s="29" t="s">
        <v>571</v>
      </c>
      <c r="H15" s="29" t="s">
        <v>964</v>
      </c>
      <c r="I15" s="36" t="str">
        <f t="shared" si="0"/>
        <v>01/01/2026NL300189</v>
      </c>
      <c r="J15" s="29" t="s">
        <v>896</v>
      </c>
      <c r="K15" s="29" t="s">
        <v>485</v>
      </c>
      <c r="L15" s="29" t="s">
        <v>575</v>
      </c>
      <c r="M15" s="31">
        <v>1</v>
      </c>
      <c r="N15" s="20">
        <f>VLOOKUP(J15,[2]Sheet1!$I:$M,5,0)</f>
        <v>15000</v>
      </c>
      <c r="O15" s="32">
        <v>0</v>
      </c>
      <c r="P15" s="33">
        <f t="shared" si="1"/>
        <v>15000</v>
      </c>
      <c r="Q15" s="33">
        <v>0</v>
      </c>
      <c r="R15" s="32">
        <v>15000</v>
      </c>
      <c r="S15" s="29" t="s">
        <v>965</v>
      </c>
      <c r="T15" s="29" t="s">
        <v>577</v>
      </c>
      <c r="U15" s="29" t="s">
        <v>15</v>
      </c>
      <c r="V15" s="29" t="s">
        <v>966</v>
      </c>
      <c r="W15" s="29" t="s">
        <v>15</v>
      </c>
      <c r="X15" s="29" t="s">
        <v>579</v>
      </c>
      <c r="Y15" s="29" t="s">
        <v>580</v>
      </c>
    </row>
    <row r="16" spans="1:25" ht="10.5" customHeight="1" x14ac:dyDescent="0.25">
      <c r="A16" s="28">
        <v>46023</v>
      </c>
      <c r="B16" s="29" t="s">
        <v>567</v>
      </c>
      <c r="C16" s="30" t="s">
        <v>963</v>
      </c>
      <c r="D16" s="30" t="s">
        <v>15</v>
      </c>
      <c r="E16" s="30" t="s">
        <v>569</v>
      </c>
      <c r="F16" s="29" t="s">
        <v>570</v>
      </c>
      <c r="G16" s="29" t="s">
        <v>571</v>
      </c>
      <c r="H16" s="29" t="s">
        <v>964</v>
      </c>
      <c r="I16" s="36" t="str">
        <f t="shared" si="0"/>
        <v>01/01/2026NL300017</v>
      </c>
      <c r="J16" s="29" t="s">
        <v>888</v>
      </c>
      <c r="K16" s="29" t="s">
        <v>889</v>
      </c>
      <c r="L16" s="29" t="s">
        <v>575</v>
      </c>
      <c r="M16" s="31">
        <v>2</v>
      </c>
      <c r="N16" s="20">
        <f>VLOOKUP(J16,[2]Sheet1!$I:$M,5,0)</f>
        <v>25000</v>
      </c>
      <c r="O16" s="32">
        <v>0</v>
      </c>
      <c r="P16" s="33">
        <f t="shared" si="1"/>
        <v>50000</v>
      </c>
      <c r="Q16" s="33">
        <v>0</v>
      </c>
      <c r="R16" s="32">
        <v>25000</v>
      </c>
      <c r="S16" s="29" t="s">
        <v>965</v>
      </c>
      <c r="T16" s="29" t="s">
        <v>577</v>
      </c>
      <c r="U16" s="29" t="s">
        <v>15</v>
      </c>
      <c r="V16" s="29" t="s">
        <v>966</v>
      </c>
      <c r="W16" s="29" t="s">
        <v>15</v>
      </c>
      <c r="X16" s="29" t="s">
        <v>579</v>
      </c>
      <c r="Y16" s="29" t="s">
        <v>580</v>
      </c>
    </row>
    <row r="17" spans="1:25" ht="10.5" customHeight="1" x14ac:dyDescent="0.25">
      <c r="A17" s="28">
        <v>46025</v>
      </c>
      <c r="B17" s="29" t="s">
        <v>567</v>
      </c>
      <c r="C17" s="30" t="s">
        <v>967</v>
      </c>
      <c r="D17" s="30" t="s">
        <v>15</v>
      </c>
      <c r="E17" s="30" t="s">
        <v>569</v>
      </c>
      <c r="F17" s="29" t="s">
        <v>570</v>
      </c>
      <c r="G17" s="29" t="s">
        <v>571</v>
      </c>
      <c r="H17" s="29" t="s">
        <v>968</v>
      </c>
      <c r="I17" s="36" t="str">
        <f t="shared" si="0"/>
        <v>03/01/2026NL300014</v>
      </c>
      <c r="J17" s="29" t="s">
        <v>584</v>
      </c>
      <c r="K17" s="29" t="s">
        <v>31</v>
      </c>
      <c r="L17" s="29" t="s">
        <v>575</v>
      </c>
      <c r="M17" s="31">
        <v>0.1</v>
      </c>
      <c r="N17" s="20">
        <f>VLOOKUP(J17,[2]Sheet1!$I:$M,5,0)</f>
        <v>55000</v>
      </c>
      <c r="O17" s="32">
        <v>0</v>
      </c>
      <c r="P17" s="33">
        <f t="shared" si="1"/>
        <v>5500</v>
      </c>
      <c r="Q17" s="33">
        <v>0</v>
      </c>
      <c r="R17" s="32">
        <v>55000</v>
      </c>
      <c r="S17" s="29" t="s">
        <v>965</v>
      </c>
      <c r="T17" s="29" t="s">
        <v>577</v>
      </c>
      <c r="U17" s="29" t="s">
        <v>15</v>
      </c>
      <c r="V17" s="29" t="s">
        <v>966</v>
      </c>
      <c r="W17" s="29" t="s">
        <v>15</v>
      </c>
      <c r="X17" s="29" t="s">
        <v>579</v>
      </c>
      <c r="Y17" s="29" t="s">
        <v>580</v>
      </c>
    </row>
    <row r="18" spans="1:25" ht="10.5" customHeight="1" x14ac:dyDescent="0.25">
      <c r="A18" s="28">
        <v>46025</v>
      </c>
      <c r="B18" s="29" t="s">
        <v>567</v>
      </c>
      <c r="C18" s="30" t="s">
        <v>967</v>
      </c>
      <c r="D18" s="30" t="s">
        <v>15</v>
      </c>
      <c r="E18" s="30" t="s">
        <v>569</v>
      </c>
      <c r="F18" s="29" t="s">
        <v>570</v>
      </c>
      <c r="G18" s="29" t="s">
        <v>571</v>
      </c>
      <c r="H18" s="29" t="s">
        <v>968</v>
      </c>
      <c r="I18" s="36" t="str">
        <f t="shared" si="0"/>
        <v>03/01/2026NL300034</v>
      </c>
      <c r="J18" s="29" t="s">
        <v>590</v>
      </c>
      <c r="K18" s="29" t="s">
        <v>591</v>
      </c>
      <c r="L18" s="29" t="s">
        <v>575</v>
      </c>
      <c r="M18" s="31">
        <v>0.1</v>
      </c>
      <c r="N18" s="20">
        <f>VLOOKUP(J18,[2]Sheet1!$I:$M,5,0)</f>
        <v>40000</v>
      </c>
      <c r="O18" s="32">
        <v>0</v>
      </c>
      <c r="P18" s="33">
        <f t="shared" si="1"/>
        <v>4000</v>
      </c>
      <c r="Q18" s="33">
        <v>0</v>
      </c>
      <c r="R18" s="32">
        <v>40000</v>
      </c>
      <c r="S18" s="29" t="s">
        <v>965</v>
      </c>
      <c r="T18" s="29" t="s">
        <v>577</v>
      </c>
      <c r="U18" s="29" t="s">
        <v>15</v>
      </c>
      <c r="V18" s="29" t="s">
        <v>966</v>
      </c>
      <c r="W18" s="29" t="s">
        <v>15</v>
      </c>
      <c r="X18" s="29" t="s">
        <v>579</v>
      </c>
      <c r="Y18" s="29" t="s">
        <v>580</v>
      </c>
    </row>
    <row r="19" spans="1:25" ht="10.5" customHeight="1" x14ac:dyDescent="0.25">
      <c r="A19" s="28">
        <v>46025</v>
      </c>
      <c r="B19" s="29" t="s">
        <v>567</v>
      </c>
      <c r="C19" s="30" t="s">
        <v>967</v>
      </c>
      <c r="D19" s="30" t="s">
        <v>15</v>
      </c>
      <c r="E19" s="30" t="s">
        <v>569</v>
      </c>
      <c r="F19" s="29" t="s">
        <v>570</v>
      </c>
      <c r="G19" s="29" t="s">
        <v>571</v>
      </c>
      <c r="H19" s="29" t="s">
        <v>968</v>
      </c>
      <c r="I19" s="36" t="str">
        <f t="shared" si="0"/>
        <v>03/01/2026NL300041</v>
      </c>
      <c r="J19" s="29" t="s">
        <v>892</v>
      </c>
      <c r="K19" s="29" t="s">
        <v>893</v>
      </c>
      <c r="L19" s="29" t="s">
        <v>641</v>
      </c>
      <c r="M19" s="31">
        <v>3</v>
      </c>
      <c r="N19" s="20">
        <f>VLOOKUP(J19,[2]Sheet1!$I:$M,5,0)</f>
        <v>15000</v>
      </c>
      <c r="O19" s="32">
        <v>0</v>
      </c>
      <c r="P19" s="33">
        <f t="shared" si="1"/>
        <v>45000</v>
      </c>
      <c r="Q19" s="33">
        <v>0</v>
      </c>
      <c r="R19" s="32">
        <v>15000</v>
      </c>
      <c r="S19" s="29" t="s">
        <v>965</v>
      </c>
      <c r="T19" s="29" t="s">
        <v>577</v>
      </c>
      <c r="U19" s="29" t="s">
        <v>15</v>
      </c>
      <c r="V19" s="29" t="s">
        <v>966</v>
      </c>
      <c r="W19" s="29" t="s">
        <v>15</v>
      </c>
      <c r="X19" s="29" t="s">
        <v>579</v>
      </c>
      <c r="Y19" s="29" t="s">
        <v>580</v>
      </c>
    </row>
    <row r="20" spans="1:25" ht="10.5" customHeight="1" x14ac:dyDescent="0.25">
      <c r="A20" s="28">
        <v>46025</v>
      </c>
      <c r="B20" s="29" t="s">
        <v>567</v>
      </c>
      <c r="C20" s="30" t="s">
        <v>967</v>
      </c>
      <c r="D20" s="30" t="s">
        <v>15</v>
      </c>
      <c r="E20" s="30" t="s">
        <v>569</v>
      </c>
      <c r="F20" s="29" t="s">
        <v>570</v>
      </c>
      <c r="G20" s="29" t="s">
        <v>571</v>
      </c>
      <c r="H20" s="29" t="s">
        <v>968</v>
      </c>
      <c r="I20" s="36" t="str">
        <f t="shared" si="0"/>
        <v>03/01/2026NL300048</v>
      </c>
      <c r="J20" s="29" t="s">
        <v>606</v>
      </c>
      <c r="K20" s="29" t="s">
        <v>607</v>
      </c>
      <c r="L20" s="29" t="s">
        <v>575</v>
      </c>
      <c r="M20" s="31">
        <v>5</v>
      </c>
      <c r="N20" s="20">
        <f>VLOOKUP(J20,[2]Sheet1!$I:$M,5,0)</f>
        <v>18000</v>
      </c>
      <c r="O20" s="32">
        <v>0</v>
      </c>
      <c r="P20" s="33">
        <f t="shared" si="1"/>
        <v>90000</v>
      </c>
      <c r="Q20" s="33">
        <v>0</v>
      </c>
      <c r="R20" s="32">
        <v>18000</v>
      </c>
      <c r="S20" s="29" t="s">
        <v>965</v>
      </c>
      <c r="T20" s="29" t="s">
        <v>577</v>
      </c>
      <c r="U20" s="29" t="s">
        <v>15</v>
      </c>
      <c r="V20" s="29" t="s">
        <v>966</v>
      </c>
      <c r="W20" s="29" t="s">
        <v>15</v>
      </c>
      <c r="X20" s="29" t="s">
        <v>579</v>
      </c>
      <c r="Y20" s="29" t="s">
        <v>580</v>
      </c>
    </row>
    <row r="21" spans="1:25" ht="10.5" customHeight="1" x14ac:dyDescent="0.25">
      <c r="A21" s="28">
        <v>46025</v>
      </c>
      <c r="B21" s="29" t="s">
        <v>567</v>
      </c>
      <c r="C21" s="30" t="s">
        <v>967</v>
      </c>
      <c r="D21" s="30" t="s">
        <v>15</v>
      </c>
      <c r="E21" s="30" t="s">
        <v>569</v>
      </c>
      <c r="F21" s="29" t="s">
        <v>570</v>
      </c>
      <c r="G21" s="29" t="s">
        <v>571</v>
      </c>
      <c r="H21" s="29" t="s">
        <v>968</v>
      </c>
      <c r="I21" s="36" t="str">
        <f t="shared" si="0"/>
        <v>03/01/2026NL300071</v>
      </c>
      <c r="J21" s="29" t="s">
        <v>723</v>
      </c>
      <c r="K21" s="29" t="s">
        <v>724</v>
      </c>
      <c r="L21" s="29" t="s">
        <v>575</v>
      </c>
      <c r="M21" s="31">
        <v>0.2</v>
      </c>
      <c r="N21" s="20">
        <f>VLOOKUP(J21,[2]Sheet1!$I:$M,5,0)</f>
        <v>20000</v>
      </c>
      <c r="O21" s="32">
        <v>0</v>
      </c>
      <c r="P21" s="33">
        <f t="shared" si="1"/>
        <v>4000</v>
      </c>
      <c r="Q21" s="33">
        <v>0</v>
      </c>
      <c r="R21" s="32">
        <v>20000</v>
      </c>
      <c r="S21" s="29" t="s">
        <v>965</v>
      </c>
      <c r="T21" s="29" t="s">
        <v>577</v>
      </c>
      <c r="U21" s="29" t="s">
        <v>15</v>
      </c>
      <c r="V21" s="29" t="s">
        <v>966</v>
      </c>
      <c r="W21" s="29" t="s">
        <v>15</v>
      </c>
      <c r="X21" s="29" t="s">
        <v>579</v>
      </c>
      <c r="Y21" s="29" t="s">
        <v>580</v>
      </c>
    </row>
    <row r="22" spans="1:25" ht="10.5" customHeight="1" x14ac:dyDescent="0.25">
      <c r="A22" s="28">
        <v>46025</v>
      </c>
      <c r="B22" s="29" t="s">
        <v>567</v>
      </c>
      <c r="C22" s="30" t="s">
        <v>967</v>
      </c>
      <c r="D22" s="30" t="s">
        <v>15</v>
      </c>
      <c r="E22" s="30" t="s">
        <v>569</v>
      </c>
      <c r="F22" s="29" t="s">
        <v>570</v>
      </c>
      <c r="G22" s="29" t="s">
        <v>571</v>
      </c>
      <c r="H22" s="29" t="s">
        <v>968</v>
      </c>
      <c r="I22" s="36" t="str">
        <f t="shared" si="0"/>
        <v>03/01/2026NL300085</v>
      </c>
      <c r="J22" s="29" t="s">
        <v>739</v>
      </c>
      <c r="K22" s="29" t="s">
        <v>740</v>
      </c>
      <c r="L22" s="29" t="s">
        <v>575</v>
      </c>
      <c r="M22" s="31">
        <v>0.2</v>
      </c>
      <c r="N22" s="20">
        <f>VLOOKUP(J22,[2]Sheet1!$I:$M,5,0)</f>
        <v>45000</v>
      </c>
      <c r="O22" s="32">
        <v>0</v>
      </c>
      <c r="P22" s="33">
        <f t="shared" si="1"/>
        <v>9000</v>
      </c>
      <c r="Q22" s="33">
        <v>0</v>
      </c>
      <c r="R22" s="32">
        <v>45000</v>
      </c>
      <c r="S22" s="29" t="s">
        <v>965</v>
      </c>
      <c r="T22" s="29" t="s">
        <v>577</v>
      </c>
      <c r="U22" s="29" t="s">
        <v>15</v>
      </c>
      <c r="V22" s="29" t="s">
        <v>966</v>
      </c>
      <c r="W22" s="29" t="s">
        <v>15</v>
      </c>
      <c r="X22" s="29" t="s">
        <v>579</v>
      </c>
      <c r="Y22" s="29" t="s">
        <v>580</v>
      </c>
    </row>
    <row r="23" spans="1:25" ht="10.5" customHeight="1" x14ac:dyDescent="0.25">
      <c r="A23" s="28">
        <v>46025</v>
      </c>
      <c r="B23" s="29" t="s">
        <v>567</v>
      </c>
      <c r="C23" s="30" t="s">
        <v>967</v>
      </c>
      <c r="D23" s="30" t="s">
        <v>15</v>
      </c>
      <c r="E23" s="30" t="s">
        <v>569</v>
      </c>
      <c r="F23" s="29" t="s">
        <v>570</v>
      </c>
      <c r="G23" s="29" t="s">
        <v>571</v>
      </c>
      <c r="H23" s="29" t="s">
        <v>968</v>
      </c>
      <c r="I23" s="36" t="str">
        <f t="shared" si="0"/>
        <v>03/01/2026NL300107</v>
      </c>
      <c r="J23" s="29" t="s">
        <v>639</v>
      </c>
      <c r="K23" s="29" t="s">
        <v>640</v>
      </c>
      <c r="L23" s="29" t="s">
        <v>641</v>
      </c>
      <c r="M23" s="31">
        <v>1</v>
      </c>
      <c r="N23" s="20">
        <f>VLOOKUP(J23,[2]Sheet1!$I:$M,5,0)</f>
        <v>8500</v>
      </c>
      <c r="O23" s="32">
        <v>0</v>
      </c>
      <c r="P23" s="33">
        <f t="shared" si="1"/>
        <v>8500</v>
      </c>
      <c r="Q23" s="33">
        <v>0</v>
      </c>
      <c r="R23" s="32">
        <v>8500</v>
      </c>
      <c r="S23" s="29" t="s">
        <v>965</v>
      </c>
      <c r="T23" s="29" t="s">
        <v>577</v>
      </c>
      <c r="U23" s="29" t="s">
        <v>15</v>
      </c>
      <c r="V23" s="29" t="s">
        <v>966</v>
      </c>
      <c r="W23" s="29" t="s">
        <v>15</v>
      </c>
      <c r="X23" s="29" t="s">
        <v>579</v>
      </c>
      <c r="Y23" s="29" t="s">
        <v>580</v>
      </c>
    </row>
    <row r="24" spans="1:25" ht="10.5" customHeight="1" x14ac:dyDescent="0.25">
      <c r="A24" s="28">
        <v>46025</v>
      </c>
      <c r="B24" s="29" t="s">
        <v>567</v>
      </c>
      <c r="C24" s="30" t="s">
        <v>967</v>
      </c>
      <c r="D24" s="30" t="s">
        <v>15</v>
      </c>
      <c r="E24" s="30" t="s">
        <v>569</v>
      </c>
      <c r="F24" s="29" t="s">
        <v>570</v>
      </c>
      <c r="G24" s="29" t="s">
        <v>571</v>
      </c>
      <c r="H24" s="29" t="s">
        <v>968</v>
      </c>
      <c r="I24" s="36" t="str">
        <f t="shared" si="0"/>
        <v>03/01/2026NL300017</v>
      </c>
      <c r="J24" s="29" t="s">
        <v>888</v>
      </c>
      <c r="K24" s="29" t="s">
        <v>889</v>
      </c>
      <c r="L24" s="29" t="s">
        <v>575</v>
      </c>
      <c r="M24" s="31">
        <v>0.2</v>
      </c>
      <c r="N24" s="20">
        <f>VLOOKUP(J24,[2]Sheet1!$I:$M,5,0)</f>
        <v>25000</v>
      </c>
      <c r="O24" s="32">
        <v>0</v>
      </c>
      <c r="P24" s="33">
        <f t="shared" si="1"/>
        <v>5000</v>
      </c>
      <c r="Q24" s="33">
        <v>0</v>
      </c>
      <c r="R24" s="32">
        <v>25000</v>
      </c>
      <c r="S24" s="29" t="s">
        <v>965</v>
      </c>
      <c r="T24" s="29" t="s">
        <v>577</v>
      </c>
      <c r="U24" s="29" t="s">
        <v>15</v>
      </c>
      <c r="V24" s="29" t="s">
        <v>966</v>
      </c>
      <c r="W24" s="29" t="s">
        <v>15</v>
      </c>
      <c r="X24" s="29" t="s">
        <v>579</v>
      </c>
      <c r="Y24" s="29" t="s">
        <v>580</v>
      </c>
    </row>
    <row r="25" spans="1:25" ht="10.5" customHeight="1" x14ac:dyDescent="0.25">
      <c r="A25" s="28">
        <v>46025</v>
      </c>
      <c r="B25" s="29" t="s">
        <v>567</v>
      </c>
      <c r="C25" s="30" t="s">
        <v>967</v>
      </c>
      <c r="D25" s="30" t="s">
        <v>15</v>
      </c>
      <c r="E25" s="30" t="s">
        <v>569</v>
      </c>
      <c r="F25" s="29" t="s">
        <v>570</v>
      </c>
      <c r="G25" s="29" t="s">
        <v>571</v>
      </c>
      <c r="H25" s="29" t="s">
        <v>968</v>
      </c>
      <c r="I25" s="36" t="str">
        <f t="shared" si="0"/>
        <v>03/01/2026NL300058</v>
      </c>
      <c r="J25" s="29" t="s">
        <v>610</v>
      </c>
      <c r="K25" s="29" t="s">
        <v>46</v>
      </c>
      <c r="L25" s="29" t="s">
        <v>575</v>
      </c>
      <c r="M25" s="31">
        <v>0.1</v>
      </c>
      <c r="N25" s="20">
        <f>VLOOKUP(J25,[2]Sheet1!$I:$M,5,0)</f>
        <v>55000</v>
      </c>
      <c r="O25" s="32">
        <v>0</v>
      </c>
      <c r="P25" s="33">
        <f t="shared" si="1"/>
        <v>5500</v>
      </c>
      <c r="Q25" s="33">
        <v>0</v>
      </c>
      <c r="R25" s="32">
        <v>55000</v>
      </c>
      <c r="S25" s="29" t="s">
        <v>965</v>
      </c>
      <c r="T25" s="29" t="s">
        <v>577</v>
      </c>
      <c r="U25" s="29" t="s">
        <v>15</v>
      </c>
      <c r="V25" s="29" t="s">
        <v>966</v>
      </c>
      <c r="W25" s="29" t="s">
        <v>15</v>
      </c>
      <c r="X25" s="29" t="s">
        <v>579</v>
      </c>
      <c r="Y25" s="29" t="s">
        <v>580</v>
      </c>
    </row>
    <row r="26" spans="1:25" ht="10.5" customHeight="1" x14ac:dyDescent="0.25">
      <c r="A26" s="28">
        <v>46026</v>
      </c>
      <c r="B26" s="29" t="s">
        <v>567</v>
      </c>
      <c r="C26" s="30" t="s">
        <v>969</v>
      </c>
      <c r="D26" s="30" t="s">
        <v>15</v>
      </c>
      <c r="E26" s="30" t="s">
        <v>569</v>
      </c>
      <c r="F26" s="29" t="s">
        <v>570</v>
      </c>
      <c r="G26" s="29" t="s">
        <v>571</v>
      </c>
      <c r="H26" s="29" t="s">
        <v>970</v>
      </c>
      <c r="I26" s="36" t="str">
        <f t="shared" si="0"/>
        <v>04/01/2026NL300034</v>
      </c>
      <c r="J26" s="29" t="s">
        <v>590</v>
      </c>
      <c r="K26" s="29" t="s">
        <v>591</v>
      </c>
      <c r="L26" s="29" t="s">
        <v>575</v>
      </c>
      <c r="M26" s="31">
        <v>0.1</v>
      </c>
      <c r="N26" s="20">
        <f>VLOOKUP(J26,[2]Sheet1!$I:$M,5,0)</f>
        <v>40000</v>
      </c>
      <c r="O26" s="32">
        <v>0</v>
      </c>
      <c r="P26" s="33">
        <f t="shared" si="1"/>
        <v>4000</v>
      </c>
      <c r="Q26" s="33">
        <v>0</v>
      </c>
      <c r="R26" s="32">
        <v>40000</v>
      </c>
      <c r="S26" s="29" t="s">
        <v>965</v>
      </c>
      <c r="T26" s="29" t="s">
        <v>577</v>
      </c>
      <c r="U26" s="29" t="s">
        <v>15</v>
      </c>
      <c r="V26" s="29" t="s">
        <v>966</v>
      </c>
      <c r="W26" s="29" t="s">
        <v>15</v>
      </c>
      <c r="X26" s="29" t="s">
        <v>580</v>
      </c>
      <c r="Y26" s="29" t="s">
        <v>580</v>
      </c>
    </row>
    <row r="27" spans="1:25" ht="10.5" customHeight="1" x14ac:dyDescent="0.25">
      <c r="A27" s="28">
        <v>46026</v>
      </c>
      <c r="B27" s="29" t="s">
        <v>567</v>
      </c>
      <c r="C27" s="30" t="s">
        <v>969</v>
      </c>
      <c r="D27" s="30" t="s">
        <v>15</v>
      </c>
      <c r="E27" s="30" t="s">
        <v>569</v>
      </c>
      <c r="F27" s="29" t="s">
        <v>570</v>
      </c>
      <c r="G27" s="29" t="s">
        <v>571</v>
      </c>
      <c r="H27" s="29" t="s">
        <v>970</v>
      </c>
      <c r="I27" s="36" t="str">
        <f t="shared" si="0"/>
        <v>04/01/2026NL300041</v>
      </c>
      <c r="J27" s="29" t="s">
        <v>892</v>
      </c>
      <c r="K27" s="29" t="s">
        <v>893</v>
      </c>
      <c r="L27" s="29" t="s">
        <v>641</v>
      </c>
      <c r="M27" s="31">
        <v>3</v>
      </c>
      <c r="N27" s="20">
        <f>VLOOKUP(J27,[2]Sheet1!$I:$M,5,0)</f>
        <v>15000</v>
      </c>
      <c r="O27" s="32">
        <v>0</v>
      </c>
      <c r="P27" s="33">
        <f t="shared" si="1"/>
        <v>45000</v>
      </c>
      <c r="Q27" s="33">
        <v>0</v>
      </c>
      <c r="R27" s="32">
        <v>15000</v>
      </c>
      <c r="S27" s="29" t="s">
        <v>965</v>
      </c>
      <c r="T27" s="29" t="s">
        <v>577</v>
      </c>
      <c r="U27" s="29" t="s">
        <v>15</v>
      </c>
      <c r="V27" s="29" t="s">
        <v>966</v>
      </c>
      <c r="W27" s="29" t="s">
        <v>15</v>
      </c>
      <c r="X27" s="29" t="s">
        <v>580</v>
      </c>
      <c r="Y27" s="29" t="s">
        <v>580</v>
      </c>
    </row>
    <row r="28" spans="1:25" ht="10.5" customHeight="1" x14ac:dyDescent="0.25">
      <c r="A28" s="28">
        <v>46026</v>
      </c>
      <c r="B28" s="29" t="s">
        <v>567</v>
      </c>
      <c r="C28" s="30" t="s">
        <v>969</v>
      </c>
      <c r="D28" s="30" t="s">
        <v>15</v>
      </c>
      <c r="E28" s="30" t="s">
        <v>569</v>
      </c>
      <c r="F28" s="29" t="s">
        <v>570</v>
      </c>
      <c r="G28" s="29" t="s">
        <v>571</v>
      </c>
      <c r="H28" s="29" t="s">
        <v>970</v>
      </c>
      <c r="I28" s="36" t="str">
        <f t="shared" si="0"/>
        <v>04/01/2026NL300119</v>
      </c>
      <c r="J28" s="29" t="s">
        <v>689</v>
      </c>
      <c r="K28" s="29" t="s">
        <v>690</v>
      </c>
      <c r="L28" s="29" t="s">
        <v>575</v>
      </c>
      <c r="M28" s="31">
        <v>0.3</v>
      </c>
      <c r="N28" s="20">
        <f>VLOOKUP(J28,[2]Sheet1!$I:$M,5,0)</f>
        <v>21000</v>
      </c>
      <c r="O28" s="32">
        <v>0</v>
      </c>
      <c r="P28" s="33">
        <f t="shared" si="1"/>
        <v>6300</v>
      </c>
      <c r="Q28" s="33">
        <v>0</v>
      </c>
      <c r="R28" s="32">
        <v>21000</v>
      </c>
      <c r="S28" s="29" t="s">
        <v>965</v>
      </c>
      <c r="T28" s="29" t="s">
        <v>577</v>
      </c>
      <c r="U28" s="29" t="s">
        <v>15</v>
      </c>
      <c r="V28" s="29" t="s">
        <v>966</v>
      </c>
      <c r="W28" s="29" t="s">
        <v>15</v>
      </c>
      <c r="X28" s="29" t="s">
        <v>580</v>
      </c>
      <c r="Y28" s="29" t="s">
        <v>580</v>
      </c>
    </row>
    <row r="29" spans="1:25" ht="10.5" customHeight="1" x14ac:dyDescent="0.25">
      <c r="A29" s="28">
        <v>46026</v>
      </c>
      <c r="B29" s="29" t="s">
        <v>567</v>
      </c>
      <c r="C29" s="30" t="s">
        <v>969</v>
      </c>
      <c r="D29" s="30" t="s">
        <v>15</v>
      </c>
      <c r="E29" s="30" t="s">
        <v>569</v>
      </c>
      <c r="F29" s="29" t="s">
        <v>570</v>
      </c>
      <c r="G29" s="29" t="s">
        <v>571</v>
      </c>
      <c r="H29" s="29" t="s">
        <v>970</v>
      </c>
      <c r="I29" s="36" t="str">
        <f t="shared" si="0"/>
        <v>04/01/2026NL300147</v>
      </c>
      <c r="J29" s="29" t="s">
        <v>886</v>
      </c>
      <c r="K29" s="29" t="s">
        <v>887</v>
      </c>
      <c r="L29" s="29" t="s">
        <v>575</v>
      </c>
      <c r="M29" s="31">
        <v>0.5</v>
      </c>
      <c r="N29" s="20">
        <f>VLOOKUP(J29,[2]Sheet1!$I:$M,5,0)</f>
        <v>62000</v>
      </c>
      <c r="O29" s="32">
        <v>0</v>
      </c>
      <c r="P29" s="33">
        <f t="shared" si="1"/>
        <v>31000</v>
      </c>
      <c r="Q29" s="33">
        <v>0</v>
      </c>
      <c r="R29" s="32">
        <v>62000</v>
      </c>
      <c r="S29" s="29" t="s">
        <v>965</v>
      </c>
      <c r="T29" s="29" t="s">
        <v>577</v>
      </c>
      <c r="U29" s="29" t="s">
        <v>15</v>
      </c>
      <c r="V29" s="29" t="s">
        <v>966</v>
      </c>
      <c r="W29" s="29" t="s">
        <v>15</v>
      </c>
      <c r="X29" s="29" t="s">
        <v>580</v>
      </c>
      <c r="Y29" s="29" t="s">
        <v>580</v>
      </c>
    </row>
    <row r="30" spans="1:25" ht="10.5" customHeight="1" x14ac:dyDescent="0.25">
      <c r="A30" s="28">
        <v>46026</v>
      </c>
      <c r="B30" s="29" t="s">
        <v>567</v>
      </c>
      <c r="C30" s="30" t="s">
        <v>969</v>
      </c>
      <c r="D30" s="30" t="s">
        <v>15</v>
      </c>
      <c r="E30" s="30" t="s">
        <v>569</v>
      </c>
      <c r="F30" s="29" t="s">
        <v>570</v>
      </c>
      <c r="G30" s="29" t="s">
        <v>571</v>
      </c>
      <c r="H30" s="29" t="s">
        <v>970</v>
      </c>
      <c r="I30" s="36" t="str">
        <f t="shared" si="0"/>
        <v>04/01/2026NL300184</v>
      </c>
      <c r="J30" s="29" t="s">
        <v>971</v>
      </c>
      <c r="K30" s="29" t="s">
        <v>972</v>
      </c>
      <c r="L30" s="29" t="s">
        <v>575</v>
      </c>
      <c r="M30" s="31">
        <v>0.6</v>
      </c>
      <c r="N30" s="20">
        <f>VLOOKUP(J30,[2]Sheet1!$I:$M,5,0)</f>
        <v>18000</v>
      </c>
      <c r="O30" s="32">
        <v>0</v>
      </c>
      <c r="P30" s="33">
        <f t="shared" si="1"/>
        <v>10800</v>
      </c>
      <c r="Q30" s="33">
        <v>0</v>
      </c>
      <c r="R30" s="32">
        <v>18000</v>
      </c>
      <c r="S30" s="29" t="s">
        <v>965</v>
      </c>
      <c r="T30" s="29" t="s">
        <v>577</v>
      </c>
      <c r="U30" s="29" t="s">
        <v>15</v>
      </c>
      <c r="V30" s="29" t="s">
        <v>966</v>
      </c>
      <c r="W30" s="29" t="s">
        <v>15</v>
      </c>
      <c r="X30" s="29" t="s">
        <v>580</v>
      </c>
      <c r="Y30" s="29" t="s">
        <v>580</v>
      </c>
    </row>
    <row r="31" spans="1:25" ht="10.5" customHeight="1" x14ac:dyDescent="0.25">
      <c r="A31" s="28">
        <v>46027</v>
      </c>
      <c r="B31" s="29" t="s">
        <v>567</v>
      </c>
      <c r="C31" s="30" t="s">
        <v>973</v>
      </c>
      <c r="D31" s="30" t="s">
        <v>15</v>
      </c>
      <c r="E31" s="30" t="s">
        <v>569</v>
      </c>
      <c r="F31" s="29" t="s">
        <v>570</v>
      </c>
      <c r="G31" s="29" t="s">
        <v>571</v>
      </c>
      <c r="H31" s="29" t="s">
        <v>974</v>
      </c>
      <c r="I31" s="36" t="str">
        <f t="shared" si="0"/>
        <v>05/01/2026NL300085</v>
      </c>
      <c r="J31" s="29" t="s">
        <v>739</v>
      </c>
      <c r="K31" s="29" t="s">
        <v>740</v>
      </c>
      <c r="L31" s="29" t="s">
        <v>575</v>
      </c>
      <c r="M31" s="31">
        <v>0.1</v>
      </c>
      <c r="N31" s="20">
        <f>VLOOKUP(J31,[2]Sheet1!$I:$M,5,0)</f>
        <v>45000</v>
      </c>
      <c r="O31" s="32">
        <v>0</v>
      </c>
      <c r="P31" s="33">
        <f t="shared" si="1"/>
        <v>4500</v>
      </c>
      <c r="Q31" s="33">
        <v>0</v>
      </c>
      <c r="R31" s="32">
        <v>45000</v>
      </c>
      <c r="S31" s="29" t="s">
        <v>965</v>
      </c>
      <c r="T31" s="29" t="s">
        <v>577</v>
      </c>
      <c r="U31" s="29" t="s">
        <v>15</v>
      </c>
      <c r="V31" s="29" t="s">
        <v>966</v>
      </c>
      <c r="W31" s="29" t="s">
        <v>15</v>
      </c>
      <c r="X31" s="29" t="s">
        <v>580</v>
      </c>
      <c r="Y31" s="29" t="s">
        <v>580</v>
      </c>
    </row>
    <row r="32" spans="1:25" ht="10.5" customHeight="1" x14ac:dyDescent="0.25">
      <c r="A32" s="28">
        <v>46027</v>
      </c>
      <c r="B32" s="29" t="s">
        <v>567</v>
      </c>
      <c r="C32" s="30" t="s">
        <v>973</v>
      </c>
      <c r="D32" s="30" t="s">
        <v>15</v>
      </c>
      <c r="E32" s="30" t="s">
        <v>569</v>
      </c>
      <c r="F32" s="29" t="s">
        <v>570</v>
      </c>
      <c r="G32" s="29" t="s">
        <v>571</v>
      </c>
      <c r="H32" s="29" t="s">
        <v>974</v>
      </c>
      <c r="I32" s="36" t="str">
        <f t="shared" si="0"/>
        <v>05/01/2026NL300142</v>
      </c>
      <c r="J32" s="29" t="s">
        <v>671</v>
      </c>
      <c r="K32" s="29" t="s">
        <v>672</v>
      </c>
      <c r="L32" s="29" t="s">
        <v>575</v>
      </c>
      <c r="M32" s="31">
        <v>0.7</v>
      </c>
      <c r="N32" s="20">
        <f>VLOOKUP(J32,[2]Sheet1!$I:$M,5,0)</f>
        <v>50000</v>
      </c>
      <c r="O32" s="32">
        <v>0</v>
      </c>
      <c r="P32" s="33">
        <f t="shared" si="1"/>
        <v>35000</v>
      </c>
      <c r="Q32" s="33">
        <v>0</v>
      </c>
      <c r="R32" s="32">
        <v>50000</v>
      </c>
      <c r="S32" s="29" t="s">
        <v>965</v>
      </c>
      <c r="T32" s="29" t="s">
        <v>577</v>
      </c>
      <c r="U32" s="29" t="s">
        <v>15</v>
      </c>
      <c r="V32" s="29" t="s">
        <v>966</v>
      </c>
      <c r="W32" s="29" t="s">
        <v>15</v>
      </c>
      <c r="X32" s="29" t="s">
        <v>580</v>
      </c>
      <c r="Y32" s="29" t="s">
        <v>580</v>
      </c>
    </row>
    <row r="33" spans="1:25" ht="10.5" customHeight="1" x14ac:dyDescent="0.25">
      <c r="A33" s="28">
        <v>46027</v>
      </c>
      <c r="B33" s="29" t="s">
        <v>567</v>
      </c>
      <c r="C33" s="30" t="s">
        <v>973</v>
      </c>
      <c r="D33" s="30" t="s">
        <v>15</v>
      </c>
      <c r="E33" s="30" t="s">
        <v>569</v>
      </c>
      <c r="F33" s="29" t="s">
        <v>570</v>
      </c>
      <c r="G33" s="29" t="s">
        <v>571</v>
      </c>
      <c r="H33" s="29" t="s">
        <v>974</v>
      </c>
      <c r="I33" s="36" t="str">
        <f t="shared" si="0"/>
        <v>05/01/2026NL300027</v>
      </c>
      <c r="J33" s="29" t="s">
        <v>585</v>
      </c>
      <c r="K33" s="29" t="s">
        <v>33</v>
      </c>
      <c r="L33" s="29" t="s">
        <v>575</v>
      </c>
      <c r="M33" s="31">
        <v>0.4</v>
      </c>
      <c r="N33" s="20">
        <f>VLOOKUP(J33,[2]Sheet1!$I:$M,5,0)</f>
        <v>18000</v>
      </c>
      <c r="O33" s="32">
        <v>0</v>
      </c>
      <c r="P33" s="33">
        <f t="shared" si="1"/>
        <v>7200</v>
      </c>
      <c r="Q33" s="33">
        <v>0</v>
      </c>
      <c r="R33" s="32">
        <v>18000</v>
      </c>
      <c r="S33" s="29" t="s">
        <v>965</v>
      </c>
      <c r="T33" s="29" t="s">
        <v>577</v>
      </c>
      <c r="U33" s="29" t="s">
        <v>15</v>
      </c>
      <c r="V33" s="29" t="s">
        <v>966</v>
      </c>
      <c r="W33" s="29" t="s">
        <v>15</v>
      </c>
      <c r="X33" s="29" t="s">
        <v>580</v>
      </c>
      <c r="Y33" s="29" t="s">
        <v>580</v>
      </c>
    </row>
    <row r="34" spans="1:25" ht="10.5" customHeight="1" x14ac:dyDescent="0.25">
      <c r="A34" s="28">
        <v>46027</v>
      </c>
      <c r="B34" s="29" t="s">
        <v>567</v>
      </c>
      <c r="C34" s="30" t="s">
        <v>973</v>
      </c>
      <c r="D34" s="30" t="s">
        <v>15</v>
      </c>
      <c r="E34" s="30" t="s">
        <v>569</v>
      </c>
      <c r="F34" s="29" t="s">
        <v>570</v>
      </c>
      <c r="G34" s="29" t="s">
        <v>571</v>
      </c>
      <c r="H34" s="29" t="s">
        <v>974</v>
      </c>
      <c r="I34" s="36" t="str">
        <f t="shared" si="0"/>
        <v>05/01/2026NL300041</v>
      </c>
      <c r="J34" s="29" t="s">
        <v>892</v>
      </c>
      <c r="K34" s="29" t="s">
        <v>893</v>
      </c>
      <c r="L34" s="29" t="s">
        <v>641</v>
      </c>
      <c r="M34" s="31">
        <v>3</v>
      </c>
      <c r="N34" s="20">
        <f>VLOOKUP(J34,[2]Sheet1!$I:$M,5,0)</f>
        <v>15000</v>
      </c>
      <c r="O34" s="32">
        <v>0</v>
      </c>
      <c r="P34" s="33">
        <f t="shared" si="1"/>
        <v>45000</v>
      </c>
      <c r="Q34" s="33">
        <v>0</v>
      </c>
      <c r="R34" s="32">
        <v>15000</v>
      </c>
      <c r="S34" s="29" t="s">
        <v>965</v>
      </c>
      <c r="T34" s="29" t="s">
        <v>577</v>
      </c>
      <c r="U34" s="29" t="s">
        <v>15</v>
      </c>
      <c r="V34" s="29" t="s">
        <v>966</v>
      </c>
      <c r="W34" s="29" t="s">
        <v>15</v>
      </c>
      <c r="X34" s="29" t="s">
        <v>580</v>
      </c>
      <c r="Y34" s="29" t="s">
        <v>580</v>
      </c>
    </row>
    <row r="35" spans="1:25" ht="10.5" customHeight="1" x14ac:dyDescent="0.25">
      <c r="A35" s="28">
        <v>46027</v>
      </c>
      <c r="B35" s="29" t="s">
        <v>567</v>
      </c>
      <c r="C35" s="30" t="s">
        <v>973</v>
      </c>
      <c r="D35" s="30" t="s">
        <v>15</v>
      </c>
      <c r="E35" s="30" t="s">
        <v>569</v>
      </c>
      <c r="F35" s="29" t="s">
        <v>570</v>
      </c>
      <c r="G35" s="29" t="s">
        <v>571</v>
      </c>
      <c r="H35" s="29" t="s">
        <v>974</v>
      </c>
      <c r="I35" s="36" t="str">
        <f t="shared" si="0"/>
        <v>05/01/2026NL300071</v>
      </c>
      <c r="J35" s="29" t="s">
        <v>723</v>
      </c>
      <c r="K35" s="29" t="s">
        <v>724</v>
      </c>
      <c r="L35" s="29" t="s">
        <v>575</v>
      </c>
      <c r="M35" s="31">
        <v>0.2</v>
      </c>
      <c r="N35" s="20">
        <f>VLOOKUP(J35,[2]Sheet1!$I:$M,5,0)</f>
        <v>20000</v>
      </c>
      <c r="O35" s="32">
        <v>0</v>
      </c>
      <c r="P35" s="33">
        <f t="shared" si="1"/>
        <v>4000</v>
      </c>
      <c r="Q35" s="33">
        <v>0</v>
      </c>
      <c r="R35" s="32">
        <v>20000</v>
      </c>
      <c r="S35" s="29" t="s">
        <v>965</v>
      </c>
      <c r="T35" s="29" t="s">
        <v>577</v>
      </c>
      <c r="U35" s="29" t="s">
        <v>15</v>
      </c>
      <c r="V35" s="29" t="s">
        <v>966</v>
      </c>
      <c r="W35" s="29" t="s">
        <v>15</v>
      </c>
      <c r="X35" s="29" t="s">
        <v>580</v>
      </c>
      <c r="Y35" s="29" t="s">
        <v>580</v>
      </c>
    </row>
    <row r="36" spans="1:25" ht="10.5" customHeight="1" x14ac:dyDescent="0.25">
      <c r="A36" s="28">
        <v>46027</v>
      </c>
      <c r="B36" s="29" t="s">
        <v>567</v>
      </c>
      <c r="C36" s="30" t="s">
        <v>973</v>
      </c>
      <c r="D36" s="30" t="s">
        <v>15</v>
      </c>
      <c r="E36" s="30" t="s">
        <v>569</v>
      </c>
      <c r="F36" s="29" t="s">
        <v>570</v>
      </c>
      <c r="G36" s="29" t="s">
        <v>571</v>
      </c>
      <c r="H36" s="29" t="s">
        <v>974</v>
      </c>
      <c r="I36" s="36" t="str">
        <f t="shared" si="0"/>
        <v>05/01/2026NL300126</v>
      </c>
      <c r="J36" s="29" t="s">
        <v>655</v>
      </c>
      <c r="K36" s="29" t="s">
        <v>656</v>
      </c>
      <c r="L36" s="29" t="s">
        <v>575</v>
      </c>
      <c r="M36" s="31">
        <v>0.1</v>
      </c>
      <c r="N36" s="20">
        <f>VLOOKUP(J36,[2]Sheet1!$I:$M,5,0)</f>
        <v>70000</v>
      </c>
      <c r="O36" s="32">
        <v>0</v>
      </c>
      <c r="P36" s="33">
        <f t="shared" si="1"/>
        <v>7000</v>
      </c>
      <c r="Q36" s="33">
        <v>0</v>
      </c>
      <c r="R36" s="32">
        <v>70000</v>
      </c>
      <c r="S36" s="29" t="s">
        <v>965</v>
      </c>
      <c r="T36" s="29" t="s">
        <v>577</v>
      </c>
      <c r="U36" s="29" t="s">
        <v>15</v>
      </c>
      <c r="V36" s="29" t="s">
        <v>966</v>
      </c>
      <c r="W36" s="29" t="s">
        <v>15</v>
      </c>
      <c r="X36" s="29" t="s">
        <v>580</v>
      </c>
      <c r="Y36" s="29" t="s">
        <v>580</v>
      </c>
    </row>
    <row r="37" spans="1:25" ht="10.5" customHeight="1" x14ac:dyDescent="0.25">
      <c r="A37" s="28">
        <v>46027</v>
      </c>
      <c r="B37" s="29" t="s">
        <v>567</v>
      </c>
      <c r="C37" s="30" t="s">
        <v>973</v>
      </c>
      <c r="D37" s="30" t="s">
        <v>15</v>
      </c>
      <c r="E37" s="30" t="s">
        <v>569</v>
      </c>
      <c r="F37" s="29" t="s">
        <v>570</v>
      </c>
      <c r="G37" s="29" t="s">
        <v>571</v>
      </c>
      <c r="H37" s="29" t="s">
        <v>974</v>
      </c>
      <c r="I37" s="36" t="str">
        <f t="shared" si="0"/>
        <v>05/01/2026NL300142</v>
      </c>
      <c r="J37" s="29" t="s">
        <v>671</v>
      </c>
      <c r="K37" s="29" t="s">
        <v>672</v>
      </c>
      <c r="L37" s="29" t="s">
        <v>575</v>
      </c>
      <c r="M37" s="31">
        <v>0</v>
      </c>
      <c r="N37" s="20">
        <f>VLOOKUP(J37,[2]Sheet1!$I:$M,5,0)</f>
        <v>50000</v>
      </c>
      <c r="O37" s="32">
        <v>0</v>
      </c>
      <c r="P37" s="33">
        <f t="shared" si="1"/>
        <v>0</v>
      </c>
      <c r="Q37" s="33">
        <v>0</v>
      </c>
      <c r="R37" s="32">
        <v>50000</v>
      </c>
      <c r="S37" s="29" t="s">
        <v>965</v>
      </c>
      <c r="T37" s="29" t="s">
        <v>577</v>
      </c>
      <c r="U37" s="29" t="s">
        <v>15</v>
      </c>
      <c r="V37" s="29" t="s">
        <v>966</v>
      </c>
      <c r="W37" s="29" t="s">
        <v>15</v>
      </c>
      <c r="X37" s="29" t="s">
        <v>580</v>
      </c>
      <c r="Y37" s="29" t="s">
        <v>580</v>
      </c>
    </row>
    <row r="38" spans="1:25" ht="10.5" customHeight="1" x14ac:dyDescent="0.25">
      <c r="A38" s="28">
        <v>46027</v>
      </c>
      <c r="B38" s="29" t="s">
        <v>567</v>
      </c>
      <c r="C38" s="30" t="s">
        <v>973</v>
      </c>
      <c r="D38" s="30" t="s">
        <v>15</v>
      </c>
      <c r="E38" s="30" t="s">
        <v>569</v>
      </c>
      <c r="F38" s="29" t="s">
        <v>570</v>
      </c>
      <c r="G38" s="29" t="s">
        <v>571</v>
      </c>
      <c r="H38" s="29" t="s">
        <v>974</v>
      </c>
      <c r="I38" s="36" t="str">
        <f t="shared" si="0"/>
        <v>05/01/2026NL300017</v>
      </c>
      <c r="J38" s="29" t="s">
        <v>888</v>
      </c>
      <c r="K38" s="29" t="s">
        <v>889</v>
      </c>
      <c r="L38" s="29" t="s">
        <v>575</v>
      </c>
      <c r="M38" s="31">
        <v>4</v>
      </c>
      <c r="N38" s="20">
        <f>VLOOKUP(J38,[2]Sheet1!$I:$M,5,0)</f>
        <v>25000</v>
      </c>
      <c r="O38" s="32">
        <v>0</v>
      </c>
      <c r="P38" s="33">
        <f t="shared" si="1"/>
        <v>100000</v>
      </c>
      <c r="Q38" s="33">
        <v>0</v>
      </c>
      <c r="R38" s="32">
        <v>25000</v>
      </c>
      <c r="S38" s="29" t="s">
        <v>965</v>
      </c>
      <c r="T38" s="29" t="s">
        <v>577</v>
      </c>
      <c r="U38" s="29" t="s">
        <v>15</v>
      </c>
      <c r="V38" s="29" t="s">
        <v>966</v>
      </c>
      <c r="W38" s="29" t="s">
        <v>15</v>
      </c>
      <c r="X38" s="29" t="s">
        <v>580</v>
      </c>
      <c r="Y38" s="29" t="s">
        <v>580</v>
      </c>
    </row>
    <row r="39" spans="1:25" ht="10.5" customHeight="1" x14ac:dyDescent="0.25">
      <c r="A39" s="28">
        <v>46027</v>
      </c>
      <c r="B39" s="29" t="s">
        <v>567</v>
      </c>
      <c r="C39" s="30" t="s">
        <v>973</v>
      </c>
      <c r="D39" s="30" t="s">
        <v>15</v>
      </c>
      <c r="E39" s="30" t="s">
        <v>569</v>
      </c>
      <c r="F39" s="29" t="s">
        <v>570</v>
      </c>
      <c r="G39" s="29" t="s">
        <v>571</v>
      </c>
      <c r="H39" s="29" t="s">
        <v>974</v>
      </c>
      <c r="I39" s="36" t="str">
        <f t="shared" si="0"/>
        <v>05/01/2026NL300058</v>
      </c>
      <c r="J39" s="29" t="s">
        <v>610</v>
      </c>
      <c r="K39" s="29" t="s">
        <v>46</v>
      </c>
      <c r="L39" s="29" t="s">
        <v>575</v>
      </c>
      <c r="M39" s="31">
        <v>0.1</v>
      </c>
      <c r="N39" s="20">
        <f>VLOOKUP(J39,[2]Sheet1!$I:$M,5,0)</f>
        <v>55000</v>
      </c>
      <c r="O39" s="32">
        <v>0</v>
      </c>
      <c r="P39" s="33">
        <f t="shared" si="1"/>
        <v>5500</v>
      </c>
      <c r="Q39" s="33">
        <v>0</v>
      </c>
      <c r="R39" s="32">
        <v>55000</v>
      </c>
      <c r="S39" s="29" t="s">
        <v>965</v>
      </c>
      <c r="T39" s="29" t="s">
        <v>577</v>
      </c>
      <c r="U39" s="29" t="s">
        <v>15</v>
      </c>
      <c r="V39" s="29" t="s">
        <v>966</v>
      </c>
      <c r="W39" s="29" t="s">
        <v>15</v>
      </c>
      <c r="X39" s="29" t="s">
        <v>580</v>
      </c>
      <c r="Y39" s="29" t="s">
        <v>580</v>
      </c>
    </row>
    <row r="40" spans="1:25" ht="10.5" customHeight="1" x14ac:dyDescent="0.25">
      <c r="A40" s="28">
        <v>46028</v>
      </c>
      <c r="B40" s="29" t="s">
        <v>567</v>
      </c>
      <c r="C40" s="30" t="s">
        <v>975</v>
      </c>
      <c r="D40" s="30" t="s">
        <v>15</v>
      </c>
      <c r="E40" s="30" t="s">
        <v>569</v>
      </c>
      <c r="F40" s="29" t="s">
        <v>570</v>
      </c>
      <c r="G40" s="29" t="s">
        <v>571</v>
      </c>
      <c r="H40" s="29" t="s">
        <v>976</v>
      </c>
      <c r="I40" s="36" t="str">
        <f t="shared" si="0"/>
        <v>06/01/2026NL300048</v>
      </c>
      <c r="J40" s="29" t="s">
        <v>606</v>
      </c>
      <c r="K40" s="29" t="s">
        <v>607</v>
      </c>
      <c r="L40" s="29" t="s">
        <v>575</v>
      </c>
      <c r="M40" s="31">
        <v>5</v>
      </c>
      <c r="N40" s="20">
        <f>VLOOKUP(J40,[2]Sheet1!$I:$M,5,0)</f>
        <v>18000</v>
      </c>
      <c r="O40" s="32">
        <v>0</v>
      </c>
      <c r="P40" s="33">
        <f t="shared" si="1"/>
        <v>90000</v>
      </c>
      <c r="Q40" s="33">
        <v>0</v>
      </c>
      <c r="R40" s="32">
        <v>18000</v>
      </c>
      <c r="S40" s="29" t="s">
        <v>965</v>
      </c>
      <c r="T40" s="29" t="s">
        <v>577</v>
      </c>
      <c r="U40" s="29" t="s">
        <v>15</v>
      </c>
      <c r="V40" s="29" t="s">
        <v>966</v>
      </c>
      <c r="W40" s="29" t="s">
        <v>15</v>
      </c>
      <c r="X40" s="29" t="s">
        <v>580</v>
      </c>
      <c r="Y40" s="29" t="s">
        <v>580</v>
      </c>
    </row>
    <row r="41" spans="1:25" ht="10.5" customHeight="1" x14ac:dyDescent="0.25">
      <c r="A41" s="28">
        <v>46028</v>
      </c>
      <c r="B41" s="29" t="s">
        <v>567</v>
      </c>
      <c r="C41" s="30" t="s">
        <v>975</v>
      </c>
      <c r="D41" s="30" t="s">
        <v>15</v>
      </c>
      <c r="E41" s="30" t="s">
        <v>569</v>
      </c>
      <c r="F41" s="29" t="s">
        <v>570</v>
      </c>
      <c r="G41" s="29" t="s">
        <v>571</v>
      </c>
      <c r="H41" s="29" t="s">
        <v>976</v>
      </c>
      <c r="I41" s="36" t="str">
        <f t="shared" si="0"/>
        <v>06/01/2026NL300054</v>
      </c>
      <c r="J41" s="29" t="s">
        <v>719</v>
      </c>
      <c r="K41" s="29" t="s">
        <v>720</v>
      </c>
      <c r="L41" s="29" t="s">
        <v>575</v>
      </c>
      <c r="M41" s="31">
        <v>0.2</v>
      </c>
      <c r="N41" s="20">
        <f>VLOOKUP(J41,[2]Sheet1!$I:$M,5,0)</f>
        <v>38000</v>
      </c>
      <c r="O41" s="32">
        <v>0</v>
      </c>
      <c r="P41" s="33">
        <f t="shared" si="1"/>
        <v>7600</v>
      </c>
      <c r="Q41" s="33">
        <v>0</v>
      </c>
      <c r="R41" s="32">
        <v>38000</v>
      </c>
      <c r="S41" s="29" t="s">
        <v>965</v>
      </c>
      <c r="T41" s="29" t="s">
        <v>577</v>
      </c>
      <c r="U41" s="29" t="s">
        <v>15</v>
      </c>
      <c r="V41" s="29" t="s">
        <v>966</v>
      </c>
      <c r="W41" s="29" t="s">
        <v>15</v>
      </c>
      <c r="X41" s="29" t="s">
        <v>580</v>
      </c>
      <c r="Y41" s="29" t="s">
        <v>580</v>
      </c>
    </row>
    <row r="42" spans="1:25" ht="10.5" customHeight="1" x14ac:dyDescent="0.25">
      <c r="A42" s="28">
        <v>46028</v>
      </c>
      <c r="B42" s="29" t="s">
        <v>567</v>
      </c>
      <c r="C42" s="30" t="s">
        <v>975</v>
      </c>
      <c r="D42" s="30" t="s">
        <v>15</v>
      </c>
      <c r="E42" s="30" t="s">
        <v>569</v>
      </c>
      <c r="F42" s="29" t="s">
        <v>570</v>
      </c>
      <c r="G42" s="29" t="s">
        <v>571</v>
      </c>
      <c r="H42" s="29" t="s">
        <v>976</v>
      </c>
      <c r="I42" s="36" t="str">
        <f t="shared" si="0"/>
        <v>06/01/2026NL300085</v>
      </c>
      <c r="J42" s="29" t="s">
        <v>739</v>
      </c>
      <c r="K42" s="29" t="s">
        <v>740</v>
      </c>
      <c r="L42" s="29" t="s">
        <v>575</v>
      </c>
      <c r="M42" s="31">
        <v>0.1</v>
      </c>
      <c r="N42" s="20">
        <f>VLOOKUP(J42,[2]Sheet1!$I:$M,5,0)</f>
        <v>45000</v>
      </c>
      <c r="O42" s="32">
        <v>0</v>
      </c>
      <c r="P42" s="33">
        <f t="shared" si="1"/>
        <v>4500</v>
      </c>
      <c r="Q42" s="33">
        <v>0</v>
      </c>
      <c r="R42" s="32">
        <v>45000</v>
      </c>
      <c r="S42" s="29" t="s">
        <v>965</v>
      </c>
      <c r="T42" s="29" t="s">
        <v>577</v>
      </c>
      <c r="U42" s="29" t="s">
        <v>15</v>
      </c>
      <c r="V42" s="29" t="s">
        <v>966</v>
      </c>
      <c r="W42" s="29" t="s">
        <v>15</v>
      </c>
      <c r="X42" s="29" t="s">
        <v>580</v>
      </c>
      <c r="Y42" s="29" t="s">
        <v>580</v>
      </c>
    </row>
    <row r="43" spans="1:25" ht="10.5" customHeight="1" x14ac:dyDescent="0.25">
      <c r="A43" s="28">
        <v>46028</v>
      </c>
      <c r="B43" s="29" t="s">
        <v>567</v>
      </c>
      <c r="C43" s="30" t="s">
        <v>975</v>
      </c>
      <c r="D43" s="30" t="s">
        <v>15</v>
      </c>
      <c r="E43" s="30" t="s">
        <v>569</v>
      </c>
      <c r="F43" s="29" t="s">
        <v>570</v>
      </c>
      <c r="G43" s="29" t="s">
        <v>571</v>
      </c>
      <c r="H43" s="29" t="s">
        <v>976</v>
      </c>
      <c r="I43" s="36" t="str">
        <f t="shared" si="0"/>
        <v>06/01/2026NL300094</v>
      </c>
      <c r="J43" s="29" t="s">
        <v>884</v>
      </c>
      <c r="K43" s="29" t="s">
        <v>885</v>
      </c>
      <c r="L43" s="29" t="s">
        <v>575</v>
      </c>
      <c r="M43" s="31">
        <v>0.9</v>
      </c>
      <c r="N43" s="20">
        <f>VLOOKUP(J43,[2]Sheet1!$I:$M,5,0)</f>
        <v>80000</v>
      </c>
      <c r="O43" s="32">
        <v>0</v>
      </c>
      <c r="P43" s="33">
        <f t="shared" si="1"/>
        <v>72000</v>
      </c>
      <c r="Q43" s="33">
        <v>0</v>
      </c>
      <c r="R43" s="32">
        <v>80000</v>
      </c>
      <c r="S43" s="29" t="s">
        <v>965</v>
      </c>
      <c r="T43" s="29" t="s">
        <v>577</v>
      </c>
      <c r="U43" s="29" t="s">
        <v>15</v>
      </c>
      <c r="V43" s="29" t="s">
        <v>966</v>
      </c>
      <c r="W43" s="29" t="s">
        <v>15</v>
      </c>
      <c r="X43" s="29" t="s">
        <v>580</v>
      </c>
      <c r="Y43" s="29" t="s">
        <v>580</v>
      </c>
    </row>
    <row r="44" spans="1:25" ht="10.5" customHeight="1" x14ac:dyDescent="0.25">
      <c r="A44" s="28">
        <v>46028</v>
      </c>
      <c r="B44" s="29" t="s">
        <v>567</v>
      </c>
      <c r="C44" s="30" t="s">
        <v>975</v>
      </c>
      <c r="D44" s="30" t="s">
        <v>15</v>
      </c>
      <c r="E44" s="30" t="s">
        <v>569</v>
      </c>
      <c r="F44" s="29" t="s">
        <v>570</v>
      </c>
      <c r="G44" s="29" t="s">
        <v>571</v>
      </c>
      <c r="H44" s="29" t="s">
        <v>976</v>
      </c>
      <c r="I44" s="36" t="str">
        <f t="shared" si="0"/>
        <v>06/01/2026NL300167</v>
      </c>
      <c r="J44" s="29" t="s">
        <v>890</v>
      </c>
      <c r="K44" s="29" t="s">
        <v>891</v>
      </c>
      <c r="L44" s="29" t="s">
        <v>575</v>
      </c>
      <c r="M44" s="31">
        <v>0.1</v>
      </c>
      <c r="N44" s="20">
        <f>VLOOKUP(J44,[2]Sheet1!$I:$M,5,0)</f>
        <v>75000</v>
      </c>
      <c r="O44" s="32">
        <v>0</v>
      </c>
      <c r="P44" s="33">
        <f t="shared" si="1"/>
        <v>7500</v>
      </c>
      <c r="Q44" s="33">
        <v>0</v>
      </c>
      <c r="R44" s="32">
        <v>75000</v>
      </c>
      <c r="S44" s="29" t="s">
        <v>965</v>
      </c>
      <c r="T44" s="29" t="s">
        <v>577</v>
      </c>
      <c r="U44" s="29" t="s">
        <v>15</v>
      </c>
      <c r="V44" s="29" t="s">
        <v>966</v>
      </c>
      <c r="W44" s="29" t="s">
        <v>15</v>
      </c>
      <c r="X44" s="29" t="s">
        <v>580</v>
      </c>
      <c r="Y44" s="29" t="s">
        <v>580</v>
      </c>
    </row>
    <row r="45" spans="1:25" ht="10.5" customHeight="1" x14ac:dyDescent="0.25">
      <c r="A45" s="28">
        <v>46029</v>
      </c>
      <c r="B45" s="29" t="s">
        <v>567</v>
      </c>
      <c r="C45" s="30" t="s">
        <v>977</v>
      </c>
      <c r="D45" s="30" t="s">
        <v>15</v>
      </c>
      <c r="E45" s="30" t="s">
        <v>569</v>
      </c>
      <c r="F45" s="29" t="s">
        <v>570</v>
      </c>
      <c r="G45" s="29" t="s">
        <v>571</v>
      </c>
      <c r="H45" s="29" t="s">
        <v>978</v>
      </c>
      <c r="I45" s="36" t="str">
        <f t="shared" si="0"/>
        <v>07/01/2026NL300014</v>
      </c>
      <c r="J45" s="29" t="s">
        <v>584</v>
      </c>
      <c r="K45" s="29" t="s">
        <v>31</v>
      </c>
      <c r="L45" s="29" t="s">
        <v>575</v>
      </c>
      <c r="M45" s="31">
        <v>0.1</v>
      </c>
      <c r="N45" s="20">
        <f>VLOOKUP(J45,[2]Sheet1!$I:$M,5,0)</f>
        <v>55000</v>
      </c>
      <c r="O45" s="32">
        <v>0</v>
      </c>
      <c r="P45" s="33">
        <f t="shared" si="1"/>
        <v>5500</v>
      </c>
      <c r="Q45" s="33">
        <v>0</v>
      </c>
      <c r="R45" s="32">
        <v>55000</v>
      </c>
      <c r="S45" s="29" t="s">
        <v>965</v>
      </c>
      <c r="T45" s="29" t="s">
        <v>577</v>
      </c>
      <c r="U45" s="29" t="s">
        <v>15</v>
      </c>
      <c r="V45" s="29" t="s">
        <v>966</v>
      </c>
      <c r="W45" s="29" t="s">
        <v>15</v>
      </c>
      <c r="X45" s="29" t="s">
        <v>580</v>
      </c>
      <c r="Y45" s="29" t="s">
        <v>580</v>
      </c>
    </row>
    <row r="46" spans="1:25" ht="10.5" customHeight="1" x14ac:dyDescent="0.25">
      <c r="A46" s="28">
        <v>46029</v>
      </c>
      <c r="B46" s="29" t="s">
        <v>567</v>
      </c>
      <c r="C46" s="30" t="s">
        <v>977</v>
      </c>
      <c r="D46" s="30" t="s">
        <v>15</v>
      </c>
      <c r="E46" s="30" t="s">
        <v>569</v>
      </c>
      <c r="F46" s="29" t="s">
        <v>570</v>
      </c>
      <c r="G46" s="29" t="s">
        <v>571</v>
      </c>
      <c r="H46" s="29" t="s">
        <v>978</v>
      </c>
      <c r="I46" s="36" t="str">
        <f t="shared" si="0"/>
        <v>07/01/2026NL300047</v>
      </c>
      <c r="J46" s="29" t="s">
        <v>979</v>
      </c>
      <c r="K46" s="29" t="s">
        <v>980</v>
      </c>
      <c r="L46" s="29" t="s">
        <v>687</v>
      </c>
      <c r="M46" s="31">
        <v>0</v>
      </c>
      <c r="N46" s="20">
        <f>VLOOKUP(J46,[2]Sheet1!$I:$M,5,0)</f>
        <v>18000</v>
      </c>
      <c r="O46" s="32">
        <v>0</v>
      </c>
      <c r="P46" s="33">
        <f t="shared" si="1"/>
        <v>0</v>
      </c>
      <c r="Q46" s="33">
        <v>0</v>
      </c>
      <c r="R46" s="32">
        <v>18000</v>
      </c>
      <c r="S46" s="29" t="s">
        <v>965</v>
      </c>
      <c r="T46" s="29" t="s">
        <v>577</v>
      </c>
      <c r="U46" s="29" t="s">
        <v>15</v>
      </c>
      <c r="V46" s="29" t="s">
        <v>966</v>
      </c>
      <c r="W46" s="29" t="s">
        <v>15</v>
      </c>
      <c r="X46" s="29" t="s">
        <v>580</v>
      </c>
      <c r="Y46" s="29" t="s">
        <v>580</v>
      </c>
    </row>
    <row r="47" spans="1:25" ht="10.5" customHeight="1" x14ac:dyDescent="0.25">
      <c r="A47" s="28">
        <v>46029</v>
      </c>
      <c r="B47" s="29" t="s">
        <v>567</v>
      </c>
      <c r="C47" s="30" t="s">
        <v>977</v>
      </c>
      <c r="D47" s="30" t="s">
        <v>15</v>
      </c>
      <c r="E47" s="30" t="s">
        <v>569</v>
      </c>
      <c r="F47" s="29" t="s">
        <v>570</v>
      </c>
      <c r="G47" s="29" t="s">
        <v>571</v>
      </c>
      <c r="H47" s="29" t="s">
        <v>978</v>
      </c>
      <c r="I47" s="36" t="str">
        <f t="shared" si="0"/>
        <v>07/01/2026NL300048</v>
      </c>
      <c r="J47" s="29" t="s">
        <v>606</v>
      </c>
      <c r="K47" s="29" t="s">
        <v>607</v>
      </c>
      <c r="L47" s="29" t="s">
        <v>575</v>
      </c>
      <c r="M47" s="31">
        <v>5</v>
      </c>
      <c r="N47" s="20">
        <f>VLOOKUP(J47,[2]Sheet1!$I:$M,5,0)</f>
        <v>18000</v>
      </c>
      <c r="O47" s="32">
        <v>0</v>
      </c>
      <c r="P47" s="33">
        <f t="shared" si="1"/>
        <v>90000</v>
      </c>
      <c r="Q47" s="33">
        <v>0</v>
      </c>
      <c r="R47" s="32">
        <v>18000</v>
      </c>
      <c r="S47" s="29" t="s">
        <v>965</v>
      </c>
      <c r="T47" s="29" t="s">
        <v>577</v>
      </c>
      <c r="U47" s="29" t="s">
        <v>15</v>
      </c>
      <c r="V47" s="29" t="s">
        <v>966</v>
      </c>
      <c r="W47" s="29" t="s">
        <v>15</v>
      </c>
      <c r="X47" s="29" t="s">
        <v>580</v>
      </c>
      <c r="Y47" s="29" t="s">
        <v>580</v>
      </c>
    </row>
    <row r="48" spans="1:25" ht="10.5" customHeight="1" x14ac:dyDescent="0.25">
      <c r="A48" s="28">
        <v>46029</v>
      </c>
      <c r="B48" s="29" t="s">
        <v>567</v>
      </c>
      <c r="C48" s="30" t="s">
        <v>977</v>
      </c>
      <c r="D48" s="30" t="s">
        <v>15</v>
      </c>
      <c r="E48" s="30" t="s">
        <v>569</v>
      </c>
      <c r="F48" s="29" t="s">
        <v>570</v>
      </c>
      <c r="G48" s="29" t="s">
        <v>571</v>
      </c>
      <c r="H48" s="29" t="s">
        <v>978</v>
      </c>
      <c r="I48" s="36" t="str">
        <f t="shared" si="0"/>
        <v>07/01/2026NL300146</v>
      </c>
      <c r="J48" s="29" t="s">
        <v>677</v>
      </c>
      <c r="K48" s="29" t="s">
        <v>678</v>
      </c>
      <c r="L48" s="29" t="s">
        <v>575</v>
      </c>
      <c r="M48" s="31">
        <v>0.5</v>
      </c>
      <c r="N48" s="20">
        <f>VLOOKUP(J48,[2]Sheet1!$I:$M,5,0)</f>
        <v>65000</v>
      </c>
      <c r="O48" s="32">
        <v>0</v>
      </c>
      <c r="P48" s="33">
        <f t="shared" si="1"/>
        <v>32500</v>
      </c>
      <c r="Q48" s="33">
        <v>0</v>
      </c>
      <c r="R48" s="32">
        <v>65000</v>
      </c>
      <c r="S48" s="29" t="s">
        <v>965</v>
      </c>
      <c r="T48" s="29" t="s">
        <v>577</v>
      </c>
      <c r="U48" s="29" t="s">
        <v>15</v>
      </c>
      <c r="V48" s="29" t="s">
        <v>966</v>
      </c>
      <c r="W48" s="29" t="s">
        <v>15</v>
      </c>
      <c r="X48" s="29" t="s">
        <v>580</v>
      </c>
      <c r="Y48" s="29" t="s">
        <v>580</v>
      </c>
    </row>
    <row r="49" spans="1:25" ht="10.5" customHeight="1" x14ac:dyDescent="0.25">
      <c r="A49" s="28">
        <v>46029</v>
      </c>
      <c r="B49" s="29" t="s">
        <v>567</v>
      </c>
      <c r="C49" s="30" t="s">
        <v>977</v>
      </c>
      <c r="D49" s="30" t="s">
        <v>15</v>
      </c>
      <c r="E49" s="30" t="s">
        <v>569</v>
      </c>
      <c r="F49" s="29" t="s">
        <v>570</v>
      </c>
      <c r="G49" s="29" t="s">
        <v>571</v>
      </c>
      <c r="H49" s="29" t="s">
        <v>978</v>
      </c>
      <c r="I49" s="36" t="str">
        <f t="shared" si="0"/>
        <v>07/01/2026NL300147</v>
      </c>
      <c r="J49" s="29" t="s">
        <v>886</v>
      </c>
      <c r="K49" s="29" t="s">
        <v>887</v>
      </c>
      <c r="L49" s="29" t="s">
        <v>575</v>
      </c>
      <c r="M49" s="31">
        <v>0.5</v>
      </c>
      <c r="N49" s="20">
        <f>VLOOKUP(J49,[2]Sheet1!$I:$M,5,0)</f>
        <v>62000</v>
      </c>
      <c r="O49" s="32">
        <v>0</v>
      </c>
      <c r="P49" s="33">
        <f t="shared" si="1"/>
        <v>31000</v>
      </c>
      <c r="Q49" s="33">
        <v>0</v>
      </c>
      <c r="R49" s="32">
        <v>62000</v>
      </c>
      <c r="S49" s="29" t="s">
        <v>965</v>
      </c>
      <c r="T49" s="29" t="s">
        <v>577</v>
      </c>
      <c r="U49" s="29" t="s">
        <v>15</v>
      </c>
      <c r="V49" s="29" t="s">
        <v>966</v>
      </c>
      <c r="W49" s="29" t="s">
        <v>15</v>
      </c>
      <c r="X49" s="29" t="s">
        <v>580</v>
      </c>
      <c r="Y49" s="29" t="s">
        <v>580</v>
      </c>
    </row>
    <row r="50" spans="1:25" ht="10.5" customHeight="1" x14ac:dyDescent="0.25">
      <c r="A50" s="28">
        <v>46029</v>
      </c>
      <c r="B50" s="29" t="s">
        <v>567</v>
      </c>
      <c r="C50" s="30" t="s">
        <v>977</v>
      </c>
      <c r="D50" s="30" t="s">
        <v>15</v>
      </c>
      <c r="E50" s="30" t="s">
        <v>569</v>
      </c>
      <c r="F50" s="29" t="s">
        <v>570</v>
      </c>
      <c r="G50" s="29" t="s">
        <v>571</v>
      </c>
      <c r="H50" s="29" t="s">
        <v>978</v>
      </c>
      <c r="I50" s="36" t="str">
        <f t="shared" si="0"/>
        <v>07/01/2026NL300017</v>
      </c>
      <c r="J50" s="29" t="s">
        <v>888</v>
      </c>
      <c r="K50" s="29" t="s">
        <v>889</v>
      </c>
      <c r="L50" s="29" t="s">
        <v>575</v>
      </c>
      <c r="M50" s="31">
        <v>3.4</v>
      </c>
      <c r="N50" s="20">
        <f>VLOOKUP(J50,[2]Sheet1!$I:$M,5,0)</f>
        <v>25000</v>
      </c>
      <c r="O50" s="32">
        <v>0</v>
      </c>
      <c r="P50" s="33">
        <f t="shared" si="1"/>
        <v>85000</v>
      </c>
      <c r="Q50" s="33">
        <v>0</v>
      </c>
      <c r="R50" s="32">
        <v>25000</v>
      </c>
      <c r="S50" s="29" t="s">
        <v>965</v>
      </c>
      <c r="T50" s="29" t="s">
        <v>577</v>
      </c>
      <c r="U50" s="29" t="s">
        <v>15</v>
      </c>
      <c r="V50" s="29" t="s">
        <v>966</v>
      </c>
      <c r="W50" s="29" t="s">
        <v>15</v>
      </c>
      <c r="X50" s="29" t="s">
        <v>580</v>
      </c>
      <c r="Y50" s="29" t="s">
        <v>580</v>
      </c>
    </row>
    <row r="51" spans="1:25" ht="10.5" customHeight="1" x14ac:dyDescent="0.25">
      <c r="A51" s="28">
        <v>46029</v>
      </c>
      <c r="B51" s="29" t="s">
        <v>567</v>
      </c>
      <c r="C51" s="30" t="s">
        <v>977</v>
      </c>
      <c r="D51" s="30" t="s">
        <v>15</v>
      </c>
      <c r="E51" s="30" t="s">
        <v>569</v>
      </c>
      <c r="F51" s="29" t="s">
        <v>570</v>
      </c>
      <c r="G51" s="29" t="s">
        <v>571</v>
      </c>
      <c r="H51" s="29" t="s">
        <v>978</v>
      </c>
      <c r="I51" s="36" t="str">
        <f t="shared" si="0"/>
        <v>07/01/2026NL300058</v>
      </c>
      <c r="J51" s="29" t="s">
        <v>610</v>
      </c>
      <c r="K51" s="29" t="s">
        <v>46</v>
      </c>
      <c r="L51" s="29" t="s">
        <v>575</v>
      </c>
      <c r="M51" s="31">
        <v>0.1</v>
      </c>
      <c r="N51" s="20">
        <f>VLOOKUP(J51,[2]Sheet1!$I:$M,5,0)</f>
        <v>55000</v>
      </c>
      <c r="O51" s="32">
        <v>0</v>
      </c>
      <c r="P51" s="33">
        <f t="shared" si="1"/>
        <v>5500</v>
      </c>
      <c r="Q51" s="33">
        <v>0</v>
      </c>
      <c r="R51" s="32">
        <v>55000</v>
      </c>
      <c r="S51" s="29" t="s">
        <v>965</v>
      </c>
      <c r="T51" s="29" t="s">
        <v>577</v>
      </c>
      <c r="U51" s="29" t="s">
        <v>15</v>
      </c>
      <c r="V51" s="29" t="s">
        <v>966</v>
      </c>
      <c r="W51" s="29" t="s">
        <v>15</v>
      </c>
      <c r="X51" s="29" t="s">
        <v>580</v>
      </c>
      <c r="Y51" s="29" t="s">
        <v>580</v>
      </c>
    </row>
    <row r="52" spans="1:25" ht="10.5" customHeight="1" x14ac:dyDescent="0.25">
      <c r="A52" s="28">
        <v>46030</v>
      </c>
      <c r="B52" s="29" t="s">
        <v>567</v>
      </c>
      <c r="C52" s="30" t="s">
        <v>981</v>
      </c>
      <c r="D52" s="30" t="s">
        <v>15</v>
      </c>
      <c r="E52" s="30" t="s">
        <v>569</v>
      </c>
      <c r="F52" s="29" t="s">
        <v>570</v>
      </c>
      <c r="G52" s="29" t="s">
        <v>571</v>
      </c>
      <c r="H52" s="29" t="s">
        <v>982</v>
      </c>
      <c r="I52" s="36" t="str">
        <f t="shared" si="0"/>
        <v>08/01/2026NL300059</v>
      </c>
      <c r="J52" s="29" t="s">
        <v>611</v>
      </c>
      <c r="K52" s="29" t="s">
        <v>48</v>
      </c>
      <c r="L52" s="29" t="s">
        <v>575</v>
      </c>
      <c r="M52" s="31">
        <v>1</v>
      </c>
      <c r="N52" s="20">
        <f>VLOOKUP(J52,[2]Sheet1!$I:$M,5,0)</f>
        <v>13000</v>
      </c>
      <c r="O52" s="32">
        <v>0</v>
      </c>
      <c r="P52" s="33">
        <f t="shared" si="1"/>
        <v>13000</v>
      </c>
      <c r="Q52" s="33">
        <v>0</v>
      </c>
      <c r="R52" s="32">
        <v>13000</v>
      </c>
      <c r="S52" s="29" t="s">
        <v>965</v>
      </c>
      <c r="T52" s="29" t="s">
        <v>577</v>
      </c>
      <c r="U52" s="29" t="s">
        <v>15</v>
      </c>
      <c r="V52" s="29" t="s">
        <v>966</v>
      </c>
      <c r="W52" s="29" t="s">
        <v>15</v>
      </c>
      <c r="X52" s="29" t="s">
        <v>580</v>
      </c>
      <c r="Y52" s="29" t="s">
        <v>580</v>
      </c>
    </row>
    <row r="53" spans="1:25" ht="10.5" customHeight="1" x14ac:dyDescent="0.25">
      <c r="A53" s="28">
        <v>46030</v>
      </c>
      <c r="B53" s="29" t="s">
        <v>567</v>
      </c>
      <c r="C53" s="30" t="s">
        <v>981</v>
      </c>
      <c r="D53" s="30" t="s">
        <v>15</v>
      </c>
      <c r="E53" s="30" t="s">
        <v>569</v>
      </c>
      <c r="F53" s="29" t="s">
        <v>570</v>
      </c>
      <c r="G53" s="29" t="s">
        <v>571</v>
      </c>
      <c r="H53" s="29" t="s">
        <v>982</v>
      </c>
      <c r="I53" s="36" t="str">
        <f t="shared" si="0"/>
        <v>08/01/2026NL300085</v>
      </c>
      <c r="J53" s="29" t="s">
        <v>739</v>
      </c>
      <c r="K53" s="29" t="s">
        <v>740</v>
      </c>
      <c r="L53" s="29" t="s">
        <v>575</v>
      </c>
      <c r="M53" s="31">
        <v>0.1</v>
      </c>
      <c r="N53" s="20">
        <f>VLOOKUP(J53,[2]Sheet1!$I:$M,5,0)</f>
        <v>45000</v>
      </c>
      <c r="O53" s="32">
        <v>0</v>
      </c>
      <c r="P53" s="33">
        <f t="shared" si="1"/>
        <v>4500</v>
      </c>
      <c r="Q53" s="33">
        <v>0</v>
      </c>
      <c r="R53" s="32">
        <v>45000</v>
      </c>
      <c r="S53" s="29" t="s">
        <v>965</v>
      </c>
      <c r="T53" s="29" t="s">
        <v>577</v>
      </c>
      <c r="U53" s="29" t="s">
        <v>15</v>
      </c>
      <c r="V53" s="29" t="s">
        <v>966</v>
      </c>
      <c r="W53" s="29" t="s">
        <v>15</v>
      </c>
      <c r="X53" s="29" t="s">
        <v>580</v>
      </c>
      <c r="Y53" s="29" t="s">
        <v>580</v>
      </c>
    </row>
    <row r="54" spans="1:25" ht="10.5" customHeight="1" x14ac:dyDescent="0.25">
      <c r="A54" s="28">
        <v>46030</v>
      </c>
      <c r="B54" s="29" t="s">
        <v>567</v>
      </c>
      <c r="C54" s="30" t="s">
        <v>981</v>
      </c>
      <c r="D54" s="30" t="s">
        <v>15</v>
      </c>
      <c r="E54" s="30" t="s">
        <v>569</v>
      </c>
      <c r="F54" s="29" t="s">
        <v>570</v>
      </c>
      <c r="G54" s="29" t="s">
        <v>571</v>
      </c>
      <c r="H54" s="29" t="s">
        <v>982</v>
      </c>
      <c r="I54" s="36" t="str">
        <f t="shared" si="0"/>
        <v>08/01/2026NL300091</v>
      </c>
      <c r="J54" s="29" t="s">
        <v>637</v>
      </c>
      <c r="K54" s="29" t="s">
        <v>153</v>
      </c>
      <c r="L54" s="29" t="s">
        <v>575</v>
      </c>
      <c r="M54" s="31">
        <v>1</v>
      </c>
      <c r="N54" s="20">
        <f>VLOOKUP(J54,[2]Sheet1!$I:$M,5,0)</f>
        <v>47000</v>
      </c>
      <c r="O54" s="32">
        <v>0</v>
      </c>
      <c r="P54" s="33">
        <f t="shared" si="1"/>
        <v>47000</v>
      </c>
      <c r="Q54" s="33">
        <v>0</v>
      </c>
      <c r="R54" s="32">
        <v>47000</v>
      </c>
      <c r="S54" s="29" t="s">
        <v>965</v>
      </c>
      <c r="T54" s="29" t="s">
        <v>577</v>
      </c>
      <c r="U54" s="29" t="s">
        <v>15</v>
      </c>
      <c r="V54" s="29" t="s">
        <v>966</v>
      </c>
      <c r="W54" s="29" t="s">
        <v>15</v>
      </c>
      <c r="X54" s="29" t="s">
        <v>580</v>
      </c>
      <c r="Y54" s="29" t="s">
        <v>580</v>
      </c>
    </row>
    <row r="55" spans="1:25" ht="10.5" customHeight="1" x14ac:dyDescent="0.25">
      <c r="A55" s="28">
        <v>46030</v>
      </c>
      <c r="B55" s="29" t="s">
        <v>567</v>
      </c>
      <c r="C55" s="30" t="s">
        <v>981</v>
      </c>
      <c r="D55" s="30" t="s">
        <v>15</v>
      </c>
      <c r="E55" s="30" t="s">
        <v>569</v>
      </c>
      <c r="F55" s="29" t="s">
        <v>570</v>
      </c>
      <c r="G55" s="29" t="s">
        <v>571</v>
      </c>
      <c r="H55" s="29" t="s">
        <v>982</v>
      </c>
      <c r="I55" s="36" t="str">
        <f t="shared" si="0"/>
        <v>08/01/2026NL300119</v>
      </c>
      <c r="J55" s="29" t="s">
        <v>689</v>
      </c>
      <c r="K55" s="29" t="s">
        <v>690</v>
      </c>
      <c r="L55" s="29" t="s">
        <v>575</v>
      </c>
      <c r="M55" s="31">
        <v>0.2</v>
      </c>
      <c r="N55" s="20">
        <f>VLOOKUP(J55,[2]Sheet1!$I:$M,5,0)</f>
        <v>21000</v>
      </c>
      <c r="O55" s="32">
        <v>0</v>
      </c>
      <c r="P55" s="33">
        <f t="shared" si="1"/>
        <v>4200</v>
      </c>
      <c r="Q55" s="33">
        <v>0</v>
      </c>
      <c r="R55" s="32">
        <v>21000</v>
      </c>
      <c r="S55" s="29" t="s">
        <v>965</v>
      </c>
      <c r="T55" s="29" t="s">
        <v>577</v>
      </c>
      <c r="U55" s="29" t="s">
        <v>15</v>
      </c>
      <c r="V55" s="29" t="s">
        <v>966</v>
      </c>
      <c r="W55" s="29" t="s">
        <v>15</v>
      </c>
      <c r="X55" s="29" t="s">
        <v>580</v>
      </c>
      <c r="Y55" s="29" t="s">
        <v>580</v>
      </c>
    </row>
    <row r="56" spans="1:25" ht="10.5" customHeight="1" x14ac:dyDescent="0.25">
      <c r="A56" s="28">
        <v>46030</v>
      </c>
      <c r="B56" s="29" t="s">
        <v>567</v>
      </c>
      <c r="C56" s="30" t="s">
        <v>981</v>
      </c>
      <c r="D56" s="30" t="s">
        <v>15</v>
      </c>
      <c r="E56" s="30" t="s">
        <v>569</v>
      </c>
      <c r="F56" s="29" t="s">
        <v>570</v>
      </c>
      <c r="G56" s="29" t="s">
        <v>571</v>
      </c>
      <c r="H56" s="29" t="s">
        <v>982</v>
      </c>
      <c r="I56" s="36" t="str">
        <f t="shared" si="0"/>
        <v>08/01/2026NL300142</v>
      </c>
      <c r="J56" s="29" t="s">
        <v>671</v>
      </c>
      <c r="K56" s="29" t="s">
        <v>672</v>
      </c>
      <c r="L56" s="29" t="s">
        <v>575</v>
      </c>
      <c r="M56" s="31">
        <v>0.2</v>
      </c>
      <c r="N56" s="20">
        <f>VLOOKUP(J56,[2]Sheet1!$I:$M,5,0)</f>
        <v>50000</v>
      </c>
      <c r="O56" s="32">
        <v>0</v>
      </c>
      <c r="P56" s="33">
        <f t="shared" si="1"/>
        <v>10000</v>
      </c>
      <c r="Q56" s="33">
        <v>0</v>
      </c>
      <c r="R56" s="32">
        <v>50000</v>
      </c>
      <c r="S56" s="29" t="s">
        <v>965</v>
      </c>
      <c r="T56" s="29" t="s">
        <v>577</v>
      </c>
      <c r="U56" s="29" t="s">
        <v>15</v>
      </c>
      <c r="V56" s="29" t="s">
        <v>966</v>
      </c>
      <c r="W56" s="29" t="s">
        <v>15</v>
      </c>
      <c r="X56" s="29" t="s">
        <v>580</v>
      </c>
      <c r="Y56" s="29" t="s">
        <v>580</v>
      </c>
    </row>
    <row r="57" spans="1:25" ht="10.5" customHeight="1" x14ac:dyDescent="0.25">
      <c r="A57" s="28">
        <v>46030</v>
      </c>
      <c r="B57" s="29" t="s">
        <v>567</v>
      </c>
      <c r="C57" s="30" t="s">
        <v>981</v>
      </c>
      <c r="D57" s="30" t="s">
        <v>15</v>
      </c>
      <c r="E57" s="30" t="s">
        <v>569</v>
      </c>
      <c r="F57" s="29" t="s">
        <v>570</v>
      </c>
      <c r="G57" s="29" t="s">
        <v>571</v>
      </c>
      <c r="H57" s="29" t="s">
        <v>982</v>
      </c>
      <c r="I57" s="36" t="str">
        <f t="shared" si="0"/>
        <v>08/01/2026NL300116</v>
      </c>
      <c r="J57" s="29" t="s">
        <v>648</v>
      </c>
      <c r="K57" s="29" t="s">
        <v>649</v>
      </c>
      <c r="L57" s="29" t="s">
        <v>575</v>
      </c>
      <c r="M57" s="31">
        <v>0.1</v>
      </c>
      <c r="N57" s="20">
        <f>VLOOKUP(J57,[2]Sheet1!$I:$M,5,0)</f>
        <v>148000</v>
      </c>
      <c r="O57" s="32">
        <v>0</v>
      </c>
      <c r="P57" s="33">
        <f t="shared" si="1"/>
        <v>14800</v>
      </c>
      <c r="Q57" s="33">
        <v>0</v>
      </c>
      <c r="R57" s="32">
        <v>148000</v>
      </c>
      <c r="S57" s="29" t="s">
        <v>965</v>
      </c>
      <c r="T57" s="29" t="s">
        <v>577</v>
      </c>
      <c r="U57" s="29" t="s">
        <v>15</v>
      </c>
      <c r="V57" s="29" t="s">
        <v>966</v>
      </c>
      <c r="W57" s="29" t="s">
        <v>15</v>
      </c>
      <c r="X57" s="29" t="s">
        <v>580</v>
      </c>
      <c r="Y57" s="29" t="s">
        <v>580</v>
      </c>
    </row>
    <row r="58" spans="1:25" ht="10.5" customHeight="1" x14ac:dyDescent="0.25">
      <c r="A58" s="28">
        <v>46031</v>
      </c>
      <c r="B58" s="29" t="s">
        <v>567</v>
      </c>
      <c r="C58" s="30" t="s">
        <v>983</v>
      </c>
      <c r="D58" s="30" t="s">
        <v>15</v>
      </c>
      <c r="E58" s="30" t="s">
        <v>569</v>
      </c>
      <c r="F58" s="29" t="s">
        <v>570</v>
      </c>
      <c r="G58" s="29" t="s">
        <v>571</v>
      </c>
      <c r="H58" s="29" t="s">
        <v>984</v>
      </c>
      <c r="I58" s="36" t="str">
        <f t="shared" si="0"/>
        <v>09/01/2026NL300047</v>
      </c>
      <c r="J58" s="29" t="s">
        <v>979</v>
      </c>
      <c r="K58" s="29" t="s">
        <v>980</v>
      </c>
      <c r="L58" s="29" t="s">
        <v>687</v>
      </c>
      <c r="M58" s="31">
        <v>1</v>
      </c>
      <c r="N58" s="20">
        <f>VLOOKUP(J58,[2]Sheet1!$I:$M,5,0)</f>
        <v>18000</v>
      </c>
      <c r="O58" s="32">
        <v>0</v>
      </c>
      <c r="P58" s="33">
        <f t="shared" si="1"/>
        <v>18000</v>
      </c>
      <c r="Q58" s="33">
        <v>0</v>
      </c>
      <c r="R58" s="32">
        <v>18000</v>
      </c>
      <c r="S58" s="29" t="s">
        <v>965</v>
      </c>
      <c r="T58" s="29" t="s">
        <v>577</v>
      </c>
      <c r="U58" s="29" t="s">
        <v>15</v>
      </c>
      <c r="V58" s="29" t="s">
        <v>966</v>
      </c>
      <c r="W58" s="29" t="s">
        <v>15</v>
      </c>
      <c r="X58" s="29" t="s">
        <v>580</v>
      </c>
      <c r="Y58" s="29" t="s">
        <v>580</v>
      </c>
    </row>
    <row r="59" spans="1:25" ht="10.5" customHeight="1" x14ac:dyDescent="0.25">
      <c r="A59" s="28">
        <v>46031</v>
      </c>
      <c r="B59" s="29" t="s">
        <v>567</v>
      </c>
      <c r="C59" s="30" t="s">
        <v>983</v>
      </c>
      <c r="D59" s="30" t="s">
        <v>15</v>
      </c>
      <c r="E59" s="30" t="s">
        <v>569</v>
      </c>
      <c r="F59" s="29" t="s">
        <v>570</v>
      </c>
      <c r="G59" s="29" t="s">
        <v>571</v>
      </c>
      <c r="H59" s="29" t="s">
        <v>984</v>
      </c>
      <c r="I59" s="36" t="str">
        <f t="shared" si="0"/>
        <v>09/01/2026NL300189</v>
      </c>
      <c r="J59" s="29" t="s">
        <v>896</v>
      </c>
      <c r="K59" s="29" t="s">
        <v>485</v>
      </c>
      <c r="L59" s="29" t="s">
        <v>575</v>
      </c>
      <c r="M59" s="31">
        <v>1</v>
      </c>
      <c r="N59" s="20">
        <f>VLOOKUP(J59,[2]Sheet1!$I:$M,5,0)</f>
        <v>15000</v>
      </c>
      <c r="O59" s="32">
        <v>0</v>
      </c>
      <c r="P59" s="33">
        <f t="shared" si="1"/>
        <v>15000</v>
      </c>
      <c r="Q59" s="33">
        <v>0</v>
      </c>
      <c r="R59" s="32">
        <v>15000</v>
      </c>
      <c r="S59" s="29" t="s">
        <v>965</v>
      </c>
      <c r="T59" s="29" t="s">
        <v>577</v>
      </c>
      <c r="U59" s="29" t="s">
        <v>15</v>
      </c>
      <c r="V59" s="29" t="s">
        <v>966</v>
      </c>
      <c r="W59" s="29" t="s">
        <v>15</v>
      </c>
      <c r="X59" s="29" t="s">
        <v>580</v>
      </c>
      <c r="Y59" s="29" t="s">
        <v>580</v>
      </c>
    </row>
    <row r="60" spans="1:25" ht="10.5" customHeight="1" x14ac:dyDescent="0.25">
      <c r="A60" s="28">
        <v>46032</v>
      </c>
      <c r="B60" s="29" t="s">
        <v>567</v>
      </c>
      <c r="C60" s="30" t="s">
        <v>985</v>
      </c>
      <c r="D60" s="30" t="s">
        <v>15</v>
      </c>
      <c r="E60" s="30" t="s">
        <v>569</v>
      </c>
      <c r="F60" s="29" t="s">
        <v>570</v>
      </c>
      <c r="G60" s="29" t="s">
        <v>571</v>
      </c>
      <c r="H60" s="29" t="s">
        <v>986</v>
      </c>
      <c r="I60" s="36" t="str">
        <f t="shared" si="0"/>
        <v>10/01/2026NL300041</v>
      </c>
      <c r="J60" s="29" t="s">
        <v>892</v>
      </c>
      <c r="K60" s="29" t="s">
        <v>893</v>
      </c>
      <c r="L60" s="29" t="s">
        <v>641</v>
      </c>
      <c r="M60" s="31">
        <v>6</v>
      </c>
      <c r="N60" s="20">
        <f>VLOOKUP(J60,[2]Sheet1!$I:$M,5,0)</f>
        <v>15000</v>
      </c>
      <c r="O60" s="32">
        <v>0</v>
      </c>
      <c r="P60" s="33">
        <f t="shared" si="1"/>
        <v>90000</v>
      </c>
      <c r="Q60" s="33">
        <v>0</v>
      </c>
      <c r="R60" s="32">
        <v>15000</v>
      </c>
      <c r="S60" s="29" t="s">
        <v>965</v>
      </c>
      <c r="T60" s="29" t="s">
        <v>577</v>
      </c>
      <c r="U60" s="29" t="s">
        <v>15</v>
      </c>
      <c r="V60" s="29" t="s">
        <v>966</v>
      </c>
      <c r="W60" s="29" t="s">
        <v>15</v>
      </c>
      <c r="X60" s="29" t="s">
        <v>580</v>
      </c>
      <c r="Y60" s="29" t="s">
        <v>580</v>
      </c>
    </row>
    <row r="61" spans="1:25" ht="10.5" customHeight="1" x14ac:dyDescent="0.25">
      <c r="A61" s="28">
        <v>46032</v>
      </c>
      <c r="B61" s="29" t="s">
        <v>567</v>
      </c>
      <c r="C61" s="30" t="s">
        <v>985</v>
      </c>
      <c r="D61" s="30" t="s">
        <v>15</v>
      </c>
      <c r="E61" s="30" t="s">
        <v>569</v>
      </c>
      <c r="F61" s="29" t="s">
        <v>570</v>
      </c>
      <c r="G61" s="29" t="s">
        <v>571</v>
      </c>
      <c r="H61" s="29" t="s">
        <v>986</v>
      </c>
      <c r="I61" s="36" t="str">
        <f t="shared" si="0"/>
        <v>10/01/2026NL300048</v>
      </c>
      <c r="J61" s="29" t="s">
        <v>606</v>
      </c>
      <c r="K61" s="29" t="s">
        <v>607</v>
      </c>
      <c r="L61" s="29" t="s">
        <v>575</v>
      </c>
      <c r="M61" s="31">
        <v>4.5</v>
      </c>
      <c r="N61" s="20">
        <f>VLOOKUP(J61,[2]Sheet1!$I:$M,5,0)</f>
        <v>18000</v>
      </c>
      <c r="O61" s="32">
        <v>0</v>
      </c>
      <c r="P61" s="33">
        <f t="shared" si="1"/>
        <v>81000</v>
      </c>
      <c r="Q61" s="33">
        <v>0</v>
      </c>
      <c r="R61" s="32">
        <v>18000</v>
      </c>
      <c r="S61" s="29" t="s">
        <v>965</v>
      </c>
      <c r="T61" s="29" t="s">
        <v>577</v>
      </c>
      <c r="U61" s="29" t="s">
        <v>15</v>
      </c>
      <c r="V61" s="29" t="s">
        <v>966</v>
      </c>
      <c r="W61" s="29" t="s">
        <v>15</v>
      </c>
      <c r="X61" s="29" t="s">
        <v>580</v>
      </c>
      <c r="Y61" s="29" t="s">
        <v>580</v>
      </c>
    </row>
    <row r="62" spans="1:25" ht="10.5" customHeight="1" x14ac:dyDescent="0.25">
      <c r="A62" s="28">
        <v>46032</v>
      </c>
      <c r="B62" s="29" t="s">
        <v>567</v>
      </c>
      <c r="C62" s="30" t="s">
        <v>985</v>
      </c>
      <c r="D62" s="30" t="s">
        <v>15</v>
      </c>
      <c r="E62" s="30" t="s">
        <v>569</v>
      </c>
      <c r="F62" s="29" t="s">
        <v>570</v>
      </c>
      <c r="G62" s="29" t="s">
        <v>571</v>
      </c>
      <c r="H62" s="29" t="s">
        <v>986</v>
      </c>
      <c r="I62" s="36" t="str">
        <f t="shared" si="0"/>
        <v>10/01/2026NL300054</v>
      </c>
      <c r="J62" s="29" t="s">
        <v>719</v>
      </c>
      <c r="K62" s="29" t="s">
        <v>720</v>
      </c>
      <c r="L62" s="29" t="s">
        <v>575</v>
      </c>
      <c r="M62" s="31">
        <v>0.1</v>
      </c>
      <c r="N62" s="20">
        <f>VLOOKUP(J62,[2]Sheet1!$I:$M,5,0)</f>
        <v>38000</v>
      </c>
      <c r="O62" s="32">
        <v>0</v>
      </c>
      <c r="P62" s="33">
        <f t="shared" si="1"/>
        <v>3800</v>
      </c>
      <c r="Q62" s="33">
        <v>0</v>
      </c>
      <c r="R62" s="32">
        <v>38000</v>
      </c>
      <c r="S62" s="29" t="s">
        <v>965</v>
      </c>
      <c r="T62" s="29" t="s">
        <v>577</v>
      </c>
      <c r="U62" s="29" t="s">
        <v>15</v>
      </c>
      <c r="V62" s="29" t="s">
        <v>966</v>
      </c>
      <c r="W62" s="29" t="s">
        <v>15</v>
      </c>
      <c r="X62" s="29" t="s">
        <v>580</v>
      </c>
      <c r="Y62" s="29" t="s">
        <v>580</v>
      </c>
    </row>
    <row r="63" spans="1:25" ht="10.5" customHeight="1" x14ac:dyDescent="0.25">
      <c r="A63" s="28">
        <v>46032</v>
      </c>
      <c r="B63" s="29" t="s">
        <v>567</v>
      </c>
      <c r="C63" s="30" t="s">
        <v>985</v>
      </c>
      <c r="D63" s="30" t="s">
        <v>15</v>
      </c>
      <c r="E63" s="30" t="s">
        <v>569</v>
      </c>
      <c r="F63" s="29" t="s">
        <v>570</v>
      </c>
      <c r="G63" s="29" t="s">
        <v>571</v>
      </c>
      <c r="H63" s="29" t="s">
        <v>986</v>
      </c>
      <c r="I63" s="36" t="str">
        <f t="shared" si="0"/>
        <v>10/01/2026NL300059</v>
      </c>
      <c r="J63" s="29" t="s">
        <v>611</v>
      </c>
      <c r="K63" s="29" t="s">
        <v>48</v>
      </c>
      <c r="L63" s="29" t="s">
        <v>575</v>
      </c>
      <c r="M63" s="31">
        <v>3</v>
      </c>
      <c r="N63" s="20">
        <f>VLOOKUP(J63,[2]Sheet1!$I:$M,5,0)</f>
        <v>13000</v>
      </c>
      <c r="O63" s="32">
        <v>0</v>
      </c>
      <c r="P63" s="33">
        <f t="shared" si="1"/>
        <v>39000</v>
      </c>
      <c r="Q63" s="33">
        <v>0</v>
      </c>
      <c r="R63" s="32">
        <v>13000</v>
      </c>
      <c r="S63" s="29" t="s">
        <v>965</v>
      </c>
      <c r="T63" s="29" t="s">
        <v>577</v>
      </c>
      <c r="U63" s="29" t="s">
        <v>15</v>
      </c>
      <c r="V63" s="29" t="s">
        <v>966</v>
      </c>
      <c r="W63" s="29" t="s">
        <v>15</v>
      </c>
      <c r="X63" s="29" t="s">
        <v>580</v>
      </c>
      <c r="Y63" s="29" t="s">
        <v>580</v>
      </c>
    </row>
    <row r="64" spans="1:25" ht="10.5" customHeight="1" x14ac:dyDescent="0.25">
      <c r="A64" s="28">
        <v>46032</v>
      </c>
      <c r="B64" s="29" t="s">
        <v>567</v>
      </c>
      <c r="C64" s="30" t="s">
        <v>985</v>
      </c>
      <c r="D64" s="30" t="s">
        <v>15</v>
      </c>
      <c r="E64" s="30" t="s">
        <v>569</v>
      </c>
      <c r="F64" s="29" t="s">
        <v>570</v>
      </c>
      <c r="G64" s="29" t="s">
        <v>571</v>
      </c>
      <c r="H64" s="29" t="s">
        <v>986</v>
      </c>
      <c r="I64" s="36" t="str">
        <f t="shared" si="0"/>
        <v>10/01/2026NL300085</v>
      </c>
      <c r="J64" s="29" t="s">
        <v>739</v>
      </c>
      <c r="K64" s="29" t="s">
        <v>740</v>
      </c>
      <c r="L64" s="29" t="s">
        <v>575</v>
      </c>
      <c r="M64" s="31">
        <v>0.1</v>
      </c>
      <c r="N64" s="20">
        <f>VLOOKUP(J64,[2]Sheet1!$I:$M,5,0)</f>
        <v>45000</v>
      </c>
      <c r="O64" s="32">
        <v>0</v>
      </c>
      <c r="P64" s="33">
        <f t="shared" si="1"/>
        <v>4500</v>
      </c>
      <c r="Q64" s="33">
        <v>0</v>
      </c>
      <c r="R64" s="32">
        <v>45000</v>
      </c>
      <c r="S64" s="29" t="s">
        <v>965</v>
      </c>
      <c r="T64" s="29" t="s">
        <v>577</v>
      </c>
      <c r="U64" s="29" t="s">
        <v>15</v>
      </c>
      <c r="V64" s="29" t="s">
        <v>966</v>
      </c>
      <c r="W64" s="29" t="s">
        <v>15</v>
      </c>
      <c r="X64" s="29" t="s">
        <v>580</v>
      </c>
      <c r="Y64" s="29" t="s">
        <v>580</v>
      </c>
    </row>
    <row r="65" spans="1:25" ht="10.5" customHeight="1" x14ac:dyDescent="0.25">
      <c r="A65" s="28">
        <v>46032</v>
      </c>
      <c r="B65" s="29" t="s">
        <v>567</v>
      </c>
      <c r="C65" s="30" t="s">
        <v>985</v>
      </c>
      <c r="D65" s="30" t="s">
        <v>15</v>
      </c>
      <c r="E65" s="30" t="s">
        <v>569</v>
      </c>
      <c r="F65" s="29" t="s">
        <v>570</v>
      </c>
      <c r="G65" s="29" t="s">
        <v>571</v>
      </c>
      <c r="H65" s="29" t="s">
        <v>986</v>
      </c>
      <c r="I65" s="36" t="str">
        <f t="shared" si="0"/>
        <v>10/01/2026NL300094</v>
      </c>
      <c r="J65" s="29" t="s">
        <v>884</v>
      </c>
      <c r="K65" s="29" t="s">
        <v>885</v>
      </c>
      <c r="L65" s="29" t="s">
        <v>575</v>
      </c>
      <c r="M65" s="31">
        <v>0.9</v>
      </c>
      <c r="N65" s="20">
        <f>VLOOKUP(J65,[2]Sheet1!$I:$M,5,0)</f>
        <v>80000</v>
      </c>
      <c r="O65" s="32">
        <v>0</v>
      </c>
      <c r="P65" s="33">
        <f t="shared" si="1"/>
        <v>72000</v>
      </c>
      <c r="Q65" s="33">
        <v>0</v>
      </c>
      <c r="R65" s="32">
        <v>80000</v>
      </c>
      <c r="S65" s="29" t="s">
        <v>965</v>
      </c>
      <c r="T65" s="29" t="s">
        <v>577</v>
      </c>
      <c r="U65" s="29" t="s">
        <v>15</v>
      </c>
      <c r="V65" s="29" t="s">
        <v>966</v>
      </c>
      <c r="W65" s="29" t="s">
        <v>15</v>
      </c>
      <c r="X65" s="29" t="s">
        <v>580</v>
      </c>
      <c r="Y65" s="29" t="s">
        <v>580</v>
      </c>
    </row>
    <row r="66" spans="1:25" ht="10.5" customHeight="1" x14ac:dyDescent="0.25">
      <c r="A66" s="28">
        <v>46032</v>
      </c>
      <c r="B66" s="29" t="s">
        <v>567</v>
      </c>
      <c r="C66" s="30" t="s">
        <v>985</v>
      </c>
      <c r="D66" s="30" t="s">
        <v>15</v>
      </c>
      <c r="E66" s="30" t="s">
        <v>569</v>
      </c>
      <c r="F66" s="29" t="s">
        <v>570</v>
      </c>
      <c r="G66" s="29" t="s">
        <v>571</v>
      </c>
      <c r="H66" s="29" t="s">
        <v>986</v>
      </c>
      <c r="I66" s="36" t="str">
        <f t="shared" si="0"/>
        <v>10/01/2026NL300107</v>
      </c>
      <c r="J66" s="29" t="s">
        <v>639</v>
      </c>
      <c r="K66" s="29" t="s">
        <v>640</v>
      </c>
      <c r="L66" s="29" t="s">
        <v>641</v>
      </c>
      <c r="M66" s="31">
        <v>1</v>
      </c>
      <c r="N66" s="20">
        <f>VLOOKUP(J66,[2]Sheet1!$I:$M,5,0)</f>
        <v>8500</v>
      </c>
      <c r="O66" s="32">
        <v>0</v>
      </c>
      <c r="P66" s="33">
        <f t="shared" si="1"/>
        <v>8500</v>
      </c>
      <c r="Q66" s="33">
        <v>0</v>
      </c>
      <c r="R66" s="32">
        <v>8500</v>
      </c>
      <c r="S66" s="29" t="s">
        <v>965</v>
      </c>
      <c r="T66" s="29" t="s">
        <v>577</v>
      </c>
      <c r="U66" s="29" t="s">
        <v>15</v>
      </c>
      <c r="V66" s="29" t="s">
        <v>966</v>
      </c>
      <c r="W66" s="29" t="s">
        <v>15</v>
      </c>
      <c r="X66" s="29" t="s">
        <v>580</v>
      </c>
      <c r="Y66" s="29" t="s">
        <v>580</v>
      </c>
    </row>
    <row r="67" spans="1:25" ht="10.5" customHeight="1" x14ac:dyDescent="0.25">
      <c r="A67" s="28">
        <v>46032</v>
      </c>
      <c r="B67" s="29" t="s">
        <v>567</v>
      </c>
      <c r="C67" s="30" t="s">
        <v>985</v>
      </c>
      <c r="D67" s="30" t="s">
        <v>15</v>
      </c>
      <c r="E67" s="30" t="s">
        <v>569</v>
      </c>
      <c r="F67" s="29" t="s">
        <v>570</v>
      </c>
      <c r="G67" s="29" t="s">
        <v>571</v>
      </c>
      <c r="H67" s="29" t="s">
        <v>986</v>
      </c>
      <c r="I67" s="36" t="str">
        <f t="shared" si="0"/>
        <v>10/01/2026NL300113</v>
      </c>
      <c r="J67" s="29" t="s">
        <v>728</v>
      </c>
      <c r="K67" s="29" t="s">
        <v>72</v>
      </c>
      <c r="L67" s="29" t="s">
        <v>575</v>
      </c>
      <c r="M67" s="31">
        <v>0.1</v>
      </c>
      <c r="N67" s="20">
        <f>VLOOKUP(J67,[2]Sheet1!$I:$M,5,0)</f>
        <v>145000</v>
      </c>
      <c r="O67" s="32">
        <v>0</v>
      </c>
      <c r="P67" s="33">
        <f t="shared" si="1"/>
        <v>14500</v>
      </c>
      <c r="Q67" s="33">
        <v>0</v>
      </c>
      <c r="R67" s="32">
        <v>145000</v>
      </c>
      <c r="S67" s="29" t="s">
        <v>965</v>
      </c>
      <c r="T67" s="29" t="s">
        <v>577</v>
      </c>
      <c r="U67" s="29" t="s">
        <v>15</v>
      </c>
      <c r="V67" s="29" t="s">
        <v>966</v>
      </c>
      <c r="W67" s="29" t="s">
        <v>15</v>
      </c>
      <c r="X67" s="29" t="s">
        <v>580</v>
      </c>
      <c r="Y67" s="29" t="s">
        <v>580</v>
      </c>
    </row>
    <row r="68" spans="1:25" ht="10.5" customHeight="1" x14ac:dyDescent="0.25">
      <c r="A68" s="28">
        <v>46032</v>
      </c>
      <c r="B68" s="29" t="s">
        <v>567</v>
      </c>
      <c r="C68" s="30" t="s">
        <v>985</v>
      </c>
      <c r="D68" s="30" t="s">
        <v>15</v>
      </c>
      <c r="E68" s="30" t="s">
        <v>569</v>
      </c>
      <c r="F68" s="29" t="s">
        <v>570</v>
      </c>
      <c r="G68" s="29" t="s">
        <v>571</v>
      </c>
      <c r="H68" s="29" t="s">
        <v>986</v>
      </c>
      <c r="I68" s="36" t="str">
        <f t="shared" si="0"/>
        <v>10/01/2026NL300126</v>
      </c>
      <c r="J68" s="29" t="s">
        <v>655</v>
      </c>
      <c r="K68" s="29" t="s">
        <v>656</v>
      </c>
      <c r="L68" s="29" t="s">
        <v>575</v>
      </c>
      <c r="M68" s="31">
        <v>0.1</v>
      </c>
      <c r="N68" s="20">
        <f>VLOOKUP(J68,[2]Sheet1!$I:$M,5,0)</f>
        <v>70000</v>
      </c>
      <c r="O68" s="32">
        <v>0</v>
      </c>
      <c r="P68" s="33">
        <f t="shared" si="1"/>
        <v>7000</v>
      </c>
      <c r="Q68" s="33">
        <v>0</v>
      </c>
      <c r="R68" s="32">
        <v>70000</v>
      </c>
      <c r="S68" s="29" t="s">
        <v>965</v>
      </c>
      <c r="T68" s="29" t="s">
        <v>577</v>
      </c>
      <c r="U68" s="29" t="s">
        <v>15</v>
      </c>
      <c r="V68" s="29" t="s">
        <v>966</v>
      </c>
      <c r="W68" s="29" t="s">
        <v>15</v>
      </c>
      <c r="X68" s="29" t="s">
        <v>580</v>
      </c>
      <c r="Y68" s="29" t="s">
        <v>580</v>
      </c>
    </row>
    <row r="69" spans="1:25" ht="10.5" customHeight="1" x14ac:dyDescent="0.25">
      <c r="A69" s="28">
        <v>46032</v>
      </c>
      <c r="B69" s="29" t="s">
        <v>567</v>
      </c>
      <c r="C69" s="30" t="s">
        <v>985</v>
      </c>
      <c r="D69" s="30" t="s">
        <v>15</v>
      </c>
      <c r="E69" s="30" t="s">
        <v>569</v>
      </c>
      <c r="F69" s="29" t="s">
        <v>570</v>
      </c>
      <c r="G69" s="29" t="s">
        <v>571</v>
      </c>
      <c r="H69" s="29" t="s">
        <v>986</v>
      </c>
      <c r="I69" s="36" t="str">
        <f t="shared" si="0"/>
        <v>10/01/2026NL300142</v>
      </c>
      <c r="J69" s="29" t="s">
        <v>671</v>
      </c>
      <c r="K69" s="29" t="s">
        <v>672</v>
      </c>
      <c r="L69" s="29" t="s">
        <v>575</v>
      </c>
      <c r="M69" s="31">
        <v>0.3</v>
      </c>
      <c r="N69" s="20">
        <f>VLOOKUP(J69,[2]Sheet1!$I:$M,5,0)</f>
        <v>50000</v>
      </c>
      <c r="O69" s="32">
        <v>0</v>
      </c>
      <c r="P69" s="33">
        <f t="shared" si="1"/>
        <v>15000</v>
      </c>
      <c r="Q69" s="33">
        <v>0</v>
      </c>
      <c r="R69" s="32">
        <v>50000</v>
      </c>
      <c r="S69" s="29" t="s">
        <v>965</v>
      </c>
      <c r="T69" s="29" t="s">
        <v>577</v>
      </c>
      <c r="U69" s="29" t="s">
        <v>15</v>
      </c>
      <c r="V69" s="29" t="s">
        <v>966</v>
      </c>
      <c r="W69" s="29" t="s">
        <v>15</v>
      </c>
      <c r="X69" s="29" t="s">
        <v>580</v>
      </c>
      <c r="Y69" s="29" t="s">
        <v>580</v>
      </c>
    </row>
    <row r="70" spans="1:25" ht="10.5" customHeight="1" x14ac:dyDescent="0.25">
      <c r="A70" s="28">
        <v>46032</v>
      </c>
      <c r="B70" s="29" t="s">
        <v>567</v>
      </c>
      <c r="C70" s="30" t="s">
        <v>985</v>
      </c>
      <c r="D70" s="30" t="s">
        <v>15</v>
      </c>
      <c r="E70" s="30" t="s">
        <v>569</v>
      </c>
      <c r="F70" s="29" t="s">
        <v>570</v>
      </c>
      <c r="G70" s="29" t="s">
        <v>571</v>
      </c>
      <c r="H70" s="29" t="s">
        <v>986</v>
      </c>
      <c r="I70" s="36" t="str">
        <f t="shared" si="0"/>
        <v>10/01/2026NL300116</v>
      </c>
      <c r="J70" s="29" t="s">
        <v>648</v>
      </c>
      <c r="K70" s="29" t="s">
        <v>649</v>
      </c>
      <c r="L70" s="29" t="s">
        <v>575</v>
      </c>
      <c r="M70" s="31">
        <v>0.1</v>
      </c>
      <c r="N70" s="20">
        <f>VLOOKUP(J70,[2]Sheet1!$I:$M,5,0)</f>
        <v>148000</v>
      </c>
      <c r="O70" s="32">
        <v>0</v>
      </c>
      <c r="P70" s="33">
        <f t="shared" si="1"/>
        <v>14800</v>
      </c>
      <c r="Q70" s="33">
        <v>0</v>
      </c>
      <c r="R70" s="32">
        <v>148000</v>
      </c>
      <c r="S70" s="29" t="s">
        <v>965</v>
      </c>
      <c r="T70" s="29" t="s">
        <v>577</v>
      </c>
      <c r="U70" s="29" t="s">
        <v>15</v>
      </c>
      <c r="V70" s="29" t="s">
        <v>966</v>
      </c>
      <c r="W70" s="29" t="s">
        <v>15</v>
      </c>
      <c r="X70" s="29" t="s">
        <v>580</v>
      </c>
      <c r="Y70" s="29" t="s">
        <v>580</v>
      </c>
    </row>
    <row r="71" spans="1:25" ht="10.5" customHeight="1" x14ac:dyDescent="0.25">
      <c r="A71" s="28">
        <v>46032</v>
      </c>
      <c r="B71" s="29" t="s">
        <v>567</v>
      </c>
      <c r="C71" s="30" t="s">
        <v>985</v>
      </c>
      <c r="D71" s="30" t="s">
        <v>15</v>
      </c>
      <c r="E71" s="30" t="s">
        <v>569</v>
      </c>
      <c r="F71" s="29" t="s">
        <v>570</v>
      </c>
      <c r="G71" s="29" t="s">
        <v>571</v>
      </c>
      <c r="H71" s="29" t="s">
        <v>986</v>
      </c>
      <c r="I71" s="36" t="str">
        <f t="shared" ref="I71:I101" si="2">TEXT(A71,"dd/mm/yyyy")&amp;J71</f>
        <v>10/01/2026NL300058</v>
      </c>
      <c r="J71" s="29" t="s">
        <v>610</v>
      </c>
      <c r="K71" s="29" t="s">
        <v>46</v>
      </c>
      <c r="L71" s="29" t="s">
        <v>575</v>
      </c>
      <c r="M71" s="31">
        <v>0.1</v>
      </c>
      <c r="N71" s="20">
        <f>VLOOKUP(J71,[2]Sheet1!$I:$M,5,0)</f>
        <v>55000</v>
      </c>
      <c r="O71" s="32">
        <v>0</v>
      </c>
      <c r="P71" s="33">
        <f t="shared" si="1"/>
        <v>5500</v>
      </c>
      <c r="Q71" s="33">
        <v>0</v>
      </c>
      <c r="R71" s="32">
        <v>55000</v>
      </c>
      <c r="S71" s="29" t="s">
        <v>965</v>
      </c>
      <c r="T71" s="29" t="s">
        <v>577</v>
      </c>
      <c r="U71" s="29" t="s">
        <v>15</v>
      </c>
      <c r="V71" s="29" t="s">
        <v>966</v>
      </c>
      <c r="W71" s="29" t="s">
        <v>15</v>
      </c>
      <c r="X71" s="29" t="s">
        <v>580</v>
      </c>
      <c r="Y71" s="29" t="s">
        <v>580</v>
      </c>
    </row>
    <row r="72" spans="1:25" ht="10.5" customHeight="1" x14ac:dyDescent="0.25">
      <c r="A72" s="28">
        <v>46033</v>
      </c>
      <c r="B72" s="29" t="s">
        <v>567</v>
      </c>
      <c r="C72" s="30" t="s">
        <v>987</v>
      </c>
      <c r="D72" s="30" t="s">
        <v>15</v>
      </c>
      <c r="E72" s="30" t="s">
        <v>569</v>
      </c>
      <c r="F72" s="29" t="s">
        <v>570</v>
      </c>
      <c r="G72" s="29" t="s">
        <v>571</v>
      </c>
      <c r="H72" s="29" t="s">
        <v>988</v>
      </c>
      <c r="I72" s="36" t="str">
        <f t="shared" si="2"/>
        <v>11/01/2026NL300027</v>
      </c>
      <c r="J72" s="29" t="s">
        <v>585</v>
      </c>
      <c r="K72" s="29" t="s">
        <v>33</v>
      </c>
      <c r="L72" s="29" t="s">
        <v>575</v>
      </c>
      <c r="M72" s="31">
        <v>0.4</v>
      </c>
      <c r="N72" s="20">
        <f>VLOOKUP(J72,[2]Sheet1!$I:$M,5,0)</f>
        <v>18000</v>
      </c>
      <c r="O72" s="32">
        <v>0</v>
      </c>
      <c r="P72" s="33">
        <f t="shared" ref="P72:P101" si="3">M72*N72</f>
        <v>7200</v>
      </c>
      <c r="Q72" s="33">
        <v>0</v>
      </c>
      <c r="R72" s="32">
        <v>18000</v>
      </c>
      <c r="S72" s="29" t="s">
        <v>965</v>
      </c>
      <c r="T72" s="29" t="s">
        <v>577</v>
      </c>
      <c r="U72" s="29" t="s">
        <v>15</v>
      </c>
      <c r="V72" s="29" t="s">
        <v>966</v>
      </c>
      <c r="W72" s="29" t="s">
        <v>15</v>
      </c>
      <c r="X72" s="29" t="s">
        <v>580</v>
      </c>
      <c r="Y72" s="29" t="s">
        <v>580</v>
      </c>
    </row>
    <row r="73" spans="1:25" ht="10.5" customHeight="1" x14ac:dyDescent="0.25">
      <c r="A73" s="28">
        <v>46033</v>
      </c>
      <c r="B73" s="29" t="s">
        <v>567</v>
      </c>
      <c r="C73" s="30" t="s">
        <v>987</v>
      </c>
      <c r="D73" s="30" t="s">
        <v>15</v>
      </c>
      <c r="E73" s="30" t="s">
        <v>569</v>
      </c>
      <c r="F73" s="29" t="s">
        <v>570</v>
      </c>
      <c r="G73" s="29" t="s">
        <v>571</v>
      </c>
      <c r="H73" s="29" t="s">
        <v>988</v>
      </c>
      <c r="I73" s="36" t="str">
        <f t="shared" si="2"/>
        <v>11/01/2026NL300048</v>
      </c>
      <c r="J73" s="29" t="s">
        <v>606</v>
      </c>
      <c r="K73" s="29" t="s">
        <v>607</v>
      </c>
      <c r="L73" s="29" t="s">
        <v>575</v>
      </c>
      <c r="M73" s="31">
        <v>4.5</v>
      </c>
      <c r="N73" s="20">
        <f>VLOOKUP(J73,[2]Sheet1!$I:$M,5,0)</f>
        <v>18000</v>
      </c>
      <c r="O73" s="32">
        <v>0</v>
      </c>
      <c r="P73" s="33">
        <f t="shared" si="3"/>
        <v>81000</v>
      </c>
      <c r="Q73" s="33">
        <v>0</v>
      </c>
      <c r="R73" s="32">
        <v>18000</v>
      </c>
      <c r="S73" s="29" t="s">
        <v>965</v>
      </c>
      <c r="T73" s="29" t="s">
        <v>577</v>
      </c>
      <c r="U73" s="29" t="s">
        <v>15</v>
      </c>
      <c r="V73" s="29" t="s">
        <v>966</v>
      </c>
      <c r="W73" s="29" t="s">
        <v>15</v>
      </c>
      <c r="X73" s="29" t="s">
        <v>580</v>
      </c>
      <c r="Y73" s="29" t="s">
        <v>580</v>
      </c>
    </row>
    <row r="74" spans="1:25" ht="10.5" customHeight="1" x14ac:dyDescent="0.25">
      <c r="A74" s="28">
        <v>46033</v>
      </c>
      <c r="B74" s="29" t="s">
        <v>567</v>
      </c>
      <c r="C74" s="30" t="s">
        <v>987</v>
      </c>
      <c r="D74" s="30" t="s">
        <v>15</v>
      </c>
      <c r="E74" s="30" t="s">
        <v>569</v>
      </c>
      <c r="F74" s="29" t="s">
        <v>570</v>
      </c>
      <c r="G74" s="29" t="s">
        <v>571</v>
      </c>
      <c r="H74" s="29" t="s">
        <v>988</v>
      </c>
      <c r="I74" s="36" t="str">
        <f t="shared" si="2"/>
        <v>11/01/2026NL300142</v>
      </c>
      <c r="J74" s="29" t="s">
        <v>671</v>
      </c>
      <c r="K74" s="29" t="s">
        <v>672</v>
      </c>
      <c r="L74" s="29" t="s">
        <v>575</v>
      </c>
      <c r="M74" s="31">
        <v>0.3</v>
      </c>
      <c r="N74" s="20">
        <f>VLOOKUP(J74,[2]Sheet1!$I:$M,5,0)</f>
        <v>50000</v>
      </c>
      <c r="O74" s="32">
        <v>0</v>
      </c>
      <c r="P74" s="33">
        <f t="shared" si="3"/>
        <v>15000</v>
      </c>
      <c r="Q74" s="33">
        <v>0</v>
      </c>
      <c r="R74" s="32">
        <v>50000</v>
      </c>
      <c r="S74" s="29" t="s">
        <v>965</v>
      </c>
      <c r="T74" s="29" t="s">
        <v>577</v>
      </c>
      <c r="U74" s="29" t="s">
        <v>15</v>
      </c>
      <c r="V74" s="29" t="s">
        <v>966</v>
      </c>
      <c r="W74" s="29" t="s">
        <v>15</v>
      </c>
      <c r="X74" s="29" t="s">
        <v>580</v>
      </c>
      <c r="Y74" s="29" t="s">
        <v>580</v>
      </c>
    </row>
    <row r="75" spans="1:25" ht="10.5" customHeight="1" x14ac:dyDescent="0.25">
      <c r="A75" s="28">
        <v>46033</v>
      </c>
      <c r="B75" s="29" t="s">
        <v>567</v>
      </c>
      <c r="C75" s="30" t="s">
        <v>987</v>
      </c>
      <c r="D75" s="30" t="s">
        <v>15</v>
      </c>
      <c r="E75" s="30" t="s">
        <v>569</v>
      </c>
      <c r="F75" s="29" t="s">
        <v>570</v>
      </c>
      <c r="G75" s="29" t="s">
        <v>571</v>
      </c>
      <c r="H75" s="29" t="s">
        <v>988</v>
      </c>
      <c r="I75" s="36" t="str">
        <f t="shared" si="2"/>
        <v>11/01/2026NL300147</v>
      </c>
      <c r="J75" s="29" t="s">
        <v>886</v>
      </c>
      <c r="K75" s="29" t="s">
        <v>887</v>
      </c>
      <c r="L75" s="29" t="s">
        <v>575</v>
      </c>
      <c r="M75" s="31">
        <v>0.6</v>
      </c>
      <c r="N75" s="20">
        <f>VLOOKUP(J75,[2]Sheet1!$I:$M,5,0)</f>
        <v>62000</v>
      </c>
      <c r="O75" s="32">
        <v>0</v>
      </c>
      <c r="P75" s="33">
        <f t="shared" si="3"/>
        <v>37200</v>
      </c>
      <c r="Q75" s="33">
        <v>0</v>
      </c>
      <c r="R75" s="32">
        <v>62000</v>
      </c>
      <c r="S75" s="29" t="s">
        <v>965</v>
      </c>
      <c r="T75" s="29" t="s">
        <v>577</v>
      </c>
      <c r="U75" s="29" t="s">
        <v>15</v>
      </c>
      <c r="V75" s="29" t="s">
        <v>966</v>
      </c>
      <c r="W75" s="29" t="s">
        <v>15</v>
      </c>
      <c r="X75" s="29" t="s">
        <v>580</v>
      </c>
      <c r="Y75" s="29" t="s">
        <v>580</v>
      </c>
    </row>
    <row r="76" spans="1:25" ht="10.5" customHeight="1" x14ac:dyDescent="0.25">
      <c r="A76" s="28">
        <v>46033</v>
      </c>
      <c r="B76" s="29" t="s">
        <v>567</v>
      </c>
      <c r="C76" s="30" t="s">
        <v>987</v>
      </c>
      <c r="D76" s="30" t="s">
        <v>15</v>
      </c>
      <c r="E76" s="30" t="s">
        <v>569</v>
      </c>
      <c r="F76" s="29" t="s">
        <v>570</v>
      </c>
      <c r="G76" s="29" t="s">
        <v>571</v>
      </c>
      <c r="H76" s="29" t="s">
        <v>988</v>
      </c>
      <c r="I76" s="36" t="str">
        <f t="shared" si="2"/>
        <v>11/01/2026NL300189</v>
      </c>
      <c r="J76" s="29" t="s">
        <v>896</v>
      </c>
      <c r="K76" s="29" t="s">
        <v>485</v>
      </c>
      <c r="L76" s="29" t="s">
        <v>575</v>
      </c>
      <c r="M76" s="31">
        <v>1</v>
      </c>
      <c r="N76" s="20">
        <f>VLOOKUP(J76,[2]Sheet1!$I:$M,5,0)</f>
        <v>15000</v>
      </c>
      <c r="O76" s="32">
        <v>0</v>
      </c>
      <c r="P76" s="33">
        <f t="shared" si="3"/>
        <v>15000</v>
      </c>
      <c r="Q76" s="33">
        <v>0</v>
      </c>
      <c r="R76" s="32">
        <v>15000</v>
      </c>
      <c r="S76" s="29" t="s">
        <v>965</v>
      </c>
      <c r="T76" s="29" t="s">
        <v>577</v>
      </c>
      <c r="U76" s="29" t="s">
        <v>15</v>
      </c>
      <c r="V76" s="29" t="s">
        <v>966</v>
      </c>
      <c r="W76" s="29" t="s">
        <v>15</v>
      </c>
      <c r="X76" s="29" t="s">
        <v>580</v>
      </c>
      <c r="Y76" s="29" t="s">
        <v>580</v>
      </c>
    </row>
    <row r="77" spans="1:25" ht="10.5" customHeight="1" x14ac:dyDescent="0.25">
      <c r="A77" s="28">
        <v>46033</v>
      </c>
      <c r="B77" s="29" t="s">
        <v>567</v>
      </c>
      <c r="C77" s="30" t="s">
        <v>987</v>
      </c>
      <c r="D77" s="30" t="s">
        <v>15</v>
      </c>
      <c r="E77" s="30" t="s">
        <v>569</v>
      </c>
      <c r="F77" s="29" t="s">
        <v>570</v>
      </c>
      <c r="G77" s="29" t="s">
        <v>571</v>
      </c>
      <c r="H77" s="29" t="s">
        <v>988</v>
      </c>
      <c r="I77" s="36" t="str">
        <f t="shared" si="2"/>
        <v>11/01/2026NL300017</v>
      </c>
      <c r="J77" s="29" t="s">
        <v>888</v>
      </c>
      <c r="K77" s="29" t="s">
        <v>889</v>
      </c>
      <c r="L77" s="29" t="s">
        <v>575</v>
      </c>
      <c r="M77" s="31">
        <v>1.5</v>
      </c>
      <c r="N77" s="20">
        <f>VLOOKUP(J77,[2]Sheet1!$I:$M,5,0)</f>
        <v>25000</v>
      </c>
      <c r="O77" s="32">
        <v>0</v>
      </c>
      <c r="P77" s="33">
        <f t="shared" si="3"/>
        <v>37500</v>
      </c>
      <c r="Q77" s="33">
        <v>0</v>
      </c>
      <c r="R77" s="32">
        <v>25000</v>
      </c>
      <c r="S77" s="29" t="s">
        <v>965</v>
      </c>
      <c r="T77" s="29" t="s">
        <v>577</v>
      </c>
      <c r="U77" s="29" t="s">
        <v>15</v>
      </c>
      <c r="V77" s="29" t="s">
        <v>966</v>
      </c>
      <c r="W77" s="29" t="s">
        <v>15</v>
      </c>
      <c r="X77" s="29" t="s">
        <v>580</v>
      </c>
      <c r="Y77" s="29" t="s">
        <v>580</v>
      </c>
    </row>
    <row r="78" spans="1:25" ht="10.5" customHeight="1" x14ac:dyDescent="0.25">
      <c r="A78" s="28">
        <v>46035</v>
      </c>
      <c r="B78" s="29" t="s">
        <v>567</v>
      </c>
      <c r="C78" s="30" t="s">
        <v>989</v>
      </c>
      <c r="D78" s="30" t="s">
        <v>15</v>
      </c>
      <c r="E78" s="30" t="s">
        <v>569</v>
      </c>
      <c r="F78" s="29" t="s">
        <v>570</v>
      </c>
      <c r="G78" s="29" t="s">
        <v>571</v>
      </c>
      <c r="H78" s="29" t="s">
        <v>990</v>
      </c>
      <c r="I78" s="36" t="str">
        <f t="shared" si="2"/>
        <v>13/01/2026NL300014</v>
      </c>
      <c r="J78" s="29" t="s">
        <v>584</v>
      </c>
      <c r="K78" s="29" t="s">
        <v>31</v>
      </c>
      <c r="L78" s="29" t="s">
        <v>575</v>
      </c>
      <c r="M78" s="31">
        <v>0.1</v>
      </c>
      <c r="N78" s="20">
        <f>VLOOKUP(J78,[2]Sheet1!$I:$M,5,0)</f>
        <v>55000</v>
      </c>
      <c r="O78" s="32">
        <v>0</v>
      </c>
      <c r="P78" s="33">
        <f t="shared" si="3"/>
        <v>5500</v>
      </c>
      <c r="Q78" s="33">
        <v>0</v>
      </c>
      <c r="R78" s="32">
        <v>55000</v>
      </c>
      <c r="S78" s="29" t="s">
        <v>965</v>
      </c>
      <c r="T78" s="29" t="s">
        <v>577</v>
      </c>
      <c r="U78" s="29" t="s">
        <v>15</v>
      </c>
      <c r="V78" s="29" t="s">
        <v>966</v>
      </c>
      <c r="W78" s="29" t="s">
        <v>15</v>
      </c>
      <c r="X78" s="29" t="s">
        <v>580</v>
      </c>
      <c r="Y78" s="29" t="s">
        <v>580</v>
      </c>
    </row>
    <row r="79" spans="1:25" ht="10.5" customHeight="1" x14ac:dyDescent="0.25">
      <c r="A79" s="28">
        <v>46035</v>
      </c>
      <c r="B79" s="29" t="s">
        <v>567</v>
      </c>
      <c r="C79" s="30" t="s">
        <v>989</v>
      </c>
      <c r="D79" s="30" t="s">
        <v>15</v>
      </c>
      <c r="E79" s="30" t="s">
        <v>569</v>
      </c>
      <c r="F79" s="29" t="s">
        <v>570</v>
      </c>
      <c r="G79" s="29" t="s">
        <v>571</v>
      </c>
      <c r="H79" s="29" t="s">
        <v>990</v>
      </c>
      <c r="I79" s="36" t="str">
        <f t="shared" si="2"/>
        <v>13/01/2026NL300034</v>
      </c>
      <c r="J79" s="29" t="s">
        <v>590</v>
      </c>
      <c r="K79" s="29" t="s">
        <v>591</v>
      </c>
      <c r="L79" s="29" t="s">
        <v>575</v>
      </c>
      <c r="M79" s="31">
        <v>0.2</v>
      </c>
      <c r="N79" s="20">
        <f>VLOOKUP(J79,[2]Sheet1!$I:$M,5,0)</f>
        <v>40000</v>
      </c>
      <c r="O79" s="32">
        <v>0</v>
      </c>
      <c r="P79" s="33">
        <f t="shared" si="3"/>
        <v>8000</v>
      </c>
      <c r="Q79" s="33">
        <v>0</v>
      </c>
      <c r="R79" s="32">
        <v>40000</v>
      </c>
      <c r="S79" s="29" t="s">
        <v>965</v>
      </c>
      <c r="T79" s="29" t="s">
        <v>577</v>
      </c>
      <c r="U79" s="29" t="s">
        <v>15</v>
      </c>
      <c r="V79" s="29" t="s">
        <v>966</v>
      </c>
      <c r="W79" s="29" t="s">
        <v>15</v>
      </c>
      <c r="X79" s="29" t="s">
        <v>580</v>
      </c>
      <c r="Y79" s="29" t="s">
        <v>580</v>
      </c>
    </row>
    <row r="80" spans="1:25" ht="10.5" customHeight="1" x14ac:dyDescent="0.25">
      <c r="A80" s="28">
        <v>46035</v>
      </c>
      <c r="B80" s="29" t="s">
        <v>567</v>
      </c>
      <c r="C80" s="30" t="s">
        <v>989</v>
      </c>
      <c r="D80" s="30" t="s">
        <v>15</v>
      </c>
      <c r="E80" s="30" t="s">
        <v>569</v>
      </c>
      <c r="F80" s="29" t="s">
        <v>570</v>
      </c>
      <c r="G80" s="29" t="s">
        <v>571</v>
      </c>
      <c r="H80" s="29" t="s">
        <v>990</v>
      </c>
      <c r="I80" s="36" t="str">
        <f t="shared" si="2"/>
        <v>13/01/2026NL300085</v>
      </c>
      <c r="J80" s="29" t="s">
        <v>739</v>
      </c>
      <c r="K80" s="29" t="s">
        <v>740</v>
      </c>
      <c r="L80" s="29" t="s">
        <v>575</v>
      </c>
      <c r="M80" s="31">
        <v>0.2</v>
      </c>
      <c r="N80" s="20">
        <f>VLOOKUP(J80,[2]Sheet1!$I:$M,5,0)</f>
        <v>45000</v>
      </c>
      <c r="O80" s="32">
        <v>0</v>
      </c>
      <c r="P80" s="33">
        <f t="shared" si="3"/>
        <v>9000</v>
      </c>
      <c r="Q80" s="33">
        <v>0</v>
      </c>
      <c r="R80" s="32">
        <v>45000</v>
      </c>
      <c r="S80" s="29" t="s">
        <v>965</v>
      </c>
      <c r="T80" s="29" t="s">
        <v>577</v>
      </c>
      <c r="U80" s="29" t="s">
        <v>15</v>
      </c>
      <c r="V80" s="29" t="s">
        <v>966</v>
      </c>
      <c r="W80" s="29" t="s">
        <v>15</v>
      </c>
      <c r="X80" s="29" t="s">
        <v>580</v>
      </c>
      <c r="Y80" s="29" t="s">
        <v>580</v>
      </c>
    </row>
    <row r="81" spans="1:25" ht="10.5" customHeight="1" x14ac:dyDescent="0.25">
      <c r="A81" s="28">
        <v>46035</v>
      </c>
      <c r="B81" s="29" t="s">
        <v>567</v>
      </c>
      <c r="C81" s="30" t="s">
        <v>989</v>
      </c>
      <c r="D81" s="30" t="s">
        <v>15</v>
      </c>
      <c r="E81" s="30" t="s">
        <v>569</v>
      </c>
      <c r="F81" s="29" t="s">
        <v>570</v>
      </c>
      <c r="G81" s="29" t="s">
        <v>571</v>
      </c>
      <c r="H81" s="29" t="s">
        <v>990</v>
      </c>
      <c r="I81" s="36" t="str">
        <f t="shared" si="2"/>
        <v>13/01/2026NL300091</v>
      </c>
      <c r="J81" s="29" t="s">
        <v>637</v>
      </c>
      <c r="K81" s="29" t="s">
        <v>153</v>
      </c>
      <c r="L81" s="29" t="s">
        <v>575</v>
      </c>
      <c r="M81" s="31">
        <v>1</v>
      </c>
      <c r="N81" s="20">
        <f>VLOOKUP(J81,[2]Sheet1!$I:$M,5,0)</f>
        <v>47000</v>
      </c>
      <c r="O81" s="32">
        <v>0</v>
      </c>
      <c r="P81" s="33">
        <f t="shared" si="3"/>
        <v>47000</v>
      </c>
      <c r="Q81" s="33">
        <v>0</v>
      </c>
      <c r="R81" s="32">
        <v>47000</v>
      </c>
      <c r="S81" s="29" t="s">
        <v>965</v>
      </c>
      <c r="T81" s="29" t="s">
        <v>577</v>
      </c>
      <c r="U81" s="29" t="s">
        <v>15</v>
      </c>
      <c r="V81" s="29" t="s">
        <v>966</v>
      </c>
      <c r="W81" s="29" t="s">
        <v>15</v>
      </c>
      <c r="X81" s="29" t="s">
        <v>580</v>
      </c>
      <c r="Y81" s="29" t="s">
        <v>580</v>
      </c>
    </row>
    <row r="82" spans="1:25" ht="10.5" customHeight="1" x14ac:dyDescent="0.25">
      <c r="A82" s="28">
        <v>46035</v>
      </c>
      <c r="B82" s="29" t="s">
        <v>567</v>
      </c>
      <c r="C82" s="30" t="s">
        <v>989</v>
      </c>
      <c r="D82" s="30" t="s">
        <v>15</v>
      </c>
      <c r="E82" s="30" t="s">
        <v>569</v>
      </c>
      <c r="F82" s="29" t="s">
        <v>570</v>
      </c>
      <c r="G82" s="29" t="s">
        <v>571</v>
      </c>
      <c r="H82" s="29" t="s">
        <v>990</v>
      </c>
      <c r="I82" s="36" t="str">
        <f t="shared" si="2"/>
        <v>13/01/2026NL300142</v>
      </c>
      <c r="J82" s="29" t="s">
        <v>671</v>
      </c>
      <c r="K82" s="29" t="s">
        <v>672</v>
      </c>
      <c r="L82" s="29" t="s">
        <v>575</v>
      </c>
      <c r="M82" s="31">
        <v>0.4</v>
      </c>
      <c r="N82" s="20">
        <f>VLOOKUP(J82,[2]Sheet1!$I:$M,5,0)</f>
        <v>50000</v>
      </c>
      <c r="O82" s="32">
        <v>0</v>
      </c>
      <c r="P82" s="33">
        <f t="shared" si="3"/>
        <v>20000</v>
      </c>
      <c r="Q82" s="33">
        <v>0</v>
      </c>
      <c r="R82" s="32">
        <v>50000</v>
      </c>
      <c r="S82" s="29" t="s">
        <v>965</v>
      </c>
      <c r="T82" s="29" t="s">
        <v>577</v>
      </c>
      <c r="U82" s="29" t="s">
        <v>15</v>
      </c>
      <c r="V82" s="29" t="s">
        <v>966</v>
      </c>
      <c r="W82" s="29" t="s">
        <v>15</v>
      </c>
      <c r="X82" s="29" t="s">
        <v>580</v>
      </c>
      <c r="Y82" s="29" t="s">
        <v>580</v>
      </c>
    </row>
    <row r="83" spans="1:25" ht="10.5" customHeight="1" x14ac:dyDescent="0.25">
      <c r="A83" s="28">
        <v>46035</v>
      </c>
      <c r="B83" s="29" t="s">
        <v>567</v>
      </c>
      <c r="C83" s="30" t="s">
        <v>989</v>
      </c>
      <c r="D83" s="30" t="s">
        <v>15</v>
      </c>
      <c r="E83" s="30" t="s">
        <v>569</v>
      </c>
      <c r="F83" s="29" t="s">
        <v>570</v>
      </c>
      <c r="G83" s="29" t="s">
        <v>571</v>
      </c>
      <c r="H83" s="29" t="s">
        <v>990</v>
      </c>
      <c r="I83" s="36" t="str">
        <f t="shared" si="2"/>
        <v>13/01/2026NL300146</v>
      </c>
      <c r="J83" s="29" t="s">
        <v>677</v>
      </c>
      <c r="K83" s="29" t="s">
        <v>678</v>
      </c>
      <c r="L83" s="29" t="s">
        <v>575</v>
      </c>
      <c r="M83" s="31">
        <v>0.4</v>
      </c>
      <c r="N83" s="20">
        <f>VLOOKUP(J83,[2]Sheet1!$I:$M,5,0)</f>
        <v>65000</v>
      </c>
      <c r="O83" s="32">
        <v>0</v>
      </c>
      <c r="P83" s="33">
        <f t="shared" si="3"/>
        <v>26000</v>
      </c>
      <c r="Q83" s="33">
        <v>0</v>
      </c>
      <c r="R83" s="32">
        <v>65000</v>
      </c>
      <c r="S83" s="29" t="s">
        <v>965</v>
      </c>
      <c r="T83" s="29" t="s">
        <v>577</v>
      </c>
      <c r="U83" s="29" t="s">
        <v>15</v>
      </c>
      <c r="V83" s="29" t="s">
        <v>966</v>
      </c>
      <c r="W83" s="29" t="s">
        <v>15</v>
      </c>
      <c r="X83" s="29" t="s">
        <v>580</v>
      </c>
      <c r="Y83" s="29" t="s">
        <v>580</v>
      </c>
    </row>
    <row r="84" spans="1:25" ht="10.5" customHeight="1" x14ac:dyDescent="0.25">
      <c r="A84" s="28">
        <v>46035</v>
      </c>
      <c r="B84" s="29" t="s">
        <v>567</v>
      </c>
      <c r="C84" s="30" t="s">
        <v>989</v>
      </c>
      <c r="D84" s="30" t="s">
        <v>15</v>
      </c>
      <c r="E84" s="30" t="s">
        <v>569</v>
      </c>
      <c r="F84" s="29" t="s">
        <v>570</v>
      </c>
      <c r="G84" s="29" t="s">
        <v>571</v>
      </c>
      <c r="H84" s="29" t="s">
        <v>990</v>
      </c>
      <c r="I84" s="36" t="str">
        <f t="shared" si="2"/>
        <v>13/01/2026NL300147</v>
      </c>
      <c r="J84" s="29" t="s">
        <v>886</v>
      </c>
      <c r="K84" s="29" t="s">
        <v>887</v>
      </c>
      <c r="L84" s="29" t="s">
        <v>575</v>
      </c>
      <c r="M84" s="31">
        <v>0.5</v>
      </c>
      <c r="N84" s="20">
        <f>VLOOKUP(J84,[2]Sheet1!$I:$M,5,0)</f>
        <v>62000</v>
      </c>
      <c r="O84" s="32">
        <v>0</v>
      </c>
      <c r="P84" s="33">
        <f t="shared" si="3"/>
        <v>31000</v>
      </c>
      <c r="Q84" s="33">
        <v>0</v>
      </c>
      <c r="R84" s="32">
        <v>62000</v>
      </c>
      <c r="S84" s="29" t="s">
        <v>965</v>
      </c>
      <c r="T84" s="29" t="s">
        <v>577</v>
      </c>
      <c r="U84" s="29" t="s">
        <v>15</v>
      </c>
      <c r="V84" s="29" t="s">
        <v>966</v>
      </c>
      <c r="W84" s="29" t="s">
        <v>15</v>
      </c>
      <c r="X84" s="29" t="s">
        <v>580</v>
      </c>
      <c r="Y84" s="29" t="s">
        <v>580</v>
      </c>
    </row>
    <row r="85" spans="1:25" ht="10.5" customHeight="1" x14ac:dyDescent="0.25">
      <c r="A85" s="28">
        <v>46035</v>
      </c>
      <c r="B85" s="29" t="s">
        <v>567</v>
      </c>
      <c r="C85" s="30" t="s">
        <v>989</v>
      </c>
      <c r="D85" s="30" t="s">
        <v>15</v>
      </c>
      <c r="E85" s="30" t="s">
        <v>569</v>
      </c>
      <c r="F85" s="29" t="s">
        <v>570</v>
      </c>
      <c r="G85" s="29" t="s">
        <v>571</v>
      </c>
      <c r="H85" s="29" t="s">
        <v>990</v>
      </c>
      <c r="I85" s="36" t="str">
        <f t="shared" si="2"/>
        <v>13/01/2026NL300058</v>
      </c>
      <c r="J85" s="29" t="s">
        <v>610</v>
      </c>
      <c r="K85" s="29" t="s">
        <v>46</v>
      </c>
      <c r="L85" s="29" t="s">
        <v>575</v>
      </c>
      <c r="M85" s="31">
        <v>0.1</v>
      </c>
      <c r="N85" s="20">
        <f>VLOOKUP(J85,[2]Sheet1!$I:$M,5,0)</f>
        <v>55000</v>
      </c>
      <c r="O85" s="32">
        <v>0</v>
      </c>
      <c r="P85" s="33">
        <f t="shared" si="3"/>
        <v>5500</v>
      </c>
      <c r="Q85" s="33">
        <v>0</v>
      </c>
      <c r="R85" s="32">
        <v>55000</v>
      </c>
      <c r="S85" s="29" t="s">
        <v>965</v>
      </c>
      <c r="T85" s="29" t="s">
        <v>577</v>
      </c>
      <c r="U85" s="29" t="s">
        <v>15</v>
      </c>
      <c r="V85" s="29" t="s">
        <v>966</v>
      </c>
      <c r="W85" s="29" t="s">
        <v>15</v>
      </c>
      <c r="X85" s="29" t="s">
        <v>580</v>
      </c>
      <c r="Y85" s="29" t="s">
        <v>580</v>
      </c>
    </row>
    <row r="86" spans="1:25" ht="10.5" customHeight="1" x14ac:dyDescent="0.25">
      <c r="A86" s="28">
        <v>46036</v>
      </c>
      <c r="B86" s="29" t="s">
        <v>567</v>
      </c>
      <c r="C86" s="30" t="s">
        <v>991</v>
      </c>
      <c r="D86" s="30" t="s">
        <v>15</v>
      </c>
      <c r="E86" s="30" t="s">
        <v>569</v>
      </c>
      <c r="F86" s="29" t="s">
        <v>570</v>
      </c>
      <c r="G86" s="29" t="s">
        <v>571</v>
      </c>
      <c r="H86" s="29" t="s">
        <v>992</v>
      </c>
      <c r="I86" s="36" t="str">
        <f t="shared" si="2"/>
        <v>14/01/2026NL300047</v>
      </c>
      <c r="J86" s="29" t="s">
        <v>979</v>
      </c>
      <c r="K86" s="29" t="s">
        <v>980</v>
      </c>
      <c r="L86" s="29" t="s">
        <v>687</v>
      </c>
      <c r="M86" s="31">
        <v>1</v>
      </c>
      <c r="N86" s="20">
        <f>VLOOKUP(J86,[2]Sheet1!$I:$M,5,0)</f>
        <v>18000</v>
      </c>
      <c r="O86" s="32">
        <v>0</v>
      </c>
      <c r="P86" s="33">
        <f t="shared" si="3"/>
        <v>18000</v>
      </c>
      <c r="Q86" s="33">
        <v>0</v>
      </c>
      <c r="R86" s="32">
        <v>18000</v>
      </c>
      <c r="S86" s="29" t="s">
        <v>965</v>
      </c>
      <c r="T86" s="29" t="s">
        <v>577</v>
      </c>
      <c r="U86" s="29" t="s">
        <v>15</v>
      </c>
      <c r="V86" s="29" t="s">
        <v>966</v>
      </c>
      <c r="W86" s="29" t="s">
        <v>15</v>
      </c>
      <c r="X86" s="29" t="s">
        <v>580</v>
      </c>
      <c r="Y86" s="29" t="s">
        <v>580</v>
      </c>
    </row>
    <row r="87" spans="1:25" ht="10.5" customHeight="1" x14ac:dyDescent="0.25">
      <c r="A87" s="28">
        <v>46036</v>
      </c>
      <c r="B87" s="29" t="s">
        <v>567</v>
      </c>
      <c r="C87" s="30" t="s">
        <v>991</v>
      </c>
      <c r="D87" s="30" t="s">
        <v>15</v>
      </c>
      <c r="E87" s="30" t="s">
        <v>569</v>
      </c>
      <c r="F87" s="29" t="s">
        <v>570</v>
      </c>
      <c r="G87" s="29" t="s">
        <v>571</v>
      </c>
      <c r="H87" s="29" t="s">
        <v>992</v>
      </c>
      <c r="I87" s="36" t="str">
        <f t="shared" si="2"/>
        <v>14/01/2026NL300059</v>
      </c>
      <c r="J87" s="29" t="s">
        <v>611</v>
      </c>
      <c r="K87" s="29" t="s">
        <v>48</v>
      </c>
      <c r="L87" s="29" t="s">
        <v>575</v>
      </c>
      <c r="M87" s="31">
        <v>3.2</v>
      </c>
      <c r="N87" s="20">
        <f>VLOOKUP(J87,[2]Sheet1!$I:$M,5,0)</f>
        <v>13000</v>
      </c>
      <c r="O87" s="32">
        <v>0</v>
      </c>
      <c r="P87" s="33">
        <f t="shared" si="3"/>
        <v>41600</v>
      </c>
      <c r="Q87" s="33">
        <v>0</v>
      </c>
      <c r="R87" s="32">
        <v>13000</v>
      </c>
      <c r="S87" s="29" t="s">
        <v>965</v>
      </c>
      <c r="T87" s="29" t="s">
        <v>577</v>
      </c>
      <c r="U87" s="29" t="s">
        <v>15</v>
      </c>
      <c r="V87" s="29" t="s">
        <v>966</v>
      </c>
      <c r="W87" s="29" t="s">
        <v>15</v>
      </c>
      <c r="X87" s="29" t="s">
        <v>580</v>
      </c>
      <c r="Y87" s="29" t="s">
        <v>580</v>
      </c>
    </row>
    <row r="88" spans="1:25" ht="10.5" customHeight="1" x14ac:dyDescent="0.25">
      <c r="A88" s="28">
        <v>46036</v>
      </c>
      <c r="B88" s="29" t="s">
        <v>567</v>
      </c>
      <c r="C88" s="30" t="s">
        <v>991</v>
      </c>
      <c r="D88" s="30" t="s">
        <v>15</v>
      </c>
      <c r="E88" s="30" t="s">
        <v>569</v>
      </c>
      <c r="F88" s="29" t="s">
        <v>570</v>
      </c>
      <c r="G88" s="29" t="s">
        <v>571</v>
      </c>
      <c r="H88" s="29" t="s">
        <v>992</v>
      </c>
      <c r="I88" s="36" t="str">
        <f t="shared" si="2"/>
        <v>14/01/2026NL300126</v>
      </c>
      <c r="J88" s="29" t="s">
        <v>655</v>
      </c>
      <c r="K88" s="29" t="s">
        <v>656</v>
      </c>
      <c r="L88" s="29" t="s">
        <v>575</v>
      </c>
      <c r="M88" s="31">
        <v>0.1</v>
      </c>
      <c r="N88" s="20">
        <f>VLOOKUP(J88,[2]Sheet1!$I:$M,5,0)</f>
        <v>70000</v>
      </c>
      <c r="O88" s="32">
        <v>0</v>
      </c>
      <c r="P88" s="33">
        <f t="shared" si="3"/>
        <v>7000</v>
      </c>
      <c r="Q88" s="33">
        <v>0</v>
      </c>
      <c r="R88" s="32">
        <v>70000</v>
      </c>
      <c r="S88" s="29" t="s">
        <v>965</v>
      </c>
      <c r="T88" s="29" t="s">
        <v>577</v>
      </c>
      <c r="U88" s="29" t="s">
        <v>15</v>
      </c>
      <c r="V88" s="29" t="s">
        <v>966</v>
      </c>
      <c r="W88" s="29" t="s">
        <v>15</v>
      </c>
      <c r="X88" s="29" t="s">
        <v>580</v>
      </c>
      <c r="Y88" s="29" t="s">
        <v>580</v>
      </c>
    </row>
    <row r="89" spans="1:25" ht="10.5" customHeight="1" x14ac:dyDescent="0.25">
      <c r="A89" s="28">
        <v>46036</v>
      </c>
      <c r="B89" s="29" t="s">
        <v>567</v>
      </c>
      <c r="C89" s="30" t="s">
        <v>991</v>
      </c>
      <c r="D89" s="30" t="s">
        <v>15</v>
      </c>
      <c r="E89" s="30" t="s">
        <v>569</v>
      </c>
      <c r="F89" s="29" t="s">
        <v>570</v>
      </c>
      <c r="G89" s="29" t="s">
        <v>571</v>
      </c>
      <c r="H89" s="29" t="s">
        <v>992</v>
      </c>
      <c r="I89" s="36" t="str">
        <f t="shared" si="2"/>
        <v>14/01/2026NL300189</v>
      </c>
      <c r="J89" s="29" t="s">
        <v>896</v>
      </c>
      <c r="K89" s="29" t="s">
        <v>485</v>
      </c>
      <c r="L89" s="29" t="s">
        <v>575</v>
      </c>
      <c r="M89" s="31">
        <v>0.7</v>
      </c>
      <c r="N89" s="20">
        <f>VLOOKUP(J89,[2]Sheet1!$I:$M,5,0)</f>
        <v>15000</v>
      </c>
      <c r="O89" s="32">
        <v>0</v>
      </c>
      <c r="P89" s="33">
        <f t="shared" si="3"/>
        <v>10500</v>
      </c>
      <c r="Q89" s="33">
        <v>0</v>
      </c>
      <c r="R89" s="32">
        <v>15000</v>
      </c>
      <c r="S89" s="29" t="s">
        <v>965</v>
      </c>
      <c r="T89" s="29" t="s">
        <v>577</v>
      </c>
      <c r="U89" s="29" t="s">
        <v>15</v>
      </c>
      <c r="V89" s="29" t="s">
        <v>966</v>
      </c>
      <c r="W89" s="29" t="s">
        <v>15</v>
      </c>
      <c r="X89" s="29" t="s">
        <v>580</v>
      </c>
      <c r="Y89" s="29" t="s">
        <v>580</v>
      </c>
    </row>
    <row r="90" spans="1:25" ht="10.5" customHeight="1" x14ac:dyDescent="0.25">
      <c r="A90" s="28">
        <v>46036</v>
      </c>
      <c r="B90" s="29" t="s">
        <v>567</v>
      </c>
      <c r="C90" s="30" t="s">
        <v>991</v>
      </c>
      <c r="D90" s="30" t="s">
        <v>15</v>
      </c>
      <c r="E90" s="30" t="s">
        <v>569</v>
      </c>
      <c r="F90" s="29" t="s">
        <v>570</v>
      </c>
      <c r="G90" s="29" t="s">
        <v>571</v>
      </c>
      <c r="H90" s="29" t="s">
        <v>992</v>
      </c>
      <c r="I90" s="36" t="str">
        <f t="shared" si="2"/>
        <v>14/01/2026NL300017</v>
      </c>
      <c r="J90" s="29" t="s">
        <v>888</v>
      </c>
      <c r="K90" s="29" t="s">
        <v>889</v>
      </c>
      <c r="L90" s="29" t="s">
        <v>575</v>
      </c>
      <c r="M90" s="31">
        <v>2</v>
      </c>
      <c r="N90" s="20">
        <f>VLOOKUP(J90,[2]Sheet1!$I:$M,5,0)</f>
        <v>25000</v>
      </c>
      <c r="O90" s="32">
        <v>0</v>
      </c>
      <c r="P90" s="33">
        <f t="shared" si="3"/>
        <v>50000</v>
      </c>
      <c r="Q90" s="33">
        <v>0</v>
      </c>
      <c r="R90" s="32">
        <v>25000</v>
      </c>
      <c r="S90" s="29" t="s">
        <v>965</v>
      </c>
      <c r="T90" s="29" t="s">
        <v>577</v>
      </c>
      <c r="U90" s="29" t="s">
        <v>15</v>
      </c>
      <c r="V90" s="29" t="s">
        <v>966</v>
      </c>
      <c r="W90" s="29" t="s">
        <v>15</v>
      </c>
      <c r="X90" s="29" t="s">
        <v>580</v>
      </c>
      <c r="Y90" s="29" t="s">
        <v>580</v>
      </c>
    </row>
    <row r="91" spans="1:25" ht="10.5" customHeight="1" x14ac:dyDescent="0.25">
      <c r="A91" s="28">
        <v>46037</v>
      </c>
      <c r="B91" s="29" t="s">
        <v>567</v>
      </c>
      <c r="C91" s="30" t="s">
        <v>993</v>
      </c>
      <c r="D91" s="30" t="s">
        <v>15</v>
      </c>
      <c r="E91" s="30" t="s">
        <v>569</v>
      </c>
      <c r="F91" s="29" t="s">
        <v>570</v>
      </c>
      <c r="G91" s="29" t="s">
        <v>571</v>
      </c>
      <c r="H91" s="29" t="s">
        <v>994</v>
      </c>
      <c r="I91" s="36" t="str">
        <f t="shared" si="2"/>
        <v>15/01/2026NL300014</v>
      </c>
      <c r="J91" s="29" t="s">
        <v>584</v>
      </c>
      <c r="K91" s="29" t="s">
        <v>31</v>
      </c>
      <c r="L91" s="29" t="s">
        <v>575</v>
      </c>
      <c r="M91" s="31">
        <v>0.2</v>
      </c>
      <c r="N91" s="20">
        <f>VLOOKUP(J91,[2]Sheet1!$I:$M,5,0)</f>
        <v>55000</v>
      </c>
      <c r="O91" s="32">
        <v>0</v>
      </c>
      <c r="P91" s="33">
        <f t="shared" si="3"/>
        <v>11000</v>
      </c>
      <c r="Q91" s="33">
        <v>0</v>
      </c>
      <c r="R91" s="32">
        <v>55000</v>
      </c>
      <c r="S91" s="29" t="s">
        <v>965</v>
      </c>
      <c r="T91" s="29" t="s">
        <v>577</v>
      </c>
      <c r="U91" s="29" t="s">
        <v>15</v>
      </c>
      <c r="V91" s="29" t="s">
        <v>966</v>
      </c>
      <c r="W91" s="29" t="s">
        <v>15</v>
      </c>
      <c r="X91" s="29" t="s">
        <v>580</v>
      </c>
      <c r="Y91" s="29" t="s">
        <v>580</v>
      </c>
    </row>
    <row r="92" spans="1:25" ht="10.5" customHeight="1" x14ac:dyDescent="0.25">
      <c r="A92" s="28">
        <v>46037</v>
      </c>
      <c r="B92" s="29" t="s">
        <v>567</v>
      </c>
      <c r="C92" s="30" t="s">
        <v>993</v>
      </c>
      <c r="D92" s="30" t="s">
        <v>15</v>
      </c>
      <c r="E92" s="30" t="s">
        <v>569</v>
      </c>
      <c r="F92" s="29" t="s">
        <v>570</v>
      </c>
      <c r="G92" s="29" t="s">
        <v>571</v>
      </c>
      <c r="H92" s="29" t="s">
        <v>994</v>
      </c>
      <c r="I92" s="36" t="str">
        <f t="shared" si="2"/>
        <v>15/01/2026NL300041</v>
      </c>
      <c r="J92" s="29" t="s">
        <v>892</v>
      </c>
      <c r="K92" s="29" t="s">
        <v>893</v>
      </c>
      <c r="L92" s="29" t="s">
        <v>641</v>
      </c>
      <c r="M92" s="31">
        <v>3</v>
      </c>
      <c r="N92" s="20">
        <f>VLOOKUP(J92,[2]Sheet1!$I:$M,5,0)</f>
        <v>15000</v>
      </c>
      <c r="O92" s="32">
        <v>0</v>
      </c>
      <c r="P92" s="33">
        <f t="shared" si="3"/>
        <v>45000</v>
      </c>
      <c r="Q92" s="33">
        <v>0</v>
      </c>
      <c r="R92" s="32">
        <v>15000</v>
      </c>
      <c r="S92" s="29" t="s">
        <v>965</v>
      </c>
      <c r="T92" s="29" t="s">
        <v>577</v>
      </c>
      <c r="U92" s="29" t="s">
        <v>15</v>
      </c>
      <c r="V92" s="29" t="s">
        <v>966</v>
      </c>
      <c r="W92" s="29" t="s">
        <v>15</v>
      </c>
      <c r="X92" s="29" t="s">
        <v>580</v>
      </c>
      <c r="Y92" s="29" t="s">
        <v>580</v>
      </c>
    </row>
    <row r="93" spans="1:25" ht="10.5" customHeight="1" x14ac:dyDescent="0.25">
      <c r="A93" s="28">
        <v>46037</v>
      </c>
      <c r="B93" s="29" t="s">
        <v>567</v>
      </c>
      <c r="C93" s="30" t="s">
        <v>993</v>
      </c>
      <c r="D93" s="30" t="s">
        <v>15</v>
      </c>
      <c r="E93" s="30" t="s">
        <v>569</v>
      </c>
      <c r="F93" s="29" t="s">
        <v>570</v>
      </c>
      <c r="G93" s="29" t="s">
        <v>571</v>
      </c>
      <c r="H93" s="29" t="s">
        <v>994</v>
      </c>
      <c r="I93" s="36" t="str">
        <f t="shared" si="2"/>
        <v>15/01/2026NL300048</v>
      </c>
      <c r="J93" s="29" t="s">
        <v>606</v>
      </c>
      <c r="K93" s="29" t="s">
        <v>607</v>
      </c>
      <c r="L93" s="29" t="s">
        <v>575</v>
      </c>
      <c r="M93" s="31">
        <v>4.0999999999999996</v>
      </c>
      <c r="N93" s="20">
        <f>VLOOKUP(J93,[2]Sheet1!$I:$M,5,0)</f>
        <v>18000</v>
      </c>
      <c r="O93" s="32">
        <v>0</v>
      </c>
      <c r="P93" s="33">
        <f t="shared" si="3"/>
        <v>73800</v>
      </c>
      <c r="Q93" s="33">
        <v>0</v>
      </c>
      <c r="R93" s="32">
        <v>18000</v>
      </c>
      <c r="S93" s="29" t="s">
        <v>965</v>
      </c>
      <c r="T93" s="29" t="s">
        <v>577</v>
      </c>
      <c r="U93" s="29" t="s">
        <v>15</v>
      </c>
      <c r="V93" s="29" t="s">
        <v>966</v>
      </c>
      <c r="W93" s="29" t="s">
        <v>15</v>
      </c>
      <c r="X93" s="29" t="s">
        <v>580</v>
      </c>
      <c r="Y93" s="29" t="s">
        <v>580</v>
      </c>
    </row>
    <row r="94" spans="1:25" ht="10.5" customHeight="1" x14ac:dyDescent="0.25">
      <c r="A94" s="28">
        <v>46037</v>
      </c>
      <c r="B94" s="29" t="s">
        <v>567</v>
      </c>
      <c r="C94" s="30" t="s">
        <v>993</v>
      </c>
      <c r="D94" s="30" t="s">
        <v>15</v>
      </c>
      <c r="E94" s="30" t="s">
        <v>569</v>
      </c>
      <c r="F94" s="29" t="s">
        <v>570</v>
      </c>
      <c r="G94" s="29" t="s">
        <v>571</v>
      </c>
      <c r="H94" s="29" t="s">
        <v>994</v>
      </c>
      <c r="I94" s="36" t="str">
        <f t="shared" si="2"/>
        <v>15/01/2026NL300085</v>
      </c>
      <c r="J94" s="29" t="s">
        <v>739</v>
      </c>
      <c r="K94" s="29" t="s">
        <v>740</v>
      </c>
      <c r="L94" s="29" t="s">
        <v>575</v>
      </c>
      <c r="M94" s="31">
        <v>0.1</v>
      </c>
      <c r="N94" s="20">
        <f>VLOOKUP(J94,[2]Sheet1!$I:$M,5,0)</f>
        <v>45000</v>
      </c>
      <c r="O94" s="32">
        <v>0</v>
      </c>
      <c r="P94" s="33">
        <f t="shared" si="3"/>
        <v>4500</v>
      </c>
      <c r="Q94" s="33">
        <v>0</v>
      </c>
      <c r="R94" s="32">
        <v>45000</v>
      </c>
      <c r="S94" s="29" t="s">
        <v>965</v>
      </c>
      <c r="T94" s="29" t="s">
        <v>577</v>
      </c>
      <c r="U94" s="29" t="s">
        <v>15</v>
      </c>
      <c r="V94" s="29" t="s">
        <v>966</v>
      </c>
      <c r="W94" s="29" t="s">
        <v>15</v>
      </c>
      <c r="X94" s="29" t="s">
        <v>580</v>
      </c>
      <c r="Y94" s="29" t="s">
        <v>580</v>
      </c>
    </row>
    <row r="95" spans="1:25" ht="10.5" customHeight="1" x14ac:dyDescent="0.25">
      <c r="A95" s="28">
        <v>46037</v>
      </c>
      <c r="B95" s="29" t="s">
        <v>567</v>
      </c>
      <c r="C95" s="30" t="s">
        <v>993</v>
      </c>
      <c r="D95" s="30" t="s">
        <v>15</v>
      </c>
      <c r="E95" s="30" t="s">
        <v>569</v>
      </c>
      <c r="F95" s="29" t="s">
        <v>570</v>
      </c>
      <c r="G95" s="29" t="s">
        <v>571</v>
      </c>
      <c r="H95" s="29" t="s">
        <v>994</v>
      </c>
      <c r="I95" s="36" t="str">
        <f t="shared" si="2"/>
        <v>15/01/2026NL300119</v>
      </c>
      <c r="J95" s="29" t="s">
        <v>689</v>
      </c>
      <c r="K95" s="29" t="s">
        <v>690</v>
      </c>
      <c r="L95" s="29" t="s">
        <v>575</v>
      </c>
      <c r="M95" s="31">
        <v>0.2</v>
      </c>
      <c r="N95" s="20">
        <f>VLOOKUP(J95,[2]Sheet1!$I:$M,5,0)</f>
        <v>21000</v>
      </c>
      <c r="O95" s="32">
        <v>0</v>
      </c>
      <c r="P95" s="33">
        <f t="shared" si="3"/>
        <v>4200</v>
      </c>
      <c r="Q95" s="33">
        <v>0</v>
      </c>
      <c r="R95" s="32">
        <v>21000</v>
      </c>
      <c r="S95" s="29" t="s">
        <v>965</v>
      </c>
      <c r="T95" s="29" t="s">
        <v>577</v>
      </c>
      <c r="U95" s="29" t="s">
        <v>15</v>
      </c>
      <c r="V95" s="29" t="s">
        <v>966</v>
      </c>
      <c r="W95" s="29" t="s">
        <v>15</v>
      </c>
      <c r="X95" s="29" t="s">
        <v>580</v>
      </c>
      <c r="Y95" s="29" t="s">
        <v>580</v>
      </c>
    </row>
    <row r="96" spans="1:25" ht="10.5" customHeight="1" x14ac:dyDescent="0.25">
      <c r="A96" s="28">
        <v>46037</v>
      </c>
      <c r="B96" s="29" t="s">
        <v>567</v>
      </c>
      <c r="C96" s="30" t="s">
        <v>993</v>
      </c>
      <c r="D96" s="30" t="s">
        <v>15</v>
      </c>
      <c r="E96" s="30" t="s">
        <v>569</v>
      </c>
      <c r="F96" s="29" t="s">
        <v>570</v>
      </c>
      <c r="G96" s="29" t="s">
        <v>571</v>
      </c>
      <c r="H96" s="29" t="s">
        <v>994</v>
      </c>
      <c r="I96" s="36" t="str">
        <f t="shared" si="2"/>
        <v>15/01/2026NL300142</v>
      </c>
      <c r="J96" s="29" t="s">
        <v>671</v>
      </c>
      <c r="K96" s="29" t="s">
        <v>672</v>
      </c>
      <c r="L96" s="29" t="s">
        <v>575</v>
      </c>
      <c r="M96" s="31">
        <v>0.3</v>
      </c>
      <c r="N96" s="20">
        <f>VLOOKUP(J96,[2]Sheet1!$I:$M,5,0)</f>
        <v>50000</v>
      </c>
      <c r="O96" s="32">
        <v>0</v>
      </c>
      <c r="P96" s="33">
        <f t="shared" si="3"/>
        <v>15000</v>
      </c>
      <c r="Q96" s="33">
        <v>0</v>
      </c>
      <c r="R96" s="32">
        <v>50000</v>
      </c>
      <c r="S96" s="29" t="s">
        <v>965</v>
      </c>
      <c r="T96" s="29" t="s">
        <v>577</v>
      </c>
      <c r="U96" s="29" t="s">
        <v>15</v>
      </c>
      <c r="V96" s="29" t="s">
        <v>966</v>
      </c>
      <c r="W96" s="29" t="s">
        <v>15</v>
      </c>
      <c r="X96" s="29" t="s">
        <v>580</v>
      </c>
      <c r="Y96" s="29" t="s">
        <v>580</v>
      </c>
    </row>
    <row r="97" spans="1:25" ht="10.5" customHeight="1" x14ac:dyDescent="0.25">
      <c r="A97" s="28">
        <v>46037</v>
      </c>
      <c r="B97" s="29" t="s">
        <v>567</v>
      </c>
      <c r="C97" s="30" t="s">
        <v>993</v>
      </c>
      <c r="D97" s="30" t="s">
        <v>15</v>
      </c>
      <c r="E97" s="30" t="s">
        <v>569</v>
      </c>
      <c r="F97" s="29" t="s">
        <v>570</v>
      </c>
      <c r="G97" s="29" t="s">
        <v>571</v>
      </c>
      <c r="H97" s="29" t="s">
        <v>994</v>
      </c>
      <c r="I97" s="36" t="str">
        <f t="shared" si="2"/>
        <v>15/01/2026NL300147</v>
      </c>
      <c r="J97" s="29" t="s">
        <v>886</v>
      </c>
      <c r="K97" s="29" t="s">
        <v>887</v>
      </c>
      <c r="L97" s="29" t="s">
        <v>575</v>
      </c>
      <c r="M97" s="31">
        <v>1</v>
      </c>
      <c r="N97" s="20">
        <f>VLOOKUP(J97,[2]Sheet1!$I:$M,5,0)</f>
        <v>62000</v>
      </c>
      <c r="O97" s="32">
        <v>0</v>
      </c>
      <c r="P97" s="33">
        <f t="shared" si="3"/>
        <v>62000</v>
      </c>
      <c r="Q97" s="33">
        <v>0</v>
      </c>
      <c r="R97" s="32">
        <v>62000</v>
      </c>
      <c r="S97" s="29" t="s">
        <v>965</v>
      </c>
      <c r="T97" s="29" t="s">
        <v>577</v>
      </c>
      <c r="U97" s="29" t="s">
        <v>15</v>
      </c>
      <c r="V97" s="29" t="s">
        <v>966</v>
      </c>
      <c r="W97" s="29" t="s">
        <v>15</v>
      </c>
      <c r="X97" s="29" t="s">
        <v>580</v>
      </c>
      <c r="Y97" s="29" t="s">
        <v>580</v>
      </c>
    </row>
    <row r="98" spans="1:25" ht="10.5" customHeight="1" x14ac:dyDescent="0.25">
      <c r="A98" s="28">
        <v>46037</v>
      </c>
      <c r="B98" s="29" t="s">
        <v>567</v>
      </c>
      <c r="C98" s="30" t="s">
        <v>993</v>
      </c>
      <c r="D98" s="30" t="s">
        <v>15</v>
      </c>
      <c r="E98" s="30" t="s">
        <v>569</v>
      </c>
      <c r="F98" s="29" t="s">
        <v>570</v>
      </c>
      <c r="G98" s="29" t="s">
        <v>571</v>
      </c>
      <c r="H98" s="29" t="s">
        <v>994</v>
      </c>
      <c r="I98" s="36" t="str">
        <f t="shared" si="2"/>
        <v>15/01/2026NL300167</v>
      </c>
      <c r="J98" s="29" t="s">
        <v>890</v>
      </c>
      <c r="K98" s="29" t="s">
        <v>891</v>
      </c>
      <c r="L98" s="29" t="s">
        <v>575</v>
      </c>
      <c r="M98" s="31">
        <v>0.2</v>
      </c>
      <c r="N98" s="20">
        <f>VLOOKUP(J98,[2]Sheet1!$I:$M,5,0)</f>
        <v>75000</v>
      </c>
      <c r="O98" s="32">
        <v>0</v>
      </c>
      <c r="P98" s="33">
        <f t="shared" si="3"/>
        <v>15000</v>
      </c>
      <c r="Q98" s="33">
        <v>0</v>
      </c>
      <c r="R98" s="32">
        <v>75000</v>
      </c>
      <c r="S98" s="29" t="s">
        <v>965</v>
      </c>
      <c r="T98" s="29" t="s">
        <v>577</v>
      </c>
      <c r="U98" s="29" t="s">
        <v>15</v>
      </c>
      <c r="V98" s="29" t="s">
        <v>966</v>
      </c>
      <c r="W98" s="29" t="s">
        <v>15</v>
      </c>
      <c r="X98" s="29" t="s">
        <v>580</v>
      </c>
      <c r="Y98" s="29" t="s">
        <v>580</v>
      </c>
    </row>
    <row r="99" spans="1:25" ht="10.5" customHeight="1" x14ac:dyDescent="0.25">
      <c r="A99" s="28">
        <v>46037</v>
      </c>
      <c r="B99" s="29" t="s">
        <v>567</v>
      </c>
      <c r="C99" s="30" t="s">
        <v>993</v>
      </c>
      <c r="D99" s="30" t="s">
        <v>15</v>
      </c>
      <c r="E99" s="30" t="s">
        <v>569</v>
      </c>
      <c r="F99" s="29" t="s">
        <v>570</v>
      </c>
      <c r="G99" s="29" t="s">
        <v>571</v>
      </c>
      <c r="H99" s="29" t="s">
        <v>994</v>
      </c>
      <c r="I99" s="36" t="str">
        <f t="shared" si="2"/>
        <v>15/01/2026NL300184</v>
      </c>
      <c r="J99" s="29" t="s">
        <v>971</v>
      </c>
      <c r="K99" s="29" t="s">
        <v>972</v>
      </c>
      <c r="L99" s="29" t="s">
        <v>575</v>
      </c>
      <c r="M99" s="31">
        <v>0.28999999999999998</v>
      </c>
      <c r="N99" s="20">
        <f>VLOOKUP(J99,[2]Sheet1!$I:$M,5,0)</f>
        <v>18000</v>
      </c>
      <c r="O99" s="32">
        <v>0</v>
      </c>
      <c r="P99" s="33">
        <f t="shared" si="3"/>
        <v>5220</v>
      </c>
      <c r="Q99" s="33">
        <v>0</v>
      </c>
      <c r="R99" s="32">
        <v>18000</v>
      </c>
      <c r="S99" s="29" t="s">
        <v>965</v>
      </c>
      <c r="T99" s="29" t="s">
        <v>577</v>
      </c>
      <c r="U99" s="29" t="s">
        <v>15</v>
      </c>
      <c r="V99" s="29" t="s">
        <v>966</v>
      </c>
      <c r="W99" s="29" t="s">
        <v>15</v>
      </c>
      <c r="X99" s="29" t="s">
        <v>580</v>
      </c>
      <c r="Y99" s="29" t="s">
        <v>580</v>
      </c>
    </row>
    <row r="100" spans="1:25" ht="10.5" customHeight="1" x14ac:dyDescent="0.25">
      <c r="A100" s="28">
        <v>46037</v>
      </c>
      <c r="B100" s="29" t="s">
        <v>567</v>
      </c>
      <c r="C100" s="30" t="s">
        <v>993</v>
      </c>
      <c r="D100" s="30" t="s">
        <v>15</v>
      </c>
      <c r="E100" s="30" t="s">
        <v>569</v>
      </c>
      <c r="F100" s="29" t="s">
        <v>570</v>
      </c>
      <c r="G100" s="29" t="s">
        <v>571</v>
      </c>
      <c r="H100" s="29" t="s">
        <v>994</v>
      </c>
      <c r="I100" s="36" t="str">
        <f t="shared" si="2"/>
        <v>15/01/2026NL300017</v>
      </c>
      <c r="J100" s="29" t="s">
        <v>888</v>
      </c>
      <c r="K100" s="29" t="s">
        <v>889</v>
      </c>
      <c r="L100" s="29" t="s">
        <v>575</v>
      </c>
      <c r="M100" s="31">
        <v>1.5</v>
      </c>
      <c r="N100" s="20">
        <f>VLOOKUP(J100,[2]Sheet1!$I:$M,5,0)</f>
        <v>25000</v>
      </c>
      <c r="O100" s="32">
        <v>0</v>
      </c>
      <c r="P100" s="33">
        <f t="shared" si="3"/>
        <v>37500</v>
      </c>
      <c r="Q100" s="33">
        <v>0</v>
      </c>
      <c r="R100" s="32">
        <v>25000</v>
      </c>
      <c r="S100" s="29" t="s">
        <v>965</v>
      </c>
      <c r="T100" s="29" t="s">
        <v>577</v>
      </c>
      <c r="U100" s="29" t="s">
        <v>15</v>
      </c>
      <c r="V100" s="29" t="s">
        <v>966</v>
      </c>
      <c r="W100" s="29" t="s">
        <v>15</v>
      </c>
      <c r="X100" s="29" t="s">
        <v>580</v>
      </c>
      <c r="Y100" s="29" t="s">
        <v>580</v>
      </c>
    </row>
    <row r="101" spans="1:25" x14ac:dyDescent="0.25">
      <c r="A101" s="34" t="s">
        <v>15</v>
      </c>
      <c r="B101" s="34" t="s">
        <v>15</v>
      </c>
      <c r="C101" s="34" t="s">
        <v>15</v>
      </c>
      <c r="D101" s="34" t="s">
        <v>15</v>
      </c>
      <c r="E101" s="34" t="s">
        <v>15</v>
      </c>
      <c r="F101" s="34" t="s">
        <v>15</v>
      </c>
      <c r="G101" s="34" t="s">
        <v>15</v>
      </c>
      <c r="H101" s="34" t="s">
        <v>15</v>
      </c>
      <c r="I101" s="36" t="str">
        <f t="shared" si="2"/>
        <v/>
      </c>
      <c r="J101" s="34" t="s">
        <v>15</v>
      </c>
      <c r="K101" s="34" t="s">
        <v>15</v>
      </c>
      <c r="L101" s="34" t="s">
        <v>15</v>
      </c>
      <c r="M101" s="34" t="s">
        <v>15</v>
      </c>
      <c r="N101" s="20" t="str">
        <f>VLOOKUP(J101,[2]Sheet1!$I:$M,5,0)</f>
        <v/>
      </c>
      <c r="O101" s="34" t="s">
        <v>15</v>
      </c>
      <c r="P101" s="33"/>
      <c r="Q101" s="34" t="s">
        <v>15</v>
      </c>
      <c r="R101" s="34" t="s">
        <v>15</v>
      </c>
      <c r="S101" s="34" t="s">
        <v>15</v>
      </c>
      <c r="T101" s="34" t="s">
        <v>15</v>
      </c>
      <c r="U101" s="34" t="s">
        <v>15</v>
      </c>
      <c r="V101" s="34" t="s">
        <v>15</v>
      </c>
      <c r="W101" s="34" t="s">
        <v>15</v>
      </c>
      <c r="X101" s="34" t="s">
        <v>15</v>
      </c>
      <c r="Y101" s="34" t="s">
        <v>15</v>
      </c>
    </row>
  </sheetData>
  <autoFilter ref="A6:Y101" xr:uid="{4FBF39E9-024F-4CBE-85A1-4BE365364E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BÒ BÌNH THẠNH</vt:lpstr>
      <vt:lpstr>Sheet3</vt:lpstr>
      <vt:lpstr>Q7</vt:lpstr>
      <vt:lpstr>Sheet4</vt:lpstr>
      <vt:lpstr>Q3</vt:lpstr>
      <vt:lpstr>Sheet5</vt:lpstr>
      <vt:lpstr>Q10</vt:lpstr>
      <vt:lpstr>Sheet6</vt:lpstr>
      <vt:lpstr>CN2</vt:lpstr>
      <vt:lpstr>Sheet7</vt:lpstr>
      <vt:lpstr>CN3</vt:lpstr>
      <vt:lpstr>Sheet8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Administrator</cp:lastModifiedBy>
  <dcterms:created xsi:type="dcterms:W3CDTF">2025-08-19T03:06:41Z</dcterms:created>
  <dcterms:modified xsi:type="dcterms:W3CDTF">2026-01-23T08:38:35Z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